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S" sheetId="1" r:id="rId4"/>
    <sheet state="visible" name="Pesquisa" sheetId="2" r:id="rId5"/>
    <sheet state="visible" name="Pontuação" sheetId="3" r:id="rId6"/>
    <sheet state="visible" name="Pontuação 3.0" sheetId="4" r:id="rId7"/>
    <sheet state="visible" name="Alunos" sheetId="5" r:id="rId8"/>
    <sheet state="visible" name="Lead Score por criativo" sheetId="6" r:id="rId9"/>
    <sheet state="visible" name="Lead Score - % por Faixa" sheetId="7" r:id="rId10"/>
  </sheets>
  <definedNames>
    <definedName hidden="1" localSheetId="1" name="_xlnm._FilterDatabase">Pesquisa!$AL$1:$AL$2660</definedName>
  </definedNames>
  <calcPr/>
  <pivotCaches>
    <pivotCache cacheId="0" r:id="rId11"/>
    <pivotCache cacheId="1" r:id="rId12"/>
    <pivotCache cacheId="2" r:id="rId13"/>
    <pivotCache cacheId="3" r:id="rId14"/>
  </pivotCaches>
  <extLst>
    <ext uri="GoogleSheetsCustomDataVersion2">
      <go:sheetsCustomData xmlns:go="http://customooxmlschemas.google.com/" r:id="rId15" roundtripDataChecksum="XtbVDPXZfZeiDoRFta9BYUnlFY7gyNjrDoXQkve40lU="/>
    </ext>
  </extLst>
</workbook>
</file>

<file path=xl/sharedStrings.xml><?xml version="1.0" encoding="utf-8"?>
<sst xmlns="http://schemas.openxmlformats.org/spreadsheetml/2006/main" count="65564" uniqueCount="7257">
  <si>
    <t xml:space="preserve">     </t>
  </si>
  <si>
    <t>E-MAIL</t>
  </si>
  <si>
    <t>TELEFONE</t>
  </si>
  <si>
    <t>SOURCE</t>
  </si>
  <si>
    <t>MEDIUM</t>
  </si>
  <si>
    <t>CAMPAIGN</t>
  </si>
  <si>
    <t>TERM</t>
  </si>
  <si>
    <t>CONTENT</t>
  </si>
  <si>
    <t>DATA</t>
  </si>
  <si>
    <t>seije otseu Teste So Teste</t>
  </si>
  <si>
    <t>otsuseije@gmail.com</t>
  </si>
  <si>
    <t>organico</t>
  </si>
  <si>
    <t>instagram</t>
  </si>
  <si>
    <t>DEV14</t>
  </si>
  <si>
    <t>descricao</t>
  </si>
  <si>
    <t>unico</t>
  </si>
  <si>
    <t>Ualace Dutton</t>
  </si>
  <si>
    <t>ualacebadu@gmail.com</t>
  </si>
  <si>
    <t>facebook-ads</t>
  </si>
  <si>
    <t>Interesse Python (linguagem de programação)</t>
  </si>
  <si>
    <t>DEVLF</t>
  </si>
  <si>
    <t>fb</t>
  </si>
  <si>
    <t>DEVF - AD07-vid</t>
  </si>
  <si>
    <t>Joxuel Alexandre Ferreira</t>
  </si>
  <si>
    <t>joxuel45@gmail.com</t>
  </si>
  <si>
    <t>Lookalike 2% Cadastrados - DEV 2.0 + Interesses</t>
  </si>
  <si>
    <t>Vitor</t>
  </si>
  <si>
    <t>teste@myadsmedias.com.br</t>
  </si>
  <si>
    <t>teste</t>
  </si>
  <si>
    <t>Kaweslley</t>
  </si>
  <si>
    <t>jkaweslleygomes@gmail.com</t>
  </si>
  <si>
    <t>Aberto</t>
  </si>
  <si>
    <t>ig</t>
  </si>
  <si>
    <t>DEVF - AD06-vid_Group_1</t>
  </si>
  <si>
    <t>Julio César Nogueira ricarto</t>
  </si>
  <si>
    <t>julio123nogueira098@gmail.com</t>
  </si>
  <si>
    <t>Salem</t>
  </si>
  <si>
    <t>salemtattoo777@gmail.com</t>
  </si>
  <si>
    <t>Jonatha willy</t>
  </si>
  <si>
    <t>jonathawilly05@gmail.com</t>
  </si>
  <si>
    <t>9198182-2046</t>
  </si>
  <si>
    <t>Christopher Jessus</t>
  </si>
  <si>
    <t>christopherjessusak@gmail.com</t>
  </si>
  <si>
    <t>Karina</t>
  </si>
  <si>
    <t>karinamaffiolet@gmail.com</t>
  </si>
  <si>
    <t>Luiz Henrique</t>
  </si>
  <si>
    <t>luizhpz202@gmail.com</t>
  </si>
  <si>
    <t>(55)999853485</t>
  </si>
  <si>
    <t>Interesse Ciência da computação</t>
  </si>
  <si>
    <t>Marcos M 1997 Santana</t>
  </si>
  <si>
    <t>marcosmsantana806@gmail.com</t>
  </si>
  <si>
    <t>Interesse Programação</t>
  </si>
  <si>
    <t>Danilo Heleno da Silva</t>
  </si>
  <si>
    <t>helenodanilo2@gmail.com</t>
  </si>
  <si>
    <t>DEVF - AD11-img advertorial</t>
  </si>
  <si>
    <t>Leonardo Duarte</t>
  </si>
  <si>
    <t>leonduarte97@gmail.com</t>
  </si>
  <si>
    <t>alex sandro</t>
  </si>
  <si>
    <t>sandromellosilva03@gmail.com</t>
  </si>
  <si>
    <t>Paulo Silva</t>
  </si>
  <si>
    <t>paulo83silvamp@gmail.com</t>
  </si>
  <si>
    <t>Karllos Eduardo</t>
  </si>
  <si>
    <t>karlloseduardolima2017@gmail.com</t>
  </si>
  <si>
    <t>Johnatas Leonardo Aparecido Oliveira</t>
  </si>
  <si>
    <t>leonardojohnatas575@gmail.com</t>
  </si>
  <si>
    <t>Lookalike Envolvimento 60D + Salvou 365D + Direct 365D + Interesse Linguagem de Programação</t>
  </si>
  <si>
    <t>Jackson</t>
  </si>
  <si>
    <t>jacksonmoura352@gmail.com</t>
  </si>
  <si>
    <t>(33)98891-1459</t>
  </si>
  <si>
    <t>Wallace</t>
  </si>
  <si>
    <t>wallacemotabroker@gmail.com</t>
  </si>
  <si>
    <t>Lookalike Envolvimento 30D + Salvou 180D + Direct 180D + Interesse Linguagem de Programação</t>
  </si>
  <si>
    <t>Vitor Daniel</t>
  </si>
  <si>
    <t>vitorsnoopynho28@gmail.com</t>
  </si>
  <si>
    <t>Andre</t>
  </si>
  <si>
    <t>andrelbbenites@gmail.com</t>
  </si>
  <si>
    <t>Lookalike 2% Alunos + Interesse Linguagem de Programação</t>
  </si>
  <si>
    <t>Lucas Silva</t>
  </si>
  <si>
    <t>amorimlucatoni@gmail.com</t>
  </si>
  <si>
    <t>Ronny da Silva Santos</t>
  </si>
  <si>
    <t>ronninho104@gmail.com</t>
  </si>
  <si>
    <t>Ábia Feitosa Baptista</t>
  </si>
  <si>
    <t>abby.feitosa@gmail.com</t>
  </si>
  <si>
    <t>DEVF - AD09-vid_Group_1</t>
  </si>
  <si>
    <t>Jeferson Soaris</t>
  </si>
  <si>
    <t>g7harmonic@outlook.com</t>
  </si>
  <si>
    <t>Luiz Fernando De Almeida Domingos</t>
  </si>
  <si>
    <t>lf2109772@gmail.com</t>
  </si>
  <si>
    <t>3599886-3422</t>
  </si>
  <si>
    <t>Lookalike 2% Alunos + Interesse Ciência da Computação</t>
  </si>
  <si>
    <t>Gislaine</t>
  </si>
  <si>
    <t>patrociniogislaine2706@gmail.com</t>
  </si>
  <si>
    <t>1196298-4938</t>
  </si>
  <si>
    <t>Wellington Klimusco</t>
  </si>
  <si>
    <t>wellingtonklimusco@outlook.com</t>
  </si>
  <si>
    <t>Carlos Henrique da cruz pereira</t>
  </si>
  <si>
    <t>carlosdanielamelado@gmail.com</t>
  </si>
  <si>
    <t>Brian</t>
  </si>
  <si>
    <t>brian.medeiros@hotmail.com</t>
  </si>
  <si>
    <t>Glauciene Reis</t>
  </si>
  <si>
    <t>glaucyreis.fernandes@gmail.com</t>
  </si>
  <si>
    <t>(37)99870-3812</t>
  </si>
  <si>
    <t>Lookalike 1% Cadastrados - DEV 2.0 + Interesse Linguagem de Programação</t>
  </si>
  <si>
    <t>Leandro</t>
  </si>
  <si>
    <t>guga2386.lg@gmail.com</t>
  </si>
  <si>
    <t>Anderson</t>
  </si>
  <si>
    <t>leonidasanderson@icloud.com</t>
  </si>
  <si>
    <t>8399696-5790</t>
  </si>
  <si>
    <t>Osmando Teixeira Martins de carvalho</t>
  </si>
  <si>
    <t>osmando.carvalho88@gmail.com</t>
  </si>
  <si>
    <t>Julio cesar da rocha silva</t>
  </si>
  <si>
    <t>julioestefhany@gmail.com</t>
  </si>
  <si>
    <t>Interesse Linguagem de programação</t>
  </si>
  <si>
    <t>Maxwell Victor</t>
  </si>
  <si>
    <t>maxwellvictor48@gmail.com</t>
  </si>
  <si>
    <t>Thalles Jean</t>
  </si>
  <si>
    <t>thallesjean92@gmail.com</t>
  </si>
  <si>
    <t>Italo Braz</t>
  </si>
  <si>
    <t>italobraz.santos@gmail.com</t>
  </si>
  <si>
    <t>Gustavo Oliveira</t>
  </si>
  <si>
    <t>gugasea@hotmail.com</t>
  </si>
  <si>
    <t>Lookalike 1% Cadastrados - DEV 2.0 + Interesse Ciência da Computação</t>
  </si>
  <si>
    <t>leandro.lucci@hotmail.coml</t>
  </si>
  <si>
    <t>Lookalike Envolvimento 30D + Salvou 180D + Direct 180D + Interesse Ciência da Computação</t>
  </si>
  <si>
    <t>Wellington Mendes</t>
  </si>
  <si>
    <t>wellgihelena@gmail.com</t>
  </si>
  <si>
    <t>Maxsuel</t>
  </si>
  <si>
    <t>maxsuelvieira2018@gmail.com</t>
  </si>
  <si>
    <t>Eduardo</t>
  </si>
  <si>
    <t>eduardo17-lima@hotmail.com</t>
  </si>
  <si>
    <t>Sinara</t>
  </si>
  <si>
    <t>fsinara048@gmail.com</t>
  </si>
  <si>
    <t>48-991723235</t>
  </si>
  <si>
    <t>DEVF - AD13-img advertorial</t>
  </si>
  <si>
    <t>Felipe</t>
  </si>
  <si>
    <t>felipericardos2@hotmail.com</t>
  </si>
  <si>
    <t>Leonardo de Aguiar</t>
  </si>
  <si>
    <t>leoaguiiiar2808@gmail.com</t>
  </si>
  <si>
    <t>Flávio Henrique Neves</t>
  </si>
  <si>
    <t>flavioferreiran81@gmail.com</t>
  </si>
  <si>
    <t>William Pierozan</t>
  </si>
  <si>
    <t>williampierozantrader@hotmail.com</t>
  </si>
  <si>
    <t>5195261-978</t>
  </si>
  <si>
    <t>douglas ribeiro lopes dos santos</t>
  </si>
  <si>
    <t>douglasribeirolopesdossantos@gmail.com</t>
  </si>
  <si>
    <t>Luiz Fernando Dangelo</t>
  </si>
  <si>
    <t>Luizdinho0310@gmail.com</t>
  </si>
  <si>
    <t>Wesley</t>
  </si>
  <si>
    <t>Weslleysillvaa601@gmail.com</t>
  </si>
  <si>
    <t>Fabio</t>
  </si>
  <si>
    <t>binhoohetatiana@gmail.com</t>
  </si>
  <si>
    <t>Lucas paulo Sousa de Oliveira</t>
  </si>
  <si>
    <t>lucassousa1818@hotmail.com</t>
  </si>
  <si>
    <t>Matheus barelle</t>
  </si>
  <si>
    <t>matheusbarelle2016@hotmail.com</t>
  </si>
  <si>
    <t>Marcelo</t>
  </si>
  <si>
    <t>tcheloespetinho02@gmail.com</t>
  </si>
  <si>
    <t>Wellington Martins dos Santos</t>
  </si>
  <si>
    <t>wellmartins123@gmail.com</t>
  </si>
  <si>
    <t>William Araújo Pereira</t>
  </si>
  <si>
    <t>williamaraujopereira63@gmail.com</t>
  </si>
  <si>
    <t>Daniel</t>
  </si>
  <si>
    <t>dannyputtz24@gmail.com</t>
  </si>
  <si>
    <t>JcRibeiro</t>
  </si>
  <si>
    <t>jc.ribeiro.al@gmail.com</t>
  </si>
  <si>
    <t>Lucas Gabriel Vieira da mata</t>
  </si>
  <si>
    <t>lucasgabrielvieira77@gmail.com</t>
  </si>
  <si>
    <t>(13)988791619</t>
  </si>
  <si>
    <t>Wilson</t>
  </si>
  <si>
    <t>willsinhoj@hotmail.com</t>
  </si>
  <si>
    <t>(11)96019-7600</t>
  </si>
  <si>
    <t>Marlon</t>
  </si>
  <si>
    <t>marlon.rendao02@gmail.com</t>
  </si>
  <si>
    <t>DEVF - AD03-vid_Group_1</t>
  </si>
  <si>
    <t>Kleidimar barbosa da silva</t>
  </si>
  <si>
    <t>nathyelanthiny@gmail.com</t>
  </si>
  <si>
    <t>Cleyton</t>
  </si>
  <si>
    <t>mendescleyton89@gmail.com</t>
  </si>
  <si>
    <t>Douglas Sousa</t>
  </si>
  <si>
    <t>douglassousads783@gmail.com</t>
  </si>
  <si>
    <t>Romario Silva</t>
  </si>
  <si>
    <t>romariounitri@gmail.com</t>
  </si>
  <si>
    <t>Anderson Leandro Moreira</t>
  </si>
  <si>
    <t>anderson.le.90@gmail.com</t>
  </si>
  <si>
    <t>DEVF - AD11-vid_Group_1</t>
  </si>
  <si>
    <t>Victor Augusto de Jesus</t>
  </si>
  <si>
    <t>vitorgst79@gmail.com</t>
  </si>
  <si>
    <t>William Inácio Zacarias</t>
  </si>
  <si>
    <t>inaciozacarias22@gmail.com</t>
  </si>
  <si>
    <t>Natã Estanislau</t>
  </si>
  <si>
    <t>natanestanislau.ce@gmail.com</t>
  </si>
  <si>
    <t>Mauricio Mendonça Rocha</t>
  </si>
  <si>
    <t>mauriciorochajr1997@gmail.com</t>
  </si>
  <si>
    <t>(11)996077006</t>
  </si>
  <si>
    <t>Ian Araújo</t>
  </si>
  <si>
    <t>iancisiotarsi@gmail.com</t>
  </si>
  <si>
    <t>Marcelo Augusto</t>
  </si>
  <si>
    <t>marceloaugusto26111994@gmail.com</t>
  </si>
  <si>
    <t>Fernando da Silva</t>
  </si>
  <si>
    <t>fdasilva10@yahoo.com.br</t>
  </si>
  <si>
    <t>DEVF - AD01-img</t>
  </si>
  <si>
    <t>Leandro de Moraes</t>
  </si>
  <si>
    <t>fabiana03geografia@gmail.com</t>
  </si>
  <si>
    <t>Jadson</t>
  </si>
  <si>
    <t>jadson.snt@gmail.com</t>
  </si>
  <si>
    <t>Ingrid pires de sousa</t>
  </si>
  <si>
    <t>ingredyfashion@hotmail.com</t>
  </si>
  <si>
    <t>Wellington Correia</t>
  </si>
  <si>
    <t>etolc33@gmail.com</t>
  </si>
  <si>
    <t>ELITONYO PAIVA</t>
  </si>
  <si>
    <t>elitonyopaiva@gmail.com</t>
  </si>
  <si>
    <t>9898420-2502</t>
  </si>
  <si>
    <t>Lucas Manzoni</t>
  </si>
  <si>
    <t>manzonilucas186@gmail.com</t>
  </si>
  <si>
    <t>Vinicius Cordeiro</t>
  </si>
  <si>
    <t>vinnypsd@gmail.com</t>
  </si>
  <si>
    <t>Pedro</t>
  </si>
  <si>
    <t>1997rocha@gmail.com</t>
  </si>
  <si>
    <t>(62992517339</t>
  </si>
  <si>
    <t>Leonardo Rodrigues de Souza</t>
  </si>
  <si>
    <t>leonardorodrigues35135@gmail.com</t>
  </si>
  <si>
    <t>Felipe jose pamplona</t>
  </si>
  <si>
    <t>felipejp3625@gmail.com</t>
  </si>
  <si>
    <t>Edvanio Nunes</t>
  </si>
  <si>
    <t>edvanionu14@gmail.com</t>
  </si>
  <si>
    <t>Ayrton Fernandes</t>
  </si>
  <si>
    <t>ayrton2015nunes88@gmail.com</t>
  </si>
  <si>
    <t>Wagner Gomes</t>
  </si>
  <si>
    <t>wagnergomes343@gmail.com</t>
  </si>
  <si>
    <t>Roberto Ifran</t>
  </si>
  <si>
    <t>robertoifranfilho@gmail.com</t>
  </si>
  <si>
    <t>6499932-7347</t>
  </si>
  <si>
    <t>Vagner</t>
  </si>
  <si>
    <t>vagner.yuri@gmail.com</t>
  </si>
  <si>
    <t>Eder</t>
  </si>
  <si>
    <t>eder_be@outlook.com</t>
  </si>
  <si>
    <t>Wilame David da Silva</t>
  </si>
  <si>
    <t>wilamedavid6@gmail.com</t>
  </si>
  <si>
    <t>Alexandro Barreto</t>
  </si>
  <si>
    <t>alex_ilha_91@hotmail.com</t>
  </si>
  <si>
    <t>Chagas</t>
  </si>
  <si>
    <t>chagasdiasmiranda83@gmail.com</t>
  </si>
  <si>
    <t>Ismael</t>
  </si>
  <si>
    <t>ismael_sousa_vieira@yahoo.com.br</t>
  </si>
  <si>
    <t>Matheus dos santos</t>
  </si>
  <si>
    <t>matheusdsantos0@outlook.com</t>
  </si>
  <si>
    <t>Luciana Brito</t>
  </si>
  <si>
    <t>britoluciana455@gmail.com</t>
  </si>
  <si>
    <t>1195463-0455</t>
  </si>
  <si>
    <t>Juliano Flores Ramos</t>
  </si>
  <si>
    <t>julianoframos@live.com</t>
  </si>
  <si>
    <t>Diogo</t>
  </si>
  <si>
    <t>oagoid85@gmail.com</t>
  </si>
  <si>
    <t>Daniel Ferreira</t>
  </si>
  <si>
    <t>danielmf.oficial@gmail.com</t>
  </si>
  <si>
    <t>Rogério Akamatsu Soria</t>
  </si>
  <si>
    <t>Rogeriod3final@hotmail.com</t>
  </si>
  <si>
    <t>paid</t>
  </si>
  <si>
    <t>120214473330610390</t>
  </si>
  <si>
    <t>120214473331960390</t>
  </si>
  <si>
    <t>120214473448910390</t>
  </si>
  <si>
    <t>Diego Ribeiro</t>
  </si>
  <si>
    <t>diego.tassara.007@gmail.com</t>
  </si>
  <si>
    <t>Juliano Rafael Rosa</t>
  </si>
  <si>
    <t>juliraf@gmail.com</t>
  </si>
  <si>
    <t>Jordana</t>
  </si>
  <si>
    <t>jordanamelo12345678@gmail.com</t>
  </si>
  <si>
    <t>Adriano Alexandre Nascimento Reis</t>
  </si>
  <si>
    <t>adrianoalexandrenascimento@gmail.com</t>
  </si>
  <si>
    <t>Henrique</t>
  </si>
  <si>
    <t>hsdasilvainstalacoes@gmail.com</t>
  </si>
  <si>
    <t>Samuel Sales</t>
  </si>
  <si>
    <t>samuelsalesdomingos@gmail.com</t>
  </si>
  <si>
    <t>Antonio Aurimar de Araujo</t>
  </si>
  <si>
    <t>antonioaurimardearaujo@gmail.com</t>
  </si>
  <si>
    <t>99694-5563</t>
  </si>
  <si>
    <t>Letícia</t>
  </si>
  <si>
    <t>leticiaa.campoos.lc@gmail.com</t>
  </si>
  <si>
    <t>William</t>
  </si>
  <si>
    <t>williampereirailha2013@gmail.com</t>
  </si>
  <si>
    <t>(21)99534-9671</t>
  </si>
  <si>
    <t>Rosimeri</t>
  </si>
  <si>
    <t>merinetoduarti@gmail.com</t>
  </si>
  <si>
    <t>Solange Ferrari</t>
  </si>
  <si>
    <t>solferrari@gmail.com</t>
  </si>
  <si>
    <t>Luiz Gustavo Gutemberg Bezerra</t>
  </si>
  <si>
    <t>gustavo.gustavo.luiz930@gmail.com</t>
  </si>
  <si>
    <t>Aminadabe</t>
  </si>
  <si>
    <t>aminadabe.r10@gmail.com</t>
  </si>
  <si>
    <t>Joedilson dos santos soares</t>
  </si>
  <si>
    <t>joedilsondossantos@gmail.com</t>
  </si>
  <si>
    <t>marcondes silva</t>
  </si>
  <si>
    <t>smarcondes744@gmail.com</t>
  </si>
  <si>
    <t>Eliel Barros</t>
  </si>
  <si>
    <t>elielbarros99@gmail.com</t>
  </si>
  <si>
    <t>Marcos</t>
  </si>
  <si>
    <t>markinhusdiniz@hotmail.com</t>
  </si>
  <si>
    <t>Raphael Santiago</t>
  </si>
  <si>
    <t>raphaelvendasboas@gmail.com</t>
  </si>
  <si>
    <t>Doralice Santos</t>
  </si>
  <si>
    <t>doralicesantos236@gmail.com</t>
  </si>
  <si>
    <t>Tassio sousa</t>
  </si>
  <si>
    <t>tassio.ts@hotmail.com</t>
  </si>
  <si>
    <t>Cleber David</t>
  </si>
  <si>
    <t>cleberdavid86@gmail.com</t>
  </si>
  <si>
    <t>Rodrigo Carvalho</t>
  </si>
  <si>
    <t>rodrigocdm122@gmail.com</t>
  </si>
  <si>
    <t>João Ivan Pereira cunh</t>
  </si>
  <si>
    <t>ivancimedfly@gmail.com</t>
  </si>
  <si>
    <t>Gildo</t>
  </si>
  <si>
    <t>gildodiasloureco@gmail.com</t>
  </si>
  <si>
    <t>Alcindo</t>
  </si>
  <si>
    <t>alcindoaraujo19@gmail.com</t>
  </si>
  <si>
    <t>Felipe Uchôa</t>
  </si>
  <si>
    <t>felipe.ad.uchoa@gmail.com</t>
  </si>
  <si>
    <t>Lucas</t>
  </si>
  <si>
    <t>lucascardoso02331@gmail.com</t>
  </si>
  <si>
    <t>felipewillyam2012@hotmail.com</t>
  </si>
  <si>
    <t>Renan Lopes</t>
  </si>
  <si>
    <t>renan.lopes.gk@gmail.com</t>
  </si>
  <si>
    <t>Pedro Velozo</t>
  </si>
  <si>
    <t>pedrovelozopf@gmail.com</t>
  </si>
  <si>
    <t>Everton Nunes</t>
  </si>
  <si>
    <t>vertinhoenzo88@gmail.com</t>
  </si>
  <si>
    <t>1198207-2638</t>
  </si>
  <si>
    <t>Fernando</t>
  </si>
  <si>
    <t>adrielfernandopereirabarbosa@gmail.com</t>
  </si>
  <si>
    <t>andersonferreira.0022@gmail.com</t>
  </si>
  <si>
    <t>Jadson Junior</t>
  </si>
  <si>
    <t>jadsoncarmo655@gmail.com</t>
  </si>
  <si>
    <t>Daniel Rodrigues Feitosa</t>
  </si>
  <si>
    <t>danbaterapercussao28@gmail.com</t>
  </si>
  <si>
    <t>Mateus</t>
  </si>
  <si>
    <t>mateusanjos2704@gmail.com</t>
  </si>
  <si>
    <t>Washington Joser</t>
  </si>
  <si>
    <t>wjose2061@gmail.com</t>
  </si>
  <si>
    <t>(61)99339-1314</t>
  </si>
  <si>
    <t>ROMULO</t>
  </si>
  <si>
    <t>romulsantos09@gmail.com</t>
  </si>
  <si>
    <t>Camila Oliveira Souza</t>
  </si>
  <si>
    <t>camila.cosouza58@gmail.com</t>
  </si>
  <si>
    <t>Danilo jose</t>
  </si>
  <si>
    <t>danilomanfrinato@outlook.com</t>
  </si>
  <si>
    <t>1999533-3984</t>
  </si>
  <si>
    <t>Willian Ferreira</t>
  </si>
  <si>
    <t>douglaswilliantech@gmail.com</t>
  </si>
  <si>
    <t>Leandro de Oliveira Aguiar</t>
  </si>
  <si>
    <t>Leandroaguiar1512@gmail.com</t>
  </si>
  <si>
    <t>Lookalike Envolvimento 60D + Salvou 365D + Direct 365D + Interesse Ciência da Computação</t>
  </si>
  <si>
    <t>Irlandio Lucena</t>
  </si>
  <si>
    <t>irlandio1@gmail.com</t>
  </si>
  <si>
    <t>8898881-9019</t>
  </si>
  <si>
    <t>DEVF - AD11-vid</t>
  </si>
  <si>
    <t>Icaro Souza</t>
  </si>
  <si>
    <t>icarosouzaazeredo@gmail.com</t>
  </si>
  <si>
    <t>(21)982240716</t>
  </si>
  <si>
    <t>120214473315830390</t>
  </si>
  <si>
    <t>120214473315890390</t>
  </si>
  <si>
    <t>120214473457800390</t>
  </si>
  <si>
    <t>Wellington</t>
  </si>
  <si>
    <t>wellingtonpraxedes10@gmail.com</t>
  </si>
  <si>
    <t>Riquelle</t>
  </si>
  <si>
    <t>riquellelemmos@hotmail.com</t>
  </si>
  <si>
    <t>2199258-0652</t>
  </si>
  <si>
    <t>THALMANNE</t>
  </si>
  <si>
    <t>thalmanne@hotmail.com</t>
  </si>
  <si>
    <t>Francisco</t>
  </si>
  <si>
    <t>contato.francisco@hotmail.com</t>
  </si>
  <si>
    <t>Paulo Henrique Machado</t>
  </si>
  <si>
    <t>machadopaulohenrique777@gmail.com</t>
  </si>
  <si>
    <t>Anderson Soares das neves</t>
  </si>
  <si>
    <t>mauriasoares172@gmail.com</t>
  </si>
  <si>
    <t>Diego Teixeira</t>
  </si>
  <si>
    <t>diegodasilvateixeira3@gmail.com</t>
  </si>
  <si>
    <t>Michael</t>
  </si>
  <si>
    <t>michaelmusy08@icloud.com</t>
  </si>
  <si>
    <t>Victor</t>
  </si>
  <si>
    <t>andardevictor9@gmail.com</t>
  </si>
  <si>
    <t>Guilherme</t>
  </si>
  <si>
    <t>guilhermeeestrela65@gmail.com</t>
  </si>
  <si>
    <t>André Luiz</t>
  </si>
  <si>
    <t>aldvasco@gmail.com</t>
  </si>
  <si>
    <t>Danilton</t>
  </si>
  <si>
    <t>danilton.santt.dada@gmail.com</t>
  </si>
  <si>
    <t>7799909-0597</t>
  </si>
  <si>
    <t>Nicolas Barreto</t>
  </si>
  <si>
    <t>nicolasbarreto128@gmail.com</t>
  </si>
  <si>
    <t>magnum davy valentim de moraes</t>
  </si>
  <si>
    <t>magnum.som.e.film@gmail.com</t>
  </si>
  <si>
    <t>Reidvan cruz</t>
  </si>
  <si>
    <t>reidvancruzz@gmail.com</t>
  </si>
  <si>
    <t>Dionatan</t>
  </si>
  <si>
    <t>dionatanwillian@hotmail.com</t>
  </si>
  <si>
    <t>andersonganso19@gmail.com</t>
  </si>
  <si>
    <t>Douglas dos Santos Silva</t>
  </si>
  <si>
    <t>douglas.santos07041999@gmail.com</t>
  </si>
  <si>
    <t>Joeberton</t>
  </si>
  <si>
    <t>joebertonoliveira@gmail.com</t>
  </si>
  <si>
    <t>Carlos Eduardo de Almeida Malta</t>
  </si>
  <si>
    <t>carlosmr557@gmail.com</t>
  </si>
  <si>
    <t>Ezequiel Rodrigues de Oliveira</t>
  </si>
  <si>
    <t>rodrigues10eze@gmail.com</t>
  </si>
  <si>
    <t>Rafael Alves</t>
  </si>
  <si>
    <t>rafael_euamomeudeus@hotmail.com</t>
  </si>
  <si>
    <t>Jabson</t>
  </si>
  <si>
    <t>jabsonayala@gmail.com</t>
  </si>
  <si>
    <t>Wilson Evangelista</t>
  </si>
  <si>
    <t>wilson.oestesp31@gmail.com</t>
  </si>
  <si>
    <t>Kleberton Santos Freire Missano</t>
  </si>
  <si>
    <t>kleberton.missano1989@gmail.com</t>
  </si>
  <si>
    <t>Ana Fabia</t>
  </si>
  <si>
    <t>fabinha.v.l@hotmail.com</t>
  </si>
  <si>
    <t>bruno</t>
  </si>
  <si>
    <t>bruphfidelis@gmail.com</t>
  </si>
  <si>
    <t>4299141-9184</t>
  </si>
  <si>
    <t>Francisco Dione Higino</t>
  </si>
  <si>
    <t>franciscodionehigino@hotmail.com</t>
  </si>
  <si>
    <t>Gabriel</t>
  </si>
  <si>
    <t>gabu.gomes.alves@gmail.com</t>
  </si>
  <si>
    <t>1194293-1103</t>
  </si>
  <si>
    <t>Jose wemerson</t>
  </si>
  <si>
    <t>josewemersonsantos767@gmail.com</t>
  </si>
  <si>
    <t>Carlos Eduardo Martins</t>
  </si>
  <si>
    <t>carlos.suporteinfo@yahoo.com.br</t>
  </si>
  <si>
    <t>Joseayrton Rodrigues</t>
  </si>
  <si>
    <t>joseayrton95@gmail.com</t>
  </si>
  <si>
    <t>Paulo Guilherme</t>
  </si>
  <si>
    <t>gui309.pg@gmail.com</t>
  </si>
  <si>
    <t>Thales gomes ximenes</t>
  </si>
  <si>
    <t>thalesximenes1995@gmail.com</t>
  </si>
  <si>
    <t>Francisco Freitas</t>
  </si>
  <si>
    <t>francisco.alvesfreitasjr@hotmail.com</t>
  </si>
  <si>
    <t>1198650-0556</t>
  </si>
  <si>
    <t>Vitor Ramos</t>
  </si>
  <si>
    <t>vitorramos.vr54@gmail.com</t>
  </si>
  <si>
    <t>Lucas Carvalho de Noronha</t>
  </si>
  <si>
    <t>lucascarvalhodenoronha@gmail.com</t>
  </si>
  <si>
    <t>DANIEL DOS SANTOS SILVA</t>
  </si>
  <si>
    <t>dannielzinho.ssanttos@gmail.com</t>
  </si>
  <si>
    <t>Anoades</t>
  </si>
  <si>
    <t>anoadesbispodasilva@gmail.com</t>
  </si>
  <si>
    <t>AG R. Santos</t>
  </si>
  <si>
    <t>aginformatica76@gmail.com</t>
  </si>
  <si>
    <t>francisco98azevedo@gmail.com</t>
  </si>
  <si>
    <t>Breno Barbosa</t>
  </si>
  <si>
    <t>breno.melo2021@hotmail.com</t>
  </si>
  <si>
    <t>Leandro Oliveira Rocha</t>
  </si>
  <si>
    <t>leandrorochaarthur@gmail.com</t>
  </si>
  <si>
    <t>6599273-5277</t>
  </si>
  <si>
    <t>Clebson Miranda Oliveira</t>
  </si>
  <si>
    <t>oclebson909@gmail.com</t>
  </si>
  <si>
    <t>wilsonkesley07@gmail.com</t>
  </si>
  <si>
    <t>fabio martins</t>
  </si>
  <si>
    <t>fabiosmithfab853@gmail.com</t>
  </si>
  <si>
    <t>Erick Veroneze</t>
  </si>
  <si>
    <t>erickveroneze252@gmail.com</t>
  </si>
  <si>
    <t>Rômulo Evangelista</t>
  </si>
  <si>
    <t>evangelista.romulo08@gmail.com</t>
  </si>
  <si>
    <t>Fernanda</t>
  </si>
  <si>
    <t>fernandalcarelli@gmail.com</t>
  </si>
  <si>
    <t>Guilherme Bittencourt Ramos</t>
  </si>
  <si>
    <t>ramosguilherme175@gmail.com</t>
  </si>
  <si>
    <t>4899164-9014</t>
  </si>
  <si>
    <t>Lucas Lemos</t>
  </si>
  <si>
    <t>lucaslemosg97@gmail.com</t>
  </si>
  <si>
    <t>Marcos Barros</t>
  </si>
  <si>
    <t>marcossilvabarr8989lindo@gmail.com</t>
  </si>
  <si>
    <t>Uraian</t>
  </si>
  <si>
    <t>uraian.rick95@hotmail.com</t>
  </si>
  <si>
    <t>Leudo Tomé</t>
  </si>
  <si>
    <t>leudo.tome@gmail.com</t>
  </si>
  <si>
    <t>Matheus de Sousa</t>
  </si>
  <si>
    <t>matheus_sousa_96@icloud.com</t>
  </si>
  <si>
    <t>Fernando souza</t>
  </si>
  <si>
    <t>fernandovitor530@gmail.com</t>
  </si>
  <si>
    <t>lopesgabriel7070@gmail.com</t>
  </si>
  <si>
    <t>Tatiane</t>
  </si>
  <si>
    <t>tmara_ferreira@hotmail.com</t>
  </si>
  <si>
    <t>Haryson Lucas</t>
  </si>
  <si>
    <t>haryson244@gmail.com</t>
  </si>
  <si>
    <t>3197348-8862</t>
  </si>
  <si>
    <t>lg9268348@gmail.com</t>
  </si>
  <si>
    <t>4498819-7685</t>
  </si>
  <si>
    <t>Felipe Peixoto</t>
  </si>
  <si>
    <t>felipepeixoto439@gmail.com</t>
  </si>
  <si>
    <t>Otto Maidana de Oliveira Paiva</t>
  </si>
  <si>
    <t>ottogajon@gmail.com</t>
  </si>
  <si>
    <t>Wesley Luiz de Aquino Rodrigues</t>
  </si>
  <si>
    <t>wesley_chininha@hotmail.com</t>
  </si>
  <si>
    <t>Nino santos</t>
  </si>
  <si>
    <t>ninosantos059@gmail.com</t>
  </si>
  <si>
    <t>reisv627@gmail.com</t>
  </si>
  <si>
    <t>Marcos Gabriel Caetano calçavara</t>
  </si>
  <si>
    <t>biel.calcavara92@gmail.com</t>
  </si>
  <si>
    <t>Douglas</t>
  </si>
  <si>
    <t>douglas.adm.ceo@gmail.com</t>
  </si>
  <si>
    <t>Jorge Douglas</t>
  </si>
  <si>
    <t>jorgedouglas1201@outlook.com</t>
  </si>
  <si>
    <t>Bruno Felipe Penteado</t>
  </si>
  <si>
    <t>bruno.penteadocruz@gmail.com</t>
  </si>
  <si>
    <t>Kaype frank alves de carvalho</t>
  </si>
  <si>
    <t>kaypefrank.alves@gmail.com</t>
  </si>
  <si>
    <t>3199107-3112</t>
  </si>
  <si>
    <t>Herinho Santos</t>
  </si>
  <si>
    <t>heriinhosaantos@gmail.com</t>
  </si>
  <si>
    <t>Keven André Silva Barbaro</t>
  </si>
  <si>
    <t>kevenbarbaro1997@gmail.com</t>
  </si>
  <si>
    <t>Antonia Talia</t>
  </si>
  <si>
    <t>taliarodrigues2497@gmail.com</t>
  </si>
  <si>
    <t>9999103-8685</t>
  </si>
  <si>
    <t>Mateus Jameson</t>
  </si>
  <si>
    <t>mateu.jameson@icloud.com</t>
  </si>
  <si>
    <t>fatsoengmec@gmail.com</t>
  </si>
  <si>
    <t>Ramon felipe</t>
  </si>
  <si>
    <t>ramon.carioca@hotmail.com</t>
  </si>
  <si>
    <t>Thiago ramos</t>
  </si>
  <si>
    <t>thiagoramos15@outlook.com.br</t>
  </si>
  <si>
    <t>Duan Costa</t>
  </si>
  <si>
    <t>duancosta06@gmail.com</t>
  </si>
  <si>
    <t>Rouwy da Silva Guimarães</t>
  </si>
  <si>
    <t>rouwyg@gmail.com</t>
  </si>
  <si>
    <t>Humberto Smith</t>
  </si>
  <si>
    <t>humbertosmith@hotmail.com</t>
  </si>
  <si>
    <t>Átila Gonçalves</t>
  </si>
  <si>
    <t>atila_paraty2@hotmail.com</t>
  </si>
  <si>
    <t>Gilberto</t>
  </si>
  <si>
    <t>sergipecell02@gmail.com</t>
  </si>
  <si>
    <t>Gilvani Souza Gonçalves</t>
  </si>
  <si>
    <t>ggilvani114@gmail.com</t>
  </si>
  <si>
    <t>4192001-6204</t>
  </si>
  <si>
    <t>Ricardo Borba</t>
  </si>
  <si>
    <t>ricardofborba01@gmail.com</t>
  </si>
  <si>
    <t>Lorenna Medeiros</t>
  </si>
  <si>
    <t>lolomariele@gmail.com</t>
  </si>
  <si>
    <t>Limario Santos</t>
  </si>
  <si>
    <t>santoslimario47@gmail.com</t>
  </si>
  <si>
    <t>Gabriel Cardoso</t>
  </si>
  <si>
    <t>gabrielcardosorg@gmail.com</t>
  </si>
  <si>
    <t>Rute Alves</t>
  </si>
  <si>
    <t>alvesrute151@gmail.com</t>
  </si>
  <si>
    <t>Thomás Hebert</t>
  </si>
  <si>
    <t>thomashebert_30@hotmail.com</t>
  </si>
  <si>
    <t>Robson Roberto dos Santos Júnior</t>
  </si>
  <si>
    <t>robjunio1064@gmail.com</t>
  </si>
  <si>
    <t>Luiz Antônio</t>
  </si>
  <si>
    <t>luizantoniofreitascosta17@hotmail.com</t>
  </si>
  <si>
    <t>Klaytton Samuel da Silva</t>
  </si>
  <si>
    <t>klayttonsamuel@gmail.com</t>
  </si>
  <si>
    <t>Lucas Gabriel</t>
  </si>
  <si>
    <t>lg7234082@gmail.com</t>
  </si>
  <si>
    <t>Jave Coelho lima</t>
  </si>
  <si>
    <t>coelholimajave42@gmail.com</t>
  </si>
  <si>
    <t>joao paulo</t>
  </si>
  <si>
    <t>preto198098@gmail.com</t>
  </si>
  <si>
    <t>Bruno Henrique da Rocha</t>
  </si>
  <si>
    <t>bruno_______tot@hotmail.com</t>
  </si>
  <si>
    <t>Pedro Henrique</t>
  </si>
  <si>
    <t>pedrohenriquejeronimodel2400@gmail.com</t>
  </si>
  <si>
    <t>Luiz Carlos Barreto Andrade</t>
  </si>
  <si>
    <t>luizcarlosbarretoandrade@gmail.com</t>
  </si>
  <si>
    <t>danielfariacamisa1036@gmail.com</t>
  </si>
  <si>
    <t>Thiago Cardoso de Aguiar</t>
  </si>
  <si>
    <t>thiagoaguiar721@gmail.com</t>
  </si>
  <si>
    <t>Diogo Russo</t>
  </si>
  <si>
    <t>diogorussopedro@hotmail.com</t>
  </si>
  <si>
    <t>Ramildo</t>
  </si>
  <si>
    <t>ramildo26@hotmail.com</t>
  </si>
  <si>
    <t>Marcos Vinícios Porte de Souza</t>
  </si>
  <si>
    <t>marcosvporte@gmail.com</t>
  </si>
  <si>
    <t>Cairo</t>
  </si>
  <si>
    <t>cairobairos@hotmail.com</t>
  </si>
  <si>
    <t>Otavio</t>
  </si>
  <si>
    <t>tavinho35@gmail.com</t>
  </si>
  <si>
    <t>Yanderson B</t>
  </si>
  <si>
    <t>yang064caster@gmail.com</t>
  </si>
  <si>
    <t>michaelcarmo315@gmail.com</t>
  </si>
  <si>
    <t>Juliano Camilo</t>
  </si>
  <si>
    <t>julianotassa@gmail.com</t>
  </si>
  <si>
    <t>Josefa Erinalda da Silva</t>
  </si>
  <si>
    <t>josefasilva1790@gmail.com</t>
  </si>
  <si>
    <t>Eduarda Moura Martins</t>
  </si>
  <si>
    <t>eduardamoura453@gmail.com</t>
  </si>
  <si>
    <t>Vinicios</t>
  </si>
  <si>
    <t>vinicios.cesar011@gmail.com</t>
  </si>
  <si>
    <t>David</t>
  </si>
  <si>
    <t>dantonio.16@hotmail.com</t>
  </si>
  <si>
    <t>Roberta Cristina</t>
  </si>
  <si>
    <t>abreuroberta093.freelancer@gmail.com</t>
  </si>
  <si>
    <t>Júlio César Bento de Pinho</t>
  </si>
  <si>
    <t>juliocesarbentodepinho@gmail.com</t>
  </si>
  <si>
    <t>Andriéverson Igor dos Santos bezerra</t>
  </si>
  <si>
    <t>igorbezerra483@gmail.com</t>
  </si>
  <si>
    <t>1198882-9889</t>
  </si>
  <si>
    <t>Wendel valente Ferreira Gusmão</t>
  </si>
  <si>
    <t>gusmaovalente5@gmail.com</t>
  </si>
  <si>
    <t>André Luiz Dos Santos</t>
  </si>
  <si>
    <t>andreuber0602@gmail.com</t>
  </si>
  <si>
    <t>Walter Martins</t>
  </si>
  <si>
    <t>waltercapoeira2009@hotmail.com</t>
  </si>
  <si>
    <t>MATHEUS OLIVEIRA</t>
  </si>
  <si>
    <t>matheusdeoliveira1994@hotmail.com</t>
  </si>
  <si>
    <t>Kevin</t>
  </si>
  <si>
    <t>iurykevin7@gmail.com</t>
  </si>
  <si>
    <t>Renan</t>
  </si>
  <si>
    <t>jrenan878@gmail.com</t>
  </si>
  <si>
    <t>(33)999488691</t>
  </si>
  <si>
    <t>Fabricio Pessoa</t>
  </si>
  <si>
    <t>bioladinho@gmail.com</t>
  </si>
  <si>
    <t>Thamiris</t>
  </si>
  <si>
    <t>tpc.thamiris@gmail.com</t>
  </si>
  <si>
    <t>Guilherme Carrijo</t>
  </si>
  <si>
    <t>guicarrijo303@hotmail.com</t>
  </si>
  <si>
    <t>16-99134-6727</t>
  </si>
  <si>
    <t>Artur Rafael</t>
  </si>
  <si>
    <t>artuur_oliveira@hotmail.com</t>
  </si>
  <si>
    <t>Guilherme de Freitas Carvalho</t>
  </si>
  <si>
    <t>guilhermedefreitascarvalho@gmail.com</t>
  </si>
  <si>
    <t>Kaio</t>
  </si>
  <si>
    <t>kaio_mcd@hotmail.com</t>
  </si>
  <si>
    <t>(27)996268722</t>
  </si>
  <si>
    <t>Victor hugo</t>
  </si>
  <si>
    <t>vctrhugo2795@gmail.com</t>
  </si>
  <si>
    <t>rosiele albuquerque</t>
  </si>
  <si>
    <t>rosenegrao84@gmail.com</t>
  </si>
  <si>
    <t>9199162-5199</t>
  </si>
  <si>
    <t>Luciano</t>
  </si>
  <si>
    <t>lucianomoreira.n28@gmail.com</t>
  </si>
  <si>
    <t>Alexandre Bravo</t>
  </si>
  <si>
    <t>alexandrebravo0@gmail.com</t>
  </si>
  <si>
    <t>Miqueas</t>
  </si>
  <si>
    <t>miqueias86daniel@gmail.com</t>
  </si>
  <si>
    <t>Allane Andrade</t>
  </si>
  <si>
    <t>allane_nunes@outlook.com</t>
  </si>
  <si>
    <t>Kenesson</t>
  </si>
  <si>
    <t>kenesson18@outlook.com</t>
  </si>
  <si>
    <t>ELTON FRANCISCO NUNES DE SOUZA</t>
  </si>
  <si>
    <t>j.kaff@outlook.com</t>
  </si>
  <si>
    <t>Deivid Vegas</t>
  </si>
  <si>
    <t>vegascantor@gmail.com</t>
  </si>
  <si>
    <t>Robson</t>
  </si>
  <si>
    <t>robson_sud@outlook.com.br</t>
  </si>
  <si>
    <t>Alex dos santos Reis</t>
  </si>
  <si>
    <t>camilaroberta1107@gmail.com</t>
  </si>
  <si>
    <t>Joao</t>
  </si>
  <si>
    <t>opalao6cc4ever@gmail.com</t>
  </si>
  <si>
    <t>Bruno</t>
  </si>
  <si>
    <t>bnsf03@icloud.com</t>
  </si>
  <si>
    <t>douleen7269@gmail.com</t>
  </si>
  <si>
    <t>1699441-7669</t>
  </si>
  <si>
    <t>Guilherme Augusto</t>
  </si>
  <si>
    <t>guiguialves2003@gmail.com</t>
  </si>
  <si>
    <t>6499277-7487</t>
  </si>
  <si>
    <t>Ramon Souza Brito</t>
  </si>
  <si>
    <t>ramonsb1991@gmail.com</t>
  </si>
  <si>
    <t>(77)99156-9587</t>
  </si>
  <si>
    <t>Lucas Guedes</t>
  </si>
  <si>
    <t>lucasguedes141516@gmail.com</t>
  </si>
  <si>
    <t>Rodrigo Barros</t>
  </si>
  <si>
    <t>rodrigo091193@gmail.com</t>
  </si>
  <si>
    <t>Elinilton</t>
  </si>
  <si>
    <t>elinilton@gmail.com</t>
  </si>
  <si>
    <t>Ullysses Bastos</t>
  </si>
  <si>
    <t>ullyssesbastos@gmail.com</t>
  </si>
  <si>
    <t>ygor</t>
  </si>
  <si>
    <t>ygor.furtado09@gmail.com</t>
  </si>
  <si>
    <t>Alex Sandro coelho Souza</t>
  </si>
  <si>
    <t>coelhosouza.alex1980@gmail.com</t>
  </si>
  <si>
    <t>1699326-0483</t>
  </si>
  <si>
    <t>Ricardo Souza Nascimento</t>
  </si>
  <si>
    <t>ricardo1nascimento@gmail.com</t>
  </si>
  <si>
    <t>Rafael</t>
  </si>
  <si>
    <t>teruzinho88@gmail.com</t>
  </si>
  <si>
    <t>Endndhdn</t>
  </si>
  <si>
    <t>jejeje@djdj.com</t>
  </si>
  <si>
    <t>Jeferson Zenati</t>
  </si>
  <si>
    <t>jefersonzenati@gmail.com</t>
  </si>
  <si>
    <t>Romulo Zamboti</t>
  </si>
  <si>
    <t>romulo.gzamboti@gmail.com</t>
  </si>
  <si>
    <t>Raimundo</t>
  </si>
  <si>
    <t>raimundonetto@gmail.com</t>
  </si>
  <si>
    <t>Edvaldo</t>
  </si>
  <si>
    <t>edy2980@gmail.com</t>
  </si>
  <si>
    <t>DEVF - AD06-vid</t>
  </si>
  <si>
    <t>Luan nascimento</t>
  </si>
  <si>
    <t>lu84008@gmail.com</t>
  </si>
  <si>
    <t>Iberton</t>
  </si>
  <si>
    <t>ibertonsamuel@gmail.com</t>
  </si>
  <si>
    <t>lucas.stosoliveira@outlook.com</t>
  </si>
  <si>
    <t>Thiago</t>
  </si>
  <si>
    <t>thiagopereiragomes10@gmail.com</t>
  </si>
  <si>
    <t>Lucas Lopes da Silva</t>
  </si>
  <si>
    <t>lucas.lopes.fsa@gmail.com</t>
  </si>
  <si>
    <t>Pedro Pessoa Jr</t>
  </si>
  <si>
    <t>pedropessoajr83@gmail.com</t>
  </si>
  <si>
    <t>marcelo33ursao@gmail.com</t>
  </si>
  <si>
    <t>Kalleb Gomes</t>
  </si>
  <si>
    <t>gomeskalleb74@gmail.com</t>
  </si>
  <si>
    <t>9299617-1711</t>
  </si>
  <si>
    <t>felipebarazinigogo@gmail.com</t>
  </si>
  <si>
    <t>1198298-7904</t>
  </si>
  <si>
    <t>Romario Santana da Silva</t>
  </si>
  <si>
    <t>romarios21@icloud.com</t>
  </si>
  <si>
    <t>fo3846280@gmail.com</t>
  </si>
  <si>
    <t>yago lucas</t>
  </si>
  <si>
    <t>yagolucas690@gmail.com</t>
  </si>
  <si>
    <t>wesley_foto@hotmail.com</t>
  </si>
  <si>
    <t>Leandro Galvão</t>
  </si>
  <si>
    <t>leandrogalvao87@gmail.com</t>
  </si>
  <si>
    <t>José Edmo da Silva cordeiro</t>
  </si>
  <si>
    <t>joseedmodasilvacordeiro@gmail.com</t>
  </si>
  <si>
    <t>Paulo Henrique</t>
  </si>
  <si>
    <t>pauloimoveisdf@gmail.com</t>
  </si>
  <si>
    <t>Denilson</t>
  </si>
  <si>
    <t>denis96303948lima@gmail.com</t>
  </si>
  <si>
    <t>DEVF - AD02-img</t>
  </si>
  <si>
    <t>Fabiano Betim</t>
  </si>
  <si>
    <t>fabianobetimfinan@gmail.com</t>
  </si>
  <si>
    <t>Ryan Lopes</t>
  </si>
  <si>
    <t>ryan.santoslopes06@gmail.com</t>
  </si>
  <si>
    <t>daniel silva Alberto</t>
  </si>
  <si>
    <t>danielsilvaalbertoalberto@gmail.com</t>
  </si>
  <si>
    <t>Claudemir Marques Laurindo</t>
  </si>
  <si>
    <t>marquesclaudemir763@gmail.com</t>
  </si>
  <si>
    <t>4599136-5655</t>
  </si>
  <si>
    <t>Wolquides</t>
  </si>
  <si>
    <t>wolquides.fagundes@gmail.com</t>
  </si>
  <si>
    <t>Andre Vinicius Matias</t>
  </si>
  <si>
    <t>andreviniciusm22@gmail.com</t>
  </si>
  <si>
    <t>#ERROR!</t>
  </si>
  <si>
    <t>Luciano wenzel</t>
  </si>
  <si>
    <t>lucianogustavopzo@gmail.com</t>
  </si>
  <si>
    <t>(49)9994-69785</t>
  </si>
  <si>
    <t>Andrews Martins da Silva</t>
  </si>
  <si>
    <t>andrewslordes@gmail.com</t>
  </si>
  <si>
    <t>Vando</t>
  </si>
  <si>
    <t>veidegado@gmail.com</t>
  </si>
  <si>
    <t>Gustavo Queiroz</t>
  </si>
  <si>
    <t>gustavolopesdequeiroz@gmail.com</t>
  </si>
  <si>
    <t>Lucca</t>
  </si>
  <si>
    <t>luccahanawan8@gmail.com</t>
  </si>
  <si>
    <t>Bruno Carvalho</t>
  </si>
  <si>
    <t>bruno_25carvalho@hotmail.com</t>
  </si>
  <si>
    <t>Diana almeida</t>
  </si>
  <si>
    <t>dkassia.almeida@gmail.com</t>
  </si>
  <si>
    <t>Alisson Alexandre Ferreira dos Santos</t>
  </si>
  <si>
    <t>aalexandreferreiradossantos2@gmail.com</t>
  </si>
  <si>
    <t>Maikon Douglas Brito de lima</t>
  </si>
  <si>
    <t>maikondouglas.ti@outlook.com</t>
  </si>
  <si>
    <t>Laelber</t>
  </si>
  <si>
    <t>laelailton@gmail.com</t>
  </si>
  <si>
    <t>nechaconsultoria@gmail.com</t>
  </si>
  <si>
    <t>Hugo massad</t>
  </si>
  <si>
    <t>hugo.sousa9126@iCloud.com</t>
  </si>
  <si>
    <t>Rafael Santos Rodrigues</t>
  </si>
  <si>
    <t>rafaelsrr0@gmail.com</t>
  </si>
  <si>
    <t>rickteodoro1987@gmail.com</t>
  </si>
  <si>
    <t>Jefesson santos Santos Da Conceição</t>
  </si>
  <si>
    <t>jerfessoncanudos7@gmail.com</t>
  </si>
  <si>
    <t>Márcio</t>
  </si>
  <si>
    <t>mlages@outlook.com.br</t>
  </si>
  <si>
    <t>Caique Henrique Pires leite</t>
  </si>
  <si>
    <t>kaiquehenrique0911@gmail.com</t>
  </si>
  <si>
    <t>Rai Balbino da Silva</t>
  </si>
  <si>
    <t>raibsilva2006@gmail.com</t>
  </si>
  <si>
    <t>Lindomar da silva</t>
  </si>
  <si>
    <t>lindomardasilva651@gmail.com</t>
  </si>
  <si>
    <t>Adaias Gonçalves</t>
  </si>
  <si>
    <t>adaias23goncalves@gmail.com</t>
  </si>
  <si>
    <t>Ronald Santos</t>
  </si>
  <si>
    <t>rhooon.santos@gmail.com</t>
  </si>
  <si>
    <t>Dayanna</t>
  </si>
  <si>
    <t>dayannamelolima@gmail.com</t>
  </si>
  <si>
    <t>Ericksson</t>
  </si>
  <si>
    <t>ddnapce12@gmail.com</t>
  </si>
  <si>
    <t>Nicolas Tiago</t>
  </si>
  <si>
    <t>nicolasvendadigital@gmail.com</t>
  </si>
  <si>
    <t>Felipe Justen</t>
  </si>
  <si>
    <t>felipe.justen90@gmail.com</t>
  </si>
  <si>
    <t>5599122-2707</t>
  </si>
  <si>
    <t>Carlos Eduardo</t>
  </si>
  <si>
    <t>kadu.eduardo.jesus@gmail.com</t>
  </si>
  <si>
    <t>Jason Clementino Moreira Junior</t>
  </si>
  <si>
    <t>jasonjuniorcm@gmail.com</t>
  </si>
  <si>
    <t>Denilton Reggioli de Faria</t>
  </si>
  <si>
    <t>deniltonreggiolidefaria@gmail.com</t>
  </si>
  <si>
    <t>Juliano Alves luz</t>
  </si>
  <si>
    <t>estrelaogas01@gmail.com</t>
  </si>
  <si>
    <t>gabdrogs@gmail.com</t>
  </si>
  <si>
    <t>Renato Atayde</t>
  </si>
  <si>
    <t>renatoatayde4@gmail.com</t>
  </si>
  <si>
    <t>Igor Ribeiro Texeira</t>
  </si>
  <si>
    <t>igribeiro9820@gmail.comi</t>
  </si>
  <si>
    <t>Pedro Henrique Rodrigues</t>
  </si>
  <si>
    <t>gisele.racred@gmail.com</t>
  </si>
  <si>
    <t>Kalleo Lucas</t>
  </si>
  <si>
    <t>kalleogame21@gmail.com</t>
  </si>
  <si>
    <t>2199893-1292</t>
  </si>
  <si>
    <t>Matheus Gabriel</t>
  </si>
  <si>
    <t>matheusbiel2020@gmail.com</t>
  </si>
  <si>
    <t>Felipp</t>
  </si>
  <si>
    <t>felipp.pt@gmail.com</t>
  </si>
  <si>
    <t>2197293-8680</t>
  </si>
  <si>
    <t>Gleyton dos Santos</t>
  </si>
  <si>
    <t>gleyton52@gmail.com</t>
  </si>
  <si>
    <t>Leonardo</t>
  </si>
  <si>
    <t>leonardomarien2286@outlook.com</t>
  </si>
  <si>
    <t>Caio Cesar Ferreira</t>
  </si>
  <si>
    <t>caiocesarelloa3067@gmail.com</t>
  </si>
  <si>
    <t>Guilherme Souto</t>
  </si>
  <si>
    <t>gui.souto55@gmail.com</t>
  </si>
  <si>
    <t>cigarandaniel@gmail.com</t>
  </si>
  <si>
    <t>Luiz Gustavo</t>
  </si>
  <si>
    <t>luizgustavo_victor@hotmail.com</t>
  </si>
  <si>
    <t>andersonsaraivaac@yahoo.com.br</t>
  </si>
  <si>
    <t>Eduardo Cerutti Koch</t>
  </si>
  <si>
    <t>ceruttieduardo@yahoo.com</t>
  </si>
  <si>
    <t>Jaqueline Dos santos</t>
  </si>
  <si>
    <t>jaqueline.expac@gmail.com</t>
  </si>
  <si>
    <t>Jonatas</t>
  </si>
  <si>
    <t>jnpereira462@gmail.com</t>
  </si>
  <si>
    <t>1298214-0844</t>
  </si>
  <si>
    <t>Jailton Gomes</t>
  </si>
  <si>
    <t>jailtongomesdonascimento@gmail.com</t>
  </si>
  <si>
    <t>98897-7926</t>
  </si>
  <si>
    <t>Mardone Brandao de Souza</t>
  </si>
  <si>
    <t>mardonebrandao583@gmail.com</t>
  </si>
  <si>
    <t>Ricardo Amaro da Silva</t>
  </si>
  <si>
    <t>ricardoamaro926@gmail.com</t>
  </si>
  <si>
    <t>Paulo</t>
  </si>
  <si>
    <t>paulohenriquefelini@gmail.com</t>
  </si>
  <si>
    <t>Marcus</t>
  </si>
  <si>
    <t>mvssilva3940@gmail.com</t>
  </si>
  <si>
    <t>Allan Alvees</t>
  </si>
  <si>
    <t>allancrf1@gmail.com</t>
  </si>
  <si>
    <t>Cristiano Braz Rosa</t>
  </si>
  <si>
    <t>cristianobrazedf@gmail.com</t>
  </si>
  <si>
    <t>José Jackson queiroz da Silva</t>
  </si>
  <si>
    <t>Jacksonjose43785@gmail.com</t>
  </si>
  <si>
    <t>robsonbenson0@gmail.com</t>
  </si>
  <si>
    <t>Maria das Graças</t>
  </si>
  <si>
    <t>maria.graciely@outlook.com.br</t>
  </si>
  <si>
    <t>felipeffluna21@gmail.com</t>
  </si>
  <si>
    <t>Valdecir alves de melo</t>
  </si>
  <si>
    <t>valdecirdemello@hotmail.com</t>
  </si>
  <si>
    <t>6799237-5812</t>
  </si>
  <si>
    <t>Josele Marques Campos gouvea</t>
  </si>
  <si>
    <t>gysa1805@gmail.com</t>
  </si>
  <si>
    <t>José Eloi Freitas Silva</t>
  </si>
  <si>
    <t>jose.eloi.freitas@gmail.com</t>
  </si>
  <si>
    <t>(11)98411-4737</t>
  </si>
  <si>
    <t>Rodrigo Garcia</t>
  </si>
  <si>
    <t>rodrigogtrgarcia@gmail.com</t>
  </si>
  <si>
    <t>SAMUEL DOS SANTOS SOUSA</t>
  </si>
  <si>
    <t>samucassousa61@gmail.com</t>
  </si>
  <si>
    <t>Marcos Oliveira</t>
  </si>
  <si>
    <t>marcosbsi@hotmail.com</t>
  </si>
  <si>
    <t>Edilene Maria Pereira Pedro</t>
  </si>
  <si>
    <t>edelenepereira666@gmail.com</t>
  </si>
  <si>
    <t>Herica Pereira Sousa</t>
  </si>
  <si>
    <t>hericaprr19@gmail.com</t>
  </si>
  <si>
    <t>Lucas Mota</t>
  </si>
  <si>
    <t>lucasmotazafi@gmail.com</t>
  </si>
  <si>
    <t>Raphael Otávio</t>
  </si>
  <si>
    <t>raphaelldavid99@gmail.com</t>
  </si>
  <si>
    <t>Leandro_ziza10@hotmail.com</t>
  </si>
  <si>
    <t>Paulo Ricardo</t>
  </si>
  <si>
    <t>construserv705@gmail.com</t>
  </si>
  <si>
    <t>leandrolee_@hotmail.com</t>
  </si>
  <si>
    <t>1198568-7134</t>
  </si>
  <si>
    <t>Daiane Mesquita</t>
  </si>
  <si>
    <t>daianemesquita730@gmail.com</t>
  </si>
  <si>
    <t>99389-5334</t>
  </si>
  <si>
    <t>Fabiano Ferreira</t>
  </si>
  <si>
    <t>fabiano_eletrontech@hotmail.com</t>
  </si>
  <si>
    <t>Maycon</t>
  </si>
  <si>
    <t>m.wesley_lp@hotmail.com</t>
  </si>
  <si>
    <t>7799920-6637</t>
  </si>
  <si>
    <t>Elvis dos Santos</t>
  </si>
  <si>
    <t>elvisdossantos1@gmail.com</t>
  </si>
  <si>
    <t>Paulo Chaves</t>
  </si>
  <si>
    <t>paulochaves@abcm.com.br</t>
  </si>
  <si>
    <t>Samuel Marques</t>
  </si>
  <si>
    <t>samuelmarquescavalcante184@gmail.com</t>
  </si>
  <si>
    <t>99459-0135</t>
  </si>
  <si>
    <t>thiagoplofive@gmail.com</t>
  </si>
  <si>
    <t>Lucianno</t>
  </si>
  <si>
    <t>lucianno.alves@hotmail.com</t>
  </si>
  <si>
    <t>Rafael Alcaraz Gamis</t>
  </si>
  <si>
    <t>gamis.rafinha@gmail.com</t>
  </si>
  <si>
    <t>Maicon</t>
  </si>
  <si>
    <t>maiconvig3010@gmail.com</t>
  </si>
  <si>
    <t>(55)499122-5274</t>
  </si>
  <si>
    <t>luciano keller</t>
  </si>
  <si>
    <t>lucianokeller2014@gmail.com</t>
  </si>
  <si>
    <t>4598428-5219</t>
  </si>
  <si>
    <t>Marcelo Croza Henriques</t>
  </si>
  <si>
    <t>prcroza@hotmail.com</t>
  </si>
  <si>
    <t>Romário</t>
  </si>
  <si>
    <t>romarionereu@gmail.com</t>
  </si>
  <si>
    <t>Marcos Antônio</t>
  </si>
  <si>
    <t>markinkelvi20@gmail.com</t>
  </si>
  <si>
    <t>Paulo Henrique Cardoso</t>
  </si>
  <si>
    <t>paulocardoso.794@gmail.com</t>
  </si>
  <si>
    <t>Micael silva pereira</t>
  </si>
  <si>
    <t>mikaelsilva53@gmail.com</t>
  </si>
  <si>
    <t>Ivanilson dias correia</t>
  </si>
  <si>
    <t>Ivanzetek7@gmail.com</t>
  </si>
  <si>
    <t>Cristiano</t>
  </si>
  <si>
    <t>antoniocristianoacordeiro01@gmail.com</t>
  </si>
  <si>
    <t>Jeferson do Nascimento Pereira</t>
  </si>
  <si>
    <t>jeferson.pereira1@hotmail.com</t>
  </si>
  <si>
    <t>7999921-0682</t>
  </si>
  <si>
    <t>Wanderlon Lopes</t>
  </si>
  <si>
    <t>wanderlon7630@gmail.com</t>
  </si>
  <si>
    <t>Guilherme Messias</t>
  </si>
  <si>
    <t>gmessias428@gmail.com</t>
  </si>
  <si>
    <t>93361-7113</t>
  </si>
  <si>
    <t>Jeferson</t>
  </si>
  <si>
    <t>jefersonrosa10105@gmail.com</t>
  </si>
  <si>
    <t>Alessandro Matos</t>
  </si>
  <si>
    <t>alessandromatosmoura10@gmail.com</t>
  </si>
  <si>
    <t>Maurillio Santos do Rosário</t>
  </si>
  <si>
    <t>maurilliosantosrosario@gmail.com</t>
  </si>
  <si>
    <t>Kaique Silva pereira</t>
  </si>
  <si>
    <t>ks824815@gmail.com</t>
  </si>
  <si>
    <t>Ariana</t>
  </si>
  <si>
    <t>ariana.112730@gmail.com</t>
  </si>
  <si>
    <t>Pedro Henrique Doratiotto</t>
  </si>
  <si>
    <t>pedro_doratiotto@hotmail.com</t>
  </si>
  <si>
    <t>Reinaldo da Silva Barreto</t>
  </si>
  <si>
    <t>reinald_silva@hotmail.com</t>
  </si>
  <si>
    <t>Marck Clark</t>
  </si>
  <si>
    <t>marckclarkfariasjunior@gmail.com</t>
  </si>
  <si>
    <t>Juliano</t>
  </si>
  <si>
    <t>julianoschmidtberger@gmail.com</t>
  </si>
  <si>
    <t>Vinicius Paloschi</t>
  </si>
  <si>
    <t>viniciuspaloski09@gmail.com</t>
  </si>
  <si>
    <t>Samuel</t>
  </si>
  <si>
    <t>samuel.mello.lessa@hotmail.com</t>
  </si>
  <si>
    <t>Claudio Marangon Junior</t>
  </si>
  <si>
    <t>claudiomarangonjr@gmail.com</t>
  </si>
  <si>
    <t>Felipe Antônio</t>
  </si>
  <si>
    <t>felipemarquesk10@gmail.com</t>
  </si>
  <si>
    <t>Paulo Jeferson da Silva do Nascimento</t>
  </si>
  <si>
    <t>spaullojefferson@gmail.com</t>
  </si>
  <si>
    <t>Barbara Maciel</t>
  </si>
  <si>
    <t>barbarassmaciel@gmail.com</t>
  </si>
  <si>
    <t>Eriton Henrique calixto Silva</t>
  </si>
  <si>
    <t>henriquecalixto125@gmail.com</t>
  </si>
  <si>
    <t>Brenda</t>
  </si>
  <si>
    <t>brenda.hair2018@gmail.com</t>
  </si>
  <si>
    <t>Gabriel Conrado</t>
  </si>
  <si>
    <t>conradotube2@gmail.com</t>
  </si>
  <si>
    <t>wellingtondoblack46@gmail.com</t>
  </si>
  <si>
    <t>Davi Nascimento Iamarino</t>
  </si>
  <si>
    <t>daviiama96@gmail.com</t>
  </si>
  <si>
    <t>Érico Cardoso dos santos</t>
  </si>
  <si>
    <t>cericosantos@gmail.com</t>
  </si>
  <si>
    <t>Gabriel Ribeiro Padula</t>
  </si>
  <si>
    <t>gabrielribeiro4864@gmail.com</t>
  </si>
  <si>
    <t>1799678-9290</t>
  </si>
  <si>
    <t>Alan Thales</t>
  </si>
  <si>
    <t>alanthales31@gmail.com</t>
  </si>
  <si>
    <t>Everton</t>
  </si>
  <si>
    <t>evertonluquez@yahoo.com.br</t>
  </si>
  <si>
    <t>david maicon</t>
  </si>
  <si>
    <t>davi.mribas@gmail.com</t>
  </si>
  <si>
    <t>marcos.robrasileiro@gmail.com</t>
  </si>
  <si>
    <t>Everton Júnior</t>
  </si>
  <si>
    <t>evertonjuniorpia@gmail.com</t>
  </si>
  <si>
    <t>ferrazl271@gmail.com</t>
  </si>
  <si>
    <t>rafaelbittencourt100@hotmail.com</t>
  </si>
  <si>
    <t>7999908-7777</t>
  </si>
  <si>
    <t>Adilson ribeiro</t>
  </si>
  <si>
    <t>ribeiroadilson089@gmail.com</t>
  </si>
  <si>
    <t>(47999388951</t>
  </si>
  <si>
    <t>Wallace charles</t>
  </si>
  <si>
    <t>wcj_03@outlook.com</t>
  </si>
  <si>
    <t>Sbsbsn</t>
  </si>
  <si>
    <t>hssjs@djdj.cnejd</t>
  </si>
  <si>
    <t>DEVF - AD03-img</t>
  </si>
  <si>
    <t>fr3eir3@gmail.com</t>
  </si>
  <si>
    <t>Jonathas Miranda</t>
  </si>
  <si>
    <t>jhonnybiscoitok73@gmail.com</t>
  </si>
  <si>
    <t>Lenice Alves</t>
  </si>
  <si>
    <t>lenice12alves@gmail.com</t>
  </si>
  <si>
    <t>Junior</t>
  </si>
  <si>
    <t>junior_rios2018@outlook.com</t>
  </si>
  <si>
    <t>Felipe Alves Medeiros</t>
  </si>
  <si>
    <t>felipe996850119@gmail.com</t>
  </si>
  <si>
    <t>Felipe Kozloski Alves</t>
  </si>
  <si>
    <t>felipe.k.alves17@gmail.com</t>
  </si>
  <si>
    <t>Nylda</t>
  </si>
  <si>
    <t>nylda_mello@hotmail.com</t>
  </si>
  <si>
    <t>Josana Barbosa</t>
  </si>
  <si>
    <t>josi.barbosa.sousa44@gmail.com</t>
  </si>
  <si>
    <t>DAVI SILVA DE OLIVEIRA</t>
  </si>
  <si>
    <t>davi65802@gmail.com</t>
  </si>
  <si>
    <t>Hamilton</t>
  </si>
  <si>
    <t>hdepaulajr@yahoo.com</t>
  </si>
  <si>
    <t>Joanes Júnior da Silva</t>
  </si>
  <si>
    <t>joanes_junior@yahoo.com.br</t>
  </si>
  <si>
    <t>rodriques.velloso.bruno@gmail.com</t>
  </si>
  <si>
    <t>Emerson Gustavo</t>
  </si>
  <si>
    <t>emerguga@gmail.com</t>
  </si>
  <si>
    <t>Alerrandro Lima</t>
  </si>
  <si>
    <t>alerrandrolima123@outlook.com</t>
  </si>
  <si>
    <t>Carlos</t>
  </si>
  <si>
    <t>carlosoliveirameta@gmail.com</t>
  </si>
  <si>
    <t>Wadler</t>
  </si>
  <si>
    <t>wadlerroland.lrd@gmail.com</t>
  </si>
  <si>
    <t>Kauan</t>
  </si>
  <si>
    <t>kauanmiguel38@outlook.com</t>
  </si>
  <si>
    <t>Marcus Pimentel</t>
  </si>
  <si>
    <t>pimentelmarcus23@gmail.com</t>
  </si>
  <si>
    <t>Ricardo</t>
  </si>
  <si>
    <t>ricardobraulio2015@gmail.com</t>
  </si>
  <si>
    <t>José Licino de Paula Neto</t>
  </si>
  <si>
    <t>netinhodepaulalopes@live.com</t>
  </si>
  <si>
    <t>Rafael brum</t>
  </si>
  <si>
    <t>rafaelbrumurb53@gmail.com</t>
  </si>
  <si>
    <t>Diego</t>
  </si>
  <si>
    <t>diego.saude@outlook.com</t>
  </si>
  <si>
    <t>Saulo santana pimentel</t>
  </si>
  <si>
    <t>sspimentel1989@gmail.com</t>
  </si>
  <si>
    <t>Leonardo Henning Kachel</t>
  </si>
  <si>
    <t>leonardo.kachel@gmail.com</t>
  </si>
  <si>
    <t>Valdo</t>
  </si>
  <si>
    <t>juhnkz@gmail.com</t>
  </si>
  <si>
    <t>lucas1998vieira@gmail.com</t>
  </si>
  <si>
    <t>556799268-2604</t>
  </si>
  <si>
    <t>mateus oliveira</t>
  </si>
  <si>
    <t>mateusoliveira2897@hotmail.com</t>
  </si>
  <si>
    <t>Joeverson Rodrigues</t>
  </si>
  <si>
    <t>joeversonrodrigues493@gmail.com</t>
  </si>
  <si>
    <t>Rerisson R Costa</t>
  </si>
  <si>
    <t>rrcrerisson@gmail.com</t>
  </si>
  <si>
    <t>Vithor</t>
  </si>
  <si>
    <t>vithorandrade134@gmail.com</t>
  </si>
  <si>
    <t>Álvaro Lemos de Azevedo</t>
  </si>
  <si>
    <t>alvarolemosazevedo@gmail.com</t>
  </si>
  <si>
    <t>3199913-4929</t>
  </si>
  <si>
    <t>João Paulo de Oliveira Santos</t>
  </si>
  <si>
    <t>joaop0986@outlook.com</t>
  </si>
  <si>
    <t>4299971-6780</t>
  </si>
  <si>
    <t>Yuri</t>
  </si>
  <si>
    <t>yurivsv77@gmail.com</t>
  </si>
  <si>
    <t>1198545-2685</t>
  </si>
  <si>
    <t>Jonathan</t>
  </si>
  <si>
    <t>jonathanlucas3112@gmail.com</t>
  </si>
  <si>
    <t>8199256-4336</t>
  </si>
  <si>
    <t>Washington Mota Borges</t>
  </si>
  <si>
    <t>washingtonmota15@yahoo.com</t>
  </si>
  <si>
    <t>Wendel</t>
  </si>
  <si>
    <t>wendell_lhp@hotmail.com</t>
  </si>
  <si>
    <t>Alan</t>
  </si>
  <si>
    <t>alanjr-net@hotmail.com</t>
  </si>
  <si>
    <t>Paloma Cristina Vieira dos Santos</t>
  </si>
  <si>
    <t>palomacvs@gmail.com</t>
  </si>
  <si>
    <t>Douglas Pantarotto</t>
  </si>
  <si>
    <t>douglaspantarotto@gmail.com</t>
  </si>
  <si>
    <t>David Rocha</t>
  </si>
  <si>
    <t>davidrochabroker@gmail.com</t>
  </si>
  <si>
    <t>José Flavio</t>
  </si>
  <si>
    <t>jose2712flavio@gmail.com</t>
  </si>
  <si>
    <t>Silvaneria</t>
  </si>
  <si>
    <t>silvaneriasousa@outlook.com</t>
  </si>
  <si>
    <t>Janeilson Barboza</t>
  </si>
  <si>
    <t>janeilsonbarboza@gmail.com</t>
  </si>
  <si>
    <t>seg.lucianocbc@gmail.com</t>
  </si>
  <si>
    <t>wanderson</t>
  </si>
  <si>
    <t>wandesonsilvareis00@gmail.com</t>
  </si>
  <si>
    <t>Guilherme Amaral</t>
  </si>
  <si>
    <t>guilherme.oni@gmail.com</t>
  </si>
  <si>
    <t>Guilherme Tavares de Barros</t>
  </si>
  <si>
    <t>barrosg19@gmail.com</t>
  </si>
  <si>
    <t>120214509674330390</t>
  </si>
  <si>
    <t>120214509674310390</t>
  </si>
  <si>
    <t>120214509674410390</t>
  </si>
  <si>
    <t>Wyllis Stewart</t>
  </si>
  <si>
    <t>wyll.muay17@gmail.com</t>
  </si>
  <si>
    <t>LOURIVAL DE SOUZA JUNIOR JUNIOR</t>
  </si>
  <si>
    <t>dantys_neo@hotmail.com</t>
  </si>
  <si>
    <t>André eeus</t>
  </si>
  <si>
    <t>andrereissocialmedia@gmail.com</t>
  </si>
  <si>
    <t>Sandra Costa</t>
  </si>
  <si>
    <t>lalavira20@gmail.com</t>
  </si>
  <si>
    <t>Alexandre da Silva Cardoso Vieira</t>
  </si>
  <si>
    <t>alexandrecardosovieira@gmail.com</t>
  </si>
  <si>
    <t>Rafaek</t>
  </si>
  <si>
    <t>rafaelplaysurf2@gmail.com</t>
  </si>
  <si>
    <t>Leandro Rocha da Silva pires</t>
  </si>
  <si>
    <t>leoedani987321@gmail.com</t>
  </si>
  <si>
    <t>(75)98308-3789</t>
  </si>
  <si>
    <t>Alexandre</t>
  </si>
  <si>
    <t>xandy.cap.2015@gmail.com</t>
  </si>
  <si>
    <t>estefany Freitas</t>
  </si>
  <si>
    <t>sterfreitas420@gmail.com</t>
  </si>
  <si>
    <t>DEVF - AD12-img advertorial</t>
  </si>
  <si>
    <t>Felipe Gomes leme</t>
  </si>
  <si>
    <t>felipegomeslemee@gmail.com</t>
  </si>
  <si>
    <t>Eduardo Luiz Muller Junior</t>
  </si>
  <si>
    <t>eduardoluizmuller2017@gmail.com</t>
  </si>
  <si>
    <t>Mario cesar</t>
  </si>
  <si>
    <t>mariocesardoprado10@gmail.com</t>
  </si>
  <si>
    <t>Lauani Alves</t>
  </si>
  <si>
    <t>lauani.alves22@gmail.com</t>
  </si>
  <si>
    <t>Wislen</t>
  </si>
  <si>
    <t>wislennunes@gmail.com</t>
  </si>
  <si>
    <t>Heloisa Souza</t>
  </si>
  <si>
    <t>heloisaamazonas20@gmail.com</t>
  </si>
  <si>
    <t>LOH_ LEAL</t>
  </si>
  <si>
    <t>lohleal1321@gmail.com</t>
  </si>
  <si>
    <t>Igor Paiva</t>
  </si>
  <si>
    <t>igorpaivaaguiar@gmail.com</t>
  </si>
  <si>
    <t>Kathllen Silva</t>
  </si>
  <si>
    <t>kathllen.silva.pqt@hotmail.com</t>
  </si>
  <si>
    <t>Lucas Barbosa Silveira</t>
  </si>
  <si>
    <t>lucaas.vm2@gmail.com</t>
  </si>
  <si>
    <t>les-lucas@hotmail.com</t>
  </si>
  <si>
    <t>Magnus de Quevedo Bussilati</t>
  </si>
  <si>
    <t>magnusquevedo10@gmail.com</t>
  </si>
  <si>
    <t>Renato Campos</t>
  </si>
  <si>
    <t>rrenatocampos3@gmail.com</t>
  </si>
  <si>
    <t>jonathan cristian</t>
  </si>
  <si>
    <t>cristian.jonathan.gouveia@gmail.com</t>
  </si>
  <si>
    <t>diogodjs rdg</t>
  </si>
  <si>
    <t>diogodjsx@gmail.com</t>
  </si>
  <si>
    <t>Cézar Junior Oliveira Santos</t>
  </si>
  <si>
    <t>cza.junior9@gmail.com</t>
  </si>
  <si>
    <t>Bruno Medeiros</t>
  </si>
  <si>
    <t>brmedeirosdesouza@gmail.com</t>
  </si>
  <si>
    <t>vitor.lindo26@gmail.com</t>
  </si>
  <si>
    <t>david.william.579634@gmail.com</t>
  </si>
  <si>
    <t>Athirson Carvalho Marques dos Santos</t>
  </si>
  <si>
    <t>athirsoncarvalhomarques@gmail.com</t>
  </si>
  <si>
    <t>Amanda Mendes</t>
  </si>
  <si>
    <t>amandamendes720@gmail.com</t>
  </si>
  <si>
    <t>Kainã da Silva Meireles</t>
  </si>
  <si>
    <t>kaina22ja@gmail.com</t>
  </si>
  <si>
    <t>João Batista Pereira da Silva Junior</t>
  </si>
  <si>
    <t>juniordfp021@gmail.com</t>
  </si>
  <si>
    <t>Elaine Sousa</t>
  </si>
  <si>
    <t>elainesousa04091995@gmail.com</t>
  </si>
  <si>
    <t>João Paulo Mendes</t>
  </si>
  <si>
    <t>mendesjp814@gmail.com</t>
  </si>
  <si>
    <t>alisson melo</t>
  </si>
  <si>
    <t>alissonmelo_14@hotmail.com</t>
  </si>
  <si>
    <t>Markosba2005@gmail.com</t>
  </si>
  <si>
    <t>DEVF - AD09-vid</t>
  </si>
  <si>
    <t>Alex</t>
  </si>
  <si>
    <t>alexgallo199508@gmail.com</t>
  </si>
  <si>
    <t>Matheus</t>
  </si>
  <si>
    <t>omatheuscaetano@outlook.com</t>
  </si>
  <si>
    <t>Ailton</t>
  </si>
  <si>
    <t>alencarmagno92@gmail.com</t>
  </si>
  <si>
    <t>6399263-2335</t>
  </si>
  <si>
    <t>Yagthon</t>
  </si>
  <si>
    <t>ysackgabi@gmail.com</t>
  </si>
  <si>
    <t>Tiago Marques Oliveira</t>
  </si>
  <si>
    <t>tiagolidihelena99@gmail.com</t>
  </si>
  <si>
    <t>Magno</t>
  </si>
  <si>
    <t>magnonocanada@gmail.com</t>
  </si>
  <si>
    <t>LEONTINO LUIZ GODOI DE ALMEIDA</t>
  </si>
  <si>
    <t>leontinoluiz18@gmail.com</t>
  </si>
  <si>
    <t>João Fernandes da Silva</t>
  </si>
  <si>
    <t>vilaesport@hotmail.com</t>
  </si>
  <si>
    <t>Pedro Carlos</t>
  </si>
  <si>
    <t>pc859161@gmail.com</t>
  </si>
  <si>
    <t>santos.tlopes@gmail.com</t>
  </si>
  <si>
    <t>120214476598610390</t>
  </si>
  <si>
    <t>120214476598600390</t>
  </si>
  <si>
    <t>120214476598650390</t>
  </si>
  <si>
    <t>Renê</t>
  </si>
  <si>
    <t>agilprestadorarr@gmail.com</t>
  </si>
  <si>
    <t>Eduardo Henrique</t>
  </si>
  <si>
    <t>dhferreiralima8@gmail.com</t>
  </si>
  <si>
    <t>Cesar Souza</t>
  </si>
  <si>
    <t>souzacesar0505@gmail.com</t>
  </si>
  <si>
    <t>jonathanoliveira02490@gmail.com</t>
  </si>
  <si>
    <t>cleytoncassio61230@gmail.com</t>
  </si>
  <si>
    <t>Paulino</t>
  </si>
  <si>
    <t>pipauloibarra@gmail.com</t>
  </si>
  <si>
    <t>Magnum</t>
  </si>
  <si>
    <t>magnum_ricardo@hotmail.com</t>
  </si>
  <si>
    <t>Sanderlei Régis</t>
  </si>
  <si>
    <t>sanderlei.regis@gmail.com</t>
  </si>
  <si>
    <t>Ryttchye</t>
  </si>
  <si>
    <t>ryttchyemanu@gmail.com</t>
  </si>
  <si>
    <t>Cacioclebesonanjosanjos</t>
  </si>
  <si>
    <t>cacioclebesonanjos@gmail.com</t>
  </si>
  <si>
    <t>Rafael Oliveira</t>
  </si>
  <si>
    <t>rafaeloliveira7272@gmail.com</t>
  </si>
  <si>
    <t>Richard froes Florêncio</t>
  </si>
  <si>
    <t>richardoe68@gmail.com</t>
  </si>
  <si>
    <t>(21)99029-5782</t>
  </si>
  <si>
    <t>Cleiton de oliveira da paixão</t>
  </si>
  <si>
    <t>cleitinhooliveira1999@gmail.com</t>
  </si>
  <si>
    <t>Mauricio</t>
  </si>
  <si>
    <t>mauriciofilippini@hotmail.com</t>
  </si>
  <si>
    <t>Rodrigo Queiroz</t>
  </si>
  <si>
    <t>rodrigoqueiroz060684@gmail.com</t>
  </si>
  <si>
    <t>5498158-0015</t>
  </si>
  <si>
    <t>Andrey Marques</t>
  </si>
  <si>
    <t>andreymarquescontador@gmail.com</t>
  </si>
  <si>
    <t>Diogo Alves dos Santos</t>
  </si>
  <si>
    <t>diogoibramovik@gmail.com</t>
  </si>
  <si>
    <t>Dayana</t>
  </si>
  <si>
    <t>dayanazaniratto@hotmail.com</t>
  </si>
  <si>
    <t>marlonmartinsvargas@gmail.com</t>
  </si>
  <si>
    <t>vsilver93@gmail.com</t>
  </si>
  <si>
    <t>Davi Santos do Nascimento</t>
  </si>
  <si>
    <t>davisantosray20@gmail.com</t>
  </si>
  <si>
    <t>Willi</t>
  </si>
  <si>
    <t>willisantana230@gmail.com</t>
  </si>
  <si>
    <t>98212-7771</t>
  </si>
  <si>
    <t>Marco aurelio</t>
  </si>
  <si>
    <t>marcoleao31@hotmail.com</t>
  </si>
  <si>
    <t>Martins Nascimento</t>
  </si>
  <si>
    <t>gugucaboclinho2@gmail.com</t>
  </si>
  <si>
    <t>Gean de oliveira cruz da gama</t>
  </si>
  <si>
    <t>geancruz1587@gmail.com</t>
  </si>
  <si>
    <t>rafaelcezarpereira@gmail.com</t>
  </si>
  <si>
    <t>(21)96694-4585</t>
  </si>
  <si>
    <t>Esley Vinicius Sousa Rêgo</t>
  </si>
  <si>
    <t>esleyvsr@gmail.com</t>
  </si>
  <si>
    <t>Débora Souza</t>
  </si>
  <si>
    <t>ds.souza2007@gmail.com</t>
  </si>
  <si>
    <t>Cleiton</t>
  </si>
  <si>
    <t>cleitongouvea91@gmail.com</t>
  </si>
  <si>
    <t>bruno.f.f_gato@hotmail.com</t>
  </si>
  <si>
    <t>Sidinei</t>
  </si>
  <si>
    <t>piruk16@gmail.com</t>
  </si>
  <si>
    <t>Joab silva lima</t>
  </si>
  <si>
    <t>joabslima@hotmail.com</t>
  </si>
  <si>
    <t>Josafá Arruda Ibiapina Lucas</t>
  </si>
  <si>
    <t>lucasjosafa38@gmail.com</t>
  </si>
  <si>
    <t>Cesar</t>
  </si>
  <si>
    <t>cesarrodrigopv@gmail.com</t>
  </si>
  <si>
    <t>Fabio Ribeiro</t>
  </si>
  <si>
    <t>fabinho.heitorhelena@gmail.com</t>
  </si>
  <si>
    <t>1196744-9360</t>
  </si>
  <si>
    <t>Ronaldo</t>
  </si>
  <si>
    <t>ronaldomarcelopaiva@gmail.com</t>
  </si>
  <si>
    <t>Kaique walex Moreira Macedo</t>
  </si>
  <si>
    <t>kaiquewalex3@gmail.com</t>
  </si>
  <si>
    <t>Denes Bender</t>
  </si>
  <si>
    <t>denesbender@hotmail.com</t>
  </si>
  <si>
    <t>Cleonardo Augusto de Souza Gonçalves</t>
  </si>
  <si>
    <t>cleonardogoncalves7@hotmail.com</t>
  </si>
  <si>
    <t>Jonattas</t>
  </si>
  <si>
    <t>jjotamac@hotmail.com</t>
  </si>
  <si>
    <t>wsiqueira697@gmail.com</t>
  </si>
  <si>
    <t>LUIZ Henrique</t>
  </si>
  <si>
    <t>luiz.h.ds.castro@gmail.com</t>
  </si>
  <si>
    <t>Paulo Nunes Ribeiro</t>
  </si>
  <si>
    <t>leanderhumaita@hotmail.com</t>
  </si>
  <si>
    <t>Thayane simei</t>
  </si>
  <si>
    <t>simeiiabrito@gmail.com</t>
  </si>
  <si>
    <t>Raissa Moraes</t>
  </si>
  <si>
    <t>raissamoraes.14@hotmail.com</t>
  </si>
  <si>
    <t>Edivandro Gabriel Malcher Queiroz</t>
  </si>
  <si>
    <t>gabriel.id.gq@gmail.com</t>
  </si>
  <si>
    <t>Dyogo cyprestes</t>
  </si>
  <si>
    <t>dyogocyprestes96@gmail.com</t>
  </si>
  <si>
    <t>Jddjjsj</t>
  </si>
  <si>
    <t>jeeje@dbdncom.ndnd</t>
  </si>
  <si>
    <t>DEVF - AD04-img</t>
  </si>
  <si>
    <t>Mariana Freitas</t>
  </si>
  <si>
    <t>marianafs.freitas@gmail.com</t>
  </si>
  <si>
    <t>Joedson</t>
  </si>
  <si>
    <t>jod.show@hotmail.com</t>
  </si>
  <si>
    <t>Mateus Cheles</t>
  </si>
  <si>
    <t>mateuscheles007@gmail.com</t>
  </si>
  <si>
    <t>guilherme.croft@yahoo.com.br</t>
  </si>
  <si>
    <t>wellington Rodrigues</t>
  </si>
  <si>
    <t>wr.rodrigueswellington1988@gmail.com</t>
  </si>
  <si>
    <t>(11)96810-3763</t>
  </si>
  <si>
    <t>RODRIGO BRITO RIBEIRO</t>
  </si>
  <si>
    <t>rodrigobritoribeiro@gmail.com</t>
  </si>
  <si>
    <t>Rodrigo</t>
  </si>
  <si>
    <t>rodrigollsimoes@hotmail.com</t>
  </si>
  <si>
    <t>Ronaldo Rodrigues</t>
  </si>
  <si>
    <t>ronnaldoro057@gmail.com</t>
  </si>
  <si>
    <t>José Teles</t>
  </si>
  <si>
    <t>josetelesmuricyjose390@gmail.com</t>
  </si>
  <si>
    <t>Bruno_Will2004@yahoo.com.br</t>
  </si>
  <si>
    <t>Filipe Renan</t>
  </si>
  <si>
    <t>filipe.renan1996@gmail.com</t>
  </si>
  <si>
    <t>Edivaldo Alves de Souza</t>
  </si>
  <si>
    <t>ea2283939@gmail.com</t>
  </si>
  <si>
    <t>(38)99844-3312</t>
  </si>
  <si>
    <t>Marco</t>
  </si>
  <si>
    <t>marcocirelli80@gmail.com</t>
  </si>
  <si>
    <t>Valdemar</t>
  </si>
  <si>
    <t>denis.casin@gmail.com</t>
  </si>
  <si>
    <t>Leonardo Almeida</t>
  </si>
  <si>
    <t>leosinho203@gmail.com</t>
  </si>
  <si>
    <t>Gabriel Tadeu</t>
  </si>
  <si>
    <t>gabrieltadeu_flima@hotmail.com</t>
  </si>
  <si>
    <t>Jailson Garrido</t>
  </si>
  <si>
    <t>jailsongarrido072@gmail.com</t>
  </si>
  <si>
    <t>DEVF - AD03-vid</t>
  </si>
  <si>
    <t>Edmar mesquita</t>
  </si>
  <si>
    <t>cartoleirofc08@gmail.com</t>
  </si>
  <si>
    <t>Vanderlei M Artur</t>
  </si>
  <si>
    <t>vanderleiartur27091989@gmail.com</t>
  </si>
  <si>
    <t>Jecktson Wendel mendes</t>
  </si>
  <si>
    <t>jecktson19@gmail.com</t>
  </si>
  <si>
    <t>Vanderley Alves da Silva Júnior</t>
  </si>
  <si>
    <t>vanderleytodinho1@gmail.com</t>
  </si>
  <si>
    <t>Gustavo Natal</t>
  </si>
  <si>
    <t>gustavooliveiramonde@gmail.com</t>
  </si>
  <si>
    <t>Isaias dos santos</t>
  </si>
  <si>
    <t>isaiasdossantos.sp.88@gmail.com</t>
  </si>
  <si>
    <t>Lucas Xavier bello</t>
  </si>
  <si>
    <t>luhbellote@gmail.com</t>
  </si>
  <si>
    <t>419955-14180</t>
  </si>
  <si>
    <t>Denis Santos</t>
  </si>
  <si>
    <t>tsdenis1@gmail.com</t>
  </si>
  <si>
    <t>Alailton de Jesus Barbosa</t>
  </si>
  <si>
    <t>alahs2117@gmail.com</t>
  </si>
  <si>
    <t>07799199-8669</t>
  </si>
  <si>
    <t>Valdson Júnior</t>
  </si>
  <si>
    <t>juniorvaldson9@gmail.com</t>
  </si>
  <si>
    <t>Reginaldo Tassone</t>
  </si>
  <si>
    <t>reginaldo.tassone@gmail.com</t>
  </si>
  <si>
    <t>Edmar Urbano de Souza</t>
  </si>
  <si>
    <t>edmarsouza367@gmail.com</t>
  </si>
  <si>
    <t>douglalapa402@gmail.com</t>
  </si>
  <si>
    <t>Adriano Rodrigo dos Santos da Silva</t>
  </si>
  <si>
    <t>adrianoepcos@gmail.com</t>
  </si>
  <si>
    <t>Marcelo Leandro da Silva</t>
  </si>
  <si>
    <t>marcelosilva133108@gmail.com</t>
  </si>
  <si>
    <t>Edenilson Linhares</t>
  </si>
  <si>
    <t>edenilson2304@gmail.com</t>
  </si>
  <si>
    <t>ROMARIO DOS SANTOS COSTA</t>
  </si>
  <si>
    <t>romariosc743@gmail.com</t>
  </si>
  <si>
    <t>Leandro Carvalho</t>
  </si>
  <si>
    <t>carvalho.leandro86@gmail.com</t>
  </si>
  <si>
    <t>Antonio Anderson da Silva lima Lima</t>
  </si>
  <si>
    <t>aanderson.lima13@gmail.com</t>
  </si>
  <si>
    <t>Cláudio Adriano Alves Dos Santos</t>
  </si>
  <si>
    <t>adrianoclaudio326@gmail.com</t>
  </si>
  <si>
    <t>Gilmar Santos</t>
  </si>
  <si>
    <t>gilmargsg4@gmail.com</t>
  </si>
  <si>
    <t>pedrodefre88@gmail.com</t>
  </si>
  <si>
    <t>Eloene</t>
  </si>
  <si>
    <t>eloinereis2014@gmail.com</t>
  </si>
  <si>
    <t>Leandro Horácio</t>
  </si>
  <si>
    <t>leandrohoraciocarvalho@gmail.com</t>
  </si>
  <si>
    <t>WilliamRicardo51@gmail.com</t>
  </si>
  <si>
    <t>Klayton Ramos</t>
  </si>
  <si>
    <t>klaytonr.s@hotmail.com</t>
  </si>
  <si>
    <t>André Euzébio Nunes Gonçalves</t>
  </si>
  <si>
    <t>goncalves180@gmail.com</t>
  </si>
  <si>
    <t>Luan</t>
  </si>
  <si>
    <t>luan.yoyo@gmail.com</t>
  </si>
  <si>
    <t>Everaldo Junior</t>
  </si>
  <si>
    <t>everaldojunior1717@gmail.com</t>
  </si>
  <si>
    <t>Rodrigo Tozzzi</t>
  </si>
  <si>
    <t>rotozzi09@gmail.com</t>
  </si>
  <si>
    <t>Cristian Guilherme Galdino</t>
  </si>
  <si>
    <t>cristian_guilherme2009@hotmail.com</t>
  </si>
  <si>
    <t>Lucas Santos Nascimento</t>
  </si>
  <si>
    <t>lcs_nascimento@icloud.com</t>
  </si>
  <si>
    <t>Marina Geraldes Mosconi</t>
  </si>
  <si>
    <t>marinamosconi13@hotmail.com</t>
  </si>
  <si>
    <t>Luan Machado</t>
  </si>
  <si>
    <t>luandebarrosmachado@gmail.com</t>
  </si>
  <si>
    <t>Júnior Silva</t>
  </si>
  <si>
    <t>veridianovieirad2017@gmail.com</t>
  </si>
  <si>
    <t>Ricardo Alves da Silva</t>
  </si>
  <si>
    <t>rickardo35@bol.com.br</t>
  </si>
  <si>
    <t>1195178-8655</t>
  </si>
  <si>
    <t>Tiago Silva Queiroz</t>
  </si>
  <si>
    <t>silvaqueiroztiago@gmail.com</t>
  </si>
  <si>
    <t>Guilherme Sabione</t>
  </si>
  <si>
    <t>guilhermesabione10@gmail.com</t>
  </si>
  <si>
    <t>Tiago</t>
  </si>
  <si>
    <t>tiagoestrelacontato@gmail.com</t>
  </si>
  <si>
    <t>Daniel Aristides</t>
  </si>
  <si>
    <t>danielalves199888@gmail.com</t>
  </si>
  <si>
    <t>Daniele Apoliane nunes da silva</t>
  </si>
  <si>
    <t>danyana494@gmail.com</t>
  </si>
  <si>
    <t>Alisson Barbosa de Moura</t>
  </si>
  <si>
    <t>alissonbarbosamoura@gmail.com</t>
  </si>
  <si>
    <t>Cecilia da Cruz Gonçalves</t>
  </si>
  <si>
    <t>ceciliagg209@gmail.com</t>
  </si>
  <si>
    <t>Evandro Sidney</t>
  </si>
  <si>
    <t>vandao509E@hotmail.com</t>
  </si>
  <si>
    <t>Anderson Rodrigues dos Santos</t>
  </si>
  <si>
    <t>anderson.rodrigue.fm@gmail.com</t>
  </si>
  <si>
    <t>Joao Max</t>
  </si>
  <si>
    <t>joao.jmsp.2015@gmail.com</t>
  </si>
  <si>
    <t>Hugo</t>
  </si>
  <si>
    <t>hrlvasconcelos@gmail.com</t>
  </si>
  <si>
    <t>Morrisson Silva</t>
  </si>
  <si>
    <t>silvamorrison1@gmail.com</t>
  </si>
  <si>
    <t>Larissa</t>
  </si>
  <si>
    <t>lariscarneiro22@gmail.com</t>
  </si>
  <si>
    <t>Paulo marques</t>
  </si>
  <si>
    <t>paulomarquespr13@hotmail.com</t>
  </si>
  <si>
    <t>José salatiel De Araujo</t>
  </si>
  <si>
    <t>josesalatieldearaujo@gmail.com</t>
  </si>
  <si>
    <t>Arthur Brasil Soethe</t>
  </si>
  <si>
    <t>arthurbsoethe@gmail.com</t>
  </si>
  <si>
    <t>igor</t>
  </si>
  <si>
    <t>igorhenriqueandrade1@icloud.com</t>
  </si>
  <si>
    <t>Ithalo Thanus</t>
  </si>
  <si>
    <t>ithalothanus@hotmail.com</t>
  </si>
  <si>
    <t>Magbis reis</t>
  </si>
  <si>
    <t>katatal_santos@hotmail.com</t>
  </si>
  <si>
    <t>leonildo silva</t>
  </si>
  <si>
    <t>leonildo.sdb@gmail.com</t>
  </si>
  <si>
    <t>portuga_alonso@hotmail.com</t>
  </si>
  <si>
    <t>1194812-0755</t>
  </si>
  <si>
    <t>Carlos Vitor</t>
  </si>
  <si>
    <t>carlosvitorpp@gmail.com</t>
  </si>
  <si>
    <t>Adriano Lopes</t>
  </si>
  <si>
    <t>adriannolopes1984@gmail.com</t>
  </si>
  <si>
    <t>Eversonluan131@gmail.com</t>
  </si>
  <si>
    <t>eversonluan131@gmail.com</t>
  </si>
  <si>
    <t>Mayara Siruffo</t>
  </si>
  <si>
    <t>mayarasiruffo@gmail.co</t>
  </si>
  <si>
    <t>Dennys Ricardo Fernandes</t>
  </si>
  <si>
    <t>dennys.projetos@outlook.com</t>
  </si>
  <si>
    <t>Railton oliveira de sousa</t>
  </si>
  <si>
    <t>railtton2021@gmail.com</t>
  </si>
  <si>
    <t>Audaly Rodrigues Baia</t>
  </si>
  <si>
    <t>victorstayg@gmail.com</t>
  </si>
  <si>
    <t>Rafael Biehl maciel</t>
  </si>
  <si>
    <t>biehlmaciel@gmail.com</t>
  </si>
  <si>
    <t>Maycon Sobral</t>
  </si>
  <si>
    <t>mayconsobral1983@gmail.com</t>
  </si>
  <si>
    <t>Luis Carlos Bianco</t>
  </si>
  <si>
    <t>giiga@hotmail.com</t>
  </si>
  <si>
    <t>Patrick Baia de Carvalho</t>
  </si>
  <si>
    <t>carvalhop.industrial00@gmail.com</t>
  </si>
  <si>
    <t>João Santos dos Santos</t>
  </si>
  <si>
    <t>jotasantosdossantos10@gmail.com</t>
  </si>
  <si>
    <t>junior abreu lisboa</t>
  </si>
  <si>
    <t>juniorabreu2014alex@gmail.com</t>
  </si>
  <si>
    <t>rafael.gomesdeoliveira7@gmail.com</t>
  </si>
  <si>
    <t>Walmira Fatima</t>
  </si>
  <si>
    <t>wfpibna@gmail.com</t>
  </si>
  <si>
    <t>3598852-5774</t>
  </si>
  <si>
    <t>Bruno Mafra</t>
  </si>
  <si>
    <t>brunomafraemafra99@gmail.com</t>
  </si>
  <si>
    <t>Michell</t>
  </si>
  <si>
    <t>michell10334@gmail.com</t>
  </si>
  <si>
    <t>Almir Mendes de Lima</t>
  </si>
  <si>
    <t>almir.mendes15@outlook.com</t>
  </si>
  <si>
    <t>Pamela Yasmin Paiva de lima</t>
  </si>
  <si>
    <t>pamelay356@gmail.com</t>
  </si>
  <si>
    <t>Flavia</t>
  </si>
  <si>
    <t>flaviafalves37@gmail.com</t>
  </si>
  <si>
    <t>3499-9036119</t>
  </si>
  <si>
    <t>Josuel dos Santos</t>
  </si>
  <si>
    <t>josueljrf@gmail.com</t>
  </si>
  <si>
    <t>Jadson da Silva santos</t>
  </si>
  <si>
    <t>jadsonopen@gmail.com</t>
  </si>
  <si>
    <t>Alex victor</t>
  </si>
  <si>
    <t>alexvictor851@gmail.com</t>
  </si>
  <si>
    <t>Manoel neto</t>
  </si>
  <si>
    <t>manoelnetotnt@gmail.com</t>
  </si>
  <si>
    <t>Raquel Soares</t>
  </si>
  <si>
    <t>raquelsoaresdasilva.2020@gmail.com</t>
  </si>
  <si>
    <t>Diógenes</t>
  </si>
  <si>
    <t>diogenescordeirocarvalho@hotmail.com</t>
  </si>
  <si>
    <t>Denis Araujo</t>
  </si>
  <si>
    <t>dvsaraujoapp@gmail.com</t>
  </si>
  <si>
    <t>1195211-9003</t>
  </si>
  <si>
    <t>Alecsandro Moura</t>
  </si>
  <si>
    <t>jhvhbb429@gmail.com</t>
  </si>
  <si>
    <t>Diego Barbosa Dias</t>
  </si>
  <si>
    <t>diegobarbosatransmissoes@gmail.com</t>
  </si>
  <si>
    <t>Filipe Marquezini</t>
  </si>
  <si>
    <t>filipe.marquezini2@gmail.com</t>
  </si>
  <si>
    <t>Rosalia</t>
  </si>
  <si>
    <t>rosaenbrasil@gmail.com</t>
  </si>
  <si>
    <t>carlos eduardo</t>
  </si>
  <si>
    <t>carlosesilveira11@gmail.com</t>
  </si>
  <si>
    <t>davidacristo@gmail.com</t>
  </si>
  <si>
    <t>domlaelmultiservicos@gmail.com</t>
  </si>
  <si>
    <t>9299486-9523</t>
  </si>
  <si>
    <t>felipe-ayala10@hotmail.com</t>
  </si>
  <si>
    <t>reginaldo santos</t>
  </si>
  <si>
    <t>regissg60@gmail.com</t>
  </si>
  <si>
    <t>José Davilson Serrão Barbosa</t>
  </si>
  <si>
    <t>davilson.barbosa@gmail.com</t>
  </si>
  <si>
    <t>Karina Costa</t>
  </si>
  <si>
    <t>karinacostarafamendes@outlook.com</t>
  </si>
  <si>
    <t>vagner teixeira souza</t>
  </si>
  <si>
    <t>wgnersouza41@gmail.com</t>
  </si>
  <si>
    <t>1999239-3022</t>
  </si>
  <si>
    <t>Luiz Renato Teixeira santana</t>
  </si>
  <si>
    <t>luizrenatots99@gmail.com</t>
  </si>
  <si>
    <t>Lucrecio Francio</t>
  </si>
  <si>
    <t>franciolucrecio@gmail.com</t>
  </si>
  <si>
    <t>Augusto</t>
  </si>
  <si>
    <t>mlobo1855@gmail.com</t>
  </si>
  <si>
    <t>Adriel Vitor Henrique Caetano</t>
  </si>
  <si>
    <t>sulamitacaetano1@gmail.com</t>
  </si>
  <si>
    <t>Maxwell</t>
  </si>
  <si>
    <t>maxconttato@gmail.com</t>
  </si>
  <si>
    <t>Donieder Duarte</t>
  </si>
  <si>
    <t>doniederduarte1@gmail.com</t>
  </si>
  <si>
    <t>Claudiomir vargas</t>
  </si>
  <si>
    <t>claudiovargas81@outlook.com</t>
  </si>
  <si>
    <t>David Breno de Lima</t>
  </si>
  <si>
    <t>davidbreno221998@gmail.com</t>
  </si>
  <si>
    <t>8499687-7074</t>
  </si>
  <si>
    <t>Thiago Ruan Da Silva Gonçalves</t>
  </si>
  <si>
    <t>thislva32@gmail.com</t>
  </si>
  <si>
    <t>Ana Sara Santos</t>
  </si>
  <si>
    <t>sarasantossouza84@gmail.com</t>
  </si>
  <si>
    <t>Djailson fernandes</t>
  </si>
  <si>
    <t>djailsonsb10@gmail.com</t>
  </si>
  <si>
    <t>Valdivio Pereira</t>
  </si>
  <si>
    <t>valdivioprr7@gmail.com</t>
  </si>
  <si>
    <t>jefersonjose0290@gmail.com</t>
  </si>
  <si>
    <t>Mauricio dias</t>
  </si>
  <si>
    <t>coyotesukulentus@gmail.com</t>
  </si>
  <si>
    <t>Ragner</t>
  </si>
  <si>
    <t>ragnersantos9@gmail.com</t>
  </si>
  <si>
    <t>Ikaro Luiz Benício Eleutério</t>
  </si>
  <si>
    <t>ikaroluiz92@gmail.com</t>
  </si>
  <si>
    <t>Nicolas Calbente Duca</t>
  </si>
  <si>
    <t>nicolascalbente99@gmail.com</t>
  </si>
  <si>
    <t>João Batista Gonçalves</t>
  </si>
  <si>
    <t>joaobatist2606@gmail.com</t>
  </si>
  <si>
    <t>Wagner Luiz Machado</t>
  </si>
  <si>
    <t>wmachado346@gmail.com</t>
  </si>
  <si>
    <t>(31)987148963</t>
  </si>
  <si>
    <t>Sergio Murilo da silveira junior</t>
  </si>
  <si>
    <t>juuniioor25@gmail.com</t>
  </si>
  <si>
    <t>Wesley luan</t>
  </si>
  <si>
    <t>wesleyluan133@gmail.com</t>
  </si>
  <si>
    <t>Lucas Oliveira</t>
  </si>
  <si>
    <t>santos14.oliveira97@gmail.com</t>
  </si>
  <si>
    <t>9198199-0830</t>
  </si>
  <si>
    <t>Douglas Gabriel</t>
  </si>
  <si>
    <t>dgmoreira1811@gmail.com</t>
  </si>
  <si>
    <t>felipelinsmb@gmail.com</t>
  </si>
  <si>
    <t>Alex Roberto de Souza da Silva Nocete</t>
  </si>
  <si>
    <t>nocetealex219@gmail.com</t>
  </si>
  <si>
    <t>(16)98846-4424</t>
  </si>
  <si>
    <t>jonathansilvapassos082@gmail.com</t>
  </si>
  <si>
    <t>clayton juno</t>
  </si>
  <si>
    <t>claytonjuno@gmail.com</t>
  </si>
  <si>
    <t>Eriton Santos Silva</t>
  </si>
  <si>
    <t>silvaeriton33128@gmail.com</t>
  </si>
  <si>
    <t>William Silva</t>
  </si>
  <si>
    <t>will.s.p@hotmail.com</t>
  </si>
  <si>
    <t>wilson cesar dos santos</t>
  </si>
  <si>
    <t>wylsoncesar@gmail.com</t>
  </si>
  <si>
    <t>macelobatistadossantos545@gmail.com</t>
  </si>
  <si>
    <t>Rafael Vitor Grando de Araújo</t>
  </si>
  <si>
    <t>favell98@icloud.com</t>
  </si>
  <si>
    <t>Ana Flávia de Jesus</t>
  </si>
  <si>
    <t>tete95433@gmail.com</t>
  </si>
  <si>
    <t>Lucas Henryque de Oliveira Santos</t>
  </si>
  <si>
    <t>lucashenryque18@gmail.com</t>
  </si>
  <si>
    <t>thiagolhar43@gmail.com</t>
  </si>
  <si>
    <t>Mateus Nunes</t>
  </si>
  <si>
    <t>mateus.nunes88@yahoo.com.br</t>
  </si>
  <si>
    <t>Leandro Ribeiro</t>
  </si>
  <si>
    <t>le_lu_la@hotnail.com</t>
  </si>
  <si>
    <t>Luiz Henrique Pereira Felicio</t>
  </si>
  <si>
    <t>luispereirafelicio@gmail.com</t>
  </si>
  <si>
    <t>Crisia</t>
  </si>
  <si>
    <t>crisaluis31@gmail.com</t>
  </si>
  <si>
    <t>Therlhe hoebtt Andrade Silva</t>
  </si>
  <si>
    <t>Therlhe38@gmail.com</t>
  </si>
  <si>
    <t>paulo.lopes.pereira@hotmail.com</t>
  </si>
  <si>
    <t>Jorge</t>
  </si>
  <si>
    <t>jorge.silvahh23@gmail.com</t>
  </si>
  <si>
    <t>Danilo Rocha</t>
  </si>
  <si>
    <t>danilolost@outlook.ckm</t>
  </si>
  <si>
    <t>Jonathan Sousa</t>
  </si>
  <si>
    <t>sousajonathan05@gmail.com</t>
  </si>
  <si>
    <t>Gabriel Fernando</t>
  </si>
  <si>
    <t>arriagayucragabrielfernando@gmail.com</t>
  </si>
  <si>
    <t>Bya Silva</t>
  </si>
  <si>
    <t>biancabo4@gmail.com</t>
  </si>
  <si>
    <t>Ruben. Bin</t>
  </si>
  <si>
    <t>ruben.bin1@gmail.com</t>
  </si>
  <si>
    <t>Elian Costa da silva</t>
  </si>
  <si>
    <t>eliiansiilva35@gmail.com</t>
  </si>
  <si>
    <t>Dheyvid Manuel</t>
  </si>
  <si>
    <t>dheyvidemanuel@gmail.com</t>
  </si>
  <si>
    <t>Wanderson de Souza Dias</t>
  </si>
  <si>
    <t>wandersomdias@hotmail.com</t>
  </si>
  <si>
    <t>Miguel da Conceição</t>
  </si>
  <si>
    <t>conceicaom0309@gmail.com</t>
  </si>
  <si>
    <t>Robson Godoy</t>
  </si>
  <si>
    <t>robbbsongodoy@gmail.com</t>
  </si>
  <si>
    <t>(13)99761-5739</t>
  </si>
  <si>
    <t>Michelle Costa</t>
  </si>
  <si>
    <t>michellecosta08@yahoo.com.br</t>
  </si>
  <si>
    <t>Márcio Almeida</t>
  </si>
  <si>
    <t>marciohhrj23@gmail.com</t>
  </si>
  <si>
    <t>Peterson Patrick Araújo Campos</t>
  </si>
  <si>
    <t>cloudone099@gmail.com</t>
  </si>
  <si>
    <t>Elvis Silva</t>
  </si>
  <si>
    <t>elvissilvadesouza22@gmail.com</t>
  </si>
  <si>
    <t>9298111-2759</t>
  </si>
  <si>
    <t>Michael Silva</t>
  </si>
  <si>
    <t>michael82214256@gmail.com</t>
  </si>
  <si>
    <t>1191645-7573</t>
  </si>
  <si>
    <t>Patrick Campos</t>
  </si>
  <si>
    <t>patrickcvazzo@gmail.com</t>
  </si>
  <si>
    <t>Caio Augusto Sousa</t>
  </si>
  <si>
    <t>caio.aws@gmail.com</t>
  </si>
  <si>
    <t>01399742-9015</t>
  </si>
  <si>
    <t>DEVF - AD09-img advertorial</t>
  </si>
  <si>
    <t>lerroo94984@gmail.com</t>
  </si>
  <si>
    <t>Luan Silva Silva</t>
  </si>
  <si>
    <t>fluan.csilva49209@gmail.com</t>
  </si>
  <si>
    <t>Vinicius</t>
  </si>
  <si>
    <t>viniciusemurillo25@gmail.com</t>
  </si>
  <si>
    <t>edu.ortiz.camargo81@gmail.com</t>
  </si>
  <si>
    <t>matheusnaldo.contato@outlook.com</t>
  </si>
  <si>
    <t>tuca gamer</t>
  </si>
  <si>
    <t>tucadema@gmail.com</t>
  </si>
  <si>
    <t>tiago.estudo1@outlook.com</t>
  </si>
  <si>
    <t>Jackson Batista da Silva</t>
  </si>
  <si>
    <t>jacktutu10@gmail.com</t>
  </si>
  <si>
    <t>Patrick Alecsander Ribeiro Monteiro</t>
  </si>
  <si>
    <t>jpaemo@hotmail.com</t>
  </si>
  <si>
    <t>lucas dos santos</t>
  </si>
  <si>
    <t>lukkasg12@hotmail.com</t>
  </si>
  <si>
    <t>Eduardo Oliveira</t>
  </si>
  <si>
    <t>dudolino_angra@hotmail.com</t>
  </si>
  <si>
    <t>Yngrid</t>
  </si>
  <si>
    <t>yngrid.oliveira38@gmail.com</t>
  </si>
  <si>
    <t>Leandro85701328@gmail.com</t>
  </si>
  <si>
    <t>RENIVALDO</t>
  </si>
  <si>
    <t>reni1937@hotmail.com</t>
  </si>
  <si>
    <t>Verislane</t>
  </si>
  <si>
    <t>verislaneventura0711@gmail.com</t>
  </si>
  <si>
    <t>fneri927@gmail.com</t>
  </si>
  <si>
    <t>Rafael Eda</t>
  </si>
  <si>
    <t>rafael3da@gmail.com</t>
  </si>
  <si>
    <t>Jeferson Rangel</t>
  </si>
  <si>
    <t>conf.jeferson.domingues@gmail.com</t>
  </si>
  <si>
    <t>Marcos Vinícius</t>
  </si>
  <si>
    <t>euvinicius03@gmail.com</t>
  </si>
  <si>
    <t>Wesllen De lima</t>
  </si>
  <si>
    <t>wesllendelima2024@gmail.com</t>
  </si>
  <si>
    <t>alexandrexbrandao@gmail.com</t>
  </si>
  <si>
    <t>Lucas Batista ivo</t>
  </si>
  <si>
    <t>tainhaz1000@gmail.com</t>
  </si>
  <si>
    <t>Rodrigues</t>
  </si>
  <si>
    <t>tecsegtrab10@gmail.com</t>
  </si>
  <si>
    <t>Luiz Miguel Souza simoes</t>
  </si>
  <si>
    <t>luizmiguelsouzasimoes17@gmail.com</t>
  </si>
  <si>
    <t>Victor Hugo senha machado</t>
  </si>
  <si>
    <t>senamachadovictorhugo804@gmail.com</t>
  </si>
  <si>
    <t>Emerson</t>
  </si>
  <si>
    <t>emersonbigboss01@gmail.com</t>
  </si>
  <si>
    <t>Matheus Almeida dos Santos</t>
  </si>
  <si>
    <t>matheusalmeidadossantos2023@gmail.com</t>
  </si>
  <si>
    <t>Francielma Cardoso</t>
  </si>
  <si>
    <t>francisilva.c87@gmail.com</t>
  </si>
  <si>
    <t>Raphael</t>
  </si>
  <si>
    <t>edenilsonpalmital@gmail.com</t>
  </si>
  <si>
    <t>Fabian Bartez Bartez</t>
  </si>
  <si>
    <t>fabianbartez15@hotmail.com</t>
  </si>
  <si>
    <t>Gustavo Meireles</t>
  </si>
  <si>
    <t>gust4v0meireles@gmail.com</t>
  </si>
  <si>
    <t>Daniela Borges</t>
  </si>
  <si>
    <t>danioliveira92@hotmail.com</t>
  </si>
  <si>
    <t>bruno.rbnc@gmail.com</t>
  </si>
  <si>
    <t>055.662.753-97</t>
  </si>
  <si>
    <t>Josielemeireles</t>
  </si>
  <si>
    <t>josyele.2011@gmail.com</t>
  </si>
  <si>
    <t>Kevin davi</t>
  </si>
  <si>
    <t>kevindavii91@gmail.com</t>
  </si>
  <si>
    <t>(81)997335186</t>
  </si>
  <si>
    <t>matheus.mthsb@gmail.com</t>
  </si>
  <si>
    <t>Jennifer</t>
  </si>
  <si>
    <t>jennifer.tonon@hotmail.com</t>
  </si>
  <si>
    <t>Alex Barros da Silva</t>
  </si>
  <si>
    <t>allebarros95@gmail.com</t>
  </si>
  <si>
    <t>Rodolfo</t>
  </si>
  <si>
    <t>dolfim.dk@gmail.com</t>
  </si>
  <si>
    <t>unigemaq@yahoo.com.br</t>
  </si>
  <si>
    <t>Luan Coelho</t>
  </si>
  <si>
    <t>afonsoluan38@gmail.com</t>
  </si>
  <si>
    <t>Adriano</t>
  </si>
  <si>
    <t>vinicislinhares@gmail.com</t>
  </si>
  <si>
    <t>Israel Vitor Ferreira</t>
  </si>
  <si>
    <t>israelkemy22@gmail.com</t>
  </si>
  <si>
    <t>lucianomotouber10@gmail.com</t>
  </si>
  <si>
    <t>Damiao Caldas Sousa</t>
  </si>
  <si>
    <t>damiaocaldas.vig@gmail.com</t>
  </si>
  <si>
    <t>Aroldo</t>
  </si>
  <si>
    <t>bmw.ita@hotmail.com</t>
  </si>
  <si>
    <t>Enéas</t>
  </si>
  <si>
    <t>eneasnascimento18@gmail.com</t>
  </si>
  <si>
    <t>Carol</t>
  </si>
  <si>
    <t>anna-gugu@hotmail.com</t>
  </si>
  <si>
    <t>iracy drielle carolina garcia</t>
  </si>
  <si>
    <t>dri-malu@hotmail.com</t>
  </si>
  <si>
    <t>Ivo</t>
  </si>
  <si>
    <t>ivodantas510@gmail.com</t>
  </si>
  <si>
    <t>rafaelblanco475@gmail.com</t>
  </si>
  <si>
    <t>Rafael Hayafuzi</t>
  </si>
  <si>
    <t>rafah-yuji@hotmail.com</t>
  </si>
  <si>
    <t>patrick Arcal</t>
  </si>
  <si>
    <t>patrickmouradearcal@gmail.com</t>
  </si>
  <si>
    <t>jonathanmarcelo95live@gmail.com</t>
  </si>
  <si>
    <t>1698126-6120</t>
  </si>
  <si>
    <t>Eliana</t>
  </si>
  <si>
    <t>elianasean68@gmail.com</t>
  </si>
  <si>
    <t>Taffany Kathy de Moraes gouveia</t>
  </si>
  <si>
    <t>gouveiapatrick98@gmail.com</t>
  </si>
  <si>
    <t>Edson Luiz rocha marinho</t>
  </si>
  <si>
    <t>edcopiasesuprimentos@gmail.com</t>
  </si>
  <si>
    <t>nneves8@hotmail.com</t>
  </si>
  <si>
    <t>veridiano jose macedo soares</t>
  </si>
  <si>
    <t>veridianosoares21@gmail.com</t>
  </si>
  <si>
    <t>Elinelson Portilho Pereira</t>
  </si>
  <si>
    <t>portilhoelinelson938@gmail.com</t>
  </si>
  <si>
    <t>Valcelia Fagundes Pereira</t>
  </si>
  <si>
    <t>celfagundes@gmail.com</t>
  </si>
  <si>
    <t>Roberto Jefferson de Oliveira</t>
  </si>
  <si>
    <t>gedamagaly@hotmail.com</t>
  </si>
  <si>
    <t>felipe021914@gmail.com</t>
  </si>
  <si>
    <t>Hallyson Ricardo</t>
  </si>
  <si>
    <t>ricardohallyson@gmail.com</t>
  </si>
  <si>
    <t>Rodrigo Caixeta</t>
  </si>
  <si>
    <t>rcaixetabb@gmail.com</t>
  </si>
  <si>
    <t>Erik</t>
  </si>
  <si>
    <t>Erikdiasmartins@gmail.com</t>
  </si>
  <si>
    <t>Edinelio</t>
  </si>
  <si>
    <t>nerosiova55@gmail.com</t>
  </si>
  <si>
    <t>letsaguiarte@gmail.com</t>
  </si>
  <si>
    <t>11-95431-9434</t>
  </si>
  <si>
    <t>Fabricio</t>
  </si>
  <si>
    <t>Fabriciosouza40648@gmail.com</t>
  </si>
  <si>
    <t>Leonardo Samurio</t>
  </si>
  <si>
    <t>leonardosamurio8@gmail.com</t>
  </si>
  <si>
    <t>6699908-6953</t>
  </si>
  <si>
    <t>Roberto silva</t>
  </si>
  <si>
    <t>beto25ster@gmail.com</t>
  </si>
  <si>
    <t>Kesle Gabriel Freitas Rodrigues</t>
  </si>
  <si>
    <t>keslegabriel4@gmail.com</t>
  </si>
  <si>
    <t>Joelson Becker</t>
  </si>
  <si>
    <t>joelsonhbecker@gmail.com</t>
  </si>
  <si>
    <t>Joel Cardoso Eyng</t>
  </si>
  <si>
    <t>joelfla@outlook.com</t>
  </si>
  <si>
    <t>4899970-2626</t>
  </si>
  <si>
    <t>Vinicius Rodrigues barata</t>
  </si>
  <si>
    <t>vinicius_rodriguesb@hotmail.com</t>
  </si>
  <si>
    <t>Claudio De paula</t>
  </si>
  <si>
    <t>claudinhojf1@hotmail.com</t>
  </si>
  <si>
    <t>Dhavylla Antonio</t>
  </si>
  <si>
    <t>hortegaldhavylla@gmail.com</t>
  </si>
  <si>
    <t>Renan Amaro</t>
  </si>
  <si>
    <t>renan.a.amaro@gmail.com</t>
  </si>
  <si>
    <t>Alexandro Souza</t>
  </si>
  <si>
    <t>alexsandrovalverde8513@gmail.com</t>
  </si>
  <si>
    <t>diogolirapereira1@gmail.com</t>
  </si>
  <si>
    <t>Fernando Brito da Silva</t>
  </si>
  <si>
    <t>fb506616@gmail.com</t>
  </si>
  <si>
    <t>Anderson Queiroz da Silva</t>
  </si>
  <si>
    <t>andoqs@gmail.com</t>
  </si>
  <si>
    <t>Geovani José de Souza</t>
  </si>
  <si>
    <t>souzageovani81@gmail.com</t>
  </si>
  <si>
    <t>Joas Torres</t>
  </si>
  <si>
    <t>joastorres9@gmail.com</t>
  </si>
  <si>
    <t>95790-9667</t>
  </si>
  <si>
    <t>Jaciel</t>
  </si>
  <si>
    <t>jacielgames034@gmail.com</t>
  </si>
  <si>
    <t>Marlus Barbosa</t>
  </si>
  <si>
    <t>marlusribeiro46@gmail.com</t>
  </si>
  <si>
    <t>Gicely</t>
  </si>
  <si>
    <t>gicelysilva@hotmail.com</t>
  </si>
  <si>
    <t>Júlio</t>
  </si>
  <si>
    <t>julio_moresco@hotmail.com</t>
  </si>
  <si>
    <t>rafaelgamerbrff@gmail.com</t>
  </si>
  <si>
    <t>Lukas</t>
  </si>
  <si>
    <t>lukastakagi@hotmail.com</t>
  </si>
  <si>
    <t>1199717-1819</t>
  </si>
  <si>
    <t>Felipe Gabriel</t>
  </si>
  <si>
    <t>filipegabrieell29@gmail.com</t>
  </si>
  <si>
    <t>emerson dos santos Gomes</t>
  </si>
  <si>
    <t>emersonsgmartins@gmail.com</t>
  </si>
  <si>
    <t>João Vitor</t>
  </si>
  <si>
    <t>rafaelacinthia06@gmail.com</t>
  </si>
  <si>
    <t>Leandro Silva Almeida</t>
  </si>
  <si>
    <t>leandrodupai@gmail.com</t>
  </si>
  <si>
    <t>David Inácio Pereira</t>
  </si>
  <si>
    <t>david_inacio99@hotmail.com</t>
  </si>
  <si>
    <t>Kaique Victor</t>
  </si>
  <si>
    <t>kaiquevictor488@gmail.com</t>
  </si>
  <si>
    <t>Eduardo Adriano dos Santos Soares</t>
  </si>
  <si>
    <t>eduardolink1995@gmail.com</t>
  </si>
  <si>
    <t>Whabe</t>
  </si>
  <si>
    <t>whaby222@gmail.com</t>
  </si>
  <si>
    <t>RicardoSales</t>
  </si>
  <si>
    <t>ricardo10oficial@gmail.com</t>
  </si>
  <si>
    <t>Rafael Almeida</t>
  </si>
  <si>
    <t>rafaelalmeida.ab@gmail.com</t>
  </si>
  <si>
    <t>Adriano nery</t>
  </si>
  <si>
    <t>nery-drico@hotmail.com</t>
  </si>
  <si>
    <t>Paulodosther !</t>
  </si>
  <si>
    <t>pjcktle@gmail.com</t>
  </si>
  <si>
    <t>3199899-1342</t>
  </si>
  <si>
    <t>Joao Batista</t>
  </si>
  <si>
    <t>joaobatistaadelii@gmail.com</t>
  </si>
  <si>
    <t>Joao paulo</t>
  </si>
  <si>
    <t>joao_2012freires@live.com</t>
  </si>
  <si>
    <t>Mauro Barreto</t>
  </si>
  <si>
    <t>maurojilmarasantos@gmail.com</t>
  </si>
  <si>
    <t>Adriano Oliveira</t>
  </si>
  <si>
    <t>adriano.isa.mim.isis@gmail.com</t>
  </si>
  <si>
    <t>Eliud Canuto teixeira</t>
  </si>
  <si>
    <t>canutoteixeirae@gmail.com</t>
  </si>
  <si>
    <t>Fabio Vendedor</t>
  </si>
  <si>
    <t>fabinho150308@hotmail.com</t>
  </si>
  <si>
    <t>Hudson Duarte</t>
  </si>
  <si>
    <t>duartehudson016@gmail.com</t>
  </si>
  <si>
    <t>Felipe Assis de Oliveira</t>
  </si>
  <si>
    <t>felipeoliveira-22@hotmail.com.br</t>
  </si>
  <si>
    <t>zumbravm33@gmail.com</t>
  </si>
  <si>
    <t>DanielSantos</t>
  </si>
  <si>
    <t>daneapostas99@gmail.com</t>
  </si>
  <si>
    <t>4199779-8316</t>
  </si>
  <si>
    <t>Isaias</t>
  </si>
  <si>
    <t>isaias777b@gmail.com</t>
  </si>
  <si>
    <t>Weslei Reis</t>
  </si>
  <si>
    <t>weslei2302@outlook.com</t>
  </si>
  <si>
    <t>(14)99682-1163</t>
  </si>
  <si>
    <t>Jether Lima</t>
  </si>
  <si>
    <t>jetherlim@bol.com.br</t>
  </si>
  <si>
    <t>Patrick Camilo da veiga</t>
  </si>
  <si>
    <t>patrickcamilo26@gmail.com</t>
  </si>
  <si>
    <t>Rian Richard</t>
  </si>
  <si>
    <t>rianrichard0814@gmail.com</t>
  </si>
  <si>
    <t>Rafael bispo vilas boas</t>
  </si>
  <si>
    <t>rafhaelvilasboas@gmail.com</t>
  </si>
  <si>
    <t>99803-6202</t>
  </si>
  <si>
    <t>Vinicius Campos Vieira</t>
  </si>
  <si>
    <t>viniciuscamposvieira07@gmail.com</t>
  </si>
  <si>
    <t>charles anderson</t>
  </si>
  <si>
    <t>tcharlesapl@hotmail.com</t>
  </si>
  <si>
    <t>Samy Alencar de Souza</t>
  </si>
  <si>
    <t>samy.alencar1996@gmail.com</t>
  </si>
  <si>
    <t>9199338-0798</t>
  </si>
  <si>
    <t>Farid cândido da Silva</t>
  </si>
  <si>
    <t>faridsilva90566@gmail.com</t>
  </si>
  <si>
    <t>(35997645102</t>
  </si>
  <si>
    <t>Raul Lopes</t>
  </si>
  <si>
    <t>rllopes54@gmail.com</t>
  </si>
  <si>
    <t>Cleber</t>
  </si>
  <si>
    <t>cleberf002@gmail.com</t>
  </si>
  <si>
    <t>Geovane sorrilha</t>
  </si>
  <si>
    <t>geovaneamorim048@gmail.com</t>
  </si>
  <si>
    <t>Jomario Otero Souza</t>
  </si>
  <si>
    <t>jhomsouza96@gmail.com</t>
  </si>
  <si>
    <t>Adauto felix matias</t>
  </si>
  <si>
    <t>adaltonfelixli63@outlook.com</t>
  </si>
  <si>
    <t>9998132-4467</t>
  </si>
  <si>
    <t>Wanderson Jacinto</t>
  </si>
  <si>
    <t>wanderson.jacinto.p@gmail.com</t>
  </si>
  <si>
    <t>Débora</t>
  </si>
  <si>
    <t>dsnsq05@gmail.com</t>
  </si>
  <si>
    <t>Camila</t>
  </si>
  <si>
    <t>camilabianchi014@gmail.com</t>
  </si>
  <si>
    <t>Wesley dos Santos</t>
  </si>
  <si>
    <t>dossantoswesley446@gmail.com</t>
  </si>
  <si>
    <t>Emersoncostagx123@gmail.com</t>
  </si>
  <si>
    <t>Roberto Gomes da silva</t>
  </si>
  <si>
    <t>robertosett85@gmail.com</t>
  </si>
  <si>
    <t>Gimauro Alves Gondim</t>
  </si>
  <si>
    <t>gondim.gil@gmail.com</t>
  </si>
  <si>
    <t>Vinícius Barbosa Ferreira</t>
  </si>
  <si>
    <t>ferreirasoares841@gmail.com</t>
  </si>
  <si>
    <t>Renan Garcia</t>
  </si>
  <si>
    <t>garcia.renan95@outlook.com</t>
  </si>
  <si>
    <t>Luciano araujo rezende junior</t>
  </si>
  <si>
    <t>alucianoaraujorezendejunior@gmail.com</t>
  </si>
  <si>
    <t>José Inês</t>
  </si>
  <si>
    <t>joseidoliveira18@gmail.com</t>
  </si>
  <si>
    <t>William Venancio</t>
  </si>
  <si>
    <t>williamvenancio01@gmail.com</t>
  </si>
  <si>
    <t>Patrick</t>
  </si>
  <si>
    <t>patrick.giles@hotmail.com</t>
  </si>
  <si>
    <t>Gabriela Oliveira</t>
  </si>
  <si>
    <t>gabioj89@gmail.com</t>
  </si>
  <si>
    <t>EVANDRO GUILHERME DE SÁ TELES</t>
  </si>
  <si>
    <t>telesg1987@gmail.com</t>
  </si>
  <si>
    <t>Linnik</t>
  </si>
  <si>
    <t>linnik.cbj@gmail.com</t>
  </si>
  <si>
    <t>Franklin</t>
  </si>
  <si>
    <t>franklin.diogo2@hotmail.vom</t>
  </si>
  <si>
    <t>Guilherme Wylker</t>
  </si>
  <si>
    <t>dr.wylker@gmail.com</t>
  </si>
  <si>
    <t>1197095-8925</t>
  </si>
  <si>
    <t>Marcos Freitas</t>
  </si>
  <si>
    <t>marcosfreitasfit@gmail.com</t>
  </si>
  <si>
    <t>Davi</t>
  </si>
  <si>
    <t>davimcd00@hotmail.com</t>
  </si>
  <si>
    <t>7598290-5172</t>
  </si>
  <si>
    <t>Dailon Diego Polidoro</t>
  </si>
  <si>
    <t>dailon.ddp2010@outlook.com</t>
  </si>
  <si>
    <t>Yann Wilker de Oliveira Barros</t>
  </si>
  <si>
    <t>willbarrosofc@gmail.com</t>
  </si>
  <si>
    <t>Álvaro de Araujo lima</t>
  </si>
  <si>
    <t>alvaroaraujolima72@gmail.com</t>
  </si>
  <si>
    <t>lucasdonatobacharel@gmail.com</t>
  </si>
  <si>
    <t>Joandresson</t>
  </si>
  <si>
    <t>joandressons@gmail.com</t>
  </si>
  <si>
    <t>Gabriela</t>
  </si>
  <si>
    <t>aleirbagpessoa@gmail.com</t>
  </si>
  <si>
    <t>geovani João da Silva</t>
  </si>
  <si>
    <t>ja_picinas@hotmail.com</t>
  </si>
  <si>
    <t>lhinsta1@gmail.com</t>
  </si>
  <si>
    <t>(16)99181-5881</t>
  </si>
  <si>
    <t>Willian Gabriel</t>
  </si>
  <si>
    <t>williangf4@gmail.com</t>
  </si>
  <si>
    <t>Arlindo araujo junior</t>
  </si>
  <si>
    <t>arlindoaraujoj@gmail.com</t>
  </si>
  <si>
    <t>mateushenrique_2006@hotmail.com</t>
  </si>
  <si>
    <t>marcosorc@live.com</t>
  </si>
  <si>
    <t>Klein Almeida da Costa</t>
  </si>
  <si>
    <t>klein.almeidag@gmail.com</t>
  </si>
  <si>
    <t>alan-ribeiro2@hotmail.com</t>
  </si>
  <si>
    <t>Charles Rodrigo Correa Lopes</t>
  </si>
  <si>
    <t>lopescharlesrodrigocorrea@gmail.com</t>
  </si>
  <si>
    <t>Caíque Nogueira Brito</t>
  </si>
  <si>
    <t>kaka07rocha@gmail.com</t>
  </si>
  <si>
    <t>Marlene coelho lima</t>
  </si>
  <si>
    <t>lanna.coly@hotmail.com</t>
  </si>
  <si>
    <t>Franciel Lima ribeiro</t>
  </si>
  <si>
    <t>franciel4m@gmail.com</t>
  </si>
  <si>
    <t>Raimundo Da Silva Costa</t>
  </si>
  <si>
    <t>raimundosilvac189@gmail.com</t>
  </si>
  <si>
    <t>Nathiely</t>
  </si>
  <si>
    <t>natirolimsilva@icloud.com</t>
  </si>
  <si>
    <t>Everson Enes</t>
  </si>
  <si>
    <t>eversonenes01@gmail.com</t>
  </si>
  <si>
    <t>Mayk Santana</t>
  </si>
  <si>
    <t>maykssantana@gmail.com</t>
  </si>
  <si>
    <t>8799992-5580</t>
  </si>
  <si>
    <t>anderson carlos rodrigues</t>
  </si>
  <si>
    <t>andcarlosr06@gmail.com</t>
  </si>
  <si>
    <t>Edilson Araujo Jr</t>
  </si>
  <si>
    <t>domjunior5262@gmail.com</t>
  </si>
  <si>
    <t>murillo de oliveira valim</t>
  </si>
  <si>
    <t>valim.murillo@gmail.com</t>
  </si>
  <si>
    <t>Emanuela souza</t>
  </si>
  <si>
    <t>emasouza13@gmail.com</t>
  </si>
  <si>
    <t>Julio César da Silva</t>
  </si>
  <si>
    <t>jcesar.silva.c4@gmail.com</t>
  </si>
  <si>
    <t>Francisco neto</t>
  </si>
  <si>
    <t>netoextremessen@gmail.com</t>
  </si>
  <si>
    <t>Mateus de da</t>
  </si>
  <si>
    <t>mateusdesamateus@gmail.com</t>
  </si>
  <si>
    <t>Willian Ricardo</t>
  </si>
  <si>
    <t>willianrss07@gmail.com</t>
  </si>
  <si>
    <t>Ana kevylly</t>
  </si>
  <si>
    <t>anakevyllycavalcantec@gmail.com</t>
  </si>
  <si>
    <t>Jailson</t>
  </si>
  <si>
    <t>leitejailson952@gmail.com</t>
  </si>
  <si>
    <t>Rodrigo Santos da Silva</t>
  </si>
  <si>
    <t>rodrigo.santosdasilva@gmail.com</t>
  </si>
  <si>
    <t>Eduardo Pirondi</t>
  </si>
  <si>
    <t>pirondieduardo8@icloud.com</t>
  </si>
  <si>
    <t>William Jancem Silva</t>
  </si>
  <si>
    <t>w.jancem.net@gmail.com</t>
  </si>
  <si>
    <t>Digogold Paulino</t>
  </si>
  <si>
    <t>digogold32@gmail.com</t>
  </si>
  <si>
    <t>maelguerreiro15d3@gmail.com</t>
  </si>
  <si>
    <t>(88)98113-1537</t>
  </si>
  <si>
    <t>Juliano Silva</t>
  </si>
  <si>
    <t>juliano82.eng@gmail.com</t>
  </si>
  <si>
    <t>1197025-2577</t>
  </si>
  <si>
    <t>Rosiane Nascimento calvo</t>
  </si>
  <si>
    <t>roseaneseixas35@gmail.com</t>
  </si>
  <si>
    <t>9298118-9618</t>
  </si>
  <si>
    <t>Ruan Pablo</t>
  </si>
  <si>
    <t>ruan395.hot@gmail.com</t>
  </si>
  <si>
    <t>Antonilson Santos Lima</t>
  </si>
  <si>
    <t>antonilsonlima34@gmail.com</t>
  </si>
  <si>
    <t>Julio de almeida</t>
  </si>
  <si>
    <t>juliodealmeida26@gmail.com</t>
  </si>
  <si>
    <t>(61)99120-5787</t>
  </si>
  <si>
    <t>Anderson Carlos</t>
  </si>
  <si>
    <t>claw10@gmail.com</t>
  </si>
  <si>
    <t>(21)97391-9166</t>
  </si>
  <si>
    <t>Jairon</t>
  </si>
  <si>
    <t>jaironlacerda88@gmail.com</t>
  </si>
  <si>
    <t>rapahelmas94@gmail.com</t>
  </si>
  <si>
    <t>matheusmendescarvalho2018@gmail.com</t>
  </si>
  <si>
    <t>Carlos André dos Santos</t>
  </si>
  <si>
    <t>kadu2780@gmail.com</t>
  </si>
  <si>
    <t>Luiza</t>
  </si>
  <si>
    <t>luizamoraes.1987@gmail.com</t>
  </si>
  <si>
    <t>Gilson dos Santos Pinheiro</t>
  </si>
  <si>
    <t>informix93@gmail.com</t>
  </si>
  <si>
    <t>8699404-9221</t>
  </si>
  <si>
    <t>Claudio Guimaraes</t>
  </si>
  <si>
    <t>claudiokarol5@gmail.com</t>
  </si>
  <si>
    <t>Carlos Roberto martins</t>
  </si>
  <si>
    <t>becalouvando@gmail.com</t>
  </si>
  <si>
    <t>Caio</t>
  </si>
  <si>
    <t>caioeider09@gmail.com</t>
  </si>
  <si>
    <t>Graziela Nascimento</t>
  </si>
  <si>
    <t>grazielan485@gmail.com</t>
  </si>
  <si>
    <t>Anderson Teodoro Batista</t>
  </si>
  <si>
    <t>andersonizabel586@gmail.com</t>
  </si>
  <si>
    <t>victor ramos</t>
  </si>
  <si>
    <t>vmr2275@gmail.com</t>
  </si>
  <si>
    <t>Geovanio Brito</t>
  </si>
  <si>
    <t>geovaniobfgbi@gmail.com</t>
  </si>
  <si>
    <t>Maike Renan</t>
  </si>
  <si>
    <t>maikerbsilva@gmail.com</t>
  </si>
  <si>
    <t>Bruno Américo</t>
  </si>
  <si>
    <t>bruno-agr03@hotmail.com</t>
  </si>
  <si>
    <t>Eugenio</t>
  </si>
  <si>
    <t>eugeniotit@gmail.com</t>
  </si>
  <si>
    <t>Raquel Oliveira</t>
  </si>
  <si>
    <t>raquelsantos8109@gmail.com</t>
  </si>
  <si>
    <t>96547-4093</t>
  </si>
  <si>
    <t>Kaio César de Matos</t>
  </si>
  <si>
    <t>kaiodesigner.27@gmail.com</t>
  </si>
  <si>
    <t>Allan</t>
  </si>
  <si>
    <t>atrefzger@bol.com.br</t>
  </si>
  <si>
    <t>Gilmar Alves</t>
  </si>
  <si>
    <t>GilmarAlves737@gmail.com</t>
  </si>
  <si>
    <t>Cleto</t>
  </si>
  <si>
    <t>djcletost@gmail.com</t>
  </si>
  <si>
    <t>Fabiano Luís stumm</t>
  </si>
  <si>
    <t>fabimlkqs@gmail.com</t>
  </si>
  <si>
    <t>diogo.sansiqueira@gmail.com</t>
  </si>
  <si>
    <t>Hiago Oliveira Koch</t>
  </si>
  <si>
    <t>hiagolik97@hotmail.com</t>
  </si>
  <si>
    <t>Israel Medeiros</t>
  </si>
  <si>
    <t>israelmiqueias900@gmail.com</t>
  </si>
  <si>
    <t>Marcelo Santos</t>
  </si>
  <si>
    <t>marcelloosanctos@gmail.com</t>
  </si>
  <si>
    <t>JOSE RIBAMAR MARTINS JUNIOR</t>
  </si>
  <si>
    <t>juniormartinsconsultortecnico@gmail.com</t>
  </si>
  <si>
    <t>Igor Sullyvan Ramos</t>
  </si>
  <si>
    <t>drinks8855@gmail.com</t>
  </si>
  <si>
    <t>Thiago Abackerli</t>
  </si>
  <si>
    <t>thiagoabackerli737@gmail.com</t>
  </si>
  <si>
    <t>(19)93505-3876</t>
  </si>
  <si>
    <t>lucas Paixão</t>
  </si>
  <si>
    <t>lcsgmais@gmail.com</t>
  </si>
  <si>
    <t>William mendes Barbosa</t>
  </si>
  <si>
    <t>959735239will@gmail.com</t>
  </si>
  <si>
    <t>Roberio</t>
  </si>
  <si>
    <t>robe.barbosa@hotmail.com</t>
  </si>
  <si>
    <t>AdailsonSousa</t>
  </si>
  <si>
    <t>adailson3109@gmail.com</t>
  </si>
  <si>
    <t>Luciano Rosimar de ramos</t>
  </si>
  <si>
    <t>lucianoramos68350@gmail.com</t>
  </si>
  <si>
    <t>Luiz Paulo</t>
  </si>
  <si>
    <t>lp18832@gmail.com</t>
  </si>
  <si>
    <t>(33)99974-4902</t>
  </si>
  <si>
    <t>samuel couto</t>
  </si>
  <si>
    <t>samuel.couto.sst@gmail.com</t>
  </si>
  <si>
    <t>Priscila Pereira Claudino Da Silva</t>
  </si>
  <si>
    <t>priscila_pce18@yahoo.com.br</t>
  </si>
  <si>
    <t>Marcio teixeira de oliveira</t>
  </si>
  <si>
    <t>marcioteixeiradeoliveira264@gmail.com</t>
  </si>
  <si>
    <t>Priscila Bastos Silva</t>
  </si>
  <si>
    <t>priscilaa198@icloud.com</t>
  </si>
  <si>
    <t>Fernando Almeida Cezario</t>
  </si>
  <si>
    <t>fer434691@gmail.com</t>
  </si>
  <si>
    <t>(88)99455-2712</t>
  </si>
  <si>
    <t>Luciano Costa</t>
  </si>
  <si>
    <t>lucianoeco82@gmail.com</t>
  </si>
  <si>
    <t>André Conrado de Assis</t>
  </si>
  <si>
    <t>andreconrado2050@gmail.com</t>
  </si>
  <si>
    <t>Fabrício</t>
  </si>
  <si>
    <t>fabriciosilvaaraujo088@gmail.com</t>
  </si>
  <si>
    <t>Fernando Mendonça Venâncio Mendonça Venâncio</t>
  </si>
  <si>
    <t>mendoncavenanciofernandomendon@gmail.com</t>
  </si>
  <si>
    <t>Isaias Barbosa Galdino</t>
  </si>
  <si>
    <t>barbosagaldinoisaias@gmail.com</t>
  </si>
  <si>
    <t>Sérgio</t>
  </si>
  <si>
    <t>sergioleao1993@gmail.com</t>
  </si>
  <si>
    <t>Eliomar Santana</t>
  </si>
  <si>
    <t>eli.santana10@outlook.com</t>
  </si>
  <si>
    <t>1599790-9453</t>
  </si>
  <si>
    <t>Fabio Silva</t>
  </si>
  <si>
    <t>borabora091015@gmail.com</t>
  </si>
  <si>
    <t>Antonio Felipe</t>
  </si>
  <si>
    <t>af3486986@gmail.com</t>
  </si>
  <si>
    <t>8699534-7706</t>
  </si>
  <si>
    <t>Maelson Rodrigues</t>
  </si>
  <si>
    <t>maelsonsmyth@gmail.com</t>
  </si>
  <si>
    <t>Jonas Adriano Nogueira dos Santos</t>
  </si>
  <si>
    <t>jonassantos258@gmail.com</t>
  </si>
  <si>
    <t>Vanderlei Martins</t>
  </si>
  <si>
    <t>wandy.martins2019@gmail.com</t>
  </si>
  <si>
    <t>Maria Clara</t>
  </si>
  <si>
    <t>mariilindah297@gmail.com</t>
  </si>
  <si>
    <t>André Silva</t>
  </si>
  <si>
    <t>joilsonandredasilva@gmail.com</t>
  </si>
  <si>
    <t>Laedson José de Oliveira</t>
  </si>
  <si>
    <t>laedsonj77@gmail.com</t>
  </si>
  <si>
    <t>Cassiano</t>
  </si>
  <si>
    <t>vcassiano249@gmail.com</t>
  </si>
  <si>
    <t>Thiago Nascimento</t>
  </si>
  <si>
    <t>thiagosacramento2009@gmail.com</t>
  </si>
  <si>
    <t>José Eduardo Borges Cabral</t>
  </si>
  <si>
    <t>borgescabral33@gmail.com</t>
  </si>
  <si>
    <t>Ani</t>
  </si>
  <si>
    <t>anielesjmatos@gmail.com</t>
  </si>
  <si>
    <t>Flavio Lourenço Rohde</t>
  </si>
  <si>
    <t>flaviodestaque@gmail.com</t>
  </si>
  <si>
    <t>Geruza Fleitas</t>
  </si>
  <si>
    <t>paduageruza@gmail.com</t>
  </si>
  <si>
    <t>Tiago José</t>
  </si>
  <si>
    <t>tiago.tjmds@gmail.com</t>
  </si>
  <si>
    <t>4599118-9217</t>
  </si>
  <si>
    <t>claudio henrique</t>
  </si>
  <si>
    <t>claudio.hansen@hotmail.com</t>
  </si>
  <si>
    <t>Michel Cunha Gonçalves</t>
  </si>
  <si>
    <t>michelcunha457@gmail.com</t>
  </si>
  <si>
    <t>Edwin del Jesus Marquez</t>
  </si>
  <si>
    <t>edwindeljesusm@gmail.com</t>
  </si>
  <si>
    <t>Olivar Gonçalves de Amorim Junior</t>
  </si>
  <si>
    <t>junior-05-0@hotmail.com</t>
  </si>
  <si>
    <t>Deivison Matheus</t>
  </si>
  <si>
    <t>deivisonmatheus46@gmail.com</t>
  </si>
  <si>
    <t>Jailton</t>
  </si>
  <si>
    <t>jailtonsantana@prof.educacao.sp.gov.br</t>
  </si>
  <si>
    <t>Charles Lopes dos Santos</t>
  </si>
  <si>
    <t>charlesamorim156@gmail.com</t>
  </si>
  <si>
    <t>99991-0699</t>
  </si>
  <si>
    <t>Daniel Fontes Favoretto</t>
  </si>
  <si>
    <t>danielfavorettoidi@gmail.com</t>
  </si>
  <si>
    <t>marquinhosk72025@hotmail.com</t>
  </si>
  <si>
    <t>Ronaldo Silva</t>
  </si>
  <si>
    <t>rona4311@gmail.com</t>
  </si>
  <si>
    <t>Sarah Vitória de Souza</t>
  </si>
  <si>
    <t>desouzasarahvitoria5@gmail.com</t>
  </si>
  <si>
    <t>andrade.magno57@gmail.com</t>
  </si>
  <si>
    <t>CHARLES WESLEY RAMOS</t>
  </si>
  <si>
    <t>charleswesleyiat@gmail.com</t>
  </si>
  <si>
    <t>Fábio magno de oliveira</t>
  </si>
  <si>
    <t>fabiocepe@gmail.com</t>
  </si>
  <si>
    <t>Danilo Martins</t>
  </si>
  <si>
    <t>martinsdanilo987@gmail.com</t>
  </si>
  <si>
    <t>Jose marailson do Nascimento</t>
  </si>
  <si>
    <t>josemarailsonn@gmail.com</t>
  </si>
  <si>
    <t>João Gabriel becaleto</t>
  </si>
  <si>
    <t>gabrielbecaleto@gmail.com</t>
  </si>
  <si>
    <t>Edilson</t>
  </si>
  <si>
    <t>esilva.tecnologia@gmail.com</t>
  </si>
  <si>
    <t>larissacaldeira@yahoo.com.br</t>
  </si>
  <si>
    <t>Ozanes Azevedo De Figueiredo</t>
  </si>
  <si>
    <t>ozanesfigueiredo22@gmail.com</t>
  </si>
  <si>
    <t>Thiago assis Salomão</t>
  </si>
  <si>
    <t>thy_assis@msn.com</t>
  </si>
  <si>
    <t>Daniela</t>
  </si>
  <si>
    <t>danielamendonca9@gmail.comcom</t>
  </si>
  <si>
    <t>Fabiano dos Santos Vieira</t>
  </si>
  <si>
    <t>fabianovieira2287@gmail.com</t>
  </si>
  <si>
    <t>(43)99676-4846</t>
  </si>
  <si>
    <t>Cleylson Coelho Martins</t>
  </si>
  <si>
    <t>cleylsonmartins@hotmail.com</t>
  </si>
  <si>
    <t>rafaeldacruzpereira0@gmail.com</t>
  </si>
  <si>
    <t>fabiola Caroline Caroline de Oliveira Matos</t>
  </si>
  <si>
    <t>fabiolammatos10@gmail.com</t>
  </si>
  <si>
    <t>Marcos Antonio</t>
  </si>
  <si>
    <t>marcostecbrown@hotmail.com</t>
  </si>
  <si>
    <t>Leonardo Silva Pereira</t>
  </si>
  <si>
    <t>leonardosp2011@hotmail.com</t>
  </si>
  <si>
    <t>Paiva</t>
  </si>
  <si>
    <t>wyllianengenharia@gmail.com</t>
  </si>
  <si>
    <t>Taciano</t>
  </si>
  <si>
    <t>taciano.brod@gmail.com</t>
  </si>
  <si>
    <t>Eduardo Jose de Lima</t>
  </si>
  <si>
    <t>eduardojl210@gmail.com</t>
  </si>
  <si>
    <t>Jeisy Leonel Parra Jaimes</t>
  </si>
  <si>
    <t>pjaimesjleonel@gmail.com</t>
  </si>
  <si>
    <t>Marinize</t>
  </si>
  <si>
    <t>ganhandogrananainternet2020@gmail.com</t>
  </si>
  <si>
    <t>marcelocanibal12@gmail.com</t>
  </si>
  <si>
    <t>aurelio.marco1981@gmail.com</t>
  </si>
  <si>
    <t>Emerson Silva</t>
  </si>
  <si>
    <t>emersonrb150@gmail.com</t>
  </si>
  <si>
    <t>Luiz Carlos de Melo Morais junior</t>
  </si>
  <si>
    <t>luizcarlos4032020@gmail.com</t>
  </si>
  <si>
    <t>Paloma</t>
  </si>
  <si>
    <t>palomaandrade540@gmail.com</t>
  </si>
  <si>
    <t>11-97587-0685</t>
  </si>
  <si>
    <t>Marcela Aragão</t>
  </si>
  <si>
    <t>maliamarcela2121@gmail.com</t>
  </si>
  <si>
    <t>Pedro Paulo Oliveira</t>
  </si>
  <si>
    <t>pedropaulodeoliveira2013@gmail.com</t>
  </si>
  <si>
    <t>Tobias Jean da Rocha</t>
  </si>
  <si>
    <t>jeandarochatobias@gmail.com</t>
  </si>
  <si>
    <t>Natanael Da silva</t>
  </si>
  <si>
    <t>natanaeldasilva201822@gmail.com</t>
  </si>
  <si>
    <t>Gean meirelles</t>
  </si>
  <si>
    <t>geanpm1@gmail.com</t>
  </si>
  <si>
    <t>Samuel Vieira Costa</t>
  </si>
  <si>
    <t>samuelcosta70339@gmail.com</t>
  </si>
  <si>
    <t>Enrique Resende de Souza</t>
  </si>
  <si>
    <t>enriquexbr92@hotmail.com</t>
  </si>
  <si>
    <t>9814-9840</t>
  </si>
  <si>
    <t>Ana Cristina Deodato</t>
  </si>
  <si>
    <t>ana.cristina4939@gmail.com</t>
  </si>
  <si>
    <t>3498400-8973</t>
  </si>
  <si>
    <t>Sérgio Luiz Pires</t>
  </si>
  <si>
    <t>serginhopiresempreendedor@gmail.com</t>
  </si>
  <si>
    <t>caique</t>
  </si>
  <si>
    <t>caiquesilva0893@gmail.com</t>
  </si>
  <si>
    <t>Beatriz</t>
  </si>
  <si>
    <t>beatrizsobrinho57@gmail.com</t>
  </si>
  <si>
    <t>Hiago Monteiro</t>
  </si>
  <si>
    <t>fontehookahshop@gmail.com</t>
  </si>
  <si>
    <t>4199605-0459</t>
  </si>
  <si>
    <t>Juliana Evelyn</t>
  </si>
  <si>
    <t>julianaevelyn93@gmail.com</t>
  </si>
  <si>
    <t>dmcardosmolina@gmail.com</t>
  </si>
  <si>
    <t>Valéria Borges dos Santos</t>
  </si>
  <si>
    <t>valeriaborgesdossantos2016@gmail.com</t>
  </si>
  <si>
    <t>Pedro Isaak</t>
  </si>
  <si>
    <t>pedroisaak99@gmail.com</t>
  </si>
  <si>
    <t>Jonas Sá Do Nascimento</t>
  </si>
  <si>
    <t>Jonassa7272@gmail.com</t>
  </si>
  <si>
    <t>Diogo brito</t>
  </si>
  <si>
    <t>britodiogo95535@gmail.com</t>
  </si>
  <si>
    <t>Samia</t>
  </si>
  <si>
    <t>samiamicaele@bol.com.br</t>
  </si>
  <si>
    <t>Wagner</t>
  </si>
  <si>
    <t>lopesacessoriamkt@gmail.com</t>
  </si>
  <si>
    <t>Gustavo romano Silva</t>
  </si>
  <si>
    <t>romanogustavo97@gmail.com</t>
  </si>
  <si>
    <t>Daniel Costa</t>
  </si>
  <si>
    <t>Danielcostamtv@gmail.com</t>
  </si>
  <si>
    <t>Dennison</t>
  </si>
  <si>
    <t>dwcustelinha@hotmail.com</t>
  </si>
  <si>
    <t>voxcarsom@icloud.com</t>
  </si>
  <si>
    <t>Ronaldo santos da cruz</t>
  </si>
  <si>
    <t>ronaldosassa01@gmail.com</t>
  </si>
  <si>
    <t>Elias</t>
  </si>
  <si>
    <t>eliasferreirap8@gmail.com</t>
  </si>
  <si>
    <t>Jamerson Oliveira</t>
  </si>
  <si>
    <t>oliveirajamersom@gmail.com</t>
  </si>
  <si>
    <t>tiagosenaa@gmail.com</t>
  </si>
  <si>
    <t>Júlio Cesar</t>
  </si>
  <si>
    <t>juliocesarmadalena9970@gmail.com</t>
  </si>
  <si>
    <t>Julio Verges</t>
  </si>
  <si>
    <t>julioverges9@gmail.com</t>
  </si>
  <si>
    <t>rodrigodelim.rl@gmail.com</t>
  </si>
  <si>
    <t>Peniel</t>
  </si>
  <si>
    <t>penielh43@gmail.com</t>
  </si>
  <si>
    <t>Willibe Rogério de mello</t>
  </si>
  <si>
    <t>willibe15@hotmail.com</t>
  </si>
  <si>
    <t>(15)99834-0896</t>
  </si>
  <si>
    <t>Johnari</t>
  </si>
  <si>
    <t>johnaresantos@gmail.com</t>
  </si>
  <si>
    <t>Filipe Jacoby</t>
  </si>
  <si>
    <t>filipe282jacoby@gmail.com</t>
  </si>
  <si>
    <t>Kaywilli</t>
  </si>
  <si>
    <t>salathyel.ysa@gmail.com</t>
  </si>
  <si>
    <t>Fabiana Danielle de Moura voigt</t>
  </si>
  <si>
    <t>djmoura2207@gmail.com</t>
  </si>
  <si>
    <t>Adriano Sousa campos</t>
  </si>
  <si>
    <t>adrianosousacampos22@gmail.com</t>
  </si>
  <si>
    <t>Alexx Moreira</t>
  </si>
  <si>
    <t>alefrannsiss@hotmail.com</t>
  </si>
  <si>
    <t>Dilson Arruda Leão Filho</t>
  </si>
  <si>
    <t>dilsonarrudaa@gmail.com</t>
  </si>
  <si>
    <t>Luiz felipe Beniveni</t>
  </si>
  <si>
    <t>felps8078@gmail.com</t>
  </si>
  <si>
    <t>4399147-2610</t>
  </si>
  <si>
    <t>Marcos Pereira</t>
  </si>
  <si>
    <t>marcospereira.multimarcas@gmail.com</t>
  </si>
  <si>
    <t>Anderson Araujo</t>
  </si>
  <si>
    <t>anderson_bernal@hotmail.com</t>
  </si>
  <si>
    <t>RODRIGO VIEIRA</t>
  </si>
  <si>
    <t>rvc.tm.r@gmail.com</t>
  </si>
  <si>
    <t>Rafael Borges dos Santos</t>
  </si>
  <si>
    <t>rafaelborgesdossantos15@gmail.com</t>
  </si>
  <si>
    <t>peloles665@gmail.com</t>
  </si>
  <si>
    <t>Daniel Junior Pereira</t>
  </si>
  <si>
    <t>danieljp96@outlook.com</t>
  </si>
  <si>
    <t>Evelyn Helena Silva Santos</t>
  </si>
  <si>
    <t>evelynhelena201715@gmail.com</t>
  </si>
  <si>
    <t>Jair Batista da Costa Junior</t>
  </si>
  <si>
    <t>jairb727@gmail.com</t>
  </si>
  <si>
    <t>Rafael Pelegrina Honorato Dias</t>
  </si>
  <si>
    <t>rafinhapelegrina@hotmail.com</t>
  </si>
  <si>
    <t>Zeluiz Santos</t>
  </si>
  <si>
    <t>zeluizsantos513@gmail.com</t>
  </si>
  <si>
    <t>Walter</t>
  </si>
  <si>
    <t>walterjunior.professor@gmail.com</t>
  </si>
  <si>
    <t>2798886-8762</t>
  </si>
  <si>
    <t>Marcelo Araujo Marangoni</t>
  </si>
  <si>
    <t>marcelomarangoni767@gmail.com</t>
  </si>
  <si>
    <t>romariocelularibitira@gmail.com</t>
  </si>
  <si>
    <t>Tiago Dill</t>
  </si>
  <si>
    <t>tiagodillt@gmail.com</t>
  </si>
  <si>
    <t>Bruno Oliveira</t>
  </si>
  <si>
    <t>brunno.adm.oliveira@gmail.com</t>
  </si>
  <si>
    <t>Marcelo Luiz Sehn</t>
  </si>
  <si>
    <t>msehn089@gmail.com</t>
  </si>
  <si>
    <t>Crislene</t>
  </si>
  <si>
    <t>crislenessantana@yahoo.com</t>
  </si>
  <si>
    <t>Michele</t>
  </si>
  <si>
    <t>silvammc41@gmail.com</t>
  </si>
  <si>
    <t>Uelton Alves</t>
  </si>
  <si>
    <t>uelton_alves@outlook.com</t>
  </si>
  <si>
    <t>Sterfany Lemos</t>
  </si>
  <si>
    <t>sterfanylemos23@hotmail.com</t>
  </si>
  <si>
    <t>ALEXANDHER XAVIER DE ALMEIDA SILVA</t>
  </si>
  <si>
    <t>alexandher.xavier@gmail.com</t>
  </si>
  <si>
    <t>bonitinho_226@hotmail.com</t>
  </si>
  <si>
    <t>Fernando Gonçalves Pires</t>
  </si>
  <si>
    <t>fernandogoncalves1060@gmail.com</t>
  </si>
  <si>
    <t>Elias Maia da Silva</t>
  </si>
  <si>
    <t>eliasmaiadasilvamaia@gmail.com</t>
  </si>
  <si>
    <t>diogocherman@gmail.com</t>
  </si>
  <si>
    <t>thiago</t>
  </si>
  <si>
    <t>thiagonovo1022@gmail.com</t>
  </si>
  <si>
    <t>Olicio</t>
  </si>
  <si>
    <t>oliciocampos@gmail.com</t>
  </si>
  <si>
    <t>Itallo kernner Carvalho silva</t>
  </si>
  <si>
    <t>kernneritallo@gmail.com</t>
  </si>
  <si>
    <t>alancesarfe23@gmail.com</t>
  </si>
  <si>
    <t>Rickson Gleison Santos de Carvalho</t>
  </si>
  <si>
    <t>rick-exe41@hotmail.com</t>
  </si>
  <si>
    <t>Adiel</t>
  </si>
  <si>
    <t>adielborgesr@gmail.com</t>
  </si>
  <si>
    <t>Emailson</t>
  </si>
  <si>
    <t>emailsongladiador@gmail.com</t>
  </si>
  <si>
    <t>Carlos Daniel</t>
  </si>
  <si>
    <t>carlosddd228@gmail.com</t>
  </si>
  <si>
    <t>3899821-6208</t>
  </si>
  <si>
    <t>ws4797080@gmail.com</t>
  </si>
  <si>
    <t>andrepeka1@hotmail.com</t>
  </si>
  <si>
    <t>Jhonatan</t>
  </si>
  <si>
    <t>jhonatancn23@gmail.com</t>
  </si>
  <si>
    <t>Beto</t>
  </si>
  <si>
    <t>beto.pureza@outlook.cim</t>
  </si>
  <si>
    <t>williamsouzaalves020@gmail.com</t>
  </si>
  <si>
    <t>Felipe Santos</t>
  </si>
  <si>
    <t>lipe_9371@hotmail.com</t>
  </si>
  <si>
    <t>Renato Caenazzo</t>
  </si>
  <si>
    <t>renato2caenazzo@gmail.com</t>
  </si>
  <si>
    <t>ls585943@gmail.com</t>
  </si>
  <si>
    <t>ANDERSON VASCONCELOS</t>
  </si>
  <si>
    <t>andisuu3@gmail.com</t>
  </si>
  <si>
    <t>Plínio</t>
  </si>
  <si>
    <t>plinioalexandre1@gmail.com</t>
  </si>
  <si>
    <t>Elielson Oliveira</t>
  </si>
  <si>
    <t>elielson.oliveira321@gmail.com</t>
  </si>
  <si>
    <t>Gilmar Cícero</t>
  </si>
  <si>
    <t>gilmarcicero12@gmail.com</t>
  </si>
  <si>
    <t>Fábio Lopes de Freitas</t>
  </si>
  <si>
    <t>fabiolopesfreitas06@gmail.com</t>
  </si>
  <si>
    <t>Samuel Henrique</t>
  </si>
  <si>
    <t>samuelhenriquevs@hotmail.com</t>
  </si>
  <si>
    <t>Jefferson Firmino</t>
  </si>
  <si>
    <t>jefferson.traderinvest@outlook.com</t>
  </si>
  <si>
    <t>juliocsaalves@gmail.com</t>
  </si>
  <si>
    <t>Iarasantos</t>
  </si>
  <si>
    <t>iarasantosantos073@gmail.com</t>
  </si>
  <si>
    <t>Vinicius Rodrigues</t>
  </si>
  <si>
    <t>viiniciiusrodrigues@gmail.com</t>
  </si>
  <si>
    <t>Maycon Braz</t>
  </si>
  <si>
    <t>maicombraz162@gmail.com</t>
  </si>
  <si>
    <t>6199152-7260</t>
  </si>
  <si>
    <t>Gustavo Almeida</t>
  </si>
  <si>
    <t>846kamee@gmail.com</t>
  </si>
  <si>
    <t>2799890-6044</t>
  </si>
  <si>
    <t>Raphael Morais</t>
  </si>
  <si>
    <t>raphael.dias.morais@gmail.com</t>
  </si>
  <si>
    <t>Gilvan Silva Alves</t>
  </si>
  <si>
    <t>alvesgilvan88@gmail.com</t>
  </si>
  <si>
    <t>Fernanda Campos</t>
  </si>
  <si>
    <t>pradofernanda024@gmail.com</t>
  </si>
  <si>
    <t>digosocho7@gmail.com</t>
  </si>
  <si>
    <t>Evandro Santos</t>
  </si>
  <si>
    <t>evandrojiu@hotmail.com</t>
  </si>
  <si>
    <t>felipesrlopes@gmail.com</t>
  </si>
  <si>
    <t>Leonardo Ribeiro</t>
  </si>
  <si>
    <t>leonardoibaiti@icloud.com</t>
  </si>
  <si>
    <t>Maristela Marx</t>
  </si>
  <si>
    <t>mari-marx@outlook.com</t>
  </si>
  <si>
    <t>Guilherme Willian</t>
  </si>
  <si>
    <t>luishenrique360.gw@gmail.com</t>
  </si>
  <si>
    <t>Macilene Pinheiro da Silva</t>
  </si>
  <si>
    <t>macilenepinheiro084@gmail.com</t>
  </si>
  <si>
    <t>Mauricio de Jesus Andrade</t>
  </si>
  <si>
    <t>aikynx@gmail.com</t>
  </si>
  <si>
    <t>Diego José Blanco</t>
  </si>
  <si>
    <t>diegojoseblanco146@gmail.com</t>
  </si>
  <si>
    <t>Adilson Gonçalves da Costa</t>
  </si>
  <si>
    <t>adilsongoncalves350@gmail.com</t>
  </si>
  <si>
    <t>ESTER CARDOSO TENORIO</t>
  </si>
  <si>
    <t>estercardoso526@gmail.com</t>
  </si>
  <si>
    <t>Rafael Lambertucci</t>
  </si>
  <si>
    <t>rafael.lambertucci@gmail.com</t>
  </si>
  <si>
    <t>Weslley</t>
  </si>
  <si>
    <t>weslleyfgoliveira@hotmail.com</t>
  </si>
  <si>
    <t>ansbmica@gmail.com</t>
  </si>
  <si>
    <t>Lucas Rangel</t>
  </si>
  <si>
    <t>lucas2009rangel@gmail.com</t>
  </si>
  <si>
    <t>Dimar Lima de jesus</t>
  </si>
  <si>
    <t>dimarlima95@gmail.com</t>
  </si>
  <si>
    <t>João Victor Oliveira de lima</t>
  </si>
  <si>
    <t>anamaria171273@gmail.com</t>
  </si>
  <si>
    <t>Jenifer dos Santos Bageston</t>
  </si>
  <si>
    <t>jeniferfamilia91@gmail.com</t>
  </si>
  <si>
    <t>Maurício Silva</t>
  </si>
  <si>
    <t>mauricioserejo8328@gmail.com</t>
  </si>
  <si>
    <t>Washington</t>
  </si>
  <si>
    <t>vwpotenciall@hotmail.com</t>
  </si>
  <si>
    <t>Lukas Alves delgado</t>
  </si>
  <si>
    <t>lukasalvesdelgado@gmail.com</t>
  </si>
  <si>
    <t>6199304-0293</t>
  </si>
  <si>
    <t>Leandro Arão</t>
  </si>
  <si>
    <t>leandro.rosenoarao@gmail.com</t>
  </si>
  <si>
    <t>Yan ilton</t>
  </si>
  <si>
    <t>yanilton@gmail.com</t>
  </si>
  <si>
    <t>sir_lirih@hotmail.com</t>
  </si>
  <si>
    <t>Daniel Paiva</t>
  </si>
  <si>
    <t>paivad148@gmail.com</t>
  </si>
  <si>
    <t>04198765-4098</t>
  </si>
  <si>
    <t>Ramses</t>
  </si>
  <si>
    <t>ramseslopesdelima080@gmail.com</t>
  </si>
  <si>
    <t>Alexsandro</t>
  </si>
  <si>
    <t>alexsambare@gmail.com</t>
  </si>
  <si>
    <t>Wesley Castro de Souza</t>
  </si>
  <si>
    <t>wesley.duh19@gmail.com</t>
  </si>
  <si>
    <t>4799238-4294</t>
  </si>
  <si>
    <t>Adailton santos</t>
  </si>
  <si>
    <t>adailtons827@gmail.com</t>
  </si>
  <si>
    <t>Eduardo silva</t>
  </si>
  <si>
    <t>eduardosilvaa1437@gmail.com</t>
  </si>
  <si>
    <t>Andressa Sousa</t>
  </si>
  <si>
    <t>sousaandressa613@gmail.com</t>
  </si>
  <si>
    <t>Diya</t>
  </si>
  <si>
    <t>mg7723616@gmail.com</t>
  </si>
  <si>
    <t>Jaivam Durante</t>
  </si>
  <si>
    <t>java.0@hotmail.com</t>
  </si>
  <si>
    <t>Max Samuel Pereira</t>
  </si>
  <si>
    <t>maxmanutencao582@gmail.com</t>
  </si>
  <si>
    <t>ronaldo santos pires</t>
  </si>
  <si>
    <t>ronaldosan007@gmail.com</t>
  </si>
  <si>
    <t>Eugenio Cardoso</t>
  </si>
  <si>
    <t>uber.eugeniocardoso@gmail.com</t>
  </si>
  <si>
    <t>Luis Enrique Lamar</t>
  </si>
  <si>
    <t>lamarluisenrique@gmail.com</t>
  </si>
  <si>
    <t>Elvis</t>
  </si>
  <si>
    <t>elvisthessing@gmail.com</t>
  </si>
  <si>
    <t>Thiago Mendes</t>
  </si>
  <si>
    <t>thiiaguinhi27@gmail.com</t>
  </si>
  <si>
    <t>1194435-0309</t>
  </si>
  <si>
    <t>Pablo</t>
  </si>
  <si>
    <t>vreis0530@gmail.com</t>
  </si>
  <si>
    <t>Denisval Alves de Maria</t>
  </si>
  <si>
    <t>denisval2101@gmail.com</t>
  </si>
  <si>
    <t>Leandro Silva Barbosa</t>
  </si>
  <si>
    <t>leandrosilvabarbosa420@hotmail.com</t>
  </si>
  <si>
    <t>camilaalves19748@gmail.com</t>
  </si>
  <si>
    <t>Washington Queiroz</t>
  </si>
  <si>
    <t>washington.s.queiroz@gmail.com</t>
  </si>
  <si>
    <t>daquisolar@gmail.com</t>
  </si>
  <si>
    <t>Luis Augusto</t>
  </si>
  <si>
    <t>juninhoduarte006@gmail.com</t>
  </si>
  <si>
    <t>João Victor</t>
  </si>
  <si>
    <t>jvictor_sbn@hotmail.com</t>
  </si>
  <si>
    <t>John Brendow</t>
  </si>
  <si>
    <t>marcelorodrigues.mv@gmail.com</t>
  </si>
  <si>
    <t>Lucas Zborowski</t>
  </si>
  <si>
    <t>lucaszborowski@hotmail.com</t>
  </si>
  <si>
    <t>Kéverson Rodrigues</t>
  </si>
  <si>
    <t>keversonrodrigues59@gmail.com</t>
  </si>
  <si>
    <t>Ewerton de Souza Santos</t>
  </si>
  <si>
    <t>ewerton.souza.santos1982@gmail.com</t>
  </si>
  <si>
    <t>Henriquebato850@gmail.com</t>
  </si>
  <si>
    <t>pedrooliverarv@gmail.com</t>
  </si>
  <si>
    <t>JURANDI Mariano</t>
  </si>
  <si>
    <t>juramariano36@gmail.com</t>
  </si>
  <si>
    <t>Theles Ferreira Barbosa</t>
  </si>
  <si>
    <t>aleefcosta23123@gmail.com</t>
  </si>
  <si>
    <t>(84)998044270</t>
  </si>
  <si>
    <t>Michele Freitas</t>
  </si>
  <si>
    <t>freitasmichele735@gmail.com</t>
  </si>
  <si>
    <t>Geovane Santos</t>
  </si>
  <si>
    <t>geovanesantos32ch@gmail.com</t>
  </si>
  <si>
    <t>9299196-8153</t>
  </si>
  <si>
    <t>daniel silva</t>
  </si>
  <si>
    <t>danieldsilva2010@gmail.com</t>
  </si>
  <si>
    <t>Leonardo Prates</t>
  </si>
  <si>
    <t>leoprates20@hotmail.com</t>
  </si>
  <si>
    <t>Programador</t>
  </si>
  <si>
    <t>allyssonsouza400@gmail.com</t>
  </si>
  <si>
    <t>Rogerio Nascimento</t>
  </si>
  <si>
    <t>rogerionf@live.com</t>
  </si>
  <si>
    <t>tiagomandella@hotmail.com</t>
  </si>
  <si>
    <t>Rodrigo souza</t>
  </si>
  <si>
    <t>rjsouza1036@gmail.com</t>
  </si>
  <si>
    <t>alexgilson53@gmail.com</t>
  </si>
  <si>
    <t>Luiz Antônio nascimento Almeida</t>
  </si>
  <si>
    <t>luis625128@gmail.com</t>
  </si>
  <si>
    <t>Anderson Bahia da Silva</t>
  </si>
  <si>
    <t>baiano02052005@gmail.com</t>
  </si>
  <si>
    <t>99196-9854</t>
  </si>
  <si>
    <t>titaocassio@gmail.com</t>
  </si>
  <si>
    <t>herbertty94@gmail.com</t>
  </si>
  <si>
    <t>(75)983454193</t>
  </si>
  <si>
    <t>vhugo188@gmail.com</t>
  </si>
  <si>
    <t>Kaio Henrique Guilhermino da Silva</t>
  </si>
  <si>
    <t>kaionavashenrique@gmail.com</t>
  </si>
  <si>
    <t>Cesar Gama</t>
  </si>
  <si>
    <t>cesarmgama26@gmail.com</t>
  </si>
  <si>
    <t>Levi</t>
  </si>
  <si>
    <t>levy.thaislima@gmail.com</t>
  </si>
  <si>
    <t>Gleison Belquio Santos Ribeiro</t>
  </si>
  <si>
    <t>gleisonbelquio@gmail.com</t>
  </si>
  <si>
    <t>9998116-1955</t>
  </si>
  <si>
    <t>Cleisson roberto</t>
  </si>
  <si>
    <t>cleissongranella22@gmail.com</t>
  </si>
  <si>
    <t>Erika</t>
  </si>
  <si>
    <t>erikanarakajeans@outlook.com</t>
  </si>
  <si>
    <t>Danila</t>
  </si>
  <si>
    <t>danilakasahara@hotmail.com</t>
  </si>
  <si>
    <t>Ivandro Galdino</t>
  </si>
  <si>
    <t>igaldino254@gmail.com</t>
  </si>
  <si>
    <t>Jonathan Araújo</t>
  </si>
  <si>
    <t>jhoelostlol@gmail.com</t>
  </si>
  <si>
    <t>Francisco Jonas</t>
  </si>
  <si>
    <t>franciscojonas592@yahoo.com</t>
  </si>
  <si>
    <t>EMERSON SOUZA</t>
  </si>
  <si>
    <t>emerson38hulk@gmail.com</t>
  </si>
  <si>
    <t>Julio DAvila</t>
  </si>
  <si>
    <t>juliorodrigues1727@gmail.com</t>
  </si>
  <si>
    <t>Eriky dos santos bezerra</t>
  </si>
  <si>
    <t>erikydossantosbezerra765@gmail.com</t>
  </si>
  <si>
    <t>Tayson Lima Nazareth</t>
  </si>
  <si>
    <t>limatayson83@gmail.com</t>
  </si>
  <si>
    <t>Antônio Carlos Franco</t>
  </si>
  <si>
    <t>antoniocarlosfranco16@gmail.com</t>
  </si>
  <si>
    <t>4499729-7454</t>
  </si>
  <si>
    <t>Vinícius Pinheiro de Araújo</t>
  </si>
  <si>
    <t>viniciuspinheirodearaujo720@gmail.com</t>
  </si>
  <si>
    <t>Michel Pereira de Almeida</t>
  </si>
  <si>
    <t>pereira16.mp@gmail.com</t>
  </si>
  <si>
    <t>1198634-4626</t>
  </si>
  <si>
    <t>Alessandro</t>
  </si>
  <si>
    <t>alessandrorodrigues800196@gmail.com</t>
  </si>
  <si>
    <t>Raissa Lenilda de Assis</t>
  </si>
  <si>
    <t>Raissaassis94@gmail.com</t>
  </si>
  <si>
    <t>Anastácio Neto</t>
  </si>
  <si>
    <t>anastacio37neto@gmail.com</t>
  </si>
  <si>
    <t>Rodrigo Marzochi dos anjos</t>
  </si>
  <si>
    <t>digo.marzochi@hotmail.com</t>
  </si>
  <si>
    <t>Lucas Duran</t>
  </si>
  <si>
    <t>luduranoficiall167@gmail.com</t>
  </si>
  <si>
    <t>Joe manoel de moura neto</t>
  </si>
  <si>
    <t>josemanoeldemouraneto@gmail.com</t>
  </si>
  <si>
    <t>Samaroni</t>
  </si>
  <si>
    <t>samaronicosta13@gmail.com</t>
  </si>
  <si>
    <t>Liliane Martorano</t>
  </si>
  <si>
    <t>naniumc@hotmail.com</t>
  </si>
  <si>
    <t>fabianoluizteixeira</t>
  </si>
  <si>
    <t>lf2099028@gmail.com</t>
  </si>
  <si>
    <t>Luann carrera</t>
  </si>
  <si>
    <t>ls3361779@gmail.com</t>
  </si>
  <si>
    <t>Markus</t>
  </si>
  <si>
    <t>markusantos52@gmail.com</t>
  </si>
  <si>
    <t>tiago luz</t>
  </si>
  <si>
    <t>tiagoluis.teles@hotmail.com</t>
  </si>
  <si>
    <t>Cezar Augusto Carneiro</t>
  </si>
  <si>
    <t>cesar.acarneiro2025@gmail.com</t>
  </si>
  <si>
    <t>(11)96369-8460</t>
  </si>
  <si>
    <t>Danilo</t>
  </si>
  <si>
    <t>lisboa.danilo@hotmail.com</t>
  </si>
  <si>
    <t>Rafael Silva</t>
  </si>
  <si>
    <t>rafaelzeferino781@gmail.com</t>
  </si>
  <si>
    <t>bragaraimunso8@gmail.com</t>
  </si>
  <si>
    <t>José Leandro dos santos santos</t>
  </si>
  <si>
    <t>timeexpress.macae@gmail.com</t>
  </si>
  <si>
    <t>Josafá Almeida</t>
  </si>
  <si>
    <t>pituchoalmeida22@gmail.com</t>
  </si>
  <si>
    <t>Leandro Araujo Franca</t>
  </si>
  <si>
    <t>leandrofrancar@hotmail.com</t>
  </si>
  <si>
    <t>Yuri Gustavon correa</t>
  </si>
  <si>
    <t>yurigustavocorrea666@gmail.com</t>
  </si>
  <si>
    <t>Kauã</t>
  </si>
  <si>
    <t>kauaaraujo742@gmail.com</t>
  </si>
  <si>
    <t>Lucas Ventura</t>
  </si>
  <si>
    <t>lucasventura801@gmail.com</t>
  </si>
  <si>
    <t>Moisés Rodrigues Silva</t>
  </si>
  <si>
    <t>moisesrss55@gmail.com</t>
  </si>
  <si>
    <t>Izaque Dutra</t>
  </si>
  <si>
    <t>insdconcurso@gmail.com</t>
  </si>
  <si>
    <t>Geirysjhon de Matos Dutra</t>
  </si>
  <si>
    <t>geirysjhonmatos@gmail.com</t>
  </si>
  <si>
    <t>Elino Jesus</t>
  </si>
  <si>
    <t>elinogael123@gmail.com</t>
  </si>
  <si>
    <t>(47)(999685058</t>
  </si>
  <si>
    <t>Margareth Castro Gomes</t>
  </si>
  <si>
    <t>margarethcastrogomes@gmail.com</t>
  </si>
  <si>
    <t>Luiz Correia Azevedo filho</t>
  </si>
  <si>
    <t>almeidayandra6@gmail.com</t>
  </si>
  <si>
    <t>Helio bispo</t>
  </si>
  <si>
    <t>heliobispok@gmail.com</t>
  </si>
  <si>
    <t>victorleonardorodriguespereira@gmail.com</t>
  </si>
  <si>
    <t>Mislene Gomes de Souza Sales</t>
  </si>
  <si>
    <t>misssouza@outlook.com</t>
  </si>
  <si>
    <t>Igor Barrilari</t>
  </si>
  <si>
    <t>ibarrilari@gmail.com</t>
  </si>
  <si>
    <t>1196058-6936</t>
  </si>
  <si>
    <t>Thais</t>
  </si>
  <si>
    <t>thaisleaao@gmail.com</t>
  </si>
  <si>
    <t>2199019-3171</t>
  </si>
  <si>
    <t>Angelini</t>
  </si>
  <si>
    <t>angelinigiroto@gmail.com</t>
  </si>
  <si>
    <t>Alfredo Alves</t>
  </si>
  <si>
    <t>alfredojuniorj717@gmail.com</t>
  </si>
  <si>
    <t>DEVF - AD14-img advertorial</t>
  </si>
  <si>
    <t>Everton Gustavo Soares dos anjos</t>
  </si>
  <si>
    <t>evertonjoy@hotmail.com</t>
  </si>
  <si>
    <t>Ashelly Hadan maciel flores Lobato</t>
  </si>
  <si>
    <t>ashellysewen@gmail.com</t>
  </si>
  <si>
    <t>Anselmo Mesquita</t>
  </si>
  <si>
    <t>anselmomesquita8@gmail.com</t>
  </si>
  <si>
    <t>Vinicius Paladini</t>
  </si>
  <si>
    <t>vgpaladini@gmail.com</t>
  </si>
  <si>
    <t>Ana Roberta</t>
  </si>
  <si>
    <t>anarobertha@msn.com</t>
  </si>
  <si>
    <t>Anderson Tomaz da Silva</t>
  </si>
  <si>
    <t>andersontomaz1981@gmail.com</t>
  </si>
  <si>
    <t>Edivanildo de Jesus santos</t>
  </si>
  <si>
    <t>edivanildosantos61@gmail.com</t>
  </si>
  <si>
    <t>Renato celestino da costa</t>
  </si>
  <si>
    <t>toledomachadocunha2023@gmail.com</t>
  </si>
  <si>
    <t>3399118-1726</t>
  </si>
  <si>
    <t>Galegah Silvah</t>
  </si>
  <si>
    <t>galegahsilvahy@gmail.com</t>
  </si>
  <si>
    <t>Luciano Barbosa</t>
  </si>
  <si>
    <t>luciano.LB564@gmail.com</t>
  </si>
  <si>
    <t>Geyce</t>
  </si>
  <si>
    <t>gessianepedrosa@gmail.com</t>
  </si>
  <si>
    <t>rafaelribeirodossantosr0@gmail.com</t>
  </si>
  <si>
    <t>Danilo Souza Santos</t>
  </si>
  <si>
    <t>danilosouza02011997@gmail.com</t>
  </si>
  <si>
    <t>Tatielly</t>
  </si>
  <si>
    <t>tatiellyo53@gmail.com</t>
  </si>
  <si>
    <t>jonata.jb23@gmail.com</t>
  </si>
  <si>
    <t>Victor Gabriel</t>
  </si>
  <si>
    <t>vgt0029@gmail.com</t>
  </si>
  <si>
    <t>Barbara</t>
  </si>
  <si>
    <t>barbaraneves070@gmail.com</t>
  </si>
  <si>
    <t>13-99195-9922</t>
  </si>
  <si>
    <t>André</t>
  </si>
  <si>
    <t>andrelucasn08@gmail.com</t>
  </si>
  <si>
    <t>Gustavo Carvalho de Lima</t>
  </si>
  <si>
    <t>gustavocarvalhodelima2010@hotmail.com</t>
  </si>
  <si>
    <t>Robson Ferreira</t>
  </si>
  <si>
    <t>robsonnetinfo@gmail.com</t>
  </si>
  <si>
    <t>8199725-2989</t>
  </si>
  <si>
    <t>Ismael da silva tavares</t>
  </si>
  <si>
    <t>ismaeltavares915@gmail.com</t>
  </si>
  <si>
    <t>Joseane Rodrigues dos Santos Lima</t>
  </si>
  <si>
    <t>lanhousejj.net@gmail.com</t>
  </si>
  <si>
    <t>Hamilton Junior Camargo</t>
  </si>
  <si>
    <t>hcjduda@gmail.com</t>
  </si>
  <si>
    <t>Fabio oliveira</t>
  </si>
  <si>
    <t>fabioolisobral@outlook.com</t>
  </si>
  <si>
    <t>wesleynunesmelo7@gmail.com</t>
  </si>
  <si>
    <t>NILSON INÁCIO DA SILVA JUNIOR</t>
  </si>
  <si>
    <t>juniorinacio04@hotmail.com</t>
  </si>
  <si>
    <t>David rafael</t>
  </si>
  <si>
    <t>davidrafael140897@gmail.com</t>
  </si>
  <si>
    <t>Gleydson</t>
  </si>
  <si>
    <t>almeidadossantosgleydson@gmail.com</t>
  </si>
  <si>
    <t>Felipe diego andrade de sousa</t>
  </si>
  <si>
    <t>felipediegod88@gmail.com</t>
  </si>
  <si>
    <t>(83)988085440</t>
  </si>
  <si>
    <t>Paulo Ricardo Paiva da Silva</t>
  </si>
  <si>
    <t>rikardopaiva98@gmail.com</t>
  </si>
  <si>
    <t>Izabela Sanches</t>
  </si>
  <si>
    <t>izabela.sanches@hotmail.com</t>
  </si>
  <si>
    <t>Adryan</t>
  </si>
  <si>
    <t>analivia.nascimento0204@gmail.com</t>
  </si>
  <si>
    <t>Roniele Cardoso</t>
  </si>
  <si>
    <t>cardosoroniele07@gmail.com</t>
  </si>
  <si>
    <t>Kleyton santos</t>
  </si>
  <si>
    <t>kleytonpires380@gmail.com</t>
  </si>
  <si>
    <t>Alexandre magno</t>
  </si>
  <si>
    <t>maglou1235@gmail.com</t>
  </si>
  <si>
    <t>Helio</t>
  </si>
  <si>
    <t>recuperamar@gmail.com</t>
  </si>
  <si>
    <t>(11)98944-3029</t>
  </si>
  <si>
    <t>José de Jesus</t>
  </si>
  <si>
    <t>timao2023cor@gmail.com</t>
  </si>
  <si>
    <t>lucas123sarmento@gmail.com</t>
  </si>
  <si>
    <t>Anderson abreu moreno</t>
  </si>
  <si>
    <t>twomah2302@gmail.com</t>
  </si>
  <si>
    <t>aero.nauta@hotmail.com</t>
  </si>
  <si>
    <t>José Tomaz neto</t>
  </si>
  <si>
    <t>julinytomaz@gmail.com</t>
  </si>
  <si>
    <t>rafaelgcdealmeida@gmail.com</t>
  </si>
  <si>
    <t>Matheus Henrique</t>
  </si>
  <si>
    <t>matheushf019@gmail.com</t>
  </si>
  <si>
    <t>(19)981392163</t>
  </si>
  <si>
    <t>Cleidiane Oliveira Gomes</t>
  </si>
  <si>
    <t>cleydygg@gmail.com</t>
  </si>
  <si>
    <t>Benedita Katia Dos Santos Ribeiro</t>
  </si>
  <si>
    <t>beneditakatia16@gmail.com</t>
  </si>
  <si>
    <t>Rafael Lins de Albuquerque Junior</t>
  </si>
  <si>
    <t>rafinhalins.jr@gmail.com</t>
  </si>
  <si>
    <t>1699155-0374</t>
  </si>
  <si>
    <t>PedroLuiz Mendonça</t>
  </si>
  <si>
    <t>pedro.luiz.mendonca86@gmail.com</t>
  </si>
  <si>
    <t>Israel Aguiar</t>
  </si>
  <si>
    <t>israelaguiar8@gmail.com</t>
  </si>
  <si>
    <t>Karolyne</t>
  </si>
  <si>
    <t>karolyynelopess@gmail.com</t>
  </si>
  <si>
    <t>Raniele bionde dos santos</t>
  </si>
  <si>
    <t>roniBionde23@gmail.com</t>
  </si>
  <si>
    <t>leomacedoof@hotmail.com</t>
  </si>
  <si>
    <t>alcides da silva</t>
  </si>
  <si>
    <t>revolutiondf32@gmail.com</t>
  </si>
  <si>
    <t>Lucidio silva Goncalves filho</t>
  </si>
  <si>
    <t>lucidio.filho2012@hotmail.com</t>
  </si>
  <si>
    <t>Raquel</t>
  </si>
  <si>
    <t>raquel755@outlook.com</t>
  </si>
  <si>
    <t>(94992202499</t>
  </si>
  <si>
    <t>Lucas Emanuel Teixeira</t>
  </si>
  <si>
    <t>lucasemanuelk37@gmail.com</t>
  </si>
  <si>
    <t>Wellington Dos santos</t>
  </si>
  <si>
    <t>snenen688@gmail.com</t>
  </si>
  <si>
    <t>Lunardo Ferreira</t>
  </si>
  <si>
    <t>Lunardoferreiraoliveira@gmail.com</t>
  </si>
  <si>
    <t>Israel Vinícius de Oliveira</t>
  </si>
  <si>
    <t>oficina.garagem.sp@gmail.com</t>
  </si>
  <si>
    <t>1191517-6226</t>
  </si>
  <si>
    <t>Ronald Pereira de Almeida</t>
  </si>
  <si>
    <t>ronald.rpa@icloud.com</t>
  </si>
  <si>
    <t>6398101-3731</t>
  </si>
  <si>
    <t>tlnp@hotmail.com</t>
  </si>
  <si>
    <t>Deyvison</t>
  </si>
  <si>
    <t>deyvisonaleixo0@gmail.com</t>
  </si>
  <si>
    <t>Divino</t>
  </si>
  <si>
    <t>divinotrindade11@gmail.com</t>
  </si>
  <si>
    <t>Fagner Silva Pereira</t>
  </si>
  <si>
    <t>fagnerdenise@gmail.com</t>
  </si>
  <si>
    <t>Leandro Brasil</t>
  </si>
  <si>
    <t>leandromontoua22@gmail.com</t>
  </si>
  <si>
    <t>Marcio</t>
  </si>
  <si>
    <t>marciospederiva@gmail.com</t>
  </si>
  <si>
    <t>Saionara Macario</t>
  </si>
  <si>
    <t>saionaramacario@gmail.com</t>
  </si>
  <si>
    <t>(27)99856-2705</t>
  </si>
  <si>
    <t>Paulo Guilherme Alves De Mendonça</t>
  </si>
  <si>
    <t>pauloguilhermealvesde@gmail.com</t>
  </si>
  <si>
    <t>Bruno Cesar Melo Conte</t>
  </si>
  <si>
    <t>bruno@brunocontabil.com.br</t>
  </si>
  <si>
    <t>Giliard dos santos</t>
  </si>
  <si>
    <t>gds22_gi@hotmail.com</t>
  </si>
  <si>
    <t>4599984-0583</t>
  </si>
  <si>
    <t>Francisco Sousa</t>
  </si>
  <si>
    <t>souzadasilvajunior109@gmail.com</t>
  </si>
  <si>
    <t>mariannalima17764@gmail.com</t>
  </si>
  <si>
    <t>rafafa.m.d.d.m@gmail.com</t>
  </si>
  <si>
    <t>55(41)99631-3012</t>
  </si>
  <si>
    <t>Washington luiz goncalves gomes</t>
  </si>
  <si>
    <t>wasgomesead@gmail.com</t>
  </si>
  <si>
    <t>Guilherme Oliveira</t>
  </si>
  <si>
    <t>guilherme-ubr@hotmail.com</t>
  </si>
  <si>
    <t>Adriano Dos Santos</t>
  </si>
  <si>
    <t>adrianodosantoss2020@gmail.com</t>
  </si>
  <si>
    <t>csbreis@hotmail.com</t>
  </si>
  <si>
    <t>Carlos lira Goncalves</t>
  </si>
  <si>
    <t>liragoncalveacarlos@gmail.com</t>
  </si>
  <si>
    <t>Nicodemos Almeida</t>
  </si>
  <si>
    <t>nicodemos.geografia@gmail.com</t>
  </si>
  <si>
    <t>Raissa</t>
  </si>
  <si>
    <t>raissadesouzafonseca@gmail.com</t>
  </si>
  <si>
    <t>(31)9963-38277</t>
  </si>
  <si>
    <t>Silas Freitas</t>
  </si>
  <si>
    <t>silasfreitas080@gmail.com</t>
  </si>
  <si>
    <t>Filipe Augusto Carvalho Silva</t>
  </si>
  <si>
    <t>filipe.acs1@gmail.com</t>
  </si>
  <si>
    <t>pedroheriqueferreira48@gmail.com</t>
  </si>
  <si>
    <t>Roberto Fernandes</t>
  </si>
  <si>
    <t>robertofernandes1@gmail.com</t>
  </si>
  <si>
    <t>Marcelo Nunes</t>
  </si>
  <si>
    <t>oliveira100182@gmail.com</t>
  </si>
  <si>
    <t>Lucas Soares Gomes</t>
  </si>
  <si>
    <t>lucas1001sg@gmail.com</t>
  </si>
  <si>
    <t>Flavio Pereira Ramos</t>
  </si>
  <si>
    <t>sr.flaviopereira@gmail.com</t>
  </si>
  <si>
    <t>7398190-9454</t>
  </si>
  <si>
    <t>Thiago Silva</t>
  </si>
  <si>
    <t>th.segurancadotrabalho@gmail.com</t>
  </si>
  <si>
    <t>André Luís Alves de Lima</t>
  </si>
  <si>
    <t>andre_luis_business@outlook.com</t>
  </si>
  <si>
    <t>1899650-4598</t>
  </si>
  <si>
    <t>Daniel Nicolau da Silva Junior</t>
  </si>
  <si>
    <t>daanielrox@hotmail.com</t>
  </si>
  <si>
    <t>Antonny Gabriel Santana dos Santos</t>
  </si>
  <si>
    <t>antonny-gabriel@bol.com.br</t>
  </si>
  <si>
    <t>Sabrina Varela</t>
  </si>
  <si>
    <t>varela_lima@hotmail.com</t>
  </si>
  <si>
    <t>leandrolary1547@outlook.com</t>
  </si>
  <si>
    <t>Ezequiel Cota</t>
  </si>
  <si>
    <t>quielcota@gmail.com</t>
  </si>
  <si>
    <t>gabrielasantosdeoliveira208@gmail.com</t>
  </si>
  <si>
    <t>Lucas Ferreira</t>
  </si>
  <si>
    <t>lf062959@gmail.com</t>
  </si>
  <si>
    <t>99102-6493</t>
  </si>
  <si>
    <t>Douglas Costa</t>
  </si>
  <si>
    <t>douglascosta85@hotmail.com</t>
  </si>
  <si>
    <t>Juliana Francielle</t>
  </si>
  <si>
    <t>juliffab44@outlook.com</t>
  </si>
  <si>
    <t>Carlos lima</t>
  </si>
  <si>
    <t>carlosphilipe83@gmail.com</t>
  </si>
  <si>
    <t>Fabiano Sales</t>
  </si>
  <si>
    <t>mf_506@hotmail.com</t>
  </si>
  <si>
    <t>Girlene</t>
  </si>
  <si>
    <t>girleneg19@gmail.com</t>
  </si>
  <si>
    <t>2799888-0745</t>
  </si>
  <si>
    <t>marcuschinaelaine@gmail.com</t>
  </si>
  <si>
    <t>(32)99154-2896</t>
  </si>
  <si>
    <t>Cleiton Teixeira</t>
  </si>
  <si>
    <t>cleiton.luiz.teixeira@gmail.com</t>
  </si>
  <si>
    <t>Lucas silveira</t>
  </si>
  <si>
    <t>lucas26ss@hotmail.com</t>
  </si>
  <si>
    <t>lhrfa1985@gmail.com</t>
  </si>
  <si>
    <t>Felipe Marinho Rodrigues</t>
  </si>
  <si>
    <t>felipemarinho0312@gmail.com</t>
  </si>
  <si>
    <t>Hendrix</t>
  </si>
  <si>
    <t>hendrixmanfrom11@gmail.com</t>
  </si>
  <si>
    <t>5499709-4904</t>
  </si>
  <si>
    <t>Wendell levy Real Augusto</t>
  </si>
  <si>
    <t>levyreal027@gmail.com</t>
  </si>
  <si>
    <t>Angelo</t>
  </si>
  <si>
    <t>angelosantosltda@gmail.com</t>
  </si>
  <si>
    <t>Jucá Neto</t>
  </si>
  <si>
    <t>cunhaneto254@gmail.com</t>
  </si>
  <si>
    <t>Pablo Fernando Rocha Lima</t>
  </si>
  <si>
    <t>pablofernandodota@gmail.com</t>
  </si>
  <si>
    <t>David Silva</t>
  </si>
  <si>
    <t>daviddonascimentosilva@gmail.com</t>
  </si>
  <si>
    <t>99660-5506</t>
  </si>
  <si>
    <t>Gleison M. Sousa</t>
  </si>
  <si>
    <t>gleisonsousa.85@gmail.com</t>
  </si>
  <si>
    <t>Francisca Erivania da Silva</t>
  </si>
  <si>
    <t>silvaerivania767@gmail.com</t>
  </si>
  <si>
    <t>Rodrigo Ricardo de Moraes</t>
  </si>
  <si>
    <t>ricardorodrigoricardo8@gmail.com</t>
  </si>
  <si>
    <t>Ricardo Wildes</t>
  </si>
  <si>
    <t>recomecarcomdeus90@gmail.com</t>
  </si>
  <si>
    <t>Noel Solano Cruz</t>
  </si>
  <si>
    <t>noel22blue@gmail.com</t>
  </si>
  <si>
    <t>Luziel Heideman dos reis</t>
  </si>
  <si>
    <t>heidemamdosreisl@gmail.com</t>
  </si>
  <si>
    <t>Thaís</t>
  </si>
  <si>
    <t>thaissdo37@yahoo.com</t>
  </si>
  <si>
    <t>Adeilson vieira Alves</t>
  </si>
  <si>
    <t>adeilsonvieira271@gmail.com</t>
  </si>
  <si>
    <t>edudrolhe@gmail.com</t>
  </si>
  <si>
    <t>Gilmario</t>
  </si>
  <si>
    <t>pcdogil@gmail.com</t>
  </si>
  <si>
    <t>Antônio Alberto</t>
  </si>
  <si>
    <t>anotalroestrela45@gmail.com</t>
  </si>
  <si>
    <t>Felipe oficial</t>
  </si>
  <si>
    <t>felipeponttes973@gmail.com</t>
  </si>
  <si>
    <t>fabricio.vendas19@gmail.com</t>
  </si>
  <si>
    <t>Wesley Santos</t>
  </si>
  <si>
    <t>wesley1905santos@gmail.com</t>
  </si>
  <si>
    <t>vortexssz71@gmail.com</t>
  </si>
  <si>
    <t>Jardelson</t>
  </si>
  <si>
    <t>jardelsonbsilva@gmail.com</t>
  </si>
  <si>
    <t>Robson Alves da Silva</t>
  </si>
  <si>
    <t>alvesrobson407@gmail.com</t>
  </si>
  <si>
    <t>Igor Alves</t>
  </si>
  <si>
    <t>igoralvesguarulhos@gmail.com</t>
  </si>
  <si>
    <t>Weverton</t>
  </si>
  <si>
    <t>protegido775157@gmail.com</t>
  </si>
  <si>
    <t>rsardente131187@gmail.com</t>
  </si>
  <si>
    <t>urykfon.ly@gmail.com</t>
  </si>
  <si>
    <t>Otavio Destro</t>
  </si>
  <si>
    <t>otaviomdestro@gmail.com</t>
  </si>
  <si>
    <t>Luiz Carlos Briza Junior</t>
  </si>
  <si>
    <t>luizbrizajr@hotmail.com</t>
  </si>
  <si>
    <t>casaforte.refrigeracao@gmail.com</t>
  </si>
  <si>
    <t>4599968-2615</t>
  </si>
  <si>
    <t>andrezinplay22111@gmail.com</t>
  </si>
  <si>
    <t>café</t>
  </si>
  <si>
    <t>jorgecafe11@gmail.com</t>
  </si>
  <si>
    <t>Bruno dantas de Sousa</t>
  </si>
  <si>
    <t>dantasdesousabruno@gmail.com</t>
  </si>
  <si>
    <t>Virginia Vendramini</t>
  </si>
  <si>
    <t>vi.vendramini@hotmail.com</t>
  </si>
  <si>
    <t>Renato Dantas</t>
  </si>
  <si>
    <t>renato.md96@gmail.com</t>
  </si>
  <si>
    <t>Jonas Borges</t>
  </si>
  <si>
    <t>jonaspva04@gmail.com</t>
  </si>
  <si>
    <t>Jardel</t>
  </si>
  <si>
    <t>jardelfaixa95ms@gmail.com</t>
  </si>
  <si>
    <t>Ricardo Donizete</t>
  </si>
  <si>
    <t>ricardodonizete1934@gmail.com</t>
  </si>
  <si>
    <t>(35)991020769</t>
  </si>
  <si>
    <t>Lucas Aquino Dias</t>
  </si>
  <si>
    <t>lucas367474@gmail.com</t>
  </si>
  <si>
    <t>Lorayne Morais</t>
  </si>
  <si>
    <t>loraynemorais14@gmail.com</t>
  </si>
  <si>
    <t>lukaskarvalho75@gmail.com</t>
  </si>
  <si>
    <t>Uiles Montoia</t>
  </si>
  <si>
    <t>uilesmontoia@gmail.com</t>
  </si>
  <si>
    <t>Ailson porfirio</t>
  </si>
  <si>
    <t>ailsonporfisa@gmail.com</t>
  </si>
  <si>
    <t>Laís Menezes</t>
  </si>
  <si>
    <t>laiscpm2307@gmail.com</t>
  </si>
  <si>
    <t>Eduardo Silva Trindade Caxias</t>
  </si>
  <si>
    <t>eduardoapdd.caxias@gmail.com</t>
  </si>
  <si>
    <t>Gabriel Rodrigues</t>
  </si>
  <si>
    <t>gr646260@gmail.com</t>
  </si>
  <si>
    <t>Rafael Ferreira</t>
  </si>
  <si>
    <t>rafaelorlando552@gmail.com</t>
  </si>
  <si>
    <t>Rubem</t>
  </si>
  <si>
    <t>rubem.bp@gmail.com</t>
  </si>
  <si>
    <t>Marcos Douglas</t>
  </si>
  <si>
    <t>marcosdouglasfmd@gmail.com</t>
  </si>
  <si>
    <t>Emanoel de Oliveira silva</t>
  </si>
  <si>
    <t>oliveiraslle1994@gmail.com</t>
  </si>
  <si>
    <t>Clenilson Pereira</t>
  </si>
  <si>
    <t>pereiraclenilson871@gmail.com</t>
  </si>
  <si>
    <t>Junio Gomes Dias</t>
  </si>
  <si>
    <t>junincelloficial@gmail.com</t>
  </si>
  <si>
    <t>03199510-9456</t>
  </si>
  <si>
    <t>Roniclecio Marques Ojeda</t>
  </si>
  <si>
    <t>roni.agricultura24@gmail.com</t>
  </si>
  <si>
    <t>Jair</t>
  </si>
  <si>
    <t>jairopereiracell@hotmail.com</t>
  </si>
  <si>
    <t>Ana Alice Araújo de Castro</t>
  </si>
  <si>
    <t>anaalicearaujo1999@aluno.unilab.edu.br</t>
  </si>
  <si>
    <t>Iranildo leite dos santos</t>
  </si>
  <si>
    <t>ltpublicidade2024@hotmail.com</t>
  </si>
  <si>
    <t>Paulo Henrique Santana</t>
  </si>
  <si>
    <t>chow13581@gmail.com</t>
  </si>
  <si>
    <t>Elias Ferreira</t>
  </si>
  <si>
    <t>souellias@gmail.com</t>
  </si>
  <si>
    <t>Carlos Henrique Justino de Oliveira Castro</t>
  </si>
  <si>
    <t>carloshenriquejustino71@gmail.com</t>
  </si>
  <si>
    <t>Samuel Freitas</t>
  </si>
  <si>
    <t>samuelfreitasgoncalves7.0@gmail.com</t>
  </si>
  <si>
    <t>Patrike Favaretto</t>
  </si>
  <si>
    <t>favarettofava@outlook.com</t>
  </si>
  <si>
    <t>rodrigocosta56248@gmail.com</t>
  </si>
  <si>
    <t>Enzo Kazuo Nobre Sato</t>
  </si>
  <si>
    <t>enzokazuo2017@gmail.com</t>
  </si>
  <si>
    <t>Igor Dutra</t>
  </si>
  <si>
    <t>chedutra@hotmail.com</t>
  </si>
  <si>
    <t>Haroldo Livio da Silva Barros</t>
  </si>
  <si>
    <t>haroldobarros@outlook.com</t>
  </si>
  <si>
    <t>Deiveson da conceição dos Santos</t>
  </si>
  <si>
    <t>deivesongantos@gmail.com</t>
  </si>
  <si>
    <t>7599706-2661</t>
  </si>
  <si>
    <t>alex.afraga82@gmail.com</t>
  </si>
  <si>
    <t>YGOR DE ARAUJO FERREIRA</t>
  </si>
  <si>
    <t>ygoraf93@gmail.com</t>
  </si>
  <si>
    <t>Nanicleide Xavier</t>
  </si>
  <si>
    <t>nanicleidexavier123@gmail.com</t>
  </si>
  <si>
    <t>alvesanjosalex@gmail.com</t>
  </si>
  <si>
    <t>Mateus da Silva Carvalho</t>
  </si>
  <si>
    <t>mateuscarvalho1111@gmail.com</t>
  </si>
  <si>
    <t>Rizzi</t>
  </si>
  <si>
    <t>rizzidouglas1987@gmail.com</t>
  </si>
  <si>
    <t>Lucas dos santos sousa</t>
  </si>
  <si>
    <t>lucasedaleste322@gmail.com</t>
  </si>
  <si>
    <t>Marcelo Maciel de Freitas</t>
  </si>
  <si>
    <t>cuidandodevidas89@gmail.com</t>
  </si>
  <si>
    <t>6199616-6340</t>
  </si>
  <si>
    <t>tiagoberlim840@gmail.com</t>
  </si>
  <si>
    <t>Glaucus Ferreira</t>
  </si>
  <si>
    <t>glaucusnovo@gmail.com</t>
  </si>
  <si>
    <t>Dhdjejje</t>
  </si>
  <si>
    <t>jejee@djdj.cm</t>
  </si>
  <si>
    <t>brunoliveira.adm@gmail.com</t>
  </si>
  <si>
    <t>lucas.eazy@hotmail.com</t>
  </si>
  <si>
    <t>Jeferson Lopes da silva</t>
  </si>
  <si>
    <t>lopesjeffersonlopesdasilvagmai@gmail.com</t>
  </si>
  <si>
    <t>maicon22chaves@gmail.com</t>
  </si>
  <si>
    <t>(47)99701-7726</t>
  </si>
  <si>
    <t>Kelivn Pablo De Paula Queiroz</t>
  </si>
  <si>
    <t>pablokelvin950@gmail.com</t>
  </si>
  <si>
    <t>Levir Silva de Sá</t>
  </si>
  <si>
    <t>levirdesa40@gmail.com</t>
  </si>
  <si>
    <t>leandrops1305@gmail.com</t>
  </si>
  <si>
    <t>Junior Lara minuceli</t>
  </si>
  <si>
    <t>juniorminuceli86@gmail.com</t>
  </si>
  <si>
    <t>Alexandre Lopes</t>
  </si>
  <si>
    <t>trabalhoale365@gmail.com</t>
  </si>
  <si>
    <t>Kaique</t>
  </si>
  <si>
    <t>kaique.segurity.sistem@hotmail.com</t>
  </si>
  <si>
    <t>Ricardo Anderson Pimentel Almeida</t>
  </si>
  <si>
    <t>ricomktdigitaltop@gmail.com</t>
  </si>
  <si>
    <t>Robson de gois</t>
  </si>
  <si>
    <t>robsongois62@gmail.com</t>
  </si>
  <si>
    <t>Carlos Daniel Gomes</t>
  </si>
  <si>
    <t>daniel.silva.gomes.510@gmail.com</t>
  </si>
  <si>
    <t>Felipe Rodrigues</t>
  </si>
  <si>
    <t>flp.peu@gmail.com</t>
  </si>
  <si>
    <t>Jackson Lopes de Queiroz</t>
  </si>
  <si>
    <t>jacksonlopesdequeiroz@gmail.com</t>
  </si>
  <si>
    <t>Eliomar Nascimento Reis</t>
  </si>
  <si>
    <t>eliomarnascimento63@gmail.com</t>
  </si>
  <si>
    <t>Marcos Antônio Vaccaro Junior</t>
  </si>
  <si>
    <t>marcosvaccarojr@gmail.com</t>
  </si>
  <si>
    <t>(11971-795160</t>
  </si>
  <si>
    <t>Roquenildo Almeida</t>
  </si>
  <si>
    <t>r.almeida.mat@gmail.com</t>
  </si>
  <si>
    <t>Elizeu</t>
  </si>
  <si>
    <t>elizeuph@hotmail.com</t>
  </si>
  <si>
    <t>Alan Costa</t>
  </si>
  <si>
    <t>alanrodrigocosta11@gmail.com</t>
  </si>
  <si>
    <t>Luis Alberto Oliveira Moraes</t>
  </si>
  <si>
    <t>luismoraes116@gmail.com</t>
  </si>
  <si>
    <t>brunoalves1147@gmail.com</t>
  </si>
  <si>
    <t>Ariel Nunes Tosso</t>
  </si>
  <si>
    <t>arielnuto0788@hotmail.com</t>
  </si>
  <si>
    <t>Sergio</t>
  </si>
  <si>
    <t>sergiodmacedo@outlook.com</t>
  </si>
  <si>
    <t>Mauricio Aquino Oliveira</t>
  </si>
  <si>
    <t>mauricioaquinoo03@gmail.com</t>
  </si>
  <si>
    <t>(65993539755</t>
  </si>
  <si>
    <t>Maurício Falleiros</t>
  </si>
  <si>
    <t>mauriciofalleiros@hotmail.com</t>
  </si>
  <si>
    <t>gabrieltorressomos@gmail.com</t>
  </si>
  <si>
    <t>Walace Nascimento</t>
  </si>
  <si>
    <t>hanzo20tematar@gmail.com</t>
  </si>
  <si>
    <t>Jose</t>
  </si>
  <si>
    <t>joseanterobybit@gmail.com</t>
  </si>
  <si>
    <t>8498757-6705</t>
  </si>
  <si>
    <t>Daniel de vargas bregalda</t>
  </si>
  <si>
    <t>danielbregalda@hotmail.com</t>
  </si>
  <si>
    <t>André Silva dos Santos</t>
  </si>
  <si>
    <t>andresd2015@outlook.com</t>
  </si>
  <si>
    <t>Tiago Fraga</t>
  </si>
  <si>
    <t>equipetiagofraga@gmail.com</t>
  </si>
  <si>
    <t>Jhonathan Henrique Araujo da Silva</t>
  </si>
  <si>
    <t>jhowmakro@gmail.com</t>
  </si>
  <si>
    <t>Adilson</t>
  </si>
  <si>
    <t>adilsonmartins@gmail.com</t>
  </si>
  <si>
    <t>Robert Willian de Assis</t>
  </si>
  <si>
    <t>roobertwillian@hotmail.com</t>
  </si>
  <si>
    <t>RAFRISON MARQUES</t>
  </si>
  <si>
    <t>rafrisonmarques1@gmail.com</t>
  </si>
  <si>
    <t>Joao Rafael</t>
  </si>
  <si>
    <t>jrafael100000@gmail.com</t>
  </si>
  <si>
    <t>lucasazevdo216@gmail.com</t>
  </si>
  <si>
    <t>Jailson Costa</t>
  </si>
  <si>
    <t>ruancosta357492@gmail.com</t>
  </si>
  <si>
    <t>Cassio Barbosa dos santos</t>
  </si>
  <si>
    <t>cassioblayd800@gmail.com</t>
  </si>
  <si>
    <t>Wanderson Gomes da Silva dos Santos</t>
  </si>
  <si>
    <t>wandersongomed1@gmail.com</t>
  </si>
  <si>
    <t>wagner.de1823@hotmail.com</t>
  </si>
  <si>
    <t>Daniel Silva Sabino</t>
  </si>
  <si>
    <t>danielsilvasabino755@gmail.com</t>
  </si>
  <si>
    <t>Jocimar Gregório da Silva</t>
  </si>
  <si>
    <t>gregoriojocimar3@gmail.com</t>
  </si>
  <si>
    <t>wesley_aham@outlook.com</t>
  </si>
  <si>
    <t>Josuel Sousa</t>
  </si>
  <si>
    <t>josuelsousa12@hotmail.com</t>
  </si>
  <si>
    <t>9898186-4355</t>
  </si>
  <si>
    <t>Reinaldo Adriano santos</t>
  </si>
  <si>
    <t>reinaldo999861526@gmail.com</t>
  </si>
  <si>
    <t>Murilo Thomaz</t>
  </si>
  <si>
    <t>thomazxtg88@gmail.com</t>
  </si>
  <si>
    <t>Douglas Ronaldo de Santana</t>
  </si>
  <si>
    <t>douglasantana@889gmail.com</t>
  </si>
  <si>
    <t>99192-2827</t>
  </si>
  <si>
    <t>Iran</t>
  </si>
  <si>
    <t>iranjandotte@gmail.com</t>
  </si>
  <si>
    <t>Nilson lima</t>
  </si>
  <si>
    <t>nilsonbiel2022@gmail.com</t>
  </si>
  <si>
    <t>vidrartvendas2@gmail.comv</t>
  </si>
  <si>
    <t>1899695-6010</t>
  </si>
  <si>
    <t>Alison Ramos de Andrade</t>
  </si>
  <si>
    <t>alisonramosdeandrade24@gmail.com</t>
  </si>
  <si>
    <t>Pedro Silva</t>
  </si>
  <si>
    <t>joaopedromarquesdasilva65@gmail.com</t>
  </si>
  <si>
    <t>Daniel Jorge Anschau</t>
  </si>
  <si>
    <t>daniel.j.a@live.com</t>
  </si>
  <si>
    <t>Anderson Almeida Santos</t>
  </si>
  <si>
    <t>dynuuhsantos9@gmail.com</t>
  </si>
  <si>
    <t>Cilas Hudson de Sá Costa Tavares</t>
  </si>
  <si>
    <t>cilas2660@gmail.com</t>
  </si>
  <si>
    <t>Francisco Lopes</t>
  </si>
  <si>
    <t>chicopoe@outlook.com</t>
  </si>
  <si>
    <t>Carloslace45@gmail.com</t>
  </si>
  <si>
    <t>Nilton oliveira Falcao de lima</t>
  </si>
  <si>
    <t>jhontecladista2019@gmail.com</t>
  </si>
  <si>
    <t>Jodiel</t>
  </si>
  <si>
    <t>serpajodiel@gmail.com</t>
  </si>
  <si>
    <t>Bruno da Silva Ramos</t>
  </si>
  <si>
    <t>brunoramos2307@gmail.com</t>
  </si>
  <si>
    <t>(#974730489</t>
  </si>
  <si>
    <t>Joao Ferreira</t>
  </si>
  <si>
    <t>joaoferreira1300@gmail.com</t>
  </si>
  <si>
    <t>Frei Henrique Ribeiro caldas</t>
  </si>
  <si>
    <t>caldash6@gmail.com</t>
  </si>
  <si>
    <t>Erasmo Nunes Miranda</t>
  </si>
  <si>
    <t>erasmonmiranda1000@gmail.com</t>
  </si>
  <si>
    <t>Arthur Gama</t>
  </si>
  <si>
    <t>arthurgama.horasalegres@gmail.com</t>
  </si>
  <si>
    <t>Fabricio Araujo Feitoza</t>
  </si>
  <si>
    <t>fabricio21.feitoza@gmail.com</t>
  </si>
  <si>
    <t>Bruno Lopes</t>
  </si>
  <si>
    <t>flavialira659@gmail.com</t>
  </si>
  <si>
    <t>Lindomar lima da Silva</t>
  </si>
  <si>
    <t>lindomarsilva12374@gmail.com</t>
  </si>
  <si>
    <t>99812-7253</t>
  </si>
  <si>
    <t>jorgebarros12345jbe@gmail.com</t>
  </si>
  <si>
    <t>Eduardo Cordeiro de Andrade</t>
  </si>
  <si>
    <t>ecordeiro.rj@gmail.com</t>
  </si>
  <si>
    <t>Rafaela Cristina Silva Coelho</t>
  </si>
  <si>
    <t>rafaelacoelho2638@gmail.com</t>
  </si>
  <si>
    <t>jardelzinhosoparavips@gmail.com</t>
  </si>
  <si>
    <t>Hiago Felipe</t>
  </si>
  <si>
    <t>hiagofelipe2010.00@gmail.com</t>
  </si>
  <si>
    <t>Ailton fernandes da silva</t>
  </si>
  <si>
    <t>ailtonfernandesdasilva2@gmail.com</t>
  </si>
  <si>
    <t>Fabio gomes</t>
  </si>
  <si>
    <t>fabinhodanet9@gmail.com</t>
  </si>
  <si>
    <t>Mauricio Nascimento</t>
  </si>
  <si>
    <t>mauricionascimento180@gmail.com</t>
  </si>
  <si>
    <t>Luis Fernando</t>
  </si>
  <si>
    <t>fernando_b3ra@live.com</t>
  </si>
  <si>
    <t>Jailton Souza Oliveira</t>
  </si>
  <si>
    <t>jso.tj40@gmal.com</t>
  </si>
  <si>
    <t>matheusantoniosilva04@gmail.com</t>
  </si>
  <si>
    <t>Agostinho Bispo da Silva Filho</t>
  </si>
  <si>
    <t>bispoagostinho78@gmail.com</t>
  </si>
  <si>
    <t>Igor</t>
  </si>
  <si>
    <t>igormvt15@gmail.com</t>
  </si>
  <si>
    <t>eduardomelo8991.emdl@gmail.com</t>
  </si>
  <si>
    <t>Julio</t>
  </si>
  <si>
    <t>jmateusbraganca@gmail.com</t>
  </si>
  <si>
    <t>Alessandro Miranda</t>
  </si>
  <si>
    <t>alessandro.miranda1012@gmail.com</t>
  </si>
  <si>
    <t>Maria jorssana dos Santos Gomes</t>
  </si>
  <si>
    <t>jorssana18gomes@hotmail.com</t>
  </si>
  <si>
    <t>1191163-8442</t>
  </si>
  <si>
    <t>Marcos Conceição dos Santos</t>
  </si>
  <si>
    <t>marcoss44.santos@icloud.com</t>
  </si>
  <si>
    <t>Jesiel Pereira</t>
  </si>
  <si>
    <t>pereirajesiel817@gmail.com</t>
  </si>
  <si>
    <t>Jordan</t>
  </si>
  <si>
    <t>higor.jundiai@gmail.com</t>
  </si>
  <si>
    <t>Clóvis</t>
  </si>
  <si>
    <t>clovisborgesdeazevedo@gmail.com</t>
  </si>
  <si>
    <t>ferreirarosilda693@gmail.com</t>
  </si>
  <si>
    <t>Ivo Ribeiro da Silva Junior</t>
  </si>
  <si>
    <t>junior_pbranco@hotmail.com</t>
  </si>
  <si>
    <t>Celso Gazeta</t>
  </si>
  <si>
    <t>cgazeta@hotmail.com</t>
  </si>
  <si>
    <t>Tamyris da silva</t>
  </si>
  <si>
    <t>paixaocaik@gmail.com</t>
  </si>
  <si>
    <t>professorjoaobatistalima@yahoo.com.br</t>
  </si>
  <si>
    <t>Felipe Marques de Oliveira</t>
  </si>
  <si>
    <t>flp.pelipe@gmail.com</t>
  </si>
  <si>
    <t>Jonathan silva</t>
  </si>
  <si>
    <t>js7068650@gmail.com</t>
  </si>
  <si>
    <t>Erick Ribeiro de Jesus</t>
  </si>
  <si>
    <t>ericksenaiexcel@gmail.com</t>
  </si>
  <si>
    <t>Cristiano Ferreira chaves</t>
  </si>
  <si>
    <t>cristianoferreira.chaves@gmail.com</t>
  </si>
  <si>
    <t>Fabio Parreiras</t>
  </si>
  <si>
    <t>fabio.fipservicos@gmail.com</t>
  </si>
  <si>
    <t>Gabriel Lima</t>
  </si>
  <si>
    <t>gabrielcarlosdesouza0702@gmail.com</t>
  </si>
  <si>
    <t>Samuel Martins</t>
  </si>
  <si>
    <t>samumaamartiins@gmail.com</t>
  </si>
  <si>
    <t>Marcos Barbosa</t>
  </si>
  <si>
    <t>bbsantos3762@gmail.com</t>
  </si>
  <si>
    <t>Carlos Alexandre</t>
  </si>
  <si>
    <t>carlosalexandrecostadias@gmail.com</t>
  </si>
  <si>
    <t>DIEGO</t>
  </si>
  <si>
    <t>choi_ralf@hotmail.com</t>
  </si>
  <si>
    <t>wendelribeiro454@gmail.com</t>
  </si>
  <si>
    <t>Miguel</t>
  </si>
  <si>
    <t>miguel28sntantos@gmail.com</t>
  </si>
  <si>
    <t>(92985847886</t>
  </si>
  <si>
    <t>Warlem</t>
  </si>
  <si>
    <t>warlendavid@gmail.com</t>
  </si>
  <si>
    <t>9299416-8026</t>
  </si>
  <si>
    <t>Marcus Vinicius Alves da Silva</t>
  </si>
  <si>
    <t>m.vinni.brazil@gmail.com</t>
  </si>
  <si>
    <t>Gabriel David Silva Coutinho</t>
  </si>
  <si>
    <t>gabriel.coutinho2018@gmail.com</t>
  </si>
  <si>
    <t>91528-4382</t>
  </si>
  <si>
    <t>josiane fernandes</t>
  </si>
  <si>
    <t>josianefernandesjjosi@gmail.com</t>
  </si>
  <si>
    <t>ph10.barbosa@gmail.com</t>
  </si>
  <si>
    <t>Allan frank</t>
  </si>
  <si>
    <t>allanfrankk01@gmail.com</t>
  </si>
  <si>
    <t>Jailson jesus</t>
  </si>
  <si>
    <t>jailsonjesusb@gmail.com</t>
  </si>
  <si>
    <t>mikaell verçosa</t>
  </si>
  <si>
    <t>mikaelljovem@gmail.com</t>
  </si>
  <si>
    <t>Severo</t>
  </si>
  <si>
    <t>orevece@hotmail.com</t>
  </si>
  <si>
    <t>Raquel Souza</t>
  </si>
  <si>
    <t>raquelsouza170886@gmail.com</t>
  </si>
  <si>
    <t>Simone</t>
  </si>
  <si>
    <t>simone.pinotti@gmail.com</t>
  </si>
  <si>
    <t>Monique</t>
  </si>
  <si>
    <t>moniqueabdiascasarao@gmail.com</t>
  </si>
  <si>
    <t>Adailton otaviano</t>
  </si>
  <si>
    <t>adailton.magall@gmail.com</t>
  </si>
  <si>
    <t>4499883-1162</t>
  </si>
  <si>
    <t>Albert</t>
  </si>
  <si>
    <t>albertdeogum@gmail.com</t>
  </si>
  <si>
    <t>Ladielson Da Silva</t>
  </si>
  <si>
    <t>lalamix0101@gmail.com</t>
  </si>
  <si>
    <t>Pedro Henrique Oliveira Nunes</t>
  </si>
  <si>
    <t>pedropedrinho.nunes11@gmail.com</t>
  </si>
  <si>
    <t>Otavio Richer Gonçalves</t>
  </si>
  <si>
    <t>otavioricherd@gmail.com</t>
  </si>
  <si>
    <t>Ygor</t>
  </si>
  <si>
    <t>ysbcarvalho1781@icloud.com</t>
  </si>
  <si>
    <t>Bryan Cardoso</t>
  </si>
  <si>
    <t>bryanrscardoso@gmail.com</t>
  </si>
  <si>
    <t>Leonardo Teixeira</t>
  </si>
  <si>
    <t>lrezende2102@gmail.com</t>
  </si>
  <si>
    <t>Leo Olliiveiira</t>
  </si>
  <si>
    <t>leooliveira.16@hotmail.com</t>
  </si>
  <si>
    <t>Cristiane Eckert</t>
  </si>
  <si>
    <t>chrisckdamer@gmail.com</t>
  </si>
  <si>
    <t>4898840-9892</t>
  </si>
  <si>
    <t>Bruno Franchi miguel</t>
  </si>
  <si>
    <t>brunofranchimiguel@gmail.com</t>
  </si>
  <si>
    <t>Kleber Lucas</t>
  </si>
  <si>
    <t>lucasrhamos157@gmail.com</t>
  </si>
  <si>
    <t>robsonsouzaferreira22@gmail.com</t>
  </si>
  <si>
    <t>Francisco Felipe Gomes Da Costa</t>
  </si>
  <si>
    <t>costagomes2183@gmail.com</t>
  </si>
  <si>
    <t>Stefany Alves</t>
  </si>
  <si>
    <t>stefany.alves082@gmail.com</t>
  </si>
  <si>
    <t>Leony de Oliveira martins</t>
  </si>
  <si>
    <t>leonymvrtin5@gmail.com</t>
  </si>
  <si>
    <t>wesleyferreira871@gmail.com</t>
  </si>
  <si>
    <t>Tauan Lima</t>
  </si>
  <si>
    <t>tauan.almeida.lima28@gmail.com</t>
  </si>
  <si>
    <t>sasa200498@gmail.com</t>
  </si>
  <si>
    <t>Agata vieira</t>
  </si>
  <si>
    <t>engagatavieira@gmail.com</t>
  </si>
  <si>
    <t>Steeve Estiverne</t>
  </si>
  <si>
    <t>steeveestiverne10@gmail.com</t>
  </si>
  <si>
    <t>Rodolfo Henrique vitoriano porto</t>
  </si>
  <si>
    <t>rodolfohv21@gmail.com</t>
  </si>
  <si>
    <t>Ronaelson Magalhaes Silva</t>
  </si>
  <si>
    <t>ronaelsonmagalhaessilva@gmail.com</t>
  </si>
  <si>
    <t>seffrinjohw41@gmail.com</t>
  </si>
  <si>
    <t>Franck</t>
  </si>
  <si>
    <t>franckherisson94@gmail.com</t>
  </si>
  <si>
    <t>Fernando Anderson da Silva</t>
  </si>
  <si>
    <t>fernandoandersondasilva736@gmail.com</t>
  </si>
  <si>
    <t>pedrohenriqueleao450@email.com</t>
  </si>
  <si>
    <t>Daniel Nunes sousa</t>
  </si>
  <si>
    <t>danielnunessousa424@gmail.com</t>
  </si>
  <si>
    <t>Alexandro Israel</t>
  </si>
  <si>
    <t>alexandro.mascaros@gmail.com</t>
  </si>
  <si>
    <t>Ricardo Roberto Da Silva</t>
  </si>
  <si>
    <t>ricardopantro123@gmail.com</t>
  </si>
  <si>
    <t>felipe.ffasoli@gmail.com</t>
  </si>
  <si>
    <t>Valmir</t>
  </si>
  <si>
    <t>asdfvalmir@gmail.com</t>
  </si>
  <si>
    <t>Filipe</t>
  </si>
  <si>
    <t>filipe.silva123456733@gmail.com</t>
  </si>
  <si>
    <t>Tamara Farias</t>
  </si>
  <si>
    <t>tamararfarias@gmail.com</t>
  </si>
  <si>
    <t>(11)975585507</t>
  </si>
  <si>
    <t>breno</t>
  </si>
  <si>
    <t>bgftnp@gmail.com</t>
  </si>
  <si>
    <t>Armenson</t>
  </si>
  <si>
    <t>isaarmenson@gmail.com</t>
  </si>
  <si>
    <t>Maurilio Gomes</t>
  </si>
  <si>
    <t>souzamaurilio240@gmail.com</t>
  </si>
  <si>
    <t>Rodrigo nascimento</t>
  </si>
  <si>
    <t>rodrigotitanium82@gmail.com</t>
  </si>
  <si>
    <t>Samuel Santos Tavares</t>
  </si>
  <si>
    <t>santostavares47@gmail.com</t>
  </si>
  <si>
    <t>Tailla</t>
  </si>
  <si>
    <t>thailac292@gmail.com</t>
  </si>
  <si>
    <t>Bruno Dias</t>
  </si>
  <si>
    <t>brunodias1012@gmail.com</t>
  </si>
  <si>
    <t>Leonardo Salviano Nascimento</t>
  </si>
  <si>
    <t>leonardosalvianonascimento@gmail.com</t>
  </si>
  <si>
    <t>Rodrigo Passos</t>
  </si>
  <si>
    <t>rodrigopassos900@gmail.com</t>
  </si>
  <si>
    <t>1193038-8732</t>
  </si>
  <si>
    <t>Mariel</t>
  </si>
  <si>
    <t>marielmunhoz007@gmail.com</t>
  </si>
  <si>
    <t>Genean Silva</t>
  </si>
  <si>
    <t>gssilva026@gmail.com</t>
  </si>
  <si>
    <t>Dionata cavalheiro</t>
  </si>
  <si>
    <t>Cavalheirodionata10@gmail.com</t>
  </si>
  <si>
    <t>Leonardo Caggiano Ribeiro</t>
  </si>
  <si>
    <t>leohazaq@hotmail.com</t>
  </si>
  <si>
    <t>rodriguesmusic18@gmail.com</t>
  </si>
  <si>
    <t>Erivelton Almeida</t>
  </si>
  <si>
    <t>erivelton.danny.amor@gmail.com</t>
  </si>
  <si>
    <t>Jeffersson wilton da Silva</t>
  </si>
  <si>
    <t>jefferssonwilton35@gmail.com</t>
  </si>
  <si>
    <t>Samuel Alves</t>
  </si>
  <si>
    <t>samuelbravie@gmail.com</t>
  </si>
  <si>
    <t>Lilian</t>
  </si>
  <si>
    <t>liliangabriel2012mendes@gmail.com</t>
  </si>
  <si>
    <t>JULIANO</t>
  </si>
  <si>
    <t>julianoaraujo0206@gmail.com</t>
  </si>
  <si>
    <t>leandropereirateodoro2712@gmail.com</t>
  </si>
  <si>
    <t>Jorge Daniel</t>
  </si>
  <si>
    <t>jorgedaninp0611@gmail.com</t>
  </si>
  <si>
    <t>Inder</t>
  </si>
  <si>
    <t>inderigorprudente@gmail.com</t>
  </si>
  <si>
    <t>Amarildo Fernandes</t>
  </si>
  <si>
    <t>afxmetal3@hotmail.com</t>
  </si>
  <si>
    <t>alex.oliveirajl@outlook.com</t>
  </si>
  <si>
    <t>José Romário Sousa ferreira</t>
  </si>
  <si>
    <t>rsousaferreira3@gmail.com</t>
  </si>
  <si>
    <t>José Francisco Cardoso</t>
  </si>
  <si>
    <t>jfranciscocardoso4@gmail.com</t>
  </si>
  <si>
    <t>Paulo Sérgio de Oliveira</t>
  </si>
  <si>
    <t>paulomotoristajp16@gmail.com</t>
  </si>
  <si>
    <t>Eric Queiroz</t>
  </si>
  <si>
    <t>ericqueiiroz02@gmail.com</t>
  </si>
  <si>
    <t>Fabio Junior Lima</t>
  </si>
  <si>
    <t>fabiojrkr33@gmail.com</t>
  </si>
  <si>
    <t>Josivaldo Soares de melo</t>
  </si>
  <si>
    <t>jsmello90@gmail.com</t>
  </si>
  <si>
    <t>Laurivan</t>
  </si>
  <si>
    <t>laurivanc01@gmail.com</t>
  </si>
  <si>
    <t>gabrielgoes606@gmail.com</t>
  </si>
  <si>
    <t>Renilton</t>
  </si>
  <si>
    <t>renilton980@gmail.com</t>
  </si>
  <si>
    <t>Fernando Amaral</t>
  </si>
  <si>
    <t>nandogilcelia2010@hotmail.com</t>
  </si>
  <si>
    <t>(84)999021830</t>
  </si>
  <si>
    <t>Romario Da Silva lima</t>
  </si>
  <si>
    <t>romariodasilvalima8@gmail.com</t>
  </si>
  <si>
    <t>(94)99136-4892</t>
  </si>
  <si>
    <t>Jennifer Cristina</t>
  </si>
  <si>
    <t>jcristina17@gmail.com</t>
  </si>
  <si>
    <t>1194932-9317</t>
  </si>
  <si>
    <t>Raquel Sobral</t>
  </si>
  <si>
    <t>raquelsobral641@gmail.com</t>
  </si>
  <si>
    <t>Vitor Filomeno</t>
  </si>
  <si>
    <t>vhfc.83@gmail.com</t>
  </si>
  <si>
    <t>2197164-6300</t>
  </si>
  <si>
    <t>Adriano da rocha matos</t>
  </si>
  <si>
    <t>adrianomattos360@gmail.com</t>
  </si>
  <si>
    <t>edclyson</t>
  </si>
  <si>
    <t>edclyson@gmail.com</t>
  </si>
  <si>
    <t>Thobyson Ribeiro</t>
  </si>
  <si>
    <t>thobysonribeiro@gmail.com</t>
  </si>
  <si>
    <t>mbmarcos58@gmail.com</t>
  </si>
  <si>
    <t>Ricardo Ferreira</t>
  </si>
  <si>
    <t>dinhofresta@gmail.com</t>
  </si>
  <si>
    <t>(51)992597685</t>
  </si>
  <si>
    <t>Paulo Ferreira</t>
  </si>
  <si>
    <t>paulofubuia.pf@gmail.com</t>
  </si>
  <si>
    <t>Jefferson Rodrigues barros</t>
  </si>
  <si>
    <t>jefferson.barros1401@gmail.com</t>
  </si>
  <si>
    <t>Yuri Fonseca</t>
  </si>
  <si>
    <t>yurifonseca442@gmail.com</t>
  </si>
  <si>
    <t>Ismael Bispo Andrade</t>
  </si>
  <si>
    <t>ismaelanaluAndrade@gmail.com</t>
  </si>
  <si>
    <t>Adriana</t>
  </si>
  <si>
    <t>dyadriana63@gmail.com</t>
  </si>
  <si>
    <t>4199846-4656</t>
  </si>
  <si>
    <t>Igor kevinn</t>
  </si>
  <si>
    <t>igorkevinn2@gmail.com</t>
  </si>
  <si>
    <t>Flaviano</t>
  </si>
  <si>
    <t>flavianomaisbb@gmail.com</t>
  </si>
  <si>
    <t>Luís Otávio</t>
  </si>
  <si>
    <t>tavinhobatistasolsa860@gmail.com</t>
  </si>
  <si>
    <t>ivanildo jose da silva</t>
  </si>
  <si>
    <t>nildo2003@gmail.com</t>
  </si>
  <si>
    <t>alvesnetopaulofrancisco@gmail.com</t>
  </si>
  <si>
    <t>Dyeickson Santos Gonçalves</t>
  </si>
  <si>
    <t>dyeicksonkenann@gmail.com</t>
  </si>
  <si>
    <t>Stéfani Moreira</t>
  </si>
  <si>
    <t>stefanimoreira66@gmail.com</t>
  </si>
  <si>
    <t>Flay</t>
  </si>
  <si>
    <t>flayflayalmeida@gmail.com</t>
  </si>
  <si>
    <t>degosilva2707@gmail.com</t>
  </si>
  <si>
    <t>Douglas Silva</t>
  </si>
  <si>
    <t>fernandosilvasilva399@gmail.com</t>
  </si>
  <si>
    <t>Jociane Siqueira</t>
  </si>
  <si>
    <t>jociane.siqueira@gmail.com</t>
  </si>
  <si>
    <t>Ivanildo Pereira de Souza</t>
  </si>
  <si>
    <t>ivanildosouzapolidor2015@gmail.com</t>
  </si>
  <si>
    <t>JOSE WELLINGTON LIMA DA SILVA</t>
  </si>
  <si>
    <t>swellyton263@gmail.com</t>
  </si>
  <si>
    <t>Ademilson dos Santos Ferreira</t>
  </si>
  <si>
    <t>migadenis@yahoo.com.br</t>
  </si>
  <si>
    <t>Almir</t>
  </si>
  <si>
    <t>almirbufalo@hotmail.com</t>
  </si>
  <si>
    <t>4498815-5105</t>
  </si>
  <si>
    <t>Luan Silva Martins de Souza</t>
  </si>
  <si>
    <t>luansilvamartinsdesouza95@gmail.coml</t>
  </si>
  <si>
    <t>Cleonis</t>
  </si>
  <si>
    <t>cleonisjcm@hotmail.com</t>
  </si>
  <si>
    <t>Jucimar Lima</t>
  </si>
  <si>
    <t>jucimaicapui2018@gmail.com</t>
  </si>
  <si>
    <t>Ryan Carlos</t>
  </si>
  <si>
    <t>extratodariquesa@gmail.com</t>
  </si>
  <si>
    <t>Israel Avelino</t>
  </si>
  <si>
    <t>nel.7@hotmail.com</t>
  </si>
  <si>
    <t>Mikael Miranda de Sousa</t>
  </si>
  <si>
    <t>mirandamikhael7@iclou.com</t>
  </si>
  <si>
    <t>9897013-7913</t>
  </si>
  <si>
    <t>PEDRO SEVERINO MENDES PEIXOTO</t>
  </si>
  <si>
    <t>pedro.mendes.1889@gmail.com</t>
  </si>
  <si>
    <t>Maicon Augusto</t>
  </si>
  <si>
    <t>maiconsantosnet@gmail.com</t>
  </si>
  <si>
    <t>Alexsandro Silva</t>
  </si>
  <si>
    <t>alex.setimo@gmail.com</t>
  </si>
  <si>
    <t>Jeronimo Nascimento de Moraes Junior</t>
  </si>
  <si>
    <t>jeronimojrmoraes1991@gmail.com</t>
  </si>
  <si>
    <t>Thiago souza de proenca</t>
  </si>
  <si>
    <t>thiago.proenca94@gmail.comt</t>
  </si>
  <si>
    <t>Maykon</t>
  </si>
  <si>
    <t>maykonsouzaferreira72@gmail.com</t>
  </si>
  <si>
    <t>Jeriel Cardoso Branco</t>
  </si>
  <si>
    <t>jerielcb20@gmails.com</t>
  </si>
  <si>
    <t>Bianca</t>
  </si>
  <si>
    <t>biancapires93@hotmail.com</t>
  </si>
  <si>
    <t>Sebastião Batista neto</t>
  </si>
  <si>
    <t>sebastiaobatistaneto20@gmail.com</t>
  </si>
  <si>
    <t>Afonso Silva Santos</t>
  </si>
  <si>
    <t>afonsosilvasantos437@gmail.com</t>
  </si>
  <si>
    <t>José Leonardo Mira de Souza</t>
  </si>
  <si>
    <t>leo_mira11@hotmail.com.com</t>
  </si>
  <si>
    <t>jonathanjefferson622@gmail.com</t>
  </si>
  <si>
    <t>carolsantos1114@gmail.com</t>
  </si>
  <si>
    <t>Fabiane</t>
  </si>
  <si>
    <t>fabianee67@gmail.com</t>
  </si>
  <si>
    <t>Maxwell Peres Gomes</t>
  </si>
  <si>
    <t>maxwellp32@gmail.com</t>
  </si>
  <si>
    <t>Italo</t>
  </si>
  <si>
    <t>italolacerd4@gmail.com</t>
  </si>
  <si>
    <t>Jackson Santana Silva</t>
  </si>
  <si>
    <t>kinhof13g@gmail.com</t>
  </si>
  <si>
    <t>1198269-2553</t>
  </si>
  <si>
    <t>Diego Santos</t>
  </si>
  <si>
    <t>ds6919431@gmail.com</t>
  </si>
  <si>
    <t>(81)996075419</t>
  </si>
  <si>
    <t>Marcelo Scheidt Pascoal</t>
  </si>
  <si>
    <t>celodaiapepe@gmail.com</t>
  </si>
  <si>
    <t>Elinaldo</t>
  </si>
  <si>
    <t>ramoselinaldo949@gmail.com</t>
  </si>
  <si>
    <t>Jonas casasanta</t>
  </si>
  <si>
    <t>jonascasassanta@hotmail.com</t>
  </si>
  <si>
    <t>Murilo Dourado</t>
  </si>
  <si>
    <t>murilomarques2005@hotmail.com</t>
  </si>
  <si>
    <t>fernando5s9p3exx@gmail.com</t>
  </si>
  <si>
    <t>Kerlon</t>
  </si>
  <si>
    <t>kerlomuricko@gemail.com</t>
  </si>
  <si>
    <t>Dennis Alexandre Porciano da Silva</t>
  </si>
  <si>
    <t>alexandredennis7@gmail.com</t>
  </si>
  <si>
    <t>Emanueli Quadros</t>
  </si>
  <si>
    <t>quadrosemanueli85@gmail.com</t>
  </si>
  <si>
    <t>05499162-0583</t>
  </si>
  <si>
    <t>Yury Pablo</t>
  </si>
  <si>
    <t>yurypablofurtado@gmail.com</t>
  </si>
  <si>
    <t>Waleria</t>
  </si>
  <si>
    <t>sonsdachuva27@gmail.com</t>
  </si>
  <si>
    <t>Tiago Steimetz</t>
  </si>
  <si>
    <t>tiago190886@gmail.com</t>
  </si>
  <si>
    <t>Adriel</t>
  </si>
  <si>
    <t>adrielpacheco5@gmail.com</t>
  </si>
  <si>
    <t>Bruno Rodrigues</t>
  </si>
  <si>
    <t>brunommpecas@gmail.com</t>
  </si>
  <si>
    <t>Joab Eneas da Silva</t>
  </si>
  <si>
    <t>Joabeneas7@gmail.vom</t>
  </si>
  <si>
    <t>Gustavo da Silva Varao</t>
  </si>
  <si>
    <t>gustavo.silva10020@gmail.com</t>
  </si>
  <si>
    <t>Matheus Ferreira David</t>
  </si>
  <si>
    <t>matheus.david1516@gmail.com</t>
  </si>
  <si>
    <t>Francisco Teixeira do Nascimento</t>
  </si>
  <si>
    <t>frclaecy@gmail.com</t>
  </si>
  <si>
    <t>fabio.pietralonga@gmail.com</t>
  </si>
  <si>
    <t>Gustavo</t>
  </si>
  <si>
    <t>gustavogiugno@hotmail.com</t>
  </si>
  <si>
    <t>LucasPereiraBatista</t>
  </si>
  <si>
    <t>lucasbatista0793@gmail.com</t>
  </si>
  <si>
    <t>8899352-8186</t>
  </si>
  <si>
    <t>Luiz Carlos Ferreira Neves</t>
  </si>
  <si>
    <t>luizcarlosferreiraneves32@gmail.com</t>
  </si>
  <si>
    <t>Julio Santos</t>
  </si>
  <si>
    <t>julio_caos@hotmail.com</t>
  </si>
  <si>
    <t>Vinicius andrade de lima</t>
  </si>
  <si>
    <t>viniciusandradelima95@gmail.com</t>
  </si>
  <si>
    <t>antonelzo ramos de araujo junior</t>
  </si>
  <si>
    <t>antonelzojr@gmail.com</t>
  </si>
  <si>
    <t>Elaine Pergentino Batista</t>
  </si>
  <si>
    <t>elainepergentino@hotmail.com</t>
  </si>
  <si>
    <t>lary_leite86@yahoo.com.br</t>
  </si>
  <si>
    <t>Maicon Jonatha Guimarães</t>
  </si>
  <si>
    <t>jonathanmaicon447@yahoo.com.br</t>
  </si>
  <si>
    <t>Jalisson</t>
  </si>
  <si>
    <t>jalisson0001@gmail.com</t>
  </si>
  <si>
    <t>Heder Willian</t>
  </si>
  <si>
    <t>lemosheder@gmail.com</t>
  </si>
  <si>
    <t>Cleodorico Soares</t>
  </si>
  <si>
    <t>cleodoricosoares153@gmail.com</t>
  </si>
  <si>
    <t>Hebert Enoc Ribeiro Gama</t>
  </si>
  <si>
    <t>ribeirogamah@gmail.com</t>
  </si>
  <si>
    <t>luiseduardo</t>
  </si>
  <si>
    <t>luiseduardomarcelino97@gmail.com</t>
  </si>
  <si>
    <t>Nicolas</t>
  </si>
  <si>
    <t>nicolasduartejesus2009@gmail.com</t>
  </si>
  <si>
    <t>Vitor Augusto</t>
  </si>
  <si>
    <t>augustovitor0522@gmail.com</t>
  </si>
  <si>
    <t>558198949-1922</t>
  </si>
  <si>
    <t>Ana Rosa Santos</t>
  </si>
  <si>
    <t>anarsrocha21@gmail.com</t>
  </si>
  <si>
    <t>José</t>
  </si>
  <si>
    <t>js_marcos@hotmail.com</t>
  </si>
  <si>
    <t>96307-8705</t>
  </si>
  <si>
    <t>Fagner</t>
  </si>
  <si>
    <t>fagnerzanon@hotmail.com</t>
  </si>
  <si>
    <t>Jefson Junior</t>
  </si>
  <si>
    <t>jefsonjunioralves@gmail.com</t>
  </si>
  <si>
    <t>Rafael Azevedo</t>
  </si>
  <si>
    <t>rafael.azevedo.azevedo@gmail.com</t>
  </si>
  <si>
    <t>Donizete Souza de jesus</t>
  </si>
  <si>
    <t>donizetedoni972@gmail.com</t>
  </si>
  <si>
    <t>danielninao70@gmail.com</t>
  </si>
  <si>
    <t>Luana</t>
  </si>
  <si>
    <t>luanabarretodasilva@gmail.com</t>
  </si>
  <si>
    <t>7999122-1090</t>
  </si>
  <si>
    <t>Victor Gustavo da Silva Linhares</t>
  </si>
  <si>
    <t>ketyketinha075@gmail.com</t>
  </si>
  <si>
    <t>Almir Davi vasques de almeida</t>
  </si>
  <si>
    <t>davivasques1994@gmail.com</t>
  </si>
  <si>
    <t>Jrvidella</t>
  </si>
  <si>
    <t>jrvidella@gmail.com</t>
  </si>
  <si>
    <t>Sheila</t>
  </si>
  <si>
    <t>sheilarodriguesdebrito@gmail.com</t>
  </si>
  <si>
    <t>Cicera da Silva santos</t>
  </si>
  <si>
    <t>cicera412024@hotmail.com</t>
  </si>
  <si>
    <t>gabriellmello2023@gmail.com</t>
  </si>
  <si>
    <t>Luis Carlos Alves Gomes</t>
  </si>
  <si>
    <t>carlosalves.lcag@gmail.com</t>
  </si>
  <si>
    <t>Rodrigo Rezende silveira</t>
  </si>
  <si>
    <t>rodrigorezende723@gmail.com</t>
  </si>
  <si>
    <t>Vivian Pova</t>
  </si>
  <si>
    <t>viviampova@outlook.com</t>
  </si>
  <si>
    <t>(11)94849-7695</t>
  </si>
  <si>
    <t>Antônio correia Braga junior</t>
  </si>
  <si>
    <t>jc791399@gmail.com</t>
  </si>
  <si>
    <t>Diodimas Ramos Lopes</t>
  </si>
  <si>
    <t>diodimasramoslopes@gmail.com</t>
  </si>
  <si>
    <t>Fagnner</t>
  </si>
  <si>
    <t>fagnner.albuquerque@hotmail.com</t>
  </si>
  <si>
    <t>(11948604853</t>
  </si>
  <si>
    <t>Fernando Gomes</t>
  </si>
  <si>
    <t>nandosa0099@gmail.com</t>
  </si>
  <si>
    <t>wellingtonsantosws232696@gmail.com</t>
  </si>
  <si>
    <t>Geovanio</t>
  </si>
  <si>
    <t>geovane.121094@gmail.com</t>
  </si>
  <si>
    <t>8298203-3553</t>
  </si>
  <si>
    <t>Alan dos Santos</t>
  </si>
  <si>
    <t>alandsantos54@gmail.com</t>
  </si>
  <si>
    <t>lusandy14@gmail.com</t>
  </si>
  <si>
    <t>Claudio Medeiros</t>
  </si>
  <si>
    <t>cmconstrucoes1322@gmail.com</t>
  </si>
  <si>
    <t>98444-6419</t>
  </si>
  <si>
    <t>Paulo sergio guerreiro paiva</t>
  </si>
  <si>
    <t>paulo06paiva@hotmail.com</t>
  </si>
  <si>
    <t>6999202-8950</t>
  </si>
  <si>
    <t>valentimvinicius1989@gmail.com</t>
  </si>
  <si>
    <t>1197854-0444</t>
  </si>
  <si>
    <t>Ezequiel Albuquerque da Silva</t>
  </si>
  <si>
    <t>ezequielalbuquerquedasilva@gmail.com</t>
  </si>
  <si>
    <t>maycon severo</t>
  </si>
  <si>
    <t>mayconeckoada@gmail.com</t>
  </si>
  <si>
    <t>Ester Alves dos santos silva</t>
  </si>
  <si>
    <t>esteralves386@hotmail.com</t>
  </si>
  <si>
    <t>Eliaquim Costa</t>
  </si>
  <si>
    <t>eliaquimcostatikuna@gmail.com</t>
  </si>
  <si>
    <t>HUGO MALDONADO</t>
  </si>
  <si>
    <t>HugoMaldonado46@gmail.com</t>
  </si>
  <si>
    <t>Igor corrêa da silva</t>
  </si>
  <si>
    <t>ic053809@gmail.com</t>
  </si>
  <si>
    <t>Hiago felipe</t>
  </si>
  <si>
    <t>hiagofelipesilva.10@gmail.com</t>
  </si>
  <si>
    <t>Roberto Angelo</t>
  </si>
  <si>
    <t>robertoangelo799@gmail.com</t>
  </si>
  <si>
    <t>98700-5023</t>
  </si>
  <si>
    <t>paulo0505.ph@gmail.com</t>
  </si>
  <si>
    <t>Eilson Sousa Gomes</t>
  </si>
  <si>
    <t>eilsonsousagomes@hotmail.com</t>
  </si>
  <si>
    <t>Edivan</t>
  </si>
  <si>
    <t>vamsilva22@gmail.com</t>
  </si>
  <si>
    <t>Karoline</t>
  </si>
  <si>
    <t>karolineconceicao51@gmail.com</t>
  </si>
  <si>
    <t>JoseMartiins12@gmail.com</t>
  </si>
  <si>
    <t>kroka_bb@yahoo.com.br</t>
  </si>
  <si>
    <t>Saymon Silva</t>
  </si>
  <si>
    <t>saymonsilva026@gmail.com</t>
  </si>
  <si>
    <t>Helen Moreira</t>
  </si>
  <si>
    <t>helen54360@gmail.com</t>
  </si>
  <si>
    <t>Andre Cruz</t>
  </si>
  <si>
    <t>cruz98506@gmail.com</t>
  </si>
  <si>
    <t>Alan Fernando</t>
  </si>
  <si>
    <t>alanfer_nando@hotmail.com</t>
  </si>
  <si>
    <t>Daniel Lenos</t>
  </si>
  <si>
    <t>jtaefi1234@gmail.com</t>
  </si>
  <si>
    <t>Suhelen</t>
  </si>
  <si>
    <t>suhelenazevedodemendonca@gmail.com</t>
  </si>
  <si>
    <t>Bruno Alves da silva</t>
  </si>
  <si>
    <t>brunoalvesdasilva854@gmail.com</t>
  </si>
  <si>
    <t>6299648-4237</t>
  </si>
  <si>
    <t>Valmiro Xavier da silva</t>
  </si>
  <si>
    <t>xavierdasilvavalmiro@gmail.com</t>
  </si>
  <si>
    <t>Jonathan Lucas da Silva Ferreira</t>
  </si>
  <si>
    <t>jonathanzulu40@gmail.com</t>
  </si>
  <si>
    <t>Paulo Antonio</t>
  </si>
  <si>
    <t>paulo.vendasveiculos@gmail.com</t>
  </si>
  <si>
    <t>Sergio Dionizio da silva</t>
  </si>
  <si>
    <t>sergiodioniziodasilvad@gmail.com</t>
  </si>
  <si>
    <t>Felipe Meieles</t>
  </si>
  <si>
    <t>m.reles3@gmail.com</t>
  </si>
  <si>
    <t>Bruno Alex de Matos</t>
  </si>
  <si>
    <t>matosbruno157fox@gmail.com</t>
  </si>
  <si>
    <t>6799139-4168</t>
  </si>
  <si>
    <t>Isac Silva</t>
  </si>
  <si>
    <t>isacs6649@gmail.com</t>
  </si>
  <si>
    <t>Juliana</t>
  </si>
  <si>
    <t>julianasantosfaria650@gmail.com</t>
  </si>
  <si>
    <t>3198932-5372</t>
  </si>
  <si>
    <t>Gilson</t>
  </si>
  <si>
    <t>pgilson165@gmail.com</t>
  </si>
  <si>
    <t>Bruno Moraes</t>
  </si>
  <si>
    <t>bruninhomoraessilva@gmail.com</t>
  </si>
  <si>
    <t>rodrigoxdigao@gmail.com</t>
  </si>
  <si>
    <t>Marcos Júnio</t>
  </si>
  <si>
    <t>marcos.gomesjunio@gmail.com</t>
  </si>
  <si>
    <t>Benicio Paz</t>
  </si>
  <si>
    <t>bspaz300@gmail.com</t>
  </si>
  <si>
    <t>1197261-2024</t>
  </si>
  <si>
    <t>Marcos Valdir</t>
  </si>
  <si>
    <t>marcosvaldirpires@gmail.com</t>
  </si>
  <si>
    <t>037.833.925-78</t>
  </si>
  <si>
    <t>Nafhaniel</t>
  </si>
  <si>
    <t>nathanielmoreira19@gmail.com</t>
  </si>
  <si>
    <t>Erika Cristina</t>
  </si>
  <si>
    <t>erikadutel@gmail.com</t>
  </si>
  <si>
    <t>Lidia</t>
  </si>
  <si>
    <t>lidiamtrindadec@gmail.com</t>
  </si>
  <si>
    <t>6199524*053</t>
  </si>
  <si>
    <t>ygor.trevia@gmail.com</t>
  </si>
  <si>
    <t>Fábio Araújo de souza</t>
  </si>
  <si>
    <t>fabioaraujo22727@gmail.com</t>
  </si>
  <si>
    <t>Douglas de Jesus Gomes</t>
  </si>
  <si>
    <t>douglas_gomes_no12@hotmail.com</t>
  </si>
  <si>
    <t>Livigstone Sousa</t>
  </si>
  <si>
    <t>livigstonesousa@gmail.com</t>
  </si>
  <si>
    <t>Eliel olegario da Silva junior</t>
  </si>
  <si>
    <t>elieljr2403@gmail.com</t>
  </si>
  <si>
    <t>Romario</t>
  </si>
  <si>
    <t>lopesromario058@gmail.com</t>
  </si>
  <si>
    <t>Paulo Ernesto Costa de Carvalho</t>
  </si>
  <si>
    <t>pauloernesto.pc@gmail.com</t>
  </si>
  <si>
    <t>eng.karolinemoreira8@gmail.com</t>
  </si>
  <si>
    <t>Jeffrey da Costa brasileiro</t>
  </si>
  <si>
    <t>jeffrey.costa20@gmail.com</t>
  </si>
  <si>
    <t>Paulo Sérgio Almeida leal</t>
  </si>
  <si>
    <t>psalmaraba2024@gmail.com</t>
  </si>
  <si>
    <t>João vitor</t>
  </si>
  <si>
    <t>joaovitor1800silva@gmail.com</t>
  </si>
  <si>
    <t>Paolo</t>
  </si>
  <si>
    <t>igorgeovani_10@hotmail.com</t>
  </si>
  <si>
    <t>Lorena Camargo Fujii</t>
  </si>
  <si>
    <t>pedrolorenaamoreterno@outlook.com</t>
  </si>
  <si>
    <t>Guilherme Ferreira</t>
  </si>
  <si>
    <t>guilherme.rock17@gmail.com</t>
  </si>
  <si>
    <t>Horácio Pontes</t>
  </si>
  <si>
    <t>horapac@gmail.com</t>
  </si>
  <si>
    <t>Wellingthon Silva de Almeida</t>
  </si>
  <si>
    <t>wellingthonbrf@hotmail.com</t>
  </si>
  <si>
    <t>thiagorcp@gmail.com</t>
  </si>
  <si>
    <t>Lucas Vieira</t>
  </si>
  <si>
    <t>lucassnmv@gmail.com</t>
  </si>
  <si>
    <t>Gervison C. dos Santos</t>
  </si>
  <si>
    <t>gervison.santos@gmail.com</t>
  </si>
  <si>
    <t>adhianaalves@gmail.com</t>
  </si>
  <si>
    <t>Argemil Soares dos santos</t>
  </si>
  <si>
    <t>argemileravhir@gmail.com</t>
  </si>
  <si>
    <t>sadrak pantoja carvalho</t>
  </si>
  <si>
    <t>sadrakkeitom36@gmail.com</t>
  </si>
  <si>
    <t>Rodrigo meira</t>
  </si>
  <si>
    <t>rodrigomeira4040@gmail.com</t>
  </si>
  <si>
    <t>120214473330590390</t>
  </si>
  <si>
    <t>120214473331020390</t>
  </si>
  <si>
    <t>120214473438630390</t>
  </si>
  <si>
    <t>Antônio Marcos Santos da Silva</t>
  </si>
  <si>
    <t>ms6650628@gmail.com</t>
  </si>
  <si>
    <t>9198502-3833</t>
  </si>
  <si>
    <t>Alex Calbuch</t>
  </si>
  <si>
    <t>alexcalbuch99@gmail.com</t>
  </si>
  <si>
    <t>Carlos Eduardo Stolaric</t>
  </si>
  <si>
    <t>cstolaric@gmail.com</t>
  </si>
  <si>
    <t>Andressa Lúcia vitorio</t>
  </si>
  <si>
    <t>andressaluciavitoria@gmail.com</t>
  </si>
  <si>
    <t>Ana Paula Amorim</t>
  </si>
  <si>
    <t>clairelordmobile@gmail.com</t>
  </si>
  <si>
    <t>Daniel Ramos</t>
  </si>
  <si>
    <t>daniel.radiologia17@gmail.com</t>
  </si>
  <si>
    <t>wesley souza</t>
  </si>
  <si>
    <t>wesleysouza511062@gmail.com</t>
  </si>
  <si>
    <t>Clodoaldo dos Santos Espinoza</t>
  </si>
  <si>
    <t>clodoaldo1725@gmail.com</t>
  </si>
  <si>
    <t>Gednei Moreira</t>
  </si>
  <si>
    <t>gednei.moreira2@hotmail.com</t>
  </si>
  <si>
    <t>Roberto Carvalho</t>
  </si>
  <si>
    <t>roberto.carvalho07@hotmail.com</t>
  </si>
  <si>
    <t>Ewerton Rodrigo</t>
  </si>
  <si>
    <t>ewertonr87@gmail.com</t>
  </si>
  <si>
    <t>Leyvson</t>
  </si>
  <si>
    <t>leyvson.stalschus@hotmail.com</t>
  </si>
  <si>
    <t>jonathan Bonfim de Carvalho</t>
  </si>
  <si>
    <t>jonathanboonfim@gmail.com</t>
  </si>
  <si>
    <t>Alinaldo Acelino De Olegário</t>
  </si>
  <si>
    <t>alinaldoacelinodeolegario@gmail.com</t>
  </si>
  <si>
    <t>Edir</t>
  </si>
  <si>
    <t>edi_hr@hotmail.com</t>
  </si>
  <si>
    <t>2199146-2202</t>
  </si>
  <si>
    <t>IvoTeofilo</t>
  </si>
  <si>
    <t>ivo.83teofilo@gmail.com</t>
  </si>
  <si>
    <t>thelesfb02@gmail.com</t>
  </si>
  <si>
    <t>mychelly.luyza@gmail.com</t>
  </si>
  <si>
    <t>Fellipe Bulhoes</t>
  </si>
  <si>
    <t>felipeebulhoess@gmail.com</t>
  </si>
  <si>
    <t>raafinhahelena@gmail.com</t>
  </si>
  <si>
    <t>geova Cordeiro Da Silva</t>
  </si>
  <si>
    <t>geova071193@gmail.com</t>
  </si>
  <si>
    <t>4898866-3472</t>
  </si>
  <si>
    <t>barbosa.87.filho@gmail.com</t>
  </si>
  <si>
    <t>Thierry Pereira Berbert</t>
  </si>
  <si>
    <t>thierrypereira95@gmail.com</t>
  </si>
  <si>
    <t>Jadilson pc</t>
  </si>
  <si>
    <t>jadilsonleal7@gmail.com</t>
  </si>
  <si>
    <t>contato.wmm.oficial@gmail.com</t>
  </si>
  <si>
    <t>Kayki kister pissnate terra</t>
  </si>
  <si>
    <t>Kaykikisterpissnateterra@gmail.com</t>
  </si>
  <si>
    <t>Anderson de Oliveira</t>
  </si>
  <si>
    <t>vigilanteanderson728@gmail.com</t>
  </si>
  <si>
    <t>Heverton Benicio</t>
  </si>
  <si>
    <t>hevertonbenicio97@gmail.com</t>
  </si>
  <si>
    <t>Monica Dantas Santos</t>
  </si>
  <si>
    <t>mds.dantas@hotmail.com</t>
  </si>
  <si>
    <t>Gilsimar Oliveira Santos</t>
  </si>
  <si>
    <t>gilsimar.rogeriobambeia@gmail.com</t>
  </si>
  <si>
    <t>Ndjddj</t>
  </si>
  <si>
    <t>jsjds@djjd.co</t>
  </si>
  <si>
    <t>thedeh@live.com</t>
  </si>
  <si>
    <t>brn_almeida@hotmail.com</t>
  </si>
  <si>
    <t>JOAO OTAVIO SILVA CUELLO</t>
  </si>
  <si>
    <t>octavio33cuello@gmail.com</t>
  </si>
  <si>
    <t>Wilber</t>
  </si>
  <si>
    <t>financeiro726@gmail.com</t>
  </si>
  <si>
    <t>Antonio</t>
  </si>
  <si>
    <t>juninhojr81jr@gmail.com</t>
  </si>
  <si>
    <t>Bruno Rodrigues da Silva Alves</t>
  </si>
  <si>
    <t>brunokaska.rodrigues@gmail.com</t>
  </si>
  <si>
    <t>Sirlei</t>
  </si>
  <si>
    <t>liziaparati@gmail.com</t>
  </si>
  <si>
    <t>(24)99312-5945</t>
  </si>
  <si>
    <t>mjoaohenriquecosta@gmail.com</t>
  </si>
  <si>
    <t>Thiago Fortunato</t>
  </si>
  <si>
    <t>thiagounion@hotmail.com</t>
  </si>
  <si>
    <t>1999597-7330</t>
  </si>
  <si>
    <t>Mateus Rodrigues</t>
  </si>
  <si>
    <t>rodriguesmateus731@gmail.com</t>
  </si>
  <si>
    <t>Magbis Maciel</t>
  </si>
  <si>
    <t>magbismaciel@hotmail.com</t>
  </si>
  <si>
    <t>Gerson</t>
  </si>
  <si>
    <t>gl.informatica123@gmail.com</t>
  </si>
  <si>
    <t>Alan de Lima Santos</t>
  </si>
  <si>
    <t>delima20k@gmail.com</t>
  </si>
  <si>
    <t>maathskatelife@gmail.com</t>
  </si>
  <si>
    <t>ronald.silvaribeiro@gmail.com</t>
  </si>
  <si>
    <t>Erinaldo Ribeiro do Nascimento</t>
  </si>
  <si>
    <t>erivaldo1980@outlook.com.br</t>
  </si>
  <si>
    <t>Diego de Oliveira</t>
  </si>
  <si>
    <t>diegotesla43@gmail.com</t>
  </si>
  <si>
    <t>José Rodrigo Araújo Santos Reis</t>
  </si>
  <si>
    <t>rr070382@gmail.com</t>
  </si>
  <si>
    <t>Breno Costa</t>
  </si>
  <si>
    <t>brenocosta.369@gmail.com</t>
  </si>
  <si>
    <t>Luiz Eduardo da Nóbrega Ferreira</t>
  </si>
  <si>
    <t>luizeduardoferreira2019@gmail.com</t>
  </si>
  <si>
    <t>Gislene Aparecida Maria</t>
  </si>
  <si>
    <t>gislene201079@gmail.com</t>
  </si>
  <si>
    <t>sferreira2737@gmail.com</t>
  </si>
  <si>
    <t>Glauciene</t>
  </si>
  <si>
    <t>andradeglauciene@gmail.com</t>
  </si>
  <si>
    <t>odisney nery</t>
  </si>
  <si>
    <t>odisneynery@gmail.com</t>
  </si>
  <si>
    <t>Almiranda</t>
  </si>
  <si>
    <t>eba.acai@gmail.com</t>
  </si>
  <si>
    <t>carlosjr.melo25@gmail.com</t>
  </si>
  <si>
    <t>8499674-9789</t>
  </si>
  <si>
    <t>Denilson Andrade</t>
  </si>
  <si>
    <t>denilsonandrade@hotmail.com</t>
  </si>
  <si>
    <t>gustavo.gdc2405@gmail.com</t>
  </si>
  <si>
    <t>Rosivando Santana</t>
  </si>
  <si>
    <t>rosivandosantana@gmail.com</t>
  </si>
  <si>
    <t>Caike</t>
  </si>
  <si>
    <t>caiike.clemente2019@gmail.com</t>
  </si>
  <si>
    <t>Roney Monte</t>
  </si>
  <si>
    <t>roneymonte26@gmail.com</t>
  </si>
  <si>
    <t>raimundooliveira8103@gmail.com</t>
  </si>
  <si>
    <t>Neumir Ceatano</t>
  </si>
  <si>
    <t>neumircaetanosantos@gmail.com</t>
  </si>
  <si>
    <t>Marcelo dos Santos Rosa</t>
  </si>
  <si>
    <t>msantosrosa566@gmail.com</t>
  </si>
  <si>
    <t>Raissa Vittoria A.O.</t>
  </si>
  <si>
    <t>profaraissaaraujo@gmail.com</t>
  </si>
  <si>
    <t>flaviaeduardasilva@gmail.com</t>
  </si>
  <si>
    <t>Edilsonvicentedossantos9@gmail.com</t>
  </si>
  <si>
    <t>Dhyemerson Araujo da silva</t>
  </si>
  <si>
    <t>dhyemersonsilva0812@gmail.com</t>
  </si>
  <si>
    <t>Lucas Cavalcante</t>
  </si>
  <si>
    <t>lucascavalcante1688@gmail.com</t>
  </si>
  <si>
    <t>msatosrosa566@gmail.com</t>
  </si>
  <si>
    <t>Daniella Ferreira Vilela</t>
  </si>
  <si>
    <t>daniella_danilu@yahoo.com.br</t>
  </si>
  <si>
    <t>98526-6865</t>
  </si>
  <si>
    <t>DanielLeonardo68@gmail.com</t>
  </si>
  <si>
    <t>luiz fernando barbosa silvestrini</t>
  </si>
  <si>
    <t>nandosilvestrini@gmail.com</t>
  </si>
  <si>
    <t>Rafael Rodrigo</t>
  </si>
  <si>
    <t>rpbjj.gbbh@gmail.com</t>
  </si>
  <si>
    <t>Anderson Soares de Oliveira</t>
  </si>
  <si>
    <t>casakm003@gmail.com</t>
  </si>
  <si>
    <t>6199566-6575</t>
  </si>
  <si>
    <t>Walter Hugo Alves da Silva santos</t>
  </si>
  <si>
    <t>comercialwalterodonto.saude@gmail.com</t>
  </si>
  <si>
    <t>Eduardo Pires</t>
  </si>
  <si>
    <t>edupires929@gmail.com</t>
  </si>
  <si>
    <t>Pc hs</t>
  </si>
  <si>
    <t>paulopc1991anna@gmail.com</t>
  </si>
  <si>
    <t>Caique</t>
  </si>
  <si>
    <t>caiquepf131922@gmail.com</t>
  </si>
  <si>
    <t>patrickcoutobd@gmail.com</t>
  </si>
  <si>
    <t>cleiton.dspdoc@yahoo.com</t>
  </si>
  <si>
    <t>Johnnatham Amorim</t>
  </si>
  <si>
    <t>ajohnnatham@gmail.com</t>
  </si>
  <si>
    <t>Alex gomes Santos</t>
  </si>
  <si>
    <t>alexjuniorg@Hotmail.com</t>
  </si>
  <si>
    <t>olidias.ad@gmail.com</t>
  </si>
  <si>
    <t>Fabio Moraes</t>
  </si>
  <si>
    <t>moraes.bnu@gmail.com</t>
  </si>
  <si>
    <t>Manoel Pinheiro Rosa</t>
  </si>
  <si>
    <t>manoelzinhorosa@gmail.com</t>
  </si>
  <si>
    <t>Simone Rocha</t>
  </si>
  <si>
    <t>rochasimone628@gmail.com</t>
  </si>
  <si>
    <t>Bruno Gustavo Godinho</t>
  </si>
  <si>
    <t>bg508296@gmail.com</t>
  </si>
  <si>
    <t>Marcio Aparecido de Souza</t>
  </si>
  <si>
    <t>marcioapsouza2011@gmail.com</t>
  </si>
  <si>
    <t>Francisco Dias</t>
  </si>
  <si>
    <t>fdias809722@gmail.com</t>
  </si>
  <si>
    <t>marceloarthur7771@gmail.com</t>
  </si>
  <si>
    <t>Josiel Fraga</t>
  </si>
  <si>
    <t>josielfraga4@gmail.com</t>
  </si>
  <si>
    <t>Ana Beatriz Barbosa Arruda de Oliveira</t>
  </si>
  <si>
    <t>oanabeatriz2007@gmail.com</t>
  </si>
  <si>
    <t>(81)98137-0195</t>
  </si>
  <si>
    <t>Raphael Souza</t>
  </si>
  <si>
    <t>raphael.oliveira81@yahoo.com</t>
  </si>
  <si>
    <t>Maikon luis de moura</t>
  </si>
  <si>
    <t>kellyamabirobiro65@gmail.com</t>
  </si>
  <si>
    <t>4499946-3216</t>
  </si>
  <si>
    <t>Rafael Pinto Da Silva</t>
  </si>
  <si>
    <t>rafaelsilva29.11.1990@gmail.com</t>
  </si>
  <si>
    <t>Francisco Damaceno</t>
  </si>
  <si>
    <t>franciscodamaceno1103@gmail.com</t>
  </si>
  <si>
    <t>tiagosilvaefamilia360@gmail.com</t>
  </si>
  <si>
    <t>Francisco de Assis Pereira Rodrigues de</t>
  </si>
  <si>
    <t>assisfranciscorodrigues970@gmail.com</t>
  </si>
  <si>
    <t>ANDRELOPES</t>
  </si>
  <si>
    <t>andreoliv220@gmail.com</t>
  </si>
  <si>
    <t>8899795-3999</t>
  </si>
  <si>
    <t>Heryck Nunes Canello</t>
  </si>
  <si>
    <t>heryck.bone@hotmail.com</t>
  </si>
  <si>
    <t>Izabela</t>
  </si>
  <si>
    <t>isabela-gata54@hotmail.com</t>
  </si>
  <si>
    <t>Maicon leandro da Silva</t>
  </si>
  <si>
    <t>eu-maicon@hotmail.com</t>
  </si>
  <si>
    <t>Joao batista Oliveira</t>
  </si>
  <si>
    <t>jbbatista1050@gmail.com</t>
  </si>
  <si>
    <t>)99251-4221</t>
  </si>
  <si>
    <t>Thalles kristhian Mendonça da Silva</t>
  </si>
  <si>
    <t>thalleskristhian@gmail.com</t>
  </si>
  <si>
    <t>DANILO MESQUITA</t>
  </si>
  <si>
    <t>mesquitadanilo1980@gmail.com</t>
  </si>
  <si>
    <t>Rogeffeson</t>
  </si>
  <si>
    <t>geehfe@gmail.com</t>
  </si>
  <si>
    <t>Tainara Matozo</t>
  </si>
  <si>
    <t>thay.matozo@gmail.com</t>
  </si>
  <si>
    <t>Elizeu Rodrigues</t>
  </si>
  <si>
    <t>elizeur414@gmail.com</t>
  </si>
  <si>
    <t>Rafael sillva</t>
  </si>
  <si>
    <t>rafaelsillva.net@gmail.com</t>
  </si>
  <si>
    <t>rosinaldoamores@gmail.com</t>
  </si>
  <si>
    <t>Mauro Antonio Bernardo Barros</t>
  </si>
  <si>
    <t>maurobernardo146@gmail.com</t>
  </si>
  <si>
    <t>rafaelguilherme991564410@gmail.com</t>
  </si>
  <si>
    <t>Luciana Regina dos Santos</t>
  </si>
  <si>
    <t>lucianaregina161@gmail.com</t>
  </si>
  <si>
    <t>Vagner da Silva Lima</t>
  </si>
  <si>
    <t>vagnerlima08111991@gmail.com</t>
  </si>
  <si>
    <t>Janaina Rezende da Cruz Pedral</t>
  </si>
  <si>
    <t>projetosjana@gmail.com</t>
  </si>
  <si>
    <t>(71)98885-3032</t>
  </si>
  <si>
    <t>Andreia Sousa Silva</t>
  </si>
  <si>
    <t>andreiasousasilva999@gmail.com</t>
  </si>
  <si>
    <t>diego.swk@gmail.com</t>
  </si>
  <si>
    <t>Alexandre Bruske</t>
  </si>
  <si>
    <t>alexandrebruske@yahoo.com.br</t>
  </si>
  <si>
    <t>Jessica Catharina Costa Silva</t>
  </si>
  <si>
    <t>jessica.catharina98@gmail.com</t>
  </si>
  <si>
    <t>Agenor Ronchi</t>
  </si>
  <si>
    <t>aarj2@hotmail.com</t>
  </si>
  <si>
    <t>Marcos Vinicius</t>
  </si>
  <si>
    <t>markusvinicius513@gmail.com</t>
  </si>
  <si>
    <t>Lourival Marreiro</t>
  </si>
  <si>
    <t>valzincruz@gmail.com</t>
  </si>
  <si>
    <t>wellington souza</t>
  </si>
  <si>
    <t>wellingtonlindolfo@gmail.com</t>
  </si>
  <si>
    <t>carlos Eduardo Rojas dos Santos</t>
  </si>
  <si>
    <t>carloskakamt@hotmail.com</t>
  </si>
  <si>
    <t>Criza</t>
  </si>
  <si>
    <t>crizasantos25@gmail.com</t>
  </si>
  <si>
    <t>(79)999894800</t>
  </si>
  <si>
    <t>Acácio clei bigliatto</t>
  </si>
  <si>
    <t>acaciocleibigliatto@gmail.com</t>
  </si>
  <si>
    <t>Alex Fernando</t>
  </si>
  <si>
    <t>alexfer134567@gmail.com</t>
  </si>
  <si>
    <t>Aldelucio</t>
  </si>
  <si>
    <t>Unlockiphonecell2024@gmail.com</t>
  </si>
  <si>
    <t>Busnassum Buba Nhada</t>
  </si>
  <si>
    <t>busnassum750@gmail.com</t>
  </si>
  <si>
    <t>Marcelo Oliveira</t>
  </si>
  <si>
    <t>marcelopavao915@gmail.com</t>
  </si>
  <si>
    <t>9298401-8407</t>
  </si>
  <si>
    <t>Jair Amorim do Nascimento</t>
  </si>
  <si>
    <t>Jairamorim9090@gmail.com</t>
  </si>
  <si>
    <t>Gildemar</t>
  </si>
  <si>
    <t>gildemarcarneiro7@gmail.com</t>
  </si>
  <si>
    <t>Jose Nogueira</t>
  </si>
  <si>
    <t>dede2023nogueiraferreira@gmail.com</t>
  </si>
  <si>
    <t>Claudinei Rodrigues Barros</t>
  </si>
  <si>
    <t>barrosclaudinei1982@gmail.com</t>
  </si>
  <si>
    <t>Cleber Costa</t>
  </si>
  <si>
    <t>cleberjance@gmail.com</t>
  </si>
  <si>
    <t>cristianocaldeira12@outlook.com</t>
  </si>
  <si>
    <t>Jesse</t>
  </si>
  <si>
    <t>almeidadejesse@gmail.com</t>
  </si>
  <si>
    <t>Israel Pedro</t>
  </si>
  <si>
    <t>israelamanda2017@gmail.com</t>
  </si>
  <si>
    <t>Jean Batista</t>
  </si>
  <si>
    <t>batistajean200@gmail.com</t>
  </si>
  <si>
    <t>Fernando Francisco ferreira</t>
  </si>
  <si>
    <t>fernandofranciscoferreira518@gmail.com</t>
  </si>
  <si>
    <t>Janie Honorio</t>
  </si>
  <si>
    <t>janielhonorio8486@gmail.com</t>
  </si>
  <si>
    <t>Juarez dos Reis Anflor Junior</t>
  </si>
  <si>
    <t>juniorreiss120e@gmail.com</t>
  </si>
  <si>
    <t>Deivid ferreira</t>
  </si>
  <si>
    <t>dedauzumaki@gmail.com</t>
  </si>
  <si>
    <t>Nessa</t>
  </si>
  <si>
    <t>nessa25aa@gmail.com</t>
  </si>
  <si>
    <t>9899188-5083</t>
  </si>
  <si>
    <t>Henrique Vieira</t>
  </si>
  <si>
    <t>henrii364vieiraa@gmail.com</t>
  </si>
  <si>
    <t>Mateus Monteiro Maciel</t>
  </si>
  <si>
    <t>mateusmonteiro1994@outlook.com</t>
  </si>
  <si>
    <t>Jaciara de oliveira viana</t>
  </si>
  <si>
    <t>jaciarav57@gmail.com</t>
  </si>
  <si>
    <t>Érico de Carvalho Galvão</t>
  </si>
  <si>
    <t>ericogalvao34@gmail.com</t>
  </si>
  <si>
    <t>(55)69981229895</t>
  </si>
  <si>
    <t>Roberto Carpeggianne</t>
  </si>
  <si>
    <t>robertocarpeggianno132k9@gmail.com</t>
  </si>
  <si>
    <t>(31)998776891</t>
  </si>
  <si>
    <t>Bruno abreu</t>
  </si>
  <si>
    <t>brunoabreumtb@gmail.com</t>
  </si>
  <si>
    <t>rafeizeoficial2@gmail.com</t>
  </si>
  <si>
    <t>Alessandro Geraldo Geraldo</t>
  </si>
  <si>
    <t>alessandrogeraldo647@gmail.com</t>
  </si>
  <si>
    <t>Diomar</t>
  </si>
  <si>
    <t>Ferreiramychelly123456@gmail.com</t>
  </si>
  <si>
    <t>Antônio lima de Abreu Neto</t>
  </si>
  <si>
    <t>netto.lyma96@gmail.com</t>
  </si>
  <si>
    <t>Joaquim Claudio da Silva sobrinho</t>
  </si>
  <si>
    <t>j.claudiosobrinho@yahoo.com.br</t>
  </si>
  <si>
    <t>Leonardo Alves dos Santos</t>
  </si>
  <si>
    <t>12leonardoalves@gmail.com</t>
  </si>
  <si>
    <t>maiconmaiconwsn@gmail.com</t>
  </si>
  <si>
    <t>Rosane Maia</t>
  </si>
  <si>
    <t>rosanemaia3108@gmail.com</t>
  </si>
  <si>
    <t>Sidomar Mendonça da silva</t>
  </si>
  <si>
    <t>msidomar@gmail.com</t>
  </si>
  <si>
    <t>marlon silva d e souza</t>
  </si>
  <si>
    <t>marlonsouza7889@gmail.com</t>
  </si>
  <si>
    <t>Caua Alexsandro da Silva Almeida</t>
  </si>
  <si>
    <t>cacoalmeida410@gmail.com</t>
  </si>
  <si>
    <t>roneclei Menezes Moura</t>
  </si>
  <si>
    <t>ronecleimm@gmail.com</t>
  </si>
  <si>
    <t>José Miguel</t>
  </si>
  <si>
    <t>jmmeirelles07@gmail.com</t>
  </si>
  <si>
    <t>Marcelo Oliveira Moraes</t>
  </si>
  <si>
    <t>matheusol10moraes@gmail.com</t>
  </si>
  <si>
    <t>Wagner Evangelista Lopes</t>
  </si>
  <si>
    <t>wagnerevanlopes00@gmail.com</t>
  </si>
  <si>
    <t>Daniel Marques Alves</t>
  </si>
  <si>
    <t>danielmarques1385@gmail.com</t>
  </si>
  <si>
    <t>Marcelo bento joaquim</t>
  </si>
  <si>
    <t>matcelobentojoaquim@gmail.com</t>
  </si>
  <si>
    <t>(32)99929-7463</t>
  </si>
  <si>
    <t>Jailma Vasconcelos</t>
  </si>
  <si>
    <t>jailmabeleza84@gmail.com</t>
  </si>
  <si>
    <t>(41)98448-6170</t>
  </si>
  <si>
    <t>David Olivio</t>
  </si>
  <si>
    <t>dd.olivio@gmail.com</t>
  </si>
  <si>
    <t>Jose Antônio</t>
  </si>
  <si>
    <t>josecorumba6@gmail.com</t>
  </si>
  <si>
    <t>Raiana</t>
  </si>
  <si>
    <t>raisilva92@gmail.com</t>
  </si>
  <si>
    <t>Raul</t>
  </si>
  <si>
    <t>engraulvilchez@gmail.com</t>
  </si>
  <si>
    <t>Ederson Correa Ribas</t>
  </si>
  <si>
    <t>edersonc858@gmail.com</t>
  </si>
  <si>
    <t>Dário</t>
  </si>
  <si>
    <t>darioneto6@gmail.com</t>
  </si>
  <si>
    <t>Marcos Vinicius Borges da Silva</t>
  </si>
  <si>
    <t>marcos_borgees@hotmail.com</t>
  </si>
  <si>
    <t>Samuel augusto</t>
  </si>
  <si>
    <t>samuelaugusto98@hotmail.com</t>
  </si>
  <si>
    <t>Raimundo edilberto cordeiro da Silva</t>
  </si>
  <si>
    <t>edilbertosilva161@gmail.com</t>
  </si>
  <si>
    <t>evertonrodrigooliveira85@gmail.com</t>
  </si>
  <si>
    <t>Jolivam</t>
  </si>
  <si>
    <t>jolivam.lima@icloud.com</t>
  </si>
  <si>
    <t>(65)99967-4797</t>
  </si>
  <si>
    <t>Diego h zalasko</t>
  </si>
  <si>
    <t>diegozalasko@hotmail.com</t>
  </si>
  <si>
    <t>messias silva</t>
  </si>
  <si>
    <t>messe.silvak16@hotmail.com</t>
  </si>
  <si>
    <t>mf.oportunidades@gmail.com</t>
  </si>
  <si>
    <t>(22)999717323</t>
  </si>
  <si>
    <t>Cristiana</t>
  </si>
  <si>
    <t>cristianaccmf@hotmail.com</t>
  </si>
  <si>
    <t>Adriana Carla da Silva</t>
  </si>
  <si>
    <t>adrianacarladasilva378@gmail.com</t>
  </si>
  <si>
    <t>Leandro lima de freitas</t>
  </si>
  <si>
    <t>leandrinhofreitasf@gmail.com</t>
  </si>
  <si>
    <t>RODRIGO</t>
  </si>
  <si>
    <t>rodpetrucci20@gmail.com</t>
  </si>
  <si>
    <t>9198085-5663</t>
  </si>
  <si>
    <t>lmgermano2468@gmail.com</t>
  </si>
  <si>
    <t>Gustavo Zancanella</t>
  </si>
  <si>
    <t>pedrogzancanella@gmail.com</t>
  </si>
  <si>
    <t>Virginia</t>
  </si>
  <si>
    <t>vianjoavesso@hotmail.com</t>
  </si>
  <si>
    <t>Gutiergue Gomes</t>
  </si>
  <si>
    <t>gl1multservice@gmail.com</t>
  </si>
  <si>
    <t>Marcelo Ribeiro Filho</t>
  </si>
  <si>
    <t>marcelo.filho.ang21@gmail.com</t>
  </si>
  <si>
    <t>Elenildo Pereira Maia</t>
  </si>
  <si>
    <t>elenildomaia40@gmail.com</t>
  </si>
  <si>
    <t>Railson Carvalho Cardoso</t>
  </si>
  <si>
    <t>railsoncarvalhocardoso@gmail.com</t>
  </si>
  <si>
    <t>thomaz_poa@hotmail.com</t>
  </si>
  <si>
    <t>Maria do Socorro da cruz</t>
  </si>
  <si>
    <t>socorrovictor83@gmail.com</t>
  </si>
  <si>
    <t>executarautomacao@gmail.com</t>
  </si>
  <si>
    <t>Isaquiel de Costa Ferla</t>
  </si>
  <si>
    <t>ferlaicf@gmail.com</t>
  </si>
  <si>
    <t>6699934-5435</t>
  </si>
  <si>
    <t>Paulo Alexandre</t>
  </si>
  <si>
    <t>paulim1233@icloud.com</t>
  </si>
  <si>
    <t>arilson Menezes</t>
  </si>
  <si>
    <t>arilsopadilha.1998@gmail.com</t>
  </si>
  <si>
    <t>Bruno Henrique Conceição</t>
  </si>
  <si>
    <t>mensurff544@gmail.com</t>
  </si>
  <si>
    <t>priscil4sant0ss@gmail.com</t>
  </si>
  <si>
    <t>Rander</t>
  </si>
  <si>
    <t>randergentil00@gmail.com</t>
  </si>
  <si>
    <t>Mosian</t>
  </si>
  <si>
    <t>mosiah.sniper@gmail.com</t>
  </si>
  <si>
    <t>Maurício Gonçalves Ferreira</t>
  </si>
  <si>
    <t>mgfmauricio82@gmail.com</t>
  </si>
  <si>
    <t>Rawad</t>
  </si>
  <si>
    <t>riweid@hotmail.com</t>
  </si>
  <si>
    <t>franciscogaldencio123@gmail.com</t>
  </si>
  <si>
    <t>1195192-6504</t>
  </si>
  <si>
    <t>Diego Jesus de Carvalho</t>
  </si>
  <si>
    <t>diego.2013_7@hotmail.com</t>
  </si>
  <si>
    <t>Matheus Andrade</t>
  </si>
  <si>
    <t>matheus.tora996@gmail.com</t>
  </si>
  <si>
    <t>ws6591015@gmail.com</t>
  </si>
  <si>
    <t>Natália Francieli Rech</t>
  </si>
  <si>
    <t>nataliafrancieli97@hotmail.com</t>
  </si>
  <si>
    <t>Jose Anderson Santos Dantas</t>
  </si>
  <si>
    <t>dantas.jose.civil@gmail.com</t>
  </si>
  <si>
    <t>Vinicius Conti</t>
  </si>
  <si>
    <t>viniciusconti74@gmail.com</t>
  </si>
  <si>
    <t>Leonizio</t>
  </si>
  <si>
    <t>leocruzpereira470@gmail.com</t>
  </si>
  <si>
    <t>jupagliuso@yahoo.com.br</t>
  </si>
  <si>
    <t>Douglas Lima</t>
  </si>
  <si>
    <t>douglaslim425@gmail.com</t>
  </si>
  <si>
    <t>8599158-4205</t>
  </si>
  <si>
    <t>Rodrigo Matichen</t>
  </si>
  <si>
    <t>rodrigomatichen@gmail.com</t>
  </si>
  <si>
    <t>Carlos Fernandes alves Santana</t>
  </si>
  <si>
    <t>carlosfernandesalvessantana@gmail.com</t>
  </si>
  <si>
    <t>Flavio barki</t>
  </si>
  <si>
    <t>flavioaugusto.fa14@gmail.com</t>
  </si>
  <si>
    <t>Salomão Jordan</t>
  </si>
  <si>
    <t>saljord7@gmail.com</t>
  </si>
  <si>
    <t>juniorsena85@gmail.com</t>
  </si>
  <si>
    <t>9998132-5971</t>
  </si>
  <si>
    <t>Rodrigo Pereira Teixeira</t>
  </si>
  <si>
    <t>rodrigoteixeira0634@hotmail.com</t>
  </si>
  <si>
    <t>Simone Martins</t>
  </si>
  <si>
    <t>simone-lirio@hotmail.com</t>
  </si>
  <si>
    <t>Eliton Alecrim da rocha</t>
  </si>
  <si>
    <t>eliton942@gmail.com</t>
  </si>
  <si>
    <t>(61)99155-5590</t>
  </si>
  <si>
    <t>robsonqueiros73@gmail.com</t>
  </si>
  <si>
    <t>Roly omar</t>
  </si>
  <si>
    <t>rolyomarsito@gmail.com</t>
  </si>
  <si>
    <t>Teresa Lima</t>
  </si>
  <si>
    <t>teresalimaferreira2020@gmail.com</t>
  </si>
  <si>
    <t>sergio.contabeis@live.com</t>
  </si>
  <si>
    <t>Davi Da Conceição Lima</t>
  </si>
  <si>
    <t>davilimmacomdcl@gmail.com</t>
  </si>
  <si>
    <t>Daniel Araujo</t>
  </si>
  <si>
    <t>danielaraujo82388@gmail.com</t>
  </si>
  <si>
    <t>lucassantosvigi@gmail.com</t>
  </si>
  <si>
    <t>Marcos Vieira</t>
  </si>
  <si>
    <t>marcos.vieira01286@gmail.com</t>
  </si>
  <si>
    <t>viniciushrosa@hotmail.com</t>
  </si>
  <si>
    <t>Fernando santos</t>
  </si>
  <si>
    <t>fernandosantosccb9@gmail.com</t>
  </si>
  <si>
    <t>edu.perez2022@yahoo.com</t>
  </si>
  <si>
    <t>calebanderson_pv@outlook.com</t>
  </si>
  <si>
    <t>RonaldoBenedito197@gmail.com</t>
  </si>
  <si>
    <t>Flávio Augusto Ferreira de Oliveira</t>
  </si>
  <si>
    <t>flavio.oliv10@yahoo.com.br</t>
  </si>
  <si>
    <t>jesiel ferreira da silva</t>
  </si>
  <si>
    <t>jesielferreira12@gmail.com</t>
  </si>
  <si>
    <t>eliezer</t>
  </si>
  <si>
    <t>eliezersilva600@gmail.com</t>
  </si>
  <si>
    <t>Nolson</t>
  </si>
  <si>
    <t>nilsonrodriguesjr1010@gmail.com</t>
  </si>
  <si>
    <t>Carlos Eduardo dos Santos Correa</t>
  </si>
  <si>
    <t>carlosedurdo62@gmail.com</t>
  </si>
  <si>
    <t>Marco Aurelio</t>
  </si>
  <si>
    <t>marco.ahs.info@gmail.com</t>
  </si>
  <si>
    <t>dionatas Machado</t>
  </si>
  <si>
    <t>dionatasmachado39@gmail.com</t>
  </si>
  <si>
    <t>Wanderson Ângelo de jesus</t>
  </si>
  <si>
    <t>ciscoryan2019@gmail.com</t>
  </si>
  <si>
    <t>Rafael francelino</t>
  </si>
  <si>
    <t>rafael.rcccg@gmail.com</t>
  </si>
  <si>
    <t>e.landrocosta2929@gmail.com</t>
  </si>
  <si>
    <t>Anderson Pereira Fernandes</t>
  </si>
  <si>
    <t>anderson_telecom@hotmail.com</t>
  </si>
  <si>
    <t>elismar De souza Silva</t>
  </si>
  <si>
    <t>elismarmoreno2013@gmail.com</t>
  </si>
  <si>
    <t>shenzheg@gmail.com</t>
  </si>
  <si>
    <t>Paulo soares</t>
  </si>
  <si>
    <t>paulodocumentos5911@gmail.com</t>
  </si>
  <si>
    <t>Diego Antunis</t>
  </si>
  <si>
    <t>antunisdiego@gmail.com</t>
  </si>
  <si>
    <t>Josemberg ferreira da Silva</t>
  </si>
  <si>
    <t>josembergramos2019@gmail.com</t>
  </si>
  <si>
    <t>Cesar silva pedro</t>
  </si>
  <si>
    <t>cesarpedro9851@gmail.com</t>
  </si>
  <si>
    <t>Pedro José dos Santos Junior</t>
  </si>
  <si>
    <t>pedroddd20101992@gmail.com</t>
  </si>
  <si>
    <t>Jp9890446@gmail.com</t>
  </si>
  <si>
    <t>jp9890446@gmail.com</t>
  </si>
  <si>
    <t>Lincoln pocci</t>
  </si>
  <si>
    <t>lincolngeovanny@hotmail.com</t>
  </si>
  <si>
    <t>Diego Guerreiro</t>
  </si>
  <si>
    <t>diegoguerreirocruz@gmail.com</t>
  </si>
  <si>
    <t>Welder Farias</t>
  </si>
  <si>
    <t>welderffarias1@gmail.com</t>
  </si>
  <si>
    <t>Leonardo Felipe</t>
  </si>
  <si>
    <t>djleonardofelipe@gmail.com</t>
  </si>
  <si>
    <t>leadrolnd@gmail.com</t>
  </si>
  <si>
    <t>fofaowcd@gmail.com</t>
  </si>
  <si>
    <t>carllos-llima@hotmail.com</t>
  </si>
  <si>
    <t>Salles</t>
  </si>
  <si>
    <t>Rspescado@gmail.com</t>
  </si>
  <si>
    <t>Affonso</t>
  </si>
  <si>
    <t>ctrs.resgate@gmail.com</t>
  </si>
  <si>
    <t>João Paulo Paiva Rodrigues</t>
  </si>
  <si>
    <t>jppaiva222@gmail.com</t>
  </si>
  <si>
    <t>Flávia Guimaraes</t>
  </si>
  <si>
    <t>flavinha-fla@hotmail.com</t>
  </si>
  <si>
    <t>Dhemerson Rodrigues</t>
  </si>
  <si>
    <t>dhemerson14@gmail.com</t>
  </si>
  <si>
    <t>José Carlos Barbosa Arruda</t>
  </si>
  <si>
    <t>mayaigor1831@gmail.com</t>
  </si>
  <si>
    <t>josielc.com@gmail.com</t>
  </si>
  <si>
    <t>André Fernandes Freire</t>
  </si>
  <si>
    <t>andrefernandesfotos@gmail.com</t>
  </si>
  <si>
    <t>Maciel da Silva Guerra</t>
  </si>
  <si>
    <t>1980macielguerra@gmail.com</t>
  </si>
  <si>
    <t>FELIPE SILVA</t>
  </si>
  <si>
    <t>paulofelipi28@gmail.com</t>
  </si>
  <si>
    <t>Sandro Junior</t>
  </si>
  <si>
    <t>sandrojuniorbarbozakings@gmail.com</t>
  </si>
  <si>
    <t>Everton Luiz</t>
  </si>
  <si>
    <t>etobryan6576@gmail.com</t>
  </si>
  <si>
    <t>ralmoto@hotmail.com</t>
  </si>
  <si>
    <t>pablo passarelli</t>
  </si>
  <si>
    <t>rafaelfera2017@gmail.com</t>
  </si>
  <si>
    <t>Abel Brito da costa</t>
  </si>
  <si>
    <t>Abel.costa.ac10@gmail.com</t>
  </si>
  <si>
    <t>Reginaldo Rodrigues silva junior</t>
  </si>
  <si>
    <t>regims@gmail.com</t>
  </si>
  <si>
    <t>9899244-2617</t>
  </si>
  <si>
    <t>Bhdhdhd</t>
  </si>
  <si>
    <t>shhshs@dhd.ckm</t>
  </si>
  <si>
    <t>Thiago Vinicius Sena</t>
  </si>
  <si>
    <t>thviniciusss@gmail.com</t>
  </si>
  <si>
    <t>Wesley Souza</t>
  </si>
  <si>
    <t>wesley-souza94@outlook.com</t>
  </si>
  <si>
    <t>Jdshhdhd</t>
  </si>
  <si>
    <t>shshs@djsj.com</t>
  </si>
  <si>
    <t>Nathalia baum</t>
  </si>
  <si>
    <t>baumns@gmail.com</t>
  </si>
  <si>
    <t>5199353-7830</t>
  </si>
  <si>
    <t>HORTÊNCIA franca de oliveira</t>
  </si>
  <si>
    <t>hortenciafrancca@hotmail.com</t>
  </si>
  <si>
    <t>6699221-6957</t>
  </si>
  <si>
    <t>anthonyvitor15@hotmail.com</t>
  </si>
  <si>
    <t>Everton RibeiroDosSantos</t>
  </si>
  <si>
    <t>evertoner134725@gmail.com</t>
  </si>
  <si>
    <t>rodrigo Calixto</t>
  </si>
  <si>
    <t>rodrigotaca60@gmail.com</t>
  </si>
  <si>
    <t>Alan Silva</t>
  </si>
  <si>
    <t>alansilva7364@gmail.com</t>
  </si>
  <si>
    <t>Jeferosn</t>
  </si>
  <si>
    <t>jscc.souza@gmail.com</t>
  </si>
  <si>
    <t>filipegal@hotmail.com</t>
  </si>
  <si>
    <t>Higor</t>
  </si>
  <si>
    <t>leopoldinodacruzhigor@gmail.com</t>
  </si>
  <si>
    <t>Manoel Silva Borges</t>
  </si>
  <si>
    <t>manuelzinhoborges442@gmail.com</t>
  </si>
  <si>
    <t>lucasmoraes199412@gmail.com</t>
  </si>
  <si>
    <t>Marco Aurélio Martins de souza</t>
  </si>
  <si>
    <t>marcoaureliomartinsdesouzamart@gmail.com</t>
  </si>
  <si>
    <t>Jonas Ribeiro Mendonça</t>
  </si>
  <si>
    <t>mendonca.jonas1982@gmail.com</t>
  </si>
  <si>
    <t>Sidney Cunha</t>
  </si>
  <si>
    <t>sd2cunha@gmail.com</t>
  </si>
  <si>
    <t>Davi Alexandre da Silva Dalla vale</t>
  </si>
  <si>
    <t>d8694407@gmail.com</t>
  </si>
  <si>
    <t>1299167-2614</t>
  </si>
  <si>
    <t>Halyson Almeida</t>
  </si>
  <si>
    <t>halyson3almeida@gmail.com</t>
  </si>
  <si>
    <t>Douglas Francisco marciliano</t>
  </si>
  <si>
    <t>douglas.marciliano.06@gmail.com</t>
  </si>
  <si>
    <t>Franklin.lipe123@gmail.com</t>
  </si>
  <si>
    <t>Rodrigo martins de sousa Martins</t>
  </si>
  <si>
    <t>rodrigomartins0706@gmail.com</t>
  </si>
  <si>
    <t>Joao Santos</t>
  </si>
  <si>
    <t>joaoparanagua@hotmail.com</t>
  </si>
  <si>
    <t>Jessica Tito da Silva</t>
  </si>
  <si>
    <t>jessica-jtds@hotmail.com</t>
  </si>
  <si>
    <t>pedro henrique</t>
  </si>
  <si>
    <t>pedroh02souza@gmail.com</t>
  </si>
  <si>
    <t>Arislan de gois mota</t>
  </si>
  <si>
    <t>arislangoes@gmail.com</t>
  </si>
  <si>
    <t>Wiliam Teles Martins dos Reis</t>
  </si>
  <si>
    <t>wtmreis@gmail.com</t>
  </si>
  <si>
    <t>magnoseverinodossantos@gmail.com</t>
  </si>
  <si>
    <t>Henry</t>
  </si>
  <si>
    <t>henryfranca870@gmail.com</t>
  </si>
  <si>
    <t>Djair ribeiro da Silva</t>
  </si>
  <si>
    <t>djair1987vacso@hotmail.com</t>
  </si>
  <si>
    <t>Deivid</t>
  </si>
  <si>
    <t>deividinformaticas33@gmail.com</t>
  </si>
  <si>
    <t>Raniel Cristian</t>
  </si>
  <si>
    <t>craniel66@gmail.com</t>
  </si>
  <si>
    <t>Wylbor Fernando</t>
  </si>
  <si>
    <t>wylbor.8@hotmail.com</t>
  </si>
  <si>
    <t>bruno.carvalho5@hotmail.com</t>
  </si>
  <si>
    <t>Raquel gabriel</t>
  </si>
  <si>
    <t>raquelgabriel.g.2@gmail.com</t>
  </si>
  <si>
    <t>Valdir de Almeida Rodrigues</t>
  </si>
  <si>
    <t>valdirrodrigues170794@gmail.com</t>
  </si>
  <si>
    <t>Elias jonatan da Silva</t>
  </si>
  <si>
    <t>eliasjonatan96@gmail.com</t>
  </si>
  <si>
    <t>Augusto De souza martins</t>
  </si>
  <si>
    <t>augustomarttinsas@gmail.com</t>
  </si>
  <si>
    <t>Josué Rodrigues da Silva</t>
  </si>
  <si>
    <t>josue.rodrigues42@yahoo.com</t>
  </si>
  <si>
    <t>aquelanovahistoria@gmail.com</t>
  </si>
  <si>
    <t>Lorenzo dos Santos</t>
  </si>
  <si>
    <t>lorenzonunes9393@gmail.com</t>
  </si>
  <si>
    <t>Willian</t>
  </si>
  <si>
    <t>willian_rv15_@hotmail.com</t>
  </si>
  <si>
    <t>Juliana Santana</t>
  </si>
  <si>
    <t>julyana.lunah@gmail.com</t>
  </si>
  <si>
    <t>Ebenezer</t>
  </si>
  <si>
    <t>ebenezer.santos2017@gmail.com</t>
  </si>
  <si>
    <t>(11)95950-0876</t>
  </si>
  <si>
    <t>Luiz Paulo F</t>
  </si>
  <si>
    <t>luiz.ozturk@gmail.com</t>
  </si>
  <si>
    <t>Jean araujo Rodrigues</t>
  </si>
  <si>
    <t>jheanaraujo100@gmail.com</t>
  </si>
  <si>
    <t>erikneymar1108@gmail.com</t>
  </si>
  <si>
    <t>Maurício</t>
  </si>
  <si>
    <t>mauriciovieiracorrea@gmail.com</t>
  </si>
  <si>
    <t>rodrigo500jpbg@gmail.com</t>
  </si>
  <si>
    <t>(66)999786271</t>
  </si>
  <si>
    <t>Felipe Santos Rodrigues Alves Tosato</t>
  </si>
  <si>
    <t>santosfelipe1248@gmail.com</t>
  </si>
  <si>
    <t>Mirian</t>
  </si>
  <si>
    <t>silvarodriguesmirian7@gmail.com</t>
  </si>
  <si>
    <t>André Campos</t>
  </si>
  <si>
    <t>andre.campo@gmail.com</t>
  </si>
  <si>
    <t>(12)99666-0993</t>
  </si>
  <si>
    <t>Francielly Rodrigues</t>
  </si>
  <si>
    <t>2franciele.dulcem121@gmail.com</t>
  </si>
  <si>
    <t>Michael Melo</t>
  </si>
  <si>
    <t>eldermichaelmelo@gmail.com</t>
  </si>
  <si>
    <t>Adriano Dutra Altenetter</t>
  </si>
  <si>
    <t>adriano.altenetter@gmail.com</t>
  </si>
  <si>
    <t>juniorwalterdemoraes@gmail.com</t>
  </si>
  <si>
    <t>Joilson Lopes da Silva Junior</t>
  </si>
  <si>
    <t>Juniorjoilson017@gmail.com</t>
  </si>
  <si>
    <t>Luiz henrique Sturari</t>
  </si>
  <si>
    <t>luizhenriquesturari@gmail.com</t>
  </si>
  <si>
    <t>Lucas Pastene</t>
  </si>
  <si>
    <t>lucas-pastene@hotmail.com</t>
  </si>
  <si>
    <t>Roberson</t>
  </si>
  <si>
    <t>robersobrodrigues57@gmail.com</t>
  </si>
  <si>
    <t>Larissa Montefusco</t>
  </si>
  <si>
    <t>lara_montefusco@hotmail.com</t>
  </si>
  <si>
    <t>Rafael del rio</t>
  </si>
  <si>
    <t>delriopanfletagem@hotmail.com</t>
  </si>
  <si>
    <t>Edyelson Nefi</t>
  </si>
  <si>
    <t>edyelson.guilherme@gmail.com</t>
  </si>
  <si>
    <t>Nycholas Alexander ristow</t>
  </si>
  <si>
    <t>nycholasdadani2023@gmail.com</t>
  </si>
  <si>
    <t>1133felipe1234@gmail.com</t>
  </si>
  <si>
    <t>Lucas Rodrigues</t>
  </si>
  <si>
    <t>lucasmr0502@gmail.com</t>
  </si>
  <si>
    <t>Thiago Santiago dos Santos</t>
  </si>
  <si>
    <t>thiagosanti37@gmail.com</t>
  </si>
  <si>
    <t>Carlosplok</t>
  </si>
  <si>
    <t>carlosplok627@gmail.com</t>
  </si>
  <si>
    <t>Kerolaine</t>
  </si>
  <si>
    <t>kerolainneoliveirak@gmail.com</t>
  </si>
  <si>
    <t>Josinaldo melo bezerra</t>
  </si>
  <si>
    <t>josinaldo_melo@hotmail.com</t>
  </si>
  <si>
    <t>clara</t>
  </si>
  <si>
    <t>luminnejoias@gmail.com</t>
  </si>
  <si>
    <t>Wellington Sousa</t>
  </si>
  <si>
    <t>well.itz.ma@gmail.com</t>
  </si>
  <si>
    <t>José Gideam vidal</t>
  </si>
  <si>
    <t>gideam92@gmail.com</t>
  </si>
  <si>
    <t>Bruno Henrique Santos de jesus</t>
  </si>
  <si>
    <t>santosbrunohenrique03@gmail.com</t>
  </si>
  <si>
    <t>Gilnilo Manhães</t>
  </si>
  <si>
    <t>gilnilomanhaes2023@gmail.com</t>
  </si>
  <si>
    <t>Johnatan ferreira</t>
  </si>
  <si>
    <t>johnatan_2013@hotmail.com</t>
  </si>
  <si>
    <t>Saulo</t>
  </si>
  <si>
    <t>oliveyra99@gmail.com</t>
  </si>
  <si>
    <t>8698881-8729</t>
  </si>
  <si>
    <t>Iranilson</t>
  </si>
  <si>
    <t>extnill08@gmail.com</t>
  </si>
  <si>
    <t>Miguel Do Carmo</t>
  </si>
  <si>
    <t>migueldocarmoledo01@gmail.com</t>
  </si>
  <si>
    <t>digocrs12@gmail.com</t>
  </si>
  <si>
    <t>weslen da Silva marques</t>
  </si>
  <si>
    <t>weslendasilvamarques@gmail.com</t>
  </si>
  <si>
    <t>Geanderson Fonseca</t>
  </si>
  <si>
    <t>geanderson.fonseca33@gmail.com</t>
  </si>
  <si>
    <t>(22)998312818</t>
  </si>
  <si>
    <t>Diogo Bertholino</t>
  </si>
  <si>
    <t>dbertholino@gmail.com</t>
  </si>
  <si>
    <t>Wilter</t>
  </si>
  <si>
    <t>wdonate@hotmail.com</t>
  </si>
  <si>
    <t>Felix</t>
  </si>
  <si>
    <t>felixfcosta@gmail.com</t>
  </si>
  <si>
    <t>Zbxhd</t>
  </si>
  <si>
    <t>hsjshd@djdj.vom</t>
  </si>
  <si>
    <t>Heron Fagner Alves Cardoso</t>
  </si>
  <si>
    <t>heronfagner@yahoo.com</t>
  </si>
  <si>
    <t>1198894-9795</t>
  </si>
  <si>
    <t>Talita Andressa</t>
  </si>
  <si>
    <t>contatotalitaandressa@gmail.com</t>
  </si>
  <si>
    <t>Filipe ferreira</t>
  </si>
  <si>
    <t>fpdigital94@gmail.com</t>
  </si>
  <si>
    <t>Eraldo Santos andrade</t>
  </si>
  <si>
    <t>eraldoandrade177@gmail.com</t>
  </si>
  <si>
    <t>felippe herminio madoglio</t>
  </si>
  <si>
    <t>felippe.madoglio@gmail.com</t>
  </si>
  <si>
    <t>Jorge Luiz Abreu Junior</t>
  </si>
  <si>
    <t>jorgeluizabreujr@icloud.com</t>
  </si>
  <si>
    <t>Robson Cavalcanti</t>
  </si>
  <si>
    <t>robsonpandorinha@gmail.com</t>
  </si>
  <si>
    <t>Eduardo Alexandre</t>
  </si>
  <si>
    <t>edualexandre779@gmail.com</t>
  </si>
  <si>
    <t>Valter</t>
  </si>
  <si>
    <t>Valterneres@gmail.com</t>
  </si>
  <si>
    <t>clayton</t>
  </si>
  <si>
    <t>clayton32cruz@hotmail.com</t>
  </si>
  <si>
    <t>Vitor Brito de oliveira</t>
  </si>
  <si>
    <t>vitoroliveira6125@gmail.com</t>
  </si>
  <si>
    <t>Jaquison</t>
  </si>
  <si>
    <t>jaquisonmarinho2@gmail.com</t>
  </si>
  <si>
    <t>santosmarciopedrodossantos@gmail.com</t>
  </si>
  <si>
    <t>8199267-5015</t>
  </si>
  <si>
    <t>João Victor Barros Pontes</t>
  </si>
  <si>
    <t>joaovb2018@gmail.com</t>
  </si>
  <si>
    <t>Lucas Gama Tavares</t>
  </si>
  <si>
    <t>lucas15tavares@hotmail.com</t>
  </si>
  <si>
    <t>Edgard Augusto</t>
  </si>
  <si>
    <t>edgardaugustoo@gmail.com</t>
  </si>
  <si>
    <t>Anacelio</t>
  </si>
  <si>
    <t>anaceliom@gmail.com</t>
  </si>
  <si>
    <t>Douglas Alves</t>
  </si>
  <si>
    <t>douglas13ferreira11@gmail.com</t>
  </si>
  <si>
    <t>MARCIO DESIDERIO DE SOUSA</t>
  </si>
  <si>
    <t>marciodesiderio82@gmail.com</t>
  </si>
  <si>
    <t>8699948-6202</t>
  </si>
  <si>
    <t>Davi Felix</t>
  </si>
  <si>
    <t>davif9248@gmail.com</t>
  </si>
  <si>
    <t>Williams jose</t>
  </si>
  <si>
    <t>willydlogas0635@gmail.com</t>
  </si>
  <si>
    <t>ph3543h@gmail.com</t>
  </si>
  <si>
    <t>borrachariajorgeperus@gmail.com</t>
  </si>
  <si>
    <t>edegar Caetano</t>
  </si>
  <si>
    <t>Edghardsouza@gmail.com</t>
  </si>
  <si>
    <t>Augusto da Silva Leite</t>
  </si>
  <si>
    <t>augusto.leite@outlook.com</t>
  </si>
  <si>
    <t>thiagovasconcelos380@gmail.com</t>
  </si>
  <si>
    <t>2798842-1388</t>
  </si>
  <si>
    <t>Luana barreira almeida</t>
  </si>
  <si>
    <t>luaalmeida1984@hotmail.com</t>
  </si>
  <si>
    <t>Vagner Rogério pereira Pereira</t>
  </si>
  <si>
    <t>vagner.rogeriopereira@yahoo.com.br</t>
  </si>
  <si>
    <t>Carlos Alberto Domingos Mendes</t>
  </si>
  <si>
    <t>kkadmendes21@hotmail.com</t>
  </si>
  <si>
    <t>rraaffllaa.84@gmail.com</t>
  </si>
  <si>
    <t>Nathan Júnior Lopes Torres</t>
  </si>
  <si>
    <t>torresnathan0511@gmail.com</t>
  </si>
  <si>
    <t>Samir de Souza Zimke</t>
  </si>
  <si>
    <t>samirzimke.sz@gmail.com</t>
  </si>
  <si>
    <t>5199658-9430</t>
  </si>
  <si>
    <t>gelson burdelak</t>
  </si>
  <si>
    <t>burdelaklol@outlook.com</t>
  </si>
  <si>
    <t>tterra17@gmail.com</t>
  </si>
  <si>
    <t>Rodrigo dos Santos Ribeiro</t>
  </si>
  <si>
    <t>totiribeiro@hotmail.com</t>
  </si>
  <si>
    <t>Orlando Picoli Junior</t>
  </si>
  <si>
    <t>orlando.picolijr@gmail.com</t>
  </si>
  <si>
    <t>Alexander Lima</t>
  </si>
  <si>
    <t>drelimaale@gmail.com</t>
  </si>
  <si>
    <t>Vitor Hugo Mendes portes</t>
  </si>
  <si>
    <t>vitormatematica256@gmail.com</t>
  </si>
  <si>
    <t>João Manoel Silveira</t>
  </si>
  <si>
    <t>joaooffice91@gmail.com</t>
  </si>
  <si>
    <t>Thais Fernanda de Oliveira</t>
  </si>
  <si>
    <t>to5321147@gmail.com</t>
  </si>
  <si>
    <t>Fabrício Lenon</t>
  </si>
  <si>
    <t>fabriciolenon2013@gmail.com</t>
  </si>
  <si>
    <t>Mikael stange</t>
  </si>
  <si>
    <t>mikaelstangemg@icloud.com</t>
  </si>
  <si>
    <t>Chrystian</t>
  </si>
  <si>
    <t>chrystiansoares93@gmail.com</t>
  </si>
  <si>
    <t>Wellington Henrique de Oliveira</t>
  </si>
  <si>
    <t>wh2148680@gmail.com</t>
  </si>
  <si>
    <t>99169-3646</t>
  </si>
  <si>
    <t>Diego Oliveira Pacheco</t>
  </si>
  <si>
    <t>diegojapao1@hotmail.com</t>
  </si>
  <si>
    <t>Jeremias Seixas ferreira</t>
  </si>
  <si>
    <t>jeremyyaseyxas@gmail.com</t>
  </si>
  <si>
    <t>4799699-9930</t>
  </si>
  <si>
    <t>120214473330630390</t>
  </si>
  <si>
    <t>120214473331820390</t>
  </si>
  <si>
    <t>120214473427980390</t>
  </si>
  <si>
    <t>Daniela Aparecida Pauly</t>
  </si>
  <si>
    <t>danya.pauly@gmail.com</t>
  </si>
  <si>
    <t>cabaldj355@gmail.com</t>
  </si>
  <si>
    <t>Luana Xavier Ferreira</t>
  </si>
  <si>
    <t>luxavier26.ferreira@gmail.com</t>
  </si>
  <si>
    <t>Gleydson Oliveira</t>
  </si>
  <si>
    <t>gleydson913@gmail.com</t>
  </si>
  <si>
    <t>Pedro Andre De Sousa Andre</t>
  </si>
  <si>
    <t>pedropadsa5@gmail.com</t>
  </si>
  <si>
    <t>Paulo ricardo Ribeiro</t>
  </si>
  <si>
    <t>paulorica.1991@gmail.com</t>
  </si>
  <si>
    <t>1196472-7791</t>
  </si>
  <si>
    <t>flaviadornely88@gmail.com</t>
  </si>
  <si>
    <t>Anderson Rodrigo Malfati</t>
  </si>
  <si>
    <t>anderson.rod.mal@gmail.com</t>
  </si>
  <si>
    <t>Erlandio</t>
  </si>
  <si>
    <t>erlandio52@gmail.com</t>
  </si>
  <si>
    <t>Matheus Moraes</t>
  </si>
  <si>
    <t>matheustimoraes@gmail.com</t>
  </si>
  <si>
    <t>danielsantospacheco94@gmail.com</t>
  </si>
  <si>
    <t>GABRIE</t>
  </si>
  <si>
    <t>clarahellianedossantos@gmail.com</t>
  </si>
  <si>
    <t>adalberto</t>
  </si>
  <si>
    <t>kidbetao@hotmail.com</t>
  </si>
  <si>
    <t>Stefano</t>
  </si>
  <si>
    <t>kikost2016@hotmail.com</t>
  </si>
  <si>
    <t>rittylymychael@gmail.com</t>
  </si>
  <si>
    <t>silvasimone54925@gmail.com</t>
  </si>
  <si>
    <t>Antonio Wanderson</t>
  </si>
  <si>
    <t>antoniosilva222017@gmail.com</t>
  </si>
  <si>
    <t>Antônio marcos</t>
  </si>
  <si>
    <t>antonio.m.jc10@gmail.com</t>
  </si>
  <si>
    <t>Daniel de jesus santana</t>
  </si>
  <si>
    <t>drunsdjs@gmail.com</t>
  </si>
  <si>
    <t>Cristiano empreendedor digital Cris</t>
  </si>
  <si>
    <t>9882176a@gmail.com</t>
  </si>
  <si>
    <t>Patrick Nito</t>
  </si>
  <si>
    <t>nito66seis@icloud.com</t>
  </si>
  <si>
    <t>2197969-0984</t>
  </si>
  <si>
    <t>Anderson Aparecido da Silva</t>
  </si>
  <si>
    <t>andersonapdo22@gmail.com</t>
  </si>
  <si>
    <t>ronieder gomes</t>
  </si>
  <si>
    <t>roniedergomesdossantos@gmail.com</t>
  </si>
  <si>
    <t>Johnny Arthur Francisco Vieira</t>
  </si>
  <si>
    <t>johnnyvieira671@gmail.com</t>
  </si>
  <si>
    <t>Alex santana de sousa</t>
  </si>
  <si>
    <t>alexsantana3344@gmail.com</t>
  </si>
  <si>
    <t>98455-9614</t>
  </si>
  <si>
    <t>Marcos sales</t>
  </si>
  <si>
    <t>marcos.higaten@gmail.com</t>
  </si>
  <si>
    <t>Vanessa Ventura</t>
  </si>
  <si>
    <t>vanessaventuracandido@gmail.com</t>
  </si>
  <si>
    <t>Maiko</t>
  </si>
  <si>
    <t>plasticelembalagens@hotmail.com</t>
  </si>
  <si>
    <t>1191591-9273</t>
  </si>
  <si>
    <t>Natanael Charles Santos Silva</t>
  </si>
  <si>
    <t>ntnael122@gmail.com</t>
  </si>
  <si>
    <t>Cleverson lopatko</t>
  </si>
  <si>
    <t>cleversonlopatko@gmail.com</t>
  </si>
  <si>
    <t>Gillian</t>
  </si>
  <si>
    <t>reelstuning@gmail.com</t>
  </si>
  <si>
    <t>Rafael Silveira de Pontes</t>
  </si>
  <si>
    <t>prrafapontes@gmail.com</t>
  </si>
  <si>
    <t>(11)99207-6243</t>
  </si>
  <si>
    <t>mansinigabriel@gmail.com</t>
  </si>
  <si>
    <t>Cinara</t>
  </si>
  <si>
    <t>cinara.cintia@hotmail.com</t>
  </si>
  <si>
    <t>Leomichael</t>
  </si>
  <si>
    <t>leomichaelbatistasanto@gmail.com</t>
  </si>
  <si>
    <t>Marcio Rogerio de Oliveira</t>
  </si>
  <si>
    <t>marcio.oliveira22011986@gmail.com</t>
  </si>
  <si>
    <t>Dauto Jr</t>
  </si>
  <si>
    <t>adauto_caragua@yahoo.com.br</t>
  </si>
  <si>
    <t>Glaucio</t>
  </si>
  <si>
    <t>glauciobass.m@gmail.com</t>
  </si>
  <si>
    <t>Vil ian</t>
  </si>
  <si>
    <t>souzavilian@hotmail.com</t>
  </si>
  <si>
    <t>Maria eduarda donato</t>
  </si>
  <si>
    <t>donatomariaeduarda230@gmail.com</t>
  </si>
  <si>
    <t>João</t>
  </si>
  <si>
    <t>joaosousadonascimento2019@gmail.com</t>
  </si>
  <si>
    <t>gustavodacostaleite@gmail.com</t>
  </si>
  <si>
    <t>marquinho.stn@gmail.com</t>
  </si>
  <si>
    <t>Jhonatan Fernandes Batista</t>
  </si>
  <si>
    <t>jhonytheo1208@gmail.com</t>
  </si>
  <si>
    <t>Weverton Patrik</t>
  </si>
  <si>
    <t>wevertton0297@outlook.com</t>
  </si>
  <si>
    <t>Juliana Coelho</t>
  </si>
  <si>
    <t>jucarioca.jc@gmail.com</t>
  </si>
  <si>
    <t>Jean carlos bertosso</t>
  </si>
  <si>
    <t>jeanbina18@gmail.com</t>
  </si>
  <si>
    <t>4999841-0792</t>
  </si>
  <si>
    <t>Volnei da Silva Fagundes</t>
  </si>
  <si>
    <t>volnei9601@gmail.com</t>
  </si>
  <si>
    <t>Alexanndre</t>
  </si>
  <si>
    <t>xandyramos@icloud.com</t>
  </si>
  <si>
    <t>Marcos salvador silva</t>
  </si>
  <si>
    <t>marcossalvadorsilva2017@gmail.com</t>
  </si>
  <si>
    <t>Genivaldo</t>
  </si>
  <si>
    <t>gene.asantos39@gmail.com</t>
  </si>
  <si>
    <t>Willian Lima Dantas</t>
  </si>
  <si>
    <t>willianlima131094@gmail.com</t>
  </si>
  <si>
    <t>Thamires sheddely</t>
  </si>
  <si>
    <t>sheddely123@gmail.com</t>
  </si>
  <si>
    <t>Willian trindade</t>
  </si>
  <si>
    <t>williantrindade77@gmail.com</t>
  </si>
  <si>
    <t>Erlison Rocha</t>
  </si>
  <si>
    <t>erlison.santos12@gmail.com</t>
  </si>
  <si>
    <t>Susana</t>
  </si>
  <si>
    <t>domingospesusana4@gmail.com</t>
  </si>
  <si>
    <t>Aluizio</t>
  </si>
  <si>
    <t>alufalper@gmail.com</t>
  </si>
  <si>
    <t>Carlos santos</t>
  </si>
  <si>
    <t>transroyalcarlos@hotmail.com</t>
  </si>
  <si>
    <t>Flávio Galera Baptista</t>
  </si>
  <si>
    <t>flaviogbaptista11@gmail.com</t>
  </si>
  <si>
    <t>rcdsousa.rs@gmail.com</t>
  </si>
  <si>
    <t>Luis Henrique</t>
  </si>
  <si>
    <t>riky88silveira@gmail.com</t>
  </si>
  <si>
    <t>Cícero Fernandes Belém</t>
  </si>
  <si>
    <t>fernandesbelemcicero@gmail.com</t>
  </si>
  <si>
    <t>Jéssyca teste</t>
  </si>
  <si>
    <t>jessycateste@gmail.com</t>
  </si>
  <si>
    <t>DEV15</t>
  </si>
  <si>
    <t>bio</t>
  </si>
  <si>
    <t>Raquel Matias silva</t>
  </si>
  <si>
    <t>victorsousa100batata@gmail.com</t>
  </si>
  <si>
    <t>José Lucilane Gonçalves sousa</t>
  </si>
  <si>
    <t>lorolorao066@gmail.com</t>
  </si>
  <si>
    <t>Johannys</t>
  </si>
  <si>
    <t>johannyscapele@gmail.com</t>
  </si>
  <si>
    <t>Sirley Dutra</t>
  </si>
  <si>
    <t>sirleydsdultra@gmail.com</t>
  </si>
  <si>
    <t>Jean Alves</t>
  </si>
  <si>
    <t>jeankleyalves@gmail.com</t>
  </si>
  <si>
    <t>marcelo tome</t>
  </si>
  <si>
    <t>marcelio_.tome@outlook.com</t>
  </si>
  <si>
    <t>4499730-7692</t>
  </si>
  <si>
    <t>Alcina</t>
  </si>
  <si>
    <t>alcinacobra21@gmail.com</t>
  </si>
  <si>
    <t>Jeiziel Cavalcante</t>
  </si>
  <si>
    <t>cavalcantejeiziel@gmail.com</t>
  </si>
  <si>
    <t>8299677-0807</t>
  </si>
  <si>
    <t>Jeissy Reis</t>
  </si>
  <si>
    <t>jeissy.reis03@gmail.com</t>
  </si>
  <si>
    <t>Rosineti vieira cavalcante</t>
  </si>
  <si>
    <t>rosineticavalcante08@gmail.com</t>
  </si>
  <si>
    <t>Juliano da Silva Diniz</t>
  </si>
  <si>
    <t>julianojsd40@gmail.com</t>
  </si>
  <si>
    <t>weve16@hotmail.com</t>
  </si>
  <si>
    <t>rodrigolimamoreno93@gmail.com</t>
  </si>
  <si>
    <t>Acacio Rodrigues Martins</t>
  </si>
  <si>
    <t>rodriguesmartinsacacio3@gmail.com</t>
  </si>
  <si>
    <t>silvasantosmichele6@gmail.com</t>
  </si>
  <si>
    <t>Wanderlyndo de oliveira torres</t>
  </si>
  <si>
    <t>avisos80000@gmail.com</t>
  </si>
  <si>
    <t>Luiz Cardoso</t>
  </si>
  <si>
    <t>luizfcardoso31@gmail.com</t>
  </si>
  <si>
    <t>Ana</t>
  </si>
  <si>
    <t>ana.avelinosantiago6@gmail.com</t>
  </si>
  <si>
    <t>pifanejunior82@gmail.com</t>
  </si>
  <si>
    <t>Darlyvan Pestana da Silva</t>
  </si>
  <si>
    <t>darlyvanpestana@gmail.com</t>
  </si>
  <si>
    <t>Michele caroline da silva</t>
  </si>
  <si>
    <t>michelecarole5@gmail.com</t>
  </si>
  <si>
    <t>paulinoamparo76@gmail.com</t>
  </si>
  <si>
    <t>david</t>
  </si>
  <si>
    <t>jvieira.c@hotmail.com</t>
  </si>
  <si>
    <t>Roberto</t>
  </si>
  <si>
    <t>robertowelter@gmail.com</t>
  </si>
  <si>
    <t>washingtoncustodio@gmail.com</t>
  </si>
  <si>
    <t>Eduardo Santoslima</t>
  </si>
  <si>
    <t>eduardosantoslima36@gmail.com</t>
  </si>
  <si>
    <t>juliocesarboysp@gmail.com</t>
  </si>
  <si>
    <t>Adrianomarques4012@gmail.com</t>
  </si>
  <si>
    <t>guismithoficial@gmail.com</t>
  </si>
  <si>
    <t>magno.carvelas@gmail.com</t>
  </si>
  <si>
    <t>Batista</t>
  </si>
  <si>
    <t>batistavaldemirsilva@gmail.com</t>
  </si>
  <si>
    <t>7199212-3749</t>
  </si>
  <si>
    <t>Matheus Rodrigo</t>
  </si>
  <si>
    <t>matheusrodrigoalbinasco@gmail.com</t>
  </si>
  <si>
    <t>Ely nazareno da Silva</t>
  </si>
  <si>
    <t>elylucasdavi@gmail.com</t>
  </si>
  <si>
    <t>Diego Pereira</t>
  </si>
  <si>
    <t>diegopereira230290@gmail.com</t>
  </si>
  <si>
    <t>Lucas Guarento de Moraes</t>
  </si>
  <si>
    <t>guarentolucas@gmail.com</t>
  </si>
  <si>
    <t>Márcio de Sousa Santos</t>
  </si>
  <si>
    <t>marcio.santosleao@hotmail.com</t>
  </si>
  <si>
    <t>Kleylson da Silva Mesquita</t>
  </si>
  <si>
    <t>kleylsondasilvamesquita@gmail.com</t>
  </si>
  <si>
    <t>apmatos30@Gmail.com</t>
  </si>
  <si>
    <t>Francisco Ronielly Lima</t>
  </si>
  <si>
    <t>franciscoronielly4@gmail.com</t>
  </si>
  <si>
    <t>Cleiton Bessa de moura</t>
  </si>
  <si>
    <t>cleitonbesssa@gmail.com</t>
  </si>
  <si>
    <t>yuri21973697664@gmail.com</t>
  </si>
  <si>
    <t>(21)99190-0106</t>
  </si>
  <si>
    <t>Edvan Alves dos santos</t>
  </si>
  <si>
    <t>edvansantos453@yahoo.com</t>
  </si>
  <si>
    <t>Ana Siqueira</t>
  </si>
  <si>
    <t>keel_siqueira@hotmail.com</t>
  </si>
  <si>
    <t>fabio ferreira</t>
  </si>
  <si>
    <t>phabynho_3000@hotmail.com</t>
  </si>
  <si>
    <t>cientista777@hotmail.com</t>
  </si>
  <si>
    <t>Denis Thiago Paula D'Ávila</t>
  </si>
  <si>
    <t>denisthiago891@gmail.com</t>
  </si>
  <si>
    <t>Rogerio Michels</t>
  </si>
  <si>
    <t>rogersmicpac@gmail.com</t>
  </si>
  <si>
    <t>.</t>
  </si>
  <si>
    <t>tavaresrodrigo425@gmail.com</t>
  </si>
  <si>
    <t>Maikon Medeiros</t>
  </si>
  <si>
    <t>maikonlopesmedeiros@gmail.com</t>
  </si>
  <si>
    <t>Eric marcos</t>
  </si>
  <si>
    <t>oierick2008@gmail.com</t>
  </si>
  <si>
    <t>Welder Oliveira de Paiva</t>
  </si>
  <si>
    <t>elder.oliveira05@outlook.com.br</t>
  </si>
  <si>
    <t>Anderson Nunes</t>
  </si>
  <si>
    <t>dinhospn9@gmail.com</t>
  </si>
  <si>
    <t>Thiago da silva cordeiro</t>
  </si>
  <si>
    <t>thiagosilvabarber@gmail.com</t>
  </si>
  <si>
    <t>Kauan Sousa</t>
  </si>
  <si>
    <t>kauansousaevan1006@gmail.com</t>
  </si>
  <si>
    <t>boxmarlon01@gmail.com</t>
  </si>
  <si>
    <t>Fernando Luiz da Silva</t>
  </si>
  <si>
    <t>fernandoluizdasilva441@gmail.com</t>
  </si>
  <si>
    <t>Thiago da Conceição Raimundo</t>
  </si>
  <si>
    <t>thiagoraymundobass@icloud.com</t>
  </si>
  <si>
    <t>Paulo Rodrigo Batista da Silva</t>
  </si>
  <si>
    <t>paulosilvamarco31@gmail.com</t>
  </si>
  <si>
    <t>Roberta Kellen Ribeiro</t>
  </si>
  <si>
    <t>robertakellenribeiro@gmail.com</t>
  </si>
  <si>
    <t>Wallas nunes</t>
  </si>
  <si>
    <t>wallas.becker707@gmail.com</t>
  </si>
  <si>
    <t>Matheus sena</t>
  </si>
  <si>
    <t>matheusdsena@outlook.com</t>
  </si>
  <si>
    <t>Webersom Souza da Conceiçao</t>
  </si>
  <si>
    <t>webersom.sousa.5555@gmail.com</t>
  </si>
  <si>
    <t>Reginaldo Albino Da Silva</t>
  </si>
  <si>
    <t>regeinde@hotmail.com</t>
  </si>
  <si>
    <t>(11)960828731</t>
  </si>
  <si>
    <t>jean francisco Moraes</t>
  </si>
  <si>
    <t>jeanfmoraes@gmail.com</t>
  </si>
  <si>
    <t>dhowjamesjackson@gmail.com</t>
  </si>
  <si>
    <t>Gabriel Amon-rá</t>
  </si>
  <si>
    <t>gabrielamonra989@gmail.com</t>
  </si>
  <si>
    <t>Marcos Souza de</t>
  </si>
  <si>
    <t>marcos.rhema.s@gmail.com</t>
  </si>
  <si>
    <t>Rubens dos Santos Oliveira</t>
  </si>
  <si>
    <t>rubenstec9@gmail.com</t>
  </si>
  <si>
    <t>marcossantos6920@gmail.com</t>
  </si>
  <si>
    <t>Sueli</t>
  </si>
  <si>
    <t>suelicarajorge@gmail.coms</t>
  </si>
  <si>
    <t>Guilherme Avelino</t>
  </si>
  <si>
    <t>guilherme.avelino92@gmail.com</t>
  </si>
  <si>
    <t>Paulo Ricardo Damasio Fenali</t>
  </si>
  <si>
    <t>pauloricardofenali@gmail.com</t>
  </si>
  <si>
    <t>wagnermorpheu13@gmail.com</t>
  </si>
  <si>
    <t>(34)99657-8003</t>
  </si>
  <si>
    <t>Andrey Richard Ribeiro Hage</t>
  </si>
  <si>
    <t>andrey.r.hage@gmail.com</t>
  </si>
  <si>
    <t>(11)96032-1028</t>
  </si>
  <si>
    <t>Ycaro Ian de Paulo Marques</t>
  </si>
  <si>
    <t>hermilanelima37@gmail.com</t>
  </si>
  <si>
    <t>Mauricio Nunes</t>
  </si>
  <si>
    <t>cdirsaws@gmail.com</t>
  </si>
  <si>
    <t>da75942619@gmail.com</t>
  </si>
  <si>
    <t>Wilson Pereira Sabino</t>
  </si>
  <si>
    <t>wilstali@hotmail.com</t>
  </si>
  <si>
    <t>williamlp356@gmail.com</t>
  </si>
  <si>
    <t>Edvan Sousa Ferreira</t>
  </si>
  <si>
    <t>edvansousa630@gmail.com</t>
  </si>
  <si>
    <t>Wanderson Vieira da Silva</t>
  </si>
  <si>
    <t>papibabilon@icloud.com</t>
  </si>
  <si>
    <t>franciscosflbp@outlook.com</t>
  </si>
  <si>
    <t>(98)98516-7928</t>
  </si>
  <si>
    <t>Danilo Nunes</t>
  </si>
  <si>
    <t>danilosaymo@gmail.com</t>
  </si>
  <si>
    <t>Kevin Santos</t>
  </si>
  <si>
    <t>keviinsantoss1999@gmail.com</t>
  </si>
  <si>
    <t>(21)990920239</t>
  </si>
  <si>
    <t>Joao Paulo sousa Aguiar</t>
  </si>
  <si>
    <t>joaopaulo_saguiar@hotmail.com</t>
  </si>
  <si>
    <t>Maxwel</t>
  </si>
  <si>
    <t>maxwellaurentino@gmail.com</t>
  </si>
  <si>
    <t>Marcelo Toledo Castanho</t>
  </si>
  <si>
    <t>toledocastanhomarcelo@gmail.com</t>
  </si>
  <si>
    <t>1499795-2472</t>
  </si>
  <si>
    <t>carloseduardoanascio1@hotmail.com</t>
  </si>
  <si>
    <t>José alri Pereira de sousa</t>
  </si>
  <si>
    <t>alri.michelepereira2@gmail.com</t>
  </si>
  <si>
    <t>redghort47@gmail.com</t>
  </si>
  <si>
    <t>João Carlos felix da cruz</t>
  </si>
  <si>
    <t>cruzjoao131828@gmail.com</t>
  </si>
  <si>
    <t>6999288-1604</t>
  </si>
  <si>
    <t>Leandro Ferreira Leite</t>
  </si>
  <si>
    <t>leandro.leite2013@hotmail.com</t>
  </si>
  <si>
    <t>Yesenia</t>
  </si>
  <si>
    <t>carmenyfjo2@gmail.com</t>
  </si>
  <si>
    <t>Diego dos Santos</t>
  </si>
  <si>
    <t>diegobiateu@gmail.com</t>
  </si>
  <si>
    <t>11989-7720</t>
  </si>
  <si>
    <t>Mikeias Bernardes Mendes</t>
  </si>
  <si>
    <t>mikeiasbernardes@gmail.com</t>
  </si>
  <si>
    <t>felipe.salatino@gmail.com</t>
  </si>
  <si>
    <t>(11)98105-7805</t>
  </si>
  <si>
    <t>Gláucia Consolaro</t>
  </si>
  <si>
    <t>glauciaconsolaro@gmail.com</t>
  </si>
  <si>
    <t>Felipe Alves Fernandes</t>
  </si>
  <si>
    <t>felipealveshmt@gmail.com</t>
  </si>
  <si>
    <t>Breno Leite Demartini</t>
  </si>
  <si>
    <t>brenoldemartini@hotmail.com</t>
  </si>
  <si>
    <t>Elison Nunes dos santos</t>
  </si>
  <si>
    <t>ends_nunes@hotmail.com</t>
  </si>
  <si>
    <t>Samara Bandeira da Silva</t>
  </si>
  <si>
    <t>samarabandeiradasilva8@gmail.com</t>
  </si>
  <si>
    <t>Jhon Italo ramos rocha</t>
  </si>
  <si>
    <t>jhonitalo015@gmail.com</t>
  </si>
  <si>
    <t>Evandro frança garcia</t>
  </si>
  <si>
    <t>japalokopesca@gmail.com</t>
  </si>
  <si>
    <t>Nathanyel Ericeira</t>
  </si>
  <si>
    <t>nathanyelericeira@gmail.com</t>
  </si>
  <si>
    <t>9898560-9188</t>
  </si>
  <si>
    <t>Silvestre Rozendo</t>
  </si>
  <si>
    <t>silvestrerozendo@gmail.com</t>
  </si>
  <si>
    <t>RAFAEL VALE</t>
  </si>
  <si>
    <t>fael.andrade.dovale@hotmail.com</t>
  </si>
  <si>
    <t>Felipe Reis</t>
  </si>
  <si>
    <t>felipereiseisah0112@gmail.com</t>
  </si>
  <si>
    <t>Ricardo Américo</t>
  </si>
  <si>
    <t>ricardoamerico2021@gmail.com</t>
  </si>
  <si>
    <t>Ismael Viana</t>
  </si>
  <si>
    <t>ismaelvianasky01@gmail.com</t>
  </si>
  <si>
    <t>Rosecleide</t>
  </si>
  <si>
    <t>rosynascimento958@gmail.com</t>
  </si>
  <si>
    <t>7499148-2793</t>
  </si>
  <si>
    <t>Douglas Gedoz</t>
  </si>
  <si>
    <t>douglas.gedoz10@gmail.com</t>
  </si>
  <si>
    <t>Douglas Nascimento</t>
  </si>
  <si>
    <t>dodi201096@hotmail.com</t>
  </si>
  <si>
    <t>junioralmir1985@hotmail.com</t>
  </si>
  <si>
    <t>jonathan.termoe@gmail.com</t>
  </si>
  <si>
    <t>Hugo Henrique Neves Lima</t>
  </si>
  <si>
    <t>huguinhonev@gmail.com</t>
  </si>
  <si>
    <t>Miqueias melo</t>
  </si>
  <si>
    <t>miqueias.martinspmm@gmail.com</t>
  </si>
  <si>
    <t>Reinaldo</t>
  </si>
  <si>
    <t>reynaldoms2021@gmail.com</t>
  </si>
  <si>
    <t>Patrícia Santos</t>
  </si>
  <si>
    <t>psantospb06@gmail.com</t>
  </si>
  <si>
    <t>Jackson mattevi</t>
  </si>
  <si>
    <t>jackson.mattevi@hotmail.com</t>
  </si>
  <si>
    <t>Roosivelt Silva</t>
  </si>
  <si>
    <t>silvaroosivelt@gmail.com</t>
  </si>
  <si>
    <t>(6799661-3510</t>
  </si>
  <si>
    <t>biafp39@gmail.com</t>
  </si>
  <si>
    <t>Ana Cláudia Silva</t>
  </si>
  <si>
    <t>beliavelove93@gmail.com</t>
  </si>
  <si>
    <t>Jefferson Maia Aires</t>
  </si>
  <si>
    <t>jeffersonmaiaairesmaia@gmail.com</t>
  </si>
  <si>
    <t>Adriano Camargo</t>
  </si>
  <si>
    <t>adriano.camargo0154@gmail.com</t>
  </si>
  <si>
    <t>Elias Roberto</t>
  </si>
  <si>
    <t>eliasep2751@gmail.com</t>
  </si>
  <si>
    <t>Willian Leite</t>
  </si>
  <si>
    <t>williandleite@gmail.com</t>
  </si>
  <si>
    <t>Kaline Martins</t>
  </si>
  <si>
    <t>kalinemartins014@gmail.com</t>
  </si>
  <si>
    <t>Fernando José</t>
  </si>
  <si>
    <t>fernandojosedias14@gmail.com</t>
  </si>
  <si>
    <t>Genilson Sousa Silva</t>
  </si>
  <si>
    <t>genilsonbass10@gmail.com</t>
  </si>
  <si>
    <t>9499194-8411</t>
  </si>
  <si>
    <t>Araão Mathias Gomes</t>
  </si>
  <si>
    <t>amgmattewmathias01@gmail.com</t>
  </si>
  <si>
    <t>Marcelo Carneiro</t>
  </si>
  <si>
    <t>marcelowcarneiro@gmail.com</t>
  </si>
  <si>
    <t>Francisco Ponci</t>
  </si>
  <si>
    <t>franciscoponci426@gmail.com</t>
  </si>
  <si>
    <t>luaan.rochabarretto@gmail.com</t>
  </si>
  <si>
    <t>copiadorarodrigues@gmail.com</t>
  </si>
  <si>
    <t>Matheus Gonçalves dos Santos</t>
  </si>
  <si>
    <t>matheusgsantos446@gmail.com</t>
  </si>
  <si>
    <t>Wesley Ferreira</t>
  </si>
  <si>
    <t>ferreirawesley268@gmail.com</t>
  </si>
  <si>
    <t>FacebookInstagram</t>
  </si>
  <si>
    <t>Instagram_Stories</t>
  </si>
  <si>
    <t>[DEV 9.0] [Captação] [Conversão] [PQ] [AUTO] Convite lançamento — Lançamentos anteriores</t>
  </si>
  <si>
    <t>00 - Cadastrados Ghosts</t>
  </si>
  <si>
    <t>AD01.7 - Facebook</t>
  </si>
  <si>
    <t>Carlos Alberto</t>
  </si>
  <si>
    <t>carlosalen6@gmail.com</t>
  </si>
  <si>
    <t>Patrick Lima da Silva</t>
  </si>
  <si>
    <t>patricklima2104@gmail.com</t>
  </si>
  <si>
    <t>2198540-8058</t>
  </si>
  <si>
    <t>Danilo fernandes da cunha</t>
  </si>
  <si>
    <t>dan.fernandes.love@gmail.com</t>
  </si>
  <si>
    <t>Rodrigo Daniel Silva Ramos</t>
  </si>
  <si>
    <t>proxxlbrasil@gmail.com</t>
  </si>
  <si>
    <t>Rodney Raponi</t>
  </si>
  <si>
    <t>rodneyvoicefm@gmail.com</t>
  </si>
  <si>
    <t>Yan</t>
  </si>
  <si>
    <t>yhamsantosterto@gmail.com</t>
  </si>
  <si>
    <t>Roberta</t>
  </si>
  <si>
    <t>robertamachado616@yahoo.com.br</t>
  </si>
  <si>
    <t>Robervânio Heverton</t>
  </si>
  <si>
    <t>r.heverton89@gmail.com</t>
  </si>
  <si>
    <t>Valdir Teixeira</t>
  </si>
  <si>
    <t>valtex.49@hotmail.com</t>
  </si>
  <si>
    <t>lucas.abilio08@gmail.com</t>
  </si>
  <si>
    <t>1499151-4652</t>
  </si>
  <si>
    <t>Edmundo Vitor Cardoso Filho</t>
  </si>
  <si>
    <t>edmundovitor@hotmail.com</t>
  </si>
  <si>
    <t>Elisabeth</t>
  </si>
  <si>
    <t>elisabeth.r.s.1516@gmail.com</t>
  </si>
  <si>
    <t>Glauber Chaves Rufino</t>
  </si>
  <si>
    <t>glaubercrufino@gmail.com</t>
  </si>
  <si>
    <t>João Henrique da Costa Araújo</t>
  </si>
  <si>
    <t>jh084861@gmail.com</t>
  </si>
  <si>
    <t>higorperreiradasiuva@gmail.com</t>
  </si>
  <si>
    <t>Rodrigo santana</t>
  </si>
  <si>
    <t>rodrigosantaa453@gmail.com</t>
  </si>
  <si>
    <t>pedrohenrique.alvess2@hotmail.com</t>
  </si>
  <si>
    <t>Anderson Fernandes xavier</t>
  </si>
  <si>
    <t>andersonfernandes3751@gmail.com</t>
  </si>
  <si>
    <t>Joabe Martins</t>
  </si>
  <si>
    <t>joabemartins1@gmail.com</t>
  </si>
  <si>
    <t>Alex Alves Saraiva</t>
  </si>
  <si>
    <t>alexspfq@hotmail.com</t>
  </si>
  <si>
    <t>Carlos Guedes</t>
  </si>
  <si>
    <t>du4rdyn@gmail.com</t>
  </si>
  <si>
    <t>Joao carlos Rodrigues da cruz</t>
  </si>
  <si>
    <t>jbananinhar@gmail.com</t>
  </si>
  <si>
    <t>7999913-5676</t>
  </si>
  <si>
    <t>David Do Nascimento</t>
  </si>
  <si>
    <t>costadavid610@gmail.com</t>
  </si>
  <si>
    <t>Richard</t>
  </si>
  <si>
    <t>rimonsterr@gmail.com</t>
  </si>
  <si>
    <t>leandromendes.jesusr85@gmail.com</t>
  </si>
  <si>
    <t>Italo Gabriel dos Santos Chagas</t>
  </si>
  <si>
    <t>ig1920chagas@gmail.com</t>
  </si>
  <si>
    <t>Lucas sa</t>
  </si>
  <si>
    <t>lucas.sa1986@gmail.com</t>
  </si>
  <si>
    <t>Sinval Marques</t>
  </si>
  <si>
    <t>sinvalmarques967@gmail.com</t>
  </si>
  <si>
    <t>joaohenrique.braz1997@gmail.com</t>
  </si>
  <si>
    <t>Júlyo Menezes dos Santos</t>
  </si>
  <si>
    <t>elicarladasilvasantos@gmail.com</t>
  </si>
  <si>
    <t>Yan Silva</t>
  </si>
  <si>
    <t>yansilva7471@gmail.com</t>
  </si>
  <si>
    <t>Aloisio palmeira</t>
  </si>
  <si>
    <t>juniorpalmeirafarias@gmail.com</t>
  </si>
  <si>
    <t>6499986-0996</t>
  </si>
  <si>
    <t>Humberto Demoner</t>
  </si>
  <si>
    <t>humbertodemoner2@gmail.com</t>
  </si>
  <si>
    <t>Jonnathan Piraí</t>
  </si>
  <si>
    <t>jonnathanjonas@gmail.com</t>
  </si>
  <si>
    <t>Luis Felipe da Silva Almeida</t>
  </si>
  <si>
    <t>filiperet740@gmail.com</t>
  </si>
  <si>
    <t>Jonas Martins de haro</t>
  </si>
  <si>
    <t>jonasmartinsdeharo3@gmail.com</t>
  </si>
  <si>
    <t>Vagner santos de Oliveira</t>
  </si>
  <si>
    <t>vagnersantosdeoliveira@gmail.com</t>
  </si>
  <si>
    <t>xxdevilcrxx@gmail.com</t>
  </si>
  <si>
    <t>Marcos Roberto dos Santos</t>
  </si>
  <si>
    <t>marcos.cecill@gmail.com</t>
  </si>
  <si>
    <t>marcinho s</t>
  </si>
  <si>
    <t>marcinhostr1@gmail.com</t>
  </si>
  <si>
    <t>Willian Reges</t>
  </si>
  <si>
    <t>willian.reges1@gmail.com</t>
  </si>
  <si>
    <t>Wenesson Melo</t>
  </si>
  <si>
    <t>wenessonmelo10@gmail.com</t>
  </si>
  <si>
    <t>Murilo Hernandes</t>
  </si>
  <si>
    <t>murilohernandes78@yahoo.com.br</t>
  </si>
  <si>
    <t>Cleyce</t>
  </si>
  <si>
    <t>cleycealvesdasilvadefranca@gmail.com</t>
  </si>
  <si>
    <t>Jorge Luiz</t>
  </si>
  <si>
    <t>jordeusevida@gmail.com</t>
  </si>
  <si>
    <t>Sergio Cavalini</t>
  </si>
  <si>
    <t>sergio.cavalini.jr@gmail.com</t>
  </si>
  <si>
    <t>Helais Gomes</t>
  </si>
  <si>
    <t>helais.gomes@gmail.com</t>
  </si>
  <si>
    <t>Christian Roberto Leite</t>
  </si>
  <si>
    <t>chris-cecap@outlook.com</t>
  </si>
  <si>
    <t>robalorodrigo4@gmail.com</t>
  </si>
  <si>
    <t>4799970-8087</t>
  </si>
  <si>
    <t>Isaque Pablo Sousa Nogueira</t>
  </si>
  <si>
    <t>isaquesousanogueira123@gmail.com</t>
  </si>
  <si>
    <t>Isaac aguiar Santos</t>
  </si>
  <si>
    <t>isaacaguiar1989@gmail.com</t>
  </si>
  <si>
    <t>Jefferson Carvalho</t>
  </si>
  <si>
    <t>jeffersonc339@gmail.com</t>
  </si>
  <si>
    <t>Amadeus Fernandes do Nascimento</t>
  </si>
  <si>
    <t>amadeusfernandes@outlook.com</t>
  </si>
  <si>
    <t>fafm7009@gmail.com</t>
  </si>
  <si>
    <t>(61)99464-4459</t>
  </si>
  <si>
    <t>MANOEL PEREIRA</t>
  </si>
  <si>
    <t>manoelpereira_mp@hotmail.com</t>
  </si>
  <si>
    <t>139816-66548</t>
  </si>
  <si>
    <t>Josiane</t>
  </si>
  <si>
    <t>josianesilvajosy086@gmail.com</t>
  </si>
  <si>
    <t>Warlesson Ferreira</t>
  </si>
  <si>
    <t>juniorferreira66@hotmail.com</t>
  </si>
  <si>
    <t>Jayder william</t>
  </si>
  <si>
    <t>santosjayder@gmail.com</t>
  </si>
  <si>
    <t>Mateus vernucci</t>
  </si>
  <si>
    <t>mateusvernucci@hotmail.com</t>
  </si>
  <si>
    <t>José Eduardo Nascimento</t>
  </si>
  <si>
    <t>eduardo984311@gmail.com</t>
  </si>
  <si>
    <t>Gisele Aparecida</t>
  </si>
  <si>
    <t>giseleap.19@hotmail.com</t>
  </si>
  <si>
    <t>Katiusca</t>
  </si>
  <si>
    <t>katiuscamykaelaoliveira17@gmail.com</t>
  </si>
  <si>
    <t>Delrek da Silva Almeida</t>
  </si>
  <si>
    <t>almeida.delrek@gmail.com</t>
  </si>
  <si>
    <t>Miguel Yudi Uno</t>
  </si>
  <si>
    <t>migueluno.25@gmail.com</t>
  </si>
  <si>
    <t>Weslley Gonçalves</t>
  </si>
  <si>
    <t>weslleypinsoares@hotmail.com</t>
  </si>
  <si>
    <t>Mano Oliver</t>
  </si>
  <si>
    <t>olivermauro1664@gmail.com</t>
  </si>
  <si>
    <t>Renato Castro</t>
  </si>
  <si>
    <t>renatoamazonasmanaus@gmail.com</t>
  </si>
  <si>
    <t>Samuel de Souza Luiz</t>
  </si>
  <si>
    <t>belgacoiote@gmail.com</t>
  </si>
  <si>
    <t>Disney</t>
  </si>
  <si>
    <t>liradearaujodisney@gmail.com</t>
  </si>
  <si>
    <t>Mariana</t>
  </si>
  <si>
    <t>marialmeidab@gmail.com</t>
  </si>
  <si>
    <t>Jessica</t>
  </si>
  <si>
    <t>jessicacristinaalvesrocha97@gmail.com</t>
  </si>
  <si>
    <t>Eloi Guilherme Tavares Vilela Dos Santos</t>
  </si>
  <si>
    <t>eloigui2017@gmail.com</t>
  </si>
  <si>
    <t>1699742-0065</t>
  </si>
  <si>
    <t>Felipe Guidi de Andrade</t>
  </si>
  <si>
    <t>felipeguidi92@gmail.com</t>
  </si>
  <si>
    <t>Emanuel</t>
  </si>
  <si>
    <t>emanubil@gmail.com</t>
  </si>
  <si>
    <t>Nelson Aragão bispo Vicente</t>
  </si>
  <si>
    <t>nelsonaragao5@gmail.com</t>
  </si>
  <si>
    <t>Edinho</t>
  </si>
  <si>
    <t>edinhosouza047@gmail.com</t>
  </si>
  <si>
    <t>Joaquim Miguel</t>
  </si>
  <si>
    <t>joaquimmm1907@gmail.com</t>
  </si>
  <si>
    <t>Cleriston</t>
  </si>
  <si>
    <t>cleriston.afs@gmail.com</t>
  </si>
  <si>
    <t>thiago.doodoo@hotmail.com</t>
  </si>
  <si>
    <t>Ajax Ferreira</t>
  </si>
  <si>
    <t>ajaxferreira10@gmail.com</t>
  </si>
  <si>
    <t>José Francisco</t>
  </si>
  <si>
    <t>js3631194@gmail.com</t>
  </si>
  <si>
    <t>120214473315630390</t>
  </si>
  <si>
    <t>120214473458040390</t>
  </si>
  <si>
    <t>Cleber Mateus</t>
  </si>
  <si>
    <t>clebermateusaraujo@gmail.com</t>
  </si>
  <si>
    <t>Fabio Santos</t>
  </si>
  <si>
    <t>promaster.cvel@gmail.com</t>
  </si>
  <si>
    <t>afrzulu96@gmail.com</t>
  </si>
  <si>
    <t>Maria Kamila da Silva moura</t>
  </si>
  <si>
    <t>kamyllasilva94av@gmail.com</t>
  </si>
  <si>
    <t>Ronildo</t>
  </si>
  <si>
    <t>ronildosantoslocutor@gmail.com</t>
  </si>
  <si>
    <t>9399162-8917</t>
  </si>
  <si>
    <t>daniel.torres1408@gmail.com</t>
  </si>
  <si>
    <t>Ederson Leiroza</t>
  </si>
  <si>
    <t>food.monkey.black@gmail.com</t>
  </si>
  <si>
    <t>Sesar Felipe da Silva de toni</t>
  </si>
  <si>
    <t>sesarsmi@hotmail.com</t>
  </si>
  <si>
    <t>geovane0723sds@gmail.com</t>
  </si>
  <si>
    <t>Alan Couto</t>
  </si>
  <si>
    <t>alancoutojunior157@gmail.com</t>
  </si>
  <si>
    <t>Heitor</t>
  </si>
  <si>
    <t>heitorsantos2556@gmail.com</t>
  </si>
  <si>
    <t>Lucas Junior</t>
  </si>
  <si>
    <t>lucas.delimajr@hotmail.com</t>
  </si>
  <si>
    <t>Mari Dal mas</t>
  </si>
  <si>
    <t>dalm7193@gmail.com</t>
  </si>
  <si>
    <t>Cleberson Jiandotti Gonçalves</t>
  </si>
  <si>
    <t>clebersonjiandotti@gmail.com</t>
  </si>
  <si>
    <t>Jeane Oliveira</t>
  </si>
  <si>
    <t>jeanefsag@gmail.com</t>
  </si>
  <si>
    <t>Winderson Marcio Costa Nunes da Silva</t>
  </si>
  <si>
    <t>winderson.2011@hotmail.com</t>
  </si>
  <si>
    <t>juliana0996ps@outlook.com</t>
  </si>
  <si>
    <t>luiz Felipe</t>
  </si>
  <si>
    <t>luizfelipega31@gmail.com</t>
  </si>
  <si>
    <t>.41992766138</t>
  </si>
  <si>
    <t>Alef</t>
  </si>
  <si>
    <t>alefpedro9224@gmail.com</t>
  </si>
  <si>
    <t>Ramon marçal</t>
  </si>
  <si>
    <t>ramoncmarcall@gmail.com</t>
  </si>
  <si>
    <t>Leonardo camboim</t>
  </si>
  <si>
    <t>leorcamboim@hotmail.com</t>
  </si>
  <si>
    <t>5199695-8970</t>
  </si>
  <si>
    <t>kaue iury lessa mota</t>
  </si>
  <si>
    <t>kaueiury9@gmail.com</t>
  </si>
  <si>
    <t>(85985944816</t>
  </si>
  <si>
    <t>Leadson Andrade</t>
  </si>
  <si>
    <t>leadsonandrade@gmail.com</t>
  </si>
  <si>
    <t>JEFERSON FRANKLIN DA SILVA SALVINO</t>
  </si>
  <si>
    <t>jefersondesignerweb@gmail.com</t>
  </si>
  <si>
    <t>Renato</t>
  </si>
  <si>
    <t>renatopmarques753@gmail.com</t>
  </si>
  <si>
    <t>Gilvan</t>
  </si>
  <si>
    <t>gilvanmedinadasilva546@gmail.com</t>
  </si>
  <si>
    <t>Fernanda Francisca Silva de matos</t>
  </si>
  <si>
    <t>fernandachoc30@gmail.com</t>
  </si>
  <si>
    <t>Renato Santos</t>
  </si>
  <si>
    <t>renatosantos998382850@gmail.com</t>
  </si>
  <si>
    <t>Adrian</t>
  </si>
  <si>
    <t>adrianpitersilva244@gmail.com</t>
  </si>
  <si>
    <t>3799828-7631</t>
  </si>
  <si>
    <t>Paulo Douglas Carvalho</t>
  </si>
  <si>
    <t>paulodouglascarvalho@yahoo.com.br</t>
  </si>
  <si>
    <t>120214472633410390</t>
  </si>
  <si>
    <t>120214472633350390</t>
  </si>
  <si>
    <t>120214472633450390</t>
  </si>
  <si>
    <t>Joelson Pereira</t>
  </si>
  <si>
    <t>joelsonsilva.pereira03@outlook.com</t>
  </si>
  <si>
    <t>Ndhdhd</t>
  </si>
  <si>
    <t>jejeje@djdj.co</t>
  </si>
  <si>
    <t>Esmaildon Silva da Costa</t>
  </si>
  <si>
    <t>esmaildonsilvadacosta@gmail.com</t>
  </si>
  <si>
    <t>669615-7157</t>
  </si>
  <si>
    <t>John Lennon Pradela</t>
  </si>
  <si>
    <t>johnlennon1310@gmail.com</t>
  </si>
  <si>
    <t>José 65</t>
  </si>
  <si>
    <t>luizsantana191@gmail.com</t>
  </si>
  <si>
    <t>rodrigograu045@gmail.com</t>
  </si>
  <si>
    <t>marcuspavaoo@gmail.com</t>
  </si>
  <si>
    <t>gm.avalanche1@gmail.com</t>
  </si>
  <si>
    <t>Djonatan Pretto</t>
  </si>
  <si>
    <t>djonatanxd@gmail.com</t>
  </si>
  <si>
    <t>João Paulo Sousa</t>
  </si>
  <si>
    <t>steenkzayon@gmail.com</t>
  </si>
  <si>
    <t>matheusnavarrocraft@gmail.com</t>
  </si>
  <si>
    <t>Douglas Aroni</t>
  </si>
  <si>
    <t>douglasaroniii@gmail.com</t>
  </si>
  <si>
    <t>Paulo Henrique Valeriano Ramos</t>
  </si>
  <si>
    <t>pauloramos151@gmail.com</t>
  </si>
  <si>
    <t>Alessandro Rodrigues da Silva</t>
  </si>
  <si>
    <t>sanndrorosilva28@gmail.com</t>
  </si>
  <si>
    <t>Lucas Rame</t>
  </si>
  <si>
    <t>lucas-rame1997@outlook.com</t>
  </si>
  <si>
    <t>icaro dultra Santana</t>
  </si>
  <si>
    <t>14icct@gmail.com</t>
  </si>
  <si>
    <t>LARISSA DE SOUZA MUNIZ</t>
  </si>
  <si>
    <t>lar_muniz@hotmail.com</t>
  </si>
  <si>
    <t>Hugo Vinicius</t>
  </si>
  <si>
    <t>hugog12bh@gmail.com</t>
  </si>
  <si>
    <t>Carlos Henrique</t>
  </si>
  <si>
    <t>henrique.souza81@outlook.com</t>
  </si>
  <si>
    <t>Aline Denise Corrêa da Conceição</t>
  </si>
  <si>
    <t>alinedc85@gmail.com</t>
  </si>
  <si>
    <t>menezesisabella20@gmail.com</t>
  </si>
  <si>
    <t>Roberto Marques</t>
  </si>
  <si>
    <t>betomarques2518@gmail.com</t>
  </si>
  <si>
    <t>Alex Rodrigues de sousa</t>
  </si>
  <si>
    <t>aleexapukarana@gmail.com</t>
  </si>
  <si>
    <t>(43)999652576</t>
  </si>
  <si>
    <t>Alexandre Soares</t>
  </si>
  <si>
    <t>alexandresm15123@gmail.com</t>
  </si>
  <si>
    <t>Aldair Barbosa dos santos</t>
  </si>
  <si>
    <t>aldairbarbosadossantos100@gmail.com</t>
  </si>
  <si>
    <t>Natanael de Jesus souza</t>
  </si>
  <si>
    <t>natanaelj828@gmail.com</t>
  </si>
  <si>
    <t>Wirismar</t>
  </si>
  <si>
    <t>wirismar.wf@gmail.com</t>
  </si>
  <si>
    <t>Leandro Alves</t>
  </si>
  <si>
    <t>leandromax981@gmail.com</t>
  </si>
  <si>
    <t>(99)99840-5808</t>
  </si>
  <si>
    <t>rodrigofrancadasilva22@gmail.com</t>
  </si>
  <si>
    <t>Danilo Souza</t>
  </si>
  <si>
    <t>hazard23zlatan@gmail.com</t>
  </si>
  <si>
    <t>Joseilton da Silva nascimento</t>
  </si>
  <si>
    <t>joseiltondasilva89@hotmail.com</t>
  </si>
  <si>
    <t>(99375-0873</t>
  </si>
  <si>
    <t>Leandro Molina MarTins</t>
  </si>
  <si>
    <t>leandrolemo2@hotmail.com</t>
  </si>
  <si>
    <t>Erivaldo</t>
  </si>
  <si>
    <t>proinfor.tec@gmail.com</t>
  </si>
  <si>
    <t>Cledisson</t>
  </si>
  <si>
    <t>cledisson84@icloud.com</t>
  </si>
  <si>
    <t>Clarice</t>
  </si>
  <si>
    <t>claricerodrigues2508@gmail.com</t>
  </si>
  <si>
    <t>Thelma Souza</t>
  </si>
  <si>
    <t>thelmasouza29@gmail.com</t>
  </si>
  <si>
    <t>Igor de matos piovezan</t>
  </si>
  <si>
    <t>igordemattos003@hotmail.com</t>
  </si>
  <si>
    <t>Lk</t>
  </si>
  <si>
    <t>aureoconceicao@gmail.com</t>
  </si>
  <si>
    <t>Thiago Manoel da Silva</t>
  </si>
  <si>
    <t>manoeldasilvathiago330@gmail.com</t>
  </si>
  <si>
    <t>David Silveira</t>
  </si>
  <si>
    <t>davidssiecolav@outlook.com</t>
  </si>
  <si>
    <t>Emerson Alves aguiar</t>
  </si>
  <si>
    <t>aguiar29031993@gmail.com</t>
  </si>
  <si>
    <t>renanvieirar72@gmail.com</t>
  </si>
  <si>
    <t>Douglas Silva Mota</t>
  </si>
  <si>
    <t>douglassilvamota519@gmail.com</t>
  </si>
  <si>
    <t>nhogrine11@gmail.com</t>
  </si>
  <si>
    <t>sandra framilio</t>
  </si>
  <si>
    <t>sandraframilio@gmail.com</t>
  </si>
  <si>
    <t>lucasmoreira2898@gmail.com</t>
  </si>
  <si>
    <t>Luizcarlosferreirajunior</t>
  </si>
  <si>
    <t>luizluizcarlosferreirajunior@gmail.com</t>
  </si>
  <si>
    <t>bittencourt.jadson36@gmail.com</t>
  </si>
  <si>
    <t>Denilson Ferreira da Silva</t>
  </si>
  <si>
    <t>mr.ferreira.1305@gmail.com</t>
  </si>
  <si>
    <t>ac7535654@gmail.com</t>
  </si>
  <si>
    <t>Igor Silva</t>
  </si>
  <si>
    <t>igor.igwas@gmail.com</t>
  </si>
  <si>
    <t>Luciano Silva</t>
  </si>
  <si>
    <t>lucianoapoti@gmail.com</t>
  </si>
  <si>
    <t>Lucas Sabino leite</t>
  </si>
  <si>
    <t>lucassabinoleite8@gmail.com</t>
  </si>
  <si>
    <t>Felipe Luis Da Silva Gomes Barboza</t>
  </si>
  <si>
    <t>lfelipeluisdasilvagomesbarboza@gmail.com</t>
  </si>
  <si>
    <t>2198777-7950</t>
  </si>
  <si>
    <t>DANIEL PAULO DOS SANTOS</t>
  </si>
  <si>
    <t>kaceteiro.se@gmail.com</t>
  </si>
  <si>
    <t>Rodrigo Borges</t>
  </si>
  <si>
    <t>rodrihgo29@gmail.com</t>
  </si>
  <si>
    <t>169931-98585</t>
  </si>
  <si>
    <t>Ione</t>
  </si>
  <si>
    <t>ioneramos577@gmail.com</t>
  </si>
  <si>
    <t>Ocelia Mendes</t>
  </si>
  <si>
    <t>ocyameise@gmail.com</t>
  </si>
  <si>
    <t>(88)99919-3767</t>
  </si>
  <si>
    <t>Jorge Goncalves</t>
  </si>
  <si>
    <t>jorgegoncalves462@gmail.com</t>
  </si>
  <si>
    <t>Adeilton</t>
  </si>
  <si>
    <t>adeilton1989@gmail.com</t>
  </si>
  <si>
    <t>Antonio Pereira</t>
  </si>
  <si>
    <t>ap8718430@gmail.com</t>
  </si>
  <si>
    <t>João Victor Ferreira Frazão</t>
  </si>
  <si>
    <t>joaovitor24ty@gmail.com</t>
  </si>
  <si>
    <t>Cleiton Junio</t>
  </si>
  <si>
    <t>cleiton270@gmail.com</t>
  </si>
  <si>
    <t>Vantuir</t>
  </si>
  <si>
    <t>vantuirreinoso@gmail.com</t>
  </si>
  <si>
    <t>Jefferson de Oliveira Silva</t>
  </si>
  <si>
    <t>jeffersonos700.js17@gmail.com</t>
  </si>
  <si>
    <t>Paulo de Sousa santos</t>
  </si>
  <si>
    <t>2017paulo17@gmail.com</t>
  </si>
  <si>
    <t>8998142-3018</t>
  </si>
  <si>
    <t>Aldiclei Dias da Silva</t>
  </si>
  <si>
    <t>cleydiasc7@gmail.com</t>
  </si>
  <si>
    <t>Eli Jesus</t>
  </si>
  <si>
    <t>elijesusst@gmail.com</t>
  </si>
  <si>
    <t>Vitor Oliveira</t>
  </si>
  <si>
    <t>vs135464@gmail.com</t>
  </si>
  <si>
    <t>Andre evangelista dos Santos</t>
  </si>
  <si>
    <t>andreevangelistadossantos456@gmail.com</t>
  </si>
  <si>
    <t>Rothimans</t>
  </si>
  <si>
    <t>rothimans_black@hotmail.com</t>
  </si>
  <si>
    <t>wallacecristiannf@gmail.com</t>
  </si>
  <si>
    <t>Arlei Ferreira</t>
  </si>
  <si>
    <t>arlei.futurista@hotmail.com</t>
  </si>
  <si>
    <t>7398862-1238</t>
  </si>
  <si>
    <t>robsonmkt1234@gmail.com</t>
  </si>
  <si>
    <t>Márcio Martins coelho</t>
  </si>
  <si>
    <t>mmcthc1904@gmail.com</t>
  </si>
  <si>
    <t>Gabriel Pimentel Soares</t>
  </si>
  <si>
    <t>Gabrielpimentel_rj@outlook.com</t>
  </si>
  <si>
    <t>João Paulo caldas Gomes</t>
  </si>
  <si>
    <t>joaopaulo01tuc@gmail.com</t>
  </si>
  <si>
    <t>94-94984506353</t>
  </si>
  <si>
    <t>Joelson Pinheiro Moreira Pinheiro Moreira</t>
  </si>
  <si>
    <t>joelson_maranata@hotmail.com</t>
  </si>
  <si>
    <t>José Raimundo vieira filho</t>
  </si>
  <si>
    <t>josevieirafilho260@gmail.com</t>
  </si>
  <si>
    <t>Mardonio Ferreira</t>
  </si>
  <si>
    <t>mardonioferreira442@gmail.com</t>
  </si>
  <si>
    <t>Vito</t>
  </si>
  <si>
    <t>svitinho37@gmail.com</t>
  </si>
  <si>
    <t>Maycon Douglas Rufino da Costa</t>
  </si>
  <si>
    <t>maidouglasruf@gmail.com</t>
  </si>
  <si>
    <t>Marivann Oliveira</t>
  </si>
  <si>
    <t>marivannemirian@gmail.com</t>
  </si>
  <si>
    <t>rodrigueshigor10@icloud.com</t>
  </si>
  <si>
    <t>Leandro Sousa De Oliveira</t>
  </si>
  <si>
    <t>leandropb007@gmail.com</t>
  </si>
  <si>
    <t>Antônio Carlos camilo</t>
  </si>
  <si>
    <t>tomkmilo85@gmail.com</t>
  </si>
  <si>
    <t>Maik Gomes</t>
  </si>
  <si>
    <t>gmaik1307@gmail.com</t>
  </si>
  <si>
    <t>Abner Rodrigo</t>
  </si>
  <si>
    <t>abnerrodrigo83@gmail.com</t>
  </si>
  <si>
    <t>Adonis Nunes Gonçalves Junior</t>
  </si>
  <si>
    <t>ajnunesavare@gmail.com</t>
  </si>
  <si>
    <t>Tancredo Brandão campos</t>
  </si>
  <si>
    <t>tancredobcampos33@gmail.com</t>
  </si>
  <si>
    <t>Wallas</t>
  </si>
  <si>
    <t>wallasrodrigo76@gmail.com</t>
  </si>
  <si>
    <t>John Diego</t>
  </si>
  <si>
    <t>johnogordo@gmail.com</t>
  </si>
  <si>
    <t>DEVF - AD01-vid_Group_1</t>
  </si>
  <si>
    <t>Jeorge Medeiros de Souza</t>
  </si>
  <si>
    <t>gmedeirosdesouza@hotmail.com</t>
  </si>
  <si>
    <t>Camila Vendito</t>
  </si>
  <si>
    <t>camila.vendito79@gmail.com</t>
  </si>
  <si>
    <t>Dyemerson</t>
  </si>
  <si>
    <t>dyemersonribeiro9@gmail.com</t>
  </si>
  <si>
    <t>97022-1669</t>
  </si>
  <si>
    <t>rycardocof@gmail.com</t>
  </si>
  <si>
    <t>Moisés</t>
  </si>
  <si>
    <t>mc021103@gmail.com</t>
  </si>
  <si>
    <t>DEVF - AD04-vid</t>
  </si>
  <si>
    <t>gilberto rodrigues</t>
  </si>
  <si>
    <t>gr5508476@gmail.com</t>
  </si>
  <si>
    <t>Ediston amaral Lima</t>
  </si>
  <si>
    <t>eng.ediston@yahoo.com.br</t>
  </si>
  <si>
    <t>Jonatan Gomes Vianna</t>
  </si>
  <si>
    <t>viannajonatan30@gmail.com</t>
  </si>
  <si>
    <t>contato.joaovictoralbino@gmail.com</t>
  </si>
  <si>
    <t>fernandobr.89@hotmail.com</t>
  </si>
  <si>
    <t>vinicus2212@gmail.com</t>
  </si>
  <si>
    <t>Rafaela Andrade</t>
  </si>
  <si>
    <t>rafaelaandr12@gmail.com</t>
  </si>
  <si>
    <t>std.equilibrio@gmail.com</t>
  </si>
  <si>
    <t>Ruan aparecido Bernardo</t>
  </si>
  <si>
    <t>fuanb760@gmail.com</t>
  </si>
  <si>
    <t>Alisson f oliveira</t>
  </si>
  <si>
    <t>alissonemarisaseama@gmail.com</t>
  </si>
  <si>
    <t>Veridiano</t>
  </si>
  <si>
    <t>veridiano.vc@gmail.com</t>
  </si>
  <si>
    <t>Alexsandro Praes</t>
  </si>
  <si>
    <t>alexsandroa7xlp@gmail.com</t>
  </si>
  <si>
    <t>Marcone Dos reis Farias</t>
  </si>
  <si>
    <t>marconedosreis943@gmail.com</t>
  </si>
  <si>
    <t>98930-2338</t>
  </si>
  <si>
    <t>Katia nayara</t>
  </si>
  <si>
    <t>katianayaradasilva103@gmail.com</t>
  </si>
  <si>
    <t>Pedro Mailson de Lima Santos</t>
  </si>
  <si>
    <t>pedrolima_ls@outlook.com</t>
  </si>
  <si>
    <t>lopeshenriquepadilha@hotmail.com</t>
  </si>
  <si>
    <t>Viviana</t>
  </si>
  <si>
    <t>anabonovoxu22@gmail.com</t>
  </si>
  <si>
    <t>Francisco Alex Sampaio Moreira</t>
  </si>
  <si>
    <t>moreiraalex8821@gmail.com</t>
  </si>
  <si>
    <t>Jonathanosni@gmail.com</t>
  </si>
  <si>
    <t>Nathalia</t>
  </si>
  <si>
    <t>nathalia.1875@hotmail.com</t>
  </si>
  <si>
    <t>Carlos Andrei barcelos</t>
  </si>
  <si>
    <t>andreibarcelos13@gmail.com</t>
  </si>
  <si>
    <t>Silvio Junior</t>
  </si>
  <si>
    <t>silvio_olegario@hotmail.com</t>
  </si>
  <si>
    <t>gabriel borges</t>
  </si>
  <si>
    <t>gabrigasantos@gmail.com</t>
  </si>
  <si>
    <t>Ana Paula</t>
  </si>
  <si>
    <t>anapfvarali@gmail.com</t>
  </si>
  <si>
    <t>Darley</t>
  </si>
  <si>
    <t>quaresmadarley@gmail.com</t>
  </si>
  <si>
    <t>daniel arcanjo da Silva</t>
  </si>
  <si>
    <t>daniel.m.o.live@hotmail.com.br</t>
  </si>
  <si>
    <t>1196770-5822</t>
  </si>
  <si>
    <t>bruninho-byn@hotmail.com</t>
  </si>
  <si>
    <t>beraldo.bruno@outlook.com</t>
  </si>
  <si>
    <t>Didi</t>
  </si>
  <si>
    <t>didiultimate2@gmail.com</t>
  </si>
  <si>
    <t>Sidiney</t>
  </si>
  <si>
    <t>sidineydias76@gmail.com</t>
  </si>
  <si>
    <t>Murilo Vinícius Silveira Araújo</t>
  </si>
  <si>
    <t>murilo21vinicius1@gmail.com</t>
  </si>
  <si>
    <t>Paulo Richardson Costa Costa</t>
  </si>
  <si>
    <t>paulorichardsoncl@gmail.com</t>
  </si>
  <si>
    <t>Paulo Henrrique</t>
  </si>
  <si>
    <t>pauloccb999@gmail.com</t>
  </si>
  <si>
    <t>3899856-9592</t>
  </si>
  <si>
    <t>Lucas Sousa</t>
  </si>
  <si>
    <t>luskcas@hotmail.com</t>
  </si>
  <si>
    <t>Hiago adorno</t>
  </si>
  <si>
    <t>hiagoadorno@hotmail.com</t>
  </si>
  <si>
    <t>Joel</t>
  </si>
  <si>
    <t>joelcsaar@gmail.com</t>
  </si>
  <si>
    <t>bonezete346@gmail.com</t>
  </si>
  <si>
    <t>thebigowl6@gmail.com</t>
  </si>
  <si>
    <t>adri_vsilva@hotmail.com</t>
  </si>
  <si>
    <t>Yuri Maciel</t>
  </si>
  <si>
    <t>myuri9010@gmail.com</t>
  </si>
  <si>
    <t>adao silva</t>
  </si>
  <si>
    <t>adfssilva2@gmail.com</t>
  </si>
  <si>
    <t>Anderson da Paz Batista</t>
  </si>
  <si>
    <t>andersonbmx@hotmail.com</t>
  </si>
  <si>
    <t>3598865-8677</t>
  </si>
  <si>
    <t>bruno lopes</t>
  </si>
  <si>
    <t>bruno1991lopesfernandes@gmail.com</t>
  </si>
  <si>
    <t>Hyago Ferreira</t>
  </si>
  <si>
    <t>hyago_ferreira@outlook.com</t>
  </si>
  <si>
    <t>José Aparecido Batista Dias</t>
  </si>
  <si>
    <t>cidodias.1010@gmail.com</t>
  </si>
  <si>
    <t>Alef bezerra de oliveira</t>
  </si>
  <si>
    <t>oliveiraalef16@gmail.com</t>
  </si>
  <si>
    <t>Cledilson Pereira de Sousa</t>
  </si>
  <si>
    <t>sousacledilson690@gmail.com</t>
  </si>
  <si>
    <t>8699939-5485</t>
  </si>
  <si>
    <t>Gabriel Fonseca</t>
  </si>
  <si>
    <t>gfonseca.campos@gmail.com</t>
  </si>
  <si>
    <t>(61)98211-5987</t>
  </si>
  <si>
    <t>bruno moraes</t>
  </si>
  <si>
    <t>brunocezardemoraes@gmail.com</t>
  </si>
  <si>
    <t>Jheferson</t>
  </si>
  <si>
    <t>jhefersonalves54@gmail.com</t>
  </si>
  <si>
    <t>Ana Clara Borges</t>
  </si>
  <si>
    <t>anaclaraborges_2001@hotmail.com</t>
  </si>
  <si>
    <t>Jose claudionor do Nascimento santos</t>
  </si>
  <si>
    <t>norzinho728@gmail.com</t>
  </si>
  <si>
    <t>Silvio roque fusco soares</t>
  </si>
  <si>
    <t>silviorfsoares@gmail.com</t>
  </si>
  <si>
    <t>marcosborba@outlook.com.br</t>
  </si>
  <si>
    <t>3899750-2709</t>
  </si>
  <si>
    <t>Giovani Lima</t>
  </si>
  <si>
    <t>torresquimico@gmail.com</t>
  </si>
  <si>
    <t>Guttierry</t>
  </si>
  <si>
    <t>guttierrydover1212@gmail.com</t>
  </si>
  <si>
    <t>6299950-6468</t>
  </si>
  <si>
    <t>Jean</t>
  </si>
  <si>
    <t>codigoprivado2022@gmail.com</t>
  </si>
  <si>
    <t>marcelo250214@gmail.com</t>
  </si>
  <si>
    <t>Pamela Cristina saide</t>
  </si>
  <si>
    <t>pamelacristina3755@gmail.com</t>
  </si>
  <si>
    <t>Francisco Machado Neto</t>
  </si>
  <si>
    <t>machado312782@gmail.com</t>
  </si>
  <si>
    <t>Maicon Luiz Rodrigues da Silva</t>
  </si>
  <si>
    <t>maiconrodriguesls@outlook.com</t>
  </si>
  <si>
    <t>Filipe Araújo</t>
  </si>
  <si>
    <t>filipearaujolisboaa@gmail.com</t>
  </si>
  <si>
    <t>mprado_@hotmail.com</t>
  </si>
  <si>
    <t>Stephany</t>
  </si>
  <si>
    <t>stephanyveiga@live.com</t>
  </si>
  <si>
    <t>Jaqueline Barros mendes</t>
  </si>
  <si>
    <t>leonardo.ls263@gmail.com</t>
  </si>
  <si>
    <t>elvis0532@gmail.com</t>
  </si>
  <si>
    <t>Gabriel Ozores Alves</t>
  </si>
  <si>
    <t>goaozores@gmail.com</t>
  </si>
  <si>
    <t>marciomro22@yahoo.com.br</t>
  </si>
  <si>
    <t>Sônia</t>
  </si>
  <si>
    <t>jakhaskel@hotmail.com</t>
  </si>
  <si>
    <t>9921-61607</t>
  </si>
  <si>
    <t>Marco Aurélio Gonçalves</t>
  </si>
  <si>
    <t>mgoncalvedsilva@gmail.com</t>
  </si>
  <si>
    <t>Aderson</t>
  </si>
  <si>
    <t>aderson.gestor@gmail.com</t>
  </si>
  <si>
    <t>Kelly</t>
  </si>
  <si>
    <t>kellycardoso125@gmail.com</t>
  </si>
  <si>
    <t>igororse@gmail.com</t>
  </si>
  <si>
    <t>Álvaro Fialho</t>
  </si>
  <si>
    <t>sfaj13@gmail.com</t>
  </si>
  <si>
    <t>lucasfern4nd3s1223@gmail.com</t>
  </si>
  <si>
    <t>Nonato Araújo</t>
  </si>
  <si>
    <t>rnadealmeida@gmail.com</t>
  </si>
  <si>
    <t>wamotospe@gmail.com</t>
  </si>
  <si>
    <t>Alisson Carvalho</t>
  </si>
  <si>
    <t>alissoncarvalho84@gmail.com</t>
  </si>
  <si>
    <t>4199244-4033</t>
  </si>
  <si>
    <t>Valdeni Kurtz</t>
  </si>
  <si>
    <t>titovkt1914@gmail.com</t>
  </si>
  <si>
    <t>Edson Brabec</t>
  </si>
  <si>
    <t>edsonbrabec.filho@gmail.com</t>
  </si>
  <si>
    <t>Edmundo Junior Pires de Oliveira</t>
  </si>
  <si>
    <t>edmundojunior021@gmail.com</t>
  </si>
  <si>
    <t>Iuri dos santos san martin</t>
  </si>
  <si>
    <t>iuridssm@hotmail.com</t>
  </si>
  <si>
    <t>Cleverson Gonçalves</t>
  </si>
  <si>
    <t>cleversonpg000@gmail.com</t>
  </si>
  <si>
    <t>pimentagus@gmail.com</t>
  </si>
  <si>
    <t>luanalmeinda@gmai.com</t>
  </si>
  <si>
    <t>Adailton Santos</t>
  </si>
  <si>
    <t>atn.park@gmail.com</t>
  </si>
  <si>
    <t>2199713-6312</t>
  </si>
  <si>
    <t>Eric Tomiozzo</t>
  </si>
  <si>
    <t>erictomiozzo56@gmail.com</t>
  </si>
  <si>
    <t>Jefferson Modesto de Souza</t>
  </si>
  <si>
    <t>jeffsoul@gmail.com</t>
  </si>
  <si>
    <t>Diemys</t>
  </si>
  <si>
    <t>diemysdouglas@gmail.com</t>
  </si>
  <si>
    <t>Michael douglas</t>
  </si>
  <si>
    <t>alvesmiichael@gmail.com</t>
  </si>
  <si>
    <t>Junior Simões</t>
  </si>
  <si>
    <t>chefjuniorsimoes@gmail.com</t>
  </si>
  <si>
    <t>Rogério da Silva Rodrigues</t>
  </si>
  <si>
    <t>constroi1.8@gmail.com</t>
  </si>
  <si>
    <t>Venicio Santana Almeida</t>
  </si>
  <si>
    <t>veniciosantanaalmeida94@gmail.com</t>
  </si>
  <si>
    <t>Cauã</t>
  </si>
  <si>
    <t>atumalaca1234567891011@gmail.com</t>
  </si>
  <si>
    <t>(85)986994610</t>
  </si>
  <si>
    <t>udimaster@gmail.com</t>
  </si>
  <si>
    <t>Fabio dos Santos</t>
  </si>
  <si>
    <t>fabioblack1991@gmail.com</t>
  </si>
  <si>
    <t>Luciano Alan Madureira</t>
  </si>
  <si>
    <t>allannmadureira@yahoo.com.br</t>
  </si>
  <si>
    <t>Marcos Brasil Santana</t>
  </si>
  <si>
    <t>marquinmarquin906@gmail.com</t>
  </si>
  <si>
    <t>Vilson</t>
  </si>
  <si>
    <t>vilsonchoma2@gmail.com</t>
  </si>
  <si>
    <t>Micley Fonseca Caldas</t>
  </si>
  <si>
    <t>micleycaldas@gmail.com</t>
  </si>
  <si>
    <t>Jussara Martins</t>
  </si>
  <si>
    <t>martins-jussara@hotmail.com</t>
  </si>
  <si>
    <t>Alex Santana</t>
  </si>
  <si>
    <t>alexsantanavj@gmail.com</t>
  </si>
  <si>
    <t>94030-4644</t>
  </si>
  <si>
    <t>Vilmar mariano da silva</t>
  </si>
  <si>
    <t>marianovilmar398@gmail.com</t>
  </si>
  <si>
    <t>(47)98883-1296</t>
  </si>
  <si>
    <t>Dieisson Ricardo berndt ribeiro</t>
  </si>
  <si>
    <t>dieissonribeiro@gmail.com</t>
  </si>
  <si>
    <t>sansamu194@gmail.com</t>
  </si>
  <si>
    <t>Phelipe José de Mesquita</t>
  </si>
  <si>
    <t>phelipemesquita8@gmail.com</t>
  </si>
  <si>
    <t>Vagner Francisco dos santos</t>
  </si>
  <si>
    <t>vagnerninh6@gmail.com</t>
  </si>
  <si>
    <t>joão lucas</t>
  </si>
  <si>
    <t>joaolucaseaff@gmail.com</t>
  </si>
  <si>
    <t>Luis Eduardo Villafana</t>
  </si>
  <si>
    <t>luiseduardovillafana30@gmail.com</t>
  </si>
  <si>
    <t>@michael borgea#</t>
  </si>
  <si>
    <t>mika2541@gmail.com</t>
  </si>
  <si>
    <t>jpsl1995@hotmail.com</t>
  </si>
  <si>
    <t>Aquiles Junior</t>
  </si>
  <si>
    <t>aquiilesjjrr@gmail.com</t>
  </si>
  <si>
    <t>Henrique fortunato</t>
  </si>
  <si>
    <t>fortunatohenrique51@gmail.com</t>
  </si>
  <si>
    <t>Fabricio Santos</t>
  </si>
  <si>
    <t>gaangsterxz@gmail.com</t>
  </si>
  <si>
    <t>Mayco</t>
  </si>
  <si>
    <t>maycoborgermella@gmail.com</t>
  </si>
  <si>
    <t>rafael</t>
  </si>
  <si>
    <t>rafa10072016@hotmail.com</t>
  </si>
  <si>
    <t>Douglas Henrique de Souza</t>
  </si>
  <si>
    <t>douglas_hs@outlook.com</t>
  </si>
  <si>
    <t>daniel roque</t>
  </si>
  <si>
    <t>danielroquedigital@gmail.com</t>
  </si>
  <si>
    <t>F gb</t>
  </si>
  <si>
    <t>contato.fabioslima@gmail.com</t>
  </si>
  <si>
    <t>Rogério José de Menezes dos Santos</t>
  </si>
  <si>
    <t>rogeriomenezessantos@gmail.com</t>
  </si>
  <si>
    <t>(11)959927008</t>
  </si>
  <si>
    <t>Rodiney Nonato</t>
  </si>
  <si>
    <t>rodineynonato2015@gmail.com</t>
  </si>
  <si>
    <t>Abrahao Martins</t>
  </si>
  <si>
    <t>habrahao.k.21@gmail.com</t>
  </si>
  <si>
    <t>alisson borges</t>
  </si>
  <si>
    <t>alissonborges1987@gmail.com</t>
  </si>
  <si>
    <t>Vagner de França Francisco</t>
  </si>
  <si>
    <t>vagnerfrancafrancisco@gmail.com</t>
  </si>
  <si>
    <t>Jeová</t>
  </si>
  <si>
    <t>jeovamatosdossantos3@gmail.com</t>
  </si>
  <si>
    <t>Wanderson sTs</t>
  </si>
  <si>
    <t>wanderson_vp_@outlook.com</t>
  </si>
  <si>
    <t>Marcelo Guillet Guimarães</t>
  </si>
  <si>
    <t>marcelo93guillet@gmail.com</t>
  </si>
  <si>
    <t>Edjunior Lopes Maciel</t>
  </si>
  <si>
    <t>edjuniorlopes66@gmail.com</t>
  </si>
  <si>
    <t>Billy Jhow nogueira Barbosa</t>
  </si>
  <si>
    <t>billyjhownogueirabarbosa2@gmail.com</t>
  </si>
  <si>
    <t>Charles Candido</t>
  </si>
  <si>
    <t>charlesccg.works@gmail.com</t>
  </si>
  <si>
    <t>Luiz Felipe Monteiro da Fonseca</t>
  </si>
  <si>
    <t>dxdxfonseca@gmail.com</t>
  </si>
  <si>
    <t>marcosdiasm@gmail.com</t>
  </si>
  <si>
    <t>Deivid Jorge</t>
  </si>
  <si>
    <t>deividluisjorge@gmail.com</t>
  </si>
  <si>
    <t>Karlos</t>
  </si>
  <si>
    <t>karloseduardoguedes2017@gmail.com</t>
  </si>
  <si>
    <t>Daniela Cristina da Rosa</t>
  </si>
  <si>
    <t>rosadanielacristina85@gmail.com</t>
  </si>
  <si>
    <t>1599672-1395</t>
  </si>
  <si>
    <t>Darlan</t>
  </si>
  <si>
    <t>darlan.cardosodaluz27@gmail.com</t>
  </si>
  <si>
    <t>Michel Mothe Rodrigues</t>
  </si>
  <si>
    <t>michel-mothe@hotmail.com</t>
  </si>
  <si>
    <t>(21)99226-7041</t>
  </si>
  <si>
    <t>Clayton Souza</t>
  </si>
  <si>
    <t>chaveiromovel24h@hotmail.com</t>
  </si>
  <si>
    <t>Jaciara</t>
  </si>
  <si>
    <t>jacy.nunes@hotmail.com</t>
  </si>
  <si>
    <t>iago vinicius</t>
  </si>
  <si>
    <t>iagogoncalves23@outlook.com</t>
  </si>
  <si>
    <t>3197221-8390</t>
  </si>
  <si>
    <t>joaopaulo.engcivil@outlook.com</t>
  </si>
  <si>
    <t>Heloisa Beatriz</t>
  </si>
  <si>
    <t>beatriz.sol93@gmail.com</t>
  </si>
  <si>
    <t>(81)983200626</t>
  </si>
  <si>
    <t>Gabriel de Souza Lima</t>
  </si>
  <si>
    <t>gabriel.lima39@ufu.br</t>
  </si>
  <si>
    <t>Rogério Vieira</t>
  </si>
  <si>
    <t>rogerio300485@gmail.com</t>
  </si>
  <si>
    <t>Rafael Santos</t>
  </si>
  <si>
    <t>vipcar84esteticaautomotiva@gmail.com</t>
  </si>
  <si>
    <t>Luiz Felipe Santana</t>
  </si>
  <si>
    <t>l.felipesantana280289@gmail.com</t>
  </si>
  <si>
    <t>Rafael bernades Borges de oliveira</t>
  </si>
  <si>
    <t>rafaelbernades46@gmail.com</t>
  </si>
  <si>
    <t>Jonathan Willian do Amaral</t>
  </si>
  <si>
    <t>ojonathan.willamdoaral@gmail.com</t>
  </si>
  <si>
    <t>Alex Costa</t>
  </si>
  <si>
    <t>jeck.araujo.alex@gmail.com</t>
  </si>
  <si>
    <t>2198309-0175</t>
  </si>
  <si>
    <t>souzafeliphe1@gmail.com</t>
  </si>
  <si>
    <t>Luiz Carlos</t>
  </si>
  <si>
    <t>uberluizsjb@gmail.com</t>
  </si>
  <si>
    <t>Rita</t>
  </si>
  <si>
    <t>nega.sosa@gmail.com</t>
  </si>
  <si>
    <t>Marcelo Rocha Grigório</t>
  </si>
  <si>
    <t>mrgrigorio@gmail.com</t>
  </si>
  <si>
    <t>Queli</t>
  </si>
  <si>
    <t>kelimoraes134@gmail.com</t>
  </si>
  <si>
    <t>Vagner pereira</t>
  </si>
  <si>
    <t>vvaguinhho@gmail.com</t>
  </si>
  <si>
    <t>José jocemar de Oliveira Zacarias</t>
  </si>
  <si>
    <t>josejocemaroliveira@gmail.com</t>
  </si>
  <si>
    <t>Lizandro gomes nunes</t>
  </si>
  <si>
    <t>Lizandronunes55@gmail.com</t>
  </si>
  <si>
    <t>8199189-2291</t>
  </si>
  <si>
    <t>Gleilson Belarmino</t>
  </si>
  <si>
    <t>gleilsonguarniere@gmail.com</t>
  </si>
  <si>
    <t>8798833-7140</t>
  </si>
  <si>
    <t>robsonmorbach2017@gmail.com</t>
  </si>
  <si>
    <t>4598830-2714</t>
  </si>
  <si>
    <t>isaias falcao</t>
  </si>
  <si>
    <t>isaiasazk@gmail.com</t>
  </si>
  <si>
    <t>Wellington Mendonça</t>
  </si>
  <si>
    <t>wmendonca093@gmail.com</t>
  </si>
  <si>
    <t>filipinho.pan@gmail.com</t>
  </si>
  <si>
    <t>Wanderson Rabelo dos Santos</t>
  </si>
  <si>
    <t>wrabelo9@gmail.com</t>
  </si>
  <si>
    <t>Alex Sandro vargas</t>
  </si>
  <si>
    <t>alexsandrovargas2024@gmail.com</t>
  </si>
  <si>
    <t>Valdeilson</t>
  </si>
  <si>
    <t>valdeilsonalvesmacedo@gmail.com</t>
  </si>
  <si>
    <t>Luana Helena e</t>
  </si>
  <si>
    <t>luanahelena.roque@gmail.com</t>
  </si>
  <si>
    <t>jhonatan</t>
  </si>
  <si>
    <t>damiao29@live.com</t>
  </si>
  <si>
    <t>julianogcz@gmail.com</t>
  </si>
  <si>
    <t>Hugo Fortunato</t>
  </si>
  <si>
    <t>hugofortunato22@gmail.com</t>
  </si>
  <si>
    <t>1196335-3150</t>
  </si>
  <si>
    <t>Thaylane Negreiros</t>
  </si>
  <si>
    <t>thaylanenegreiros@gmail.com</t>
  </si>
  <si>
    <t>Márcio Honorio</t>
  </si>
  <si>
    <t>marciosegtst@hotmail.com</t>
  </si>
  <si>
    <t>Claudilene Rebelo Kieslarck Jerônimo</t>
  </si>
  <si>
    <t>claudilene.rebelok@gmail.com</t>
  </si>
  <si>
    <t>Rafael Carvalho</t>
  </si>
  <si>
    <t>rafaelcarvalho488@gmail.com</t>
  </si>
  <si>
    <t>Randal Cavalcante Saldanha</t>
  </si>
  <si>
    <t>randalsaldanha@gmail.com</t>
  </si>
  <si>
    <t>João Pedro avelar morais</t>
  </si>
  <si>
    <t>avelarpedro2020@gmail.com</t>
  </si>
  <si>
    <t>Ismael Augusto</t>
  </si>
  <si>
    <t>eumaelaugusto@gmail.com</t>
  </si>
  <si>
    <t>André Augusto</t>
  </si>
  <si>
    <t>edu973996@gmail.com</t>
  </si>
  <si>
    <t>Dionatan Telles</t>
  </si>
  <si>
    <t>dyonattan8telles@gmail.com</t>
  </si>
  <si>
    <t>Evaldo Ferreira Marinho</t>
  </si>
  <si>
    <t>evaldomarinho17@gmail.com</t>
  </si>
  <si>
    <t>Ismael dos santos nascimento</t>
  </si>
  <si>
    <t>isnael60@gmail.com</t>
  </si>
  <si>
    <t>Francis Hine</t>
  </si>
  <si>
    <t>himejan@hotmail.com</t>
  </si>
  <si>
    <t>Gabriel Alves de Souza</t>
  </si>
  <si>
    <t>gabrielsousa6562@gmail.com</t>
  </si>
  <si>
    <t>Ueverton Isaias De Oliveira</t>
  </si>
  <si>
    <t>ueverton852@gmail.com</t>
  </si>
  <si>
    <t>Karliane</t>
  </si>
  <si>
    <t>butterflystudiokp@gmail.com</t>
  </si>
  <si>
    <t>GERSON DIAS CUNHA</t>
  </si>
  <si>
    <t>djgersonmiix28@gmail.com</t>
  </si>
  <si>
    <t>Lucas Matheus de Mendonça Santos</t>
  </si>
  <si>
    <t>lucasmms2016@gmail.com</t>
  </si>
  <si>
    <t>Robert</t>
  </si>
  <si>
    <t>robertintdd@hotmail.com</t>
  </si>
  <si>
    <t>Luís</t>
  </si>
  <si>
    <t>luiscostaro3@gmail.com</t>
  </si>
  <si>
    <t>NERITO</t>
  </si>
  <si>
    <t>neritobyhain1518@gmail.com</t>
  </si>
  <si>
    <t>Diego Donizete dias</t>
  </si>
  <si>
    <t>dieguinhofp23@gmail.com</t>
  </si>
  <si>
    <t>Liuben Alazales</t>
  </si>
  <si>
    <t>lkayn.alazales@gmail.com</t>
  </si>
  <si>
    <t>Leonel Benedito de Souza Almeida</t>
  </si>
  <si>
    <t>leoneliurd@gmail.com</t>
  </si>
  <si>
    <t>ribeirodiego3000@gmail.com</t>
  </si>
  <si>
    <t>FRANCISCO MARCELO MARINHO DO NASCIMENTO</t>
  </si>
  <si>
    <t>marcellomarinhoarte@gmail.com</t>
  </si>
  <si>
    <t>maatheus.lh@gmail.com</t>
  </si>
  <si>
    <t>juliocesar44484452@gmail.com</t>
  </si>
  <si>
    <t>Tatiana Souza</t>
  </si>
  <si>
    <t>thattyana22@gmail.com</t>
  </si>
  <si>
    <t>César Adriano</t>
  </si>
  <si>
    <t>cesarinstruter@gmail.com</t>
  </si>
  <si>
    <t>bruno santos</t>
  </si>
  <si>
    <t>bruno.s.batista.sp@gmail.com</t>
  </si>
  <si>
    <t>Maycon Willians</t>
  </si>
  <si>
    <t>mayconwillians97@gmail.com</t>
  </si>
  <si>
    <t>moreira_dom@outlook.com</t>
  </si>
  <si>
    <t>Eduardo Nogueira de Sousa Gomes</t>
  </si>
  <si>
    <t>eduardonogueiradesousagomesedu@gmail.com</t>
  </si>
  <si>
    <t>Denivaldo Lorena correia</t>
  </si>
  <si>
    <t>lorenacorreiadenivaldo@gmail.com</t>
  </si>
  <si>
    <t>Cleberson Sousa Santos</t>
  </si>
  <si>
    <t>cleberson282016@gmail.com</t>
  </si>
  <si>
    <t>Anderson Furtado_g3 Stylus Pedro</t>
  </si>
  <si>
    <t>andersonmanuellyfurtado@gmail.com</t>
  </si>
  <si>
    <t>1698154-7668</t>
  </si>
  <si>
    <t>Adriana Carvalho</t>
  </si>
  <si>
    <t>driquinhaedu22@hotmail.com</t>
  </si>
  <si>
    <t>Eduardo Santos do Carmo</t>
  </si>
  <si>
    <t>eduardosantosdf@hotmail.com</t>
  </si>
  <si>
    <t>Edson Henrique Alves De Lima</t>
  </si>
  <si>
    <t>henriqueedson361@gmail.com</t>
  </si>
  <si>
    <t>Fabiane Brito Silva</t>
  </si>
  <si>
    <t>fabianebritosilva39@gmail.com</t>
  </si>
  <si>
    <t>Roseli Castorina De Souza</t>
  </si>
  <si>
    <t>roselicastorinad@gmail.com</t>
  </si>
  <si>
    <t>Effny</t>
  </si>
  <si>
    <t>effnygabrielle@gmail.com</t>
  </si>
  <si>
    <t>Marcone Luiz da Silva</t>
  </si>
  <si>
    <t>cone.luiz8@outlook.com</t>
  </si>
  <si>
    <t>Elivan da Silva lopes</t>
  </si>
  <si>
    <t>elivanlopes75@gmail.com</t>
  </si>
  <si>
    <t>Wilk cristo</t>
  </si>
  <si>
    <t>wilkcristo8@gmail.com</t>
  </si>
  <si>
    <t>João Paulo de Arruda</t>
  </si>
  <si>
    <t>joaopauloarruda85@gmail.com</t>
  </si>
  <si>
    <t>Ednard de Oliveira Freire</t>
  </si>
  <si>
    <t>ednardoliveira021@gmail.com</t>
  </si>
  <si>
    <t>Lud Ana sousa</t>
  </si>
  <si>
    <t>ludanaconceicao12@gmail.com</t>
  </si>
  <si>
    <t>Suria Radaranne Ramos</t>
  </si>
  <si>
    <t>radarannesuria@gmail.com</t>
  </si>
  <si>
    <t>linskpnot@gmail.com</t>
  </si>
  <si>
    <t>Jancen Félix</t>
  </si>
  <si>
    <t>jancemfe@gmail.com</t>
  </si>
  <si>
    <t>wjulio727@gmail.com</t>
  </si>
  <si>
    <t>Keila Maria Santana</t>
  </si>
  <si>
    <t>Keilamariasantana807@gmail.com</t>
  </si>
  <si>
    <t>99647-4211</t>
  </si>
  <si>
    <t>Leiliane</t>
  </si>
  <si>
    <t>leilianealipiodacosta@gmail.com</t>
  </si>
  <si>
    <t>robsoncontato2022@outlook.com</t>
  </si>
  <si>
    <t>Jarbas</t>
  </si>
  <si>
    <t>jarbasantunes@yahoo.com.br</t>
  </si>
  <si>
    <t>Natanael</t>
  </si>
  <si>
    <t>nathan.p.o.s@outlook.com</t>
  </si>
  <si>
    <t>Sérgio lopes</t>
  </si>
  <si>
    <t>sergiologistica888@gmail.com</t>
  </si>
  <si>
    <t>Antônio dieferson Silva de Castro</t>
  </si>
  <si>
    <t>diefersonsilva.lol@gmail.com</t>
  </si>
  <si>
    <t>Anderson Rigo</t>
  </si>
  <si>
    <t>andersonrigo301@gmail.com</t>
  </si>
  <si>
    <t>Raul S Nascimento</t>
  </si>
  <si>
    <t>raullsantos9@gmail.com</t>
  </si>
  <si>
    <t>7398179-2980</t>
  </si>
  <si>
    <t>Juarez soares de carvalho</t>
  </si>
  <si>
    <t>juarezsoares273@gmail.com</t>
  </si>
  <si>
    <t>Isael da Silva</t>
  </si>
  <si>
    <t>isael.dasilva18@gmail.com</t>
  </si>
  <si>
    <t>souzajr4963@gmail.com</t>
  </si>
  <si>
    <t>pedroheuller360@gmail.com</t>
  </si>
  <si>
    <t>(84)996711912</t>
  </si>
  <si>
    <t>Lucian Railane</t>
  </si>
  <si>
    <t>lucian_jiu-jitsu@hotmail.com</t>
  </si>
  <si>
    <t>Andreia souza</t>
  </si>
  <si>
    <t>andreia.dias31@outlook.com</t>
  </si>
  <si>
    <t>Danrley santos</t>
  </si>
  <si>
    <t>daansantos454@gmail.com</t>
  </si>
  <si>
    <t>Fábio</t>
  </si>
  <si>
    <t>fabiogass@yahoo.com</t>
  </si>
  <si>
    <t>Antonio Junior Damaceno</t>
  </si>
  <si>
    <t>juniordamaceno60@gmail.com</t>
  </si>
  <si>
    <t>8798153-3338</t>
  </si>
  <si>
    <t>Bárbara Bissi</t>
  </si>
  <si>
    <t>babibissid@gmail.com</t>
  </si>
  <si>
    <t>Lucas lutierre</t>
  </si>
  <si>
    <t>lutierredias@outlook.com</t>
  </si>
  <si>
    <t>1998766-5461</t>
  </si>
  <si>
    <t>Taiane Andrade Reis</t>
  </si>
  <si>
    <t>taiane09quinho@gmail.com</t>
  </si>
  <si>
    <t>Rose Santos</t>
  </si>
  <si>
    <t>roseinhangapi@gmail.com</t>
  </si>
  <si>
    <t>91-985549459</t>
  </si>
  <si>
    <t>Bruno Gaik</t>
  </si>
  <si>
    <t>brunogaik@gmail.com</t>
  </si>
  <si>
    <t>danizinhasimao@gmail.com</t>
  </si>
  <si>
    <t>Vitor Brandão França da Costa</t>
  </si>
  <si>
    <t>vitor.franca.costa@gmail.com</t>
  </si>
  <si>
    <t>Glauvison Martins</t>
  </si>
  <si>
    <t>samuel.martins1872@gmail.com</t>
  </si>
  <si>
    <t>Luiz</t>
  </si>
  <si>
    <t>lhrovigatti@gmail.com</t>
  </si>
  <si>
    <t>Luiz Otávio de Almeida Faria</t>
  </si>
  <si>
    <t>luizotavioquirofaria@gmail.com</t>
  </si>
  <si>
    <t>(62)991784127</t>
  </si>
  <si>
    <t>Claudemir Pinheiro</t>
  </si>
  <si>
    <t>pastorclaudemir_fernando_pinheiro@hotmail.com</t>
  </si>
  <si>
    <t>Michele Ferreira</t>
  </si>
  <si>
    <t>michele.protectioncar@gmail.com</t>
  </si>
  <si>
    <t>Janneilton Braga Sousa</t>
  </si>
  <si>
    <t>janneiltonbsp@gmail.com</t>
  </si>
  <si>
    <t>MARLON</t>
  </si>
  <si>
    <t>marlonbrito29@gmail.com</t>
  </si>
  <si>
    <t>Brendo Santos Tavares</t>
  </si>
  <si>
    <t>brendosstavares604@gmail.com</t>
  </si>
  <si>
    <t>Manoel</t>
  </si>
  <si>
    <t>messiasmanoel53@gmail.com</t>
  </si>
  <si>
    <t>Hudson Bruno</t>
  </si>
  <si>
    <t>buenosmec@gmail.com</t>
  </si>
  <si>
    <t>Willyam</t>
  </si>
  <si>
    <t>willyamklug.pichau@gmail.com</t>
  </si>
  <si>
    <t>Marcos A. Bertolacio</t>
  </si>
  <si>
    <t>marcosabertolacio@gmail.com</t>
  </si>
  <si>
    <t>Adalelia Oliver</t>
  </si>
  <si>
    <t>adallellia@gmail.com</t>
  </si>
  <si>
    <t>Artur Bessa</t>
  </si>
  <si>
    <t>arturhabessa@gmail.com</t>
  </si>
  <si>
    <t>carlosautomoveisyuri@gmail.com</t>
  </si>
  <si>
    <t>Lucas Miguel Reis</t>
  </si>
  <si>
    <t>lulucasmiguelreis236@gmail.com</t>
  </si>
  <si>
    <t>Adauço Alves Neto</t>
  </si>
  <si>
    <t>adauco.neto75@gmail.com</t>
  </si>
  <si>
    <t>Emerson Rodrigo Ribeiro Martins</t>
  </si>
  <si>
    <t>emerson7martins2@gmail.com</t>
  </si>
  <si>
    <t>lucasrodriguesac23@gmail.com</t>
  </si>
  <si>
    <t>Junior Teixeira</t>
  </si>
  <si>
    <t>tjuniorteixeirabarbosa@gmail.com</t>
  </si>
  <si>
    <t>Guilherme Alves</t>
  </si>
  <si>
    <t>guilhermeasilva111@gmail.com</t>
  </si>
  <si>
    <t>Johnatha Ferreira</t>
  </si>
  <si>
    <t>johnathaf8@gmail.com</t>
  </si>
  <si>
    <t>Alexandre Alves</t>
  </si>
  <si>
    <t>juniorjovem3@gmail.com</t>
  </si>
  <si>
    <t>Alexandro dos Santos silva</t>
  </si>
  <si>
    <t>neurortope@gmail.com</t>
  </si>
  <si>
    <t>99688-6381</t>
  </si>
  <si>
    <t>Juan jose</t>
  </si>
  <si>
    <t>juanjoseg101@gmail.com</t>
  </si>
  <si>
    <t>fangelo2005@gmail.com</t>
  </si>
  <si>
    <t>(22)9980-03587</t>
  </si>
  <si>
    <t>Adriel Oliveira Silva</t>
  </si>
  <si>
    <t>silvadriel99@gmail.com</t>
  </si>
  <si>
    <t>Janio Dantas</t>
  </si>
  <si>
    <t>janiodantas05@gmail.com</t>
  </si>
  <si>
    <t>Bruno Augusto Alves Pereira</t>
  </si>
  <si>
    <t>bruno.agcoop@gmail.com</t>
  </si>
  <si>
    <t>Rodrigo Silva</t>
  </si>
  <si>
    <t>rodrigosilva974672054@gmail.com</t>
  </si>
  <si>
    <t>juliogiovani23anos@gmail.com</t>
  </si>
  <si>
    <t>Jorge Jesus dias</t>
  </si>
  <si>
    <t>jorgedias009@gmail.com</t>
  </si>
  <si>
    <t>Edilmar Medeiros de macedo</t>
  </si>
  <si>
    <t>edilmarmedeiros@gmail.com</t>
  </si>
  <si>
    <t>Ruha Cleiton</t>
  </si>
  <si>
    <t>ruhacleiton2018@gmail.com</t>
  </si>
  <si>
    <t>Zbhdhdhd</t>
  </si>
  <si>
    <t>dndjdhd@djdj.con</t>
  </si>
  <si>
    <t>Juan Pablo Nunes da Silva Costa</t>
  </si>
  <si>
    <t>valdicleianunesdasilvanunesdas@gmail.com</t>
  </si>
  <si>
    <t>Thamara Lima</t>
  </si>
  <si>
    <t>thininhalima91@gmail.com</t>
  </si>
  <si>
    <t>Maycon Weslyn da Silva</t>
  </si>
  <si>
    <t>mmweslyn@gmail.com</t>
  </si>
  <si>
    <t>Thiago roberto da Silva fontes</t>
  </si>
  <si>
    <t>thiaguim_roberto@hotmail.com</t>
  </si>
  <si>
    <t>José Lailton Silva dos Santos</t>
  </si>
  <si>
    <t>lailton.santos.543.ls@gmail.com</t>
  </si>
  <si>
    <t>Jessica Maria Silva Alves</t>
  </si>
  <si>
    <t>jessyca3.0alves@gmail.com</t>
  </si>
  <si>
    <t>williantobiasdasilva9@gmail.com</t>
  </si>
  <si>
    <t>Cesario</t>
  </si>
  <si>
    <t>junioroliveiraa1122@gmail.com</t>
  </si>
  <si>
    <t>Gleydson Salustiano da Silva</t>
  </si>
  <si>
    <t>glseydsonsalustiano@gmail.com</t>
  </si>
  <si>
    <t>Denis Souza</t>
  </si>
  <si>
    <t>souzadf09@gmail.com</t>
  </si>
  <si>
    <t>Irandir Junior</t>
  </si>
  <si>
    <t>jun.araujo@gmail.com</t>
  </si>
  <si>
    <t>Oscar Ricardo Pereira</t>
  </si>
  <si>
    <t>nosferam@hotmail.com</t>
  </si>
  <si>
    <t>Whilma</t>
  </si>
  <si>
    <t>princesastar23@gmail.com</t>
  </si>
  <si>
    <t>Rodrygo</t>
  </si>
  <si>
    <t>rodrygo445@gmail.com</t>
  </si>
  <si>
    <t>Diana Santana Cruz</t>
  </si>
  <si>
    <t>dianacruzletras@gmail.com</t>
  </si>
  <si>
    <t>gustavomirandasantos26@gmail.com</t>
  </si>
  <si>
    <t>fernando alves dias</t>
  </si>
  <si>
    <t>fernandoalvesdias077@gmail.com</t>
  </si>
  <si>
    <t>Heber Laviola</t>
  </si>
  <si>
    <t>laviolaheber@gmail.com</t>
  </si>
  <si>
    <t>Antônio Francisco Ferreira Filho</t>
  </si>
  <si>
    <t>antoniofilhocelta10@gmail.com</t>
  </si>
  <si>
    <t>Bdbdhd</t>
  </si>
  <si>
    <t>shhehee@diid.clm</t>
  </si>
  <si>
    <t>Lucca De Souza Santos</t>
  </si>
  <si>
    <t>luccalobo38@gmail.com</t>
  </si>
  <si>
    <t>lucasluiz07@icloud.com</t>
  </si>
  <si>
    <t>Pauli</t>
  </si>
  <si>
    <t>pahlo_13franco@hotma.com</t>
  </si>
  <si>
    <t>Wilquia Sales Dos Santos</t>
  </si>
  <si>
    <t>kiaswill2008@hotmail.com</t>
  </si>
  <si>
    <t>Rodolpho Neptuno</t>
  </si>
  <si>
    <t>rodolpho.neptuno@gmail.com</t>
  </si>
  <si>
    <t>Marlon Rocha</t>
  </si>
  <si>
    <t>marlondriux@gmail.com</t>
  </si>
  <si>
    <t>Gisele Moura</t>
  </si>
  <si>
    <t>moura.giselesilva@gmail.com</t>
  </si>
  <si>
    <t>Marcelo Ferreira</t>
  </si>
  <si>
    <t>marc20v@hotmail.com</t>
  </si>
  <si>
    <t>Jonas Cruz</t>
  </si>
  <si>
    <t>jonas01012021cruz@gmail.com</t>
  </si>
  <si>
    <t>Lorena</t>
  </si>
  <si>
    <t>lorenaamorimsantos@yahoo.com.br</t>
  </si>
  <si>
    <t>Davi de Oliveira Reis</t>
  </si>
  <si>
    <t>eudjreis@gmail.com</t>
  </si>
  <si>
    <t>william soares</t>
  </si>
  <si>
    <t>william.educacaof@gmail.com</t>
  </si>
  <si>
    <t>Ranilton Oliveira Oliveira De Sousa</t>
  </si>
  <si>
    <t>ca.ma.ranilton.sousa@gmail.com</t>
  </si>
  <si>
    <t>Wallace Jander</t>
  </si>
  <si>
    <t>walace.jander@hotmail.com</t>
  </si>
  <si>
    <t>Jonathan Lopes</t>
  </si>
  <si>
    <t>elpatronbarbearia4@gmail.com</t>
  </si>
  <si>
    <t>will.rafael123@gmail.com</t>
  </si>
  <si>
    <t>Willian dos Santos Pereira</t>
  </si>
  <si>
    <t>willian.santospereira@outlook.com</t>
  </si>
  <si>
    <t>Simone Sales Lauar Caetano</t>
  </si>
  <si>
    <t>simonepsales@gmail.com</t>
  </si>
  <si>
    <t>Leonardo Pugina</t>
  </si>
  <si>
    <t>pugina18@gmail.com</t>
  </si>
  <si>
    <t>(18)99672-9571</t>
  </si>
  <si>
    <t>vitormanoel162007@gmail.com</t>
  </si>
  <si>
    <t>AlbertoRuanbarrosdaSilva</t>
  </si>
  <si>
    <t>albertoruanmolasbarros@gmail.com</t>
  </si>
  <si>
    <t>(74)988160343</t>
  </si>
  <si>
    <t>mercadinholeme@gmail.com</t>
  </si>
  <si>
    <t>Marcielves Dos Santos Souza</t>
  </si>
  <si>
    <t>marcielvessouza@gmail.com</t>
  </si>
  <si>
    <t>Pâmela Mendes</t>
  </si>
  <si>
    <t>ppomf20@gmail.com</t>
  </si>
  <si>
    <t>Francielio Soares</t>
  </si>
  <si>
    <t>francielio.sds@gmail.com</t>
  </si>
  <si>
    <t>Caic</t>
  </si>
  <si>
    <t>caicsena014@gmail.com</t>
  </si>
  <si>
    <t>Eduardo de Souza</t>
  </si>
  <si>
    <t>eduardo.borkenhagen@outlook.com</t>
  </si>
  <si>
    <t>5599660-8662</t>
  </si>
  <si>
    <t>Ana paula Bittencourt</t>
  </si>
  <si>
    <t>bittencourtanapaula90@gmail.com</t>
  </si>
  <si>
    <t>Lorenzo FLORES de Vargas</t>
  </si>
  <si>
    <t>floresdevargasl@gmail.com</t>
  </si>
  <si>
    <t>Clemilso Rodrigues de Freitas</t>
  </si>
  <si>
    <t>clemilson.rodrigues18@gmail.com</t>
  </si>
  <si>
    <t>Pedro Otávio Domingueti</t>
  </si>
  <si>
    <t>pedrodomingueti18@gmail.com</t>
  </si>
  <si>
    <t>Charles</t>
  </si>
  <si>
    <t>charlesmendesfranca@gmail.com</t>
  </si>
  <si>
    <t>rafaelsilvabk4444@gmail.com</t>
  </si>
  <si>
    <t>359984-1256</t>
  </si>
  <si>
    <t>Francisco Reis serrate</t>
  </si>
  <si>
    <t>franciscoreisserrate@gmail.com</t>
  </si>
  <si>
    <t>Luciano Souza</t>
  </si>
  <si>
    <t>lucianinhos91@gmail.com</t>
  </si>
  <si>
    <t>Amsterdan Melo Felix</t>
  </si>
  <si>
    <t>amsterdanmister@gmail.com</t>
  </si>
  <si>
    <t>otaviofreiitas1@gmail.com</t>
  </si>
  <si>
    <t>Jhon</t>
  </si>
  <si>
    <t>jhonwiick258@gmail.com</t>
  </si>
  <si>
    <t>kazhan783@gmail.com</t>
  </si>
  <si>
    <t>Luis Claudio Ferraz Junior</t>
  </si>
  <si>
    <t>juninho_lso@hotmail.com</t>
  </si>
  <si>
    <t>Marcelino</t>
  </si>
  <si>
    <t>marcelinobrandao86@gmail.com</t>
  </si>
  <si>
    <t>Suzany Lima</t>
  </si>
  <si>
    <t>limaahzanny@gmail.com</t>
  </si>
  <si>
    <t>Luís Henrique</t>
  </si>
  <si>
    <t>luuishenrique_@outlook.com</t>
  </si>
  <si>
    <t>leandro moraes</t>
  </si>
  <si>
    <t>lecomoraes11@gmail.com</t>
  </si>
  <si>
    <t>Eliane W.</t>
  </si>
  <si>
    <t>elianew.blu@gmail.com</t>
  </si>
  <si>
    <t>Luis Henrique dos Santos</t>
  </si>
  <si>
    <t>santoss.luiss@gmail.com</t>
  </si>
  <si>
    <t>Eddy</t>
  </si>
  <si>
    <t>eddysuzart62@gmail.com</t>
  </si>
  <si>
    <t>Luciano Duarte</t>
  </si>
  <si>
    <t>cabeloturuny@gmail.com</t>
  </si>
  <si>
    <t>DEVF - AD10-vid_Group_1</t>
  </si>
  <si>
    <t>Glauston</t>
  </si>
  <si>
    <t>glaustonlima@gmail.com</t>
  </si>
  <si>
    <t>Ladyjane</t>
  </si>
  <si>
    <t>khayzah@hotmail.com</t>
  </si>
  <si>
    <t>Frankly Cortez</t>
  </si>
  <si>
    <t>franklytips09@outlook.com</t>
  </si>
  <si>
    <t>Adriano hentz</t>
  </si>
  <si>
    <t>adrianohz41@gmail.com</t>
  </si>
  <si>
    <t>edilsonvieira.006@gmail.com</t>
  </si>
  <si>
    <t>Marines</t>
  </si>
  <si>
    <t>marinespcarvalho@gmail.com</t>
  </si>
  <si>
    <t>Alysson</t>
  </si>
  <si>
    <t>alyssonhenriquepe@gmail.con</t>
  </si>
  <si>
    <t>ERLON CARLOS</t>
  </si>
  <si>
    <t>erlon.souza@hotmail.com</t>
  </si>
  <si>
    <t>61-992906678</t>
  </si>
  <si>
    <t>chso54025@gmail.com</t>
  </si>
  <si>
    <t>souzand14@gmail.com</t>
  </si>
  <si>
    <t>diego.jhon@hotmail.com</t>
  </si>
  <si>
    <t>Thiago Caravaggio Garcez</t>
  </si>
  <si>
    <t>thiagocaravaggio@yahoo.com.br</t>
  </si>
  <si>
    <t>Anderson Moura Maia</t>
  </si>
  <si>
    <t>mouramaiaa@gmail.com</t>
  </si>
  <si>
    <t>wendelmouura@outlook.com</t>
  </si>
  <si>
    <t>Victor Hugo Yoshitani</t>
  </si>
  <si>
    <t>victor@myadsmedias.com.br</t>
  </si>
  <si>
    <t>Murilo Braga</t>
  </si>
  <si>
    <t>murilobragagremista@gmail.com</t>
  </si>
  <si>
    <t>NATANAEL DE SENA MEIRELES</t>
  </si>
  <si>
    <t>faraodoinss@gmail.com</t>
  </si>
  <si>
    <t>Jelisse</t>
  </si>
  <si>
    <t>Jelisse01@gmail.com</t>
  </si>
  <si>
    <t>Tarcísio</t>
  </si>
  <si>
    <t>tarcisiozappani77@gmail.com</t>
  </si>
  <si>
    <t>Murillo Paulo</t>
  </si>
  <si>
    <t>tyckootattoo0077@gmail.com</t>
  </si>
  <si>
    <t>6498171-9497</t>
  </si>
  <si>
    <t>Halison Rodrigues</t>
  </si>
  <si>
    <t>halison06pereira@gmail.com</t>
  </si>
  <si>
    <t>Maria Mariana Alves Souza Carvalho</t>
  </si>
  <si>
    <t>mariianacarvallho@yahoo.com.br</t>
  </si>
  <si>
    <t>Davi borges</t>
  </si>
  <si>
    <t>davivespasiano@hotmail.com</t>
  </si>
  <si>
    <t>Marcio Gomes</t>
  </si>
  <si>
    <t>marciogomes883@hotmail.com</t>
  </si>
  <si>
    <t>Welliton Almeida</t>
  </si>
  <si>
    <t>almeidawelliton@yahoo.com.br</t>
  </si>
  <si>
    <t>(85)98605-1087</t>
  </si>
  <si>
    <t>Data</t>
  </si>
  <si>
    <t>Nome Completo</t>
  </si>
  <si>
    <t>E-mail</t>
  </si>
  <si>
    <t>Telefone</t>
  </si>
  <si>
    <t>O seu gênero:</t>
  </si>
  <si>
    <t>Qual a sua idade?</t>
  </si>
  <si>
    <t>O que você faz atualmente?</t>
  </si>
  <si>
    <t>Atualmente, qual a sua faixa salarial?</t>
  </si>
  <si>
    <t>Você possui cartão de crédito?</t>
  </si>
  <si>
    <t>Qual o seu nível em programação?</t>
  </si>
  <si>
    <t xml:space="preserve">Já investiu em algum curso online para aprender uma nova forma de ganhar dinheiro? </t>
  </si>
  <si>
    <t xml:space="preserve">O que mais te chama atenção na profissão de Programador? </t>
  </si>
  <si>
    <t>O que mais você quer ver no evento?</t>
  </si>
  <si>
    <t>Source</t>
  </si>
  <si>
    <t>Campaign</t>
  </si>
  <si>
    <t>Medium</t>
  </si>
  <si>
    <t>Content</t>
  </si>
  <si>
    <t>Term</t>
  </si>
  <si>
    <t>Remote IP</t>
  </si>
  <si>
    <t>User Agent</t>
  </si>
  <si>
    <t>fbc</t>
  </si>
  <si>
    <t>fbp</t>
  </si>
  <si>
    <t>cidade</t>
  </si>
  <si>
    <t>estado</t>
  </si>
  <si>
    <t>pais</t>
  </si>
  <si>
    <t>cep</t>
  </si>
  <si>
    <t>externalid</t>
  </si>
  <si>
    <t>Page URL</t>
  </si>
  <si>
    <t>Pontuação</t>
  </si>
  <si>
    <t>Score</t>
  </si>
  <si>
    <t>Faixa</t>
  </si>
  <si>
    <t>Faixa A</t>
  </si>
  <si>
    <t>Faixa B</t>
  </si>
  <si>
    <t>Faixa C</t>
  </si>
  <si>
    <t>Faixa D</t>
  </si>
  <si>
    <t>Pontuação 3.0</t>
  </si>
  <si>
    <t>Score 3.0</t>
  </si>
  <si>
    <t>Faixa 3.0</t>
  </si>
  <si>
    <t>Faixa A 3.0</t>
  </si>
  <si>
    <t>Faixa B 3.0</t>
  </si>
  <si>
    <t>Faixa C 3.0</t>
  </si>
  <si>
    <t>Faixa D 3.0</t>
  </si>
  <si>
    <t>iron</t>
  </si>
  <si>
    <t>ironvipze@gmail.com</t>
  </si>
  <si>
    <t>Masculino</t>
  </si>
  <si>
    <t>18 - 24 anos</t>
  </si>
  <si>
    <t>Estudo T.I. na faculdade mas quero aprender mais por fora.</t>
  </si>
  <si>
    <t>Entre R$1.000 a R$2.000 reais ao mês.</t>
  </si>
  <si>
    <t>Não</t>
  </si>
  <si>
    <t>Já ouvi falar, mas nunca pratiquei.</t>
  </si>
  <si>
    <t>Sim</t>
  </si>
  <si>
    <t>Trabalhar para outros países e ganhar em outra moeda.</t>
  </si>
  <si>
    <t>Fazer um projeto na prática</t>
  </si>
  <si>
    <t>Estou no ensino médio ou acabei de sair e quero entrar na programação.</t>
  </si>
  <si>
    <t>Fazer transição de carreira e consegui meu primeiro emprego na área</t>
  </si>
  <si>
    <t>Atualmente não trabalho e nem estudo.</t>
  </si>
  <si>
    <t>Poder trabalhar de qualquer lugar do mundo.</t>
  </si>
  <si>
    <t>25 - 34 anos</t>
  </si>
  <si>
    <t>Trabalho em outra área e quero fazer transição para tecnologia.</t>
  </si>
  <si>
    <t>Entre R$2.001 a R$3.000 reais ao mês.</t>
  </si>
  <si>
    <t>Nunca estudei programação.</t>
  </si>
  <si>
    <t>Todas as alternativas.</t>
  </si>
  <si>
    <t>Quero saber se é para mim</t>
  </si>
  <si>
    <t>Sou autônomo (Uber, freela, vendedor, etc).</t>
  </si>
  <si>
    <t>Não tenho renda.</t>
  </si>
  <si>
    <t>A ideia de nunca faltar emprego na área.</t>
  </si>
  <si>
    <t>Feminino</t>
  </si>
  <si>
    <t>35 - 44 anos</t>
  </si>
  <si>
    <t>Menos de 18 anos.</t>
  </si>
  <si>
    <t>⁠Sim</t>
  </si>
  <si>
    <t>Até fiz alguns cursos, mas ainda me sinto perdido.</t>
  </si>
  <si>
    <t>Já estudo programação e busco uma oportunidade no mercado.</t>
  </si>
  <si>
    <t>A aula com a recrutadora;</t>
  </si>
  <si>
    <t>Mais de R$5.001 reais ao mês.</t>
  </si>
  <si>
    <t>Fazer freelancer como programador</t>
  </si>
  <si>
    <t>+5531992891243</t>
  </si>
  <si>
    <t>Entre R$3.001 a R$5.000 reais ao mês.</t>
  </si>
  <si>
    <t>A possibilidade de ganhar altos salários.</t>
  </si>
  <si>
    <t>+5581998986816</t>
  </si>
  <si>
    <t>+5541997279907</t>
  </si>
  <si>
    <t>+5512981820207</t>
  </si>
  <si>
    <t>+5511976370187</t>
  </si>
  <si>
    <t>+5516999643453</t>
  </si>
  <si>
    <t>+5533999246779</t>
  </si>
  <si>
    <t>45 - 54 anos</t>
  </si>
  <si>
    <t>+5588981468383</t>
  </si>
  <si>
    <t>+5511952147777</t>
  </si>
  <si>
    <t>+81996596355</t>
  </si>
  <si>
    <t>Faço outro curso na faculdade e quero mudar para T.I.</t>
  </si>
  <si>
    <t>+5575988984070</t>
  </si>
  <si>
    <t>+55-(31)-9758-3813-5</t>
  </si>
  <si>
    <t>+5511987345559</t>
  </si>
  <si>
    <t>+5518997511596</t>
  </si>
  <si>
    <t>+5562991391780</t>
  </si>
  <si>
    <t>+5567996834350</t>
  </si>
  <si>
    <t>+5521970074364</t>
  </si>
  <si>
    <t>+5569984295743</t>
  </si>
  <si>
    <t>+5579998372980</t>
  </si>
  <si>
    <t>+5513920005578</t>
  </si>
  <si>
    <t>+55(14)99181-4846</t>
  </si>
  <si>
    <t>+5534999891997</t>
  </si>
  <si>
    <t>Jefesson santos</t>
  </si>
  <si>
    <t>Já trabalho na área de programação.</t>
  </si>
  <si>
    <t>Robenilson Rodrigues da Silva</t>
  </si>
  <si>
    <t>robenilsonrodrigu...710@Gmail.com</t>
  </si>
  <si>
    <t>+55-(68)-9925-5972-7</t>
  </si>
  <si>
    <t>Mais de 55 anos.</t>
  </si>
  <si>
    <t>+55991442343</t>
  </si>
  <si>
    <t>+5584996850119</t>
  </si>
  <si>
    <t>+5541988662132</t>
  </si>
  <si>
    <t>yuri</t>
  </si>
  <si>
    <t>markosba2005@gmail.com</t>
  </si>
  <si>
    <t>+5521965788547</t>
  </si>
  <si>
    <t>+5587981696442</t>
  </si>
  <si>
    <t>+5524999115004</t>
  </si>
  <si>
    <t>+5562985021049</t>
  </si>
  <si>
    <t>+5511945867230</t>
  </si>
  <si>
    <t>+5562985330977</t>
  </si>
  <si>
    <t>+5511930137810</t>
  </si>
  <si>
    <t>+5571985127668</t>
  </si>
  <si>
    <t>+5575991092798</t>
  </si>
  <si>
    <t>+5522974069127</t>
  </si>
  <si>
    <t>Luan Silva</t>
  </si>
  <si>
    <t>+5542998427857</t>
  </si>
  <si>
    <t>Fabian Bartez</t>
  </si>
  <si>
    <t>+5518991860141</t>
  </si>
  <si>
    <t>+5567996386482</t>
  </si>
  <si>
    <t>+5522988379787</t>
  </si>
  <si>
    <t>+66999397695</t>
  </si>
  <si>
    <t>+5543991070077</t>
  </si>
  <si>
    <t>+5531993946257</t>
  </si>
  <si>
    <t>Fabiola Caroline</t>
  </si>
  <si>
    <t>danielcostamtv@gmail.com</t>
  </si>
  <si>
    <t>+5573988584399</t>
  </si>
  <si>
    <t>+55(47)997458396</t>
  </si>
  <si>
    <t>+5511984532300</t>
  </si>
  <si>
    <t>Douglas alves</t>
  </si>
  <si>
    <t>dodozao41@hotmail.com</t>
  </si>
  <si>
    <t>+5542999995169</t>
  </si>
  <si>
    <t>+5592988314969</t>
  </si>
  <si>
    <t>henriquebato850@gmail.com</t>
  </si>
  <si>
    <t>+5535998325252</t>
  </si>
  <si>
    <t>+5585987388318</t>
  </si>
  <si>
    <t>lunardoferreiraoliveira@gmail.com</t>
  </si>
  <si>
    <t>+5511948232204</t>
  </si>
  <si>
    <t>+5562999538633</t>
  </si>
  <si>
    <t>+5585996426775</t>
  </si>
  <si>
    <t>+5511914668242</t>
  </si>
  <si>
    <t>+5585991507504</t>
  </si>
  <si>
    <t>+5511986932671</t>
  </si>
  <si>
    <t>+5533998112298</t>
  </si>
  <si>
    <t>+5591982516643</t>
  </si>
  <si>
    <t>+5519994601757</t>
  </si>
  <si>
    <t>+5511966147852</t>
  </si>
  <si>
    <t>+5538997548831</t>
  </si>
  <si>
    <t>+5564992812021</t>
  </si>
  <si>
    <t>+5561999253220</t>
  </si>
  <si>
    <t>+5581987647672</t>
  </si>
  <si>
    <t>+5518997266535</t>
  </si>
  <si>
    <t>Nathaniel</t>
  </si>
  <si>
    <t>+5581992717178</t>
  </si>
  <si>
    <t>+5511964434958</t>
  </si>
  <si>
    <t>edilsonvicentedossantos9@gmail.com</t>
  </si>
  <si>
    <t>alexjuniorg@hotmail.com</t>
  </si>
  <si>
    <t>+5541999431104</t>
  </si>
  <si>
    <t>unlockiphonecell2024@gmail.com</t>
  </si>
  <si>
    <t>Alessandro Geraldo</t>
  </si>
  <si>
    <t>Caua Alexsandro</t>
  </si>
  <si>
    <t>+5511933228728</t>
  </si>
  <si>
    <t>+84986151552</t>
  </si>
  <si>
    <t>maria Do Socorro da cruz</t>
  </si>
  <si>
    <t>+5549999933044</t>
  </si>
  <si>
    <t>+5546991244586</t>
  </si>
  <si>
    <t>+5511915745917</t>
  </si>
  <si>
    <t>+5511937479325</t>
  </si>
  <si>
    <t>jorge cafe</t>
  </si>
  <si>
    <t>rspescado@gmail.com</t>
  </si>
  <si>
    <t>+5531992640348</t>
  </si>
  <si>
    <t>Valdirrodrigues170794@gmail.com</t>
  </si>
  <si>
    <t>+5561998396728</t>
  </si>
  <si>
    <t>+35997520203</t>
  </si>
  <si>
    <t>+5517991318613</t>
  </si>
  <si>
    <t>+5531981109917</t>
  </si>
  <si>
    <t>+5544988390966</t>
  </si>
  <si>
    <t>+5512988317729</t>
  </si>
  <si>
    <t>+5568999339660</t>
  </si>
  <si>
    <t>João Otávio Silva Cuello</t>
  </si>
  <si>
    <t>+5579998851154</t>
  </si>
  <si>
    <t>+5551989462306</t>
  </si>
  <si>
    <t>+5512997559851</t>
  </si>
  <si>
    <t>+5511993358649</t>
  </si>
  <si>
    <t>+5551994540551</t>
  </si>
  <si>
    <t>+5566996029748</t>
  </si>
  <si>
    <t>+5511991893740</t>
  </si>
  <si>
    <t>+5561996052889</t>
  </si>
  <si>
    <t>+5513991700179</t>
  </si>
  <si>
    <t>+51991790193</t>
  </si>
  <si>
    <t>Joelson Pinheiro Moreira</t>
  </si>
  <si>
    <t>+74988596810</t>
  </si>
  <si>
    <t>jonathanosni@gmail.com</t>
  </si>
  <si>
    <t>GabrigaSantos@gmail.com</t>
  </si>
  <si>
    <t>+5541992088752</t>
  </si>
  <si>
    <t>+5532991852976</t>
  </si>
  <si>
    <t>+5581984821752</t>
  </si>
  <si>
    <t>Mika2541@gmail.com</t>
  </si>
  <si>
    <t>+5592982307813</t>
  </si>
  <si>
    <t>+5581981324996</t>
  </si>
  <si>
    <t>+5534991910282</t>
  </si>
  <si>
    <t>+5521980781205</t>
  </si>
  <si>
    <t>keilamariasantana807@gmail.com</t>
  </si>
  <si>
    <t>Isael</t>
  </si>
  <si>
    <t>+5554994131441</t>
  </si>
  <si>
    <t>+5596985153198</t>
  </si>
  <si>
    <t>+5598985028849</t>
  </si>
  <si>
    <t>+5547989160748</t>
  </si>
  <si>
    <t>+5512981951055</t>
  </si>
  <si>
    <t>+84981571873</t>
  </si>
  <si>
    <t>Mateus de Sá</t>
  </si>
  <si>
    <t>+5531994271692</t>
  </si>
  <si>
    <t>Idade</t>
  </si>
  <si>
    <t>Genero</t>
  </si>
  <si>
    <t>Faz Atualmente</t>
  </si>
  <si>
    <t>Nível de Programação</t>
  </si>
  <si>
    <t>Faixa Salarial</t>
  </si>
  <si>
    <t>O que mais te incomoda na sua atual situação de vida?</t>
  </si>
  <si>
    <t>E quanto você precisa ganhar por mês para se sentir realizado financeiramente?</t>
  </si>
  <si>
    <t>O que mudaria na sua vida se você passasse a ganhar esses valores que deseja?</t>
  </si>
  <si>
    <t xml:space="preserve">Você se considera feliz na sua profissão hoje? Fale um pouco sobre como se sente. </t>
  </si>
  <si>
    <t>Qual opção melhor define você?</t>
  </si>
  <si>
    <t>Há quanto tempo você me conhece?</t>
  </si>
  <si>
    <t>Resposta Aberta</t>
  </si>
  <si>
    <t>Estou plenamente satisfeito com o que ganho hoje</t>
  </si>
  <si>
    <t>De 01 ano a 2 anos</t>
  </si>
  <si>
    <t>Receber altos salários</t>
  </si>
  <si>
    <t>Eu me sentiria realizado ganhando algo entre R$ 4.000,00 e R$ 8.000,00 mensais</t>
  </si>
  <si>
    <t>De 02 a 03 anos</t>
  </si>
  <si>
    <t>Trabalhar de onde quiser</t>
  </si>
  <si>
    <t>Eu me sentiria realizado ganhando algo entre R$ 9.000,00 e R$ 12.000,00 mensais</t>
  </si>
  <si>
    <t>De 03 a 04 anos</t>
  </si>
  <si>
    <t>Eu me sentiria realizado ganhando até cerca de R$ 3.000,00 mensais</t>
  </si>
  <si>
    <t>De 06 meses a 1 ano</t>
  </si>
  <si>
    <t>Possibilidade de trabalhar para empresas de outros países</t>
  </si>
  <si>
    <t>Eu me sentiria realizado ganhando até mais de R$ 15.000,00 mensais</t>
  </si>
  <si>
    <t>Mais de 4 anos</t>
  </si>
  <si>
    <t>Até R$ 1.000</t>
  </si>
  <si>
    <t>Facilidade em aprender a profissão</t>
  </si>
  <si>
    <t>Menos de 03 meses</t>
  </si>
  <si>
    <t>65 anos ou mais</t>
  </si>
  <si>
    <t>Mãe/Dona de casa.</t>
  </si>
  <si>
    <t>Acima de R$ 15.000</t>
  </si>
  <si>
    <t>Fazer a transição de carreira e sair do emprego atual</t>
  </si>
  <si>
    <t>Funcionário público.</t>
  </si>
  <si>
    <t>De R$ 10.001 a R$ 15.000</t>
  </si>
  <si>
    <t>Outro...</t>
  </si>
  <si>
    <t>Empresário.</t>
  </si>
  <si>
    <t>Trabalhar no horário que quiser</t>
  </si>
  <si>
    <t>Classe de Pontos</t>
  </si>
  <si>
    <t>Quantidade</t>
  </si>
  <si>
    <t>Leads</t>
  </si>
  <si>
    <t>Conversão</t>
  </si>
  <si>
    <t>119 a 147</t>
  </si>
  <si>
    <t>Classe D</t>
  </si>
  <si>
    <t>D</t>
  </si>
  <si>
    <t>148 a 165</t>
  </si>
  <si>
    <t>Classe C</t>
  </si>
  <si>
    <t>166 a 183</t>
  </si>
  <si>
    <t>Classe B</t>
  </si>
  <si>
    <t>184 a 201</t>
  </si>
  <si>
    <t>Classe A</t>
  </si>
  <si>
    <t>C</t>
  </si>
  <si>
    <t>B</t>
  </si>
  <si>
    <t>A</t>
  </si>
  <si>
    <t>Já investiu em algum curso online para aprender uma nova forma de ganhar dinheiro?</t>
  </si>
  <si>
    <t>O que mais te chama atenção na profissão de Programador?</t>
  </si>
  <si>
    <t>Mais de 55 anos</t>
  </si>
  <si>
    <t>Menos de 18 anos</t>
  </si>
  <si>
    <t>Até R$1.000 reais ao mês.</t>
  </si>
  <si>
    <t>LeadScoring</t>
  </si>
  <si>
    <t>Email</t>
  </si>
  <si>
    <t>lucas_morais86@hotmail.com</t>
  </si>
  <si>
    <t>patrick.itq@hotmail.com</t>
  </si>
  <si>
    <t>fabinho.costa83@gmail.com</t>
  </si>
  <si>
    <t>raileal2000@outlook.com</t>
  </si>
  <si>
    <t>andrecerqueirasilva@gmail.com</t>
  </si>
  <si>
    <t>balladordalila@gmail.com</t>
  </si>
  <si>
    <t>rbernardo.es@hotmail.com</t>
  </si>
  <si>
    <t>carlosalbertogc@yahoo.com.br</t>
  </si>
  <si>
    <t>edson.cbentes@gmail.com</t>
  </si>
  <si>
    <t>amandakuwana16@gmail.com</t>
  </si>
  <si>
    <t>izac.silva33@gmail.com</t>
  </si>
  <si>
    <t>maxwallace.18@gmail.com</t>
  </si>
  <si>
    <t>lucassimoesdosprazeres@gmail.com</t>
  </si>
  <si>
    <t>daviizidoro@hotmail.com</t>
  </si>
  <si>
    <t>nandopaes23@outlook.com</t>
  </si>
  <si>
    <t>gerson93606778@gmail.com</t>
  </si>
  <si>
    <t>mikasx1010@gmail.com</t>
  </si>
  <si>
    <t>gollbaixo@gmail.com</t>
  </si>
  <si>
    <t>lnoliveira2@hotmail.com</t>
  </si>
  <si>
    <t>rodrigo.matias.alves18@gmail.com</t>
  </si>
  <si>
    <t>niversonstack@gmail.com</t>
  </si>
  <si>
    <t>lucassilvapascoa@hotmail.com</t>
  </si>
  <si>
    <t>jksaademir@gmail.com</t>
  </si>
  <si>
    <t>macuximacuximacuxi@gmail.com</t>
  </si>
  <si>
    <t>wlrconceicao@hotmail.com</t>
  </si>
  <si>
    <t>brunoalveslgd3@gmail.com</t>
  </si>
  <si>
    <t>carlosoliveira.cls@gmail.com</t>
  </si>
  <si>
    <t>wandersonmendespinheiro@gmail.com</t>
  </si>
  <si>
    <t>denilsonguerra752@gmail.com</t>
  </si>
  <si>
    <t>jeftegamer44902@gmail.com</t>
  </si>
  <si>
    <t>diegosoarescosta746@gmail.com</t>
  </si>
  <si>
    <t>jeffersontorreis@gmail.com</t>
  </si>
  <si>
    <t>leandro.noites@hotmail.com</t>
  </si>
  <si>
    <t>werlissoncarvalho9@gmail.com</t>
  </si>
  <si>
    <t>jonnyubermoto@gmail.com</t>
  </si>
  <si>
    <t>edivaldonego2012@gmail.com</t>
  </si>
  <si>
    <t>wagalvao1234@gmail.com</t>
  </si>
  <si>
    <t>m_henryque@live.com</t>
  </si>
  <si>
    <t>ricardosoosa@yahoo.com.br</t>
  </si>
  <si>
    <t>luanotavio107@gmail.com</t>
  </si>
  <si>
    <t>arielns@hotmail.com</t>
  </si>
  <si>
    <t>amarilesgarcia@gmail.com</t>
  </si>
  <si>
    <t>alexs.juci@gmail.com</t>
  </si>
  <si>
    <t>renatafran66@gmail.com</t>
  </si>
  <si>
    <t>godoystackearthurgodoystacke@gmail.com</t>
  </si>
  <si>
    <t>matheusiuru@gmail.com</t>
  </si>
  <si>
    <t>brendapaula28@outlook.com</t>
  </si>
  <si>
    <t>kailandossantoslima16412@gmail.com</t>
  </si>
  <si>
    <t>rucardynhopsantos@gmail.com</t>
  </si>
  <si>
    <t>fac.comando.323@gmail.com</t>
  </si>
  <si>
    <t>lgcbergoc@gmail.com</t>
  </si>
  <si>
    <t>jucileudo.rodrigues@gmail.com</t>
  </si>
  <si>
    <t>selmatavares_rj@hotmail.com</t>
  </si>
  <si>
    <t>marcelofabricio12@outlook.com</t>
  </si>
  <si>
    <t>daniel.dc697@gmail.com</t>
  </si>
  <si>
    <t>tonybispo2019@gmail.com</t>
  </si>
  <si>
    <t>ncrsnaty@hotmail.com</t>
  </si>
  <si>
    <t>lipinhosilva4715@hotmail.com</t>
  </si>
  <si>
    <t>leonasantoscosta263@gmail.com</t>
  </si>
  <si>
    <t>oliveira1996diego@gmail.com</t>
  </si>
  <si>
    <t>marcossantos18.08.90@hotmail.com</t>
  </si>
  <si>
    <t>trindadedanniel@gmail.com</t>
  </si>
  <si>
    <t>thiago.santos8351@gmail.com</t>
  </si>
  <si>
    <t>guilhermegustavo1405@gmail.com</t>
  </si>
  <si>
    <t>djavan2430@gmail.com</t>
  </si>
  <si>
    <t>nq7000costa@gmail.com</t>
  </si>
  <si>
    <t>rppaiva4@gmail.com</t>
  </si>
  <si>
    <t>luannacardozo10@gmail.com</t>
  </si>
  <si>
    <t>cleiditecnologia@outlook.com</t>
  </si>
  <si>
    <t>erick5592355@gmail.com</t>
  </si>
  <si>
    <t>eaglemendes342@gmail.com</t>
  </si>
  <si>
    <t>joariopereira133@gmail.com</t>
  </si>
  <si>
    <t>jonathas.castros@gmail.com</t>
  </si>
  <si>
    <t>jacksonlucianodsouza@gmail.com</t>
  </si>
  <si>
    <t>gui-cardoso2014@outlook.com</t>
  </si>
  <si>
    <t>dionatans.silva209@gmail.com</t>
  </si>
  <si>
    <t>vvhpaulo2@gmail.com</t>
  </si>
  <si>
    <t>pierettisoares1991@hotmail.com</t>
  </si>
  <si>
    <t>kelvincorreia339@gmail.com</t>
  </si>
  <si>
    <t>giuslaine.feitosa01@gmail.com</t>
  </si>
  <si>
    <t>c.rodrigo.rc20@gmail.com</t>
  </si>
  <si>
    <t>lucas-magkadt321@hotmail.com</t>
  </si>
  <si>
    <t>braimanaquiole@gmail.com</t>
  </si>
  <si>
    <t>robertorodrigo222@gmail.com</t>
  </si>
  <si>
    <t>daniel.moeler@gmail.com</t>
  </si>
  <si>
    <t>uilian.s.moura@gmail.com</t>
  </si>
  <si>
    <t>paulinabeckman3@gmail.com</t>
  </si>
  <si>
    <t>diaskaelton@gmail.com</t>
  </si>
  <si>
    <t>figueiredo.ariaraujo@gmail.com</t>
  </si>
  <si>
    <t>magno54@gmail.com</t>
  </si>
  <si>
    <t>vavin157@gmail.com</t>
  </si>
  <si>
    <t>moisesgomesloud@gmail.com</t>
  </si>
  <si>
    <t>jaymerego2015@gmail.com</t>
  </si>
  <si>
    <t>rael.lima27@gmail.com</t>
  </si>
  <si>
    <t>duancosta35@gmail.com</t>
  </si>
  <si>
    <t>vieiranogol@gmail.com</t>
  </si>
  <si>
    <t>lenybarbosa18@gmail.com</t>
  </si>
  <si>
    <t>thalliaglin17@gmail.com</t>
  </si>
  <si>
    <t>aleszinnn@gmail.com</t>
  </si>
  <si>
    <t>paulo11jkl@gmail.com</t>
  </si>
  <si>
    <t>igor__vieira@outlook.com</t>
  </si>
  <si>
    <t>marcelovilaca7@gmail.com</t>
  </si>
  <si>
    <t>paulopkj@gmail.com</t>
  </si>
  <si>
    <t>jhacs38@gmail.com</t>
  </si>
  <si>
    <t>samelasantos@hotmail.com</t>
  </si>
  <si>
    <t>luizffcc@gmail.com</t>
  </si>
  <si>
    <t>pedroflamengo462@gmail.com</t>
  </si>
  <si>
    <t>antoniobarrosevangelista@hotmail.com</t>
  </si>
  <si>
    <t>cassgues@gmail.com</t>
  </si>
  <si>
    <t>antoniogns@hotmail.com</t>
  </si>
  <si>
    <t>rhyan003gaby@gmail.com</t>
  </si>
  <si>
    <t>marcelo.martinsap@gmail.com</t>
  </si>
  <si>
    <t>ss992634221@gmail.com</t>
  </si>
  <si>
    <t>denissouza1024@gmail.com</t>
  </si>
  <si>
    <t>brunomendes209@hotmail.com</t>
  </si>
  <si>
    <t>luizadionizioxd@gmail.com</t>
  </si>
  <si>
    <t>guierra10gmail.com@gmail.com</t>
  </si>
  <si>
    <t>raissaquirino341@gmail.com</t>
  </si>
  <si>
    <t>kauanoveiradasilva684@gmail.com</t>
  </si>
  <si>
    <t>bruno_lopesstein@hotmail.com</t>
  </si>
  <si>
    <t>Juliana_macedotrindade@hotmail.com</t>
  </si>
  <si>
    <t>muriel_surfista@hotmail.com</t>
  </si>
  <si>
    <t>nicolasjipa986@gmail.com</t>
  </si>
  <si>
    <t>diegoneves1809@outlook.com</t>
  </si>
  <si>
    <t>tarciziogoncalves502@gmail.com</t>
  </si>
  <si>
    <t>robertmendes977@gmail.com</t>
  </si>
  <si>
    <t>sena.mateus@hotmail.com</t>
  </si>
  <si>
    <t>aheliomd@gmail.com</t>
  </si>
  <si>
    <t>victorjuniork2@gmail.com</t>
  </si>
  <si>
    <t>renatohenpe@gmail.com</t>
  </si>
  <si>
    <t>rrenedesousasantos@gmail.com</t>
  </si>
  <si>
    <t>gusantos.sc@gmail.com</t>
  </si>
  <si>
    <t>paullostaiiler.fjv@gmail.com</t>
  </si>
  <si>
    <t>rcs-1@hotmail.com</t>
  </si>
  <si>
    <t>ramonpereiradesouza@gmail.com</t>
  </si>
  <si>
    <t>paradoxo15@hotmail.com</t>
  </si>
  <si>
    <t>itolimaa328@gmail.com</t>
  </si>
  <si>
    <t>marcos.cardosos@hotmail.com</t>
  </si>
  <si>
    <t>victorrobertomartinssantos@gmail.com</t>
  </si>
  <si>
    <t>devnetyy0@gmail.com</t>
  </si>
  <si>
    <t>suelderalb@gmail.com</t>
  </si>
  <si>
    <t>yare.vieira@gmail.com</t>
  </si>
  <si>
    <t>arielribeiro.oficial@gmail.com</t>
  </si>
  <si>
    <t>daielroroqualitec@gmail.com</t>
  </si>
  <si>
    <t>pauloavance1898@gmail.com</t>
  </si>
  <si>
    <t>tayronnegreirosvilela@gmail.com</t>
  </si>
  <si>
    <t>guilhermedesouzapaiva2005@gmail.com</t>
  </si>
  <si>
    <t>danilo050santos@gmail.com</t>
  </si>
  <si>
    <t>batistadeoliveiraflavio06@gmail.com</t>
  </si>
  <si>
    <t>silviosc389@gmail.com</t>
  </si>
  <si>
    <t>domingosneresvianviana@gmail.com</t>
  </si>
  <si>
    <t>marcosmaioli1323@gmail.com</t>
  </si>
  <si>
    <t>micadjs28@gmail.com</t>
  </si>
  <si>
    <t>alexandremaiamartos@gmail.com</t>
  </si>
  <si>
    <t>devwebschloesser@gmail.com</t>
  </si>
  <si>
    <t>eliasbatistajk@hotmail.com</t>
  </si>
  <si>
    <t>carlos2015.cps@gmail.com</t>
  </si>
  <si>
    <t>aifocusdev@gmail.com</t>
  </si>
  <si>
    <t>rs_cabral@hotmail.com</t>
  </si>
  <si>
    <t>felipebadarosetatino2006@gmail.com</t>
  </si>
  <si>
    <t>thalyne13@gmail.com</t>
  </si>
  <si>
    <t>nairos2427@gmail.com</t>
  </si>
  <si>
    <t>darlei113@gmail.com</t>
  </si>
  <si>
    <t>aledessa15@gmail.com</t>
  </si>
  <si>
    <t>celomdc@hotmail.com</t>
  </si>
  <si>
    <t>kevin.amarante.cunha@gmail.com</t>
  </si>
  <si>
    <t>richardskt1995@gmail.com</t>
  </si>
  <si>
    <t>henrique.galhardo@outlook.com</t>
  </si>
  <si>
    <t>hhudsonoliveira@yahoo.com.br</t>
  </si>
  <si>
    <t>manoelh105@gmail.com</t>
  </si>
  <si>
    <t>agdacruz123@gmail.com</t>
  </si>
  <si>
    <t>djonataborba96@gmail.com</t>
  </si>
  <si>
    <t>jelioab10@gmail.com</t>
  </si>
  <si>
    <t>franciscotecniconot@gmail.com</t>
  </si>
  <si>
    <t>viniciusfcruz@outlook.com</t>
  </si>
  <si>
    <t>devgio2025@gmail.com</t>
  </si>
  <si>
    <t>defarias.jonatas@gmail.com</t>
  </si>
  <si>
    <t>pt0878389@gmail.com</t>
  </si>
  <si>
    <t>evertonmoreira19@hotmail.com</t>
  </si>
  <si>
    <t>junior1923091991@gmail.com</t>
  </si>
  <si>
    <t>adevair.julian@yahoo.com</t>
  </si>
  <si>
    <t>samuelcdsantos1533@gmail.com</t>
  </si>
  <si>
    <t>leopires1988@gmail.com</t>
  </si>
  <si>
    <t>moystb@gmail.com</t>
  </si>
  <si>
    <t>marcelonaja41@gmail.com</t>
  </si>
  <si>
    <t>balef71@gmail.com</t>
  </si>
  <si>
    <t>herbert30hora@gmail.com</t>
  </si>
  <si>
    <t>soarespeter55@gmail.com</t>
  </si>
  <si>
    <t>alesslima55@gmail.com</t>
  </si>
  <si>
    <t>rafaelpires877@gmail.com</t>
  </si>
  <si>
    <t>alexandreliima750@gmail.com</t>
  </si>
  <si>
    <t>euller@mkgrowth.com.br</t>
  </si>
  <si>
    <t>marcossantosvelosoo@gmail.com</t>
  </si>
  <si>
    <t>frankkdias2025@gmail.com</t>
  </si>
  <si>
    <t>marcelsouzasantos86@gmail.com</t>
  </si>
  <si>
    <t>felype.mds@gmail.com</t>
  </si>
  <si>
    <t>walney.favacho01@gmail.com</t>
  </si>
  <si>
    <t>polyannaxam@gmail.com</t>
  </si>
  <si>
    <t>lucileideelpidio@gmail.com</t>
  </si>
  <si>
    <t>dinansantos@hotmail.com</t>
  </si>
  <si>
    <t>bryannn421@gmail.com</t>
  </si>
  <si>
    <t>vitorlitig21@gmail.com</t>
  </si>
  <si>
    <t>Dyeivisonjesus@gmail.com</t>
  </si>
  <si>
    <t>josielsondomingos204@gmail.com</t>
  </si>
  <si>
    <t>esgamaserv1@gmail.com</t>
  </si>
  <si>
    <t>paulosilvestre50p1@gmail.com</t>
  </si>
  <si>
    <t>homapaissilva@gmail.com</t>
  </si>
  <si>
    <t>isaquefg19@gmail.com</t>
  </si>
  <si>
    <t>leo.lopess412@gmail.com</t>
  </si>
  <si>
    <t>anaemanuel312@gmail.com</t>
  </si>
  <si>
    <t>hmarivone@gmail.com</t>
  </si>
  <si>
    <t>Natanc12327@hotmail.com</t>
  </si>
  <si>
    <t>joaohelio127@gmail.com</t>
  </si>
  <si>
    <t>irlandamasceno6@gmail.com</t>
  </si>
  <si>
    <t>divinoedmil@gmail.com</t>
  </si>
  <si>
    <t>wallaceviegas007@gmail.com</t>
  </si>
  <si>
    <t>jsantosronaldo49@gmail.com</t>
  </si>
  <si>
    <t>andrebalbinojr@gmail.com</t>
  </si>
  <si>
    <t>matheussp985@gmail.com</t>
  </si>
  <si>
    <t>anderson.mesquita1903@gmail.com</t>
  </si>
  <si>
    <t>dhiegomorais@hotmail.com</t>
  </si>
  <si>
    <t>flavioavantgarde@gmail.com</t>
  </si>
  <si>
    <t>lucassalazarcarneiro@gmail.com</t>
  </si>
  <si>
    <t>brunohbibiano@outlook.com</t>
  </si>
  <si>
    <t>ferraoklebson8@gmail.com</t>
  </si>
  <si>
    <t>luanluiz31@gmail.com</t>
  </si>
  <si>
    <t>srrejanegalvao@gmail.com</t>
  </si>
  <si>
    <t>yohannaac1@gmail.com</t>
  </si>
  <si>
    <t>mateus.rodriguess107@gmail.com</t>
  </si>
  <si>
    <t>mouraediney1970@icloud.com</t>
  </si>
  <si>
    <t>elaine.devclub@gmail.com</t>
  </si>
  <si>
    <t>guilhermejungless@gmail.com</t>
  </si>
  <si>
    <t>vanderleifiberon@gmail.com</t>
  </si>
  <si>
    <t>gustavo.mesquita11@icloud.com</t>
  </si>
  <si>
    <t>beckhamgustavo0@gmail.com</t>
  </si>
  <si>
    <t>pauloh96mj@gmail.com</t>
  </si>
  <si>
    <t>arinaldo.as@hotmail.com</t>
  </si>
  <si>
    <t>l.gugaa1000@gmail.com</t>
  </si>
  <si>
    <t>xpatrick395@gmail.com</t>
  </si>
  <si>
    <t>augustothupac@gmail.com</t>
  </si>
  <si>
    <t>hyorrannna.sandes@gmail.com</t>
  </si>
  <si>
    <t>Rafaelsilvaservo17@gmail.com</t>
  </si>
  <si>
    <t>verasoniaf046@gmail.com</t>
  </si>
  <si>
    <t>cleitonempreendedordigital@gmail.com</t>
  </si>
  <si>
    <t>jaixs@hotmail.com</t>
  </si>
  <si>
    <t>estersouza2007@outlook.com</t>
  </si>
  <si>
    <t>robertosouza0092@gmail.comr</t>
  </si>
  <si>
    <t>lorenasouza4248@gmail.com</t>
  </si>
  <si>
    <t>alexandrejs42@gmail.com</t>
  </si>
  <si>
    <t>francinealmeida1@gmail.com</t>
  </si>
  <si>
    <t>alexsanderfzd2012@gmail.com</t>
  </si>
  <si>
    <t>david.hrbarbosa159@gmail.com</t>
  </si>
  <si>
    <t>martinscristhyan09@gmail.com</t>
  </si>
  <si>
    <t>josuemds1982@gmail.com</t>
  </si>
  <si>
    <t>felipejeffersoncosta@gmail.com</t>
  </si>
  <si>
    <t>wemersonmthdev@gmail.com</t>
  </si>
  <si>
    <t>eneasbruno@gmail.com</t>
  </si>
  <si>
    <t>elielnascimentoleal@gmail.com</t>
  </si>
  <si>
    <t>jairpedromoraesjpm@gmail.com</t>
  </si>
  <si>
    <t>marcos.pulard@gmail.com</t>
  </si>
  <si>
    <t>feliped95@yahoo.com.br</t>
  </si>
  <si>
    <t>leosan72@hotmail.com</t>
  </si>
  <si>
    <t>arlindobsb@gmail.com</t>
  </si>
  <si>
    <t>galvaojr20@gmail.com</t>
  </si>
  <si>
    <t>jordanjjfml@gmail.com</t>
  </si>
  <si>
    <t>henriquelopes629@gmail.com</t>
  </si>
  <si>
    <t>alanjunior1914@gmail.com</t>
  </si>
  <si>
    <t>matheuscantamissa11@gmail.com</t>
  </si>
  <si>
    <t>diva71669@gmail.com</t>
  </si>
  <si>
    <t>jorge.master@hotmail.com</t>
  </si>
  <si>
    <t>silvab321@yahoo.com.br</t>
  </si>
  <si>
    <t>clebio0211@gmail.com</t>
  </si>
  <si>
    <t>contato.cardoso13@gmail.com</t>
  </si>
  <si>
    <t>jonesvaitor@gmail.com</t>
  </si>
  <si>
    <t>andreestudo2002@gmail.com</t>
  </si>
  <si>
    <t>srshazam1014@gmail.com</t>
  </si>
  <si>
    <t>ittarramos@gmail.com</t>
  </si>
  <si>
    <t>jhonanthavinicius35@gmail.com</t>
  </si>
  <si>
    <t>raphael.familias@hotmail.com</t>
  </si>
  <si>
    <t>josima-tamires@hotmail.com</t>
  </si>
  <si>
    <t>gui.ferreiraa89@gmail.com</t>
  </si>
  <si>
    <t>carolina.xp.rosa@gmail.com</t>
  </si>
  <si>
    <t>abrahao_linconl@hotmail.com</t>
  </si>
  <si>
    <t>jefersons_@hotmail.com</t>
  </si>
  <si>
    <t>ricardodutradesouza1@gmail.com</t>
  </si>
  <si>
    <t>rickaires2@gmail.com</t>
  </si>
  <si>
    <t>caiohr123.ch@gmail.com</t>
  </si>
  <si>
    <t>santoskelson445@gmail.com</t>
  </si>
  <si>
    <t>mrrm.familia@gmail.com</t>
  </si>
  <si>
    <t>wilderalexandre01@gmail.com</t>
  </si>
  <si>
    <t>gilcemar1000@gmail.com</t>
  </si>
  <si>
    <t>lisboaricardo307@gmail.com</t>
  </si>
  <si>
    <t>rrodrigues777@outlook.com</t>
  </si>
  <si>
    <t>mmpl164708@gmail.com</t>
  </si>
  <si>
    <t>paulomaiaa1515@gmail.com</t>
  </si>
  <si>
    <t>agson.costa1982@gmail.com</t>
  </si>
  <si>
    <t>lalosaugusto@gmail.com</t>
  </si>
  <si>
    <t>fashoncat@gmail.com</t>
  </si>
  <si>
    <t>marcosveloso151@gmail.com</t>
  </si>
  <si>
    <t>siilvawande2905@gmail.com</t>
  </si>
  <si>
    <t>ezequiel.cantodasilva@gmail.com</t>
  </si>
  <si>
    <t>pedrolucascelestino10@gmail.com</t>
  </si>
  <si>
    <t>thayna.alvesgf30@gmail.com</t>
  </si>
  <si>
    <t>leonardo.fcc@hotmail.com</t>
  </si>
  <si>
    <t>ryanhenriquedearo@gmail.com</t>
  </si>
  <si>
    <t>sagamersp@yahoo.com.br</t>
  </si>
  <si>
    <t>valeria01rodrigues@gmail.com</t>
  </si>
  <si>
    <t>emanuelle-araujo@hotmail.com</t>
  </si>
  <si>
    <t>mmontefuscobernardo@gmail.com</t>
  </si>
  <si>
    <t>fernandomazur2@gmail.com</t>
  </si>
  <si>
    <t>yarlen.bruno17@gmail.com</t>
  </si>
  <si>
    <t>diazlukaz74@gmail.com</t>
  </si>
  <si>
    <t>canhawilliam@gmail.com</t>
  </si>
  <si>
    <t>rennatoaugusto@gmail.com</t>
  </si>
  <si>
    <t>05072014.ju@gmail.com</t>
  </si>
  <si>
    <t>wendellssilva@gmail.com</t>
  </si>
  <si>
    <t>jerlianecleia1234@gmail.com</t>
  </si>
  <si>
    <t>wandersonsilvaalmeida299@gmail.com</t>
  </si>
  <si>
    <t>carlinhosbitaru40@gmail.com</t>
  </si>
  <si>
    <t>mkawe7440@gmail.com</t>
  </si>
  <si>
    <t>yhfernandesui@gmail.com</t>
  </si>
  <si>
    <t>andreluis-santana@hotmail.com</t>
  </si>
  <si>
    <t>thamiresroque7@gmail.com</t>
  </si>
  <si>
    <t>euvini95@outlook.com</t>
  </si>
  <si>
    <t>emiikamk1@gmail.com</t>
  </si>
  <si>
    <t>ricksilva9@hotmail.com</t>
  </si>
  <si>
    <t>t-favero@hotmail.com</t>
  </si>
  <si>
    <t>sflavinha039@gmail.com</t>
  </si>
  <si>
    <t>heitorpenteado1@gmail.com</t>
  </si>
  <si>
    <t>giovani.gabriel2017gi@gmail.com</t>
  </si>
  <si>
    <t>gustavo.andrade.rai@gmail.com</t>
  </si>
  <si>
    <t>marisamj.jesus29@gmail.com</t>
  </si>
  <si>
    <t>victtornds@gmail.com</t>
  </si>
  <si>
    <t>m.vinicios06@hotmail.com</t>
  </si>
  <si>
    <t>eliana-mattioli@hotmail.com</t>
  </si>
  <si>
    <t>mdrdk@icloud.com</t>
  </si>
  <si>
    <t>cristiangame2020@gmail.com</t>
  </si>
  <si>
    <t>gabrielalexok@gmail.com</t>
  </si>
  <si>
    <t>antoniofabio01@gmail.com</t>
  </si>
  <si>
    <t>marcelocurtzjunior@gmail.com</t>
  </si>
  <si>
    <t>marceloemekaii@gmail.com</t>
  </si>
  <si>
    <t>gledsonalcantara4@gmail.com</t>
  </si>
  <si>
    <t>maryanaspereira@hotmail.com</t>
  </si>
  <si>
    <t>programadorennes@gmail.com</t>
  </si>
  <si>
    <t>danielsprogramador@gmail.com</t>
  </si>
  <si>
    <t>daciomafarias74@gmail.com</t>
  </si>
  <si>
    <t>jeffersonpsjl@gmail.com</t>
  </si>
  <si>
    <t>dudugato09demais@gmail.com</t>
  </si>
  <si>
    <t>pm901442@gmail.com</t>
  </si>
  <si>
    <t>taynamayna8@gmail.com</t>
  </si>
  <si>
    <t>lourivalalb@gmail.com</t>
  </si>
  <si>
    <t>jonathancandido756@gmail.com</t>
  </si>
  <si>
    <t>barachokaio@gmail.com</t>
  </si>
  <si>
    <t>td66750@gmail.com</t>
  </si>
  <si>
    <t>luanrsilva813@gmail.com</t>
  </si>
  <si>
    <t>sid192toy@gmail.com</t>
  </si>
  <si>
    <t>limaphp43@gmail.com</t>
  </si>
  <si>
    <t>ricardoirades@gmail.com</t>
  </si>
  <si>
    <t>jonatasp17@gmail.com</t>
  </si>
  <si>
    <t>lucasgab8@hotmail.com</t>
  </si>
  <si>
    <t>eopenalber@gmail.com</t>
  </si>
  <si>
    <t>juarezealexandre@gmail.com</t>
  </si>
  <si>
    <t>isaacrd@proton.me</t>
  </si>
  <si>
    <t>matheusmiguel814@gmail.com</t>
  </si>
  <si>
    <t>lucaspdelima@hotmail.com</t>
  </si>
  <si>
    <t>andreluislimaramos07@gmail.com</t>
  </si>
  <si>
    <t>Paulospmf@gmail.com</t>
  </si>
  <si>
    <t>cleitxi08@gmail.com</t>
  </si>
  <si>
    <t>edsonney2006@gmail.com</t>
  </si>
  <si>
    <t>italojdnascimento@gmail.com</t>
  </si>
  <si>
    <t>devmatio10@gmail.com</t>
  </si>
  <si>
    <t>suzanadiasbotelho@gmail.com</t>
  </si>
  <si>
    <t>abraao2021@gmail.com</t>
  </si>
  <si>
    <t>noletonovo@gmail.com</t>
  </si>
  <si>
    <t>luciano.nuni@outlook.com</t>
  </si>
  <si>
    <t>thimeirelles34@gmail.com</t>
  </si>
  <si>
    <t>criisdominis@gmail.com</t>
  </si>
  <si>
    <t>marioaugusto0502@gmail.com</t>
  </si>
  <si>
    <t>mateusagar.io1224@gmail.com</t>
  </si>
  <si>
    <t>cristopheramora1@gmail.com</t>
  </si>
  <si>
    <t>rennan_ol1veira@outlook.com</t>
  </si>
  <si>
    <t>genesio.rs@hotmail.com</t>
  </si>
  <si>
    <t>sidneybarboza092@gmail.com</t>
  </si>
  <si>
    <t>claudiorobertoalvessantana@gmail.com</t>
  </si>
  <si>
    <t>fjuniormenezes791@gmail.com</t>
  </si>
  <si>
    <t>jacksonpradocostaa@gmail.com</t>
  </si>
  <si>
    <t>rogeriomnrc247@gmail.com</t>
  </si>
  <si>
    <t>marcelgestordefrota@gmail.com</t>
  </si>
  <si>
    <t>tiagolegalizacao.oliveira@gmail.com</t>
  </si>
  <si>
    <t>jonathancm.rp@gmail.com</t>
  </si>
  <si>
    <t>claudinei1301@gmail.com</t>
  </si>
  <si>
    <t>odairgost@gmail.com</t>
  </si>
  <si>
    <t>jocastagouv@yahoo.com.br</t>
  </si>
  <si>
    <t>wesleyeldon7@gmail.com</t>
  </si>
  <si>
    <t>leno391@gmail.com</t>
  </si>
  <si>
    <t>erisvaldodosst@gmail.com</t>
  </si>
  <si>
    <t>eullercarlos2201@gmail.com</t>
  </si>
  <si>
    <t>rsc.mediabrand@gmail.com</t>
  </si>
  <si>
    <t>andsanmusicviolin_2021@hotmail.com</t>
  </si>
  <si>
    <t>davipatrocinio223@gmail.com</t>
  </si>
  <si>
    <t>wladclima@gmail.com</t>
  </si>
  <si>
    <t>brenomarques402@gmail.com</t>
  </si>
  <si>
    <t>julioloiola27@gmail.com</t>
  </si>
  <si>
    <t>fredericobruno10@gmail.com</t>
  </si>
  <si>
    <t>kaio170207@gmail.com</t>
  </si>
  <si>
    <t>gv728399@gmail.com</t>
  </si>
  <si>
    <t>ca.borges357@gmail.com</t>
  </si>
  <si>
    <t>joseanderssonluna1986@gmail.com</t>
  </si>
  <si>
    <t>lorranfernandes36@gmail.com</t>
  </si>
  <si>
    <t>luan20ads@gmail.com</t>
  </si>
  <si>
    <t>eujucileneassuncao@gmail.com</t>
  </si>
  <si>
    <t>gersonjuninho.23@gmail.com</t>
  </si>
  <si>
    <t>daviminhavida07042015@gmail.com</t>
  </si>
  <si>
    <t>alef_kramer@hotmail.com</t>
  </si>
  <si>
    <t>ppns2006@gmail.com</t>
  </si>
  <si>
    <t>disleymartins98@gmail.com</t>
  </si>
  <si>
    <t>marques.sfabiorj@gmail.com</t>
  </si>
  <si>
    <t>leandrojs.soares1970@gmail.com</t>
  </si>
  <si>
    <t>rodrigoandrade351990@gmail.com</t>
  </si>
  <si>
    <t>rodrigofds2108@gmail.com</t>
  </si>
  <si>
    <t>mateusguimaraesmoraes14@gmail.com</t>
  </si>
  <si>
    <t>rcmp714@gmail.com</t>
  </si>
  <si>
    <t>sanabriaalex343@gmail.com</t>
  </si>
  <si>
    <t>lucianunes1411@gmail.com</t>
  </si>
  <si>
    <t>gisaventura23@gmail.com</t>
  </si>
  <si>
    <t>roneheliorocha@gmail.com</t>
  </si>
  <si>
    <t>marioscmmcs@gmail.com</t>
  </si>
  <si>
    <t>rafinha.n.q@hotmail.com</t>
  </si>
  <si>
    <t>rai.19sant@gmail.com</t>
  </si>
  <si>
    <t>Mvilela051293@gmail.com</t>
  </si>
  <si>
    <t>joao_nascimento290302@hotmail.com</t>
  </si>
  <si>
    <t>feh.silva0910@gmail.com</t>
  </si>
  <si>
    <t>pablopontes@outlook.com</t>
  </si>
  <si>
    <t>yaraaraujo591@gmail.com</t>
  </si>
  <si>
    <t>abdecastro95@gmail.com</t>
  </si>
  <si>
    <t>goncalvesandradeeric@gmail.com</t>
  </si>
  <si>
    <t>luizfellippesanttos69@gmail.com</t>
  </si>
  <si>
    <t>engenharia.email@gmail.com</t>
  </si>
  <si>
    <t>leoolimagalhaes88@gmail.com</t>
  </si>
  <si>
    <t>moroni.falmeida1515@gmail.com</t>
  </si>
  <si>
    <t>tiago335tm@gmail.com</t>
  </si>
  <si>
    <t>hugoalves25424@gmail.com</t>
  </si>
  <si>
    <t>danielctoledo9@gmail.com</t>
  </si>
  <si>
    <t>andersonsalesbibi21@gmail.com</t>
  </si>
  <si>
    <t>abnerfsa@hotmail.com</t>
  </si>
  <si>
    <t>mf1912188@gmail.com</t>
  </si>
  <si>
    <t>anduzsouza@gmail.com</t>
  </si>
  <si>
    <t>joao.pinheiro.neto.777@gmail.com</t>
  </si>
  <si>
    <t>matheusabrantes04@gmail.com</t>
  </si>
  <si>
    <t>claudiomarpereirasouza123@gmail.com</t>
  </si>
  <si>
    <t>joaovictorsph@outlook.com</t>
  </si>
  <si>
    <t>bits7130@gmail.com</t>
  </si>
  <si>
    <t>josemendesdfonseca@gmail.com</t>
  </si>
  <si>
    <t>jmachado_5@hotmail.com</t>
  </si>
  <si>
    <t>kauanplayhp@gmail.com</t>
  </si>
  <si>
    <t>henriquemanoel1606@gmail.com</t>
  </si>
  <si>
    <t>lefeu76@gmail.com</t>
  </si>
  <si>
    <t>walacecouttto@gmail.com</t>
  </si>
  <si>
    <t>thafoliver@gmail.com</t>
  </si>
  <si>
    <t>leandro.simpliciio@gmail.com</t>
  </si>
  <si>
    <t>douglasdeivisson@hotmail.com</t>
  </si>
  <si>
    <t>ezakeels@gmail.com</t>
  </si>
  <si>
    <t>wesleycarvalho1010@gmail.com</t>
  </si>
  <si>
    <t>maurofrazao624@gmail.com</t>
  </si>
  <si>
    <t>sergiodasilvarodrigues.srr@gmail.com</t>
  </si>
  <si>
    <t>cleber.corinthians0102@gmail.com</t>
  </si>
  <si>
    <t>macs4555@gmail.com</t>
  </si>
  <si>
    <t>regismartinsmartins.bedem@gmail.com</t>
  </si>
  <si>
    <t>victorhugosaraiva18@gmail.com</t>
  </si>
  <si>
    <t>luissktv28@gmail.com</t>
  </si>
  <si>
    <t>moraisrochafilho@hotmail.com</t>
  </si>
  <si>
    <t>elyabe.garcia84@gmail.com</t>
  </si>
  <si>
    <t>ramgespedro@gmail.com</t>
  </si>
  <si>
    <t>zerostaley07@gmail.com</t>
  </si>
  <si>
    <t>natansants333@gmail.com</t>
  </si>
  <si>
    <t>gpereira0880@gmail.com</t>
  </si>
  <si>
    <t>candidojcc@gmail.com</t>
  </si>
  <si>
    <t>juanf.trab12@gmail.com</t>
  </si>
  <si>
    <t>leandersong7@gmail.com</t>
  </si>
  <si>
    <t>thiagokpaula@gmail.com</t>
  </si>
  <si>
    <t>messidabatera61@gmail.com</t>
  </si>
  <si>
    <t>andredasilvaserafim@icloud.com</t>
  </si>
  <si>
    <t>fabicrislyra@hotmail.com</t>
  </si>
  <si>
    <t>mauro1004sou@hotmail.com</t>
  </si>
  <si>
    <t>willtorate@gmail.com</t>
  </si>
  <si>
    <t>fabios110novo@gmail.com</t>
  </si>
  <si>
    <t>keylareg28@outlook.com</t>
  </si>
  <si>
    <t>lucasalvessousaa@gmail.com</t>
  </si>
  <si>
    <t>ualisonpontocom@gmail.com</t>
  </si>
  <si>
    <t>maxwell.brebeca@gmail.com</t>
  </si>
  <si>
    <t>pedrohenriquepj2556@gmail.com</t>
  </si>
  <si>
    <t>jessica5clay@gmail.com</t>
  </si>
  <si>
    <t>willianmachado1990@gmail.com</t>
  </si>
  <si>
    <t>siilasarmond@gmail.com</t>
  </si>
  <si>
    <t>ronaymecsp@gmail.com</t>
  </si>
  <si>
    <t>maylsonpirelliano@gmail.com</t>
  </si>
  <si>
    <t>genivaldosanttos88@gmail.com</t>
  </si>
  <si>
    <t>yespindula@gmail.com</t>
  </si>
  <si>
    <t>jacksonmirandailuminacao@gmail.com</t>
  </si>
  <si>
    <t>lucycarvalho728@gmail.com</t>
  </si>
  <si>
    <t>danieljvitorino@gmail.com</t>
  </si>
  <si>
    <t>reginaldo.oliveira88@yahoo.com</t>
  </si>
  <si>
    <t>brunoglpapucarana@gmail.com</t>
  </si>
  <si>
    <t>kauasilx06@gmail.com</t>
  </si>
  <si>
    <t>geyvsondelga@hotmail.com</t>
  </si>
  <si>
    <t>robsonsantos64@gmail.com</t>
  </si>
  <si>
    <t>ikadu@me.com</t>
  </si>
  <si>
    <t>pauloandredubi@gmail.com</t>
  </si>
  <si>
    <t>pjeanpeguy@gmail.com</t>
  </si>
  <si>
    <t>davidmagalhaes21outlook@gmail.com</t>
  </si>
  <si>
    <t>andersondavilalima@hotmail.com</t>
  </si>
  <si>
    <t>andressa_teixeira05@hotmail.com</t>
  </si>
  <si>
    <t>sidcmt87@hotmail.com</t>
  </si>
  <si>
    <t>felipecirico.jf@gmail.com</t>
  </si>
  <si>
    <t>jeffersonvieira375@gmail.com</t>
  </si>
  <si>
    <t>venzomichelangelo@gmail.com</t>
  </si>
  <si>
    <t>felipesantos879232@gmail.com</t>
  </si>
  <si>
    <t>famiilia.affonso@gmail.com</t>
  </si>
  <si>
    <t>02.junho.1990@gmail.com</t>
  </si>
  <si>
    <t>magnumvalente22@gmail.com</t>
  </si>
  <si>
    <t>guilhermesaquarema@gmail.com</t>
  </si>
  <si>
    <t>gugaluigi1@gmail.com</t>
  </si>
  <si>
    <t>bruno-spereira@hotmail.com</t>
  </si>
  <si>
    <t>js847064@gmail.com</t>
  </si>
  <si>
    <t>ygorleonardo200@gmail.com</t>
  </si>
  <si>
    <t>wfreitasdasilva@yahoo.com.br</t>
  </si>
  <si>
    <t>juliodiamante16@gmail.com</t>
  </si>
  <si>
    <t>iasming18@gmail.com</t>
  </si>
  <si>
    <t>ogrorenatochato@gmail.com</t>
  </si>
  <si>
    <t>diego.cedro@yahoo.com.br</t>
  </si>
  <si>
    <t>matheushenriqueraz@gmail.com</t>
  </si>
  <si>
    <t>henrique.andradeh3@gmail.com</t>
  </si>
  <si>
    <t>jrscelular2019@gmail.com</t>
  </si>
  <si>
    <t>alinefernandesm21@gmail.com</t>
  </si>
  <si>
    <t>aluiziovqv@gmail.com</t>
  </si>
  <si>
    <t>henricofelberg77@gmail.com</t>
  </si>
  <si>
    <t>douglaspedro99@gmail.com</t>
  </si>
  <si>
    <t>carlos.fgm1@gmail.com</t>
  </si>
  <si>
    <t>silvawemerson01@gmail.com</t>
  </si>
  <si>
    <t>ronaldomoreiradasilva10@gmail.com</t>
  </si>
  <si>
    <t>lemosfabricio141@gmail.com</t>
  </si>
  <si>
    <t>ederson-galvao@hotmail.com</t>
  </si>
  <si>
    <t>altimarijoaogabriel@gmail.com</t>
  </si>
  <si>
    <t>matheusdias578@gmail.com</t>
  </si>
  <si>
    <t>jonathan_avivamento@hotmail.com</t>
  </si>
  <si>
    <t>bruna.manoelagoes11@gmail.com</t>
  </si>
  <si>
    <t>dc7398920@gmail.com</t>
  </si>
  <si>
    <t>sjlneves@yahoo.com</t>
  </si>
  <si>
    <t>chcosta35@gmail.com</t>
  </si>
  <si>
    <t>carlos7deyvisson@gmail.com</t>
  </si>
  <si>
    <t>gilbertdants@gmail.com</t>
  </si>
  <si>
    <t>patriciamoser.pericia@gmail.com</t>
  </si>
  <si>
    <t>annapnsantana87@gmail.com</t>
  </si>
  <si>
    <t>marcelio@otimicont.com.br</t>
  </si>
  <si>
    <t>luke.skywalker31@outlook.com</t>
  </si>
  <si>
    <t>geovaneneves087@gmail.com</t>
  </si>
  <si>
    <t>af.1984.2017@gmail.com</t>
  </si>
  <si>
    <t>yuri.goncalves037@gmail.com</t>
  </si>
  <si>
    <t>rafaelc.carvalhoalves@gmail.com</t>
  </si>
  <si>
    <t>lucassouzarios19@gmail.com</t>
  </si>
  <si>
    <t>evertonfranca5@hotmail.com</t>
  </si>
  <si>
    <t>melaniechioma@gmail.com</t>
  </si>
  <si>
    <t>tiagohpereira2008@hotmail.com</t>
  </si>
  <si>
    <t>anderson.olivdasilva@gmail.com</t>
  </si>
  <si>
    <t>erosnasc@gmail.com</t>
  </si>
  <si>
    <t>wandgleysonaraujo@gmail.com</t>
  </si>
  <si>
    <t>igorguedes@gmail.com</t>
  </si>
  <si>
    <t>cesardasilvarp@gmail.com</t>
  </si>
  <si>
    <t>marllonxp2@gmail.com</t>
  </si>
  <si>
    <t>gabrielelias2309@gmail.com</t>
  </si>
  <si>
    <t>caiotamane12@gmail.com</t>
  </si>
  <si>
    <t>mikensonthomas0@gmail.com</t>
  </si>
  <si>
    <t>fernandozsantana28@outlook.com</t>
  </si>
  <si>
    <t>thiagoarruda15@gmail.com</t>
  </si>
  <si>
    <t>tavinholiscano1@gmail.com</t>
  </si>
  <si>
    <t>dbtista_200@hotmail.com</t>
  </si>
  <si>
    <t>rrgraficarapida@outlook.com</t>
  </si>
  <si>
    <t>thalesamaral1305@gmail.com</t>
  </si>
  <si>
    <t>giordanoadv@hotmail.com</t>
  </si>
  <si>
    <t>andrevalete360@gmail.com</t>
  </si>
  <si>
    <t>robinhojumpjump@gmail.com</t>
  </si>
  <si>
    <t>paulosampaio1@hotmail.com</t>
  </si>
  <si>
    <t>eltonknevitz82@gmail.com</t>
  </si>
  <si>
    <t>danielrodrigo7913@gmail.com</t>
  </si>
  <si>
    <t>phelipe_otavio@hotmail.com</t>
  </si>
  <si>
    <t>deivid_marques@outlook.com</t>
  </si>
  <si>
    <t>breno4656@gmail.com</t>
  </si>
  <si>
    <t>lucaseduardofsa@outlook.com</t>
  </si>
  <si>
    <t>laercyorocha@hotmail.com</t>
  </si>
  <si>
    <t>henr9pedro@gmail.com</t>
  </si>
  <si>
    <t>vinicius-a-s@hotmail.com</t>
  </si>
  <si>
    <t>cleberalves5@hotmail.com</t>
  </si>
  <si>
    <t>betoarruda91@gmail.com</t>
  </si>
  <si>
    <t>deividmattos97@gmail.com</t>
  </si>
  <si>
    <t>brunocarnaubinha8@outlook.com</t>
  </si>
  <si>
    <t>adrian_eguchi@hotmail.com</t>
  </si>
  <si>
    <t>castro02042005@gmail.com</t>
  </si>
  <si>
    <t>yago.chp22@gmail.com</t>
  </si>
  <si>
    <t>editordiegopaulo@gmail.com</t>
  </si>
  <si>
    <t>fabricioperozzo@gmail.com</t>
  </si>
  <si>
    <t>rafaelramos@ymail.com</t>
  </si>
  <si>
    <t>samuelfd91@hotmail.com</t>
  </si>
  <si>
    <t>guidurisso@gmail.com</t>
  </si>
  <si>
    <t>lucasbatistasousa2002@gmail.com</t>
  </si>
  <si>
    <t>thiagodeandradefonseca@gmail.com</t>
  </si>
  <si>
    <t>alencarpereira1120@gmail.com</t>
  </si>
  <si>
    <t>luzia_aparlo@hotmail.com</t>
  </si>
  <si>
    <t>lleeo.17@icloud.com</t>
  </si>
  <si>
    <t>glebistonxavier@gmail.com</t>
  </si>
  <si>
    <t>elver_scalco@hotmail.com</t>
  </si>
  <si>
    <t>goisthainara@gmail.com</t>
  </si>
  <si>
    <t>neyandersonsilva@gmail.com</t>
  </si>
  <si>
    <t>mariaeduardapinheiror@gmail.com</t>
  </si>
  <si>
    <t>alexoficial.pacheco@gmail.com</t>
  </si>
  <si>
    <t>joaoh9596@gmail.com</t>
  </si>
  <si>
    <t>leonardov5656@gmail.com</t>
  </si>
  <si>
    <t>britoluana794@gmail.com</t>
  </si>
  <si>
    <t>felipe_udt@hotmail.com</t>
  </si>
  <si>
    <t>eronaldo28@hotmail.com</t>
  </si>
  <si>
    <t>victtoroliveira99@gmail.com</t>
  </si>
  <si>
    <t>edersonpc@gmail.com</t>
  </si>
  <si>
    <t>nicholaxmonteiro@icloud.com</t>
  </si>
  <si>
    <t>davi-kof@hotmail.com</t>
  </si>
  <si>
    <t>caiobastoss1999@gmail.com</t>
  </si>
  <si>
    <t>sfenix1@hotmail.com</t>
  </si>
  <si>
    <t>leonardodiasmdv123@gmail.com</t>
  </si>
  <si>
    <t>evandroalmeida2016@gmail.com</t>
  </si>
  <si>
    <t>franklin_dutra@hotmail.com</t>
  </si>
  <si>
    <t>anderson.jady2506@hotmail.com</t>
  </si>
  <si>
    <t>edwmaccy@hotmail.com</t>
  </si>
  <si>
    <t>gdtoscano@outlook.com</t>
  </si>
  <si>
    <t>r.henriquefm@gmail.com</t>
  </si>
  <si>
    <t>egbscr7@gmail.com</t>
  </si>
  <si>
    <t>irvingserafim@gmail.com</t>
  </si>
  <si>
    <t>reinald.oliveira@outlook.com</t>
  </si>
  <si>
    <t>jeanpdholanda@gmail.com</t>
  </si>
  <si>
    <t>danielsantiago20@hotmail.com</t>
  </si>
  <si>
    <t>jefferson.juridicoenotarial@gmail.com</t>
  </si>
  <si>
    <t>drigao_2000@yahoo.com</t>
  </si>
  <si>
    <t>samuelsouzafogaca@gmail.com</t>
  </si>
  <si>
    <t>alanbrabvilh@gmail.com</t>
  </si>
  <si>
    <t>mavidasico@gmail.com</t>
  </si>
  <si>
    <t>rayssasilva609@gmail.com</t>
  </si>
  <si>
    <t>diegosacomano6@gmail.com</t>
  </si>
  <si>
    <t>gabriel7norte@gmail.com</t>
  </si>
  <si>
    <t>guiineryy@outlook.com</t>
  </si>
  <si>
    <t>xandeadac@gmail.com</t>
  </si>
  <si>
    <t>ps397380@gmail.com</t>
  </si>
  <si>
    <t>brunosno20@gmail.com</t>
  </si>
  <si>
    <t>jeronimosousa@gmail.com</t>
  </si>
  <si>
    <t>aksacarvalho43416@gmail.com</t>
  </si>
  <si>
    <t>igorbrrt08@gmail.com</t>
  </si>
  <si>
    <t>robertoduarte.nbs@gmail.com</t>
  </si>
  <si>
    <t>gilcimarfagundes@hotmail.com</t>
  </si>
  <si>
    <t>yyuriicn16@gmail.com</t>
  </si>
  <si>
    <t>milenabrito2417@gmail.com</t>
  </si>
  <si>
    <t>marcelofreitas.job@gmail.com</t>
  </si>
  <si>
    <t>petersonsoeiro.dev@gmail.com</t>
  </si>
  <si>
    <t>rafael.oliveiratrajano@gmail.com</t>
  </si>
  <si>
    <t>scardoso916@gmail.com</t>
  </si>
  <si>
    <t>leonegocia@gmail.com</t>
  </si>
  <si>
    <t>senna.grp@gmail.com</t>
  </si>
  <si>
    <t>sergiodiasbarbosaj@gmail.com</t>
  </si>
  <si>
    <t>danilloimac@gmail.com</t>
  </si>
  <si>
    <t>erick-bata@hotmail.com</t>
  </si>
  <si>
    <t>ryanc2104@gmail.com</t>
  </si>
  <si>
    <t>icarogrand2010@hotmail.com</t>
  </si>
  <si>
    <t>gabrielbate759@gmail.com</t>
  </si>
  <si>
    <t>mateusalex87@hotmail.com</t>
  </si>
  <si>
    <t>luanecamila00401@gmail.com</t>
  </si>
  <si>
    <t>hyangabrielclementino@gmail.com</t>
  </si>
  <si>
    <t>lucas.augustosilva19@gmail.com</t>
  </si>
  <si>
    <t>leonardo.souza1507@gmail.com</t>
  </si>
  <si>
    <t>leonardo_antunes_s@hotmail.com</t>
  </si>
  <si>
    <t>rafael.mo.carvalho@gmail.com</t>
  </si>
  <si>
    <t>viniciussaldanha1998@gmail.com</t>
  </si>
  <si>
    <t>cenildopcardoso@gmail.com</t>
  </si>
  <si>
    <t>marcocotrim2@gmail.com</t>
  </si>
  <si>
    <t>alexandre.sousa2@hotmail.com</t>
  </si>
  <si>
    <t>clebersousa5057@gmail.com</t>
  </si>
  <si>
    <t>rodrigo.fds.sa@hotmail.com</t>
  </si>
  <si>
    <t>davidcoimbralopess@gmail.com</t>
  </si>
  <si>
    <t>fabianocavalcante83@gmail.com</t>
  </si>
  <si>
    <t>franciscohenrique979@gmail.com</t>
  </si>
  <si>
    <t>geisonbh79@gmail.com</t>
  </si>
  <si>
    <t>andreluiz5maio1990@gmail.com</t>
  </si>
  <si>
    <t>geisyresende87@gmail.com</t>
  </si>
  <si>
    <t>rbras98@gmail.com</t>
  </si>
  <si>
    <t>carllos2102@gmail.com</t>
  </si>
  <si>
    <t>taniaportacio@yahoo.com.br</t>
  </si>
  <si>
    <t>ingridcostaps@gmail.com</t>
  </si>
  <si>
    <t>icaroproativa@gmail.com</t>
  </si>
  <si>
    <t>ademirpaulo7@gmail.com</t>
  </si>
  <si>
    <t>vinnie6.0@hotmail.com</t>
  </si>
  <si>
    <t>jabsonapk@gmail.com</t>
  </si>
  <si>
    <t>jacksonsouza014@gmail.com</t>
  </si>
  <si>
    <t>juniorabreu273@gmail.com</t>
  </si>
  <si>
    <t>robertribeiro806@gmail.com</t>
  </si>
  <si>
    <t>tsivumcar@hotmail.com</t>
  </si>
  <si>
    <t>chagassilvati@gmail.com</t>
  </si>
  <si>
    <t>mrlpraxedes@gmail.com</t>
  </si>
  <si>
    <t>pedrofelipe.farias15@gmail.com</t>
  </si>
  <si>
    <t>amaral.gvenicius@gmail.com</t>
  </si>
  <si>
    <t>carlosgabrielplay2020@gmail.com</t>
  </si>
  <si>
    <t>dricaporfirio@hotmail.com</t>
  </si>
  <si>
    <t>djmarcellogomes@hotmail.com</t>
  </si>
  <si>
    <t>moraes.itb@gmail.com</t>
  </si>
  <si>
    <t>miguelagroufms1@gmail.com</t>
  </si>
  <si>
    <t>mayaneasouza833@gmail.com</t>
  </si>
  <si>
    <t>marcelo.pessoni.coutinho@gmail.com</t>
  </si>
  <si>
    <t>alexsarantes2023@gmail.com</t>
  </si>
  <si>
    <t>wellingtonsilva-wt86@hotmail.com</t>
  </si>
  <si>
    <t>luis.garcia.ferreira@hotmail.com</t>
  </si>
  <si>
    <t>alvaroestevesb@hotmail.com</t>
  </si>
  <si>
    <t>andradejediel70@gmail.com</t>
  </si>
  <si>
    <t>lucasfelippy@hotmail.com</t>
  </si>
  <si>
    <t>jadersonsilvaduarte@gmail.com</t>
  </si>
  <si>
    <t>morleymudorc08@gmail.com</t>
  </si>
  <si>
    <t>cristiane.bza@gmail.com</t>
  </si>
  <si>
    <t>nunes604@gmail.com</t>
  </si>
  <si>
    <t>carlos_cezarb@yahoo.com.br</t>
  </si>
  <si>
    <t>joseproducoeseeventos@gmail.com</t>
  </si>
  <si>
    <t>cristianofernandes506@gmail.com</t>
  </si>
  <si>
    <t>adrianomme@gmail.com</t>
  </si>
  <si>
    <t>wincce.corei3@gmail.com</t>
  </si>
  <si>
    <t>miguelolr21@gmail.com</t>
  </si>
  <si>
    <t>matheussvargass@outlook.com</t>
  </si>
  <si>
    <t>ldos9577@gmail.com</t>
  </si>
  <si>
    <t>waseletjoseph70@gmail.com</t>
  </si>
  <si>
    <t>diran@compress.com.br</t>
  </si>
  <si>
    <t>mattricolor2013@gmail.com</t>
  </si>
  <si>
    <t>wal1apsouzamorais@gmail.com</t>
  </si>
  <si>
    <t>leonardo.incau@hotmail.com</t>
  </si>
  <si>
    <t>luiz_gabriel0@hotmail.com</t>
  </si>
  <si>
    <t>paulinho2401@icloud.com</t>
  </si>
  <si>
    <t>jonatancamargos@outlook.com</t>
  </si>
  <si>
    <t>tinichuca@hotmail.com</t>
  </si>
  <si>
    <t>emanuelbarrosn10@gmail.com</t>
  </si>
  <si>
    <t>kleversonbarros16@gmail.com</t>
  </si>
  <si>
    <t>iancosta1716@gmail.com</t>
  </si>
  <si>
    <t>gabriel.facoj@gmail.com</t>
  </si>
  <si>
    <t>renatodt545@gmail.com</t>
  </si>
  <si>
    <t>samantharodrigues607@gmail.com</t>
  </si>
  <si>
    <t>alecsandroserafim8@gmail.com</t>
  </si>
  <si>
    <t>basiliogabriel655@gmail.com</t>
  </si>
  <si>
    <t>guigaaa20@gmail.com</t>
  </si>
  <si>
    <t>miguelboruch@gmail.com</t>
  </si>
  <si>
    <t>dvdiego87@gmail.com</t>
  </si>
  <si>
    <t>matheus.felipee.oliveira@gmail.com</t>
  </si>
  <si>
    <t>bielsilvalmeida8888@gmail.com</t>
  </si>
  <si>
    <t>joao.victor2831@gmail.com</t>
  </si>
  <si>
    <t>luizhfernandes29@gmail.com</t>
  </si>
  <si>
    <t>pablocarvalho01@outlook.com</t>
  </si>
  <si>
    <t>rhuan227@icloud.com</t>
  </si>
  <si>
    <t>ricardoalef451@gmail.com</t>
  </si>
  <si>
    <t>lidiano2017gomes@gmail.com</t>
  </si>
  <si>
    <t>henriquehirokioka@gmail.com</t>
  </si>
  <si>
    <t>lucas.tkn14@gmail.com</t>
  </si>
  <si>
    <t>henrymdamski@hotmail.com</t>
  </si>
  <si>
    <t>luidsongoncalves8@gmail.com</t>
  </si>
  <si>
    <t>rodirleygama@gmail.com</t>
  </si>
  <si>
    <t>whenfeof@gmail.com</t>
  </si>
  <si>
    <t>garciamurilo10@gmail.com</t>
  </si>
  <si>
    <t>carlos.henry2014@hotmail.com</t>
  </si>
  <si>
    <t>thales.rodrigues.lima1@gmail.com</t>
  </si>
  <si>
    <t>jonathagallo@gmail.com</t>
  </si>
  <si>
    <t>lucianosiqueira2000@hotmail.com</t>
  </si>
  <si>
    <t>kayoluisaleixoviana@gmail.com</t>
  </si>
  <si>
    <t>leandroazzul@hotmail.com</t>
  </si>
  <si>
    <t>nivaldodepaula@gmail.com</t>
  </si>
  <si>
    <t>marcos0735952@gmail.com</t>
  </si>
  <si>
    <t>jodiego58@gmail.com</t>
  </si>
  <si>
    <t>gmatosbraga@gmail.com</t>
  </si>
  <si>
    <t>robsondossantos606@gmail.com</t>
  </si>
  <si>
    <t>giansilva123br@gmail.com</t>
  </si>
  <si>
    <t>matheusserrapantuzzo@gmail.com</t>
  </si>
  <si>
    <t>danpasotti02@gmail.com</t>
  </si>
  <si>
    <t>bell4srp@gmail.com</t>
  </si>
  <si>
    <t>evertonqzl123@gmail.com</t>
  </si>
  <si>
    <t>rondersemcustodio@gmail.com</t>
  </si>
  <si>
    <t>weverton2001a@gmail.com</t>
  </si>
  <si>
    <t>ekdjamaria@gmail.com</t>
  </si>
  <si>
    <t>theus.tw00@gmail.com</t>
  </si>
  <si>
    <t>gustavomasu@gmail.com</t>
  </si>
  <si>
    <t>josecarloscoca2020@gmail.com</t>
  </si>
  <si>
    <t>joaovictorsantoscosta78@gmail.com</t>
  </si>
  <si>
    <t>iluminada.marisete@gmail.com</t>
  </si>
  <si>
    <t>raqueldesiqueiraoliveira@gmail.com</t>
  </si>
  <si>
    <t>andrezadasilva460@gmail.com</t>
  </si>
  <si>
    <t>eliseu.mor@hotmail.com</t>
  </si>
  <si>
    <t>leonardo02670@gmail.com</t>
  </si>
  <si>
    <t>marcielmiranda59@gmail.com</t>
  </si>
  <si>
    <t>wl8798933@gmail.com</t>
  </si>
  <si>
    <t>kaiquea865@gmail.com</t>
  </si>
  <si>
    <t>gustavosabino498@gmail.com</t>
  </si>
  <si>
    <t>martinsricardo1927@gmail.com</t>
  </si>
  <si>
    <t>freitasincorporacao@gmail.com</t>
  </si>
  <si>
    <t>domingues.eduardosantos@gmail.com</t>
  </si>
  <si>
    <t>alfabizsolucoes@gmail.com</t>
  </si>
  <si>
    <t>raptorlipe@gmail.com</t>
  </si>
  <si>
    <t>joaovictorpereirabatista96@gmail.com</t>
  </si>
  <si>
    <t>henriique.siilva@hotmail.com</t>
  </si>
  <si>
    <t>kiqoliver8@gmail.com</t>
  </si>
  <si>
    <t>ricardo.sanches0690@gmail.com</t>
  </si>
  <si>
    <t>jesssica1996@gmail.com</t>
  </si>
  <si>
    <t>ryan.gustavosp04@gmail.com</t>
  </si>
  <si>
    <t>3007dacruz@gmail.com</t>
  </si>
  <si>
    <t>jonisvaldoalves@yahoo.com.br</t>
  </si>
  <si>
    <t>matheuscarlos3030@gmail.com</t>
  </si>
  <si>
    <t>sabino.ss2345@gmail.com</t>
  </si>
  <si>
    <t>kaiomorais2903@gmail.com</t>
  </si>
  <si>
    <t>linconpedrosouzasilva@gmail.com</t>
  </si>
  <si>
    <t>gabrielnasc0412@gmail.com</t>
  </si>
  <si>
    <t>ericsieben@outlook.com</t>
  </si>
  <si>
    <t>oniguiri4@hotmail.com</t>
  </si>
  <si>
    <t>nicolas.saraivaa@gmail.com</t>
  </si>
  <si>
    <t>artnyne@gmail.com</t>
  </si>
  <si>
    <t>mateusmnogueira08@gmail.com</t>
  </si>
  <si>
    <t>mouraamanda033@gmail.com</t>
  </si>
  <si>
    <t>bmaxdouglas@gmail.com</t>
  </si>
  <si>
    <t>anapaulabonfa027@hotmail.com</t>
  </si>
  <si>
    <t>eticacontabil.jorge@gmail.com</t>
  </si>
  <si>
    <t>deoliveiragabriel850@gmail.com</t>
  </si>
  <si>
    <t>luanlorenah@gmail.com</t>
  </si>
  <si>
    <t>arthursilva201312@gmail.com</t>
  </si>
  <si>
    <t>dev.meyre@gmail.com</t>
  </si>
  <si>
    <t>jefetm044@gmail.com</t>
  </si>
  <si>
    <t>joaopedropinheirobonfim627@gmail.com</t>
  </si>
  <si>
    <t>lucfreire7@gmail.com</t>
  </si>
  <si>
    <t>joaodesign2022@protonmail.com</t>
  </si>
  <si>
    <t>eldivanpereira5@gmail.com</t>
  </si>
  <si>
    <t>leandro22jk@gmail.com</t>
  </si>
  <si>
    <t>rodrigo.d.oliveira@hotmail.com</t>
  </si>
  <si>
    <t>y.ildefonso1234@gmail.com</t>
  </si>
  <si>
    <t>patricianegrini2015@gmail.com</t>
  </si>
  <si>
    <t>luciochia63@gmail.com</t>
  </si>
  <si>
    <t>tais.cnsouza@outlook.com</t>
  </si>
  <si>
    <t>ramoswallas8@gmail.com</t>
  </si>
  <si>
    <t>leooribeiro_@hotmail.com</t>
  </si>
  <si>
    <t>thainanjuniorsp@gmail.com</t>
  </si>
  <si>
    <t>theoedukk22@gmail.com</t>
  </si>
  <si>
    <t>messiasemanoel933@gmail.com</t>
  </si>
  <si>
    <t>pedro1pcl@hotmail.com</t>
  </si>
  <si>
    <t>rafaelpidias@gmail.com</t>
  </si>
  <si>
    <t>lucassasocunha@gmail.com</t>
  </si>
  <si>
    <t>gustavo.lima2308@icloud.com</t>
  </si>
  <si>
    <t>guimelantonio245@gmail.com</t>
  </si>
  <si>
    <t>thalesneumann@gmail.com</t>
  </si>
  <si>
    <t>carlossandro589@gmail.com</t>
  </si>
  <si>
    <t>lopesaduatti@gmail.com</t>
  </si>
  <si>
    <t>davidnetog7@gmail.com</t>
  </si>
  <si>
    <t>alves.izuna@gmail.com</t>
  </si>
  <si>
    <t>renan_chaim@hotmail.com</t>
  </si>
  <si>
    <t>diegobest55@outlook.com</t>
  </si>
  <si>
    <t>lu.28rique@gmail.com</t>
  </si>
  <si>
    <t>rayanemedeirosa@gmail.com</t>
  </si>
  <si>
    <t>felipebraga21@hotmail.com</t>
  </si>
  <si>
    <t>cristianosch188@gmail.com</t>
  </si>
  <si>
    <t>arthursanderzanesco@gmail.com</t>
  </si>
  <si>
    <t>thiagoassales@gmail.com</t>
  </si>
  <si>
    <t>hallysonhenriique@gmail.com</t>
  </si>
  <si>
    <t>marlon123po2@gmail.com</t>
  </si>
  <si>
    <t>samia-ms@hotmail.com</t>
  </si>
  <si>
    <t>machadosygor@gmail.com</t>
  </si>
  <si>
    <t>greici999@gmail.com</t>
  </si>
  <si>
    <t>eriksonoliveira.mt@gmail.com</t>
  </si>
  <si>
    <t>atila_breno@hotmail.com</t>
  </si>
  <si>
    <t>bubavieira31@gmail.com</t>
  </si>
  <si>
    <t>denisdwm@gmail.com</t>
  </si>
  <si>
    <t>lucassferreira2772005@gmail.com</t>
  </si>
  <si>
    <t>leonardolucianodejesus05@gmail.com</t>
  </si>
  <si>
    <t>viniventura94@gmail.com</t>
  </si>
  <si>
    <t>luizclaudios110@gmail.com</t>
  </si>
  <si>
    <t>redpig825@gmail.com</t>
  </si>
  <si>
    <t>pituka16@hotmail.com</t>
  </si>
  <si>
    <t>renataaplago@outlook.com</t>
  </si>
  <si>
    <t>heltonrenato2@gmail.com</t>
  </si>
  <si>
    <t>patrick_fgs@hotmail.com</t>
  </si>
  <si>
    <t>day.bernardo2019@gmail.com</t>
  </si>
  <si>
    <t>andre22.marques@gmail.com</t>
  </si>
  <si>
    <t>alissonbondi1266@gmail.com</t>
  </si>
  <si>
    <t>rogermendes49@hotmail.com</t>
  </si>
  <si>
    <t>ruankerleson@yahoo.com.br</t>
  </si>
  <si>
    <t>matheushenriquepereira312008@gmail.com</t>
  </si>
  <si>
    <t>jpteste709@gmail.com</t>
  </si>
  <si>
    <t>diegomenddonca@gmail.com</t>
  </si>
  <si>
    <t>dan.moreirapadilha@gmail.com</t>
  </si>
  <si>
    <t>jessicacoreea@gmail.com</t>
  </si>
  <si>
    <t>eudes1318@gmail.com</t>
  </si>
  <si>
    <t>jvsantosc02@gmail.com</t>
  </si>
  <si>
    <t>henrique.cletex@gmail.com</t>
  </si>
  <si>
    <t>leonardoribeirodemiranda@gmail.com</t>
  </si>
  <si>
    <t>robsonjose1@hotmail.com</t>
  </si>
  <si>
    <t>maicondanilomd@gmail.com</t>
  </si>
  <si>
    <t>luizandrereiki@gmail.com</t>
  </si>
  <si>
    <t>prgjunior.84@gmail.com</t>
  </si>
  <si>
    <t>jhonny_otavio@yahoo.com.br</t>
  </si>
  <si>
    <t>m.a7faria@gmail.com</t>
  </si>
  <si>
    <t>driele.moreira@gmail.com</t>
  </si>
  <si>
    <t>comerciobrasil68@hotmail.com</t>
  </si>
  <si>
    <t>gael.chmasilva@gmail.com</t>
  </si>
  <si>
    <t>kr.roger.kenny@gmail.com</t>
  </si>
  <si>
    <t>diego23ra@gmail.com</t>
  </si>
  <si>
    <t>fsallesjordao@gmail.com</t>
  </si>
  <si>
    <t>pkom.work@gmail.com</t>
  </si>
  <si>
    <t>rodolfo.iwasaki@gmail.com</t>
  </si>
  <si>
    <t>96gabriel.braga@gmail.com</t>
  </si>
  <si>
    <t>fgodinhosilva@gmail.com</t>
  </si>
  <si>
    <t>carlosnn616@gmail.com</t>
  </si>
  <si>
    <t>kewertonsoares96@gmail.com</t>
  </si>
  <si>
    <t>jeffersonsilva010820@gmail.com</t>
  </si>
  <si>
    <t>rd.cardoso2016@gmail.com</t>
  </si>
  <si>
    <t>Valores</t>
  </si>
  <si>
    <t>Total geral</t>
  </si>
  <si>
    <t>COUNTA de Faixa 3.0</t>
  </si>
  <si>
    <t>LEADS</t>
  </si>
  <si>
    <t>ALUNOS</t>
  </si>
  <si>
    <t>COUNTA of Faixa</t>
  </si>
  <si>
    <t>Não encontrado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</si>
</sst>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Calibri"/>
    </font>
    <font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164" xfId="0" applyAlignment="1" applyFont="1" applyNumberForma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shrinkToFit="0" vertical="bottom" wrapText="0"/>
    </xf>
    <xf borderId="0" fillId="3" fontId="1" numFmtId="0" xfId="0" applyAlignment="1" applyFont="1">
      <alignment horizontal="center" shrinkToFit="0" vertical="bottom" wrapText="0"/>
    </xf>
    <xf borderId="0" fillId="3" fontId="1" numFmtId="0" xfId="0" applyAlignment="1" applyFont="1">
      <alignment horizontal="center"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3" xfId="0" applyAlignment="1" applyFont="1" applyNumberFormat="1">
      <alignment vertical="bottom"/>
    </xf>
    <xf quotePrefix="1"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1" fillId="4" fontId="2" numFmtId="0" xfId="0" applyAlignment="1" applyBorder="1" applyFill="1" applyFont="1">
      <alignment vertical="bottom"/>
    </xf>
    <xf borderId="2" fillId="0" fontId="2" numFmtId="0" xfId="0" applyAlignment="1" applyBorder="1" applyFont="1">
      <alignment vertical="bottom"/>
    </xf>
    <xf borderId="3" fillId="4" fontId="2" numFmtId="0" xfId="0" applyAlignment="1" applyBorder="1" applyFont="1">
      <alignment vertical="bottom"/>
    </xf>
    <xf borderId="1" fillId="5" fontId="2" numFmtId="0" xfId="0" applyAlignment="1" applyBorder="1" applyFill="1" applyFont="1">
      <alignment vertical="bottom"/>
    </xf>
    <xf borderId="3" fillId="0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5" fontId="2" numFmtId="0" xfId="0" applyAlignment="1" applyBorder="1" applyFont="1">
      <alignment vertical="bottom"/>
    </xf>
    <xf borderId="0" fillId="5" fontId="2" numFmtId="0" xfId="0" applyAlignment="1" applyFont="1">
      <alignment vertical="bottom"/>
    </xf>
    <xf borderId="0" fillId="5" fontId="1" numFmtId="0" xfId="0" applyAlignment="1" applyFont="1">
      <alignment vertical="bottom"/>
    </xf>
    <xf borderId="4" fillId="0" fontId="1" numFmtId="0" xfId="0" applyAlignment="1" applyBorder="1" applyFont="1">
      <alignment horizontal="right" vertical="bottom"/>
    </xf>
    <xf borderId="5" fillId="0" fontId="1" numFmtId="0" xfId="0" applyAlignment="1" applyBorder="1" applyFont="1">
      <alignment vertical="bottom"/>
    </xf>
    <xf borderId="4" fillId="2" fontId="1" numFmtId="0" xfId="0" applyAlignment="1" applyBorder="1" applyFont="1">
      <alignment horizontal="right" vertical="bottom"/>
    </xf>
    <xf borderId="5" fillId="2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7" fillId="0" fontId="1" numFmtId="0" xfId="0" applyAlignment="1" applyBorder="1" applyFont="1">
      <alignment horizontal="right" vertical="bottom"/>
    </xf>
    <xf borderId="6" fillId="0" fontId="1" numFmtId="0" xfId="0" applyAlignment="1" applyBorder="1" applyFont="1">
      <alignment horizontal="right" vertical="bottom"/>
    </xf>
    <xf borderId="0" fillId="0" fontId="1" numFmtId="1" xfId="0" applyAlignment="1" applyFont="1" applyNumberFormat="1">
      <alignment horizontal="right" vertical="bottom"/>
    </xf>
    <xf borderId="6" fillId="0" fontId="1" numFmtId="1" xfId="0" applyAlignment="1" applyBorder="1" applyFont="1" applyNumberFormat="1">
      <alignment horizontal="right" vertical="bottom"/>
    </xf>
    <xf borderId="8" fillId="0" fontId="1" numFmtId="0" xfId="0" applyAlignment="1" applyBorder="1" applyFont="1">
      <alignment vertical="bottom"/>
    </xf>
    <xf borderId="8" fillId="2" fontId="1" numFmtId="0" xfId="0" applyAlignment="1" applyBorder="1" applyFont="1">
      <alignment vertical="bottom"/>
    </xf>
    <xf borderId="7" fillId="2" fontId="1" numFmtId="0" xfId="0" applyAlignment="1" applyBorder="1" applyFont="1">
      <alignment horizontal="right" vertical="bottom"/>
    </xf>
    <xf borderId="0" fillId="6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6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1" fillId="0" fontId="2" numFmtId="0" xfId="0" applyAlignment="1" applyBorder="1" applyFont="1">
      <alignment vertical="bottom"/>
    </xf>
    <xf borderId="2" fillId="0" fontId="2" numFmtId="1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3" fillId="0" fontId="2" numFmtId="1" xfId="0" applyAlignment="1" applyBorder="1" applyFont="1" applyNumberFormat="1">
      <alignment vertical="bottom"/>
    </xf>
    <xf borderId="0" fillId="5" fontId="2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0" fillId="5" fontId="1" numFmtId="0" xfId="0" applyAlignment="1" applyFont="1">
      <alignment vertical="bottom"/>
    </xf>
    <xf borderId="5" fillId="0" fontId="1" numFmtId="0" xfId="0" applyAlignment="1" applyBorder="1" applyFont="1">
      <alignment vertical="bottom"/>
    </xf>
    <xf borderId="4" fillId="0" fontId="1" numFmtId="1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1" xfId="0" applyAlignment="1" applyBorder="1" applyFont="1" applyNumberFormat="1">
      <alignment horizontal="right" vertical="bottom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0" fillId="0" fontId="1" numFmtId="1" xfId="0" applyAlignment="1" applyFont="1" applyNumberFormat="1">
      <alignment vertical="bottom"/>
    </xf>
    <xf borderId="4" fillId="0" fontId="1" numFmtId="1" xfId="0" applyAlignment="1" applyBorder="1" applyFont="1" applyNumberFormat="1">
      <alignment vertical="bottom"/>
    </xf>
    <xf borderId="0" fillId="2" fontId="1" numFmtId="0" xfId="0" applyAlignment="1" applyFont="1">
      <alignment vertical="bottom"/>
    </xf>
    <xf borderId="4" fillId="2" fontId="1" numFmtId="0" xfId="0" applyAlignment="1" applyBorder="1" applyFont="1">
      <alignment vertical="bottom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3" fontId="1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0" fillId="0" fontId="4" numFmtId="0" xfId="0" applyFont="1"/>
    <xf borderId="0" fillId="0" fontId="4" numFmtId="10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pivotCacheDefinition" Target="pivotCache/pivotCacheDefinition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P2660" sheet="Pesquisa"/>
  </cacheSource>
  <cacheFields>
    <cacheField name="Data" numFmtId="164">
      <sharedItems containsSemiMixedTypes="0" containsDate="1" containsString="0">
        <d v="2025-01-16T00:00:00Z"/>
        <d v="2025-01-17T00:00:00Z"/>
        <d v="2025-01-18T00:00:00Z"/>
        <d v="2025-01-19T00:00:00Z"/>
        <d v="2025-01-20T00:00:00Z"/>
        <d v="2025-01-21T00:00:00Z"/>
      </sharedItems>
    </cacheField>
    <cacheField name="Nome Completo" numFmtId="0">
      <sharedItems>
        <s v="iron"/>
        <s v="Kaweslley"/>
        <s v="Julio César Nogueira ricarto"/>
        <s v="Jonatha willy"/>
        <s v="Salem"/>
        <s v="Christopher Jessus"/>
        <s v="Karina"/>
        <s v="Luiz Henrique"/>
        <s v="Marcos M 1997 Santana"/>
        <s v="Danilo Heleno da Silva"/>
        <s v="Leonardo Duarte"/>
        <s v="alex sandro"/>
        <s v="Paulo Silva"/>
        <s v="Karllos Eduardo"/>
        <s v="Jackson"/>
        <s v="Wallace"/>
        <s v="Andre"/>
        <s v="Lucas Silva"/>
        <s v="Ronny da Silva Santos"/>
        <s v="Ábia Feitosa Baptista"/>
        <s v="Luiz Fernando De Almeida Domingos"/>
        <s v="Jeferson Soaris"/>
        <s v="Wellington Klimusco"/>
        <s v="Gislaine"/>
        <s v="Vitor Daniel"/>
        <s v="Carlos Henrique da cruz pereira"/>
        <s v="Brian"/>
        <s v="Glauciene Reis"/>
        <s v="Leandro"/>
        <s v="Anderson"/>
        <s v="Osmando Teixeira Martins de carvalho"/>
        <s v="Julio cesar da rocha silva"/>
        <s v="Maxwell Victor"/>
        <s v="Thalles Jean"/>
        <s v="Gustavo Oliveira"/>
        <s v="Wellington Mendes"/>
        <s v="Maxsuel"/>
        <s v="Eduardo"/>
        <s v="Sinara"/>
        <s v="Felipe"/>
        <s v="Leonardo de Aguiar"/>
        <s v="Flávio Henrique Neves"/>
        <s v="William Pierozan"/>
        <s v="douglas ribeiro lopes dos santos"/>
        <s v="Luiz Fernando Dangelo"/>
        <s v="Wesley"/>
        <s v="Fabio"/>
        <s v="Lucas paulo Sousa de Oliveira"/>
        <s v="Matheus barelle"/>
        <s v="Marcelo"/>
        <s v="Wellington Martins dos Santos"/>
        <s v="Daniel"/>
        <s v="JcRibeiro"/>
        <s v="Lucas Gabriel Vieira da mata"/>
        <s v="Kleidimar barbosa da silva"/>
        <s v="Wilson"/>
        <s v="Cleyton"/>
        <s v="Douglas Sousa"/>
        <s v="Romario Silva"/>
        <s v="Anderson Leandro Moreira"/>
        <s v="Victor Augusto de Jesus"/>
        <s v="William Inácio Zacarias"/>
        <s v="Natã Estanislau"/>
        <s v="Mauricio Mendonça Rocha"/>
        <s v="Ian Araújo"/>
        <s v="Marcelo Augusto"/>
        <s v="Fernando da Silva"/>
        <s v="Jadson"/>
        <s v="Wellington Correia"/>
        <s v="ELITONYO PAIVA"/>
        <s v="Lucas Manzoni"/>
        <s v="Vinicius Cordeiro"/>
        <s v="Pedro"/>
        <s v="Ayrton Fernandes"/>
        <s v="Wagner Gomes"/>
        <s v="Felipe jose pamplona"/>
        <s v="Vagner"/>
        <s v="Roberto Ifran"/>
        <s v="Eder"/>
        <s v="Wilame David da Silva"/>
        <s v="Ismael"/>
        <s v="Edvanio Nunes"/>
        <s v="Matheus dos santos"/>
        <s v="Juliano Flores Ramos"/>
        <s v="Chagas"/>
        <s v="Alexandro Barreto"/>
        <s v="Diogo"/>
        <s v="Luciana Brito"/>
        <s v="Daniel Ferreira"/>
        <s v="Rogério Akamatsu Soria"/>
        <s v="Jordana"/>
        <s v="Juliano Rafael Rosa"/>
        <s v="Adriano Alexandre Nascimento Reis"/>
        <s v="William"/>
        <s v="Solange Ferrari"/>
        <s v="Luiz Gustavo Gutemberg Bezerra"/>
        <s v="Joedilson dos santos soares"/>
        <s v="marcondes silva"/>
        <s v="Eliel Barros"/>
        <s v="Marcos"/>
        <s v="Raphael Santiago"/>
        <s v="Doralice Santos"/>
        <s v="Tassio sousa"/>
        <s v="Cleber David"/>
        <s v="Rodrigo Carvalho"/>
        <s v="João Ivan Pereira cunh"/>
        <s v="Gildo"/>
        <s v="Alcindo"/>
        <s v="Felipe Uchôa"/>
        <s v="Lucas"/>
        <s v="Pedro Velozo"/>
        <s v="Fernando"/>
        <s v="Jadson Junior"/>
        <s v="Daniel Rodrigues Feitosa"/>
        <s v="Mateus"/>
        <s v="ROMULO"/>
        <s v="Camila Oliveira Souza"/>
        <s v="Danilo jose"/>
        <s v="Willian Ferreira"/>
        <s v="Leandro de Oliveira Aguiar"/>
        <s v="Irlandio Lucena"/>
        <s v="Wellington"/>
        <s v="Icaro Souza"/>
        <s v="THALMANNE"/>
        <s v="Francisco"/>
        <s v="Anderson Soares das neves"/>
        <s v="Diego Teixeira"/>
        <s v="Michael"/>
        <s v="Victor"/>
        <s v="Guilherme"/>
        <s v="André Luiz"/>
        <s v="Danilton"/>
        <s v="Nicolas Barreto"/>
        <s v="magnum davy valentim de moraes"/>
        <s v="Reidvan cruz"/>
        <s v="Dionatan"/>
        <s v="Douglas dos Santos Silva"/>
        <s v="Joeberton"/>
        <s v="Carlos Eduardo de Almeida Malta"/>
        <s v="Ezequiel Rodrigues de Oliveira"/>
        <s v="Rafael Alves"/>
        <s v="Jabson"/>
        <s v="Kleberton Santos Freire Missano"/>
        <s v="bruno"/>
        <s v="Gabriel"/>
        <s v="Carlos Eduardo Martins"/>
        <s v="Jose wemerson"/>
        <s v="Paulo Guilherme"/>
        <s v="Thales gomes ximenes"/>
        <s v="Joseayrton Rodrigues"/>
        <s v="Vitor Ramos"/>
        <s v="Anoades"/>
        <s v="Lucas Carvalho de Noronha"/>
        <s v="DANIEL DOS SANTOS SILVA"/>
        <s v="AG R. Santos"/>
        <s v="Breno Barbosa"/>
        <s v="Leandro Oliveira Rocha"/>
        <s v="Clebson Miranda Oliveira"/>
        <s v="Rômulo Evangelista"/>
        <s v="Erick Veroneze"/>
        <s v="Fernanda"/>
        <s v="Guilherme Bittencourt Ramos"/>
        <s v="Marcos Barros"/>
        <s v="Uraian"/>
        <s v="Leudo Tomé"/>
        <s v="Fernando souza"/>
        <s v="Matheus de Sousa"/>
        <s v="Tatiane"/>
        <s v="Haryson Lucas"/>
        <s v="Felipe Peixoto"/>
        <s v="Otto Maidana de Oliveira Paiva"/>
        <s v="Nino santos"/>
        <s v="Wesley Luiz de Aquino Rodrigues"/>
        <s v="Vitor"/>
        <s v="Douglas"/>
        <s v="Marcos Gabriel Caetano calçavara"/>
        <s v="Jorge Douglas"/>
        <s v="Bruno Felipe Penteado"/>
        <s v="Kaype frank alves de carvalho"/>
        <s v="Mateus Jameson"/>
        <s v="Keven André Silva Barbaro"/>
        <s v="Thiago ramos"/>
        <s v="Ramon felipe"/>
        <s v="Duan Costa"/>
        <s v="Rouwy da Silva Guimarães"/>
        <s v="Humberto Smith"/>
        <s v="Átila Gonçalves"/>
        <s v="Gilvani Souza Gonçalves"/>
        <s v="Ricardo Borba"/>
        <s v="Lorenna Medeiros"/>
        <s v="Limario Santos"/>
        <s v="Gilberto"/>
        <s v="Gabriel Cardoso"/>
        <s v="Rute Alves"/>
        <s v="Robson Roberto dos Santos Júnior"/>
        <s v="Luiz Antônio"/>
        <s v="Klaytton Samuel da Silva"/>
        <s v="Lucas Gabriel"/>
        <s v="Bruno Henrique da Rocha"/>
        <s v="joao paulo"/>
        <s v="Pedro Henrique"/>
        <s v="Luiz Carlos Barreto Andrade"/>
        <s v="Ramildo"/>
        <s v="Diogo Russo"/>
        <s v="Thiago Cardoso de Aguiar"/>
        <s v="Yanderson B"/>
        <s v="Cairo"/>
        <s v="Juliano Camilo"/>
        <s v="Eduarda Moura Martins"/>
        <s v="Josefa Erinalda da Silva"/>
        <s v="David"/>
        <s v="Vinicios"/>
        <s v="Roberta Cristina"/>
        <s v="Júlio César Bento de Pinho"/>
        <s v="Andriéverson Igor dos Santos bezerra"/>
        <s v="Wendel valente Ferreira Gusmão"/>
        <s v="Walter Martins"/>
        <s v="Kevin"/>
        <s v="MATHEUS OLIVEIRA"/>
        <s v="André Luiz Dos Santos"/>
        <s v="Renan"/>
        <s v="Fabricio Pessoa"/>
        <s v="Thamiris"/>
        <s v="Guilherme Carrijo"/>
        <s v="Guilherme de Freitas Carvalho"/>
        <s v="Artur Rafael"/>
        <s v="rosiele albuquerque"/>
        <s v="Kaio"/>
        <s v="Victor hugo"/>
        <s v="Luciano"/>
        <s v="Alexandre Bravo"/>
        <s v="Allane Andrade"/>
        <s v="Miqueas"/>
        <s v="ELTON FRANCISCO NUNES DE SOUZA"/>
        <s v="Deivid Vegas"/>
        <s v="Robson"/>
        <s v="Joao"/>
        <s v="Guilherme Augusto"/>
        <s v="Ramon Souza Brito"/>
        <s v="Rodrigo Barros"/>
        <s v="Lucas Guedes"/>
        <s v="Ullysses Bastos"/>
        <s v="ygor"/>
        <s v="Elinilton"/>
        <s v="Ricardo Souza Nascimento"/>
        <s v="Rafael"/>
        <s v="Jeferson Zenati"/>
        <s v="Raimundo"/>
        <s v="Luan nascimento"/>
        <s v="Edvaldo"/>
        <s v="Thiago"/>
        <s v="Lucas Lopes da Silva"/>
        <s v="Pedro Pessoa Jr"/>
        <s v="Kalleb Gomes"/>
        <s v="yago lucas"/>
        <s v="Romario Santana da Silva"/>
        <s v="José Edmo da Silva cordeiro"/>
        <s v="Paulo Henrique"/>
        <s v="Denilson"/>
        <s v="Ryan Lopes"/>
        <s v="daniel silva Alberto"/>
        <s v="Claudemir Marques Laurindo"/>
        <s v="Wolquides"/>
        <s v="Andre Vinicius Matias"/>
        <s v="Andrews Martins da Silva"/>
        <s v="Vando"/>
        <s v="Luciano wenzel"/>
        <s v="Gustavo Queiroz"/>
        <s v="Lucca"/>
        <s v="Bruno Carvalho"/>
        <s v="Diana almeida"/>
        <s v="Alisson Alexandre Ferreira dos Santos"/>
        <s v="Maikon Douglas Brito de lima"/>
        <s v="Laelber"/>
        <s v="Hugo massad"/>
        <s v="Rafael Santos Rodrigues"/>
        <s v="Henrique"/>
        <s v="Jefesson santos"/>
        <s v="Márcio"/>
        <s v="Rai Balbino da Silva"/>
        <s v="Caique Henrique Pires leite"/>
        <s v="Lindomar da silva"/>
        <s v="Ronald Santos"/>
        <s v="Ericksson"/>
        <s v="Dayanna"/>
        <s v="Nicolas Tiago"/>
        <s v="Felipe Justen"/>
        <s v="Carlos Eduardo"/>
        <s v="Jason Clementino Moreira Junior"/>
        <s v="Pedro Henrique Rodrigues"/>
        <s v="Kalleo Lucas"/>
        <s v="Leonardo"/>
        <s v="Gleyton dos Santos"/>
        <s v="Felipp"/>
        <s v="Caio Cesar Ferreira"/>
        <s v="Guilherme Souto"/>
        <s v="Luiz Gustavo"/>
        <s v="Eduardo Cerutti Koch"/>
        <s v="Jaqueline Dos santos"/>
        <s v="Jonatas"/>
        <s v="Jailton Gomes"/>
        <s v="Mardone Brandao de Souza"/>
        <s v="Renato Atayde"/>
        <s v="Paulo"/>
        <s v="Ricardo Amaro da Silva"/>
        <s v="Allan Alvees"/>
        <s v="Cristiano Braz Rosa"/>
        <s v="Maria das Graças"/>
        <s v="Valdecir alves de melo"/>
        <s v="Josele Marques Campos gouvea"/>
        <s v="Rodrigo Garcia"/>
        <s v="SAMUEL DOS SANTOS SOUSA"/>
        <s v="Marcos Oliveira"/>
        <s v="Herica Pereira Sousa"/>
        <s v="Edilene Maria Pereira Pedro"/>
        <s v="Lucas Mota"/>
        <s v="Raphael Otávio"/>
        <s v="Paulo Ricardo"/>
        <s v="Daiane Mesquita"/>
        <s v="Fabiano Ferreira"/>
        <s v="Maycon"/>
        <s v="Elvis dos Santos"/>
        <s v="Paulo Chaves"/>
        <s v="Samuel Marques"/>
        <s v="Lucianno"/>
        <s v="Rafael Alcaraz Gamis"/>
        <s v="Maicon"/>
        <s v="luciano keller"/>
        <s v="Robenilson Rodrigues da Silva"/>
        <s v="Romário"/>
        <s v="Marcos Antônio"/>
        <s v="Paulo Henrique Cardoso"/>
        <s v="Ivanilson dias correia"/>
        <s v="Micael silva pereira"/>
        <s v="Cristiano"/>
        <s v="Jeferson do Nascimento Pereira"/>
        <s v="Marcelo Croza Henriques"/>
        <s v="Wanderlon Lopes"/>
        <s v="Guilherme Messias"/>
        <s v="Alessandro Matos"/>
        <s v="Maurillio Santos do Rosário"/>
        <s v="Kaique Silva pereira"/>
        <s v="Pedro Henrique Doratiotto"/>
        <s v="Ariana"/>
        <s v="Marck Clark"/>
        <s v="Juliano"/>
        <s v="Vinicius Paloschi"/>
        <s v="Samuel"/>
        <s v="Claudio Marangon Junior"/>
        <s v="Felipe Antônio"/>
        <s v="Paulo Jeferson da Silva do Nascimento"/>
        <s v="Eriton Henrique calixto Silva"/>
        <s v="Brenda"/>
        <s v="Gabriel Conrado"/>
        <s v="Davi Nascimento Iamarino"/>
        <s v="Érico Cardoso dos santos"/>
        <s v="Gabriel Ribeiro Padula"/>
        <s v="Alan Thales"/>
        <s v="Everton"/>
        <s v="david maicon"/>
        <s v="Everton Júnior"/>
        <s v="Wallace charles"/>
        <s v="Jonathas Miranda"/>
        <s v="Lenice Alves"/>
        <s v="Junior"/>
        <s v="Felipe Alves Medeiros"/>
        <s v="Felipe Kozloski Alves"/>
        <s v="Nylda"/>
        <s v="DAVI SILVA DE OLIVEIRA"/>
        <s v="Hamilton"/>
        <s v="Joanes Júnior da Silva"/>
        <s v="Emerson Gustavo"/>
        <s v="Carlos"/>
        <s v="Alerrandro Lima"/>
        <s v="Kauan"/>
        <s v="José Licino de Paula Neto"/>
        <s v="Ricardo"/>
        <s v="Marcus Pimentel"/>
        <s v="Diego"/>
        <s v="Rafael brum"/>
        <s v="Saulo santana pimentel"/>
        <s v="Leonardo Henning Kachel"/>
        <s v="Joeverson Rodrigues"/>
        <s v="Rerisson R Costa"/>
        <s v="Vithor"/>
        <s v="Álvaro Lemos de Azevedo"/>
        <s v="Jonathan"/>
        <s v="yuri"/>
        <s v="Wendel"/>
        <s v="Washington Mota Borges"/>
        <s v="Douglas Pantarotto"/>
        <s v="Paloma Cristina Vieira dos Santos"/>
        <s v="José Flavio"/>
        <s v="Janeilson Barboza"/>
        <s v="David Rocha"/>
        <s v="wanderson"/>
        <s v="Guilherme Amaral"/>
        <s v="Guilherme Tavares de Barros"/>
        <s v="Wyllis Stewart"/>
        <s v="LOURIVAL DE SOUZA JUNIOR JUNIOR"/>
        <s v="André eeus"/>
        <s v="Alexandre da Silva Cardoso Vieira"/>
        <s v="Rafaek"/>
        <s v="Leandro Rocha da Silva pires"/>
        <s v="Alexandre"/>
        <s v="estefany Freitas"/>
        <s v="Felipe Gomes leme"/>
        <s v="Eduardo Luiz Muller Junior"/>
        <s v="Mario cesar"/>
        <s v="Lauani Alves"/>
        <s v="Wislen"/>
        <s v="Heloisa Souza"/>
        <s v="Lucas Barbosa Silveira"/>
        <s v="Magnus de Quevedo Bussilati"/>
        <s v="Renato Campos"/>
        <s v="jonathan cristian"/>
        <s v="diogodjs rdg"/>
        <s v="Cézar Junior Oliveira Santos"/>
        <s v="Amanda Mendes"/>
        <s v="Athirson Carvalho Marques dos Santos"/>
        <s v="João Batista Pereira da Silva Junior"/>
        <s v="Kainã da Silva Meireles"/>
        <s v="Elaine Sousa"/>
        <s v="João Paulo Mendes"/>
        <s v="alisson melo"/>
        <s v="Alex"/>
        <s v="Ailton"/>
        <s v="Yagthon"/>
        <s v="Tiago Marques Oliveira"/>
        <s v="LEONTINO LUIZ GODOI DE ALMEIDA"/>
        <s v="João Fernandes da Silva"/>
        <s v="Pedro Carlos"/>
        <s v="Renê"/>
        <s v="Eduardo Henrique"/>
        <s v="Cesar Souza"/>
        <s v="Paulino"/>
        <s v="Magnum"/>
        <s v="Sanderlei Régis"/>
        <s v="Ryttchye"/>
        <s v="Cacioclebesonanjosanjos"/>
        <s v="Rafael Oliveira"/>
        <s v="Richard froes Florêncio"/>
        <s v="Cleiton de oliveira da paixão"/>
        <s v="Mauricio"/>
        <s v="Rodrigo Queiroz"/>
        <s v="Andrey Marques"/>
        <s v="Diogo Alves dos Santos"/>
        <s v="Dayana"/>
        <s v="Davi Santos do Nascimento"/>
        <s v="Willi"/>
        <s v="Marco aurelio"/>
        <s v="Gean de oliveira cruz da gama"/>
        <s v="Martins Nascimento"/>
        <s v="Esley Vinicius Sousa Rêgo"/>
        <s v="Cleiton"/>
        <s v="Sidinei"/>
        <s v="Joab silva lima"/>
        <s v="Josafá Arruda Ibiapina Lucas"/>
        <s v="Kaique walex Moreira Macedo"/>
        <s v="Fabio Ribeiro"/>
        <s v="Cleonardo Augusto de Souza Gonçalves"/>
        <s v="Ronaldo"/>
        <s v="Jonattas"/>
        <s v="Denes Bender"/>
        <s v="wsiqueira697@gmail.com"/>
        <s v="Thayane simei"/>
        <s v="Raissa Moraes"/>
        <s v="Dyogo cyprestes"/>
        <s v="Mariana Freitas"/>
        <s v="Edivandro Gabriel Malcher Queiroz"/>
        <s v="Joedson"/>
        <s v="Mateus Cheles"/>
        <s v="RODRIGO BRITO RIBEIRO"/>
        <s v="wellington Rodrigues"/>
        <s v="Rodrigo"/>
        <s v="José Teles"/>
        <s v="Filipe Renan"/>
        <s v="Edivaldo Alves de Souza"/>
        <s v="Valdemar"/>
        <s v="Marco"/>
        <s v="Gabriel Tadeu"/>
        <s v="Leonardo Almeida"/>
        <s v="Edmar mesquita"/>
        <s v="Vanderlei M Artur"/>
        <s v="Vanderley Alves da Silva Júnior"/>
        <s v="Gustavo Natal"/>
        <s v="Denis Santos"/>
        <s v="Lucas Xavier bello"/>
        <s v="Alailton de Jesus Barbosa"/>
        <s v="Valdson Júnior"/>
        <s v="Reginaldo Tassone"/>
        <s v="Edmar Urbano de Souza"/>
        <s v="Adriano Rodrigo dos Santos da Silva"/>
        <s v="Marcelo Leandro da Silva"/>
        <s v="ROMARIO DOS SANTOS COSTA"/>
        <s v="Leandro Carvalho"/>
        <s v="Antonio Anderson da Silva lima Lima"/>
        <s v="Cláudio Adriano Alves Dos Santos"/>
        <s v="Gilmar Santos"/>
        <s v="Eloene"/>
        <s v="Leandro Horácio"/>
        <s v="Klayton Ramos"/>
        <s v="André Euzébio Nunes Gonçalves"/>
        <s v="Everaldo Junior"/>
        <s v="Rodrigo Tozzzi"/>
        <s v="Cristian Guilherme Galdino"/>
        <s v="Marina Geraldes Mosconi"/>
        <s v="Luan Machado"/>
        <s v="Júnior Silva"/>
        <s v="Ricardo Alves da Silva"/>
        <s v="Guilherme Sabione"/>
        <s v="Tiago Silva Queiroz"/>
        <s v="Tiago"/>
        <s v="Daniel Aristides"/>
        <s v="Daniele Apoliane nunes da silva"/>
        <s v="Alisson Barbosa de Moura"/>
        <s v="Hugo"/>
        <s v="Morrisson Silva"/>
        <s v="Larissa"/>
        <s v="Paulo marques"/>
        <s v="igor"/>
        <s v="José salatiel De Araujo"/>
        <s v="Arthur Brasil Soethe"/>
        <s v="Magbis reis"/>
        <s v="Ithalo Thanus"/>
        <s v="leonildo silva"/>
        <s v="Carlos Vitor"/>
        <s v="Adriano Lopes"/>
        <s v="Eversonluan131@gmail.com"/>
        <s v="Mayara Siruffo"/>
        <s v="Dennys Ricardo Fernandes"/>
        <s v="Railton oliveira de sousa"/>
        <s v="Audaly Rodrigues Baia"/>
        <s v="Maycon Sobral"/>
        <s v="Luis Carlos Bianco"/>
        <s v="Rafael Biehl maciel"/>
        <s v="junior abreu lisboa"/>
        <s v="João Santos dos Santos"/>
        <s v="Walmira Fatima"/>
        <s v="Bruno Mafra"/>
        <s v="Michell"/>
        <s v="Pamela Yasmin Paiva de lima"/>
        <s v="Jadson da Silva santos"/>
        <s v="Josuel dos Santos"/>
        <s v="Alex victor"/>
        <s v="Manoel neto"/>
        <s v="Raquel Soares"/>
        <s v="Diógenes"/>
        <s v="Denis Araujo"/>
        <s v="Alecsandro Moura"/>
        <s v="Diego Barbosa Dias"/>
        <s v="Filipe Marquezini"/>
        <s v="Rosalia"/>
        <s v="reginaldo santos"/>
        <s v="José Davilson Serrão Barbosa"/>
        <s v="vagner teixeira souza"/>
        <s v="Augusto"/>
        <s v="Maxwell"/>
        <s v="Adriel Vitor Henrique Caetano"/>
        <s v="Claudiomir vargas"/>
        <s v="David Breno de Lima"/>
        <s v="Thiago Ruan Da Silva Gonçalves"/>
        <s v="Ana Sara Santos"/>
        <s v="Valdivio Pereira"/>
        <s v="Mauricio dias"/>
        <s v="Ragner"/>
        <s v="Nicolas Calbente Duca"/>
        <s v="Ikaro Luiz Benício Eleutério"/>
        <s v="João Batista Gonçalves"/>
        <s v="Wesley luan"/>
        <s v="Lucas Oliveira"/>
        <s v="Sergio Murilo da silveira junior"/>
        <s v="Alex Roberto de Souza da Silva Nocete"/>
        <s v="Eriton Santos Silva"/>
        <s v="William Silva"/>
        <s v="wilson cesar dos santos"/>
        <s v="Rafael Vitor Grando de Araújo"/>
        <s v="Ana Flávia de Jesus"/>
        <s v="Lucas Henryque de Oliveira Santos"/>
        <s v="Leandro Ribeiro"/>
        <s v="Therlhe hoebtt Andrade Silva"/>
        <s v="Crisia"/>
        <s v="Luiz Henrique Pereira Felicio"/>
        <s v="Jonathan Sousa"/>
        <s v="Ruben. Bin"/>
        <s v="Bya Silva"/>
        <s v="Elian Costa da silva"/>
        <s v="Dheyvid Manuel"/>
        <s v="Wanderson de Souza Dias"/>
        <s v="Miguel da Conceição"/>
        <s v="Robson Godoy"/>
        <s v="Michelle Costa"/>
        <s v="Márcio Almeida"/>
        <s v="Peterson Patrick Araújo Campos"/>
        <s v="Elvis Silva"/>
        <s v="Caio Augusto Sousa"/>
        <s v="Michael Silva"/>
        <s v="Luan Silva"/>
        <s v="Vinicius"/>
        <s v="tuca gamer"/>
        <s v="Matheus"/>
        <s v="Patrick Campos"/>
        <s v="Patrick Alecsander Ribeiro Monteiro"/>
        <s v="Jackson Batista da Silva"/>
        <s v="lucas dos santos"/>
        <s v="RENIVALDO"/>
        <s v="Verislane"/>
        <s v="Rafael Eda"/>
        <s v="Jeferson Rangel"/>
        <s v="Wesllen De lima"/>
        <s v="Marcos Vinícius"/>
        <s v="Luiz Miguel Souza simoes"/>
        <s v="Rodrigues"/>
        <s v="Lucas Batista ivo"/>
        <s v="Matheus Almeida dos Santos"/>
        <s v="Gustavo Meireles"/>
        <s v="Raphael"/>
        <s v="Fabian Bartez"/>
        <s v="Josielemeireles"/>
        <s v="Hallyson Ricardo"/>
        <s v="Kevin davi"/>
        <s v="Victor Hugo senha machado"/>
        <s v="Adriano"/>
        <s v="Luan Coelho"/>
        <s v="Rodolfo"/>
        <s v="Enéas"/>
        <s v="Damiao Caldas Sousa"/>
        <s v="Carol"/>
        <s v="Rafael Hayafuzi"/>
        <s v="Jennifer"/>
        <s v="Israel Vitor Ferreira"/>
        <s v="iracy drielle carolina garcia"/>
        <s v="Taffany Kathy de Moraes gouveia"/>
        <s v="Daniela Borges"/>
        <s v="Elinelson Portilho Pereira"/>
        <s v="veridiano jose macedo soares"/>
        <s v="Roberto Jefferson de Oliveira"/>
        <s v="Rodrigo Caixeta"/>
        <s v="Erik"/>
        <s v="Edinelio"/>
        <s v="Leonardo Samurio"/>
        <s v="Fabricio"/>
        <s v="Letícia"/>
        <s v="Roberto silva"/>
        <s v="Kesle Gabriel Freitas Rodrigues"/>
        <s v="Joel Cardoso Eyng"/>
        <s v="Vinicius Rodrigues barata"/>
        <s v="Claudio De paula"/>
        <s v="Dhavylla Antonio"/>
        <s v="Renan Amaro"/>
        <s v="Alexandro Souza"/>
        <s v="Fernando Brito da Silva"/>
        <s v="Anderson Queiroz da Silva"/>
        <s v="Geovani José de Souza"/>
        <s v="Joas Torres"/>
        <s v="Jaciel"/>
        <s v="Marlus Barbosa"/>
        <s v="Gicely"/>
        <s v="Júlio"/>
        <s v="Lukas"/>
        <s v="Felipe Gabriel"/>
        <s v="emerson dos santos Gomes"/>
        <s v="João Vitor"/>
        <s v="Leandro Silva Almeida"/>
        <s v="David Inácio Pereira"/>
        <s v="Kaique Victor"/>
        <s v="Eduardo Adriano dos Santos Soares"/>
        <s v="Whabe"/>
        <s v="RicardoSales"/>
        <s v="Rafael Almeida"/>
        <s v="Paulodosther !"/>
        <s v="Adriano nery"/>
        <s v="Mauro Barreto"/>
        <s v="Hudson Duarte"/>
        <s v="Felipe Assis de Oliveira"/>
        <s v="Isaias"/>
        <s v="DanielSantos"/>
        <s v="Jether Lima"/>
        <s v="Weslei Reis"/>
        <s v="Patrick Camilo da veiga"/>
        <s v="Rafael bispo vilas boas"/>
        <s v="Rian Richard"/>
        <s v="Vinicius Campos Vieira"/>
        <s v="charles anderson"/>
        <s v="Samy Alencar de Souza"/>
        <s v="Raul Lopes"/>
        <s v="Cleber"/>
        <s v="Geovane sorrilha"/>
        <s v="Jomario Otero Souza"/>
        <s v="Adauto felix matias"/>
        <s v="Débora"/>
        <s v="Camila"/>
        <s v="Wesley dos Santos"/>
        <s v="Emerson"/>
        <s v="Gimauro Alves Gondim"/>
        <s v="Roberto Gomes da silva"/>
        <s v="Vinícius Barbosa Ferreira"/>
        <s v="Luciano araujo rezende junior"/>
        <s v="Patrick"/>
        <s v="José Inês"/>
        <s v="William Venancio"/>
        <s v="Gabriela Oliveira"/>
        <s v="Linnik"/>
        <s v="Guilherme Wylker"/>
        <s v="Franklin"/>
        <s v="Davi"/>
        <s v="Dailon Diego Polidoro"/>
        <s v="Yann Wilker de Oliveira Barros"/>
        <s v="Álvaro de Araujo lima"/>
        <s v="Gabriela"/>
        <s v="Joandresson"/>
        <s v="geovani João da Silva"/>
        <s v="Willian Gabriel"/>
        <s v="Arlindo araujo junior"/>
        <s v="Klein Almeida da Costa"/>
        <s v="Alan"/>
        <s v="Caíque Nogueira Brito"/>
        <s v="Franciel Lima ribeiro"/>
        <s v="Raimundo Da Silva Costa"/>
        <s v="Nathiely"/>
        <s v="Everson Enes"/>
        <s v="anderson carlos rodrigues"/>
        <s v="Mayk Santana"/>
        <s v="murillo de oliveira valim"/>
        <s v="Edilson Araujo Jr"/>
        <s v="Julio César da Silva"/>
        <s v="Emanuela souza"/>
        <s v="Willian Ricardo"/>
        <s v="Ana kevylly"/>
        <s v="Jailson"/>
        <s v="Rodrigo Santos da Silva"/>
        <s v="Eduardo Pirondi"/>
        <s v="William Jancem Silva"/>
        <s v="Digogold Paulino"/>
        <s v="Anderson Carlos"/>
        <s v="Ruan Pablo"/>
        <s v="Julio de almeida"/>
        <s v="Antonilson Santos Lima"/>
        <s v="Jairon"/>
        <s v="Carlos André dos Santos"/>
        <s v="Luiza"/>
        <s v="Gilson dos Santos Pinheiro"/>
        <s v="Caio"/>
        <s v="Claudio Guimaraes"/>
        <s v="Carlos Roberto martins"/>
        <s v="Graziela Nascimento"/>
        <s v="Anderson Teodoro Batista"/>
        <s v="victor ramos"/>
        <s v="Geovanio Brito"/>
        <s v="Maike Renan"/>
        <s v="Bruno Américo"/>
        <s v="Eugenio"/>
        <s v="Allan"/>
        <s v="Kaio César de Matos"/>
        <s v="Fabiano Luís stumm"/>
        <s v="Cleto"/>
        <s v="JOSE RIBAMAR MARTINS JUNIOR"/>
        <s v="Marcelo Santos"/>
        <s v="Igor Sullyvan Ramos"/>
        <s v="Thiago Abackerli"/>
        <s v="William mendes Barbosa"/>
        <s v="Roberio"/>
        <s v="Luciano Rosimar de ramos"/>
        <s v="AdailsonSousa"/>
        <s v="Luiz Paulo"/>
        <s v="samuel couto"/>
        <s v="Priscila Pereira Claudino Da Silva"/>
        <s v="Marcio teixeira de oliveira"/>
        <s v="Priscila Bastos Silva"/>
        <s v="André Conrado de Assis"/>
        <s v="Isaias Barbosa Galdino"/>
        <s v="Fabrício"/>
        <s v="Eliomar Santana"/>
        <s v="Fabio Silva"/>
        <s v="Antonio Felipe"/>
        <s v="Maelson Rodrigues"/>
        <s v="Jonas Adriano Nogueira dos Santos"/>
        <s v="André Silva"/>
        <s v="Maria Clara"/>
        <s v="Vanderlei Martins"/>
        <s v="Cassiano"/>
        <s v="Laedson José de Oliveira"/>
        <s v="Thiago Nascimento"/>
        <s v="Flavio Lourenço Rohde"/>
        <s v="Geruza Fleitas"/>
        <s v="José Eduardo Borges Cabral"/>
        <s v="Tiago José"/>
        <s v="claudio henrique"/>
        <s v="Michel Cunha Gonçalves"/>
        <s v="Olivar Gonçalves de Amorim Junior"/>
        <s v="Edwin del Jesus Marquez"/>
        <s v="Deivison Matheus"/>
        <s v="Charles Lopes dos Santos"/>
        <s v="Jailton"/>
        <s v="Daniel Fontes Favoretto"/>
        <s v="Sarah Vitória de Souza"/>
        <s v="Ronaldo Silva"/>
        <s v="CHARLES WESLEY RAMOS"/>
        <s v="Fábio magno de oliveira"/>
        <s v="Danilo Martins"/>
        <s v="Edilson"/>
        <s v="João Gabriel becaleto"/>
        <s v="Ozanes Azevedo De Figueiredo"/>
        <s v="Daniela"/>
        <s v="Fabiano dos Santos Vieira"/>
        <s v="Cleylson Coelho Martins"/>
        <s v="Fabiola Caroline"/>
        <s v="Leonardo Silva Pereira"/>
        <s v="Paiva"/>
        <s v="Eduardo Jose de Lima"/>
        <s v="Jeisy Leonel Parra Jaimes"/>
        <s v="Taciano"/>
        <s v="Marcos Antonio"/>
        <s v="Marinize"/>
        <s v="Paloma"/>
        <s v="Emerson Silva"/>
        <s v="Luiz Carlos de Melo Morais junior"/>
        <s v="Tobias Jean da Rocha"/>
        <s v="Pedro Paulo Oliveira"/>
        <s v="Natanael Da silva"/>
        <s v="Samuel Vieira Costa"/>
        <s v="Ana Cristina Deodato"/>
        <s v="Enrique Resende de Souza"/>
        <s v="Sérgio Luiz Pires"/>
        <s v="caique"/>
        <s v="Beatriz"/>
        <s v="Hiago Monteiro"/>
        <s v="Juliana Evelyn"/>
        <s v="Valéria Borges dos Santos"/>
        <s v="Pedro Isaak"/>
        <s v="Jonas Sá Do Nascimento"/>
        <s v="Diogo brito"/>
        <s v="Samia"/>
        <s v="Wagner"/>
        <s v="Gustavo romano Silva"/>
        <s v="Daniel Costa"/>
        <s v="Dennison"/>
        <s v="Ronaldo santos da cruz"/>
        <s v="Jamerson Oliveira"/>
        <s v="Júlio Cesar"/>
        <s v="Julio Verges"/>
        <s v="Willibe Rogério de mello"/>
        <s v="Filipe Jacoby"/>
        <s v="Fabiana Danielle de Moura voigt"/>
        <s v="Alexx Moreira"/>
        <s v="Dilson Arruda Leão Filho"/>
        <s v="Luiz felipe Beniveni"/>
        <s v="Marcos Pereira"/>
        <s v="Anderson Araujo"/>
        <s v="RODRIGO VIEIRA"/>
        <s v="Rafael Borges dos Santos"/>
        <s v="Marcus"/>
        <s v="Daniel Junior Pereira"/>
        <s v="Jair Batista da Costa Junior"/>
        <s v="Evelyn Helena Silva Santos"/>
        <s v="Rafael Pelegrina Honorato Dias"/>
        <s v="Walter"/>
        <s v="Marcelo Araujo Marangoni"/>
        <s v="Zeluiz Santos"/>
        <s v="Tiago Dill"/>
        <s v="Marcelo Luiz Sehn"/>
        <s v="Michele"/>
        <s v="Uelton Alves"/>
        <s v="Sterfany Lemos"/>
        <s v="ALEXANDHER XAVIER DE ALMEIDA SILVA"/>
        <s v="Douglas alves"/>
        <s v="Elias Maia da Silva"/>
        <s v="Fernando Gonçalves Pires"/>
        <s v="Olicio"/>
        <s v="Itallo kernner Carvalho silva"/>
        <s v="Adiel"/>
        <s v="Emailson"/>
        <s v="Jhonatan"/>
        <s v="Beto"/>
        <s v="Felipe Santos"/>
        <s v="ANDERSON VASCONCELOS"/>
        <s v="Renato Caenazzo"/>
        <s v="Plínio"/>
        <s v="Elielson Oliveira"/>
        <s v="Fábio Lopes de Freitas"/>
        <s v="Gilmar Cícero"/>
        <s v="Jefferson Firmino"/>
        <s v="Samuel Henrique"/>
        <s v="Vinicius Rodrigues"/>
        <s v="Iarasantos"/>
        <s v="Maycon Braz"/>
        <s v="Gustavo Almeida"/>
        <s v="Raphael Morais"/>
        <s v="Fernanda Campos"/>
        <s v="Jorge"/>
        <s v="Evandro Santos"/>
        <s v="Leonardo Ribeiro"/>
        <s v="Maristela Marx"/>
        <s v="Guilherme Willian"/>
        <s v="Macilene Pinheiro da Silva"/>
        <s v="Mauricio de Jesus Andrade"/>
        <s v="Diego José Blanco"/>
        <s v="Adilson Gonçalves da Costa"/>
        <s v="ESTER CARDOSO TENORIO"/>
        <s v="Rafael Lambertucci"/>
        <s v="Dimar Lima de jesus"/>
        <s v="João Victor Oliveira de lima"/>
        <s v="Jenifer dos Santos Bageston"/>
        <s v="Maurício Silva"/>
        <s v="Washington"/>
        <s v="Lukas Alves delgado"/>
        <s v="Yan ilton"/>
        <s v="Leandro Arão"/>
        <s v="Daniel Paiva"/>
        <s v="Ramses"/>
        <s v="Wesley Castro de Souza"/>
        <s v="Adailton santos"/>
        <s v="Eduardo silva"/>
        <s v="Diya"/>
        <s v="Jaivam Durante"/>
        <s v="Max Samuel Pereira"/>
        <s v="Eugenio Cardoso"/>
        <s v="Luis Enrique Lamar"/>
        <s v="Elvis"/>
        <s v="Thiago Mendes"/>
        <s v="ronaldo santos pires"/>
        <s v="Pablo"/>
        <s v="Denisval Alves de Maria"/>
        <s v="Leandro Silva Barbosa"/>
        <s v="Washington Queiroz"/>
        <s v="John Brendow"/>
        <s v="Kéverson Rodrigues"/>
        <s v="Ewerton de Souza Santos"/>
        <s v="Michele Freitas"/>
        <s v="JURANDI Mariano"/>
        <s v="daniel silva"/>
        <s v="Geovane Santos"/>
        <s v="Leonardo Prates"/>
        <s v="Programador"/>
        <s v="Rodrigo souza"/>
        <s v="Luiz Antônio nascimento Almeida"/>
        <s v="Anderson Bahia da Silva"/>
        <s v="Kaio Henrique Guilhermino da Silva"/>
        <s v="Cesar Gama"/>
        <s v="Levi"/>
        <s v="Gleison Belquio Santos Ribeiro"/>
        <s v="Cleisson roberto"/>
        <s v="Danila"/>
        <s v="Jonathan Araújo"/>
        <s v="Francisco Jonas"/>
        <s v="EMERSON SOUZA"/>
        <s v="Julio DAvila"/>
        <s v="Eriky dos santos bezerra"/>
        <s v="Tayson Lima Nazareth"/>
        <s v="Alessandro"/>
        <s v="Michel Pereira de Almeida"/>
        <s v="Vinícius Pinheiro de Araújo"/>
        <s v="Raissa Lenilda de Assis"/>
        <s v="Anastácio Neto"/>
        <s v="Rodrigo Marzochi dos anjos"/>
        <s v="Lucas Duran"/>
        <s v="Samaroni"/>
        <s v="Liliane Martorano"/>
        <s v="Luann carrera"/>
        <s v="fabianoluizteixeira"/>
        <s v="tiago luz"/>
        <s v="Markus"/>
        <s v="Cezar Augusto Carneiro"/>
        <s v="Rafael Silva"/>
        <s v="Danilo"/>
        <s v="José Leandro dos santos santos"/>
        <s v="Josafá Almeida"/>
        <s v="Leandro Araujo Franca"/>
        <s v="Yuri Gustavon correa"/>
        <s v="Kauã"/>
        <s v="Lucas Ventura"/>
        <s v="Moisés Rodrigues Silva"/>
        <s v="Izaque Dutra"/>
        <s v="Geirysjhon de Matos Dutra"/>
        <s v="Elino Jesus"/>
        <s v="Margareth Castro Gomes"/>
        <s v="Luiz Correia Azevedo filho"/>
        <s v="Helio bispo"/>
        <s v="Mislene Gomes de Souza Sales"/>
        <s v="Thais"/>
        <s v="Igor Barrilari"/>
        <s v="Angelini"/>
        <s v="Ashelly Hadan maciel flores Lobato"/>
        <s v="Anselmo Mesquita"/>
        <s v="Vinicius Paladini"/>
        <s v="Ana Roberta"/>
        <s v="Renato celestino da costa"/>
        <s v="Galegah Silvah"/>
        <s v="Luciano Barbosa"/>
        <s v="Geyce"/>
        <s v="Danilo Souza Santos"/>
        <s v="Victor Gabriel"/>
        <s v="André"/>
        <s v="Gustavo Carvalho de Lima"/>
        <s v="Robson Ferreira"/>
        <s v="Ismael da silva tavares"/>
        <s v="Barbara"/>
        <s v="Joseane Rodrigues dos Santos Lima"/>
        <s v="NILSON INÁCIO DA SILVA JUNIOR"/>
        <s v="Fabio oliveira"/>
        <s v="Hamilton Junior Camargo"/>
        <s v="David rafael"/>
        <s v="Gleydson"/>
        <s v="Izabela Sanches"/>
        <s v="Adryan"/>
        <s v="Felipe diego andrade de sousa"/>
        <s v="Roniele Cardoso"/>
        <s v="Kleyton santos"/>
        <s v="Alexandre magno"/>
        <s v="Helio"/>
        <s v="José de Jesus"/>
        <s v="Anderson abreu moreno"/>
        <s v="José Tomaz neto"/>
        <s v="Matheus Henrique"/>
        <s v="Rafael Lins de Albuquerque Junior"/>
        <s v="Benedita Katia Dos Santos Ribeiro"/>
        <s v="PedroLuiz Mendonça"/>
        <s v="Israel Aguiar"/>
        <s v="Karolyne"/>
        <s v="Raniele bionde dos santos"/>
        <s v="Raquel"/>
        <s v="alcides da silva"/>
        <s v="Lucidio silva Goncalves filho"/>
        <s v="Lucas Emanuel Teixeira"/>
        <s v="Wellington Dos santos"/>
        <s v="Lunardo Ferreira"/>
        <s v="Israel Vinícius de Oliveira"/>
        <s v="Ronald Pereira de Almeida"/>
        <s v="Deyvison"/>
        <s v="Divino"/>
        <s v="Fagner Silva Pereira"/>
        <s v="Leandro Brasil"/>
        <s v="Marcio"/>
        <s v="Saionara Macario"/>
        <s v="Bruno Cesar Melo Conte"/>
        <s v="Paulo Guilherme Alves De Mendonça"/>
        <s v="Giliard dos santos"/>
        <s v="Washington luiz goncalves gomes"/>
        <s v="Guilherme Oliveira"/>
        <s v="Adriano Dos Santos"/>
        <s v="Carlos lira Goncalves"/>
        <s v="Nicodemos Almeida"/>
        <s v="Raissa"/>
        <s v="Silas Freitas"/>
        <s v="Filipe Augusto Carvalho Silva"/>
        <s v="Roberto Fernandes"/>
        <s v="Marcelo Nunes"/>
        <s v="Lucas Soares Gomes"/>
        <s v="Thiago Silva"/>
        <s v="Flavio Pereira Ramos"/>
        <s v="André Luís Alves de Lima"/>
        <s v="Daniel Nicolau da Silva Junior"/>
        <s v="Antonny Gabriel Santana dos Santos"/>
        <s v="Sabrina Varela"/>
        <s v="Ezequiel Cota"/>
        <s v="Douglas Costa"/>
        <s v="Juliana Francielle"/>
        <s v="Carlos lima"/>
        <s v="Fabiano Sales"/>
        <s v="Cleiton Teixeira"/>
        <s v="Lucas silveira"/>
        <s v="Felipe Marinho Rodrigues"/>
        <s v="Hendrix"/>
        <s v="Wendell levy Real Augusto"/>
        <s v="Jucá Neto"/>
        <s v="Pablo Fernando Rocha Lima"/>
        <s v="David Silva"/>
        <s v="Gleison M. Sousa"/>
        <s v="Ricardo Wildes"/>
        <s v="Noel Solano Cruz"/>
        <s v="Thaís"/>
        <s v="Francisca Erivania da Silva"/>
        <s v="Gilmario"/>
        <s v="Adeilson vieira Alves"/>
        <s v="Felipe oficial"/>
        <s v="Antônio Alberto"/>
        <s v="Wesley Santos"/>
        <s v="Robson Alves da Silva"/>
        <s v="Weverton"/>
        <s v="Angelo"/>
        <s v="Bruno dantas de Sousa"/>
        <s v="Virginia Vendramini"/>
        <s v="Jonas Borges"/>
        <s v="Lucas Aquino Dias"/>
        <s v="Lorayne Morais"/>
        <s v="Uiles Montoia"/>
        <s v="Ailson porfirio"/>
        <s v="Ricardo Donizete"/>
        <s v="Laís Menezes"/>
        <s v="Gabriel Rodrigues"/>
        <s v="Eduardo Silva Trindade Caxias"/>
        <s v="Rafael Ferreira"/>
        <s v="Rubem"/>
        <s v="Marcos Douglas"/>
        <s v="Emanoel de Oliveira silva"/>
        <s v="Clenilson Pereira"/>
        <s v="Jair"/>
        <s v="Junio Gomes Dias"/>
        <s v="Roniclecio Marques Ojeda"/>
        <s v="Ana Alice Araújo de Castro"/>
        <s v="Iranildo leite dos santos"/>
        <s v="Carlos Henrique Justino de Oliveira Castro"/>
        <s v="Elias Ferreira"/>
        <s v="Samuel Freitas"/>
        <s v="Patrike Favaretto"/>
        <s v="Paulo Henrique Santana"/>
        <s v="Enzo Kazuo Nobre Sato"/>
        <s v="Igor Dutra"/>
        <s v="Haroldo Livio da Silva Barros"/>
        <s v="YGOR DE ARAUJO FERREIRA"/>
        <s v="Deiveson da conceição dos Santos"/>
        <s v="Mateus da Silva Carvalho"/>
        <s v="Nanicleide Xavier"/>
        <s v="Rizzi"/>
        <s v="Glaucus Ferreira"/>
        <s v="Marcelo Maciel de Freitas"/>
        <s v="Jeferson Lopes da silva"/>
        <s v="Alexandre Lopes"/>
        <s v="Kaique"/>
        <s v="Ricardo Anderson Pimentel Almeida"/>
        <s v="Robson de gois"/>
        <s v="Carlos Daniel Gomes"/>
        <s v="Jackson Lopes de Queiroz"/>
        <s v="Marcos Antônio Vaccaro Junior"/>
        <s v="Elizeu"/>
        <s v="Roquenildo Almeida"/>
        <s v="Alan Costa"/>
        <s v="Eliomar Nascimento Reis"/>
        <s v="Felipe Rodrigues"/>
        <s v="Ariel Nunes Tosso"/>
        <s v="Luis Alberto Oliveira Moraes"/>
        <s v="Maurício Falleiros"/>
        <s v="Jose"/>
        <s v="Walace Nascimento"/>
        <s v="Daniel de vargas bregalda"/>
        <s v="André Silva dos Santos"/>
        <s v="Tiago Fraga"/>
        <s v="Jhonathan Henrique Araujo da Silva"/>
        <s v="Adilson"/>
        <s v="Robert Willian de Assis"/>
        <s v="Joao Rafael"/>
        <s v="RAFRISON MARQUES"/>
        <s v="Cassio Barbosa dos santos"/>
        <s v="Jailson Costa"/>
        <s v="Wanderson Gomes da Silva dos Santos"/>
        <s v="Daniel Silva Sabino"/>
        <s v="Jocimar Gregório da Silva"/>
        <s v="Josuel Sousa"/>
        <s v="Reinaldo Adriano santos"/>
        <s v="Murilo Thomaz"/>
        <s v="Douglas Ronaldo de Santana"/>
        <s v="Iran"/>
        <s v="Nilson lima"/>
        <s v="Alison Ramos de Andrade"/>
        <s v="Daniel Jorge Anschau"/>
        <s v="Pedro Silva"/>
        <s v="Anderson Almeida Santos"/>
        <s v="Cilas Hudson de Sá Costa Tavares"/>
        <s v="Francisco Lopes"/>
        <s v="Marlon"/>
        <s v="Jodiel"/>
        <s v="Joao Ferreira"/>
        <s v="Frei Henrique Ribeiro caldas"/>
        <s v="Nilton oliveira Falcao de lima"/>
        <s v="Erasmo Nunes Miranda"/>
        <s v="Arthur Gama"/>
        <s v="Bruno Lopes"/>
        <s v="Lindomar lima da Silva"/>
        <s v="Fabricio Araujo Feitoza"/>
        <s v="Eduardo Cordeiro de Andrade"/>
        <s v="Rafaela Cristina Silva Coelho"/>
        <s v="Jardel"/>
        <s v="Hiago Felipe"/>
        <s v="Fabio gomes"/>
        <s v="Ailton fernandes da silva"/>
        <s v="Mauricio Nascimento"/>
        <s v="Luis Fernando"/>
        <s v="Jailton Souza Oliveira"/>
        <s v="Alessandro Miranda"/>
        <s v="Marcos Conceição dos Santos"/>
        <s v="Jordan"/>
        <s v="Jesiel Pereira"/>
        <s v="Julio"/>
        <s v="Clóvis"/>
        <s v="Ivo Ribeiro da Silva Junior"/>
        <s v="Tamyris da silva"/>
        <s v="Felipe Marques de Oliveira"/>
        <s v="Jonathan silva"/>
        <s v="Cristiano Ferreira chaves"/>
        <s v="Erick Ribeiro de Jesus"/>
        <s v="Fabio Parreiras"/>
        <s v="Samuel Martins"/>
        <s v="Gabriel Lima"/>
        <s v="Marcos Barbosa"/>
        <s v="Miguel"/>
        <s v="Warlem"/>
        <s v="Marcus Vinicius Alves da Silva"/>
        <s v="Gabriel David Silva Coutinho"/>
        <s v="josiane fernandes"/>
        <s v="Jailson jesus"/>
        <s v="mikaell verçosa"/>
        <s v="Severo"/>
        <s v="Raquel Souza"/>
        <s v="Monique"/>
        <s v="Adailton otaviano"/>
        <s v="Albert"/>
        <s v="Ladielson Da Silva"/>
        <s v="Pedro Henrique Oliveira Nunes"/>
        <s v="Otavio Richer Gonçalves"/>
        <s v="Bryan Cardoso"/>
        <s v="Leonardo Teixeira"/>
        <s v="Leo Olliiveiira"/>
        <s v="Cristiane Eckert"/>
        <s v="Kleber Lucas"/>
        <s v="Francisco Felipe Gomes Da Costa"/>
        <s v="Stefany Alves"/>
        <s v="Leony de Oliveira martins"/>
        <s v="Tauan Lima"/>
        <s v="Agata vieira"/>
        <s v="Rodolfo Henrique vitoriano porto"/>
        <s v="Ronaelson Magalhaes Silva"/>
        <s v="Fernando Anderson da Silva"/>
        <s v="Daniel Nunes sousa"/>
        <s v="Alexandro Israel"/>
        <s v="Ricardo Roberto Da Silva"/>
        <s v="Valmir"/>
        <s v="Tamara Farias"/>
        <s v="breno"/>
        <s v="Maurilio Gomes"/>
        <s v="Rodrigo nascimento"/>
        <s v="Samuel Santos Tavares"/>
        <s v="Tailla"/>
        <s v="Bruno Dias"/>
        <s v="Leonardo Salviano Nascimento"/>
        <s v="Mariel"/>
        <s v="Genean Silva"/>
        <s v="Dionata cavalheiro"/>
        <s v="Erivelton Almeida"/>
        <s v="Jeffersson wilton da Silva"/>
        <s v="Lilian"/>
        <s v="Samuel Alves"/>
        <s v="Jorge Daniel"/>
        <s v="Inder"/>
        <s v="José Romário Sousa ferreira"/>
        <s v="José Francisco Cardoso"/>
        <s v="Paulo Sérgio de Oliveira"/>
        <s v="Eric Queiroz"/>
        <s v="Josivaldo Soares de melo"/>
        <s v="Fabio Junior Lima"/>
        <s v="Laurivan"/>
        <s v="Renilton"/>
        <s v="Romario Da Silva lima"/>
        <s v="Fernando Amaral"/>
        <s v="Jennifer Cristina"/>
        <s v="Raquel Sobral"/>
        <s v="edclyson"/>
        <s v="Adriano da rocha matos"/>
        <s v="Vitor Filomeno"/>
        <s v="Thobyson Ribeiro"/>
        <s v="Ricardo Ferreira"/>
        <s v="Paulo Ferreira"/>
        <s v="Jefferson Rodrigues barros"/>
        <s v="Ismael Bispo Andrade"/>
        <s v="Adriana"/>
        <s v="Igor kevinn"/>
        <s v="Flaviano"/>
        <s v="Luís Otávio"/>
        <s v="ivanildo jose da silva"/>
        <s v="Dyeickson Santos Gonçalves"/>
        <s v="Stéfani Moreira"/>
        <s v="Flay"/>
        <s v="Jociane Siqueira"/>
        <s v="Ivanildo Pereira de Souza"/>
        <s v="Ademilson dos Santos Ferreira"/>
        <s v="Almir"/>
        <s v="JOSE WELLINGTON LIMA DA SILVA"/>
        <s v="Jucimar Lima"/>
        <s v="Ryan Carlos"/>
        <s v="Israel Avelino"/>
        <s v="Mikael Miranda de Sousa"/>
        <s v="Maicon Augusto"/>
        <s v="Jeronimo Nascimento de Moraes Junior"/>
        <s v="Thiago souza de proenca"/>
        <s v="Jeriel Cardoso Branco"/>
        <s v="Bianca"/>
        <s v="Sebastião Batista neto"/>
        <s v="Afonso Silva Santos"/>
        <s v="José Leonardo Mira de Souza"/>
        <s v="carolsantos1114@gmail.com"/>
        <s v="Fabiane"/>
        <s v="Maxwell Peres Gomes"/>
        <s v="Italo"/>
        <s v="Jackson Santana Silva"/>
        <s v="Diego Santos"/>
        <s v="Elinaldo"/>
        <s v="Jonas casasanta"/>
        <s v="Dennis Alexandre Porciano da Silva"/>
        <s v="Kerlon"/>
        <s v="Emanueli Quadros"/>
        <s v="Waleria"/>
        <s v="Adriel"/>
        <s v="Bruno Rodrigues"/>
        <s v="Joab Eneas da Silva"/>
        <s v="Gustavo da Silva Varao"/>
        <s v="Matheus Ferreira David"/>
        <s v="Francisco Teixeira do Nascimento"/>
        <s v="Gustavo"/>
        <s v="LucasPereiraBatista"/>
        <s v="Vinicius andrade de lima"/>
        <s v="Julio Santos"/>
        <s v="antonelzo ramos de araujo junior"/>
        <s v="Elaine Pergentino Batista"/>
        <s v="Jalisson"/>
        <s v="Heder Willian"/>
        <s v="Cleodorico Soares"/>
        <s v="Hebert Enoc Ribeiro Gama"/>
        <s v="Nicolas"/>
        <s v="Vitor Augusto"/>
        <s v="Ana Rosa Santos"/>
        <s v="Fagner"/>
        <s v="Jefson Junior"/>
        <s v="José"/>
        <s v="Rafael Azevedo"/>
        <s v="Donizete Souza de jesus"/>
        <s v="Luana"/>
        <s v="Jrvidella"/>
        <s v="Almir Davi vasques de almeida"/>
        <s v="Victor Gustavo da Silva Linhares"/>
        <s v="Cicera da Silva santos"/>
        <s v="Sheila"/>
        <s v="Rodrigo Rezende silveira"/>
        <s v="Luis Carlos Alves Gomes"/>
        <s v="Vivian Pova"/>
        <s v="Antônio correia Braga junior"/>
        <s v="Diodimas Ramos Lopes"/>
        <s v="Fernando Gomes"/>
        <s v="Geovanio"/>
        <s v="Alan dos Santos"/>
        <s v="Claudio Medeiros"/>
        <s v="Paulo sergio guerreiro paiva"/>
        <s v="luiseduardo"/>
        <s v="maycon severo"/>
        <s v="Ester Alves dos santos silva"/>
        <s v="Eliaquim Costa"/>
        <s v="HUGO MALDONADO"/>
        <s v="Igor corrêa da silva"/>
        <s v="Roberto Angelo"/>
        <s v="Edivan"/>
        <s v="Karoline"/>
        <s v="Saymon Silva"/>
        <s v="Andre Cruz"/>
        <s v="Bruno Alves da silva"/>
        <s v="Suhelen"/>
        <s v="Helen Moreira"/>
        <s v="Alan Fernando"/>
        <s v="Jonathan Lucas da Silva Ferreira"/>
        <s v="Daniel Lenos"/>
        <s v="Paulo Antonio"/>
        <s v="Sergio Dionizio da silva"/>
        <s v="Felipe Meieles"/>
        <s v="Juliana"/>
        <s v="Isac Silva"/>
        <s v="Bruno Alex de Matos"/>
        <s v="Bruno Moraes"/>
        <s v="Gilson"/>
        <s v="Benicio Paz"/>
        <s v="Marcos Júnio"/>
        <s v="Marcos Valdir"/>
        <s v="Nathaniel"/>
        <s v="Erika Cristina"/>
        <s v="Lidia"/>
        <s v="Fábio Araújo de souza"/>
        <s v="Douglas de Jesus Gomes"/>
        <s v="Livigstone Sousa"/>
        <s v="Eliel olegario da Silva junior"/>
        <s v="Paulo Ernesto Costa de Carvalho"/>
        <s v="Jeffrey da Costa brasileiro"/>
        <s v="Paolo"/>
        <s v="Guilherme Ferreira"/>
        <s v="Horácio Pontes"/>
        <s v="Wellingthon Silva de Almeida"/>
        <s v="Lucas Vieira"/>
        <s v="Gervison C. dos Santos"/>
        <s v="Argemil Soares dos santos"/>
        <s v="sadrak pantoja carvalho"/>
        <s v="Rodrigo meira"/>
        <s v="Alex Calbuch"/>
        <s v="Carlos Eduardo Stolaric"/>
        <s v="Andressa Lúcia vitorio"/>
        <s v="Ana Paula Amorim"/>
        <s v="Daniel Ramos"/>
        <s v="Clodoaldo dos Santos Espinoza"/>
        <s v="Roberto Carvalho"/>
        <s v="Ewerton Rodrigo"/>
        <s v="Gednei Moreira"/>
        <s v="jonathan Bonfim de Carvalho"/>
        <s v="Edir"/>
        <s v="IvoTeofilo"/>
        <s v="Theles Ferreira Barbosa"/>
        <s v="Fellipe Bulhoes"/>
        <s v="geova Cordeiro Da Silva"/>
        <s v="Thierry Pereira Berbert"/>
        <s v="Jadilson pc"/>
        <s v="Kayki kister pissnate terra"/>
        <s v="Anderson de Oliveira"/>
        <s v="Heverton Benicio"/>
        <s v="Monica Dantas Santos"/>
        <s v="JOAO OTAVIO SILVA CUELLO"/>
        <s v="Wilber"/>
        <s v="Antonio"/>
        <s v="Bruno Rodrigues da Silva Alves"/>
        <s v="Thiago Fortunato"/>
        <s v="Mateus Rodrigues"/>
        <s v="Magbis Maciel"/>
        <s v="Gerson"/>
        <s v="Diego de Oliveira"/>
        <s v="Erinaldo Ribeiro do Nascimento"/>
        <s v="José Rodrigo Araújo Santos Reis"/>
        <s v="Breno Costa"/>
        <s v="Luiz Eduardo da Nóbrega Ferreira"/>
        <s v="Gislene Aparecida Maria"/>
        <s v="Almiranda"/>
        <s v="Denilson Andrade"/>
        <s v="Rosivando Santana"/>
        <s v="Alinaldo Acelino De Olegário"/>
        <s v="Caike"/>
        <s v="Roney Monte"/>
        <s v="Marcelo dos Santos Rosa"/>
        <s v="Raissa Vittoria A.O."/>
        <s v="Flavia"/>
        <s v="Dhyemerson Araujo da silva"/>
        <s v="Lucas Cavalcante"/>
        <s v="Daniella Ferreira Vilela"/>
        <s v="Anderson Soares de Oliveira"/>
        <s v="Rafael Rodrigo"/>
        <s v="Walter Hugo Alves da Silva santos"/>
        <s v="Eduardo Pires"/>
        <s v="Pc hs"/>
        <s v="Johnnatham Amorim"/>
        <s v="Alex gomes Santos"/>
        <s v="Fabio Moraes"/>
        <s v="Manoel Pinheiro Rosa"/>
        <s v="Simone Rocha"/>
        <s v="Marcio Aparecido de Souza"/>
        <s v="Bruno Gustavo Godinho"/>
        <s v="Josiel Fraga"/>
        <s v="Ana Beatriz Barbosa Arruda de Oliveira"/>
        <s v="Maikon luis de moura"/>
        <s v="Rafael Pinto Da Silva"/>
        <s v="Francisco Damaceno"/>
        <s v="Francisco de Assis Pereira Rodrigues de"/>
        <s v="ANDRELOPES"/>
        <s v="Heryck Nunes Canello"/>
        <s v="Izabela"/>
        <s v="Maicon leandro da Silva"/>
        <s v="Joao batista Oliveira"/>
        <s v="Thalles kristhian Mendonça da Silva"/>
        <s v="DANILO MESQUITA"/>
        <s v="Rogeffeson"/>
        <s v="Tainara Matozo"/>
        <s v="Elizeu Rodrigues"/>
        <s v="Mauro Antonio Bernardo Barros"/>
        <s v="Vagner da Silva Lima"/>
        <s v="Luciana Regina dos Santos"/>
        <s v="Janaina Rezende da Cruz Pedral"/>
        <s v="Andreia Sousa Silva"/>
        <s v="Agenor Ronchi"/>
        <s v="Jessica Catharina Costa Silva"/>
        <s v="Marcos Vinicius"/>
        <s v="Lourival Marreiro"/>
        <s v="wellington souza"/>
        <s v="carlos Eduardo Rojas dos Santos"/>
        <s v="Criza"/>
        <s v="Acácio clei bigliatto"/>
        <s v="Aldelucio"/>
        <s v="Busnassum Buba Nhada"/>
        <s v="Jair Amorim do Nascimento"/>
        <s v="Claudinei Rodrigues Barros"/>
        <s v="Jose Nogueira"/>
        <s v="Gildemar"/>
        <s v="Cleber Costa"/>
        <s v="Jesse"/>
        <s v="Israel Pedro"/>
        <s v="Fernando Francisco ferreira"/>
        <s v="Janie Honorio"/>
        <s v="Juarez dos Reis Anflor Junior"/>
        <s v="Deivid ferreira"/>
        <s v="Mateus Monteiro Maciel"/>
        <s v="Jaciara de oliveira viana"/>
        <s v="Érico de Carvalho Galvão"/>
        <s v="Roberto Carpeggianne"/>
        <s v="Bruno abreu"/>
        <s v="Alessandro Geraldo"/>
        <s v="Diomar"/>
        <s v="Antônio lima de Abreu Neto"/>
        <s v="Joaquim Claudio da Silva sobrinho"/>
        <s v="Leonardo Alves dos Santos"/>
        <s v="Rosane Maia"/>
        <s v="marlon silva d e souza"/>
        <s v="Caua Alexsandro"/>
        <s v="roneclei Menezes Moura"/>
        <s v="José Miguel"/>
        <s v="Marcelo Oliveira Moraes"/>
        <s v="Daniel Marques Alves"/>
        <s v="Marcelo bento joaquim"/>
        <s v="Jailma Vasconcelos"/>
        <s v="David Olivio"/>
        <s v="Ederson Correa Ribas"/>
        <s v="Dário"/>
        <s v="Marcos Vinicius Borges da Silva"/>
        <s v="Jolivam"/>
        <s v="Samuel augusto"/>
        <s v="Raimundo edilberto cordeiro da Silva"/>
        <s v="Diego h zalasko"/>
        <s v="messias silva"/>
        <s v="Cristiana"/>
        <s v="Leandro lima de freitas"/>
        <s v="Gustavo Zancanella"/>
        <s v="Marcelo Ribeiro Filho"/>
        <s v="Virginia"/>
        <s v="Gutiergue Gomes"/>
        <s v="Railson Carvalho Cardoso"/>
        <s v="Maria do Socorro da cruz"/>
        <s v="arilson Menezes"/>
        <s v="Isaquiel de Costa Ferla"/>
        <s v="Paulo Alexandre"/>
        <s v="Bruno Henrique Conceição"/>
        <s v="Rander"/>
        <s v="Mosian"/>
        <s v="Maurício Gonçalves Ferreira"/>
        <s v="Rawad"/>
        <s v="Matheus Andrade"/>
        <s v="Diego Jesus de Carvalho"/>
        <s v="Natália Francieli Rech"/>
        <s v="Jose Anderson Santos Dantas"/>
        <s v="Vinicius Conti"/>
        <s v="Leonizio"/>
        <s v="Rodrigo Matichen"/>
        <s v="Douglas Lima"/>
        <s v="Flavio barki"/>
        <s v="Carlos Fernandes alves Santana"/>
        <s v="Salomão Jordan"/>
        <s v="Rodrigo Pereira Teixeira"/>
        <s v="Simone Martins"/>
        <s v="Eliton Alecrim da rocha"/>
        <s v="Roly omar"/>
        <s v="Teresa Lima"/>
        <s v="Sergio"/>
        <s v="Davi Da Conceição Lima"/>
        <s v="Daniel Araujo"/>
        <s v="Flávio Augusto Ferreira de Oliveira"/>
        <s v="eliezer"/>
        <s v="Marcos Vieira"/>
        <s v="Carlos Eduardo dos Santos Correa"/>
        <s v="dionatas Machado"/>
        <s v="Anderson Pereira Fernandes"/>
        <s v="elismar De souza Silva"/>
        <s v="Diego Antunis"/>
        <s v="Paulo soares"/>
        <s v="Josemberg ferreira da Silva"/>
        <s v="Cesar silva pedro"/>
        <s v="Jp9890446@gmail.com"/>
        <s v="Lincoln pocci"/>
        <s v="Pedro José dos Santos Junior"/>
        <s v="Diego Guerreiro"/>
        <s v="Rafael francelino"/>
        <s v="Welder Farias"/>
        <s v="Leonardo Felipe"/>
        <s v="jorge cafe"/>
        <s v="Salles"/>
        <s v="Affonso"/>
        <s v="Flávia Guimaraes"/>
        <s v="João Paulo Paiva Rodrigues"/>
        <s v="Dhemerson Rodrigues"/>
        <s v="André Fernandes Freire"/>
        <s v="josielc.com@gmail.com"/>
        <s v="FELIPE SILVA"/>
        <s v="Sandro Junior"/>
        <s v="Maciel da Silva Guerra"/>
        <s v="Everton Luiz"/>
        <s v="pablo passarelli"/>
        <s v="Abel Brito da costa"/>
        <s v="Reginaldo Rodrigues silva junior"/>
        <s v="Thiago Vinicius Sena"/>
        <s v="Wesley Souza"/>
        <s v="Nathalia baum"/>
        <s v="HORTÊNCIA franca de oliveira"/>
        <s v="Everton RibeiroDosSantos"/>
        <s v="Jeferosn"/>
        <s v="Filipe"/>
        <s v="Higor"/>
        <s v="Manoel Silva Borges"/>
        <s v="Marco Aurélio Martins de souza"/>
        <s v="Jonas Ribeiro Mendonça"/>
        <s v="Sidney Cunha"/>
        <s v="Davi Alexandre da Silva Dalla vale"/>
        <s v="Halyson Almeida"/>
        <s v="Rodrigo martins de sousa Martins"/>
        <s v="Douglas Francisco marciliano"/>
        <s v="Jessica Tito da Silva"/>
        <s v="Joao Santos"/>
        <s v="Wiliam Teles Martins dos Reis"/>
        <s v="Magno"/>
        <s v="Henry"/>
        <s v="Arislan de gois mota"/>
        <s v="Djair ribeiro da Silva"/>
        <s v="Deivid"/>
        <s v="Raniel Cristian"/>
        <s v="Wylbor Fernando"/>
        <s v="Raquel gabriel"/>
        <s v="Valdir de Almeida Rodrigues"/>
        <s v="Augusto De souza martins"/>
        <s v="Elias jonatan da Silva"/>
        <s v="Josué Rodrigues da Silva"/>
        <s v="Lorenzo dos Santos"/>
        <s v="Willian"/>
        <s v="Ebenezer"/>
        <s v="Maurício"/>
        <s v="Felipe Santos Rodrigues Alves Tosato"/>
        <s v="Mirian"/>
        <s v="André Campos"/>
        <s v="Francielly Rodrigues"/>
        <s v="Adriano Dutra Altenetter"/>
        <s v="Joilson Lopes da Silva Junior"/>
        <s v="Lucas Pastene"/>
        <s v="Roberson"/>
        <s v="Larissa Montefusco"/>
        <s v="Rafael del rio"/>
        <s v="Edyelson Nefi"/>
        <s v="Nycholas Alexander ristow"/>
        <s v="Lucas Rodrigues"/>
        <s v="Thiago Santiago dos Santos"/>
        <s v="Carlosplok"/>
        <s v="Josinaldo melo bezerra"/>
        <s v="clara"/>
        <s v="Wellington Sousa"/>
        <s v="José Gideam vidal"/>
        <s v="Bruno Henrique Santos de jesus"/>
        <s v="Johnatan ferreira"/>
        <s v="Saulo"/>
        <s v="Iranilson"/>
        <s v="Miguel Do Carmo"/>
        <s v="weslen da Silva marques"/>
        <s v="Geanderson Fonseca"/>
        <s v="Diogo Bertholino"/>
        <s v="Wilter"/>
        <s v="Felix"/>
        <s v="Talita Andressa"/>
        <s v="Filipe ferreira"/>
        <s v="Eraldo Santos andrade"/>
        <s v="felippe herminio madoglio"/>
        <s v="Jorge Luiz Abreu Junior"/>
        <s v="Eduardo Alexandre"/>
        <s v="Valter"/>
        <s v="clayton"/>
        <s v="Jaquison"/>
        <s v="João Victor Barros Pontes"/>
        <s v="Lucas Gama Tavares"/>
        <s v="Edgard Augusto"/>
        <s v="Anacelio"/>
        <s v="MARCIO DESIDERIO DE SOUSA"/>
        <s v="Davi Felix"/>
        <s v="Williams jose"/>
        <s v="edegar Caetano"/>
        <s v="Luana barreira almeida"/>
        <s v="Vagner Rogério pereira Pereira"/>
        <s v="Carlos Alberto Domingos Mendes"/>
        <s v="Nathan Júnior Lopes Torres"/>
        <s v="Samir de Souza Zimke"/>
        <s v="Orlando Picoli Junior"/>
        <s v="Alexander Lima"/>
        <s v="Vitor Hugo Mendes portes"/>
        <s v="Thais Fernanda de Oliveira"/>
        <s v="João Manoel Silveira"/>
        <s v="Fabrício Lenon"/>
        <s v="Mikael stange"/>
        <s v="Wellington Henrique de Oliveira"/>
        <s v="Chrystian"/>
        <s v="Diego Oliveira Pacheco"/>
        <s v="Jeremias Seixas ferreira"/>
        <s v="Daniela Aparecida Pauly"/>
        <s v="Luana Xavier Ferreira"/>
        <s v="Gleydson Oliveira"/>
        <s v="Paulo ricardo Ribeiro"/>
        <s v="Anderson Rodrigo Malfati"/>
        <s v="Matheus Moraes"/>
        <s v="Erlandio"/>
        <s v="GABRIE"/>
        <s v="Stefano"/>
        <s v="Simone"/>
        <s v="Antonio Wanderson"/>
        <s v="Antônio marcos"/>
        <s v="Cristiano empreendedor digital Cris"/>
        <s v="Daniel de jesus santana"/>
        <s v="Patrick Nito"/>
        <s v="Anderson Aparecido da Silva"/>
        <s v="ronieder gomes"/>
        <s v="Johnny Arthur Francisco Vieira"/>
        <s v="Alex santana de sousa"/>
        <s v="Marcos sales"/>
        <s v="Vanessa Ventura"/>
        <s v="Maiko"/>
        <s v="Cleverson lopatko"/>
        <s v="Rafael Silveira de Pontes"/>
        <s v="Gillian"/>
        <s v="Cinara"/>
        <s v="Leomichael"/>
        <s v="Marcio Rogerio de Oliveira"/>
        <s v="Dauto Jr"/>
        <s v="Glaucio"/>
        <s v="Vil ian"/>
        <s v="Maria eduarda donato"/>
        <s v="João"/>
        <s v="Jhonatan Fernandes Batista"/>
        <s v="Weverton Patrik"/>
        <s v="Jean carlos bertosso"/>
        <s v="Juliana Coelho"/>
        <s v="Volnei da Silva Fagundes"/>
        <s v="Alexanndre"/>
        <s v="Willian Lima Dantas"/>
        <s v="Willian trindade"/>
        <s v="Thamires sheddely"/>
        <s v="Erlison Rocha"/>
        <s v="Aluizio"/>
        <s v="Flávio Galera Baptista"/>
        <s v="Raquel Matias silva"/>
        <s v="Luis Henrique"/>
        <s v="Cícero Fernandes Belém"/>
        <s v="José Lucilane Gonçalves sousa"/>
        <s v="Carlos santos"/>
        <s v="Johannys"/>
        <s v="Sirley Dutra"/>
        <s v="Jean Alves"/>
        <s v="marcelo tome"/>
        <s v="Alcina"/>
        <s v="Jeiziel Cavalcante"/>
        <s v="Jeissy Reis"/>
        <s v="Juliano da Silva Diniz"/>
        <s v="Wanderlyndo de oliveira torres"/>
        <s v="Luiz Cardoso"/>
        <s v="Darlyvan Pestana da Silva"/>
        <s v="Michele caroline da silva"/>
        <s v="Roberto"/>
        <s v="Eduardo Santoslima"/>
        <s v="Batista"/>
        <s v="Ely nazareno da Silva"/>
        <s v="Matheus Rodrigo"/>
        <s v="Lucas Guarento de Moraes"/>
        <s v="Márcio de Sousa Santos"/>
        <s v="Kleylson da Silva Mesquita"/>
        <s v="Francisco Ronielly Lima"/>
        <s v="Cleiton Bessa de moura"/>
        <s v="Joxuel Alexandre Ferreira"/>
        <s v="Edvan Alves dos santos"/>
        <s v="Denis Thiago Paula D'Ávila"/>
        <s v="João Otávio Silva Cuello"/>
        <s v="Maikon Medeiros"/>
        <s v="Eric marcos"/>
        <s v="Welder Oliveira de Paiva"/>
        <s v="Thiago da silva cordeiro"/>
        <s v="Anderson Nunes"/>
        <s v="Kauan Sousa"/>
        <s v="Fernando Luiz da Silva"/>
        <s v="Thiago da Conceição Raimundo"/>
        <s v="Roberta Kellen Ribeiro"/>
        <s v="Wallas nunes"/>
        <s v="Webersom Souza da Conceiçao"/>
        <s v="Reginaldo Albino Da Silva"/>
        <s v="Gabriel Amon-rá"/>
        <s v="Rubens dos Santos Oliveira"/>
        <s v="Sueli"/>
        <s v="Guilherme Avelino"/>
        <s v="Paulo Ricardo Damasio Fenali"/>
        <s v="Mauricio Nunes"/>
        <s v="Wilson Pereira Sabino"/>
        <s v="Edvan Sousa Ferreira"/>
        <s v="Danilo Nunes"/>
        <s v="Kevin Santos"/>
        <s v="Joao Paulo sousa Aguiar"/>
        <s v="Maxwel"/>
        <s v="Marcelo Toledo Castanho"/>
        <s v="João Carlos felix da cruz"/>
        <s v="Leandro Ferreira Leite"/>
        <s v="Mikeias Bernardes Mendes"/>
        <s v="Yesenia"/>
        <s v="Diego dos Santos"/>
        <s v="Gláucia Consolaro"/>
        <s v="Felipe Alves Fernandes"/>
        <s v="Breno Leite Demartini"/>
        <s v="Elison Nunes dos santos"/>
        <s v="Samara Bandeira da Silva"/>
        <s v="Jhon Italo ramos rocha"/>
        <s v="Nathanyel Ericeira"/>
        <s v="Silvestre Rozendo"/>
        <s v="RAFAEL VALE"/>
        <s v="Ricardo Américo"/>
        <s v="Ismael Viana"/>
        <s v="Evandro frança garcia"/>
        <s v="Douglas Gedoz"/>
        <s v="Hugo Henrique Neves Lima"/>
        <s v="Douglas Nascimento"/>
        <s v="Reinaldo"/>
        <s v="Miqueias melo"/>
        <s v="Patrícia Santos"/>
        <s v="Jackson mattevi"/>
        <s v="Roosivelt Silva"/>
        <s v="Ana Cláudia Silva"/>
        <s v="Adriano Camargo"/>
        <s v="Willian Leite"/>
        <s v="Kaline Martins"/>
        <s v="Araão Mathias Gomes"/>
        <s v="Marcelo Carneiro"/>
        <s v="Francisco Ponci"/>
        <s v="Elias Roberto"/>
        <s v="Wesley Ferreira"/>
        <s v="Carlos Alberto"/>
        <s v="Luan"/>
        <s v="Danilo fernandes da cunha"/>
        <s v="Patrick Lima da Silva"/>
        <s v="Matheus Gonçalves dos Santos"/>
        <s v="Yan"/>
        <s v="Robervânio Heverton"/>
        <s v="Roberta"/>
        <s v="Edmundo Vitor Cardoso Filho"/>
        <s v="Glauber Chaves Rufino"/>
        <s v="Elisabeth"/>
        <s v="João Henrique da Costa Araújo"/>
        <s v="Rodrigo santana"/>
        <s v="Anderson Fernandes xavier"/>
        <s v="Joabe Martins"/>
        <s v="Alex Alves Saraiva"/>
        <s v="David Do Nascimento"/>
        <s v="Carlos Guedes"/>
        <s v="Joao carlos Rodrigues da cruz"/>
        <s v="Richard"/>
        <s v="Italo Gabriel dos Santos Chagas"/>
        <s v="Lucas sa"/>
        <s v="Sinval Marques"/>
        <s v="Yan Silva"/>
        <s v="Júlyo Menezes dos Santos"/>
        <s v="Aloisio palmeira"/>
        <s v="Humberto Demoner"/>
        <s v="Luis Felipe da Silva Almeida"/>
        <s v="Jonas Martins de haro"/>
        <s v="Vagner santos de Oliveira"/>
        <s v="Marcos Roberto dos Santos"/>
        <s v="marcinho s"/>
        <s v="Willian Reges"/>
        <s v="Wenesson Melo"/>
        <s v="Murilo Hernandes"/>
        <s v="Cleyce"/>
        <s v="Jorge Luiz"/>
        <s v="Helais Gomes"/>
        <s v="Isaque Pablo Sousa Nogueira"/>
        <s v="Amadeus Fernandes do Nascimento"/>
        <s v="Josiane"/>
        <s v="MANOEL PEREIRA"/>
        <s v="Warlesson Ferreira"/>
        <s v="Mateus vernucci"/>
        <s v="Gisele Aparecida"/>
        <s v="Katiusca"/>
        <s v="Delrek da Silva Almeida"/>
        <s v="Miguel Yudi Uno"/>
        <s v="Weslley Gonçalves"/>
        <s v="Mano Oliver"/>
        <s v="Renato Castro"/>
        <s v="Samuel de Souza Luiz"/>
        <s v="Disney"/>
        <s v="Mariana"/>
        <s v="Jessica"/>
        <s v="Eloi Guilherme Tavares Vilela Dos Santos"/>
        <s v="Emanuel"/>
        <s v="Felipe Guidi de Andrade"/>
        <s v="Nelson Aragão bispo Vicente"/>
        <s v="Edinho"/>
        <s v="Joaquim Miguel"/>
        <s v="Cleriston"/>
        <s v="José Francisco"/>
        <s v="Cleber Mateus"/>
        <s v="Maria Kamila da Silva moura"/>
        <s v="Fabio Santos"/>
        <s v="Carlos Daniel"/>
        <s v="Ronildo"/>
        <s v="Sesar Felipe da Silva de toni"/>
        <s v="Alan Couto"/>
        <s v="Heitor"/>
        <s v="Lucas Junior"/>
        <s v="Cleberson Jiandotti Gonçalves"/>
        <s v="Jeane Oliveira"/>
        <s v="Winderson Marcio Costa Nunes da Silva"/>
        <s v="luiz Felipe"/>
        <s v="Alef"/>
        <s v="Ramon marçal"/>
        <s v="Leadson Andrade"/>
        <s v="kaue iury lessa mota"/>
        <s v="JEFERSON FRANKLIN DA SILVA SALVINO"/>
        <s v="Renato"/>
        <s v="Gilvan"/>
        <s v="Adrian"/>
        <s v="Fernanda Francisca Silva de matos"/>
        <s v="José Eduardo Nascimento"/>
        <s v="Leonardo camboim"/>
        <s v="Paulo Douglas Carvalho"/>
        <s v="Joelson Pereira"/>
        <s v="Esmaildon Silva da Costa"/>
        <s v="John Lennon Pradela"/>
        <s v="José 65"/>
        <s v="Djonatan Pretto"/>
        <s v="Paulo Henrique Valeriano Ramos"/>
        <s v="Alessandro Rodrigues da Silva"/>
        <s v="Lucas Rame"/>
        <s v="icaro dultra Santana"/>
        <s v="LARISSA DE SOUZA MUNIZ"/>
        <s v="Hugo Vinicius"/>
        <s v="Aline Denise Corrêa da Conceição"/>
        <s v="Roberto Marques"/>
        <s v="Aldair Barbosa dos santos"/>
        <s v="Natanael de Jesus souza"/>
        <s v="Wirismar"/>
        <s v="Leandro Alves"/>
        <s v="Danilo Souza"/>
        <s v="Joseilton da Silva nascimento"/>
        <s v="Leandro Molina MarTins"/>
        <s v="Cledisson"/>
        <s v="Clarice"/>
        <s v="Thelma Souza"/>
        <s v="Thiago Manoel da Silva"/>
        <s v="Igor de matos piovezan"/>
        <s v="Emerson Alves aguiar"/>
        <s v="Douglas Silva Mota"/>
        <s v="sandra framilio"/>
        <s v="Luizcarlosferreirajunior"/>
        <s v="Denilson Ferreira da Silva"/>
        <s v="Igor Silva"/>
        <s v="Luciano Silva"/>
        <s v="DANIEL PAULO DOS SANTOS"/>
        <s v="Rodrigo Borges"/>
        <s v="Ocelia Mendes"/>
        <s v="Jorge Goncalves"/>
        <s v="Adeilton"/>
        <s v="Antonio Pereira"/>
        <s v="João Victor Ferreira Frazão"/>
        <s v="Vantuir"/>
        <s v="Jefferson de Oliveira Silva"/>
        <s v="Paulo de Sousa santos"/>
        <s v="Vitor Oliveira"/>
        <s v="Eli Jesus"/>
        <s v="Rothimans"/>
        <s v="Aldiclei Dias da Silva"/>
        <s v="Andre evangelista dos Santos"/>
        <s v="Márcio Martins coelho"/>
        <s v="Gabriel Pimentel Soares"/>
        <s v="Joelson Pinheiro Moreira"/>
        <s v="Vito"/>
        <s v="Maycon Douglas Rufino da Costa"/>
        <s v="Mardonio Ferreira"/>
        <s v="João Paulo caldas Gomes"/>
        <s v="Marivann Oliveira"/>
        <s v="Leandro Sousa De Oliveira"/>
        <s v="Antônio Carlos camilo"/>
        <s v="Maik Gomes"/>
        <s v="Abner Rodrigo"/>
        <s v="Adonis Nunes Gonçalves Junior"/>
        <s v="Wallas"/>
        <s v="John Diego"/>
        <s v="Jeorge Medeiros de Souza"/>
        <s v="Camila Vendito"/>
        <s v="Moisés"/>
        <s v="Dyemerson"/>
        <s v="Ediston amaral Lima"/>
        <s v="João Victor"/>
        <s v="Rafaela Andrade"/>
        <s v="Ruan aparecido Bernardo"/>
        <s v="Alisson f oliveira"/>
        <s v="Veridiano"/>
        <s v="Marcone Dos reis Farias"/>
        <s v="Alexsandro Praes"/>
        <s v="Pedro Mailson de Lima Santos"/>
        <s v="Katia nayara"/>
        <s v="Viviana"/>
        <s v="Francisco Alex Sampaio Moreira"/>
        <s v="Nathalia"/>
        <s v="Carlos Andrei barcelos"/>
        <s v="Silvio Junior"/>
        <s v="gabriel borges"/>
        <s v="Ana Paula"/>
        <s v="Darley"/>
        <s v="Didi"/>
        <s v="Sidiney"/>
        <s v="Murilo Vinícius Silveira Araújo"/>
        <s v="Paulo Richardson Costa Costa"/>
        <s v="Paulo Henrrique"/>
        <s v="Hiago adorno"/>
        <s v="Yuri Maciel"/>
        <s v="Anderson da Paz Batista"/>
        <s v="José Aparecido Batista Dias"/>
        <s v="Cledilson Pereira de Sousa"/>
        <s v="Alef bezerra de oliveira"/>
        <s v="Gabriel Fonseca"/>
        <s v="Ana Clara Borges"/>
        <s v="Jose claudionor do Nascimento santos"/>
        <s v="Silvio roque fusco soares"/>
        <s v="Jheferson"/>
        <s v="Giovani Lima"/>
        <s v="Guttierry"/>
        <s v="Marcelo Oliveira"/>
        <s v="Pamela Cristina saide"/>
        <s v="Francisco Machado Neto"/>
        <s v="Maicon Luiz Rodrigues da Silva"/>
        <s v="Filipe Araújo"/>
        <s v="Stephany"/>
        <s v="Jaqueline Barros mendes"/>
        <s v="Gabriel Ozores Alves"/>
        <s v="Sônia"/>
        <s v="Marco Aurélio Gonçalves"/>
        <s v="Aderson"/>
        <s v="Kelly"/>
        <s v="Álvaro Fialho"/>
        <s v="Nonato Araújo"/>
        <s v="wamotospe@gmail.com"/>
        <s v="Alisson Carvalho"/>
        <s v="Valdeni Kurtz"/>
        <s v="Edson Brabec"/>
        <s v="Edmundo Junior Pires de Oliveira"/>
        <s v="Iuri dos santos san martin"/>
        <s v="Cleverson Gonçalves"/>
        <s v="Eric Tomiozzo"/>
        <s v="Jefferson Modesto de Souza"/>
        <s v="Michael douglas"/>
        <s v="Diemys"/>
        <s v="Rogério da Silva Rodrigues"/>
        <s v="Cauã"/>
        <s v="Fabio dos Santos"/>
        <s v="Luciano Alan Madureira"/>
        <s v="Marcos Brasil Santana"/>
        <s v="Vilson"/>
        <s v="Micley Fonseca Caldas"/>
        <s v="Jussara Martins"/>
        <s v="Alex Santana"/>
        <s v="Vilmar mariano da silva"/>
        <s v="Dieisson Ricardo berndt ribeiro"/>
        <s v="Phelipe José de Mesquita"/>
        <s v="Vagner Francisco dos santos"/>
        <s v="joão lucas"/>
        <s v="@michael borgea#"/>
        <s v="Luis Eduardo Villafana"/>
        <s v="Aquiles Junior"/>
        <s v="Fabricio Santos"/>
        <s v="Mayco"/>
        <s v="F gb"/>
        <s v="Douglas Henrique de Souza"/>
        <s v="daniel roque"/>
        <s v="Rogério José de Menezes dos Santos"/>
        <s v="Rodiney Nonato"/>
        <s v="Abrahao Martins"/>
        <s v="alisson borges"/>
        <s v="Vagner de França Francisco"/>
        <s v="Wanderson sTs"/>
        <s v="Marcelo Guillet Guimarães"/>
        <s v="Edjunior Lopes Maciel"/>
        <s v="Billy Jhow nogueira Barbosa"/>
        <s v="Charles Candido"/>
        <s v="Luiz Felipe Monteiro da Fonseca"/>
        <s v="Karlos"/>
        <s v="Daniela Cristina da Rosa"/>
        <s v="Darlan"/>
        <s v="Michel Mothe Rodrigues"/>
        <s v="Clayton Souza"/>
        <s v="Jaciara"/>
        <s v="iago vinicius"/>
        <s v="Heloisa Beatriz"/>
        <s v="Rogério Vieira"/>
        <s v="Gabriel de Souza Lima"/>
        <s v="Rafael bernades Borges de oliveira"/>
        <s v="Jonathan Willian do Amaral"/>
        <s v="Luiz Felipe Santana"/>
        <s v="Rafael Santos"/>
        <s v="Luiz Carlos"/>
        <s v="Rita"/>
        <s v="Queli"/>
        <s v="Marcelo Rocha Grigório"/>
        <s v="José jocemar de Oliveira Zacarias"/>
        <s v="Lizandro gomes nunes"/>
        <s v="Gleilson Belarmino"/>
        <s v="isaias falcao"/>
        <s v="Wanderson Rabelo dos Santos"/>
        <s v="Alex Sandro vargas"/>
        <s v="Valdeilson"/>
        <s v="Luana Helena e"/>
        <s v="Hugo Fortunato"/>
        <s v="Márcio Honorio"/>
        <s v="Claudilene Rebelo Kieslarck Jerônimo"/>
        <s v="Rafael Carvalho"/>
        <s v="João Pedro avelar morais"/>
        <s v="Ismael Augusto"/>
        <s v="André Augusto"/>
        <s v="Dionatan Telles"/>
        <s v="Evaldo Ferreira Marinho"/>
        <s v="Ismael dos santos nascimento"/>
        <s v="Francis Hine"/>
        <s v="Ueverton Isaias De Oliveira"/>
        <s v="Karliane"/>
        <s v="Lucas Matheus de Mendonça Santos"/>
        <s v="Robert"/>
        <s v="Luís"/>
        <s v="GERSON DIAS CUNHA"/>
        <s v="NERITO"/>
        <s v="Diego Donizete dias"/>
        <s v="Liuben Alazales"/>
        <s v="Leonel Benedito de Souza Almeida"/>
        <s v="FRANCISCO MARCELO MARINHO DO NASCIMENTO"/>
        <s v="Tatiana Souza"/>
        <s v="Maycon Willians"/>
        <s v="Eduardo Nogueira de Sousa Gomes"/>
        <s v="Denivaldo Lorena correia"/>
        <s v="Anderson Furtado_g3 Stylus Pedro"/>
        <s v="Cleberson Sousa Santos"/>
        <s v="Adriana Carvalho"/>
        <s v="Edson Henrique Alves De Lima"/>
        <s v="Fabiane Brito Silva"/>
        <s v="Effny"/>
        <s v="Marcone Luiz da Silva"/>
        <s v="Elivan da Silva lopes"/>
        <s v="Wilk cristo"/>
        <s v="Ednard de Oliveira Freire"/>
        <s v="Lud Ana sousa"/>
        <s v="Jancen Félix"/>
        <s v="Suria Radaranne Ramos"/>
        <s v="Keila Maria Santana"/>
        <s v="Leiliane"/>
        <s v="Jarbas"/>
        <s v="Natanael"/>
        <s v="Sérgio lopes"/>
        <s v="Antônio dieferson Silva de Castro"/>
        <s v="Isael da Silva"/>
        <s v="Raul S Nascimento"/>
        <s v="Isael"/>
        <s v="Andreia souza"/>
        <s v="Fábio"/>
        <s v="Danrley santos"/>
        <s v="Antonio Junior Damaceno"/>
        <s v="Bárbara Bissi"/>
        <s v="Taiane Andrade Reis"/>
        <s v="Bruno Gaik"/>
        <s v="Vitor Brandão França da Costa"/>
        <s v="Glauvison Martins"/>
        <s v="Luiz"/>
        <s v="Luiz Otávio de Almeida Faria"/>
        <s v="Claudemir Pinheiro"/>
        <s v="Michele Ferreira"/>
        <s v="Janneilton Braga Sousa"/>
        <s v="Brendo Santos Tavares"/>
        <s v="Manoel"/>
        <s v="Hudson Bruno"/>
        <s v="Willyam"/>
        <s v="Ualace Dutton"/>
        <s v="Marcos A. Bertolacio"/>
        <s v="Adalelia Oliver"/>
        <s v="Artur Bessa"/>
        <s v="Lucas Miguel Reis"/>
        <s v="Adauço Alves Neto"/>
        <s v="Emerson Rodrigo Ribeiro Martins"/>
        <s v="Junior Teixeira"/>
        <s v="Johnatha Ferreira"/>
        <s v="Guilherme Alves"/>
        <s v="Alexandre Alves"/>
        <s v="Alexandro dos Santos silva"/>
        <s v="Juan jose"/>
        <s v="Lucian Railane"/>
        <s v="Adriel Oliveira Silva"/>
        <s v="Janio Dantas"/>
        <s v="Bruno Augusto Alves Pereira"/>
        <s v="Rodrigo Silva"/>
        <s v="Jorge Jesus dias"/>
        <s v="Edilmar Medeiros de macedo"/>
        <s v="Ruha Cleiton"/>
        <s v="Thamara Lima"/>
        <s v="Maycon Weslyn da Silva"/>
        <s v="Thiago roberto da Silva fontes"/>
        <s v="José Lailton Silva dos Santos"/>
        <s v="Gleydson Salustiano da Silva"/>
        <s v="Jessica Maria Silva Alves"/>
        <s v="Cesario"/>
        <s v="Denis Souza"/>
        <s v="Oscar Ricardo Pereira"/>
        <s v="Whilma"/>
        <s v="Irandir Junior"/>
        <s v="Rodrygo"/>
        <s v="Diana Santana Cruz"/>
        <s v="fernando alves dias"/>
        <s v="Heber Laviola"/>
        <s v="Antônio Francisco Ferreira Filho"/>
        <s v="Lucca De Souza Santos"/>
        <s v="Pauli"/>
        <s v="Wilquia Sales Dos Santos"/>
        <s v="Rodolpho Neptuno"/>
        <s v="Marlon Rocha"/>
        <s v="Lorena"/>
        <s v="Davi de Oliveira Reis"/>
        <s v="william soares"/>
        <s v="Wallace Jander"/>
        <s v="Jonathan Lopes"/>
        <s v="Simone Sales Lauar Caetano"/>
        <s v="Leonardo Pugina"/>
        <s v="Marcielves Dos Santos Souza"/>
        <s v="Pâmela Mendes"/>
        <s v="Francielio Soares"/>
        <s v="Caic"/>
        <s v="Eduardo de Souza"/>
        <s v="Ana paula Bittencourt"/>
        <s v="Lorenzo FLORES de Vargas"/>
        <s v="Clemilso Rodrigues de Freitas"/>
        <s v="Pedro Otávio Domingueti"/>
        <s v="Luciano Souza"/>
        <s v="Charles"/>
        <s v="Otavio"/>
        <s v="Amsterdan Melo Felix"/>
        <s v="Jhon"/>
        <s v="Luis Claudio Ferraz Junior"/>
        <s v="Marcelino"/>
        <s v="leandro moraes"/>
        <s v="Luis Henrique dos Santos"/>
        <s v="Eliane W."/>
        <s v="Eddy"/>
        <s v="Luciano Duarte"/>
        <s v="Frankly Cortez"/>
        <s v="Ladyjane"/>
        <s v="Adriano hentz"/>
        <s v="Marines"/>
        <s v="Alysson"/>
        <s v="ERLON CARLOS"/>
        <s v="Mateus de Sá"/>
        <s v="Thiago Caravaggio Garcez"/>
        <s v="Anderson Moura Maia"/>
        <s v="Murilo Braga"/>
        <s v="Jelisse"/>
        <s v="Tarcísio"/>
        <s v="Murillo Paulo"/>
        <s v="Halison Rodrigues"/>
        <s v="Maria Mariana Alves Souza Carvalho"/>
        <s v="Marcio Gomes"/>
        <s v="Davi borges"/>
      </sharedItems>
    </cacheField>
    <cacheField name="E-mail" numFmtId="0">
      <sharedItems>
        <s v="ironvipze@gmail.com"/>
        <s v="jkaweslleygomes@gmail.com"/>
        <s v="julio123nogueira098@gmail.com"/>
        <s v="jonathawilly05@gmail.com"/>
        <s v="salemtattoo777@gmail.com"/>
        <s v="christopherjessusak@gmail.com"/>
        <s v="karinamaffiolet@gmail.com"/>
        <s v="luizhpz202@gmail.com"/>
        <s v="marcosmsantana806@gmail.com"/>
        <s v="helenodanilo2@gmail.com"/>
        <s v="leonduarte97@gmail.com"/>
        <s v="sandromellosilva03@gmail.com"/>
        <s v="paulo83silvamp@gmail.com"/>
        <s v="karlloseduardolima2017@gmail.com"/>
        <s v="jacksonmoura352@gmail.com"/>
        <s v="wallacemotabroker@gmail.com"/>
        <s v="andrelbbenites@gmail.com"/>
        <s v="amorimlucatoni@gmail.com"/>
        <s v="ronninho104@gmail.com"/>
        <s v="abby.feitosa@gmail.com"/>
        <s v="lf2109772@gmail.com"/>
        <s v="g7harmonic@outlook.com"/>
        <s v="wellingtonklimusco@outlook.com"/>
        <s v="patrociniogislaine2706@gmail.com"/>
        <s v="vitorsnoopynho28@gmail.com"/>
        <s v="carlosdanielamelado@gmail.com"/>
        <s v="brian.medeiros@hotmail.com"/>
        <s v="glaucyreis.fernandes@gmail.com"/>
        <s v="guga2386.lg@gmail.com"/>
        <s v="leonidasanderson@icloud.com"/>
        <s v="osmando.carvalho88@gmail.com"/>
        <s v="julioestefhany@gmail.com"/>
        <s v="maxwellvictor48@gmail.com"/>
        <s v="thallesjean92@gmail.com"/>
        <s v="leandro.lucci@hotmail.coml"/>
        <s v="gugasea@hotmail.com"/>
        <s v="wellgihelena@gmail.com"/>
        <s v="maxsuelvieira2018@gmail.com"/>
        <s v="eduardo17-lima@hotmail.com"/>
        <s v="fsinara048@gmail.com"/>
        <s v="felipericardos2@hotmail.com"/>
        <s v="leoaguiiiar2808@gmail.com"/>
        <s v="flavioferreiran81@gmail.com"/>
        <s v="williampierozantrader@hotmail.com"/>
        <s v="douglasribeirolopesdossantos@gmail.com"/>
        <s v="Luizdinho0310@gmail.com"/>
        <s v="Weslleysillvaa601@gmail.com"/>
        <s v="binhoohetatiana@gmail.com"/>
        <s v="lucassousa1818@hotmail.com"/>
        <s v="matheusbarelle2016@hotmail.com"/>
        <s v="tcheloespetinho02@gmail.com"/>
        <s v="wellmartins123@gmail.com"/>
        <s v="dannyputtz24@gmail.com"/>
        <s v="jc.ribeiro.al@gmail.com"/>
        <s v="lucasgabrielvieira77@gmail.com"/>
        <s v="nathyelanthiny@gmail.com"/>
        <s v="willsinhoj@hotmail.com"/>
        <s v="mendescleyton89@gmail.com"/>
        <s v="douglassousads783@gmail.com"/>
        <s v="romariounitri@gmail.com"/>
        <s v="anderson.le.90@gmail.com"/>
        <s v="vitorgst79@gmail.com"/>
        <s v="inaciozacarias22@gmail.com"/>
        <s v="natanestanislau.ce@gmail.com"/>
        <s v="mauriciorochajr1997@gmail.com"/>
        <s v="iancisiotarsi@gmail.com"/>
        <s v="marceloaugusto26111994@gmail.com"/>
        <s v="fdasilva10@yahoo.com.br"/>
        <s v="jadson.snt@gmail.com"/>
        <s v="etolc33@gmail.com"/>
        <s v="elitonyopaiva@gmail.com"/>
        <s v="manzonilucas186@gmail.com"/>
        <s v="vinnypsd@gmail.com"/>
        <s v="1997rocha@gmail.com"/>
        <s v="ayrton2015nunes88@gmail.com"/>
        <s v="wagnergomes343@gmail.com"/>
        <s v="felipejp3625@gmail.com"/>
        <s v="vagner.yuri@gmail.com"/>
        <s v="robertoifranfilho@gmail.com"/>
        <s v="eder_be@outlook.com"/>
        <s v="wilamedavid6@gmail.com"/>
        <s v="ismael_sousa_vieira@yahoo.com.br"/>
        <s v="edvanionu14@gmail.com"/>
        <s v="matheusdsantos0@outlook.com"/>
        <s v="julianoframos@live.com"/>
        <s v="chagasdiasmiranda83@gmail.com"/>
        <s v="alex_ilha_91@hotmail.com"/>
        <s v="oagoid85@gmail.com"/>
        <s v="britoluciana455@gmail.com"/>
        <s v="danielmf.oficial@gmail.com"/>
        <s v="Rogeriod3final@hotmail.com"/>
        <s v="jordanamelo12345678@gmail.com"/>
        <s v="juliraf@gmail.com"/>
        <s v="adrianoalexandrenascimento@gmail.com"/>
        <s v="williampereirailha2013@gmail.com"/>
        <s v="solferrari@gmail.com"/>
        <s v="gustavo.gustavo.luiz930@gmail.com"/>
        <s v="joedilsondossantos@gmail.com"/>
        <s v="smarcondes744@gmail.com"/>
        <s v="elielbarros99@gmail.com"/>
        <s v="markinhusdiniz@hotmail.com"/>
        <s v="raphaelvendasboas@gmail.com"/>
        <s v="doralicesantos236@gmail.com"/>
        <s v="tassio.ts@hotmail.com"/>
        <s v="cleberdavid86@gmail.com"/>
        <s v="rodrigocdm122@gmail.com"/>
        <s v="ivancimedfly@gmail.com"/>
        <s v="gildodiasloureco@gmail.com"/>
        <s v="alcindoaraujo19@gmail.com"/>
        <s v="felipe.ad.uchoa@gmail.com"/>
        <s v="lucascardoso02331@gmail.com"/>
        <s v="felipewillyam2012@hotmail.com"/>
        <s v="pedrovelozopf@gmail.com"/>
        <s v="adrielfernandopereirabarbosa@gmail.com"/>
        <s v="jadsoncarmo655@gmail.com"/>
        <s v="andersonferreira.0022@gmail.com"/>
        <s v="danbaterapercussao28@gmail.com"/>
        <s v="mateusanjos2704@gmail.com"/>
        <s v="romulsantos09@gmail.com"/>
        <s v="camila.cosouza58@gmail.com"/>
        <s v="danilomanfrinato@outlook.com"/>
        <s v="douglaswilliantech@gmail.com"/>
        <s v="Leandroaguiar1512@gmail.com"/>
        <s v="irlandio1@gmail.com"/>
        <s v="wellingtonpraxedes10@gmail.com"/>
        <s v="icarosouzaazeredo@gmail.com"/>
        <s v="thalmanne@hotmail.com"/>
        <s v="contato.francisco@hotmail.com"/>
        <s v="mauriasoares172@gmail.com"/>
        <s v="diegodasilvateixeira3@gmail.com"/>
        <s v="michaelmusy08@icloud.com"/>
        <s v="andardevictor9@gmail.com"/>
        <s v="guilhermeeestrela65@gmail.com"/>
        <s v="aldvasco@gmail.com"/>
        <s v="danilton.santt.dada@gmail.com"/>
        <s v="nicolasbarreto128@gmail.com"/>
        <s v="magnum.som.e.film@gmail.com"/>
        <s v="reidvancruzz@gmail.com"/>
        <s v="dionatanwillian@hotmail.com"/>
        <s v="andersonganso19@gmail.com"/>
        <s v="douglas.santos07041999@gmail.com"/>
        <s v="joebertonoliveira@gmail.com"/>
        <s v="carlosmr557@gmail.com"/>
        <s v="rodrigues10eze@gmail.com"/>
        <s v="rafael_euamomeudeus@hotmail.com"/>
        <s v="jabsonayala@gmail.com"/>
        <s v="kleberton.missano1989@gmail.com"/>
        <s v="bruphfidelis@gmail.com"/>
        <s v="gabu.gomes.alves@gmail.com"/>
        <s v="carlos.suporteinfo@yahoo.com.br"/>
        <s v="josewemersonsantos767@gmail.com"/>
        <s v="gui309.pg@gmail.com"/>
        <s v="thalesximenes1995@gmail.com"/>
        <s v="joseayrton95@gmail.com"/>
        <s v="vitorramos.vr54@gmail.com"/>
        <s v="anoadesbispodasilva@gmail.com"/>
        <s v="lucascarvalhodenoronha@gmail.com"/>
        <s v="dannielzinho.ssanttos@gmail.com"/>
        <s v="aginformatica76@gmail.com"/>
        <s v="francisco98azevedo@gmail.com"/>
        <s v="breno.melo2021@hotmail.com"/>
        <s v="leandrorochaarthur@gmail.com"/>
        <s v="oclebson909@gmail.com"/>
        <s v="wilsonkesley07@gmail.com"/>
        <s v="evangelista.romulo08@gmail.com"/>
        <s v="erickveroneze252@gmail.com"/>
        <s v="fernandalcarelli@gmail.com"/>
        <s v="ramosguilherme175@gmail.com"/>
        <s v="marcossilvabarr8989lindo@gmail.com"/>
        <s v="uraian.rick95@hotmail.com"/>
        <s v="leudo.tome@gmail.com"/>
        <s v="fernandovitor530@gmail.com"/>
        <s v="matheus_sousa_96@icloud.com"/>
        <s v="tmara_ferreira@hotmail.com"/>
        <s v="lopesgabriel7070@gmail.com"/>
        <s v="haryson244@gmail.com"/>
        <s v="felipepeixoto439@gmail.com"/>
        <s v="ottogajon@gmail.com"/>
        <s v="ninosantos059@gmail.com"/>
        <s v="wesley_chininha@hotmail.com"/>
        <s v="reisv627@gmail.com"/>
        <s v="douglas.adm.ceo@gmail.com"/>
        <s v="biel.calcavara92@gmail.com"/>
        <s v="jorgedouglas1201@outlook.com"/>
        <s v="bruno.penteadocruz@gmail.com"/>
        <s v="kaypefrank.alves@gmail.com"/>
        <s v="mateu.jameson@icloud.com"/>
        <s v="kevenbarbaro1997@gmail.com"/>
        <s v="fatsoengmec@gmail.com"/>
        <s v="thiagoramos15@outlook.com.br"/>
        <s v="ramon.carioca@hotmail.com"/>
        <s v="duancosta06@gmail.com"/>
        <s v="rouwyg@gmail.com"/>
        <s v="humbertosmith@hotmail.com"/>
        <s v="atila_paraty2@hotmail.com"/>
        <s v="ggilvani114@gmail.com"/>
        <s v="ricardofborba01@gmail.com"/>
        <s v="lolomariele@gmail.com"/>
        <s v="santoslimario47@gmail.com"/>
        <s v="sergipecell02@gmail.com"/>
        <s v="gabrielcardosorg@gmail.com"/>
        <s v="alvesrute151@gmail.com"/>
        <s v="robjunio1064@gmail.com"/>
        <s v="luizantoniofreitascosta17@hotmail.com"/>
        <s v="klayttonsamuel@gmail.com"/>
        <s v="lg7234082@gmail.com"/>
        <s v="bruno_______tot@hotmail.com"/>
        <s v="preto198098@gmail.com"/>
        <s v="pedrohenriquejeronimodel2400@gmail.com"/>
        <s v="luizcarlosbarretoandrade@gmail.com"/>
        <s v="ramildo26@hotmail.com"/>
        <s v="danielfariacamisa1036@gmail.com"/>
        <s v="diogorussopedro@hotmail.com"/>
        <s v="thiagoaguiar721@gmail.com"/>
        <s v="yang064caster@gmail.com"/>
        <s v="michaelcarmo315@gmail.com"/>
        <s v="cairobairos@hotmail.com"/>
        <s v="julianotassa@gmail.com"/>
        <s v="eduardamoura453@gmail.com"/>
        <s v="josefasilva1790@gmail.com"/>
        <s v="dantonio.16@hotmail.com"/>
        <s v="vinicios.cesar011@gmail.com"/>
        <s v="abreuroberta093.freelancer@gmail.com"/>
        <s v="juliocesarbentodepinho@gmail.com"/>
        <s v="igorbezerra483@gmail.com"/>
        <s v="gusmaovalente5@gmail.com"/>
        <s v="waltercapoeira2009@hotmail.com"/>
        <s v="iurykevin7@gmail.com"/>
        <s v="matheusdeoliveira1994@hotmail.com"/>
        <s v="andreuber0602@gmail.com"/>
        <s v="jrenan878@gmail.com"/>
        <s v="bioladinho@gmail.com"/>
        <s v="tpc.thamiris@gmail.com"/>
        <s v="guicarrijo303@hotmail.com"/>
        <s v="guilhermedefreitascarvalho@gmail.com"/>
        <s v="artuur_oliveira@hotmail.com"/>
        <s v="rosenegrao84@gmail.com"/>
        <s v="kaio_mcd@hotmail.com"/>
        <s v="vctrhugo2795@gmail.com"/>
        <s v="lucianomoreira.n28@gmail.com"/>
        <s v="alexandrebravo0@gmail.com"/>
        <s v="allane_nunes@outlook.com"/>
        <s v="miqueias86daniel@gmail.com"/>
        <s v="j.kaff@outlook.com"/>
        <s v="vegascantor@gmail.com"/>
        <s v="robson_sud@outlook.com.br"/>
        <s v="opalao6cc4ever@gmail.com"/>
        <s v="douleen7269@gmail.com"/>
        <s v="bnsf03@icloud.com"/>
        <s v="guiguialves2003@gmail.com"/>
        <s v="ramonsb1991@gmail.com"/>
        <s v="rodrigo091193@gmail.com"/>
        <s v="lucasguedes141516@gmail.com"/>
        <s v="ullyssesbastos@gmail.com"/>
        <s v="ygor.furtado09@gmail.com"/>
        <s v="elinilton@gmail.com"/>
        <s v="ricardo1nascimento@gmail.com"/>
        <s v="teruzinho88@gmail.com"/>
        <s v="jefersonzenati@gmail.com"/>
        <s v="raimundonetto@gmail.com"/>
        <s v="lu84008@gmail.com"/>
        <s v="edy2980@gmail.com"/>
        <s v="lucas.stosoliveira@outlook.com"/>
        <s v="thiagopereiragomes10@gmail.com"/>
        <s v="lucas.lopes.fsa@gmail.com"/>
        <s v="pedropessoajr83@gmail.com"/>
        <s v="marcelo33ursao@gmail.com"/>
        <s v="gomeskalleb74@gmail.com"/>
        <s v="felipebarazinigogo@gmail.com"/>
        <s v="fo3846280@gmail.com"/>
        <s v="yagolucas690@gmail.com"/>
        <s v="romarios21@icloud.com"/>
        <s v="wesley_foto@hotmail.com"/>
        <s v="joseedmodasilvacordeiro@gmail.com"/>
        <s v="pauloimoveisdf@gmail.com"/>
        <s v="denis96303948lima@gmail.com"/>
        <s v="ryan.santoslopes06@gmail.com"/>
        <s v="danielsilvaalbertoalberto@gmail.com"/>
        <s v="marquesclaudemir763@gmail.com"/>
        <s v="wolquides.fagundes@gmail.com"/>
        <s v="andreviniciusm22@gmail.com"/>
        <s v="andrewslordes@gmail.com"/>
        <s v="veidegado@gmail.com"/>
        <s v="lucianogustavopzo@gmail.com"/>
        <s v="gustavolopesdequeiroz@gmail.com"/>
        <s v="luccahanawan8@gmail.com"/>
        <s v="bruno_25carvalho@hotmail.com"/>
        <s v="dkassia.almeida@gmail.com"/>
        <s v="aalexandreferreiradossantos2@gmail.com"/>
        <s v="maikondouglas.ti@outlook.com"/>
        <s v="laelailton@gmail.com"/>
        <s v="nechaconsultoria@gmail.com"/>
        <s v="hugo.sousa9126@iCloud.com"/>
        <s v="rafaelsrr0@gmail.com"/>
        <s v="rickteodoro1987@gmail.com"/>
        <s v="jerfessoncanudos7@gmail.com"/>
        <s v="mlages@outlook.com.br"/>
        <s v="raibsilva2006@gmail.com"/>
        <s v="kaiquehenrique0911@gmail.com"/>
        <s v="lindomardasilva651@gmail.com"/>
        <s v="rhooon.santos@gmail.com"/>
        <s v="ddnapce12@gmail.com"/>
        <s v="dayannamelolima@gmail.com"/>
        <s v="nicolasvendadigital@gmail.com"/>
        <s v="felipe.justen90@gmail.com"/>
        <s v="kadu.eduardo.jesus@gmail.com"/>
        <s v="jasonjuniorcm@gmail.com"/>
        <s v="gabdrogs@gmail.com"/>
        <s v="gisele.racred@gmail.com"/>
        <s v="kalleogame21@gmail.com"/>
        <s v="leonardomarien2286@outlook.com"/>
        <s v="gleyton52@gmail.com"/>
        <s v="felipp.pt@gmail.com"/>
        <s v="caiocesarelloa3067@gmail.com"/>
        <s v="gui.souto55@gmail.com"/>
        <s v="cigarandaniel@gmail.com"/>
        <s v="luizgustavo_victor@hotmail.com"/>
        <s v="ceruttieduardo@yahoo.com"/>
        <s v="jaqueline.expac@gmail.com"/>
        <s v="andersonsaraivaac@yahoo.com.br"/>
        <s v="jnpereira462@gmail.com"/>
        <s v="jailtongomesdonascimento@gmail.com"/>
        <s v="mardonebrandao583@gmail.com"/>
        <s v="renatoatayde4@gmail.com"/>
        <s v="paulohenriquefelini@gmail.com"/>
        <s v="ricardoamaro926@gmail.com"/>
        <s v="allancrf1@gmail.com"/>
        <s v="cristianobrazedf@gmail.com"/>
        <s v="robsonbenson0@gmail.com"/>
        <s v="felipeffluna21@gmail.com"/>
        <s v="maria.graciely@outlook.com.br"/>
        <s v="valdecirdemello@hotmail.com"/>
        <s v="gysa1805@gmail.com"/>
        <s v="rodrigogtrgarcia@gmail.com"/>
        <s v="samucassousa61@gmail.com"/>
        <s v="marcosbsi@hotmail.com"/>
        <s v="hericaprr19@gmail.com"/>
        <s v="edelenepereira666@gmail.com"/>
        <s v="lucasmotazafi@gmail.com"/>
        <s v="Leandro_ziza10@hotmail.com"/>
        <s v="raphaelldavid99@gmail.com"/>
        <s v="construserv705@gmail.com"/>
        <s v="leandrolee_@hotmail.com"/>
        <s v="daianemesquita730@gmail.com"/>
        <s v="fabiano_eletrontech@hotmail.com"/>
        <s v="m.wesley_lp@hotmail.com"/>
        <s v="elvisdossantos1@gmail.com"/>
        <s v="paulochaves@abcm.com.br"/>
        <s v="samuelmarquescavalcante184@gmail.com"/>
        <s v="lucianno.alves@hotmail.com"/>
        <s v="gamis.rafinha@gmail.com"/>
        <s v="maiconvig3010@gmail.com"/>
        <s v="lucianokeller2014@gmail.com"/>
        <s v="robenilsonrodrigu...710@Gmail.com"/>
        <s v="romarionereu@gmail.com"/>
        <s v="markinkelvi20@gmail.com"/>
        <s v="paulocardoso.794@gmail.com"/>
        <s v="Ivanzetek7@gmail.com"/>
        <s v="mikaelsilva53@gmail.com"/>
        <s v="antoniocristianoacordeiro01@gmail.com"/>
        <s v="jeferson.pereira1@hotmail.com"/>
        <s v="prcroza@hotmail.com"/>
        <s v="wanderlon7630@gmail.com"/>
        <s v="gmessias428@gmail.com"/>
        <s v="alessandromatosmoura10@gmail.com"/>
        <s v="maurilliosantosrosario@gmail.com"/>
        <s v="ks824815@gmail.com"/>
        <s v="pedro_doratiotto@hotmail.com"/>
        <s v="ariana.112730@gmail.com"/>
        <s v="marckclarkfariasjunior@gmail.com"/>
        <s v="julianoschmidtberger@gmail.com"/>
        <s v="viniciuspaloski09@gmail.com"/>
        <s v="samuel.mello.lessa@hotmail.com"/>
        <s v="claudiomarangonjr@gmail.com"/>
        <s v="felipemarquesk10@gmail.com"/>
        <s v="spaullojefferson@gmail.com"/>
        <s v="henriquecalixto125@gmail.com"/>
        <s v="brenda.hair2018@gmail.com"/>
        <s v="conradotube2@gmail.com"/>
        <s v="daviiama96@gmail.com"/>
        <s v="wellingtondoblack46@gmail.com"/>
        <s v="cericosantos@gmail.com"/>
        <s v="gabrielribeiro4864@gmail.com"/>
        <s v="alanthales31@gmail.com"/>
        <s v="evertonluquez@yahoo.com.br"/>
        <s v="davi.mribas@gmail.com"/>
        <s v="marcos.robrasileiro@gmail.com"/>
        <s v="evertonjuniorpia@gmail.com"/>
        <s v="ferrazl271@gmail.com"/>
        <s v="rafaelbittencourt100@hotmail.com"/>
        <s v="wcj_03@outlook.com"/>
        <s v="jhonnybiscoitok73@gmail.com"/>
        <s v="lenice12alves@gmail.com"/>
        <s v="junior_rios2018@outlook.com"/>
        <s v="felipe996850119@gmail.com"/>
        <s v="felipe.k.alves17@gmail.com"/>
        <s v="nylda_mello@hotmail.com"/>
        <s v="davi65802@gmail.com"/>
        <s v="hdepaulajr@yahoo.com"/>
        <s v="joanes_junior@yahoo.com.br"/>
        <s v="rodriques.velloso.bruno@gmail.com"/>
        <s v="emerguga@gmail.com"/>
        <s v="carlosoliveirameta@gmail.com"/>
        <s v="alerrandrolima123@outlook.com"/>
        <s v="kauanmiguel38@outlook.com"/>
        <s v="netinhodepaulalopes@live.com"/>
        <s v="ricardobraulio2015@gmail.com"/>
        <s v="pimentelmarcus23@gmail.com"/>
        <s v="diego.saude@outlook.com"/>
        <s v="rafaelbrumurb53@gmail.com"/>
        <s v="sspimentel1989@gmail.com"/>
        <s v="leonardo.kachel@gmail.com"/>
        <s v="lucas1998vieira@gmail.com"/>
        <s v="joeversonrodrigues493@gmail.com"/>
        <s v="rrcrerisson@gmail.com"/>
        <s v="vithorandrade134@gmail.com"/>
        <s v="alvarolemosazevedo@gmail.com"/>
        <s v="jonathanlucas3112@gmail.com"/>
        <s v="yurivsv77@gmail.com"/>
        <s v="wendell_lhp@hotmail.com"/>
        <s v="washingtonmota15@yahoo.com"/>
        <s v="douglaspantarotto@gmail.com"/>
        <s v="palomacvs@gmail.com"/>
        <s v="jose2712flavio@gmail.com"/>
        <s v="janeilsonbarboza@gmail.com"/>
        <s v="davidrochabroker@gmail.com"/>
        <s v="seg.lucianocbc@gmail.com"/>
        <s v="wandesonsilvareis00@gmail.com"/>
        <s v="guilherme.oni@gmail.com"/>
        <s v="barrosg19@gmail.com"/>
        <s v="wyll.muay17@gmail.com"/>
        <s v="dantys_neo@hotmail.com"/>
        <s v="andrereissocialmedia@gmail.com"/>
        <s v="alexandrecardosovieira@gmail.com"/>
        <s v="rafaelplaysurf2@gmail.com"/>
        <s v="leoedani987321@gmail.com"/>
        <s v="xandy.cap.2015@gmail.com"/>
        <s v="sterfreitas420@gmail.com"/>
        <s v="felipegomeslemee@gmail.com"/>
        <s v="eduardoluizmuller2017@gmail.com"/>
        <s v="mariocesardoprado10@gmail.com"/>
        <s v="lauani.alves22@gmail.com"/>
        <s v="wislennunes@gmail.com"/>
        <s v="heloisaamazonas20@gmail.com"/>
        <s v="les-lucas@hotmail.com"/>
        <s v="lucaas.vm2@gmail.com"/>
        <s v="magnusquevedo10@gmail.com"/>
        <s v="rrenatocampos3@gmail.com"/>
        <s v="cristian.jonathan.gouveia@gmail.com"/>
        <s v="diogodjsx@gmail.com"/>
        <s v="cza.junior9@gmail.com"/>
        <s v="vitor.lindo26@gmail.com"/>
        <s v="amandamendes720@gmail.com"/>
        <s v="athirsoncarvalhomarques@gmail.com"/>
        <s v="juniordfp021@gmail.com"/>
        <s v="kaina22ja@gmail.com"/>
        <s v="elainesousa04091995@gmail.com"/>
        <s v="mendesjp814@gmail.com"/>
        <s v="alissonmelo_14@hotmail.com"/>
        <s v="alexgallo199508@gmail.com"/>
        <s v="markosba2005@gmail.com"/>
        <s v="alencarmagno92@gmail.com"/>
        <s v="ysackgabi@gmail.com"/>
        <s v="tiagolidihelena99@gmail.com"/>
        <s v="leontinoluiz18@gmail.com"/>
        <s v="vilaesport@hotmail.com"/>
        <s v="pc859161@gmail.com"/>
        <s v="santos.tlopes@gmail.com"/>
        <s v="agilprestadorarr@gmail.com"/>
        <s v="dhferreiralima8@gmail.com"/>
        <s v="souzacesar0505@gmail.com"/>
        <s v="cleytoncassio61230@gmail.com"/>
        <s v="pipauloibarra@gmail.com"/>
        <s v="magnum_ricardo@hotmail.com"/>
        <s v="jonathanoliveira02490@gmail.com"/>
        <s v="sanderlei.regis@gmail.com"/>
        <s v="ryttchyemanu@gmail.com"/>
        <s v="cacioclebesonanjos@gmail.com"/>
        <s v="rafaeloliveira7272@gmail.com"/>
        <s v="richardoe68@gmail.com"/>
        <s v="cleitinhooliveira1999@gmail.com"/>
        <s v="mauriciofilippini@hotmail.com"/>
        <s v="rodrigoqueiroz060684@gmail.com"/>
        <s v="andreymarquescontador@gmail.com"/>
        <s v="diogoibramovik@gmail.com"/>
        <s v="dayanazaniratto@hotmail.com"/>
        <s v="vsilver93@gmail.com"/>
        <s v="davisantosray20@gmail.com"/>
        <s v="willisantana230@gmail.com"/>
        <s v="marcoleao31@hotmail.com"/>
        <s v="geancruz1587@gmail.com"/>
        <s v="rafaelcezarpereira@gmail.com"/>
        <s v="gugucaboclinho2@gmail.com"/>
        <s v="esleyvsr@gmail.com"/>
        <s v="bruno.f.f_gato@hotmail.com"/>
        <s v="cleitongouvea91@gmail.com"/>
        <s v="piruk16@gmail.com"/>
        <s v="joabslima@hotmail.com"/>
        <s v="lucasjosafa38@gmail.com"/>
        <s v="kaiquewalex3@gmail.com"/>
        <s v="fabinho.heitorhelena@gmail.com"/>
        <s v="cleonardogoncalves7@hotmail.com"/>
        <s v="ronaldomarcelopaiva@gmail.com"/>
        <s v="jjotamac@hotmail.com"/>
        <s v="denesbender@hotmail.com"/>
        <s v="luiz.h.ds.castro@gmail.com"/>
        <s v="wsiqueira697@gmail.com"/>
        <s v="simeiiabrito@gmail.com"/>
        <s v="raissamoraes.14@hotmail.com"/>
        <s v="dyogocyprestes96@gmail.com"/>
        <s v="marianafs.freitas@gmail.com"/>
        <s v="gabriel.id.gq@gmail.com"/>
        <s v="jod.show@hotmail.com"/>
        <s v="mateuscheles007@gmail.com"/>
        <s v="rodrigobritoribeiro@gmail.com"/>
        <s v="wr.rodrigueswellington1988@gmail.com"/>
        <s v="rodrigollsimoes@hotmail.com"/>
        <s v="josetelesmuricyjose390@gmail.com"/>
        <s v="Bruno_Will2004@yahoo.com.br"/>
        <s v="filipe.renan1996@gmail.com"/>
        <s v="ea2283939@gmail.com"/>
        <s v="denis.casin@gmail.com"/>
        <s v="marcocirelli80@gmail.com"/>
        <s v="gabrieltadeu_flima@hotmail.com"/>
        <s v="leosinho203@gmail.com"/>
        <s v="cartoleirofc08@gmail.com"/>
        <s v="vanderleiartur27091989@gmail.com"/>
        <s v="vanderleytodinho1@gmail.com"/>
        <s v="gustavooliveiramonde@gmail.com"/>
        <s v="tsdenis1@gmail.com"/>
        <s v="luhbellote@gmail.com"/>
        <s v="alahs2117@gmail.com"/>
        <s v="juniorvaldson9@gmail.com"/>
        <s v="reginaldo.tassone@gmail.com"/>
        <s v="edmarsouza367@gmail.com"/>
        <s v="douglalapa402@gmail.com"/>
        <s v="adrianoepcos@gmail.com"/>
        <s v="marcelosilva133108@gmail.com"/>
        <s v="romariosc743@gmail.com"/>
        <s v="carvalho.leandro86@gmail.com"/>
        <s v="aanderson.lima13@gmail.com"/>
        <s v="adrianoclaudio326@gmail.com"/>
        <s v="gilmargsg4@gmail.com"/>
        <s v="pedrodefre88@gmail.com"/>
        <s v="eloinereis2014@gmail.com"/>
        <s v="leandrohoraciocarvalho@gmail.com"/>
        <s v="WilliamRicardo51@gmail.com"/>
        <s v="klaytonr.s@hotmail.com"/>
        <s v="goncalves180@gmail.com"/>
        <s v="everaldojunior1717@gmail.com"/>
        <s v="rotozzi09@gmail.com"/>
        <s v="cristian_guilherme2009@hotmail.com"/>
        <s v="marinamosconi13@hotmail.com"/>
        <s v="luandebarrosmachado@gmail.com"/>
        <s v="veridianovieirad2017@gmail.com"/>
        <s v="rickardo35@bol.com.br"/>
        <s v="guilhermesabione10@gmail.com"/>
        <s v="silvaqueiroztiago@gmail.com"/>
        <s v="tiagoestrelacontato@gmail.com"/>
        <s v="danielalves199888@gmail.com"/>
        <s v="danyana494@gmail.com"/>
        <s v="alissonbarbosamoura@gmail.com"/>
        <s v="hrlvasconcelos@gmail.com"/>
        <s v="silvamorrison1@gmail.com"/>
        <s v="lariscarneiro22@gmail.com"/>
        <s v="paulomarquespr13@hotmail.com"/>
        <s v="igorhenriqueandrade1@icloud.com"/>
        <s v="josesalatieldearaujo@gmail.com"/>
        <s v="arthurbsoethe@gmail.com"/>
        <s v="katatal_santos@hotmail.com"/>
        <s v="ithalothanus@hotmail.com"/>
        <s v="leonildo.sdb@gmail.com"/>
        <s v="carlosvitorpp@gmail.com"/>
        <s v="adriannolopes1984@gmail.com"/>
        <s v="eversonluan131@gmail.com"/>
        <s v="mayarasiruffo@gmail.co"/>
        <s v="dennys.projetos@outlook.com"/>
        <s v="railtton2021@gmail.com"/>
        <s v="victorstayg@gmail.com"/>
        <s v="mayconsobral1983@gmail.com"/>
        <s v="giiga@hotmail.com"/>
        <s v="biehlmaciel@gmail.com"/>
        <s v="juniorabreu2014alex@gmail.com"/>
        <s v="jotasantosdossantos10@gmail.com"/>
        <s v="rafael.gomesdeoliveira7@gmail.com"/>
        <s v="wfpibna@gmail.com"/>
        <s v="brunomafraemafra99@gmail.com"/>
        <s v="michell10334@gmail.com"/>
        <s v="pamelay356@gmail.com"/>
        <s v="jadsonopen@gmail.com"/>
        <s v="josueljrf@gmail.com"/>
        <s v="alexvictor851@gmail.com"/>
        <s v="manoelnetotnt@gmail.com"/>
        <s v="raquelsoaresdasilva.2020@gmail.com"/>
        <s v="diogenescordeirocarvalho@hotmail.com"/>
        <s v="dvsaraujoapp@gmail.com"/>
        <s v="jhvhbb429@gmail.com"/>
        <s v="diegobarbosatransmissoes@gmail.com"/>
        <s v="filipe.marquezini2@gmail.com"/>
        <s v="rosaenbrasil@gmail.com"/>
        <s v="davidacristo@gmail.com"/>
        <s v="domlaelmultiservicos@gmail.com"/>
        <s v="felipe-ayala10@hotmail.com"/>
        <s v="regissg60@gmail.com"/>
        <s v="davilson.barbosa@gmail.com"/>
        <s v="wgnersouza41@gmail.com"/>
        <s v="mlobo1855@gmail.com"/>
        <s v="maxconttato@gmail.com"/>
        <s v="sulamitacaetano1@gmail.com"/>
        <s v="claudiovargas81@outlook.com"/>
        <s v="davidbreno221998@gmail.com"/>
        <s v="thislva32@gmail.com"/>
        <s v="sarasantossouza84@gmail.com"/>
        <s v="valdivioprr7@gmail.com"/>
        <s v="coyotesukulentus@gmail.com"/>
        <s v="ragnersantos9@gmail.com"/>
        <s v="nicolascalbente99@gmail.com"/>
        <s v="ikaroluiz92@gmail.com"/>
        <s v="joaobatist2606@gmail.com"/>
        <s v="wesleyluan133@gmail.com"/>
        <s v="santos14.oliveira97@gmail.com"/>
        <s v="juuniioor25@gmail.com"/>
        <s v="nocetealex219@gmail.com"/>
        <s v="silvaeriton33128@gmail.com"/>
        <s v="will.s.p@hotmail.com"/>
        <s v="jonathansilvapassos082@gmail.com"/>
        <s v="wylsoncesar@gmail.com"/>
        <s v="favell98@icloud.com"/>
        <s v="macelobatistadossantos545@gmail.com"/>
        <s v="tete95433@gmail.com"/>
        <s v="lucashenryque18@gmail.com"/>
        <s v="thiagolhar43@gmail.com"/>
        <s v="le_lu_la@hotnail.com"/>
        <s v="Therlhe38@gmail.com"/>
        <s v="crisaluis31@gmail.com"/>
        <s v="luispereirafelicio@gmail.com"/>
        <s v="paulo.lopes.pereira@hotmail.com"/>
        <s v="sousajonathan05@gmail.com"/>
        <s v="ruben.bin1@gmail.com"/>
        <s v="biancabo4@gmail.com"/>
        <s v="eliiansiilva35@gmail.com"/>
        <s v="dheyvidemanuel@gmail.com"/>
        <s v="wandersomdias@hotmail.com"/>
        <s v="conceicaom0309@gmail.com"/>
        <s v="robbbsongodoy@gmail.com"/>
        <s v="michellecosta08@yahoo.com.br"/>
        <s v="marciohhrj23@gmail.com"/>
        <s v="cloudone099@gmail.com"/>
        <s v="elvissilvadesouza22@gmail.com"/>
        <s v="caio.aws@gmail.com"/>
        <s v="michael82214256@gmail.com"/>
        <s v="lerroo94984@gmail.com"/>
        <s v="fluan.csilva49209@gmail.com"/>
        <s v="viniciusemurillo25@gmail.com"/>
        <s v="edu.ortiz.camargo81@gmail.com"/>
        <s v="tucadema@gmail.com"/>
        <s v="matheusnaldo.contato@outlook.com"/>
        <s v="tiago.estudo1@outlook.com"/>
        <s v="patrickcvazzo@gmail.com"/>
        <s v="jpaemo@hotmail.com"/>
        <s v="jacktutu10@gmail.com"/>
        <s v="lukkasg12@hotmail.com"/>
        <s v="Leandro85701328@gmail.com"/>
        <s v="reni1937@hotmail.com"/>
        <s v="verislaneventura0711@gmail.com"/>
        <s v="fneri927@gmail.com"/>
        <s v="rafael3da@gmail.com"/>
        <s v="conf.jeferson.domingues@gmail.com"/>
        <s v="wesllendelima2024@gmail.com"/>
        <s v="euvinicius03@gmail.com"/>
        <s v="luizmiguelsouzasimoes17@gmail.com"/>
        <s v="tecsegtrab10@gmail.com"/>
        <s v="alexandrexbrandao@gmail.com"/>
        <s v="tainhaz1000@gmail.com"/>
        <s v="matheusalmeidadossantos2023@gmail.com"/>
        <s v="gust4v0meireles@gmail.com"/>
        <s v="bruno.rbnc@gmail.com"/>
        <s v="edenilsonpalmital@gmail.com"/>
        <s v="fabianbartez15@hotmail.com"/>
        <s v="josyele.2011@gmail.com"/>
        <s v="ricardohallyson@gmail.com"/>
        <s v="kevindavii91@gmail.com"/>
        <s v="senamachadovictorhugo804@gmail.com"/>
        <s v="vinicislinhares@gmail.com"/>
        <s v="afonsoluan38@gmail.com"/>
        <s v="unigemaq@yahoo.com.br"/>
        <s v="dolfim.dk@gmail.com"/>
        <s v="eneasnascimento18@gmail.com"/>
        <s v="damiaocaldas.vig@gmail.com"/>
        <s v="anna-gugu@hotmail.com"/>
        <s v="rafah-yuji@hotmail.com"/>
        <s v="jennifer.tonon@hotmail.com"/>
        <s v="israelkemy22@gmail.com"/>
        <s v="rafaelblanco475@gmail.com"/>
        <s v="dri-malu@hotmail.com"/>
        <s v="lucianomotouber10@gmail.com"/>
        <s v="gouveiapatrick98@gmail.com"/>
        <s v="jonathanmarcelo95live@gmail.com"/>
        <s v="nneves8@hotmail.com"/>
        <s v="danioliveira92@hotmail.com"/>
        <s v="portilhoelinelson938@gmail.com"/>
        <s v="veridianosoares21@gmail.com"/>
        <s v="gedamagaly@hotmail.com"/>
        <s v="felipe021914@gmail.com"/>
        <s v="rcaixetabb@gmail.com"/>
        <s v="Erikdiasmartins@gmail.com"/>
        <s v="nerosiova55@gmail.com"/>
        <s v="leonardosamurio8@gmail.com"/>
        <s v="Fabriciosouza40648@gmail.com"/>
        <s v="letsaguiarte@gmail.com"/>
        <s v="beto25ster@gmail.com"/>
        <s v="keslegabriel4@gmail.com"/>
        <s v="joelfla@outlook.com"/>
        <s v="vinicius_rodriguesb@hotmail.com"/>
        <s v="claudinhojf1@hotmail.com"/>
        <s v="hortegaldhavylla@gmail.com"/>
        <s v="renan.a.amaro@gmail.com"/>
        <s v="alexsandrovalverde8513@gmail.com"/>
        <s v="diogolirapereira1@gmail.com"/>
        <s v="fb506616@gmail.com"/>
        <s v="andoqs@gmail.com"/>
        <s v="souzageovani81@gmail.com"/>
        <s v="joastorres9@gmail.com"/>
        <s v="jacielgames034@gmail.com"/>
        <s v="marlusribeiro46@gmail.com"/>
        <s v="gicelysilva@hotmail.com"/>
        <s v="julio_moresco@hotmail.com"/>
        <s v="rafaelgamerbrff@gmail.com"/>
        <s v="lukastakagi@hotmail.com"/>
        <s v="filipegabrieell29@gmail.com"/>
        <s v="emersonsgmartins@gmail.com"/>
        <s v="rafaelacinthia06@gmail.com"/>
        <s v="leandrodupai@gmail.com"/>
        <s v="david_inacio99@hotmail.com"/>
        <s v="kaiquevictor488@gmail.com"/>
        <s v="eduardolink1995@gmail.com"/>
        <s v="whaby222@gmail.com"/>
        <s v="ricardo10oficial@gmail.com"/>
        <s v="rafaelalmeida.ab@gmail.com"/>
        <s v="pjcktle@gmail.com"/>
        <s v="nery-drico@hotmail.com"/>
        <s v="joao_2012freires@live.com"/>
        <s v="maurojilmarasantos@gmail.com"/>
        <s v="fabinho150308@hotmail.com"/>
        <s v="duartehudson016@gmail.com"/>
        <s v="felipeoliveira-22@hotmail.com.br"/>
        <s v="isaias777b@gmail.com"/>
        <s v="daneapostas99@gmail.com"/>
        <s v="jetherlim@bol.com.br"/>
        <s v="weslei2302@outlook.com"/>
        <s v="patrickcamilo26@gmail.com"/>
        <s v="rafhaelvilasboas@gmail.com"/>
        <s v="rianrichard0814@gmail.com"/>
        <s v="viniciuscamposvieira07@gmail.com"/>
        <s v="tcharlesapl@hotmail.com"/>
        <s v="samy.alencar1996@gmail.com"/>
        <s v="rllopes54@gmail.com"/>
        <s v="cleberf002@gmail.com"/>
        <s v="geovaneamorim048@gmail.com"/>
        <s v="jhomsouza96@gmail.com"/>
        <s v="adaltonfelixli63@outlook.com"/>
        <s v="dsnsq05@gmail.com"/>
        <s v="camilabianchi014@gmail.com"/>
        <s v="dossantoswesley446@gmail.com"/>
        <s v="Emersoncostagx123@gmail.com"/>
        <s v="gondim.gil@gmail.com"/>
        <s v="robertosett85@gmail.com"/>
        <s v="ferreirasoares841@gmail.com"/>
        <s v="alucianoaraujorezendejunior@gmail.com"/>
        <s v="patrick.giles@hotmail.com"/>
        <s v="joseidoliveira18@gmail.com"/>
        <s v="williamvenancio01@gmail.com"/>
        <s v="gabioj89@gmail.com"/>
        <s v="linnik.cbj@gmail.com"/>
        <s v="dr.wylker@gmail.com"/>
        <s v="franklin.diogo2@hotmail.vom"/>
        <s v="davimcd00@hotmail.com"/>
        <s v="dailon.ddp2010@outlook.com"/>
        <s v="willbarrosofc@gmail.com"/>
        <s v="alvaroaraujolima72@gmail.com"/>
        <s v="lucasdonatobacharel@gmail.com"/>
        <s v="aleirbagpessoa@gmail.com"/>
        <s v="joandressons@gmail.com"/>
        <s v="ja_picinas@hotmail.com"/>
        <s v="lhinsta1@gmail.com"/>
        <s v="williangf4@gmail.com"/>
        <s v="arlindoaraujoj@gmail.com"/>
        <s v="marcosorc@live.com"/>
        <s v="klein.almeidag@gmail.com"/>
        <s v="alan-ribeiro2@hotmail.com"/>
        <s v="kaka07rocha@gmail.com"/>
        <s v="franciel4m@gmail.com"/>
        <s v="raimundosilvac189@gmail.com"/>
        <s v="natirolimsilva@icloud.com"/>
        <s v="eversonenes01@gmail.com"/>
        <s v="andcarlosr06@gmail.com"/>
        <s v="maykssantana@gmail.com"/>
        <s v="valim.murillo@gmail.com"/>
        <s v="domjunior5262@gmail.com"/>
        <s v="jcesar.silva.c4@gmail.com"/>
        <s v="emasouza13@gmail.com"/>
        <s v="willianrss07@gmail.com"/>
        <s v="anakevyllycavalcantec@gmail.com"/>
        <s v="leitejailson952@gmail.com"/>
        <s v="rodrigo.santosdasilva@gmail.com"/>
        <s v="pirondieduardo8@icloud.com"/>
        <s v="w.jancem.net@gmail.com"/>
        <s v="digogold32@gmail.com"/>
        <s v="maelguerreiro15d3@gmail.com"/>
        <s v="claw10@gmail.com"/>
        <s v="ruan395.hot@gmail.com"/>
        <s v="juliodealmeida26@gmail.com"/>
        <s v="antonilsonlima34@gmail.com"/>
        <s v="rapahelmas94@gmail.com"/>
        <s v="jaironlacerda88@gmail.com"/>
        <s v="matheusmendescarvalho2018@gmail.com"/>
        <s v="kadu2780@gmail.com"/>
        <s v="luizamoraes.1987@gmail.com"/>
        <s v="informix93@gmail.com"/>
        <s v="caioeider09@gmail.com"/>
        <s v="claudiokarol5@gmail.com"/>
        <s v="becalouvando@gmail.com"/>
        <s v="grazielan485@gmail.com"/>
        <s v="andersonizabel586@gmail.com"/>
        <s v="vmr2275@gmail.com"/>
        <s v="geovaniobfgbi@gmail.com"/>
        <s v="maikerbsilva@gmail.com"/>
        <s v="bruno-agr03@hotmail.com"/>
        <s v="eugeniotit@gmail.com"/>
        <s v="atrefzger@bol.com.br"/>
        <s v="kaiodesigner.27@gmail.com"/>
        <s v="fabimlkqs@gmail.com"/>
        <s v="djcletost@gmail.com"/>
        <s v="juniormartinsconsultortecnico@gmail.com"/>
        <s v="marcelloosanctos@gmail.com"/>
        <s v="drinks8855@gmail.com"/>
        <s v="thiagoabackerli737@gmail.com"/>
        <s v="959735239will@gmail.com"/>
        <s v="robe.barbosa@hotmail.com"/>
        <s v="lucianoramos68350@gmail.com"/>
        <s v="adailson3109@gmail.com"/>
        <s v="lp18832@gmail.com"/>
        <s v="samuel.couto.sst@gmail.com"/>
        <s v="priscila_pce18@yahoo.com.br"/>
        <s v="marcioteixeiradeoliveira264@gmail.com"/>
        <s v="priscilaa198@icloud.com"/>
        <s v="andreconrado2050@gmail.com"/>
        <s v="barbosagaldinoisaias@gmail.com"/>
        <s v="fabriciosilvaaraujo088@gmail.com"/>
        <s v="eli.santana10@outlook.com"/>
        <s v="borabora091015@gmail.com"/>
        <s v="af3486986@gmail.com"/>
        <s v="maelsonsmyth@gmail.com"/>
        <s v="jonassantos258@gmail.com"/>
        <s v="joilsonandredasilva@gmail.com"/>
        <s v="mariilindah297@gmail.com"/>
        <s v="wandy.martins2019@gmail.com"/>
        <s v="vcassiano249@gmail.com"/>
        <s v="laedsonj77@gmail.com"/>
        <s v="thiagosacramento2009@gmail.com"/>
        <s v="flaviodestaque@gmail.com"/>
        <s v="paduageruza@gmail.com"/>
        <s v="borgescabral33@gmail.com"/>
        <s v="tiago.tjmds@gmail.com"/>
        <s v="claudio.hansen@hotmail.com"/>
        <s v="michelcunha457@gmail.com"/>
        <s v="junior-05-0@hotmail.com"/>
        <s v="edwindeljesusm@gmail.com"/>
        <s v="deivisonmatheus46@gmail.com"/>
        <s v="charlesamorim156@gmail.com"/>
        <s v="jailtonsantana@prof.educacao.sp.gov.br"/>
        <s v="danielfavorettoidi@gmail.com"/>
        <s v="marquinhosk72025@hotmail.com"/>
        <s v="desouzasarahvitoria5@gmail.com"/>
        <s v="rona4311@gmail.com"/>
        <s v="charleswesleyiat@gmail.com"/>
        <s v="fabiocepe@gmail.com"/>
        <s v="martinsdanilo987@gmail.com"/>
        <s v="esilva.tecnologia@gmail.com"/>
        <s v="gabrielbecaleto@gmail.com"/>
        <s v="ozanesfigueiredo22@gmail.com"/>
        <s v="larissacaldeira@yahoo.com.br"/>
        <s v="danielamendonca9@gmail.comcom"/>
        <s v="fabianovieira2287@gmail.com"/>
        <s v="cleylsonmartins@hotmail.com"/>
        <s v="rafaeldacruzpereira0@gmail.com"/>
        <s v="fabiolammatos10@gmail.com"/>
        <s v="leonardosp2011@hotmail.com"/>
        <s v="wyllianengenharia@gmail.com"/>
        <s v="eduardojl210@gmail.com"/>
        <s v="pjaimesjleonel@gmail.com"/>
        <s v="taciano.brod@gmail.com"/>
        <s v="marcostecbrown@hotmail.com"/>
        <s v="ganhandogrananainternet2020@gmail.com"/>
        <s v="palomaandrade540@gmail.com"/>
        <s v="emersonrb150@gmail.com"/>
        <s v="luizcarlos4032020@gmail.com"/>
        <s v="jeandarochatobias@gmail.com"/>
        <s v="pedropaulodeoliveira2013@gmail.com"/>
        <s v="natanaeldasilva201822@gmail.com"/>
        <s v="samuelcosta70339@gmail.com"/>
        <s v="ana.cristina4939@gmail.com"/>
        <s v="enriquexbr92@hotmail.com"/>
        <s v="serginhopiresempreendedor@gmail.com"/>
        <s v="caiquesilva0893@gmail.com"/>
        <s v="beatrizsobrinho57@gmail.com"/>
        <s v="fontehookahshop@gmail.com"/>
        <s v="julianaevelyn93@gmail.com"/>
        <s v="dmcardosmolina@gmail.com"/>
        <s v="valeriaborgesdossantos2016@gmail.com"/>
        <s v="pedroisaak99@gmail.com"/>
        <s v="Jonassa7272@gmail.com"/>
        <s v="britodiogo95535@gmail.com"/>
        <s v="samiamicaele@bol.com.br"/>
        <s v="lopesacessoriamkt@gmail.com"/>
        <s v="romanogustavo97@gmail.com"/>
        <s v="danielcostamtv@gmail.com"/>
        <s v="dwcustelinha@hotmail.com"/>
        <s v="voxcarsom@icloud.com"/>
        <s v="ronaldosassa01@gmail.com"/>
        <s v="oliveirajamersom@gmail.com"/>
        <s v="tiagosenaa@gmail.com"/>
        <s v="juliocesarmadalena9970@gmail.com"/>
        <s v="julioverges9@gmail.com"/>
        <s v="rodrigodelim.rl@gmail.com"/>
        <s v="willibe15@hotmail.com"/>
        <s v="filipe282jacoby@gmail.com"/>
        <s v="djmoura2207@gmail.com"/>
        <s v="alefrannsiss@hotmail.com"/>
        <s v="dilsonarrudaa@gmail.com"/>
        <s v="felps8078@gmail.com"/>
        <s v="marcospereira.multimarcas@gmail.com"/>
        <s v="anderson_bernal@hotmail.com"/>
        <s v="rvc.tm.r@gmail.com"/>
        <s v="rafaelborgesdossantos15@gmail.com"/>
        <s v="peloles665@gmail.com"/>
        <s v="danieljp96@outlook.com"/>
        <s v="jairb727@gmail.com"/>
        <s v="evelynhelena201715@gmail.com"/>
        <s v="rafinhapelegrina@hotmail.com"/>
        <s v="walterjunior.professor@gmail.com"/>
        <s v="marcelomarangoni767@gmail.com"/>
        <s v="zeluizsantos513@gmail.com"/>
        <s v="tiagodillt@gmail.com"/>
        <s v="romariocelularibitira@gmail.com"/>
        <s v="msehn089@gmail.com"/>
        <s v="silvammc41@gmail.com"/>
        <s v="uelton_alves@outlook.com"/>
        <s v="sterfanylemos23@hotmail.com"/>
        <s v="alexandher.xavier@gmail.com"/>
        <s v="bonitinho_226@hotmail.com"/>
        <s v="dodozao41@hotmail.com"/>
        <s v="eliasmaiadasilvamaia@gmail.com"/>
        <s v="fernandogoncalves1060@gmail.com"/>
        <s v="diogocherman@gmail.com"/>
        <s v="oliciocampos@gmail.com"/>
        <s v="thiagonovo1022@gmail.com"/>
        <s v="kernneritallo@gmail.com"/>
        <s v="alancesarfe23@gmail.com"/>
        <s v="adielborgesr@gmail.com"/>
        <s v="emailsongladiador@gmail.com"/>
        <s v="andrepeka1@hotmail.com"/>
        <s v="ws4797080@gmail.com"/>
        <s v="jhonatancn23@gmail.com"/>
        <s v="beto.pureza@outlook.cim"/>
        <s v="lipe_9371@hotmail.com"/>
        <s v="ls585943@gmail.com"/>
        <s v="andisuu3@gmail.com"/>
        <s v="renato2caenazzo@gmail.com"/>
        <s v="plinioalexandre1@gmail.com"/>
        <s v="elielson.oliveira321@gmail.com"/>
        <s v="fabiolopesfreitas06@gmail.com"/>
        <s v="gilmarcicero12@gmail.com"/>
        <s v="jefferson.traderinvest@outlook.com"/>
        <s v="samuelhenriquevs@hotmail.com"/>
        <s v="juliocsaalves@gmail.com"/>
        <s v="viiniciiusrodrigues@gmail.com"/>
        <s v="iarasantosantos073@gmail.com"/>
        <s v="maicombraz162@gmail.com"/>
        <s v="846kamee@gmail.com"/>
        <s v="raphael.dias.morais@gmail.com"/>
        <s v="pradofernanda024@gmail.com"/>
        <s v="digosocho7@gmail.com"/>
        <s v="jorge.silvahh23@gmail.com"/>
        <s v="felipesrlopes@gmail.com"/>
        <s v="evandrojiu@hotmail.com"/>
        <s v="leonardoibaiti@icloud.com"/>
        <s v="mari-marx@outlook.com"/>
        <s v="luishenrique360.gw@gmail.com"/>
        <s v="macilenepinheiro084@gmail.com"/>
        <s v="aikynx@gmail.com"/>
        <s v="diegojoseblanco146@gmail.com"/>
        <s v="adilsongoncalves350@gmail.com"/>
        <s v="estercardoso526@gmail.com"/>
        <s v="rafael.lambertucci@gmail.com"/>
        <s v="lucas2009rangel@gmail.com"/>
        <s v="ansbmica@gmail.com"/>
        <s v="dimarlima95@gmail.com"/>
        <s v="anamaria171273@gmail.com"/>
        <s v="jeniferfamilia91@gmail.com"/>
        <s v="mauricioserejo8328@gmail.com"/>
        <s v="vwpotenciall@hotmail.com"/>
        <s v="lukasalvesdelgado@gmail.com"/>
        <s v="yanilton@gmail.com"/>
        <s v="leandro.rosenoarao@gmail.com"/>
        <s v="sir_lirih@hotmail.com"/>
        <s v="paivad148@gmail.com"/>
        <s v="ramseslopesdelima080@gmail.com"/>
        <s v="wesley.duh19@gmail.com"/>
        <s v="adailtons827@gmail.com"/>
        <s v="eduardosilvaa1437@gmail.com"/>
        <s v="mg7723616@gmail.com"/>
        <s v="java.0@hotmail.com"/>
        <s v="maxmanutencao582@gmail.com"/>
        <s v="uber.eugeniocardoso@gmail.com"/>
        <s v="lamarluisenrique@gmail.com"/>
        <s v="elvisthessing@gmail.com"/>
        <s v="thiiaguinhi27@gmail.com"/>
        <s v="ronaldosan007@gmail.com"/>
        <s v="vreis0530@gmail.com"/>
        <s v="denisval2101@gmail.com"/>
        <s v="leandrosilvabarbosa420@hotmail.com"/>
        <s v="camilaalves19748@gmail.com"/>
        <s v="washington.s.queiroz@gmail.com"/>
        <s v="daquisolar@gmail.com"/>
        <s v="marcelorodrigues.mv@gmail.com"/>
        <s v="keversonrodrigues59@gmail.com"/>
        <s v="ewerton.souza.santos1982@gmail.com"/>
        <s v="henriquebato850@gmail.com"/>
        <s v="pedrooliverarv@gmail.com"/>
        <s v="freitasmichele735@gmail.com"/>
        <s v="juramariano36@gmail.com"/>
        <s v="danieldsilva2010@gmail.com"/>
        <s v="geovanesantos32ch@gmail.com"/>
        <s v="leoprates20@hotmail.com"/>
        <s v="allyssonsouza400@gmail.com"/>
        <s v="tiagomandella@hotmail.com"/>
        <s v="rjsouza1036@gmail.com"/>
        <s v="alexgilson53@gmail.com"/>
        <s v="luis625128@gmail.com"/>
        <s v="baiano02052005@gmail.com"/>
        <s v="titaocassio@gmail.com"/>
        <s v="herbertty94@gmail.com"/>
        <s v="vhugo188@gmail.com"/>
        <s v="kaionavashenrique@gmail.com"/>
        <s v="cesarmgama26@gmail.com"/>
        <s v="levy.thaislima@gmail.com"/>
        <s v="gleisonbelquio@gmail.com"/>
        <s v="cleissongranella22@gmail.com"/>
        <s v="danilakasahara@hotmail.com"/>
        <s v="jhoelostlol@gmail.com"/>
        <s v="franciscojonas592@yahoo.com"/>
        <s v="emerson38hulk@gmail.com"/>
        <s v="juliorodrigues1727@gmail.com"/>
        <s v="erikydossantosbezerra765@gmail.com"/>
        <s v="limatayson83@gmail.com"/>
        <s v="alessandrorodrigues800196@gmail.com"/>
        <s v="pereira16.mp@gmail.com"/>
        <s v="viniciuspinheirodearaujo720@gmail.com"/>
        <s v="Raissaassis94@gmail.com"/>
        <s v="anastacio37neto@gmail.com"/>
        <s v="digo.marzochi@hotmail.com"/>
        <s v="luduranoficiall167@gmail.com"/>
        <s v="samaronicosta13@gmail.com"/>
        <s v="naniumc@hotmail.com"/>
        <s v="ls3361779@gmail.com"/>
        <s v="lf2099028@gmail.com"/>
        <s v="tiagoluis.teles@hotmail.com"/>
        <s v="markusantos52@gmail.com"/>
        <s v="cesar.acarneiro2025@gmail.com"/>
        <s v="rafaelzeferino781@gmail.com"/>
        <s v="lisboa.danilo@hotmail.com"/>
        <s v="timeexpress.macae@gmail.com"/>
        <s v="pituchoalmeida22@gmail.com"/>
        <s v="bragaraimunso8@gmail.com"/>
        <s v="leandrofrancar@hotmail.com"/>
        <s v="yurigustavocorrea666@gmail.com"/>
        <s v="kauaaraujo742@gmail.com"/>
        <s v="lucasventura801@gmail.com"/>
        <s v="moisesrss55@gmail.com"/>
        <s v="insdconcurso@gmail.com"/>
        <s v="geirysjhonmatos@gmail.com"/>
        <s v="elinogael123@gmail.com"/>
        <s v="margarethcastrogomes@gmail.com"/>
        <s v="almeidayandra6@gmail.com"/>
        <s v="heliobispok@gmail.com"/>
        <s v="victorleonardorodriguespereira@gmail.com"/>
        <s v="misssouza@outlook.com"/>
        <s v="thaisleaao@gmail.com"/>
        <s v="ibarrilari@gmail.com"/>
        <s v="angelinigiroto@gmail.com"/>
        <s v="ashellysewen@gmail.com"/>
        <s v="anselmomesquita8@gmail.com"/>
        <s v="vgpaladini@gmail.com"/>
        <s v="anarobertha@msn.com"/>
        <s v="toledomachadocunha2023@gmail.com"/>
        <s v="galegahsilvahy@gmail.com"/>
        <s v="luciano.LB564@gmail.com"/>
        <s v="rafaelribeirodossantosr0@gmail.com"/>
        <s v="gessianepedrosa@gmail.com"/>
        <s v="danilosouza02011997@gmail.com"/>
        <s v="jonata.jb23@gmail.com"/>
        <s v="vgt0029@gmail.com"/>
        <s v="andrelucasn08@gmail.com"/>
        <s v="gustavocarvalhodelima2010@hotmail.com"/>
        <s v="robsonnetinfo@gmail.com"/>
        <s v="ismaeltavares915@gmail.com"/>
        <s v="barbaraneves070@gmail.com"/>
        <s v="lanhousejj.net@gmail.com"/>
        <s v="juniorinacio04@hotmail.com"/>
        <s v="fabioolisobral@outlook.com"/>
        <s v="hcjduda@gmail.com"/>
        <s v="wesleynunesmelo7@gmail.com"/>
        <s v="davidrafael140897@gmail.com"/>
        <s v="almeidadossantosgleydson@gmail.com"/>
        <s v="izabela.sanches@hotmail.com"/>
        <s v="analivia.nascimento0204@gmail.com"/>
        <s v="felipediegod88@gmail.com"/>
        <s v="cardosoroniele07@gmail.com"/>
        <s v="kleytonpires380@gmail.com"/>
        <s v="maglou1235@gmail.com"/>
        <s v="recuperamar@gmail.com"/>
        <s v="timao2023cor@gmail.com"/>
        <s v="lucas123sarmento@gmail.com"/>
        <s v="twomah2302@gmail.com"/>
        <s v="aero.nauta@hotmail.com"/>
        <s v="julinytomaz@gmail.com"/>
        <s v="rafaelgcdealmeida@gmail.com"/>
        <s v="matheushf019@gmail.com"/>
        <s v="rafinhalins.jr@gmail.com"/>
        <s v="beneditakatia16@gmail.com"/>
        <s v="pedro.luiz.mendonca86@gmail.com"/>
        <s v="israelaguiar8@gmail.com"/>
        <s v="karolyynelopess@gmail.com"/>
        <s v="roniBionde23@gmail.com"/>
        <s v="leomacedoof@hotmail.com"/>
        <s v="raquel755@outlook.com"/>
        <s v="revolutiondf32@gmail.com"/>
        <s v="lucidio.filho2012@hotmail.com"/>
        <s v="lucasemanuelk37@gmail.com"/>
        <s v="snenen688@gmail.com"/>
        <s v="lunardoferreiraoliveira@gmail.com"/>
        <s v="oficina.garagem.sp@gmail.com"/>
        <s v="ronald.rpa@icloud.com"/>
        <s v="tlnp@hotmail.com"/>
        <s v="deyvisonaleixo0@gmail.com"/>
        <s v="divinotrindade11@gmail.com"/>
        <s v="fagnerdenise@gmail.com"/>
        <s v="leandromontoua22@gmail.com"/>
        <s v="marciospederiva@gmail.com"/>
        <s v="saionaramacario@gmail.com"/>
        <s v="bruno@brunocontabil.com.br"/>
        <s v="pauloguilhermealvesde@gmail.com"/>
        <s v="gds22_gi@hotmail.com"/>
        <s v="mariannalima17764@gmail.com"/>
        <s v="wasgomesead@gmail.com"/>
        <s v="guilherme-ubr@hotmail.com"/>
        <s v="adrianodosantoss2020@gmail.com"/>
        <s v="csbreis@hotmail.com"/>
        <s v="liragoncalveacarlos@gmail.com"/>
        <s v="nicodemos.geografia@gmail.com"/>
        <s v="raissadesouzafonseca@gmail.com"/>
        <s v="silasfreitas080@gmail.com"/>
        <s v="filipe.acs1@gmail.com"/>
        <s v="pedroheriqueferreira48@gmail.com"/>
        <s v="robertofernandes1@gmail.com"/>
        <s v="oliveira100182@gmail.com"/>
        <s v="lucas1001sg@gmail.com"/>
        <s v="th.segurancadotrabalho@gmail.com"/>
        <s v="sr.flaviopereira@gmail.com"/>
        <s v="andre_luis_business@outlook.com"/>
        <s v="daanielrox@hotmail.com"/>
        <s v="antonny-gabriel@bol.com.br"/>
        <s v="varela_lima@hotmail.com"/>
        <s v="leandrolary1547@outlook.com"/>
        <s v="quielcota@gmail.com"/>
        <s v="douglascosta85@hotmail.com"/>
        <s v="gabrielasantosdeoliveira208@gmail.com"/>
        <s v="juliffab44@outlook.com"/>
        <s v="carlosphilipe83@gmail.com"/>
        <s v="mf_506@hotmail.com"/>
        <s v="marcuschinaelaine@gmail.com"/>
        <s v="cleiton.luiz.teixeira@gmail.com"/>
        <s v="lucas26ss@hotmail.com"/>
        <s v="felipemarinho0312@gmail.com"/>
        <s v="hendrixmanfrom11@gmail.com"/>
        <s v="levyreal027@gmail.com"/>
        <s v="cunhaneto254@gmail.com"/>
        <s v="pablofernandodota@gmail.com"/>
        <s v="daviddonascimentosilva@gmail.com"/>
        <s v="gleisonsousa.85@gmail.com"/>
        <s v="recomecarcomdeus90@gmail.com"/>
        <s v="noel22blue@gmail.com"/>
        <s v="thaissdo37@yahoo.com"/>
        <s v="silvaerivania767@gmail.com"/>
        <s v="pcdogil@gmail.com"/>
        <s v="edudrolhe@gmail.com"/>
        <s v="adeilsonvieira271@gmail.com"/>
        <s v="felipeponttes973@gmail.com"/>
        <s v="anotalroestrela45@gmail.com"/>
        <s v="fabricio.vendas19@gmail.com"/>
        <s v="vortexssz71@gmail.com"/>
        <s v="wesley1905santos@gmail.com"/>
        <s v="alvesrobson407@gmail.com"/>
        <s v="protegido775157@gmail.com"/>
        <s v="rsardente131187@gmail.com"/>
        <s v="casaforte.refrigeracao@gmail.com"/>
        <s v="angelosantosltda@gmail.com"/>
        <s v="andrezinplay22111@gmail.com"/>
        <s v="dantasdesousabruno@gmail.com"/>
        <s v="vi.vendramini@hotmail.com"/>
        <s v="jonaspva04@gmail.com"/>
        <s v="lucas367474@gmail.com"/>
        <s v="loraynemorais14@gmail.com"/>
        <s v="lukaskarvalho75@gmail.com"/>
        <s v="uilesmontoia@gmail.com"/>
        <s v="ailsonporfisa@gmail.com"/>
        <s v="ricardodonizete1934@gmail.com"/>
        <s v="laiscpm2307@gmail.com"/>
        <s v="gr646260@gmail.com"/>
        <s v="eduardoapdd.caxias@gmail.com"/>
        <s v="rafaelorlando552@gmail.com"/>
        <s v="rubem.bp@gmail.com"/>
        <s v="marcosdouglasfmd@gmail.com"/>
        <s v="oliveiraslle1994@gmail.com"/>
        <s v="pereiraclenilson871@gmail.com"/>
        <s v="jairopereiracell@hotmail.com"/>
        <s v="junincelloficial@gmail.com"/>
        <s v="roni.agricultura24@gmail.com"/>
        <s v="anaalicearaujo1999@aluno.unilab.edu.br"/>
        <s v="ltpublicidade2024@hotmail.com"/>
        <s v="carloshenriquejustino71@gmail.com"/>
        <s v="souellias@gmail.com"/>
        <s v="samuelfreitasgoncalves7.0@gmail.com"/>
        <s v="favarettofava@outlook.com"/>
        <s v="chow13581@gmail.com"/>
        <s v="enzokazuo2017@gmail.com"/>
        <s v="chedutra@hotmail.com"/>
        <s v="haroldobarros@outlook.com"/>
        <s v="rodrigocosta56248@gmail.com"/>
        <s v="ygoraf93@gmail.com"/>
        <s v="deivesongantos@gmail.com"/>
        <s v="mateuscarvalho1111@gmail.com"/>
        <s v="nanicleidexavier123@gmail.com"/>
        <s v="alvesanjosalex@gmail.com"/>
        <s v="rizzidouglas1987@gmail.com"/>
        <s v="tiagoberlim840@gmail.com"/>
        <s v="glaucusnovo@gmail.com"/>
        <s v="cuidandodevidas89@gmail.com"/>
        <s v="lucas.eazy@hotmail.com"/>
        <s v="lopesjeffersonlopesdasilvagmai@gmail.com"/>
        <s v="maicon22chaves@gmail.com"/>
        <s v="trabalhoale365@gmail.com"/>
        <s v="leandrops1305@gmail.com"/>
        <s v="kaique.segurity.sistem@hotmail.com"/>
        <s v="ricomktdigitaltop@gmail.com"/>
        <s v="robsongois62@gmail.com"/>
        <s v="daniel.silva.gomes.510@gmail.com"/>
        <s v="jacksonlopesdequeiroz@gmail.com"/>
        <s v="marcosvaccarojr@gmail.com"/>
        <s v="elizeuph@hotmail.com"/>
        <s v="r.almeida.mat@gmail.com"/>
        <s v="alanrodrigocosta11@gmail.com"/>
        <s v="eliomarnascimento63@gmail.com"/>
        <s v="flp.peu@gmail.com"/>
        <s v="arielnuto0788@hotmail.com"/>
        <s v="brunoalves1147@gmail.com"/>
        <s v="luismoraes116@gmail.com"/>
        <s v="mauriciofalleiros@hotmail.com"/>
        <s v="gabrieltorressomos@gmail.com"/>
        <s v="joseanterobybit@gmail.com"/>
        <s v="hanzo20tematar@gmail.com"/>
        <s v="danielbregalda@hotmail.com"/>
        <s v="andresd2015@outlook.com"/>
        <s v="equipetiagofraga@gmail.com"/>
        <s v="jhowmakro@gmail.com"/>
        <s v="adilsonmartins@gmail.com"/>
        <s v="roobertwillian@hotmail.com"/>
        <s v="jrafael100000@gmail.com"/>
        <s v="lucasazevdo216@gmail.com"/>
        <s v="rafrisonmarques1@gmail.com"/>
        <s v="cassioblayd800@gmail.com"/>
        <s v="ruancosta357492@gmail.com"/>
        <s v="wandersongomed1@gmail.com"/>
        <s v="wagner.de1823@hotmail.com"/>
        <s v="danielsilvasabino755@gmail.com"/>
        <s v="gregoriojocimar3@gmail.com"/>
        <s v="wesley_aham@outlook.com"/>
        <s v="josuelsousa12@hotmail.com"/>
        <s v="reinaldo999861526@gmail.com"/>
        <s v="thomazxtg88@gmail.com"/>
        <s v="douglasantana@889gmail.com"/>
        <s v="iranjandotte@gmail.com"/>
        <s v="nilsonbiel2022@gmail.com"/>
        <s v="vidrartvendas2@gmail.comv"/>
        <s v="alisonramosdeandrade24@gmail.com"/>
        <s v="daniel.j.a@live.com"/>
        <s v="joaopedromarquesdasilva65@gmail.com"/>
        <s v="dynuuhsantos9@gmail.com"/>
        <s v="cilas2660@gmail.com"/>
        <s v="chicopoe@outlook.com"/>
        <s v="marlonmartinsvargas@gmail.com"/>
        <s v="serpajodiel@gmail.com"/>
        <s v="Carloslace45@gmail.com"/>
        <s v="joaoferreira1300@gmail.com"/>
        <s v="caldash6@gmail.com"/>
        <s v="jhontecladista2019@gmail.com"/>
        <s v="erasmonmiranda1000@gmail.com"/>
        <s v="arthurgama.horasalegres@gmail.com"/>
        <s v="flavialira659@gmail.com"/>
        <s v="lindomarsilva12374@gmail.com"/>
        <s v="fabricio21.feitoza@gmail.com"/>
        <s v="jorgebarros12345jbe@gmail.com"/>
        <s v="ecordeiro.rj@gmail.com"/>
        <s v="rafaelacoelho2638@gmail.com"/>
        <s v="jardelzinhosoparavips@gmail.com"/>
        <s v="hiagofelipe2010.00@gmail.com"/>
        <s v="fabinhodanet9@gmail.com"/>
        <s v="ailtonfernandesdasilva2@gmail.com"/>
        <s v="mauricionascimento180@gmail.com"/>
        <s v="fernando_b3ra@live.com"/>
        <s v="jso.tj40@gmal.com"/>
        <s v="matheusantoniosilva04@gmail.com"/>
        <s v="igormvt15@gmail.com"/>
        <s v="eduardomelo8991.emdl@gmail.com"/>
        <s v="alessandro.miranda1012@gmail.com"/>
        <s v="marcoss44.santos@icloud.com"/>
        <s v="higor.jundiai@gmail.com"/>
        <s v="pereirajesiel817@gmail.com"/>
        <s v="ferreirarosilda693@gmail.com"/>
        <s v="clovisborgesdeazevedo@gmail.com"/>
        <s v="junior_pbranco@hotmail.com"/>
        <s v="paixaocaik@gmail.com"/>
        <s v="flp.pelipe@gmail.com"/>
        <s v="professorjoaobatistalima@yahoo.com.br"/>
        <s v="js7068650@gmail.com"/>
        <s v="cristianoferreira.chaves@gmail.com"/>
        <s v="ericksenaiexcel@gmail.com"/>
        <s v="fabio.fipservicos@gmail.com"/>
        <s v="samumaamartiins@gmail.com"/>
        <s v="gabrielcarlosdesouza0702@gmail.com"/>
        <s v="wendelribeiro454@gmail.com"/>
        <s v="bbsantos3762@gmail.com"/>
        <s v="choi_ralf@hotmail.com"/>
        <s v="miguel28sntantos@gmail.com"/>
        <s v="warlendavid@gmail.com"/>
        <s v="m.vinni.brazil@gmail.com"/>
        <s v="gabriel.coutinho2018@gmail.com"/>
        <s v="josianefernandesjjosi@gmail.com"/>
        <s v="jailsonjesusb@gmail.com"/>
        <s v="mikaelljovem@gmail.com"/>
        <s v="orevece@hotmail.com"/>
        <s v="raquelsouza170886@gmail.com"/>
        <s v="moniqueabdiascasarao@gmail.com"/>
        <s v="adailton.magall@gmail.com"/>
        <s v="albertdeogum@gmail.com"/>
        <s v="lalamix0101@gmail.com"/>
        <s v="pedropedrinho.nunes11@gmail.com"/>
        <s v="otavioricherd@gmail.com"/>
        <s v="ysbcarvalho1781@icloud.com"/>
        <s v="bryanrscardoso@gmail.com"/>
        <s v="lrezende2102@gmail.com"/>
        <s v="leooliveira.16@hotmail.com"/>
        <s v="chrisckdamer@gmail.com"/>
        <s v="lucasrhamos157@gmail.com"/>
        <s v="robsonsouzaferreira22@gmail.com"/>
        <s v="costagomes2183@gmail.com"/>
        <s v="stefany.alves082@gmail.com"/>
        <s v="leonymvrtin5@gmail.com"/>
        <s v="wesleyferreira871@gmail.com"/>
        <s v="tauan.almeida.lima28@gmail.com"/>
        <s v="sasa200498@gmail.com"/>
        <s v="engagatavieira@gmail.com"/>
        <s v="rodolfohv21@gmail.com"/>
        <s v="ronaelsonmagalhaessilva@gmail.com"/>
        <s v="fernandoandersondasilva736@gmail.com"/>
        <s v="pedrohenriqueleao450@email.com"/>
        <s v="danielnunessousa424@gmail.com"/>
        <s v="alexandro.mascaros@gmail.com"/>
        <s v="ricardopantro123@gmail.com"/>
        <s v="felipe.ffasoli@gmail.com"/>
        <s v="asdfvalmir@gmail.com"/>
        <s v="tamararfarias@gmail.com"/>
        <s v="bgftnp@gmail.com"/>
        <s v="souzamaurilio240@gmail.com"/>
        <s v="rodrigotitanium82@gmail.com"/>
        <s v="santostavares47@gmail.com"/>
        <s v="thailac292@gmail.com"/>
        <s v="brunodias1012@gmail.com"/>
        <s v="leonardosalvianonascimento@gmail.com"/>
        <s v="marielmunhoz007@gmail.com"/>
        <s v="gssilva026@gmail.com"/>
        <s v="Cavalheirodionata10@gmail.com"/>
        <s v="rodriguesmusic18@gmail.com"/>
        <s v="erivelton.danny.amor@gmail.com"/>
        <s v="jefferssonwilton35@gmail.com"/>
        <s v="liliangabriel2012mendes@gmail.com"/>
        <s v="samuelbravie@gmail.com"/>
        <s v="jorgedaninp0611@gmail.com"/>
        <s v="leandropereirateodoro2712@gmail.com"/>
        <s v="inderigorprudente@gmail.com"/>
        <s v="alex.oliveirajl@outlook.com"/>
        <s v="rsousaferreira3@gmail.com"/>
        <s v="jfranciscocardoso4@gmail.com"/>
        <s v="paulomotoristajp16@gmail.com"/>
        <s v="ericqueiiroz02@gmail.com"/>
        <s v="jsmello90@gmail.com"/>
        <s v="fabiojrkr33@gmail.com"/>
        <s v="laurivanc01@gmail.com"/>
        <s v="gabrielgoes606@gmail.com"/>
        <s v="renilton980@gmail.com"/>
        <s v="romariodasilvalima8@gmail.com"/>
        <s v="nandogilcelia2010@hotmail.com"/>
        <s v="jcristina17@gmail.com"/>
        <s v="raquelsobral641@gmail.com"/>
        <s v="edclyson@gmail.com"/>
        <s v="adrianomattos360@gmail.com"/>
        <s v="vhfc.83@gmail.com"/>
        <s v="thobysonribeiro@gmail.com"/>
        <s v="mbmarcos58@gmail.com"/>
        <s v="dinhofresta@gmail.com"/>
        <s v="paulofubuia.pf@gmail.com"/>
        <s v="jefferson.barros1401@gmail.com"/>
        <s v="ismaelanaluAndrade@gmail.com"/>
        <s v="dyadriana63@gmail.com"/>
        <s v="igorkevinn2@gmail.com"/>
        <s v="flavianomaisbb@gmail.com"/>
        <s v="tavinhobatistasolsa860@gmail.com"/>
        <s v="nildo2003@gmail.com"/>
        <s v="alvesnetopaulofrancisco@gmail.com"/>
        <s v="dyeicksonkenann@gmail.com"/>
        <s v="stefanimoreira66@gmail.com"/>
        <s v="flayflayalmeida@gmail.com"/>
        <s v="degosilva2707@gmail.com"/>
        <s v="jociane.siqueira@gmail.com"/>
        <s v="ivanildosouzapolidor2015@gmail.com"/>
        <s v="migadenis@yahoo.com.br"/>
        <s v="almirbufalo@hotmail.com"/>
        <s v="swellyton263@gmail.com"/>
        <s v="jucimaicapui2018@gmail.com"/>
        <s v="extratodariquesa@gmail.com"/>
        <s v="nel.7@hotmail.com"/>
        <s v="mirandamikhael7@iclou.com"/>
        <s v="maiconsantosnet@gmail.com"/>
        <s v="jeronimojrmoraes1991@gmail.com"/>
        <s v="thiago.proenca94@gmail.comt"/>
        <s v="jerielcb20@gmails.com"/>
        <s v="biancapires93@hotmail.com"/>
        <s v="sebastiaobatistaneto20@gmail.com"/>
        <s v="jonathanjefferson622@gmail.com"/>
        <s v="afonsosilvasantos437@gmail.com"/>
        <s v="leo_mira11@hotmail.com.com"/>
        <s v="carolsantos1114@gmail.com"/>
        <s v="fabianee67@gmail.com"/>
        <s v="maxwellp32@gmail.com"/>
        <s v="italolacerd4@gmail.com"/>
        <s v="kinhof13g@gmail.com"/>
        <s v="ds6919431@gmail.com"/>
        <s v="ramoselinaldo949@gmail.com"/>
        <s v="fernando5s9p3exx@gmail.com"/>
        <s v="jonascasassanta@hotmail.com"/>
        <s v="alexandredennis7@gmail.com"/>
        <s v="kerlomuricko@gemail.com"/>
        <s v="quadrosemanueli85@gmail.com"/>
        <s v="sonsdachuva27@gmail.com"/>
        <s v="adrielpacheco5@gmail.com"/>
        <s v="brunommpecas@gmail.com"/>
        <s v="Joabeneas7@gmail.vom"/>
        <s v="gustavo.silva10020@gmail.com"/>
        <s v="matheus.david1516@gmail.com"/>
        <s v="frclaecy@gmail.com"/>
        <s v="fabio.pietralonga@gmail.com"/>
        <s v="gustavogiugno@hotmail.com"/>
        <s v="lucasbatista0793@gmail.com"/>
        <s v="viniciusandradelima95@gmail.com"/>
        <s v="julio_caos@hotmail.com"/>
        <s v="antonelzojr@gmail.com"/>
        <s v="elainepergentino@hotmail.com"/>
        <s v="lary_leite86@yahoo.com.br"/>
        <s v="jalisson0001@gmail.com"/>
        <s v="lemosheder@gmail.com"/>
        <s v="cleodoricosoares153@gmail.com"/>
        <s v="ribeirogamah@gmail.com"/>
        <s v="nicolasduartejesus2009@gmail.com"/>
        <s v="augustovitor0522@gmail.com"/>
        <s v="anarsrocha21@gmail.com"/>
        <s v="fagnerzanon@hotmail.com"/>
        <s v="jefsonjunioralves@gmail.com"/>
        <s v="js_marcos@hotmail.com"/>
        <s v="rafael.azevedo.azevedo@gmail.com"/>
        <s v="donizetedoni972@gmail.com"/>
        <s v="luanabarretodasilva@gmail.com"/>
        <s v="danielninao70@gmail.com"/>
        <s v="jrvidella@gmail.com"/>
        <s v="davivasques1994@gmail.com"/>
        <s v="ketyketinha075@gmail.com"/>
        <s v="cicera412024@hotmail.com"/>
        <s v="sheilarodriguesdebrito@gmail.com"/>
        <s v="gabriellmello2023@gmail.com"/>
        <s v="rodrigorezende723@gmail.com"/>
        <s v="carlosalves.lcag@gmail.com"/>
        <s v="viviampova@outlook.com"/>
        <s v="jc791399@gmail.com"/>
        <s v="diodimasramoslopes@gmail.com"/>
        <s v="nandosa0099@gmail.com"/>
        <s v="wellingtonsantosws232696@gmail.com"/>
        <s v="geovane.121094@gmail.com"/>
        <s v="alandsantos54@gmail.com"/>
        <s v="lusandy14@gmail.com"/>
        <s v="cmconstrucoes1322@gmail.com"/>
        <s v="paulo06paiva@hotmail.com"/>
        <s v="luiseduardomarcelino97@gmail.com"/>
        <s v="valentimvinicius1989@gmail.com"/>
        <s v="mayconeckoada@gmail.com"/>
        <s v="esteralves386@hotmail.com"/>
        <s v="eliaquimcostatikuna@gmail.com"/>
        <s v="HugoMaldonado46@gmail.com"/>
        <s v="hiagofelipesilva.10@gmail.com"/>
        <s v="ic053809@gmail.com"/>
        <s v="robertoangelo799@gmail.com"/>
        <s v="paulo0505.ph@gmail.com"/>
        <s v="vamsilva22@gmail.com"/>
        <s v="karolineconceicao51@gmail.com"/>
        <s v="JoseMartiins12@gmail.com"/>
        <s v="kroka_bb@yahoo.com.br"/>
        <s v="saymonsilva026@gmail.com"/>
        <s v="cruz98506@gmail.com"/>
        <s v="brunoalvesdasilva854@gmail.com"/>
        <s v="suhelenazevedodemendonca@gmail.com"/>
        <s v="helen54360@gmail.com"/>
        <s v="alanfer_nando@hotmail.com"/>
        <s v="jonathanzulu40@gmail.com"/>
        <s v="jtaefi1234@gmail.com"/>
        <s v="paulo.vendasveiculos@gmail.com"/>
        <s v="sergiodioniziodasilvad@gmail.com"/>
        <s v="m.reles3@gmail.com"/>
        <s v="julianasantosfaria650@gmail.com"/>
        <s v="isacs6649@gmail.com"/>
        <s v="matosbruno157fox@gmail.com"/>
        <s v="bruninhomoraessilva@gmail.com"/>
        <s v="pgilson165@gmail.com"/>
        <s v="bspaz300@gmail.com"/>
        <s v="marcos.gomesjunio@gmail.com"/>
        <s v="rodrigoxdigao@gmail.com"/>
        <s v="marcosvaldirpires@gmail.com"/>
        <s v="nathanielmoreira19@gmail.com"/>
        <s v="erikadutel@gmail.com"/>
        <s v="lidiamtrindadec@gmail.com"/>
        <s v="ygor.trevia@gmail.com"/>
        <s v="fabioaraujo22727@gmail.com"/>
        <s v="douglas_gomes_no12@hotmail.com"/>
        <s v="livigstonesousa@gmail.com"/>
        <s v="elieljr2403@gmail.com"/>
        <s v="pauloernesto.pc@gmail.com"/>
        <s v="eng.karolinemoreira8@gmail.com"/>
        <s v="jeffrey.costa20@gmail.com"/>
        <s v="igorgeovani_10@hotmail.com"/>
        <s v="joaovitor1800silva@gmail.com"/>
        <s v="guilherme.rock17@gmail.com"/>
        <s v="horapac@gmail.com"/>
        <s v="wellingthonbrf@hotmail.com"/>
        <s v="lucassnmv@gmail.com"/>
        <s v="gervison.santos@gmail.com"/>
        <s v="argemileravhir@gmail.com"/>
        <s v="sadrakkeitom36@gmail.com"/>
        <s v="rodrigomeira4040@gmail.com"/>
        <s v="alexcalbuch99@gmail.com"/>
        <s v="cstolaric@gmail.com"/>
        <s v="andressaluciavitoria@gmail.com"/>
        <s v="clairelordmobile@gmail.com"/>
        <s v="daniel.radiologia17@gmail.com"/>
        <s v="clodoaldo1725@gmail.com"/>
        <s v="roberto.carvalho07@hotmail.com"/>
        <s v="ewertonr87@gmail.com"/>
        <s v="gednei.moreira2@hotmail.com"/>
        <s v="jonathanboonfim@gmail.com"/>
        <s v="edi_hr@hotmail.com"/>
        <s v="ivo.83teofilo@gmail.com"/>
        <s v="thelesfb02@gmail.com"/>
        <s v="mychelly.luyza@gmail.com"/>
        <s v="felipeebulhoess@gmail.com"/>
        <s v="raafinhahelena@gmail.com"/>
        <s v="geova071193@gmail.com"/>
        <s v="thierrypereira95@gmail.com"/>
        <s v="contato.wmm.oficial@gmail.com"/>
        <s v="jadilsonleal7@gmail.com"/>
        <s v="Kaykikisterpissnateterra@gmail.com"/>
        <s v="vigilanteanderson728@gmail.com"/>
        <s v="hevertonbenicio97@gmail.com"/>
        <s v="mds.dantas@hotmail.com"/>
        <s v="thedeh@live.com"/>
        <s v="brn_almeida@hotmail.com"/>
        <s v="octavio33cuello@gmail.com"/>
        <s v="financeiro726@gmail.com"/>
        <s v="juninhojr81jr@gmail.com"/>
        <s v="brunokaska.rodrigues@gmail.com"/>
        <s v="mjoaohenriquecosta@gmail.com"/>
        <s v="thiagounion@hotmail.com"/>
        <s v="rodriguesmateus731@gmail.com"/>
        <s v="magbismaciel@hotmail.com"/>
        <s v="gl.informatica123@gmail.com"/>
        <s v="maathskatelife@gmail.com"/>
        <s v="ronald.silvaribeiro@gmail.com"/>
        <s v="diegotesla43@gmail.com"/>
        <s v="erivaldo1980@outlook.com.br"/>
        <s v="rr070382@gmail.com"/>
        <s v="brenocosta.369@gmail.com"/>
        <s v="luizeduardoferreira2019@gmail.com"/>
        <s v="gislene201079@gmail.com"/>
        <s v="sferreira2737@gmail.com"/>
        <s v="eba.acai@gmail.com"/>
        <s v="denilsonandrade@hotmail.com"/>
        <s v="gustavo.gdc2405@gmail.com"/>
        <s v="rosivandosantana@gmail.com"/>
        <s v="alinaldoacelinodeolegario@gmail.com"/>
        <s v="caiike.clemente2019@gmail.com"/>
        <s v="roneymonte26@gmail.com"/>
        <s v="msantosrosa566@gmail.com"/>
        <s v="profaraissaaraujo@gmail.com"/>
        <s v="flaviaeduardasilva@gmail.com"/>
        <s v="edilsonvicentedossantos9@gmail.com"/>
        <s v="dhyemersonsilva0812@gmail.com"/>
        <s v="lucascavalcante1688@gmail.com"/>
        <s v="msatosrosa566@gmail.com"/>
        <s v="daniella_danilu@yahoo.com.br"/>
        <s v="DanielLeonardo68@gmail.com"/>
        <s v="casakm003@gmail.com"/>
        <s v="rpbjj.gbbh@gmail.com"/>
        <s v="comercialwalterodonto.saude@gmail.com"/>
        <s v="edupires929@gmail.com"/>
        <s v="paulopc1991anna@gmail.com"/>
        <s v="caiquepf131922@gmail.com"/>
        <s v="patrickcoutobd@gmail.com"/>
        <s v="cleiton.dspdoc@yahoo.com"/>
        <s v="olidias.ad@gmail.com"/>
        <s v="ajohnnatham@gmail.com"/>
        <s v="alexjuniorg@hotmail.com"/>
        <s v="moraes.bnu@gmail.com"/>
        <s v="manoelzinhorosa@gmail.com"/>
        <s v="rochasimone628@gmail.com"/>
        <s v="marcioapsouza2011@gmail.com"/>
        <s v="bg508296@gmail.com"/>
        <s v="marceloarthur7771@gmail.com"/>
        <s v="josielfraga4@gmail.com"/>
        <s v="oanabeatriz2007@gmail.com"/>
        <s v="kellyamabirobiro65@gmail.com"/>
        <s v="rafaelsilva29.11.1990@gmail.com"/>
        <s v="franciscodamaceno1103@gmail.com"/>
        <s v="assisfranciscorodrigues970@gmail.com"/>
        <s v="tiagosilvaefamilia360@gmail.com"/>
        <s v="andreoliv220@gmail.com"/>
        <s v="heryck.bone@hotmail.com"/>
        <s v="isabela-gata54@hotmail.com"/>
        <s v="eu-maicon@hotmail.com"/>
        <s v="jbbatista1050@gmail.com"/>
        <s v="thalleskristhian@gmail.com"/>
        <s v="mesquitadanilo1980@gmail.com"/>
        <s v="geehfe@gmail.com"/>
        <s v="thay.matozo@gmail.com"/>
        <s v="elizeur414@gmail.com"/>
        <s v="rosinaldoamores@gmail.com"/>
        <s v="maurobernardo146@gmail.com"/>
        <s v="rafaelguilherme991564410@gmail.com"/>
        <s v="vagnerlima08111991@gmail.com"/>
        <s v="lucianaregina161@gmail.com"/>
        <s v="projetosjana@gmail.com"/>
        <s v="andreiasousasilva999@gmail.com"/>
        <s v="diego.swk@gmail.com"/>
        <s v="aarj2@hotmail.com"/>
        <s v="jessica.catharina98@gmail.com"/>
        <s v="markusvinicius513@gmail.com"/>
        <s v="valzincruz@gmail.com"/>
        <s v="wellingtonlindolfo@gmail.com"/>
        <s v="carloskakamt@hotmail.com"/>
        <s v="crizasantos25@gmail.com"/>
        <s v="acaciocleibigliatto@gmail.com"/>
        <s v="unlockiphonecell2024@gmail.com"/>
        <s v="busnassum750@gmail.com"/>
        <s v="Jairamorim9090@gmail.com"/>
        <s v="barrosclaudinei1982@gmail.com"/>
        <s v="dede2023nogueiraferreira@gmail.com"/>
        <s v="gildemarcarneiro7@gmail.com"/>
        <s v="cleberjance@gmail.com"/>
        <s v="cristianocaldeira12@outlook.com"/>
        <s v="almeidadejesse@gmail.com"/>
        <s v="israelamanda2017@gmail.com"/>
        <s v="fernandofranciscoferreira518@gmail.com"/>
        <s v="janielhonorio8486@gmail.com"/>
        <s v="juniorreiss120e@gmail.com"/>
        <s v="dedauzumaki@gmail.com"/>
        <s v="mateusmonteiro1994@outlook.com"/>
        <s v="jaciarav57@gmail.com"/>
        <s v="ericogalvao34@gmail.com"/>
        <s v="robertocarpeggianno132k9@gmail.com"/>
        <s v="brunoabreumtb@gmail.com"/>
        <s v="alessandrogeraldo647@gmail.com"/>
        <s v="Ferreiramychelly123456@gmail.com"/>
        <s v="netto.lyma96@gmail.com"/>
        <s v="j.claudiosobrinho@yahoo.com.br"/>
        <s v="12leonardoalves@gmail.com"/>
        <s v="maiconmaiconwsn@gmail.com"/>
        <s v="rosanemaia3108@gmail.com"/>
        <s v="marlonsouza7889@gmail.com"/>
        <s v="cacoalmeida410@gmail.com"/>
        <s v="ronecleimm@gmail.com"/>
        <s v="jmmeirelles07@gmail.com"/>
        <s v="matheusol10moraes@gmail.com"/>
        <s v="danielmarques1385@gmail.com"/>
        <s v="matcelobentojoaquim@gmail.com"/>
        <s v="jailmabeleza84@gmail.com"/>
        <s v="dd.olivio@gmail.com"/>
        <s v="edersonc858@gmail.com"/>
        <s v="darioneto6@gmail.com"/>
        <s v="marcos_borgees@hotmail.com"/>
        <s v="jolivam.lima@icloud.com"/>
        <s v="evertonrodrigooliveira85@gmail.com"/>
        <s v="samuelaugusto98@hotmail.com"/>
        <s v="edilbertosilva161@gmail.com"/>
        <s v="diegozalasko@hotmail.com"/>
        <s v="messe.silvak16@hotmail.com"/>
        <s v="mf.oportunidades@gmail.com"/>
        <s v="cristianaccmf@hotmail.com"/>
        <s v="leandrinhofreitasf@gmail.com"/>
        <s v="rodpetrucci20@gmail.com"/>
        <s v="lmgermano2468@gmail.com"/>
        <s v="pedrogzancanella@gmail.com"/>
        <s v="marcelo.filho.ang21@gmail.com"/>
        <s v="vianjoavesso@hotmail.com"/>
        <s v="gl1multservice@gmail.com"/>
        <s v="railsoncarvalhocardoso@gmail.com"/>
        <s v="thomaz_poa@hotmail.com"/>
        <s v="executarautomacao@gmail.com"/>
        <s v="socorrovictor83@gmail.com"/>
        <s v="arilsopadilha.1998@gmail.com"/>
        <s v="ferlaicf@gmail.com"/>
        <s v="paulim1233@icloud.com"/>
        <s v="mensurff544@gmail.com"/>
        <s v="randergentil00@gmail.com"/>
        <s v="mosiah.sniper@gmail.com"/>
        <s v="mgfmauricio82@gmail.com"/>
        <s v="riweid@hotmail.com"/>
        <s v="franciscogaldencio123@gmail.com"/>
        <s v="matheus.tora996@gmail.com"/>
        <s v="ws6591015@gmail.com"/>
        <s v="diego.2013_7@hotmail.com"/>
        <s v="nataliafrancieli97@hotmail.com"/>
        <s v="dantas.jose.civil@gmail.com"/>
        <s v="viniciusconti74@gmail.com"/>
        <s v="leocruzpereira470@gmail.com"/>
        <s v="jupagliuso@yahoo.com.br"/>
        <s v="rodrigomatichen@gmail.com"/>
        <s v="douglaslim425@gmail.com"/>
        <s v="flavioaugusto.fa14@gmail.com"/>
        <s v="carlosfernandesalvessantana@gmail.com"/>
        <s v="saljord7@gmail.com"/>
        <s v="juniorsena85@gmail.com"/>
        <s v="rodrigoteixeira0634@hotmail.com"/>
        <s v="simone-lirio@hotmail.com"/>
        <s v="eliton942@gmail.com"/>
        <s v="robsonqueiros73@gmail.com"/>
        <s v="rolyomarsito@gmail.com"/>
        <s v="teresalimaferreira2020@gmail.com"/>
        <s v="sergio.contabeis@live.com"/>
        <s v="davilimmacomdcl@gmail.com"/>
        <s v="danielaraujo82388@gmail.com"/>
        <s v="viniciushrosa@hotmail.com"/>
        <s v="flavio.oliv10@yahoo.com.br"/>
        <s v="eliezersilva600@gmail.com"/>
        <s v="marcos.vieira01286@gmail.com"/>
        <s v="marco.ahs.info@gmail.com"/>
        <s v="carlosedurdo62@gmail.com"/>
        <s v="dionatasmachado39@gmail.com"/>
        <s v="anderson_telecom@hotmail.com"/>
        <s v="shenzheg@gmail.com"/>
        <s v="elismarmoreno2013@gmail.com"/>
        <s v="antunisdiego@gmail.com"/>
        <s v="paulodocumentos5911@gmail.com"/>
        <s v="josembergramos2019@gmail.com"/>
        <s v="cesarpedro9851@gmail.com"/>
        <s v="jp9890446@gmail.com"/>
        <s v="lincolngeovanny@hotmail.com"/>
        <s v="pedroddd20101992@gmail.com"/>
        <s v="diegoguerreirocruz@gmail.com"/>
        <s v="rafael.rcccg@gmail.com"/>
        <s v="welderffarias1@gmail.com"/>
        <s v="djleonardofelipe@gmail.com"/>
        <s v="leadrolnd@gmail.com"/>
        <s v="jorgecafe11@gmail.com"/>
        <s v="fofaowcd@gmail.com"/>
        <s v="rspescado@gmail.com"/>
        <s v="ctrs.resgate@gmail.com"/>
        <s v="flavinha-fla@hotmail.com"/>
        <s v="jppaiva222@gmail.com"/>
        <s v="dhemerson14@gmail.com"/>
        <s v="andrefernandesfotos@gmail.com"/>
        <s v="josielc.com@gmail.com"/>
        <s v="paulofelipi28@gmail.com"/>
        <s v="sandrojuniorbarbozakings@gmail.com"/>
        <s v="1980macielguerra@gmail.com"/>
        <s v="etobryan6576@gmail.com"/>
        <s v="ralmoto@hotmail.com"/>
        <s v="rafaelfera2017@gmail.com"/>
        <s v="Abel.costa.ac10@gmail.com"/>
        <s v="regims@gmail.com"/>
        <s v="thviniciusss@gmail.com"/>
        <s v="wesley-souza94@outlook.com"/>
        <s v="baumns@gmail.com"/>
        <s v="hortenciafrancca@hotmail.com"/>
        <s v="anthonyvitor15@hotmail.com"/>
        <s v="evertoner134725@gmail.com"/>
        <s v="jscc.souza@gmail.com"/>
        <s v="filipegal@hotmail.com"/>
        <s v="leopoldinodacruzhigor@gmail.com"/>
        <s v="manuelzinhoborges442@gmail.com"/>
        <s v="lucasmoraes199412@gmail.com"/>
        <s v="marcoaureliomartinsdesouzamart@gmail.com"/>
        <s v="mendonca.jonas1982@gmail.com"/>
        <s v="sd2cunha@gmail.com"/>
        <s v="d8694407@gmail.com"/>
        <s v="halyson3almeida@gmail.com"/>
        <s v="rodrigomartins0706@gmail.com"/>
        <s v="douglas.marciliano.06@gmail.com"/>
        <s v="jessica-jtds@hotmail.com"/>
        <s v="joaoparanagua@hotmail.com"/>
        <s v="pedroh02souza@gmail.com"/>
        <s v="wtmreis@gmail.com"/>
        <s v="magnoseverinodossantos@gmail.com"/>
        <s v="henryfranca870@gmail.com"/>
        <s v="arislangoes@gmail.com"/>
        <s v="djair1987vacso@hotmail.com"/>
        <s v="deividinformaticas33@gmail.com"/>
        <s v="craniel66@gmail.com"/>
        <s v="wylbor.8@hotmail.com"/>
        <s v="raquelgabriel.g.2@gmail.com"/>
        <s v="bruno.carvalho5@hotmail.com"/>
        <s v="Valdirrodrigues170794@gmail.com"/>
        <s v="augustomarttinsas@gmail.com"/>
        <s v="eliasjonatan96@gmail.com"/>
        <s v="josue.rodrigues42@yahoo.com"/>
        <s v="aquelanovahistoria@gmail.com"/>
        <s v="lorenzonunes9393@gmail.com"/>
        <s v="willian_rv15_@hotmail.com"/>
        <s v="ebenezer.santos2017@gmail.com"/>
        <s v="mauriciovieiracorrea@gmail.com"/>
        <s v="rodrigo500jpbg@gmail.com"/>
        <s v="santosfelipe1248@gmail.com"/>
        <s v="silvarodriguesmirian7@gmail.com"/>
        <s v="andre.campo@gmail.com"/>
        <s v="2franciele.dulcem121@gmail.com"/>
        <s v="adriano.altenetter@gmail.com"/>
        <s v="juniorwalterdemoraes@gmail.com"/>
        <s v="Juniorjoilson017@gmail.com"/>
        <s v="lucas-pastene@hotmail.com"/>
        <s v="robersobrodrigues57@gmail.com"/>
        <s v="lara_montefusco@hotmail.com"/>
        <s v="delriopanfletagem@hotmail.com"/>
        <s v="edyelson.guilherme@gmail.com"/>
        <s v="nycholasdadani2023@gmail.com"/>
        <s v="1133felipe1234@gmail.com"/>
        <s v="lucasmr0502@gmail.com"/>
        <s v="thiagosanti37@gmail.com"/>
        <s v="carlosplok627@gmail.com"/>
        <s v="josinaldo_melo@hotmail.com"/>
        <s v="luminnejoias@gmail.com"/>
        <s v="well.itz.ma@gmail.com"/>
        <s v="gideam92@gmail.com"/>
        <s v="santosbrunohenrique03@gmail.com"/>
        <s v="johnatan_2013@hotmail.com"/>
        <s v="oliveyra99@gmail.com"/>
        <s v="extnill08@gmail.com"/>
        <s v="migueldocarmoledo01@gmail.com"/>
        <s v="digocrs12@gmail.com"/>
        <s v="weslendasilvamarques@gmail.com"/>
        <s v="geanderson.fonseca33@gmail.com"/>
        <s v="dbertholino@gmail.com"/>
        <s v="wdonate@hotmail.com"/>
        <s v="felixfcosta@gmail.com"/>
        <s v="contatotalitaandressa@gmail.com"/>
        <s v="fpdigital94@gmail.com"/>
        <s v="eraldoandrade177@gmail.com"/>
        <s v="felippe.madoglio@gmail.com"/>
        <s v="jorgeluizabreujr@icloud.com"/>
        <s v="edualexandre779@gmail.com"/>
        <s v="Valterneres@gmail.com"/>
        <s v="clayton32cruz@hotmail.com"/>
        <s v="jaquisonmarinho2@gmail.com"/>
        <s v="joaovb2018@gmail.com"/>
        <s v="santosmarciopedrodossantos@gmail.com"/>
        <s v="lucas15tavares@hotmail.com"/>
        <s v="edgardaugustoo@gmail.com"/>
        <s v="anaceliom@gmail.com"/>
        <s v="marciodesiderio82@gmail.com"/>
        <s v="douglas13ferreira11@gmail.com"/>
        <s v="davif9248@gmail.com"/>
        <s v="willydlogas0635@gmail.com"/>
        <s v="ph3543h@gmail.com"/>
        <s v="borrachariajorgeperus@gmail.com"/>
        <s v="Edghardsouza@gmail.com"/>
        <s v="luaalmeida1984@hotmail.com"/>
        <s v="vagner.rogeriopereira@yahoo.com.br"/>
        <s v="kkadmendes21@hotmail.com"/>
        <s v="torresnathan0511@gmail.com"/>
        <s v="samirzimke.sz@gmail.com"/>
        <s v="tterra17@gmail.com"/>
        <s v="orlando.picolijr@gmail.com"/>
        <s v="drelimaale@gmail.com"/>
        <s v="vitormatematica256@gmail.com"/>
        <s v="to5321147@gmail.com"/>
        <s v="joaooffice91@gmail.com"/>
        <s v="fabriciolenon2013@gmail.com"/>
        <s v="mikaelstangemg@icloud.com"/>
        <s v="wh2148680@gmail.com"/>
        <s v="chrystiansoares93@gmail.com"/>
        <s v="diegojapao1@hotmail.com"/>
        <s v="jeremyyaseyxas@gmail.com"/>
        <s v="danya.pauly@gmail.com"/>
        <s v="luxavier26.ferreira@gmail.com"/>
        <s v="cabaldj355@gmail.com"/>
        <s v="gleydson913@gmail.com"/>
        <s v="paulorica.1991@gmail.com"/>
        <s v="flaviadornely88@gmail.com"/>
        <s v="anderson.rod.mal@gmail.com"/>
        <s v="matheustimoraes@gmail.com"/>
        <s v="erlandio52@gmail.com"/>
        <s v="danielsantospacheco94@gmail.com"/>
        <s v="clarahellianedossantos@gmail.com"/>
        <s v="kikost2016@hotmail.com"/>
        <s v="silvasimone54925@gmail.com"/>
        <s v="antoniosilva222017@gmail.com"/>
        <s v="antonio.m.jc10@gmail.com"/>
        <s v="9882176a@gmail.com"/>
        <s v="drunsdjs@gmail.com"/>
        <s v="nito66seis@icloud.com"/>
        <s v="andersonapdo22@gmail.com"/>
        <s v="roniedergomesdossantos@gmail.com"/>
        <s v="johnnyvieira671@gmail.com"/>
        <s v="alexsantana3344@gmail.com"/>
        <s v="marcos.higaten@gmail.com"/>
        <s v="vanessaventuracandido@gmail.com"/>
        <s v="plasticelembalagens@hotmail.com"/>
        <s v="cleversonlopatko@gmail.com"/>
        <s v="prrafapontes@gmail.com"/>
        <s v="reelstuning@gmail.com"/>
        <s v="mansinigabriel@gmail.com"/>
        <s v="cinara.cintia@hotmail.com"/>
        <s v="leomichaelbatistasanto@gmail.com"/>
        <s v="marcio.oliveira22011986@gmail.com"/>
        <s v="adauto_caragua@yahoo.com.br"/>
        <s v="glauciobass.m@gmail.com"/>
        <s v="souzavilian@hotmail.com"/>
        <s v="donatomariaeduarda230@gmail.com"/>
        <s v="gustavodacostaleite@gmail.com"/>
        <s v="joaosousadonascimento2019@gmail.com"/>
        <s v="marquinho.stn@gmail.com"/>
        <s v="jhonytheo1208@gmail.com"/>
        <s v="wevertton0297@outlook.com"/>
        <s v="jeanbina18@gmail.com"/>
        <s v="jucarioca.jc@gmail.com"/>
        <s v="volnei9601@gmail.com"/>
        <s v="xandyramos@icloud.com"/>
        <s v="willianlima131094@gmail.com"/>
        <s v="williantrindade77@gmail.com"/>
        <s v="sheddely123@gmail.com"/>
        <s v="erlison.santos12@gmail.com"/>
        <s v="alufalper@gmail.com"/>
        <s v="flaviogbaptista11@gmail.com"/>
        <s v="victorsousa100batata@gmail.com"/>
        <s v="riky88silveira@gmail.com"/>
        <s v="fernandesbelemcicero@gmail.com"/>
        <s v="lorolorao066@gmail.com"/>
        <s v="transroyalcarlos@hotmail.com"/>
        <s v="johannyscapele@gmail.com"/>
        <s v="sirleydsdultra@gmail.com"/>
        <s v="jeankleyalves@gmail.com"/>
        <s v="marcelio_.tome@outlook.com"/>
        <s v="alcinacobra21@gmail.com"/>
        <s v="cavalcantejeiziel@gmail.com"/>
        <s v="jeissy.reis03@gmail.com"/>
        <s v="julianojsd40@gmail.com"/>
        <s v="weve16@hotmail.com"/>
        <s v="rodrigolimamoreno93@gmail.com"/>
        <s v="avisos80000@gmail.com"/>
        <s v="silvasantosmichele6@gmail.com"/>
        <s v="luizfcardoso31@gmail.com"/>
        <s v="pifanejunior82@gmail.com"/>
        <s v="darlyvanpestana@gmail.com"/>
        <s v="michelecarole5@gmail.com"/>
        <s v="paulinoamparo76@gmail.com"/>
        <s v="jvieira.c@hotmail.com"/>
        <s v="robertowelter@gmail.com"/>
        <s v="washingtoncustodio@gmail.com"/>
        <s v="eduardosantoslima36@gmail.com"/>
        <s v="Adrianomarques4012@gmail.com"/>
        <s v="guismithoficial@gmail.com"/>
        <s v="juliocesarboysp@gmail.com"/>
        <s v="magno.carvelas@gmail.com"/>
        <s v="batistavaldemirsilva@gmail.com"/>
        <s v="elylucasdavi@gmail.com"/>
        <s v="matheusrodrigoalbinasco@gmail.com"/>
        <s v="guarentolucas@gmail.com"/>
        <s v="marcio.santosleao@hotmail.com"/>
        <s v="kleylsondasilvamesquita@gmail.com"/>
        <s v="apmatos30@Gmail.com"/>
        <s v="franciscoronielly4@gmail.com"/>
        <s v="cleitonbesssa@gmail.com"/>
        <s v="joxuel45@gmail.com"/>
        <s v="edvansantos453@yahoo.com"/>
        <s v="cientista777@hotmail.com"/>
        <s v="denisthiago891@gmail.com"/>
        <s v="tavaresrodrigo425@gmail.com"/>
        <s v="maikonlopesmedeiros@gmail.com"/>
        <s v="oierick2008@gmail.com"/>
        <s v="elder.oliveira05@outlook.com.br"/>
        <s v="thiagosilvabarber@gmail.com"/>
        <s v="dinhospn9@gmail.com"/>
        <s v="kauansousaevan1006@gmail.com"/>
        <s v="boxmarlon01@gmail.com"/>
        <s v="fernandoluizdasilva441@gmail.com"/>
        <s v="thiagoraymundobass@icloud.com"/>
        <s v="robertakellenribeiro@gmail.com"/>
        <s v="wallas.becker707@gmail.com"/>
        <s v="webersom.sousa.5555@gmail.com"/>
        <s v="regeinde@hotmail.com"/>
        <s v="dhowjamesjackson@gmail.com"/>
        <s v="gabrielamonra989@gmail.com"/>
        <s v="rubenstec9@gmail.com"/>
        <s v="marcossantos6920@gmail.com"/>
        <s v="suelicarajorge@gmail.coms"/>
        <s v="guilherme.avelino92@gmail.com"/>
        <s v="pauloricardofenali@gmail.com"/>
        <s v="wagnermorpheu13@gmail.com"/>
        <s v="cdirsaws@gmail.com"/>
        <s v="wilstali@hotmail.com"/>
        <s v="da75942619@gmail.com"/>
        <s v="williamlp356@gmail.com"/>
        <s v="edvansousa630@gmail.com"/>
        <s v="franciscosflbp@outlook.com"/>
        <s v="danilosaymo@gmail.com"/>
        <s v="keviinsantoss1999@gmail.com"/>
        <s v="joaopaulo_saguiar@hotmail.com"/>
        <s v="maxwellaurentino@gmail.com"/>
        <s v="toledocastanhomarcelo@gmail.com"/>
        <s v="carloseduardoanascio1@hotmail.com"/>
        <s v="redghort47@gmail.com"/>
        <s v="cruzjoao131828@gmail.com"/>
        <s v="leandro.leite2013@hotmail.com"/>
        <s v="mikeiasbernardes@gmail.com"/>
        <s v="carmenyfjo2@gmail.com"/>
        <s v="diegobiateu@gmail.com"/>
        <s v="felipe.salatino@gmail.com"/>
        <s v="glauciaconsolaro@gmail.com"/>
        <s v="felipealveshmt@gmail.com"/>
        <s v="brenoldemartini@hotmail.com"/>
        <s v="ends_nunes@hotmail.com"/>
        <s v="samarabandeiradasilva8@gmail.com"/>
        <s v="jhonitalo015@gmail.com"/>
        <s v="nathanyelericeira@gmail.com"/>
        <s v="silvestrerozendo@gmail.com"/>
        <s v="fael.andrade.dovale@hotmail.com"/>
        <s v="ricardoamerico2021@gmail.com"/>
        <s v="ismaelvianasky01@gmail.com"/>
        <s v="japalokopesca@gmail.com"/>
        <s v="douglas.gedoz10@gmail.com"/>
        <s v="jonathan.termoe@gmail.com"/>
        <s v="junioralmir1985@hotmail.com"/>
        <s v="huguinhonev@gmail.com"/>
        <s v="dodi201096@hotmail.com"/>
        <s v="reynaldoms2021@gmail.com"/>
        <s v="miqueias.martinspmm@gmail.com"/>
        <s v="psantospb06@gmail.com"/>
        <s v="jackson.mattevi@hotmail.com"/>
        <s v="silvaroosivelt@gmail.com"/>
        <s v="biafp39@gmail.com"/>
        <s v="beliavelove93@gmail.com"/>
        <s v="adriano.camargo0154@gmail.com"/>
        <s v="williandleite@gmail.com"/>
        <s v="kalinemartins014@gmail.com"/>
        <s v="amgmattewmathias01@gmail.com"/>
        <s v="marcelowcarneiro@gmail.com"/>
        <s v="franciscoponci426@gmail.com"/>
        <s v="eliasep2751@gmail.com"/>
        <s v="copiadorarodrigues@gmail.com"/>
        <s v="ferreirawesley268@gmail.com"/>
        <s v="carlosalen6@gmail.com"/>
        <s v="luaan.rochabarretto@gmail.com"/>
        <s v="dan.fernandes.love@gmail.com"/>
        <s v="patricklima2104@gmail.com"/>
        <s v="matheusgsantos446@gmail.com"/>
        <s v="yhamsantosterto@gmail.com"/>
        <s v="r.heverton89@gmail.com"/>
        <s v="robertamachado616@yahoo.com.br"/>
        <s v="lucas.abilio08@gmail.com"/>
        <s v="edmundovitor@hotmail.com"/>
        <s v="glaubercrufino@gmail.com"/>
        <s v="elisabeth.r.s.1516@gmail.com"/>
        <s v="jh084861@gmail.com"/>
        <s v="higorperreiradasiuva@gmail.com"/>
        <s v="rodrigosantaa453@gmail.com"/>
        <s v="pedrohenrique.alvess2@hotmail.com"/>
        <s v="andersonfernandes3751@gmail.com"/>
        <s v="joabemartins1@gmail.com"/>
        <s v="alexspfq@hotmail.com"/>
        <s v="costadavid610@gmail.com"/>
        <s v="du4rdyn@gmail.com"/>
        <s v="jbananinhar@gmail.com"/>
        <s v="rimonsterr@gmail.com"/>
        <s v="leandromendes.jesusr85@gmail.com"/>
        <s v="ig1920chagas@gmail.com"/>
        <s v="lucas.sa1986@gmail.com"/>
        <s v="sinvalmarques967@gmail.com"/>
        <s v="joaohenrique.braz1997@gmail.com"/>
        <s v="yansilva7471@gmail.com"/>
        <s v="elicarladasilvasantos@gmail.com"/>
        <s v="juniorpalmeirafarias@gmail.com"/>
        <s v="humbertodemoner2@gmail.com"/>
        <s v="filiperet740@gmail.com"/>
        <s v="jonasmartinsdeharo3@gmail.com"/>
        <s v="vagnersantosdeoliveira@gmail.com"/>
        <s v="xxdevilcrxx@gmail.com"/>
        <s v="marcos.cecill@gmail.com"/>
        <s v="marcinhostr1@gmail.com"/>
        <s v="willian.reges1@gmail.com"/>
        <s v="wenessonmelo10@gmail.com"/>
        <s v="murilohernandes78@yahoo.com.br"/>
        <s v="cleycealvesdasilvadefranca@gmail.com"/>
        <s v="jordeusevida@gmail.com"/>
        <s v="helais.gomes@gmail.com"/>
        <s v="robalorodrigo4@gmail.com"/>
        <s v="isaquesousanogueira123@gmail.com"/>
        <s v="amadeusfernandes@outlook.com"/>
        <s v="fafm7009@gmail.com"/>
        <s v="josianesilvajosy086@gmail.com"/>
        <s v="manoelpereira_mp@hotmail.com"/>
        <s v="juniorferreira66@hotmail.com"/>
        <s v="mateusvernucci@hotmail.com"/>
        <s v="giseleap.19@hotmail.com"/>
        <s v="katiuscamykaelaoliveira17@gmail.com"/>
        <s v="almeida.delrek@gmail.com"/>
        <s v="migueluno.25@gmail.com"/>
        <s v="weslleypinsoares@hotmail.com"/>
        <s v="olivermauro1664@gmail.com"/>
        <s v="renatoamazonasmanaus@gmail.com"/>
        <s v="belgacoiote@gmail.com"/>
        <s v="liradearaujodisney@gmail.com"/>
        <s v="marialmeidab@gmail.com"/>
        <s v="jessicacristinaalvesrocha97@gmail.com"/>
        <s v="eloigui2017@gmail.com"/>
        <s v="emanubil@gmail.com"/>
        <s v="felipeguidi92@gmail.com"/>
        <s v="nelsonaragao5@gmail.com"/>
        <s v="edinhosouza047@gmail.com"/>
        <s v="joaquimmm1907@gmail.com"/>
        <s v="cleriston.afs@gmail.com"/>
        <s v="thiago.doodoo@hotmail.com"/>
        <s v="js3631194@gmail.com"/>
        <s v="clebermateusaraujo@gmail.com"/>
        <s v="kamyllasilva94av@gmail.com"/>
        <s v="promaster.cvel@gmail.com"/>
        <s v="daniel.torres1408@gmail.com"/>
        <s v="ronildosantoslocutor@gmail.com"/>
        <s v="sesarsmi@hotmail.com"/>
        <s v="geovane0723sds@gmail.com"/>
        <s v="alancoutojunior157@gmail.com"/>
        <s v="heitorsantos2556@gmail.com"/>
        <s v="lucas.delimajr@hotmail.com"/>
        <s v="clebersonjiandotti@gmail.com"/>
        <s v="jeanefsag@gmail.com"/>
        <s v="winderson.2011@hotmail.com"/>
        <s v="juliana0996ps@outlook.com"/>
        <s v="luizfelipega31@gmail.com"/>
        <s v="alefpedro9224@gmail.com"/>
        <s v="ramoncmarcall@gmail.com"/>
        <s v="leadsonandrade@gmail.com"/>
        <s v="kaueiury9@gmail.com"/>
        <s v="jefersondesignerweb@gmail.com"/>
        <s v="renatopmarques753@gmail.com"/>
        <s v="gilvanmedinadasilva546@gmail.com"/>
        <s v="adrianpitersilva244@gmail.com"/>
        <s v="fernandachoc30@gmail.com"/>
        <s v="eduardo984311@gmail.com"/>
        <s v="leorcamboim@hotmail.com"/>
        <s v="paulodouglascarvalho@yahoo.com.br"/>
        <s v="joelsonsilva.pereira03@outlook.com"/>
        <s v="esmaildonsilvadacosta@gmail.com"/>
        <s v="johnlennon1310@gmail.com"/>
        <s v="rodrigograu045@gmail.com"/>
        <s v="luizsantana191@gmail.com"/>
        <s v="djonatanxd@gmail.com"/>
        <s v="matheusnavarrocraft@gmail.com"/>
        <s v="pauloramos151@gmail.com"/>
        <s v="sanndrorosilva28@gmail.com"/>
        <s v="lucas-rame1997@outlook.com"/>
        <s v="14icct@gmail.com"/>
        <s v="lar_muniz@hotmail.com"/>
        <s v="hugog12bh@gmail.com"/>
        <s v="menezesisabella20@gmail.com"/>
        <s v="alinedc85@gmail.com"/>
        <s v="betomarques2518@gmail.com"/>
        <s v="aldairbarbosadossantos100@gmail.com"/>
        <s v="natanaelj828@gmail.com"/>
        <s v="wirismar.wf@gmail.com"/>
        <s v="leandromax981@gmail.com"/>
        <s v="hazard23zlatan@gmail.com"/>
        <s v="rodrigofrancadasilva22@gmail.com"/>
        <s v="joseiltondasilva89@hotmail.com"/>
        <s v="leandrolemo2@hotmail.com"/>
        <s v="cledisson84@icloud.com"/>
        <s v="claricerodrigues2508@gmail.com"/>
        <s v="thelmasouza29@gmail.com"/>
        <s v="manoeldasilvathiago330@gmail.com"/>
        <s v="igordemattos003@hotmail.com"/>
        <s v="aguiar29031993@gmail.com"/>
        <s v="renanvieirar72@gmail.com"/>
        <s v="douglassilvamota519@gmail.com"/>
        <s v="nhogrine11@gmail.com"/>
        <s v="sandraframilio@gmail.com"/>
        <s v="lucasmoreira2898@gmail.com"/>
        <s v="luizluizcarlosferreirajunior@gmail.com"/>
        <s v="bittencourt.jadson36@gmail.com"/>
        <s v="mr.ferreira.1305@gmail.com"/>
        <s v="ac7535654@gmail.com"/>
        <s v="igor.igwas@gmail.com"/>
        <s v="lucianoapoti@gmail.com"/>
        <s v="kaceteiro.se@gmail.com"/>
        <s v="rodrihgo29@gmail.com"/>
        <s v="ocyameise@gmail.com"/>
        <s v="jorgegoncalves462@gmail.com"/>
        <s v="adeilton1989@gmail.com"/>
        <s v="ap8718430@gmail.com"/>
        <s v="joaovitor24ty@gmail.com"/>
        <s v="vantuirreinoso@gmail.com"/>
        <s v="jeffersonos700.js17@gmail.com"/>
        <s v="2017paulo17@gmail.com"/>
        <s v="vs135464@gmail.com"/>
        <s v="elijesusst@gmail.com"/>
        <s v="rothimans_black@hotmail.com"/>
        <s v="cleydiasc7@gmail.com"/>
        <s v="wallacecristiannf@gmail.com"/>
        <s v="andreevangelistadossantos456@gmail.com"/>
        <s v="robsonmkt1234@gmail.com"/>
        <s v="mmcthc1904@gmail.com"/>
        <s v="Gabrielpimentel_rj@outlook.com"/>
        <s v="joelson_maranata@hotmail.com"/>
        <s v="svitinho37@gmail.com"/>
        <s v="maidouglasruf@gmail.com"/>
        <s v="mardonioferreira442@gmail.com"/>
        <s v="joaopaulo01tuc@gmail.com"/>
        <s v="marivannemirian@gmail.com"/>
        <s v="rodrigueshigor10@icloud.com"/>
        <s v="leandropb007@gmail.com"/>
        <s v="tomkmilo85@gmail.com"/>
        <s v="gmaik1307@gmail.com"/>
        <s v="abnerrodrigo83@gmail.com"/>
        <s v="ajnunesavare@gmail.com"/>
        <s v="wallasrodrigo76@gmail.com"/>
        <s v="johnogordo@gmail.com"/>
        <s v="gmedeirosdesouza@hotmail.com"/>
        <s v="camila.vendito79@gmail.com"/>
        <s v="mc021103@gmail.com"/>
        <s v="dyemersonribeiro9@gmail.com"/>
        <s v="eng.ediston@yahoo.com.br"/>
        <s v="contato.joaovictoralbino@gmail.com"/>
        <s v="vinicus2212@gmail.com"/>
        <s v="fernandobr.89@hotmail.com"/>
        <s v="rafaelaandr12@gmail.com"/>
        <s v="std.equilibrio@gmail.com"/>
        <s v="fuanb760@gmail.com"/>
        <s v="alissonemarisaseama@gmail.com"/>
        <s v="veridiano.vc@gmail.com"/>
        <s v="marconedosreis943@gmail.com"/>
        <s v="alexsandroa7xlp@gmail.com"/>
        <s v="pedrolima_ls@outlook.com"/>
        <s v="katianayaradasilva103@gmail.com"/>
        <s v="lopeshenriquepadilha@hotmail.com"/>
        <s v="anabonovoxu22@gmail.com"/>
        <s v="moreiraalex8821@gmail.com"/>
        <s v="jonathanosni@gmail.com"/>
        <s v="nathalia.1875@hotmail.com"/>
        <s v="andreibarcelos13@gmail.com"/>
        <s v="silvio_olegario@hotmail.com"/>
        <s v="GabrigaSantos@gmail.com"/>
        <s v="anapfvarali@gmail.com"/>
        <s v="quaresmadarley@gmail.com"/>
        <s v="beraldo.bruno@outlook.com"/>
        <s v="didiultimate2@gmail.com"/>
        <s v="sidineydias76@gmail.com"/>
        <s v="murilo21vinicius1@gmail.com"/>
        <s v="paulorichardsoncl@gmail.com"/>
        <s v="pauloccb999@gmail.com"/>
        <s v="hiagoadorno@hotmail.com"/>
        <s v="bonezete346@gmail.com"/>
        <s v="adri_vsilva@hotmail.com"/>
        <s v="myuri9010@gmail.com"/>
        <s v="andersonbmx@hotmail.com"/>
        <s v="bruno1991lopesfernandes@gmail.com"/>
        <s v="cidodias.1010@gmail.com"/>
        <s v="sousacledilson690@gmail.com"/>
        <s v="oliveiraalef16@gmail.com"/>
        <s v="gfonseca.campos@gmail.com"/>
        <s v="anaclaraborges_2001@hotmail.com"/>
        <s v="norzinho728@gmail.com"/>
        <s v="silviorfsoares@gmail.com"/>
        <s v="jhefersonalves54@gmail.com"/>
        <s v="marcosborba@outlook.com.br"/>
        <s v="torresquimico@gmail.com"/>
        <s v="guttierrydover1212@gmail.com"/>
        <s v="marcelo250214@gmail.com"/>
        <s v="pamelacristina3755@gmail.com"/>
        <s v="machado312782@gmail.com"/>
        <s v="maiconrodriguesls@outlook.com"/>
        <s v="filipearaujolisboaa@gmail.com"/>
        <s v="mprado_@hotmail.com"/>
        <s v="stephanyveiga@live.com"/>
        <s v="leonardo.ls263@gmail.com"/>
        <s v="goaozores@gmail.com"/>
        <s v="marciomro22@yahoo.com.br"/>
        <s v="jakhaskel@hotmail.com"/>
        <s v="mgoncalvedsilva@gmail.com"/>
        <s v="aderson.gestor@gmail.com"/>
        <s v="kellycardoso125@gmail.com"/>
        <s v="igororse@gmail.com"/>
        <s v="lucasfern4nd3s1223@gmail.com"/>
        <s v="sfaj13@gmail.com"/>
        <s v="rnadealmeida@gmail.com"/>
        <s v="wamotospe@gmail.com"/>
        <s v="alissoncarvalho84@gmail.com"/>
        <s v="titovkt1914@gmail.com"/>
        <s v="edsonbrabec.filho@gmail.com"/>
        <s v="edmundojunior021@gmail.com"/>
        <s v="iuridssm@hotmail.com"/>
        <s v="cleversonpg000@gmail.com"/>
        <s v="pimentagus@gmail.com"/>
        <s v="atn.park@gmail.com"/>
        <s v="luanalmeinda@gmai.com"/>
        <s v="erictomiozzo56@gmail.com"/>
        <s v="jeffsoul@gmail.com"/>
        <s v="alvesmiichael@gmail.com"/>
        <s v="diemysdouglas@gmail.com"/>
        <s v="constroi1.8@gmail.com"/>
        <s v="atumalaca1234567891011@gmail.com"/>
        <s v="fabioblack1991@gmail.com"/>
        <s v="allannmadureira@yahoo.com.br"/>
        <s v="marquinmarquin906@gmail.com"/>
        <s v="vilsonchoma2@gmail.com"/>
        <s v="micleycaldas@gmail.com"/>
        <s v="martins-jussara@hotmail.com"/>
        <s v="alexsantanavj@gmail.com"/>
        <s v="marianovilmar398@gmail.com"/>
        <s v="dieissonribeiro@gmail.com"/>
        <s v="sansamu194@gmail.com"/>
        <s v="phelipemesquita8@gmail.com"/>
        <s v="vagnerninh6@gmail.com"/>
        <s v="joaolucaseaff@gmail.com"/>
        <s v="Mika2541@gmail.com"/>
        <s v="luiseduardovillafana30@gmail.com"/>
        <s v="jpsl1995@hotmail.com"/>
        <s v="aquiilesjjrr@gmail.com"/>
        <s v="gaangsterxz@gmail.com"/>
        <s v="maycoborgermella@gmail.com"/>
        <s v="rafa10072016@hotmail.com"/>
        <s v="contato.fabioslima@gmail.com"/>
        <s v="douglas_hs@outlook.com"/>
        <s v="danielroquedigital@gmail.com"/>
        <s v="rogeriomenezessantos@gmail.com"/>
        <s v="rodineynonato2015@gmail.com"/>
        <s v="habrahao.k.21@gmail.com"/>
        <s v="alissonborges1987@gmail.com"/>
        <s v="vagnerfrancafrancisco@gmail.com"/>
        <s v="wanderson_vp_@outlook.com"/>
        <s v="marcelo93guillet@gmail.com"/>
        <s v="edjuniorlopes66@gmail.com"/>
        <s v="billyjhownogueirabarbosa2@gmail.com"/>
        <s v="charlesccg.works@gmail.com"/>
        <s v="dxdxfonseca@gmail.com"/>
        <s v="marcosdiasm@gmail.com"/>
        <s v="karloseduardoguedes2017@gmail.com"/>
        <s v="rosadanielacristina85@gmail.com"/>
        <s v="darlan.cardosodaluz27@gmail.com"/>
        <s v="michel-mothe@hotmail.com"/>
        <s v="chaveiromovel24h@hotmail.com"/>
        <s v="jacy.nunes@hotmail.com"/>
        <s v="iagogoncalves23@outlook.com"/>
        <s v="joaopaulo.engcivil@outlook.com"/>
        <s v="beatriz.sol93@gmail.com"/>
        <s v="rogerio300485@gmail.com"/>
        <s v="gabriel.lima39@ufu.br"/>
        <s v="rafaelbernades46@gmail.com"/>
        <s v="ojonathan.willamdoaral@gmail.com"/>
        <s v="l.felipesantana280289@gmail.com"/>
        <s v="vipcar84esteticaautomotiva@gmail.com"/>
        <s v="uberluizsjb@gmail.com"/>
        <s v="nega.sosa@gmail.com"/>
        <s v="kelimoraes134@gmail.com"/>
        <s v="mrgrigorio@gmail.com"/>
        <s v="josejocemaroliveira@gmail.com"/>
        <s v="Lizandronunes55@gmail.com"/>
        <s v="gleilsonguarniere@gmail.com"/>
        <s v="isaiasazk@gmail.com"/>
        <s v="robsonmorbach2017@gmail.com"/>
        <s v="filipinho.pan@gmail.com"/>
        <s v="wrabelo9@gmail.com"/>
        <s v="alexsandrovargas2024@gmail.com"/>
        <s v="valdeilsonalvesmacedo@gmail.com"/>
        <s v="luanahelena.roque@gmail.com"/>
        <s v="damiao29@live.com"/>
        <s v="julianogcz@gmail.com"/>
        <s v="hugofortunato22@gmail.com"/>
        <s v="marciosegtst@hotmail.com"/>
        <s v="claudilene.rebelok@gmail.com"/>
        <s v="rafaelcarvalho488@gmail.com"/>
        <s v="avelarpedro2020@gmail.com"/>
        <s v="eumaelaugusto@gmail.com"/>
        <s v="edu973996@gmail.com"/>
        <s v="dyonattan8telles@gmail.com"/>
        <s v="evaldomarinho17@gmail.com"/>
        <s v="isnael60@gmail.com"/>
        <s v="himejan@hotmail.com"/>
        <s v="ueverton852@gmail.com"/>
        <s v="butterflystudiokp@gmail.com"/>
        <s v="lucasmms2016@gmail.com"/>
        <s v="robertintdd@hotmail.com"/>
        <s v="luiscostaro3@gmail.com"/>
        <s v="djgersonmiix28@gmail.com"/>
        <s v="neritobyhain1518@gmail.com"/>
        <s v="dieguinhofp23@gmail.com"/>
        <s v="lkayn.alazales@gmail.com"/>
        <s v="leoneliurd@gmail.com"/>
        <s v="ribeirodiego3000@gmail.com"/>
        <s v="marcellomarinhoarte@gmail.com"/>
        <s v="maatheus.lh@gmail.com"/>
        <s v="juliocesar44484452@gmail.com"/>
        <s v="thattyana22@gmail.com"/>
        <s v="mayconwillians97@gmail.com"/>
        <s v="eduardonogueiradesousagomesedu@gmail.com"/>
        <s v="lorenacorreiadenivaldo@gmail.com"/>
        <s v="andersonmanuellyfurtado@gmail.com"/>
        <s v="cleberson282016@gmail.com"/>
        <s v="driquinhaedu22@hotmail.com"/>
        <s v="henriqueedson361@gmail.com"/>
        <s v="fabianebritosilva39@gmail.com"/>
        <s v="effnygabrielle@gmail.com"/>
        <s v="cone.luiz8@outlook.com"/>
        <s v="moreira_dom@outlook.com"/>
        <s v="elivanlopes75@gmail.com"/>
        <s v="wilkcristo8@gmail.com"/>
        <s v="ednardoliveira021@gmail.com"/>
        <s v="ludanaconceicao12@gmail.com"/>
        <s v="linskpnot@gmail.com"/>
        <s v="jancemfe@gmail.com"/>
        <s v="radarannesuria@gmail.com"/>
        <s v="wjulio727@gmail.com"/>
        <s v="keilamariasantana807@gmail.com"/>
        <s v="leilianealipiodacosta@gmail.com"/>
        <s v="jarbasantunes@yahoo.com.br"/>
        <s v="nathan.p.o.s@outlook.com"/>
        <s v="sergiologistica888@gmail.com"/>
        <s v="diefersonsilva.lol@gmail.com"/>
        <s v="isael.dasilva18@gmail.com"/>
        <s v="raullsantos9@gmail.com"/>
        <s v="pedroheuller360@gmail.com"/>
        <s v="andreia.dias31@outlook.com"/>
        <s v="fabiogass@yahoo.com"/>
        <s v="daansantos454@gmail.com"/>
        <s v="juniordamaceno60@gmail.com"/>
        <s v="babibissid@gmail.com"/>
        <s v="taiane09quinho@gmail.com"/>
        <s v="brunogaik@gmail.com"/>
        <s v="danizinhasimao@gmail.com"/>
        <s v="vitor.franca.costa@gmail.com"/>
        <s v="samuel.martins1872@gmail.com"/>
        <s v="lhrovigatti@gmail.com"/>
        <s v="luizotavioquirofaria@gmail.com"/>
        <s v="pastorclaudemir_fernando_pinheiro@hotmail.com"/>
        <s v="michele.protectioncar@gmail.com"/>
        <s v="janneiltonbsp@gmail.com"/>
        <s v="brendosstavares604@gmail.com"/>
        <s v="marlonbrito29@gmail.com"/>
        <s v="messiasmanoel53@gmail.com"/>
        <s v="buenosmec@gmail.com"/>
        <s v="willyamklug.pichau@gmail.com"/>
        <s v="ualacebadu@gmail.com"/>
        <s v="marcosabertolacio@gmail.com"/>
        <s v="carlosautomoveisyuri@gmail.com"/>
        <s v="adallellia@gmail.com"/>
        <s v="arturhabessa@gmail.com"/>
        <s v="lulucasmiguelreis236@gmail.com"/>
        <s v="adauco.neto75@gmail.com"/>
        <s v="emerson7martins2@gmail.com"/>
        <s v="lucasrodriguesac23@gmail.com"/>
        <s v="tjuniorteixeirabarbosa@gmail.com"/>
        <s v="johnathaf8@gmail.com"/>
        <s v="guilhermeasilva111@gmail.com"/>
        <s v="juniorjovem3@gmail.com"/>
        <s v="neurortope@gmail.com"/>
        <s v="fangelo2005@gmail.com"/>
        <s v="juanjoseg101@gmail.com"/>
        <s v="lucian_jiu-jitsu@hotmail.com"/>
        <s v="silvadriel99@gmail.com"/>
        <s v="janiodantas05@gmail.com"/>
        <s v="bruno.agcoop@gmail.com"/>
        <s v="rodrigosilva974672054@gmail.com"/>
        <s v="jorgedias009@gmail.com"/>
        <s v="edilmarmedeiros@gmail.com"/>
        <s v="ruhacleiton2018@gmail.com"/>
        <s v="thininhalima91@gmail.com"/>
        <s v="mmweslyn@gmail.com"/>
        <s v="thiaguim_roberto@hotmail.com"/>
        <s v="lailton.santos.543.ls@gmail.com"/>
        <s v="glseydsonsalustiano@gmail.com"/>
        <s v="jessyca3.0alves@gmail.com"/>
        <s v="junioroliveiraa1122@gmail.com"/>
        <s v="williantobiasdasilva9@gmail.com"/>
        <s v="souzadf09@gmail.com"/>
        <s v="nosferam@hotmail.com"/>
        <s v="princesastar23@gmail.com"/>
        <s v="jun.araujo@gmail.com"/>
        <s v="rodrygo445@gmail.com"/>
        <s v="dianacruzletras@gmail.com"/>
        <s v="gustavomirandasantos26@gmail.com"/>
        <s v="fernandoalvesdias077@gmail.com"/>
        <s v="laviolaheber@gmail.com"/>
        <s v="antoniofilhocelta10@gmail.com"/>
        <s v="luccalobo38@gmail.com"/>
        <s v="pahlo_13franco@hotma.com"/>
        <s v="kiaswill2008@hotmail.com"/>
        <s v="rodolpho.neptuno@gmail.com"/>
        <s v="marlondriux@gmail.com"/>
        <s v="lorenaamorimsantos@yahoo.com.br"/>
        <s v="eudjreis@gmail.com"/>
        <s v="william.educacaof@gmail.com"/>
        <s v="walace.jander@hotmail.com"/>
        <s v="elpatronbarbearia4@gmail.com"/>
        <s v="will.rafael123@gmail.com"/>
        <s v="simonepsales@gmail.com"/>
        <s v="pugina18@gmail.com"/>
        <s v="vitormanoel162007@gmail.com"/>
        <s v="mercadinholeme@gmail.com"/>
        <s v="marcielvessouza@gmail.com"/>
        <s v="ppomf20@gmail.com"/>
        <s v="francielio.sds@gmail.com"/>
        <s v="caicsena014@gmail.com"/>
        <s v="eduardo.borkenhagen@outlook.com"/>
        <s v="bittencourtanapaula90@gmail.com"/>
        <s v="floresdevargasl@gmail.com"/>
        <s v="clemilson.rodrigues18@gmail.com"/>
        <s v="pedrodomingueti18@gmail.com"/>
        <s v="rafaelsilvabk4444@gmail.com"/>
        <s v="lucianinhos91@gmail.com"/>
        <s v="charlesmendesfranca@gmail.com"/>
        <s v="otaviofreiitas1@gmail.com"/>
        <s v="amsterdanmister@gmail.com"/>
        <s v="jhonwiick258@gmail.com"/>
        <s v="kazhan783@gmail.com"/>
        <s v="juninho_lso@hotmail.com"/>
        <s v="marcelinobrandao86@gmail.com"/>
        <s v="lecomoraes11@gmail.com"/>
        <s v="santoss.luiss@gmail.com"/>
        <s v="elianew.blu@gmail.com"/>
        <s v="eddysuzart62@gmail.com"/>
        <s v="cabeloturuny@gmail.com"/>
        <s v="franklytips09@outlook.com"/>
        <s v="khayzah@hotmail.com"/>
        <s v="adrianohz41@gmail.com"/>
        <s v="edilsonvieira.006@gmail.com"/>
        <s v="marinespcarvalho@gmail.com"/>
        <s v="alyssonhenriquepe@gmail.con"/>
        <s v="erlon.souza@hotmail.com"/>
        <s v="souzand14@gmail.com"/>
        <s v="mateusdesamateus@gmail.com"/>
        <s v="diego.jhon@hotmail.com"/>
        <s v="thiagocaravaggio@yahoo.com.br"/>
        <s v="mouramaiaa@gmail.com"/>
        <s v="wendelmouura@outlook.com"/>
        <s v="murilobragagremista@gmail.com"/>
        <s v="Jelisse01@gmail.com"/>
        <s v="tarcisiozappani77@gmail.com"/>
        <s v="tyckootattoo0077@gmail.com"/>
        <s v="halison06pereira@gmail.com"/>
        <s v="mariianacarvallho@yahoo.com.br"/>
        <s v="marciogomes883@hotmail.com"/>
        <s v="davivespasiano@hotmail.com"/>
      </sharedItems>
    </cacheField>
    <cacheField name="Telefone">
      <sharedItems containsMixedTypes="1" containsNumber="1" containsInteger="1">
        <n v="5.346545645E9"/>
        <n v="8.3991480135E10"/>
        <n v="1.1930301039E10"/>
        <s v="9198182-2046"/>
        <n v="2.7999087733E10"/>
        <n v="8.5985215055E10"/>
        <n v="5.1996963869E10"/>
        <s v="(55)999853485"/>
        <n v="9.7984118929E10"/>
        <n v="1.1939531123E10"/>
        <n v="9.3984159892E10"/>
        <n v="2.1980584121E10"/>
        <n v="5.1980521538E10"/>
        <n v="9.9984246321E10"/>
        <s v="(33)98891-1459"/>
        <n v="2.1969232215E10"/>
        <n v="5.3984027243E10"/>
        <n v="1.1954408462E10"/>
        <n v="2.199621598E10"/>
        <n v="1.1984045078E10"/>
        <s v="3599886-3422"/>
        <n v="1.1952073394E10"/>
        <n v="1.1949483209E10"/>
        <s v="1196298-4938"/>
        <n v="1.6991915242E10"/>
        <s v="+5531992891243"/>
        <n v="4.7999008373E10"/>
        <s v="(37)99870-3812"/>
        <n v="1.6997248908E10"/>
        <s v="8399696-5790"/>
        <n v="2.1960321041E10"/>
        <n v="8.4986324367E10"/>
        <n v="8.4996851126E10"/>
        <n v="1.1952077297E10"/>
        <n v="1.9992001963E10"/>
        <s v="+5581998986816"/>
        <n v="1.1985518952E10"/>
        <n v="7.3998311187E10"/>
        <n v="2.1987343906E10"/>
        <s v="48-991723235"/>
        <n v="4.7999310675E10"/>
        <n v="1.397412965E10"/>
        <s v="+5541997279907"/>
        <s v="5195261-978"/>
        <n v="1.4997580119E10"/>
        <n v="1.1990101569E10"/>
        <n v="1.9994302037E10"/>
        <n v="4.7996973521E10"/>
        <n v="1.3996189419E10"/>
        <n v="1.1974595096E10"/>
        <n v="1.1942697114E10"/>
        <n v="1.9997101999E10"/>
        <n v="1.3981725437E10"/>
        <n v="6.5993241529E10"/>
        <s v="(13)988791619"/>
        <n v="2.7988652381E10"/>
        <s v="(11)96019-7600"/>
        <n v="6.2981443693E10"/>
        <n v="8.9994308764E10"/>
        <n v="5.534984069371E12"/>
        <s v="+5512981820207"/>
        <n v="3.4996999765E10"/>
        <n v="3.1972594475E10"/>
        <n v="3.298508185E10"/>
        <s v="(11)996077006"/>
        <n v="2.4992761023E10"/>
        <n v="8.7981718865E10"/>
        <s v="+5511976370187"/>
        <n v="1.1967259762E10"/>
        <n v="5.5659934266E10"/>
        <s v="9898420-2502"/>
        <n v="1.8996649965E10"/>
        <s v="+5516999643453"/>
        <s v="(62992517339"/>
        <n v="6.1999477903E10"/>
        <s v="+5533999246779"/>
        <n v="3.2998141903E10"/>
        <n v="1.1959716452E10"/>
        <s v="6499932-7347"/>
        <n v="5.1986445439E10"/>
        <n v="1.1942935013E10"/>
        <n v="4.8988017704E10"/>
        <n v="8.899789464E10"/>
        <n v="1.7992581337E10"/>
        <n v="5.1994978686E10"/>
        <s v="+5588981468383"/>
        <n v="4.7992404249E10"/>
        <n v="1.9994140198E10"/>
        <s v="1195463-0455"/>
        <n v="3.8991719406E10"/>
        <n v="1.1958852629E10"/>
        <n v="3.2999323361E10"/>
        <n v="9.75064505E8"/>
        <n v="1.1915785402E10"/>
        <s v="(21)99534-9671"/>
        <n v="5.4996714295E10"/>
        <n v="8.1995374034E10"/>
        <n v="9.8970005166E10"/>
        <n v="8.7991596766E10"/>
        <n v="2.1996217823E10"/>
        <n v="2.7998983669E10"/>
        <n v="2.1964556813E10"/>
        <n v="9.4991927373E10"/>
        <n v="8.1989070102E10"/>
        <n v="3.1989546929E10"/>
        <n v="6.2995269563E10"/>
        <n v="9.8985875303E10"/>
        <n v="1.2982975649E10"/>
        <n v="9.1984630706E10"/>
        <s v="+5511952147777"/>
        <n v="7.7998592088E10"/>
        <n v="8.7999543495E10"/>
        <n v="8.2994098086E10"/>
        <n v="2.1965220832E10"/>
        <n v="6.3981185305E10"/>
        <n v="8.1984134521E10"/>
        <n v="8.8994428724E10"/>
        <n v="4.7988994442E10"/>
        <n v="1.1916601295E10"/>
        <n v="1.9992421256E10"/>
        <s v="1999533-3984"/>
        <n v="6.7991271062E10"/>
        <n v="1.1953497327E10"/>
        <s v="8898881-9019"/>
        <n v="2.1983177598E10"/>
        <s v="(21)982240716"/>
        <n v="8.299102964E10"/>
        <n v="7.198510818E10"/>
        <s v="+81996596355"/>
        <n v="6.7991387194E10"/>
        <n v="2.179557904E9"/>
        <n v="9.2993100412E10"/>
        <n v="1.198327366E10"/>
        <n v="2.7999092679E10"/>
        <s v="7799909-0597"/>
        <n v="8.3999050059E10"/>
        <n v="1.2982075446E10"/>
        <n v="7.1981658591E10"/>
        <n v="1.2982976646E10"/>
        <n v="1.1984498145E10"/>
        <s v="+5575988984070"/>
        <n v="8.4999485076E10"/>
        <n v="3.2984930905E10"/>
        <n v="8.7981103454E10"/>
        <n v="1.7996821939E10"/>
        <n v="7.199131E10"/>
        <n v="7.9981292158E10"/>
        <s v="4299141-9184"/>
        <s v="1194293-1103"/>
        <n v="6.4981563172E10"/>
        <n v="6.79960056041E11"/>
        <n v="8.1985206797E10"/>
        <n v="8.5992947569E10"/>
        <n v="3.4984438448E10"/>
        <n v="5.1991302064E10"/>
        <n v="3.1989698722E10"/>
        <n v="1.7992485521E10"/>
        <n v="9.5991263486E10"/>
        <n v="2.4998147344E10"/>
        <s v="+55-(31)-9758-3813-5"/>
        <n v="8.198884166E10"/>
        <s v="6599273-5277"/>
        <n v="6.8996123084E10"/>
        <n v="9.9982095982E10"/>
        <n v="2.4993095611E10"/>
        <n v="5.5997196268E10"/>
        <n v="4.199979335E10"/>
        <s v="4899164-9014"/>
        <n v="5.5996516518E10"/>
        <n v="9.89176621E8"/>
        <n v="8.8992382392E10"/>
        <n v="8.4991744861E10"/>
        <n v="1.1945266543E10"/>
        <n v="4.5999279436E10"/>
        <n v="1.1988716036E10"/>
        <s v="3197348-8862"/>
        <n v="9.1981714389E10"/>
        <s v="+5511987345559"/>
        <n v="7.5992349222E10"/>
        <n v="1.9999054163E10"/>
        <n v="9.9985421207E10"/>
        <n v="6.1995121607E10"/>
        <n v="1.9971706902E10"/>
        <s v="+5518997511596"/>
        <n v="6.7992783737E10"/>
        <s v="3199107-3112"/>
        <n v="6.4999835216E10"/>
        <n v="5.1999998467E10"/>
        <n v="8.199653214E10"/>
        <n v="7.1986390173E10"/>
        <n v="5.521999178746E12"/>
        <n v="1.698118356E10"/>
        <n v="5.1984409873E10"/>
        <s v="+5562991391780"/>
        <n v="1.2991656435E10"/>
        <s v="4192001-6204"/>
        <n v="5.3991328362E10"/>
        <n v="8.4999349986E10"/>
        <s v="+5567996834350"/>
        <n v="1.1996040251E10"/>
        <n v="5.1997706024E10"/>
        <n v="7.1992082782E10"/>
        <n v="1.1974712275E10"/>
        <n v="3.4996933007E10"/>
        <n v="6.2985602261E10"/>
        <n v="5.1989746248E10"/>
        <n v="4.3993973884E10"/>
        <n v="1.1952420087E10"/>
        <n v="1.6994079557E10"/>
        <n v="2.798832834E10"/>
        <n v="6.2991315297E10"/>
        <n v="3.2998679104E10"/>
        <n v="1.197795594E10"/>
        <n v="8.1991863092E10"/>
        <n v="8.2994328187E10"/>
        <s v="+5521970074364"/>
        <n v="5.198420867E10"/>
        <n v="6.7991851633E10"/>
        <n v="8.5997891118E10"/>
        <n v="1.1962544428E10"/>
        <n v="4.6999268755E10"/>
        <n v="1.196441244E10"/>
        <n v="1.2988388734E10"/>
        <n v="3.1985940574E10"/>
        <s v="1198882-9889"/>
        <n v="3.199621437E10"/>
        <n v="6.1982495893E10"/>
        <n v="2.1994068466E10"/>
        <s v="+5569984295743"/>
        <n v="6.1994100054E10"/>
        <s v="(33)999488691"/>
        <n v="9.6981430629E10"/>
        <n v="1.1982780512E10"/>
        <s v="16-99134-6727"/>
        <n v="2.4998701251E10"/>
        <n v="1.7997711415E10"/>
        <s v="9199162-5199"/>
        <s v="(27)996268722"/>
        <n v="9.1981793141E10"/>
        <n v="4.8985068845E10"/>
        <n v="7.1988036992E10"/>
        <n v="8.4991640634E10"/>
        <n v="6.1998740132E10"/>
        <n v="4.1998607563E10"/>
        <n v="1.5996629117E10"/>
        <n v="8.5992616668E10"/>
        <n v="2.1997754112E10"/>
        <s v="1699441-7669"/>
        <n v="3.1995175701E10"/>
        <s v="6499277-7487"/>
        <s v="(77)99156-9587"/>
        <n v="6.2981419347E10"/>
        <n v="4.299179423E9"/>
        <n v="8.1994875343E10"/>
        <n v="6.1994462626E10"/>
        <n v="2.1974191942E10"/>
        <n v="1.1966718564E10"/>
        <n v="9.69671372E8"/>
        <n v="4.799260079E10"/>
        <n v="7.3991164859E10"/>
        <n v="1.6993698819E10"/>
        <s v="+5579998372980"/>
        <n v="1.1954256329E10"/>
        <n v="3.1995367155E10"/>
        <n v="6.1995685182E10"/>
        <n v="8.199219288E10"/>
        <n v="1.6991471418E10"/>
        <s v="9299617-1711"/>
        <s v="1198298-7904"/>
        <n v="1.1959068327E10"/>
        <n v="8.596612618E9"/>
        <n v="7.3999532107E10"/>
        <n v="1.7981207271E10"/>
        <n v="1.1953628601E10"/>
        <n v="6.29912547E10"/>
        <n v="8.3999849291E10"/>
        <n v="1.1949095234E10"/>
        <s v="+5513920005578"/>
        <s v="4599136-5655"/>
        <n v="3.3998525057E10"/>
        <s v="+55(14)99181-4846"/>
        <n v="9.2984699057E10"/>
        <n v="7.5998540888E10"/>
        <s v="(49)9994-69785"/>
        <n v="1.1932120768E10"/>
        <n v="6.9992546702E10"/>
        <n v="1.1972462673E10"/>
        <n v="9.299215247E10"/>
        <n v="3.8998625375E10"/>
        <n v="6.8981116576E10"/>
        <n v="2.4998678024E10"/>
        <n v="8.9994340417E10"/>
        <n v="2.1999846474E10"/>
        <n v="2.799624733E10"/>
        <s v="+5534999891997"/>
        <n v="7.5999915959E10"/>
        <n v="8.2999442473E10"/>
        <n v="8.7981632308E10"/>
        <n v="1.5997187455E10"/>
        <n v="4.2991048902E10"/>
        <n v="7.3988615348E10"/>
        <n v="3.1971958794E10"/>
        <n v="2.2999537725E10"/>
        <n v="1.5998572586E10"/>
        <s v="5599122-2707"/>
        <n v="1.1992291602E10"/>
        <n v="6.294642015E9"/>
        <n v="4.9991556577E10"/>
        <n v="1.9999089607E10"/>
        <s v="2199893-1292"/>
        <n v="9.97235091E8"/>
        <n v="4.3984192429E10"/>
        <s v="2197293-8680"/>
        <n v="1.6994231583E10"/>
        <n v="8.7981057927E10"/>
        <n v="5.5991355332E10"/>
        <n v="1.1949970399E10"/>
        <n v="5.4996346202E10"/>
        <n v="1.9991971647E10"/>
        <n v="2.4999312583E10"/>
        <s v="1298214-0844"/>
        <s v="98897-7926"/>
        <n v="2.1996717837E10"/>
        <n v="9.1991909316E10"/>
        <n v="4.7992220109E10"/>
        <n v="8.1984439337E10"/>
        <n v="6.1995094501E10"/>
        <n v="2.1991128804E10"/>
        <n v="9.34543907E8"/>
        <n v="1.1968578486E10"/>
        <n v="8.3986235709E10"/>
        <s v="6799237-5812"/>
        <n v="2.498138487E10"/>
        <n v="4.1995516877E10"/>
        <n v="9.3991048853E10"/>
        <n v="9.4991177367E10"/>
        <n v="8.5999838861E10"/>
        <n v="8.7999635858E10"/>
        <n v="7.5992752067E10"/>
        <n v="1.8997189649E10"/>
        <n v="1.1951298276E10"/>
        <n v="1.1951630632E10"/>
        <s v="1198568-7134"/>
        <s v="99389-5334"/>
        <n v="1.1992277935E10"/>
        <s v="7799920-6637"/>
        <n v="4.1997632119E10"/>
        <n v="4.9999124792E10"/>
        <s v="99459-0135"/>
        <n v="7.7999392303E10"/>
        <n v="4.4997199826E10"/>
        <s v="(55)499122-5274"/>
        <s v="4598428-5219"/>
        <s v="+55-(68)-9925-5972-7"/>
        <n v="4.5999516377E10"/>
        <n v="1.8996007382E10"/>
        <n v="1.195824539E10"/>
        <n v="8.2981406686E10"/>
        <n v="1.1984074421E10"/>
        <n v="8.598893425E10"/>
        <s v="7999921-0682"/>
        <n v="2.1982257576E10"/>
        <n v="8.9981389978E10"/>
        <s v="93361-7113"/>
        <n v="1.1953789121E10"/>
        <n v="9.199100405E10"/>
        <n v="7.7998580407E10"/>
        <n v="1.1995335325E10"/>
        <n v="1.1999607929E10"/>
        <n v="9.1988441999E10"/>
        <n v="2.7998910504E10"/>
        <s v="+55991442343"/>
        <n v="2.2997363599E10"/>
        <n v="3.2991056073E10"/>
        <n v="6.599603892E10"/>
        <n v="6.6992404278E10"/>
        <n v="9.1982533781E10"/>
        <n v="1.1940501206E10"/>
        <n v="6.2993821396E10"/>
        <n v="1.9981951706E10"/>
        <n v="1.1977359726E10"/>
        <n v="1.5997336675E10"/>
        <s v="1799678-9290"/>
        <n v="3.4996475289E10"/>
        <n v="1.199760678E10"/>
        <n v="4.1996200486E10"/>
        <n v="8.5996754595E10"/>
        <n v="3.5984384783E10"/>
        <n v="1.1918679998E10"/>
        <s v="7999908-7777"/>
        <n v="2.196842845E10"/>
        <n v="7.1999900517E10"/>
        <n v="6.5999098164E10"/>
        <n v="7.3991344304E10"/>
        <s v="+5584996850119"/>
        <s v="+5541988662132"/>
        <n v="6.1993356672E10"/>
        <n v="7.9998704233E10"/>
        <n v="1.2982048867E10"/>
        <n v="3.1987008809E10"/>
        <n v="2.2992814993E10"/>
        <n v="8.1996714051E10"/>
        <n v="8.1997738986E10"/>
        <n v="1.1980748579E10"/>
        <n v="1.4996404459E10"/>
        <n v="5.3981527258E10"/>
        <n v="8.1989681701E10"/>
        <n v="2.190649938E9"/>
        <n v="1.193069465E10"/>
        <n v="5.5920007768E10"/>
        <n v="7.799121286E10"/>
        <n v="4.1997734332E10"/>
        <s v="556799268-2604"/>
        <n v="6.1998385362E10"/>
        <n v="6.1991649744E10"/>
        <n v="5.5996827842E10"/>
        <s v="3199913-4929"/>
        <s v="8199256-4336"/>
        <n v="1.1E22"/>
        <n v="1.7991964451E10"/>
        <n v="3.8998506582E10"/>
        <n v="1.1989792121E10"/>
        <n v="1.1939086677E10"/>
        <n v="3.7998091709E10"/>
        <n v="6.6996507727E10"/>
        <n v="6.1991847422E10"/>
        <n v="1.1994796527E10"/>
        <n v="9.8985487369E10"/>
        <n v="5.1992793772E10"/>
        <n v="1.8997709222E10"/>
        <n v="8.399975048E10"/>
        <n v="6.699662721E10"/>
        <n v="6.3991048351E10"/>
        <n v="2.1976539155E10"/>
        <n v="2.1976626238E10"/>
        <s v="(75)98308-3789"/>
        <n v="4.1997072164E10"/>
        <n v="8.3986626057E10"/>
        <n v="1.1991998703E10"/>
        <n v="9.95330229E8"/>
        <n v="3.5988009109E10"/>
        <n v="1.1948896656E10"/>
        <n v="9.4981011617E10"/>
        <n v="9.2994704823E10"/>
        <n v="1.9993324448E10"/>
        <n v="1.4991931019E10"/>
        <n v="5.1997780886E10"/>
        <n v="1.1978521183E10"/>
        <n v="1.1949075918E10"/>
        <n v="2.1997390363E10"/>
        <n v="9.11013355E8"/>
        <n v="1.1948256902E10"/>
        <n v="1.1940458077E10"/>
        <n v="1.399746812E10"/>
        <n v="1.3996192095E10"/>
        <n v="9.7984116048E10"/>
        <n v="9.4991196229E10"/>
        <n v="2.7996314225E10"/>
        <n v="1.1956953609E10"/>
        <n v="7.199261027E10"/>
        <n v="7.1992636601E10"/>
        <s v="6399263-2335"/>
        <n v="7.4981257626E10"/>
        <n v="5.1992054555E10"/>
        <n v="2.1967196051E10"/>
        <n v="8.4988504327E10"/>
        <n v="4.7999423348E10"/>
        <n v="1.9981991525E10"/>
        <n v="3.7998449795E10"/>
        <n v="1.4997939845E10"/>
        <n v="6.7981430728E10"/>
        <n v="8.1994439612E10"/>
        <n v="5.511976847081E12"/>
        <n v="2.1994040735E10"/>
        <n v="1.1958276701E10"/>
        <n v="8.5985538357E10"/>
        <n v="8.3988151456E10"/>
        <n v="6.8992369333E10"/>
        <n v="9.1986157429E10"/>
        <s v="(21)99029-5782"/>
        <n v="8.5987128363E10"/>
        <n v="4.5998334164E10"/>
        <s v="5498158-0015"/>
        <n v="6.39848491E10"/>
        <n v="6.1985542835E10"/>
        <n v="1.799655486E10"/>
        <n v="9.2986050341E10"/>
        <n v="2.1974345567E10"/>
        <s v="98212-7771"/>
        <n v="1.8981996809E10"/>
        <n v="2.4999479165E10"/>
        <s v="(21)96694-4585"/>
        <n v="8.1998321951E10"/>
        <n v="8.4998487408E10"/>
        <n v="6.1982862778E10"/>
        <n v="1.2988510113E10"/>
        <n v="8.8992927194E10"/>
        <n v="1.5997099397E10"/>
        <n v="9.8985710832E10"/>
        <n v="6.2994852064E10"/>
        <s v="1196744-9360"/>
        <n v="9.1992922626E10"/>
        <n v="4.3996739268E10"/>
        <n v="5.4996666766E10"/>
        <n v="4.8998602733E10"/>
        <n v="6.1996553724E10"/>
        <s v="+5521965788547"/>
        <n v="9.2985307006E10"/>
        <n v="2.1976573195E10"/>
        <n v="2.7999696968E10"/>
        <n v="1.9991611952E10"/>
        <n v="9.1984467287E10"/>
        <n v="7.799915985E10"/>
        <n v="9.96527033E8"/>
        <n v="2.2996078042E10"/>
        <s v="(11)96810-3763"/>
        <n v="2.1964789323E10"/>
        <n v="1.6981601108E10"/>
        <n v="1.3981936061E10"/>
        <n v="3.7998649907E10"/>
        <s v="(38)99844-3312"/>
        <n v="1.1961723621E10"/>
        <n v="6.7992098937E10"/>
        <n v="1.9997166057E10"/>
        <n v="1.6994600059E10"/>
        <n v="6.2986222192E10"/>
        <n v="9.9899504E7"/>
        <n v="6.6984207882E10"/>
        <n v="4.4998569948E10"/>
        <n v="7.1982110435E10"/>
        <s v="419955-14180"/>
        <s v="07799199-8669"/>
        <n v="9.2991033244E10"/>
        <n v="1.1980518163E10"/>
        <n v="3.1983320207E10"/>
        <n v="2.4993199422E10"/>
        <n v="5.1989403555E10"/>
        <n v="6.4999824077E10"/>
        <n v="7.3999036541E10"/>
        <n v="4.196872011E9"/>
        <n v="4.1999971895E10"/>
        <n v="6.6999310355E10"/>
        <n v="1.1996994888E10"/>
        <n v="2.4988591394E10"/>
        <n v="9.6991843325E10"/>
        <n v="2.1980482834E10"/>
        <n v="8.4991155186E10"/>
        <n v="7.5981001212E10"/>
        <n v="3.1971394326E10"/>
        <n v="6.2994008942E10"/>
        <n v="1.9988255002E10"/>
        <n v="6.9993385251E10"/>
        <n v="1.1985098584E10"/>
        <n v="4.4999442296E10"/>
        <n v="8.4996864088E10"/>
        <s v="1195178-8655"/>
        <n v="4.1995271203E10"/>
        <n v="9.1993775166E10"/>
        <n v="1.3997626034E10"/>
        <n v="1.1950310385E10"/>
        <n v="6.9993168363E10"/>
        <n v="6.198109604E10"/>
        <n v="8.398857675E10"/>
        <n v="7.3982248557E10"/>
        <n v="1.3997938116E10"/>
        <n v="4.9991195363E10"/>
        <n v="5.537999591454E12"/>
        <s v="+5587981696442"/>
        <n v="1.2997830806E10"/>
        <n v="7.1983188776E10"/>
        <n v="9.2985672015E10"/>
        <n v="8.7999175016E10"/>
        <s v="+5524999115004"/>
        <n v="7.592375663E9"/>
        <n v="4.799965638E10"/>
        <n v="1.1983824017E10"/>
        <n v="1.9998521546E10"/>
        <n v="6.2992770178E10"/>
        <n v="9.4992672955E10"/>
        <s v="+5562985021049"/>
        <n v="1.1991507001E10"/>
        <n v="4.2988082956E10"/>
        <n v="6.1991300976E10"/>
        <n v="9.3984289193E10"/>
        <s v="+5511945867230"/>
        <s v="3598852-5774"/>
        <n v="9.1986354657E10"/>
        <n v="9.1981289894E10"/>
        <n v="8.893728876E9"/>
        <n v="7.598262328E10"/>
        <n v="2.2981835775E10"/>
        <n v="8.2999761924E10"/>
        <n v="8.894413796E9"/>
        <n v="4.3998591418E10"/>
        <n v="8.7998096835E10"/>
        <s v="1195211-9003"/>
        <n v="7.1992877088E10"/>
        <n v="8.8981745827E10"/>
        <n v="2.79997511178E11"/>
        <n v="4.1996257646E10"/>
        <n v="1.9988010888E10"/>
        <s v="9299486-9523"/>
        <n v="3.5991934929E10"/>
        <s v="+5562985330977"/>
        <n v="9.2992828297E10"/>
        <s v="1999239-3022"/>
        <s v="+5511930137810"/>
        <n v="8.1995465567E10"/>
        <n v="8.5991937986E10"/>
        <n v="4.6999150792E10"/>
        <s v="8499687-7074"/>
        <n v="4.7999637831E10"/>
        <n v="9.2992302245E10"/>
        <n v="3.1985154758E10"/>
        <n v="5.192101235E9"/>
        <n v="2.2988115381E10"/>
        <n v="1.1917738015E10"/>
        <n v="8.5984129727E10"/>
        <n v="8.2999764086E10"/>
        <n v="8.3998178972E10"/>
        <s v="9198199-0830"/>
        <n v="4.1997095741E10"/>
        <s v="(16)98846-4424"/>
        <n v="9.1980751419E10"/>
        <n v="1.1982199884E10"/>
        <n v="5.1985445356E10"/>
        <n v="1.1987766553E10"/>
        <s v="+5571985127668"/>
        <n v="3.1993551324E10"/>
        <n v="1.1959982092E10"/>
        <n v="6.2981357188E10"/>
        <n v="1.1991705985E10"/>
        <n v="2.198200571E10"/>
        <n v="1.7981824619E10"/>
        <n v="1.1988766683E10"/>
        <n v="1.6981347331E10"/>
        <n v="1.4997469384E10"/>
        <s v="+5575991092798"/>
        <n v="8.1988826233E10"/>
        <n v="6.2994323578E10"/>
        <n v="6.899256539E10"/>
        <n v="4.1997028157E10"/>
        <s v="+5522974069127"/>
        <n v="5.548988694437E12"/>
        <s v="(13)99761-5739"/>
        <n v="2.1998356524E10"/>
        <n v="2.1996863009E10"/>
        <n v="7.1992077234E10"/>
        <s v="9298111-2759"/>
        <s v="01399742-9015"/>
        <s v="1191645-7573"/>
        <n v="1.1953607477E10"/>
        <n v="1.698863845E10"/>
        <n v="2.1980390575E10"/>
        <n v="1.999412553E10"/>
        <n v="1.1981309731E10"/>
        <n v="1.198433733E10"/>
        <n v="8.4981479502E10"/>
        <n v="7.1988814045E10"/>
        <n v="1.4997521724E10"/>
        <n v="9.97274053E8"/>
        <n v="7.9998484734E10"/>
        <n v="9.8970204575E10"/>
        <n v="3.8999734957E10"/>
        <n v="8.6999920774E10"/>
        <n v="6.799197258E10"/>
        <n v="1.9989230233E10"/>
        <n v="4.192936876E9"/>
        <n v="5.3999747158E10"/>
        <n v="8.8981735601E10"/>
        <n v="5.533984021404E12"/>
        <n v="4.192024341E9"/>
        <n v="6.19814792E10"/>
        <n v="2.2997294002E10"/>
        <n v="1.1952835091E10"/>
        <n v="7.399841272E10"/>
        <s v="055.662.753-97"/>
        <s v="+5542998427857"/>
        <n v="9.7984238389E10"/>
        <n v="5.3991552378E10"/>
        <n v="8.1996188685E10"/>
        <s v="(81)997335186"/>
        <n v="1.6993536953E10"/>
        <n v="2.1971909079E10"/>
        <n v="5.1999814876E10"/>
        <n v="5.4996247575E10"/>
        <n v="2.4992227676E10"/>
        <n v="1.1967477892E10"/>
        <n v="1.9974112219E10"/>
        <n v="3.1995129176E10"/>
        <n v="2.1999371991E10"/>
        <n v="1.3981316522E10"/>
        <n v="7.9998030571E10"/>
        <n v="4.899809071E10"/>
        <n v="1.194872701E10"/>
        <n v="4.8991660376E10"/>
        <n v="1.9991103201E10"/>
        <s v="1698126-6120"/>
        <n v="7.1999595767E10"/>
        <n v="1.6992671028E10"/>
        <n v="9.2984601976E10"/>
        <n v="6.9992350579E10"/>
        <n v="1.7997141253E10"/>
        <n v="1.9981964904E10"/>
        <n v="6.1986079301E10"/>
        <n v="3.4992687445E10"/>
        <n v="7.7991599203E10"/>
        <s v="6699908-6953"/>
        <n v="6.7996727312E10"/>
        <s v="11-95431-9434"/>
        <n v="2.1976797184E10"/>
        <n v="6.1984164803E10"/>
        <s v="4899970-2626"/>
        <n v="1.1977443527E10"/>
        <n v="3.2984889652E10"/>
        <n v="6.3992553561E10"/>
        <n v="1.1997610615E10"/>
        <n v="2.1965503566E10"/>
        <n v="2.1999851358E10"/>
        <n v="7.7988669665E10"/>
        <n v="6.7981782551E10"/>
        <n v="2.1966212278E10"/>
        <s v="95790-9667"/>
        <n v="8.1996314891E10"/>
        <n v="4.1999903206E10"/>
        <n v="9.96734081E8"/>
        <n v="4.5999530222E10"/>
        <n v="1.9998638253E10"/>
        <s v="1199717-1819"/>
        <n v="8.1991630393E10"/>
        <n v="7.199080716E9"/>
        <n v="7.5998284706E10"/>
        <n v="6.1982036533E10"/>
        <n v="1.1910462544E10"/>
        <n v="2.1965214292E10"/>
        <n v="8.1993965513E10"/>
        <n v="8.5994290003E10"/>
        <n v="1.1961991881E10"/>
        <n v="4.7997183404E10"/>
        <s v="3199899-1342"/>
        <n v="5.4993712012E10"/>
        <n v="7.4988110609E10"/>
        <n v="5.571999486346E12"/>
        <n v="1.599145465E10"/>
        <n v="1.6988698839E10"/>
        <n v="2.2999286797E10"/>
        <n v="8.8996384437E10"/>
        <s v="4199779-8316"/>
        <n v="9.8984517095E10"/>
        <s v="(14)99682-1163"/>
        <n v="2.19734951E10"/>
        <s v="99803-6202"/>
        <n v="1.1986490686E10"/>
        <n v="4.9988960796E10"/>
        <n v="8.199758048E10"/>
        <s v="9199338-0798"/>
        <n v="2.1965084597E10"/>
        <n v="3.8988376195E10"/>
        <n v="6.7981338804E10"/>
        <n v="7.5988264368E10"/>
        <s v="9998132-4467"/>
        <n v="3.1971826231E10"/>
        <n v="1.4991316178E10"/>
        <n v="6.3991194153E10"/>
        <n v="8.5986400085E10"/>
        <n v="1.6997996608E10"/>
        <n v="4.4984176186E10"/>
        <n v="9.4984417281E10"/>
        <n v="9.1981943449E10"/>
        <n v="1.196077171E10"/>
        <n v="9.8985131776E10"/>
        <n v="1.1965905527E10"/>
        <n v="7.798816668E10"/>
        <n v="8.1989038237E10"/>
        <s v="1197095-8925"/>
        <n v="8.499654402E10"/>
        <s v="7598290-5172"/>
        <n v="4.1987982104E10"/>
        <n v="9.2981549817E10"/>
        <n v="5.499135667E10"/>
        <n v="3.2991843338E10"/>
        <n v="8.1998815519E10"/>
        <n v="8.2993729282E10"/>
        <n v="4.7999937251E10"/>
        <s v="(16)99181-5881"/>
        <s v="+5518991860141"/>
        <n v="9.1981971656E10"/>
        <n v="8.7999051503E10"/>
        <n v="9.2984790401E10"/>
        <n v="6.1996126691E10"/>
        <n v="7.7991909597E10"/>
        <n v="7.5991039137E10"/>
        <n v="8.8994728412E10"/>
        <n v="1.2988086931E10"/>
        <n v="8.1993827171E10"/>
        <n v="1.1981567028E10"/>
        <s v="8799992-5580"/>
        <n v="5.1996463357E10"/>
        <n v="7.1999937246E10"/>
        <n v="2.1970219287E10"/>
        <n v="1.1913325338E10"/>
        <n v="1.1989445168E10"/>
        <n v="5.584998442961E12"/>
        <n v="7.5991573167E10"/>
        <n v="2.1997458556E10"/>
        <n v="9.91489944E8"/>
        <n v="9.4992898436E10"/>
        <n v="1.1994676101E10"/>
        <s v="(88)98113-1537"/>
        <s v="(21)97391-9166"/>
        <n v="8.9981104287E10"/>
        <s v="(61)99120-5787"/>
        <n v="9.8985637204E10"/>
        <n v="1.9998530539E10"/>
        <n v="7.1986000623E10"/>
        <n v="4.1999505298E10"/>
        <n v="5.5991431409E10"/>
        <n v="2.1990193233E10"/>
        <s v="8699404-9221"/>
        <n v="9.8985654355E10"/>
        <n v="2.1966285405E10"/>
        <n v="3.1993683063E10"/>
        <n v="1.7992679756E10"/>
        <n v="3.198243322E10"/>
        <n v="2.1976876969E10"/>
        <n v="7.7998520652E10"/>
        <n v="1.499897273E10"/>
        <n v="6.799943819E10"/>
        <n v="6.4999652711E10"/>
        <s v="+5567996386482"/>
        <n v="3.398880497E10"/>
        <n v="1.1940350315E10"/>
        <n v="9.1991833164E10"/>
        <n v="6.6984406992E10"/>
        <n v="7.3981764917E10"/>
        <n v="9.8982643559E10"/>
        <s v="(19)93505-3876"/>
        <n v="1.1959735239E10"/>
        <n v="8.3988059294E10"/>
        <n v="4.1999028037E10"/>
        <n v="8.5985413109E10"/>
        <s v="(33)99974-4902"/>
        <n v="7.791000594E9"/>
        <n v="2.2999974008E10"/>
        <n v="3.3998380373E10"/>
        <n v="7.5991201235E10"/>
        <n v="4.3998711794E10"/>
        <n v="6.5981410738E10"/>
        <n v="7.798873937E10"/>
        <s v="1599790-9453"/>
        <n v="9.298590738E10"/>
        <s v="8699534-7706"/>
        <n v="8.3996288812E10"/>
        <n v="5.4996081813E10"/>
        <n v="4.1996773195E10"/>
        <n v="9.9992194697E10"/>
        <n v="1.6997849815E10"/>
        <n v="5.1993287802E10"/>
        <n v="8.198183733E10"/>
        <n v="7.19886317E10"/>
        <n v="1.195236014E10"/>
        <n v="6.799283311E10"/>
        <s v="+5522988379787"/>
        <s v="4599118-9217"/>
        <n v="9.72791518E8"/>
        <n v="1.9987176591E10"/>
        <n v="3.4999971528E10"/>
        <n v="3.1983992625E10"/>
        <n v="6.2991786525E10"/>
        <s v="99991-0699"/>
        <n v="1.3996105153E10"/>
        <n v="2.1976127464E10"/>
        <n v="6.2999981801E10"/>
        <n v="3.4988288042E10"/>
        <s v="+66999397695"/>
        <s v="+5543991070077"/>
        <n v="8.199636494E10"/>
        <n v="1.3981005136E10"/>
        <n v="1.19911541E10"/>
        <n v="1.4991089205E10"/>
        <n v="9.2999122563E10"/>
        <s v="+5531993946257"/>
        <n v="9.1992293713E10"/>
        <s v="(43)99676-4846"/>
        <n v="8.5988361273E10"/>
        <n v="4.9991748866E10"/>
        <n v="1.2982796773E10"/>
        <n v="3.298479145E10"/>
        <n v="9.2982129163E10"/>
        <n v="4.1999116784E10"/>
        <n v="4.5991412385E10"/>
        <n v="5.4992653284E10"/>
        <n v="7.7999499364E10"/>
        <n v="6.2984660704E10"/>
        <s v="11-97587-0685"/>
        <n v="2.1996902648E10"/>
        <n v="6.1984503483E10"/>
        <n v="9.7984159823E10"/>
        <n v="4.1984684759E10"/>
        <n v="2.1988408167E10"/>
        <n v="9.84222593E8"/>
        <s v="3498400-8973"/>
        <s v="9814-9840"/>
        <n v="4.1997145809E10"/>
        <n v="7.5983298852E10"/>
        <n v="1.3981289777E10"/>
        <s v="4199605-0459"/>
        <n v="1.1968684559E10"/>
        <n v="1.7981425316E10"/>
        <n v="1.1959234493E10"/>
        <n v="8.5987686753E10"/>
        <n v="9.2992802749E10"/>
        <n v="9.6991247373E10"/>
        <n v="8.5987252385E10"/>
        <n v="2.1983256599E10"/>
        <n v="1.9996962159E10"/>
        <n v="6.3991224802E10"/>
        <n v="1.1915261506E10"/>
        <n v="7.999122599E10"/>
        <s v="+5573988584399"/>
        <n v="6.499712757E9"/>
        <n v="4.7999052331E10"/>
        <n v="1.1994099165E10"/>
        <n v="4.2998542002E10"/>
        <n v="2.1989992742E10"/>
        <s v="(15)99834-0896"/>
        <n v="5.1996952548E10"/>
        <s v="+55(47)997458396"/>
        <n v="1.1952241394E10"/>
        <n v="6.2985581375E10"/>
        <s v="4399147-2610"/>
        <n v="3.8999389202E10"/>
        <n v="1.7992676185E10"/>
        <n v="9.99825152E8"/>
        <n v="3.4992067651E10"/>
        <n v="2.1982295793E10"/>
        <n v="6.5996068236E10"/>
        <n v="2.2997492775E10"/>
        <n v="3.1989443498E10"/>
        <s v="+5511984532300"/>
        <s v="2798886-8762"/>
        <n v="1.9988788788E10"/>
        <n v="9.82541259E8"/>
        <n v="4.2999097393E10"/>
        <n v="7.7988741843E10"/>
        <n v="5.549991815158E12"/>
        <n v="1.4998547988E10"/>
        <n v="1.6997210649E10"/>
        <n v="8.5996533323E10"/>
        <n v="6.2999273403E10"/>
        <n v="9.8984037264E10"/>
        <n v="3.4991892401E10"/>
        <n v="6.8992557973E10"/>
        <n v="6.499333825E10"/>
        <n v="8.299177092E10"/>
        <n v="3.299930545E10"/>
        <n v="8.1992773974E10"/>
        <n v="9.4984507247E10"/>
        <n v="8.6999833736E10"/>
        <n v="6.7993464018E10"/>
        <n v="8.8981417901E10"/>
        <n v="9.2993579369E10"/>
        <n v="6.6997261275E10"/>
        <n v="1.1910436809E10"/>
        <n v="9.3991647762E10"/>
        <n v="2.1974557525E10"/>
        <n v="6.2999161244E10"/>
        <n v="9.2988141881E10"/>
        <n v="2.1967525006E10"/>
        <n v="1.1959158964E10"/>
        <n v="1.1986317849E10"/>
        <n v="4.4988606642E10"/>
        <n v="9.5991201707E10"/>
        <n v="2.1975354205E10"/>
        <n v="6.7998958898E10"/>
        <n v="7.9998004391E10"/>
        <n v="6.1981375688E10"/>
        <n v="3.7991155744E10"/>
        <s v="6199152-7260"/>
        <s v="2799890-6044"/>
        <n v="5.1991565355E10"/>
        <n v="1.1949988862E10"/>
        <n v="4.79990592E10"/>
        <n v="1.79921486E10"/>
        <n v="3.1983249803E10"/>
        <n v="1.1998508529E10"/>
        <s v="+5542999995169"/>
        <n v="1.9994533545E10"/>
        <n v="3.8999555952E10"/>
        <n v="9.4984111988E10"/>
        <n v="1.1977696691E10"/>
        <s v="+5592988314969"/>
        <n v="3.8997245435E10"/>
        <n v="8.4994283885E10"/>
        <n v="5.511986808188E12"/>
        <n v="2.1973424193E10"/>
        <n v="8.3987002866E10"/>
        <n v="3.3991616622E10"/>
        <n v="8.4986381989E10"/>
        <n v="4.7997714114E10"/>
        <n v="5.598981275849E12"/>
        <n v="1.1978454623E10"/>
        <s v="6199304-0293"/>
        <n v="9.4935002109E10"/>
        <n v="3.2999394825E10"/>
        <n v="7.1991775177E10"/>
        <s v="04198765-4098"/>
        <n v="1.4981831828E10"/>
        <s v="4799238-4294"/>
        <n v="1.1948052611E10"/>
        <n v="8.4988838632E10"/>
        <n v="9.6981247426E10"/>
        <n v="5.1998729519E10"/>
        <n v="1.1956196751E10"/>
        <n v="1.1944017971E10"/>
        <n v="4.3988386488E10"/>
        <n v="7.3998289599E10"/>
        <s v="1194435-0309"/>
        <n v="9.3984154315E10"/>
        <n v="6.199645446E10"/>
        <n v="8.4986425228E10"/>
        <n v="6.4999459282E10"/>
        <n v="1.299779053E10"/>
        <n v="4.1998757335E10"/>
        <n v="5.1989511124E10"/>
        <n v="3.1995878777E10"/>
        <n v="1.1993826731E10"/>
        <n v="1.1998347882E10"/>
        <n v="8.136635E7"/>
        <n v="6.4993460441E10"/>
        <n v="4.1995080228E10"/>
        <n v="6.199927156E9"/>
        <n v="1.9997414372E10"/>
        <s v="9299196-8153"/>
        <n v="6.7999027222E10"/>
        <n v="1.1913625852E10"/>
        <n v="1.1939323839E10"/>
        <n v="4.7996204541E10"/>
        <n v="8.7988630765E10"/>
        <n v="7.3982218595E10"/>
        <s v="99196-9854"/>
        <n v="1.9987320609E10"/>
        <s v="(75)983454193"/>
        <n v="3.5991420749E10"/>
        <n v="8.1992985145E10"/>
        <n v="1.1976732227E10"/>
        <n v="8.89822059E8"/>
        <s v="9998116-1955"/>
        <n v="5.4999337863E10"/>
        <s v="+5535998325252"/>
        <n v="4.1999607617E10"/>
        <s v="+5585987388318"/>
        <n v="9.2999070381E10"/>
        <n v="5.1997624528E10"/>
        <n v="6.9993794844E10"/>
        <n v="2.4993192984E10"/>
        <n v="1.1977367692E10"/>
        <s v="1198634-4626"/>
        <n v="5.1996424913E10"/>
        <n v="8.199163527E10"/>
        <n v="7.599126199E10"/>
        <n v="1.1997604563E10"/>
        <n v="1.29962626E10"/>
        <n v="3.1996464441E10"/>
        <n v="1.1961864678E10"/>
        <n v="4.8998632905E10"/>
        <n v="1.992001026E10"/>
        <n v="2.1973657289E10"/>
        <n v="7.5991552866E10"/>
        <s v="(11)96369-8460"/>
        <n v="1.1957464247E10"/>
        <n v="1.4998128785E10"/>
        <n v="2.2981672892E10"/>
        <n v="1.9990136101E10"/>
        <n v="2.1983061251E10"/>
        <n v="9.8992517947E10"/>
        <n v="4.9998017837E10"/>
        <n v="7.4988046148E10"/>
        <n v="6.1982614791E10"/>
        <n v="7.7988330273E10"/>
        <n v="9.29941448E10"/>
        <n v="6.9993102299E10"/>
        <s v="(47)(999685058"/>
        <n v="3.2998156108E10"/>
        <n v="9.599147155E10"/>
        <n v="1.1991276105E10"/>
        <n v="1.1959527634E10"/>
        <n v="6.3999453172E10"/>
        <s v="2199019-3171"/>
        <s v="1196058-6936"/>
        <n v="4.8996673042E10"/>
        <n v="9.2981364288E10"/>
        <n v="9.39992458509E11"/>
        <n v="5.1991148148E10"/>
        <n v="8.698115382E10"/>
        <s v="3399118-1726"/>
        <n v="8.7981744415E10"/>
        <n v="5.199559622E10"/>
        <n v="7.1984249458E10"/>
        <n v="9.8989079815E10"/>
        <n v="1.1949995198E10"/>
        <n v="9.1983180818E10"/>
        <n v="1.1994140413E10"/>
        <n v="9.8996121941E10"/>
        <n v="3.599965782E10"/>
        <s v="8199725-2989"/>
        <n v="9.298162299E10"/>
        <s v="13-99195-9922"/>
        <n v="1.1969671453E10"/>
        <n v="2.7997456327E10"/>
        <n v="1.1937070373E10"/>
        <n v="1.1988984335E10"/>
        <n v="1.1991501791E10"/>
        <n v="1.2992563378E10"/>
        <n v="9.7984110625E10"/>
        <n v="9.6981167515E10"/>
        <n v="8.5989645626E10"/>
        <s v="(83)988085440"/>
        <n v="3.3987659101E10"/>
        <n v="6.6981014143E10"/>
        <n v="1.1967411147E10"/>
        <s v="(11)98944-3029"/>
        <n v="1.1990064598E10"/>
        <n v="9.1998401345E10"/>
        <n v="1.1930674974E10"/>
        <n v="1.1945696893E10"/>
        <n v="8.4999926404E10"/>
        <n v="3.1993286157E10"/>
        <s v="(19)981392163"/>
        <s v="1699155-0374"/>
        <n v="8.599115788E9"/>
        <n v="8.7999699316E10"/>
        <n v="6.99921760996E11"/>
        <n v="1.1958516557E10"/>
        <n v="4.3999048914E10"/>
        <n v="1.1934628288E10"/>
        <s v="(94992202499"/>
        <n v="6.1991093141E10"/>
        <n v="9.8981536026E10"/>
        <n v="4.4999912233E10"/>
        <n v="2.799965751E10"/>
        <n v="3.2991361615E10"/>
        <s v="1191517-6226"/>
        <s v="6398101-3731"/>
        <n v="1.2992446955E10"/>
        <n v="9.1989788779E10"/>
        <n v="6.2992116281E10"/>
        <n v="1.6988189814E10"/>
        <n v="2.1984742113E10"/>
        <n v="1.1952146928E10"/>
        <s v="(27)99856-2705"/>
        <n v="3.5997100723E10"/>
        <s v="+5511948232204"/>
        <s v="4599984-0583"/>
        <n v="7.5999309119E10"/>
        <n v="3.499271127E10"/>
        <n v="1.9999509559E10"/>
        <n v="4.8991175427E10"/>
        <n v="1.4998646035E10"/>
        <n v="1.9993607084E10"/>
        <n v="7.4991945893E10"/>
        <s v="(31)9963-38277"/>
        <n v="1.1992038621E10"/>
        <n v="9.1980531787E10"/>
        <n v="2.2992037644E10"/>
        <n v="8.1997517239E10"/>
        <n v="9.2991192251E10"/>
        <n v="1.9974251717E10"/>
        <n v="1.1948935742E10"/>
        <s v="7398190-9454"/>
        <s v="1899650-4598"/>
        <n v="3.1992812273E10"/>
        <n v="1.6997939979E10"/>
        <n v="7.9999834008E10"/>
        <n v="7.155984899737E12"/>
        <n v="4.799990388E10"/>
        <n v="1.2988241389E10"/>
        <n v="7.5999455162E10"/>
        <n v="4.4999438493E10"/>
        <n v="4.8996311526E10"/>
        <n v="4.1998818608E10"/>
        <s v="(32)99154-2896"/>
        <s v="+5562999538633"/>
        <n v="5.1996631998E10"/>
        <n v="2.198196734E10"/>
        <s v="5499709-4904"/>
        <n v="2.1985058873E10"/>
        <n v="8.5988707997E10"/>
        <n v="9.8987699737E10"/>
        <s v="99660-5506"/>
        <n v="8.5997493864E10"/>
        <n v="6.7993249027E10"/>
        <n v="4.9999174124E10"/>
        <n v="3.1973568614E10"/>
        <n v="1.1982570308E10"/>
        <n v="6.2984000032E10"/>
        <n v="1.1971604273E10"/>
        <n v="9.88659022E8"/>
        <n v="8.4981657234E10"/>
        <n v="9.2994886084E10"/>
        <n v="4.7992737431E10"/>
        <n v="3.1995411458E10"/>
        <n v="8.7991421591E10"/>
        <n v="8.7981030239E10"/>
        <n v="5.518991607902E12"/>
        <n v="1.1996932697E10"/>
        <s v="4599968-2615"/>
        <n v="7.7988661509E10"/>
        <n v="9.1993028011E10"/>
        <n v="1.8981057613E10"/>
        <n v="1.9981292293E10"/>
        <n v="6.6999197094E10"/>
        <n v="1.1959250715E10"/>
        <n v="3.1999036427E10"/>
        <n v="7.5999113835E10"/>
        <n v="4.1995701073E10"/>
        <n v="1.1946900397E10"/>
        <s v="(35)991020769"/>
        <n v="8.6994835003E10"/>
        <n v="6.1995271288E10"/>
        <n v="9.9981433137E10"/>
        <n v="3.3998682547E10"/>
        <n v="1.1999077165E10"/>
        <s v="+5585996426775"/>
        <n v="8.1989354941E10"/>
        <s v="+5511914668242"/>
        <n v="8.2988145543E10"/>
        <s v="03199510-9456"/>
        <n v="6.7998738536E10"/>
        <s v="+5585991507504"/>
        <n v="8.7991500588E10"/>
        <n v="6.4981166566E10"/>
        <n v="8.799930213E10"/>
        <n v="9.1992383481E10"/>
        <n v="4.9991154106E10"/>
        <n v="1.4981175545E10"/>
        <n v="4.4991734846E10"/>
        <n v="5.1989154978E10"/>
        <n v="9.1992332119E10"/>
        <s v="+5511986932671"/>
        <n v="8.5996070102E10"/>
        <s v="7599706-2661"/>
        <n v="9.84135767E8"/>
        <n v="8.7991145507E10"/>
        <n v="7.7981296826E10"/>
        <n v="3.5991381907E10"/>
        <n v="2.196825701E10"/>
        <n v="3.1996101161E10"/>
        <s v="6199616-6340"/>
        <n v="1.1991609244E10"/>
        <n v="6.7998369306E10"/>
        <s v="(47)99701-7726"/>
        <n v="1.899718566E10"/>
        <n v="7.399832834E10"/>
        <n v="1.1986823378E10"/>
        <n v="4.1998609863E10"/>
        <n v="1.6993404613E10"/>
        <n v="3.1983336015E10"/>
        <n v="5.599114681E10"/>
        <s v="(11971-795160"/>
        <n v="1.6988744793E10"/>
        <n v="7.5988579198E10"/>
        <n v="1.1951592154E10"/>
        <n v="7.199301793E10"/>
        <n v="1.1980409662E10"/>
        <n v="5.5988056399E10"/>
        <n v="3.1998347252E10"/>
        <n v="9.1993542621E10"/>
        <n v="1.9983669793E10"/>
        <s v="+5533998112298"/>
        <s v="8498757-6705"/>
        <n v="2.1998949395E10"/>
        <n v="1.2983004822E10"/>
        <n v="8.1993613086E10"/>
        <n v="5.1984798705E10"/>
        <n v="1.9982039631E10"/>
        <n v="3.1997131014E10"/>
        <n v="2.7996879297E10"/>
        <n v="9.6991076499E10"/>
        <n v="8.4992207505E10"/>
        <n v="6.7996333355E10"/>
        <n v="2.7998288866E10"/>
        <n v="2.8999841237E10"/>
        <n v="3.5998963772E10"/>
        <n v="1.3997721317E10"/>
        <n v="1.1995287319E10"/>
        <n v="1.7981561446E10"/>
        <n v="4.7996675301E10"/>
        <s v="9898186-4355"/>
        <n v="6.5981719044E10"/>
        <n v="9.8970215224E10"/>
        <s v="99192-2827"/>
        <n v="4.4991569115E10"/>
        <n v="6.8984253073E10"/>
        <s v="1899695-6010"/>
        <n v="6.9999186009E10"/>
        <n v="4.1984048529E10"/>
        <n v="9.8985907387E10"/>
        <n v="7.3998211926E10"/>
        <n v="5.563991191516E12"/>
        <n v="5.199648499E10"/>
        <n v="5.5997115442E10"/>
        <n v="4.7999038894E10"/>
        <n v="2.198456781E10"/>
        <n v="8.2993030787E10"/>
        <n v="5.4999679282E10"/>
        <n v="3.1998497235E10"/>
        <n v="7.7999458159E10"/>
        <n v="9.89701268E10"/>
        <n v="9.1985966894E10"/>
        <s v="99812-7253"/>
        <n v="5.594992655101E12"/>
        <n v="8.8999871556E10"/>
        <n v="2.1987095555E10"/>
        <n v="9.8981656671E10"/>
        <n v="8.6995255856E10"/>
        <n v="9.8985834556E10"/>
        <s v="+5591982516643"/>
        <n v="1.9993189743E10"/>
        <n v="5.1996618492E10"/>
        <n v="1.4996416661E10"/>
        <n v="2.1997812103E10"/>
        <s v="+5519994601757"/>
        <n v="6.4992771498E10"/>
        <n v="9.2982568541E10"/>
        <n v="4.7988675325E10"/>
        <n v="8.9994030586E10"/>
        <n v="6.1996906078E10"/>
        <n v="9.3992372244E10"/>
        <n v="3.399853653E10"/>
        <n v="6.7998546097E10"/>
        <n v="4.6999024724E10"/>
        <n v="7.498111921E10"/>
        <n v="6.7998300584E10"/>
        <n v="6.199115497E10"/>
        <n v="1.1950409988E10"/>
        <n v="4.8996148724E10"/>
        <n v="2.8999852631E10"/>
        <n v="3.1995701613E10"/>
        <n v="3.4998375497E10"/>
        <n v="5.583986895767E12"/>
        <n v="4.8988780789E10"/>
        <n v="1.1964968104E10"/>
        <n v="7.5981464015E10"/>
        <s v="(92985847886"/>
        <s v="9299416-8026"/>
        <n v="2.1966856153E10"/>
        <s v="91528-4382"/>
        <n v="8.3991804564E10"/>
        <n v="6.1981147385E10"/>
        <n v="8.2999725368E10"/>
        <n v="8.5998184741E10"/>
        <n v="2.1982521946E10"/>
        <n v="2.1968746808E10"/>
        <s v="4499883-1162"/>
        <n v="7.1989430915E10"/>
        <n v="1.1992618786E10"/>
        <n v="2.1992163939E10"/>
        <n v="1.8988125747E10"/>
        <n v="1.1972687548E10"/>
        <n v="1.7981721879E10"/>
        <n v="3.1981118758E10"/>
        <n v="4.7997253354E10"/>
        <s v="4898840-9892"/>
        <n v="2.1983359045E10"/>
        <n v="6.5981145791E10"/>
        <n v="8.5997118814E10"/>
        <n v="1.1961731288E10"/>
        <n v="2.1964441998E10"/>
        <n v="8.698853398E10"/>
        <n v="7.1987152129E10"/>
        <n v="5.1998485802E10"/>
        <n v="7.1997227398E10"/>
        <n v="3.1994582232E10"/>
        <n v="1.1986371432E10"/>
        <n v="8.4994411492E10"/>
        <n v="8.1997117059E10"/>
        <n v="3.4988517212E10"/>
        <n v="1.1994681821E10"/>
        <n v="1.1965887721E10"/>
        <n v="1.1941993837E10"/>
        <s v="+5511966147852"/>
        <s v="(11)975585507"/>
        <n v="4.1995831687E10"/>
        <n v="8.398780519E10"/>
        <n v="2.1969067093E10"/>
        <n v="6.298339957E10"/>
        <n v="9.98829648E8"/>
        <n v="3.4991426114E10"/>
        <n v="8.894904055E9"/>
        <n v="1.194111796E10"/>
        <n v="9.1991597212E10"/>
        <n v="5.1994076064E10"/>
        <n v="2.2988483467E10"/>
        <n v="8.1992328569E10"/>
        <n v="3.5997633285E10"/>
        <n v="1.1972237442E10"/>
        <n v="1.6994669007E10"/>
        <n v="2.1991740506E10"/>
        <n v="1.4998755317E10"/>
        <n v="3.5910140174E10"/>
        <n v="7.4999434481E10"/>
        <n v="1.1977266528E10"/>
        <s v="+5538997548831"/>
        <n v="1.9996283934E10"/>
        <n v="1.998305913E10"/>
        <n v="6.3981562553E10"/>
        <n v="6.1995670403E10"/>
        <n v="9.1993764479E10"/>
        <n v="7.9998553981E10"/>
        <n v="7.9988449754E10"/>
        <s v="(94)99136-4892"/>
        <s v="(84)999021830"/>
        <s v="1194932-9317"/>
        <n v="3.4988299152E10"/>
        <n v="1.4998574833E10"/>
        <n v="6.2995723416E10"/>
        <s v="2197164-6300"/>
        <n v="2.2999988267E10"/>
        <n v="8.6995092399E10"/>
        <s v="(51)992597685"/>
        <n v="9.9985159589E10"/>
        <n v="5.532984200128E12"/>
        <n v="6.7998611222E10"/>
        <s v="4199846-4656"/>
        <n v="7.9988364718E10"/>
        <n v="6.1992078226E10"/>
        <n v="8.1974016782E10"/>
        <n v="8.1906091258E10"/>
        <n v="8.4998457486E10"/>
        <n v="5.534991973996E12"/>
        <n v="3.1999587423E10"/>
        <n v="1.1963370713E10"/>
        <n v="1.4998715971E10"/>
        <n v="7.1991219517E10"/>
        <n v="6.2992768605E10"/>
        <n v="3.3984331229E10"/>
        <s v="4498815-5105"/>
        <n v="8.1993882786E10"/>
        <n v="8.498623933E10"/>
        <n v="6.2986272562E10"/>
        <n v="8.3988264772E10"/>
        <s v="9897013-7913"/>
        <n v="1.9989894525E10"/>
        <n v="9.1981485716E10"/>
        <n v="1.9995802543E10"/>
        <n v="9.7984463055E10"/>
        <n v="3.7999949883E10"/>
        <n v="1.2988822322E10"/>
        <n v="6.298138727E10"/>
        <n v="2.7998562644E10"/>
        <n v="8.7996794908E10"/>
        <n v="9.1981719865E10"/>
        <n v="8.5988478601E10"/>
        <n v="1.7981224168E10"/>
        <n v="7.7988466178E10"/>
        <s v="1198269-2553"/>
        <s v="(81)996075419"/>
        <n v="7.3998370245E10"/>
        <n v="1.1953902321E10"/>
        <n v="1.7997730392E10"/>
        <n v="2.1980081124E10"/>
        <n v="3.8991395919E10"/>
        <s v="05499162-0583"/>
        <n v="6.298156438E10"/>
        <n v="6.299563138E10"/>
        <n v="5.4992220345E10"/>
        <n v="8.4996408586E10"/>
        <n v="6.299577448E10"/>
        <n v="6.2993705271E10"/>
        <s v="+5564992812021"/>
        <n v="2.8999874726E10"/>
        <n v="4.1996200707E10"/>
        <s v="8899352-8186"/>
        <n v="1.1989886005E10"/>
        <n v="2.1993404046E10"/>
        <n v="8.1987329184E10"/>
        <n v="1.9992573637E10"/>
        <n v="1.7997014942E10"/>
        <n v="1.1982566144E10"/>
        <n v="2.7996551664E10"/>
        <n v="1.4996214861E10"/>
        <n v="9.2992185398E10"/>
        <n v="1.1963204518E10"/>
        <s v="558198949-1922"/>
        <n v="8.1991416002E10"/>
        <n v="1.9992618312E10"/>
        <n v="8.3991884736E10"/>
        <s v="96307-8705"/>
        <n v="6.198169314E10"/>
        <n v="6.1993627511E10"/>
        <s v="7999122-1090"/>
        <n v="8.5986731814E10"/>
        <n v="4.5998128883E10"/>
        <n v="6.7992182806E10"/>
        <n v="4.7997589603E10"/>
        <n v="8.7991604471E10"/>
        <n v="8.5984331618E10"/>
        <n v="3.19970786076E11"/>
        <n v="3.1989272197E10"/>
        <n v="6.3991219424E10"/>
        <s v="(11)94849-7695"/>
        <s v="+5561999253220"/>
        <n v="8.5986656266E10"/>
        <n v="7.3998356864E10"/>
        <n v="4.1992860301E10"/>
        <s v="8298203-3553"/>
        <n v="7.4981215249E10"/>
        <n v="1.9991188798E10"/>
        <s v="98444-6419"/>
        <s v="6999202-8950"/>
        <n v="8.9999467843E11"/>
        <s v="1197854-0444"/>
        <n v="3.2999957214E10"/>
        <n v="8.1979128161E10"/>
        <n v="9.7981043132E10"/>
        <n v="6.1993966155E10"/>
        <n v="5.1981432512E10"/>
        <s v="98700-5023"/>
        <n v="8.1993804048E10"/>
        <n v="7.7981301641E10"/>
        <n v="1.1994465777E10"/>
        <n v="6.1981217856E10"/>
        <s v="+5581987647672"/>
        <n v="4.1984095476E10"/>
        <n v="6.1985000811E10"/>
        <s v="6299648-4237"/>
        <n v="2.1973650564E10"/>
        <n v="9.998435042E10"/>
        <s v="+5518997266535"/>
        <n v="6.599334472E10"/>
        <n v="8.5992888795E10"/>
        <n v="8.7999399997E10"/>
        <n v="1.198911751E10"/>
        <n v="2.1999131668E10"/>
        <s v="3198932-5372"/>
        <n v="1.8991058888E10"/>
        <s v="6799139-4168"/>
        <n v="4.399807928E10"/>
        <n v="1.2988056613E10"/>
        <s v="1197261-2024"/>
        <n v="6.1994661481E10"/>
        <n v="3.1988419958E10"/>
        <s v="037.833.925-78"/>
        <n v="8.5986108092E10"/>
        <n v="6.699912678E10"/>
        <s v="6199524*053"/>
        <n v="8.5997269752E10"/>
        <n v="2.1967287246E10"/>
        <n v="6.2981729746E10"/>
        <n v="8.9999812893E10"/>
        <n v="4.499772505E10"/>
        <n v="2.1969230428E10"/>
        <n v="9.3992149416E10"/>
        <n v="6.2994747226E10"/>
        <n v="9.299217489E10"/>
        <n v="1.1956962517E10"/>
        <n v="6.1995359679E10"/>
        <n v="4.1995322793E10"/>
        <s v="+5581992717178"/>
        <n v="1.1918578127E10"/>
        <n v="4.7999329401E10"/>
        <n v="9.2992006442E10"/>
        <n v="9.1980289588E10"/>
        <n v="3.3998221867E10"/>
        <n v="4.7988096362E10"/>
        <n v="4.4997539969E10"/>
        <n v="4.3998405879E10"/>
        <n v="2.1981718188E10"/>
        <n v="9.2992072514E10"/>
        <n v="4.199198076E10"/>
        <n v="1.9989125656E10"/>
        <n v="2.799655735E10"/>
        <n v="2.1971183476E10"/>
        <n v="9.9286726E7"/>
        <s v="2199146-2202"/>
        <n v="8.5991002209E10"/>
        <n v="8.499804427E10"/>
        <n v="1.6991740343E10"/>
        <n v="1.195927854E10"/>
        <n v="4.3996278781E10"/>
        <s v="4898866-3472"/>
        <n v="1.1968657662E10"/>
        <n v="8.5994102105E10"/>
        <n v="8.7999513733E10"/>
        <n v="2.799702598E10"/>
        <n v="1.4991334982E10"/>
        <n v="6.7999986764E10"/>
        <n v="2.198209763E10"/>
        <n v="1.9995815354E10"/>
        <n v="7.9998351095E10"/>
        <n v="5.5999110252E10"/>
        <n v="2.1969579988E10"/>
        <n v="1.1941062451E10"/>
        <n v="7.4999851679E10"/>
        <n v="9.96967771E8"/>
        <s v="1999597-7330"/>
        <n v="6.1994282543E10"/>
        <n v="1.9982603658E10"/>
        <n v="9.1982647722E10"/>
        <n v="4.1987199192E10"/>
        <n v="6.799305809E10"/>
        <n v="8.6998446474E10"/>
        <s v="+5511964434958"/>
        <n v="9.8992070452E10"/>
        <n v="8.6995735436E10"/>
        <n v="7.1991109103E10"/>
        <n v="1.197043464E10"/>
        <n v="2.1970980115E10"/>
        <n v="1.1940251328E10"/>
        <n v="7.399160017E10"/>
        <n v="1.1941623399E10"/>
        <n v="7.1991295723E10"/>
        <n v="6.5996904599E10"/>
        <n v="4.484459825E9"/>
        <n v="9.6981262453E10"/>
        <n v="4.9999435406E10"/>
        <n v="9.8986007753E10"/>
        <n v="7.1992924414E10"/>
        <n v="7.3998665206E10"/>
        <n v="9.798409483E10"/>
        <n v="7.5998096126E10"/>
        <s v="98526-6865"/>
        <n v="1.6981706943E10"/>
        <s v="6199566-6575"/>
        <n v="9.96865108E8"/>
        <n v="6.2994748901E10"/>
        <n v="1.3996078071E10"/>
        <n v="6.5993454467E10"/>
        <n v="8.8998066177E10"/>
        <n v="3.7999232604E10"/>
        <n v="7.3991912359E10"/>
        <n v="1.399643399E10"/>
        <n v="9.2984327042E10"/>
        <n v="7.799901548E10"/>
        <n v="4.799644108E10"/>
        <n v="4.799980587E10"/>
        <n v="8.5986176072E10"/>
        <n v="3.5998742599E10"/>
        <n v="4.7999860975E10"/>
        <n v="9.92667328E8"/>
        <n v="5.1997900047E10"/>
        <s v="(81)98137-0195"/>
        <s v="4499946-3216"/>
        <n v="6.1999616902E10"/>
        <n v="1.1948246838E10"/>
        <n v="6.3992424926E10"/>
        <n v="2.1991090941E10"/>
        <s v="8899795-3999"/>
        <n v="5.199974883E10"/>
        <n v="6.5992957368E10"/>
        <n v="1.1978844971E10"/>
        <s v=")99251-4221"/>
        <n v="8.2994079195E10"/>
        <n v="6.298442497E10"/>
        <n v="8.1994865963E10"/>
        <n v="1.1951247499E10"/>
        <n v="1.4981297502E10"/>
        <n v="1.1994318684E10"/>
        <n v="6.5992601924E10"/>
        <n v="3.1993864383E10"/>
        <n v="1.9981314911E10"/>
        <n v="7.3981748849E10"/>
        <s v="(71)98885-3032"/>
        <n v="9.4992640933E10"/>
        <n v="6.2993799268E10"/>
        <s v="+5541999431104"/>
        <n v="1.1939431587E10"/>
        <n v="8.6995878824E10"/>
        <n v="8.5988738942E10"/>
        <n v="3.5988446257E10"/>
        <n v="6.5992784205E10"/>
        <s v="(79)999894800"/>
        <n v="1.7996366526E10"/>
        <n v="7.7991454767E10"/>
        <n v="1.1951610879E10"/>
        <n v="9.199123744E10"/>
        <n v="9.4992198744E10"/>
        <n v="8.8996206782E10"/>
        <n v="7.5991446984E10"/>
        <n v="8.3991362906E10"/>
        <n v="3.3999071986E10"/>
        <n v="4.1988050423E10"/>
        <n v="8.1993392505E10"/>
        <n v="1.7991337359E10"/>
        <n v="3.4997269755E10"/>
        <n v="5.1995820832E10"/>
        <n v="7.3999240635E10"/>
        <n v="2.7995127646E10"/>
        <n v="8.898876248E10"/>
        <s v="(55)69981229895"/>
        <s v="(31)998776891"/>
        <n v="4.8988210575E10"/>
        <n v="1.1993524588E10"/>
        <n v="7.7998259285E10"/>
        <n v="9.299192056E10"/>
        <n v="3.5999410207E10"/>
        <n v="6.1996341732E10"/>
        <n v="4.4991021862E10"/>
        <n v="4.7991180202E10"/>
        <n v="2.2981869185E10"/>
        <n v="1.9987090705E10"/>
        <n v="7.9998899427E10"/>
        <n v="9.8985346122E10"/>
        <n v="9.2996072554E10"/>
        <n v="9.8970072325E10"/>
        <s v="(32)99929-7463"/>
        <s v="(41)98448-6170"/>
        <s v="+5511933228728"/>
        <n v="5.19818397E8"/>
        <n v="2.1970398624E10"/>
        <n v="6.5999416279E10"/>
        <s v="(65)99967-4797"/>
        <n v="1.2991344192E10"/>
        <n v="2.196604451E10"/>
        <n v="9.1985594919E10"/>
        <n v="4.498434095E10"/>
        <n v="8.1993099813E10"/>
        <s v="(22)999717323"/>
        <n v="5.561985955288E12"/>
        <n v="1.3997670775E10"/>
        <s v="9198085-5663"/>
        <n v="1.2974101593E10"/>
        <n v="4.7988257322E10"/>
        <n v="4.7997249763E10"/>
        <n v="3.4996739058E10"/>
        <n v="8.8998635307E10"/>
        <n v="4.8999292129E10"/>
        <n v="4.899683083E10"/>
        <n v="3.2999893261E10"/>
        <s v="+84986151552"/>
        <s v="+5549999933044"/>
        <s v="6699934-5435"/>
        <n v="4.4984032454E10"/>
        <n v="7.3999605015E10"/>
        <n v="6.7991434822E10"/>
        <n v="8.8994083414E10"/>
        <n v="3.8984186062E10"/>
        <n v="1.3991579997E10"/>
        <s v="1195192-6504"/>
        <n v="5.4992680868E10"/>
        <n v="3.5998582742E10"/>
        <n v="1.5996303609E10"/>
        <s v="+5546991244586"/>
        <n v="1.5991950808E10"/>
        <n v="4.3991300863E10"/>
        <n v="9.98322373E8"/>
        <n v="1.6981562822E10"/>
        <n v="4.3999200389E10"/>
        <s v="8599158-4205"/>
        <n v="4.6999827696E10"/>
        <n v="1.191271986E10"/>
        <n v="9.8984409997E10"/>
        <s v="9998132-5971"/>
        <n v="8.7981192798E10"/>
        <n v="2.4992751244E10"/>
        <s v="(61)99155-5590"/>
        <n v="8.399800913E10"/>
        <n v="1.1988126772E10"/>
        <n v="8.5985926908E10"/>
        <n v="1.5981713953E10"/>
        <n v="9.5984015959E10"/>
        <n v="1.1957985367E10"/>
        <n v="1.9983574216E10"/>
        <n v="3.1995288333E10"/>
        <n v="1.499730417E10"/>
        <n v="1.8997189665E10"/>
        <n v="3.7991040006E10"/>
        <n v="8.3999181146E10"/>
        <n v="5.1981963162E10"/>
        <n v="1.1988627622E10"/>
        <n v="8.1994190403E10"/>
        <n v="6.3999435832E10"/>
        <n v="1.1947393467E10"/>
        <n v="3.4999185911E10"/>
        <n v="8.1989604127E10"/>
        <n v="1.3978281082E10"/>
        <n v="3.8999186708E10"/>
        <n v="9.88232525E8"/>
        <n v="4.598844858E10"/>
        <s v="+5511915745917"/>
        <n v="8.3982122029E10"/>
        <n v="6.2995752636E10"/>
        <n v="6.6992098076E10"/>
        <s v="+5511937479325"/>
        <n v="1.1913370231E10"/>
        <n v="5.1998375094E10"/>
        <n v="9.8985195573E10"/>
        <n v="2.1920072038E10"/>
        <n v="1.1962088244E10"/>
        <n v="8.8993759036E10"/>
        <n v="6.1985766988E10"/>
        <n v="5.4991465576E10"/>
        <n v="4.6999874744E10"/>
        <n v="1.6992792875E10"/>
        <n v="6.7997313946E10"/>
        <n v="6.5999901927E10"/>
        <n v="2.2997250814E10"/>
        <n v="1.1984614474E10"/>
        <n v="4.1992010542E10"/>
        <n v="9.2984438644E10"/>
        <s v="9899244-2617"/>
        <n v="4.7997067756E10"/>
        <n v="1.6997072138E10"/>
        <s v="5199353-7830"/>
        <s v="6699221-6957"/>
        <n v="8.4988438045E10"/>
        <n v="2.1971151912E10"/>
        <n v="1.1971858686E10"/>
        <n v="8.2988285241E10"/>
        <n v="2.1968987405E10"/>
        <n v="9.4981381267E10"/>
        <n v="1.9988759696E10"/>
        <n v="9.96413875E8"/>
        <n v="9.199373433E10"/>
        <n v="9.91568171E8"/>
        <s v="1299167-2614"/>
        <n v="9.2995164892E10"/>
        <n v="6.19838511E10"/>
        <n v="4.3984023289E10"/>
        <n v="1.1958485098E10"/>
        <n v="4.1984278032E10"/>
        <n v="8.1998955368E10"/>
        <s v="+5531992640348"/>
        <n v="8.1995965445E10"/>
        <n v="8.5987471687E10"/>
        <n v="2.299894073E10"/>
        <n v="4.9999577473E10"/>
        <n v="3.4996586824E10"/>
        <n v="2.1980172447E10"/>
        <n v="2.7995118058E10"/>
        <n v="4.898801036E10"/>
        <n v="3.4991783531E10"/>
        <n v="9.2993181177E10"/>
        <n v="6.799262531E10"/>
        <n v="5.1996731115E10"/>
        <n v="8.5984508359E10"/>
        <n v="3.4996857087E10"/>
        <n v="5.1986510659E10"/>
        <n v="6.4992618714E10"/>
        <s v="(11)95950-0876"/>
        <n v="1.5996310053E10"/>
        <s v="(66)999786271"/>
        <n v="1.2991269936E10"/>
        <n v="6.599609158E10"/>
        <s v="(12)99666-0993"/>
        <n v="1.3988492975E10"/>
        <n v="5.1997456272E10"/>
        <n v="1.3992076834E10"/>
        <n v="6.3981111801E10"/>
        <n v="4.5998028486E10"/>
        <n v="1.1963536587E10"/>
        <n v="1.9991918819E10"/>
        <n v="1.6991752596E10"/>
        <n v="4.1998719078E10"/>
        <n v="4.799793837E10"/>
        <n v="8.6994516444E10"/>
        <n v="5.5999713462E10"/>
        <n v="6.5992303978E10"/>
        <n v="9.2985100026E10"/>
        <n v="5.594988133378E12"/>
        <n v="9.9985096041E10"/>
        <n v="9.8988915886E10"/>
        <n v="8.5985616915E10"/>
        <n v="1.1991988994E10"/>
        <n v="9.2992928352E10"/>
        <s v="8698881-8729"/>
        <n v="8.4988287784E10"/>
        <n v="6.5999630758E10"/>
        <n v="2.2998129182E10"/>
        <s v="+5561998396728"/>
        <s v="(22)998312818"/>
        <n v="1.2997325008E10"/>
        <n v="7.1992327673E10"/>
        <n v="8.5996610799E10"/>
        <n v="1.1973770837E10"/>
        <n v="2.1965246162E10"/>
        <n v="6.9992050751E10"/>
        <n v="1.1988506942E10"/>
        <n v="5.1990108811E10"/>
        <n v="8.1992056821E10"/>
        <n v="3.8984092928E10"/>
        <n v="3.5997147961E10"/>
        <n v="7.199999114E10"/>
        <n v="8.7999371642E10"/>
        <s v="8199267-5015"/>
        <n v="8.4991998346E10"/>
        <s v="+35997520203"/>
        <n v="8.8981088251E10"/>
        <s v="8699948-6202"/>
        <s v="+5517991318613"/>
        <n v="8.5989544015E10"/>
        <n v="8.1992133005E10"/>
        <n v="4.6988304653E10"/>
        <n v="1.1912722644E10"/>
        <n v="1.9989758553E10"/>
        <n v="3.1983345068E10"/>
        <n v="3.4988190425E10"/>
        <s v="+5531981109917"/>
        <n v="3.1991595906E10"/>
        <s v="5199658-9430"/>
        <n v="1.9988560519E10"/>
        <n v="1.1919415326E10"/>
        <n v="1.9989881776E10"/>
        <n v="3.1995964041E10"/>
        <s v="+5544988390966"/>
        <n v="5.1996610236E10"/>
        <n v="6.1992026152E10"/>
        <n v="4.8998343367E10"/>
        <s v="99169-3646"/>
        <n v="5.1982692216E10"/>
        <n v="1.9991147677E10"/>
        <s v="4799699-9930"/>
        <n v="4.7991994905E10"/>
        <n v="2.2981143098E10"/>
        <n v="2.1969102526E10"/>
        <n v="2.1965152142E10"/>
        <s v="1196472-7791"/>
        <n v="9.1982152487E10"/>
        <n v="1.7997377675E10"/>
        <n v="2.1994163367E10"/>
        <n v="2.7999427915E10"/>
        <n v="3.1997788602E10"/>
        <n v="1.8988060644E10"/>
        <n v="1.9996062995E10"/>
        <n v="1.9991185717E10"/>
        <n v="9.4992210259E10"/>
        <n v="8.2996217018E10"/>
        <n v="8.2999602556E10"/>
        <n v="1.1962637915E10"/>
        <s v="2197969-0984"/>
        <n v="3.4996883025E10"/>
        <n v="4.7992817971E10"/>
        <n v="3.3988955996E10"/>
        <s v="98455-9614"/>
        <n v="1.999121829E10"/>
        <n v="3.1995846205E10"/>
        <s v="1191591-9273"/>
        <n v="4.8996757202E10"/>
        <s v="(11)99207-6243"/>
        <n v="6.6996401385E10"/>
        <n v="2.2981769014E10"/>
        <n v="4.7989101419E10"/>
        <n v="6.3981534159E10"/>
        <n v="1.1944853036E10"/>
        <n v="1.1990069674E10"/>
        <n v="2.1973433377E10"/>
        <n v="1.7996016334E10"/>
        <n v="1.6994149667E10"/>
        <n v="4.6984020138E10"/>
        <n v="9.84302276E8"/>
        <n v="1.1975185369E10"/>
        <n v="4.4988063064E10"/>
        <n v="8.1993270835E10"/>
        <s v="4999841-0792"/>
        <n v="2.4992504923E10"/>
        <n v="5.1995670505E10"/>
        <n v="3.5997085402E10"/>
        <n v="6.7992473763E10"/>
        <n v="2.1964886011E10"/>
        <n v="8.1984036467E10"/>
        <n v="9.2996136243E10"/>
        <n v="5.3981305579E10"/>
        <n v="4.4999237086E10"/>
        <n v="8.3981097395E10"/>
        <n v="7.5999271619E10"/>
        <n v="8.7991570724E10"/>
        <n v="8.8988810605E10"/>
        <n v="4.3998603698E10"/>
        <n v="3.1990738754E10"/>
        <n v="5.569985013466E12"/>
        <n v="9.2993781708E10"/>
        <s v="4499730-7692"/>
        <n v="3.5999402106E10"/>
        <s v="8299677-0807"/>
        <n v="9.6988093427E10"/>
        <n v="1.4997877122E10"/>
        <n v="6.8999681143E10"/>
        <n v="7.4991944252E10"/>
        <n v="9.4991665688E10"/>
        <n v="8.1973143393E10"/>
        <n v="4.8988385495E10"/>
        <n v="8.999417363E10"/>
        <n v="6.4999942403E10"/>
        <n v="1.1918476949E10"/>
        <n v="4.4988032382E10"/>
        <n v="7.1997145934E10"/>
        <n v="5.1992851002E10"/>
        <n v="7.4988169568E10"/>
        <s v="+5512988317729"/>
        <n v="1.1972624764E10"/>
        <n v="7.3981430644E10"/>
        <n v="9.84674939E8"/>
        <n v="7.3998517452E10"/>
        <s v="7199212-3749"/>
        <n v="9.5991705287E10"/>
        <n v="1.1947123091E10"/>
        <n v="1.1985485651E10"/>
        <n v="9.2992793492E10"/>
        <s v="+5568999339660"/>
        <n v="1.1987265593E10"/>
        <n v="8.5995919025E10"/>
        <n v="7.1983627995E10"/>
        <n v="1.6982232996E10"/>
        <n v="7.1983572926E10"/>
        <n v="7.5992343609E10"/>
        <n v="9.2994555057E10"/>
        <n v="2.2988457092E10"/>
        <n v="9.1983533518E10"/>
        <n v="8.7988577179E10"/>
        <n v="2.1980910728E10"/>
        <n v="6.899990397E10"/>
        <n v="7.799107333E10"/>
        <n v="8.5981259781E10"/>
        <n v="4.3988342812E10"/>
        <n v="4.199802799E10"/>
        <n v="1.699101921E10"/>
        <n v="5.4984021466E10"/>
        <n v="1.1941265327E10"/>
        <n v="9.4984388839E10"/>
        <s v="(11)960828731"/>
        <n v="1.9995450111E10"/>
        <n v="5.1995044188E10"/>
        <n v="8.5992136503E10"/>
        <n v="1.9997547598E10"/>
        <n v="1.1956292874E10"/>
        <n v="1.998959055E10"/>
        <n v="4.896689745E9"/>
        <s v="(34)99657-8003"/>
        <n v="5.398137296E10"/>
        <n v="1.4991764261E10"/>
        <n v="3.19919425E8"/>
        <n v="1.5991429574E10"/>
        <n v="9.3991488392E10"/>
        <s v="(98)98516-7928"/>
        <s v="+5579998851154"/>
        <s v="(21)990920239"/>
        <n v="2.2997852347E10"/>
        <n v="1.195068408E10"/>
        <s v="1499795-2472"/>
        <n v="1.1914151472E10"/>
        <n v="7.5992870545E10"/>
        <s v="6999288-1604"/>
        <n v="1.1994234515E10"/>
        <n v="6.592607226E9"/>
        <n v="9.298471281E9"/>
        <s v="11989-7720"/>
        <s v="(11)98105-7805"/>
        <n v="1.6996184878E10"/>
        <n v="1.3992112515E10"/>
        <n v="1.5996764587E10"/>
        <n v="6.5992231478E10"/>
        <n v="6.3992132055E10"/>
        <n v="9.89990983E10"/>
        <s v="9898560-9188"/>
        <n v="8.2998210282E10"/>
        <n v="3.1985238242E10"/>
        <n v="1.1974176834E10"/>
        <s v="+5551989462306"/>
        <n v="4.79978588742E11"/>
        <n v="5.198933822E10"/>
        <n v="6.1986099162E10"/>
        <n v="2.4998365999E10"/>
        <n v="3.8997486692E10"/>
        <s v="+5512997559851"/>
        <n v="6.7991791464E10"/>
        <n v="2.8999330311E10"/>
        <n v="7.9998167896E10"/>
        <n v="5.4992499547E10"/>
        <s v="(6799661-3510"/>
        <n v="3.1986262437E10"/>
        <n v="2.4992803027E10"/>
        <s v="+5511993358649"/>
        <n v="1.9993302952E10"/>
        <n v="9.9988530049E10"/>
        <n v="1.1948611255E10"/>
        <n v="8.799114995E10"/>
        <n v="6.999335064E10"/>
        <n v="1.1961454536E10"/>
        <n v="3.199154283E10"/>
        <n v="4.7989038189E10"/>
        <n v="9.1984245402E10"/>
        <n v="1.1958929835E10"/>
        <n v="1.1941843677E10"/>
        <s v="2198540-8058"/>
        <n v="9.34932639E8"/>
        <n v="8.7996179103E10"/>
        <n v="8.4992214522E10"/>
        <n v="5.1998405379E10"/>
        <s v="1499151-4652"/>
        <n v="2.1966536459E10"/>
        <n v="9.9981529645E10"/>
        <n v="3.3998772612E10"/>
        <n v="6.2993205754E10"/>
        <n v="6.7981238467E10"/>
        <n v="7.1988026771E10"/>
        <n v="1.9995641058E10"/>
        <n v="5.1989225734E10"/>
        <n v="4.4999044082E10"/>
        <n v="1.1960656405E10"/>
        <n v="7.4999320989E10"/>
        <n v="1.1990265435E10"/>
        <s v="7999913-5676"/>
        <n v="1.6999914926E10"/>
        <n v="1.1965571431E10"/>
        <n v="7.9988771598E10"/>
        <s v="+5551994540551"/>
        <n v="9.8985468099E10"/>
        <n v="6.1996239198E10"/>
        <n v="2.1990522111E10"/>
        <n v="9.2985270206E10"/>
        <s v="6499986-0996"/>
        <n v="2.7999787824E10"/>
        <n v="8.1988156352E10"/>
        <n v="6.7981079479E10"/>
        <n v="7.1991200441E10"/>
        <n v="1.6993328451E10"/>
        <n v="6.7992775156E10"/>
        <n v="6.7992610423E10"/>
        <n v="6.6999447355E10"/>
        <n v="8.8996072903E10"/>
        <n v="5.1997525511E10"/>
        <n v="6.2995629691E10"/>
        <n v="1.1953019744E10"/>
        <n v="8.8981508107E10"/>
        <s v="4799970-8087"/>
        <n v="3.1971899291E10"/>
        <n v="6.1994275744E10"/>
        <s v="(61)99464-4459"/>
        <n v="3.4991513669E10"/>
        <s v="139816-66548"/>
        <n v="9.8984148099E10"/>
        <n v="6.599616117E10"/>
        <n v="9.83932694E8"/>
        <n v="4.1998187346E10"/>
        <n v="2.1974879966E10"/>
        <n v="4.4991296978E10"/>
        <n v="1.2992477768E10"/>
        <s v="+5566996029748"/>
        <n v="9.2995232853E10"/>
        <n v="1.1983892009E10"/>
        <n v="1.6786464011E10"/>
        <n v="8.7981668395E10"/>
        <n v="3.4992692881E10"/>
        <s v="1699742-0065"/>
        <n v="4.4991354553E10"/>
        <s v="+5511991893740"/>
        <n v="4.4999598477E10"/>
        <n v="8.7981783667E10"/>
        <n v="7.9996648784E10"/>
        <n v="8.2994037882E10"/>
        <n v="5.4984314022E10"/>
        <n v="2.2988577653E10"/>
        <n v="1.1994613749E10"/>
        <s v="+5561996052889"/>
        <n v="4.5991381926E10"/>
        <n v="8.5992702664E10"/>
        <s v="9399162-8917"/>
        <n v="4.599126587E10"/>
        <n v="7.599912874E10"/>
        <n v="5.5996099192E10"/>
        <n v="4.4933003613E10"/>
        <n v="1.3920002017E10"/>
        <n v="6.5996691617E10"/>
        <n v="7.5991789494E10"/>
        <n v="1.9995564812E10"/>
        <n v="3.5998157356E10"/>
        <n v="4.1992766138E10"/>
        <n v="3.5984394652E10"/>
        <n v="4.29999859154E11"/>
        <n v="1.3981949438E10"/>
        <s v="(85985944816"/>
        <n v="8.3996541601E10"/>
        <n v="5.555984030342E12"/>
        <n v="3.1996673574E10"/>
        <s v="3799828-7631"/>
        <s v="+5513991700179"/>
        <n v="4.5991221305E10"/>
        <s v="5199695-8970"/>
        <n v="5.1997444235E10"/>
        <n v="9.6984040141E10"/>
        <s v="669615-7157"/>
        <n v="4.7991608415E10"/>
        <s v="+51991790193"/>
        <n v="7.198240098E10"/>
        <n v="5.1981927028E10"/>
        <n v="1.1932671678E10"/>
        <n v="4.4999519814E10"/>
        <n v="1.4996820589E10"/>
        <n v="1.1919994884E10"/>
        <n v="7.4981043034E10"/>
        <n v="2.1990266872E10"/>
        <n v="3.1992679545E10"/>
        <n v="3.4984135006E10"/>
        <n v="4.8984743211E10"/>
        <n v="3.2991501039E10"/>
        <n v="4.8991767941E10"/>
        <n v="7.3999361472E10"/>
        <n v="9.4991848039E10"/>
        <s v="(99)99840-5808"/>
        <n v="7.9988311601E10"/>
        <n v="9.2985624292E10"/>
        <s v="(99375-0873"/>
        <n v="6.7991151165E10"/>
        <n v="6.4992728517E10"/>
        <n v="4.7989217001E10"/>
        <n v="2.1976855973E10"/>
        <n v="1.1986664462E10"/>
        <n v="1.7988182841E10"/>
        <n v="7.3981829271E10"/>
        <n v="4.5920003545E10"/>
        <n v="9.2981467646E10"/>
        <n v="4.1997138396E10"/>
        <n v="9.92411343E8"/>
        <n v="7.399941368E10"/>
        <n v="1.1947594561E10"/>
        <n v="7.1987476125E10"/>
        <n v="8.2987428079E10"/>
        <n v="9.9992063487E10"/>
        <n v="6.2981253278E10"/>
        <n v="4.3991627768E10"/>
        <n v="7.9996743459E10"/>
        <s v="169931-98585"/>
        <s v="(88)99919-3767"/>
        <n v="9.3991713685E10"/>
        <n v="8.1992359022E10"/>
        <n v="5.599984218489E12"/>
        <n v="9.8983567927E10"/>
        <n v="5.1989751528E10"/>
        <n v="9.99257553E8"/>
        <s v="8998142-3018"/>
        <n v="1.1947372603E10"/>
        <n v="1.1992824127E10"/>
        <n v="1.1987516995E10"/>
        <n v="9.2985849059E10"/>
        <n v="2.2996221445E10"/>
        <n v="5.1999358327E10"/>
        <n v="8.3988510821E10"/>
        <n v="1.1947403143E10"/>
        <n v="2.1975886439E10"/>
        <n v="9.8996162053E10"/>
        <n v="2.1968199929E10"/>
        <n v="6.3992384162E10"/>
        <n v="8.5994457454E10"/>
        <s v="94-94984506353"/>
        <n v="9.3991016402E10"/>
        <s v="+74988596810"/>
        <n v="8.3996013896E10"/>
        <n v="3.5998040089E10"/>
        <n v="6.6999083069E10"/>
        <n v="4.5988430032E10"/>
        <n v="1.4991385663E10"/>
        <n v="4.8991957925E10"/>
        <n v="9.92528951E8"/>
        <n v="4.3998182322E10"/>
        <n v="1.1998684488E10"/>
        <n v="9.1982658619E10"/>
        <s v="97022-1669"/>
        <n v="6.1984994727E10"/>
        <n v="2.198637798E10"/>
        <n v="1.99982648176E11"/>
        <n v="3.2988310198E10"/>
        <n v="3.1997374672E10"/>
        <n v="2.4988543953E10"/>
        <n v="1.2996262394E10"/>
        <n v="4.7988815732E10"/>
        <n v="8.6999129272E10"/>
        <s v="98930-2338"/>
        <n v="4.8991291265E10"/>
        <n v="1.1937756789E10"/>
        <n v="6.2993465988E10"/>
        <n v="4.7989257919E10"/>
        <n v="1.1953097975E10"/>
        <n v="8.5986630889E10"/>
        <n v="4.7988199998E10"/>
        <n v="1.1945872325E10"/>
        <n v="5.3984020982E10"/>
        <n v="6.3984560979E10"/>
        <n v="1.1983987236E10"/>
        <n v="4.1999779647E10"/>
        <n v="7.399968437E10"/>
        <n v="1.6988172222E10"/>
        <n v="1.299745566E10"/>
        <n v="1.1949435095E10"/>
        <n v="6.399127608E10"/>
        <n v="9.8999858592E10"/>
        <s v="3899856-9592"/>
        <n v="6.2986235944E10"/>
        <n v="4.2999581602E10"/>
        <n v="1.6999880178E10"/>
        <n v="5.4981180702E10"/>
        <s v="3598865-8677"/>
        <n v="2.7999736843E10"/>
        <n v="7.5991334305E10"/>
        <s v="8699939-5485"/>
        <n v="8.197326058E10"/>
        <s v="(61)98211-5987"/>
        <n v="1.7981369809E10"/>
        <n v="8.2999277691E10"/>
        <n v="1.4997413154E10"/>
        <n v="1.1964342615E10"/>
        <s v="3899750-2709"/>
        <n v="8.1996814316E10"/>
        <s v="6299950-6468"/>
        <n v="4.5998356974E10"/>
        <n v="1.7991706937E10"/>
        <s v="+5541992088752"/>
        <n v="3.1985559166E10"/>
        <n v="7.598847075E10"/>
        <n v="7.9999276685E10"/>
        <n v="1.3974087953E10"/>
        <n v="9.2986035215E10"/>
        <n v="1.3991809797E10"/>
        <n v="1.9974069161E10"/>
        <s v="9921-61607"/>
        <s v="+5532991852976"/>
        <n v="5.199989152E10"/>
        <n v="1.1946698102E10"/>
        <n v="1.9997688535E10"/>
        <n v="4.8996789529E10"/>
        <n v="2.2988245917E10"/>
        <n v="9.29815664E10"/>
        <s v="+5581984821752"/>
        <s v="4199244-4033"/>
        <n v="4.7984932477E10"/>
        <n v="7.9988420599E10"/>
        <n v="6.2999537669E10"/>
        <n v="5.1995097366E10"/>
        <n v="4.2999770956E10"/>
        <n v="3.199305205E9"/>
        <s v="2199713-6312"/>
        <n v="2.1998384863E10"/>
        <n v="5.1994922916E10"/>
        <n v="1.1983203705E10"/>
        <n v="6.2995783925E10"/>
        <n v="2.1968903604E10"/>
        <n v="7.7998058459E10"/>
        <s v="(85)986994610"/>
        <n v="9.7999032952E10"/>
        <n v="3.1985669982E10"/>
        <n v="1.8996424324E10"/>
        <n v="4.7989234972E10"/>
        <n v="9.7984234698E10"/>
        <n v="4.7984316116E10"/>
        <s v="94030-4644"/>
        <s v="(47)98883-1296"/>
        <n v="6.6992048012E10"/>
        <n v="3.1972171723E10"/>
        <n v="8.1981175253E10"/>
        <n v="1.1940763007E10"/>
        <n v="8.1997672683E10"/>
        <n v="5.1997261594E10"/>
        <n v="1.8997536961E10"/>
        <n v="3.591014132E10"/>
        <n v="7.3998463801E10"/>
        <n v="1.1940621046E10"/>
        <n v="4.5999608758E10"/>
        <n v="7.199212052E10"/>
        <n v="6.2991994095E10"/>
        <n v="2.1973503769E10"/>
        <n v="3.1983252706E10"/>
        <s v="(11)959927008"/>
        <n v="8.5991056652E10"/>
        <s v="+5592982307813"/>
        <n v="3.499560008E9"/>
        <n v="1.1987557859E10"/>
        <n v="4.4998751745E10"/>
        <n v="5.5991750929E10"/>
        <n v="8.7981273839E10"/>
        <n v="9.4991306812E10"/>
        <n v="1.1986249753E10"/>
        <n v="8.4996238227E10"/>
        <n v="1.4997856518E10"/>
        <s v="+5581981324996"/>
        <s v="1599672-1395"/>
        <n v="4.1987004325E10"/>
        <s v="(21)99226-7041"/>
        <n v="1.9982155024E10"/>
        <n v="7.1983106391E10"/>
        <s v="3197221-8390"/>
        <n v="4.198792394E10"/>
        <s v="(81)983200626"/>
        <n v="3.5997546854E10"/>
        <n v="3.4997934831E10"/>
        <n v="3.4992571148E10"/>
        <n v="5.1985420537E10"/>
        <n v="5.51498801829E12"/>
        <n v="8.4988852782E10"/>
        <n v="4.8991915136E10"/>
        <n v="5.1999470674E10"/>
        <n v="4.1997016552E10"/>
        <n v="8.8988494699E10"/>
        <n v="1.5981087748E10"/>
        <s v="8199189-2291"/>
        <s v="8798833-7140"/>
        <n v="2.1983796739E10"/>
        <s v="4598830-2714"/>
        <n v="1.8981559006E10"/>
        <n v="6.1991120021E10"/>
        <n v="4.8991740596E10"/>
        <n v="1.1996416676E10"/>
        <n v="1.7997471285E10"/>
        <s v="+5534991910282"/>
        <n v="1.1948262055E10"/>
        <s v="1196335-3150"/>
        <n v="8.1985174772E10"/>
        <n v="4.8991753994E10"/>
        <n v="4.4999685278E10"/>
        <n v="2.1967243945E10"/>
        <n v="2.1969365734E10"/>
        <n v="3.8988179864E10"/>
        <n v="4.4998279212E10"/>
        <n v="4.399924118E10"/>
        <n v="8.6994128679E10"/>
        <n v="9.2981670699E10"/>
        <n v="4.49973255E10"/>
        <n v="8.1986137491E10"/>
        <s v="+5521980781205"/>
        <n v="1.9989492273E10"/>
        <n v="9.9981162145E10"/>
        <n v="9.8981214915E10"/>
        <n v="4.6999240541E10"/>
        <n v="3.5999615958E10"/>
        <n v="6.1996439993E10"/>
        <n v="6.5984751607E10"/>
        <n v="7.5998737423E10"/>
        <n v="8.5984660106E10"/>
        <n v="8.199968883E10"/>
        <n v="1.1912271107E10"/>
        <n v="9.2985523623E10"/>
        <n v="7.7991704389E10"/>
        <n v="9.99910898E10"/>
        <n v="2.1968420332E10"/>
        <s v="1698154-7668"/>
        <n v="1.1933133224E10"/>
        <n v="1.1991983871E10"/>
        <n v="7.9998657963E10"/>
        <n v="1.1954224203E10"/>
        <n v="8.3998625791E10"/>
        <n v="8.1989134482E10"/>
        <n v="1.9996258463E10"/>
        <n v="6.8999825013E10"/>
        <n v="1.1913389571E10"/>
        <n v="7.7981138286E10"/>
        <n v="9.4992020259E10"/>
        <n v="9.2981665574E10"/>
        <n v="8.399627696E10"/>
        <n v="4.1996718187E10"/>
        <n v="6.9993621248E10"/>
        <s v="99647-4211"/>
        <n v="4.7991406547E10"/>
        <n v="1.6993068105E10"/>
        <n v="8.7991061408E10"/>
        <n v="3.5988228718E10"/>
        <n v="9.8999024034E10"/>
        <n v="1.99870175E10"/>
        <s v="7398179-2980"/>
        <s v="(84)996711912"/>
        <n v="19.0"/>
        <n v="1.1989316569E10"/>
        <n v="1.1933222068E10"/>
        <s v="8798153-3338"/>
        <n v="9.73258158E8"/>
        <n v="1.1911451104E10"/>
        <n v="5.499644475E10"/>
        <n v="6.1996244137E10"/>
        <n v="1.196071858E10"/>
        <n v="1.1957929558E10"/>
        <n v="6.7998279443E10"/>
        <s v="(62)991784127"/>
        <n v="4.699974762E10"/>
        <n v="5.541992742525E12"/>
        <n v="9.4991255628E10"/>
        <n v="6.1982112344E10"/>
        <n v="4.7999560763E10"/>
        <n v="9.198492367E10"/>
        <n v="6.6997102517E10"/>
        <n v="4.7988764934E10"/>
        <n v="2.4993022893E10"/>
        <n v="6.999360817E10"/>
        <n v="5.3991409345E10"/>
        <n v="2.4998831552E10"/>
        <n v="8.5987904263E10"/>
        <n v="1.1937004295E10"/>
        <n v="8.4994039871E10"/>
        <n v="4.2999457507E10"/>
        <n v="5.511975939746E12"/>
        <n v="1.9999566608E10"/>
        <n v="1.1971464973E10"/>
        <n v="3.4991248314E10"/>
        <n v="8.1997173244E10"/>
        <s v="99688-6381"/>
        <s v="(22)9980-03587"/>
        <n v="1.19601663E10"/>
        <n v="9.498137887E10"/>
        <n v="9.1986028674E10"/>
        <n v="8.4986520005E10"/>
        <n v="5.511978676013E12"/>
        <n v="2.1992206712E10"/>
        <n v="7.5999032811E10"/>
        <n v="8.49871471473E11"/>
        <n v="5.1997272436E10"/>
        <n v="6.199224434E10"/>
        <n v="1.9998809673E10"/>
        <n v="3.1994302281E10"/>
        <n v="1.6993102517E10"/>
        <n v="8.1984920577E10"/>
        <n v="2.4993064281E10"/>
        <n v="8.1989978795E10"/>
        <n v="4.7997155181E10"/>
        <n v="1.4996484378E10"/>
        <n v="4.5998008833E10"/>
        <n v="8.1993399582E10"/>
        <n v="1.1964636757E10"/>
        <n v="9.8988164599E10"/>
        <n v="7.999781668E9"/>
        <n v="3.3998661494E10"/>
        <n v="1.9997331513E10"/>
        <n v="7.3999789992E10"/>
        <n v="8.6994494131E10"/>
        <n v="7.193172559E9"/>
        <n v="6.2981390307E10"/>
        <n v="8.5991047329E10"/>
        <n v="8.1997963614E10"/>
        <n v="3.1994775046E10"/>
        <n v="9.88403386E8"/>
        <s v="+5554994131441"/>
        <n v="6.799874266E10"/>
        <n v="1.2996045309E10"/>
        <n v="5.49962444501E11"/>
        <n v="4.1999318402E10"/>
        <n v="9.4984514171E10"/>
        <s v="(18)99672-9571"/>
        <n v="1.1959678806E10"/>
        <n v="9.94309796E8"/>
        <s v="+5596985153198"/>
        <n v="4.8991197322E10"/>
        <n v="6.1999176766E10"/>
        <n v="7.5988032575E10"/>
        <s v="5599660-8662"/>
        <n v="9.2995344985E10"/>
        <n v="5.599520521E9"/>
        <n v="3.599615958E9"/>
        <n v="6.7998763238E10"/>
        <n v="3.7999649327E10"/>
        <s v="359984-1256"/>
        <n v="1.4981922939E10"/>
        <s v="+5598985028849"/>
        <n v="8.1996450081E10"/>
        <n v="8.2996078821E10"/>
        <s v="+5547989160748"/>
        <n v="5.1997344756E10"/>
        <s v="+5512981951055"/>
        <n v="8.6994030261E10"/>
        <s v="+84981571873"/>
        <n v="1.1988226987E10"/>
        <n v="4.799740872E10"/>
        <n v="7.1996322919E10"/>
        <n v="5.1993033906E10"/>
        <n v="4.7996322736E10"/>
        <n v="8.1999967219E10"/>
        <n v="5.1992744656E10"/>
        <n v="8.9994526601E10"/>
        <n v="3.199730161E10"/>
        <n v="8.7999657851E10"/>
        <s v="61-992906678"/>
        <n v="9.1993479154E10"/>
        <n v="4.8988717348E10"/>
        <n v="6.699675146E10"/>
        <n v="1.9984492214E10"/>
        <n v="2.1973929972E10"/>
        <n v="7.5991659559E10"/>
        <n v="5.199611018E10"/>
        <n v="6.2991202543E10"/>
        <n v="4.7984290312E10"/>
        <s v="6498171-9497"/>
        <n v="8.5986016502E10"/>
        <s v="+5531994271692"/>
        <n v="7.498147599E10"/>
        <n v="8.1987390171E10"/>
      </sharedItems>
    </cacheField>
    <cacheField name="O seu gênero:" numFmtId="0">
      <sharedItems>
        <s v="Masculino"/>
        <s v="Feminino"/>
      </sharedItems>
    </cacheField>
    <cacheField name="Qual a sua idade?" numFmtId="0">
      <sharedItems>
        <s v="18 - 24 anos"/>
        <s v="25 - 34 anos"/>
        <s v="35 - 44 anos"/>
        <s v="Menos de 18 anos."/>
        <s v="45 - 54 anos"/>
        <s v="Mais de 55 anos."/>
      </sharedItems>
    </cacheField>
    <cacheField name="O que você faz atualmente?" numFmtId="0">
      <sharedItems>
        <s v="Estudo T.I. na faculdade mas quero aprender mais por fora."/>
        <s v="Estou no ensino médio ou acabei de sair e quero entrar na programação."/>
        <s v="Atualmente não trabalho e nem estudo."/>
        <s v="Trabalho em outra área e quero fazer transição para tecnologia."/>
        <s v="Sou autônomo (Uber, freela, vendedor, etc)."/>
        <s v="Faço outro curso na faculdade e quero mudar para T.I."/>
      </sharedItems>
    </cacheField>
    <cacheField name="Atualmente, qual a sua faixa salarial?" numFmtId="0">
      <sharedItems>
        <s v="Entre R$1.000 a R$2.000 reais ao mês."/>
        <s v="Entre R$2.001 a R$3.000 reais ao mês."/>
        <s v="Não tenho renda."/>
        <s v="Mais de R$5.001 reais ao mês."/>
        <s v="Entre R$3.001 a R$5.000 reais ao mês."/>
      </sharedItems>
    </cacheField>
    <cacheField name="Você possui cartão de crédito?" numFmtId="0">
      <sharedItems>
        <s v="Não"/>
        <s v="⁠Sim"/>
      </sharedItems>
    </cacheField>
    <cacheField name="Qual o seu nível em programação?" numFmtId="0">
      <sharedItems>
        <s v="Já ouvi falar, mas nunca pratiquei."/>
        <s v="Nunca estudei programação."/>
        <s v="Até fiz alguns cursos, mas ainda me sinto perdido."/>
        <s v="Já estudo programação e busco uma oportunidade no mercado."/>
        <s v="Já trabalho na área de programação."/>
      </sharedItems>
    </cacheField>
    <cacheField name="Já investiu em algum curso online para aprender uma nova forma de ganhar dinheiro? " numFmtId="0">
      <sharedItems>
        <s v="Sim"/>
        <s v="Não"/>
      </sharedItems>
    </cacheField>
    <cacheField name="O que mais te chama atenção na profissão de Programador? " numFmtId="0">
      <sharedItems>
        <s v="Trabalhar para outros países e ganhar em outra moeda."/>
        <s v="Poder trabalhar de qualquer lugar do mundo."/>
        <s v="Todas as alternativas."/>
        <s v="A ideia de nunca faltar emprego na área."/>
        <s v="A possibilidade de ganhar altos salários."/>
      </sharedItems>
    </cacheField>
    <cacheField name="O que mais você quer ver no evento?" numFmtId="0">
      <sharedItems>
        <s v="Fazer um projeto na prática"/>
        <s v="Fazer transição de carreira e consegui meu primeiro emprego na área"/>
        <s v="Quero saber se é para mim"/>
        <s v="A aula com a recrutadora;"/>
        <s v="Fazer freelancer como programador"/>
      </sharedItems>
    </cacheField>
    <cacheField name="Source" numFmtId="0">
      <sharedItems containsBlank="1">
        <m/>
        <s v="facebook-ads"/>
        <s v="fb"/>
      </sharedItems>
    </cacheField>
    <cacheField name="Campaign" numFmtId="0">
      <sharedItems containsBlank="1">
        <m/>
        <s v="DEVLF"/>
        <s v="120214473330610390"/>
        <s v="120214473315830390"/>
        <s v="120214509674330390"/>
        <s v="120214476598610390"/>
        <s v="120214473330590390"/>
        <s v="120214473330630390"/>
        <s v="120214472633410390"/>
      </sharedItems>
    </cacheField>
    <cacheField name="Medium" numFmtId="0">
      <sharedItems containsBlank="1">
        <m/>
        <s v="Aberto"/>
        <s v="Interesse Python (linguagem de programação)"/>
        <s v="Interesse Ciência da computação"/>
        <s v="Interesse Programação"/>
        <s v="Lookalike Envolvimento 30D + Salvou 180D + Direct 180D + Interesse Linguagem de Programação"/>
        <s v="Lookalike 2% Alunos + Interesse Linguagem de Programação"/>
        <s v="Lookalike 2% Cadastrados - DEV 2.0 + Interesses"/>
        <s v="Lookalike 2% Alunos + Interesse Ciência da Computação"/>
        <s v="Lookalike 1% Cadastrados - DEV 2.0 + Interesse Linguagem de Programação"/>
        <s v="Interesse Linguagem de programação"/>
        <s v="Lookalike Envolvimento 30D + Salvou 180D + Direct 180D + Interesse Ciência da Computação"/>
        <s v="Lookalike 1% Cadastrados - DEV 2.0 + Interesse Ciência da Computação"/>
        <s v="Lookalike Envolvimento 60D + Salvou 365D + Direct 365D + Interesse Linguagem de Programação"/>
        <s v="paid"/>
        <s v="Lookalike Envolvimento 60D + Salvou 365D + Direct 365D + Interesse Ciência da Computação"/>
      </sharedItems>
    </cacheField>
    <cacheField name="Content" numFmtId="0">
      <sharedItems containsBlank="1">
        <m/>
        <s v="DEVF - AD06-vid_Group_1"/>
        <s v="DEVF - AD07-vid"/>
        <s v="DEVF - AD11-img advertorial"/>
        <s v="DEVF - AD09-vid_Group_1"/>
        <s v="DEVF - AD13-img advertorial"/>
        <s v="DEVF - AD11-vid_Group_1"/>
        <s v="DEVF - AD01-img"/>
        <s v="120214473448910390"/>
        <s v="DEVF - AD11-vid"/>
        <s v="120214473457800390"/>
        <s v="DEVF - AD06-vid"/>
        <s v="DEVF - AD02-img"/>
        <s v="120214509674410390"/>
        <s v="DEVF - AD12-img advertorial"/>
        <s v="DEVF - AD09-vid"/>
        <s v="120214476598650390"/>
        <s v="DEVF - AD03-vid_Group_1"/>
        <s v="DEVF - AD09-img advertorial"/>
        <s v="120214473438630390"/>
        <s v="120214473427980390"/>
        <s v="120214473458040390"/>
        <s v="120214472633450390"/>
        <s v="DEVF - AD01-vid_Group_1"/>
        <s v="DEVF - AD04-vid"/>
        <s v="DEVF - AD03-img"/>
        <s v="DEVF - AD10-vid_Group_1"/>
      </sharedItems>
    </cacheField>
    <cacheField name="Term" numFmtId="0">
      <sharedItems containsBlank="1">
        <m/>
        <s v="ig"/>
        <s v="fb"/>
        <s v="120214473331960390"/>
        <s v="120214473315890390"/>
        <s v="120214509674310390"/>
        <s v="120214476598600390"/>
        <s v="120214473331020390"/>
        <s v="120214473331820390"/>
        <s v="120214473315630390"/>
        <s v="120214472633350390"/>
      </sharedItems>
    </cacheField>
    <cacheField name="Remote IP" numFmtId="0">
      <sharedItems containsString="0" containsBlank="1">
        <m/>
      </sharedItems>
    </cacheField>
    <cacheField name="User Agent" numFmtId="0">
      <sharedItems containsString="0" containsBlank="1">
        <m/>
      </sharedItems>
    </cacheField>
    <cacheField name="fbc" numFmtId="0">
      <sharedItems containsString="0" containsBlank="1">
        <m/>
      </sharedItems>
    </cacheField>
    <cacheField name="fbp" numFmtId="0">
      <sharedItems containsString="0" containsBlank="1">
        <m/>
      </sharedItems>
    </cacheField>
    <cacheField name="cidade" numFmtId="0">
      <sharedItems containsString="0" containsBlank="1">
        <m/>
      </sharedItems>
    </cacheField>
    <cacheField name="estado" numFmtId="0">
      <sharedItems containsString="0" containsBlank="1">
        <m/>
      </sharedItems>
    </cacheField>
    <cacheField name="pais" numFmtId="0">
      <sharedItems containsString="0" containsBlank="1">
        <m/>
      </sharedItems>
    </cacheField>
    <cacheField name="cep" numFmtId="0">
      <sharedItems containsString="0" containsBlank="1">
        <m/>
      </sharedItems>
    </cacheField>
    <cacheField name="externalid" numFmtId="0">
      <sharedItems containsString="0" containsBlank="1">
        <m/>
      </sharedItems>
    </cacheField>
    <cacheField name="Page URL" numFmtId="0">
      <sharedItems containsString="0" containsBlank="1">
        <m/>
      </sharedItems>
    </cacheField>
    <cacheField name="Pontuação" numFmtId="0">
      <sharedItems containsSemiMixedTypes="0" containsString="0" containsNumber="1" containsInteger="1">
        <n v="1733.0"/>
        <n v="1663.0"/>
        <n v="1727.0"/>
        <n v="1507.0"/>
        <n v="1587.0"/>
        <n v="1299.0"/>
        <n v="1439.0"/>
        <n v="1963.0"/>
        <n v="1402.0"/>
        <n v="1673.0"/>
        <n v="1553.0"/>
        <n v="1474.0"/>
        <n v="1873.0"/>
        <n v="1685.0"/>
        <n v="1609.0"/>
        <n v="2009.0"/>
        <n v="1435.0"/>
        <n v="1951.0"/>
        <n v="1832.0"/>
        <n v="1680.0"/>
        <n v="1576.0"/>
        <n v="1332.0"/>
        <n v="1499.0"/>
        <n v="1711.0"/>
        <n v="1819.0"/>
        <n v="1831.0"/>
        <n v="1676.0"/>
        <n v="1905.0"/>
        <n v="1699.0"/>
        <n v="1567.0"/>
        <n v="1558.0"/>
        <n v="1431.0"/>
        <n v="1427.0"/>
        <n v="1595.0"/>
        <n v="1989.0"/>
        <n v="1816.0"/>
        <n v="1932.0"/>
        <n v="1546.0"/>
        <n v="1715.0"/>
        <n v="1779.0"/>
        <n v="1878.0"/>
        <n v="1880.0"/>
        <n v="1516.0"/>
        <n v="1658.0"/>
        <n v="1646.0"/>
        <n v="1588.0"/>
        <n v="1357.0"/>
        <n v="1635.0"/>
        <n v="1845.0"/>
        <n v="1684.0"/>
        <n v="1656.0"/>
        <n v="1639.0"/>
        <n v="1664.0"/>
        <n v="1557.0"/>
        <n v="1653.0"/>
        <n v="1521.0"/>
        <n v="1964.0"/>
        <n v="1821.0"/>
        <n v="1583.0"/>
        <n v="1579.0"/>
        <n v="1575.0"/>
        <n v="1369.0"/>
        <n v="1504.0"/>
        <n v="1524.0"/>
        <n v="1541.0"/>
        <n v="1194.0"/>
        <n v="1623.0"/>
        <n v="1600.0"/>
        <n v="1794.0"/>
        <n v="1621.0"/>
        <n v="1443.0"/>
        <n v="1732.0"/>
        <n v="1790.0"/>
        <n v="1717.0"/>
        <n v="1820.0"/>
        <n v="1597.0"/>
        <n v="1472.0"/>
        <n v="1585.0"/>
        <n v="1681.0"/>
        <n v="1602.0"/>
        <n v="1857.0"/>
        <n v="1977.0"/>
        <n v="1571.0"/>
        <n v="1823.0"/>
        <n v="1559.0"/>
        <n v="1744.0"/>
        <n v="1444.0"/>
        <n v="1509.0"/>
        <n v="1994.0"/>
        <n v="1694.0"/>
        <n v="2010.0"/>
        <n v="1501.0"/>
        <n v="1718.0"/>
        <n v="1542.0"/>
        <n v="1770.0"/>
        <n v="1758.0"/>
        <n v="1672.0"/>
        <n v="1915.0"/>
        <n v="1641.0"/>
        <n v="1544.0"/>
        <n v="1649.0"/>
        <n v="1611.0"/>
        <n v="1662.0"/>
        <n v="1720.0"/>
        <n v="1689.0"/>
        <n v="1647.0"/>
        <n v="1778.0"/>
        <n v="1682.0"/>
        <n v="1690.0"/>
        <n v="1483.0"/>
        <n v="1373.0"/>
        <n v="1549.0"/>
        <n v="1610.0"/>
        <n v="1487.0"/>
        <n v="1340.0"/>
        <n v="1837.0"/>
        <n v="1563.0"/>
        <n v="1742.0"/>
        <n v="1688.0"/>
        <n v="1604.0"/>
        <n v="1993.0"/>
        <n v="1787.0"/>
        <n v="1599.0"/>
        <n v="1545.0"/>
        <n v="1406.0"/>
        <n v="1849.0"/>
        <n v="1737.0"/>
        <n v="1722.0"/>
        <n v="2005.0"/>
        <n v="2013.0"/>
        <n v="1836.0"/>
        <n v="1728.0"/>
        <n v="1751.0"/>
        <n v="1440.0"/>
        <n v="1782.0"/>
        <n v="1792.0"/>
        <n v="1157.0"/>
        <n v="1877.0"/>
        <n v="1462.0"/>
        <n v="1637.0"/>
        <n v="1865.0"/>
        <n v="1651.0"/>
        <n v="1853.0"/>
        <n v="1863.0"/>
        <n v="1520.0"/>
        <n v="1394.0"/>
        <n v="1497.0"/>
        <n v="1901.0"/>
        <n v="1968.0"/>
        <n v="1700.0"/>
        <n v="1584.0"/>
        <n v="1851.0"/>
        <n v="1754.0"/>
        <n v="1627.0"/>
        <n v="1532.0"/>
        <n v="1625.0"/>
        <n v="1861.0"/>
        <n v="1854.0"/>
        <n v="1606.0"/>
        <n v="1471.0"/>
        <n v="1511.0"/>
        <n v="1489.0"/>
        <n v="1767.0"/>
        <n v="1508.0"/>
        <n v="1476.0"/>
        <n v="1614.0"/>
        <n v="1927.0"/>
        <n v="1326.0"/>
        <n v="1841.0"/>
        <n v="1594.0"/>
        <n v="1997.0"/>
        <n v="1586.0"/>
        <n v="1679.0"/>
        <n v="1665.0"/>
        <n v="1948.0"/>
        <n v="1719.0"/>
        <n v="1668.0"/>
        <n v="1618.0"/>
        <n v="1530.0"/>
        <n v="1566.0"/>
        <n v="1650.0"/>
        <n v="1343.0"/>
        <n v="1262.0"/>
        <n v="1677.0"/>
        <n v="1731.0"/>
        <n v="1875.0"/>
        <n v="1626.0"/>
        <n v="1858.0"/>
        <n v="1529.0"/>
        <n v="1493.0"/>
        <n v="1341.0"/>
        <n v="1795.0"/>
        <n v="1721.0"/>
        <n v="1330.0"/>
        <n v="1631.0"/>
        <n v="1835.0"/>
        <n v="1967.0"/>
        <n v="1390.0"/>
        <n v="1804.0"/>
        <n v="1488.0"/>
        <n v="1303.0"/>
        <n v="1407.0"/>
        <n v="1312.0"/>
        <n v="1981.0"/>
        <n v="1525.0"/>
        <n v="1644.0"/>
        <n v="1448.0"/>
        <n v="1562.0"/>
        <n v="1593.0"/>
        <n v="1705.0"/>
        <n v="1698.0"/>
        <n v="1410.0"/>
        <n v="1931.0"/>
        <n v="1536.0"/>
        <n v="1347.0"/>
        <n v="1803.0"/>
        <n v="1548.0"/>
        <n v="1495.0"/>
        <n v="1775.0"/>
        <n v="1550.0"/>
        <n v="1513.0"/>
        <n v="1572.0"/>
        <n v="1628.0"/>
        <n v="1761.0"/>
        <n v="1592.0"/>
        <n v="1692.0"/>
        <n v="1238.0"/>
        <n v="1808.0"/>
        <n v="1976.0"/>
        <n v="1799.0"/>
        <n v="1716.0"/>
        <n v="1807.0"/>
        <n v="1921.0"/>
        <n v="1709.0"/>
        <n v="1702.0"/>
        <n v="1413.0"/>
        <n v="1377.0"/>
        <n v="1589.0"/>
        <n v="1505.0"/>
        <n v="1943.0"/>
        <n v="1264.0"/>
        <n v="1451.0"/>
        <n v="1706.0"/>
        <n v="1889.0"/>
        <n v="1506.0"/>
        <n v="1266.0"/>
        <n v="1308.0"/>
        <n v="1750.0"/>
        <n v="1414.0"/>
        <n v="1955.0"/>
        <n v="1935.0"/>
        <n v="1518.0"/>
        <n v="1622.0"/>
        <n v="1554.0"/>
        <n v="1906.0"/>
        <n v="1475.0"/>
        <n v="1324.0"/>
        <n v="1667.0"/>
        <n v="1704.0"/>
        <n v="1268.0"/>
        <n v="1867.0"/>
        <n v="1198.0"/>
        <n v="1613.0"/>
        <n v="1917.0"/>
        <n v="1828.0"/>
        <n v="1615.0"/>
        <n v="1960.0"/>
        <n v="1492.0"/>
        <n v="1707.0"/>
        <n v="1824.0"/>
        <n v="1703.0"/>
        <n v="1802.0"/>
        <n v="1643.0"/>
        <n v="1660.0"/>
        <n v="1454.0"/>
        <n v="1862.0"/>
        <n v="1765.0"/>
        <n v="1425.0"/>
        <n v="1753.0"/>
        <n v="1570.0"/>
        <n v="1320.0"/>
        <n v="1844.0"/>
        <n v="1657.0"/>
      </sharedItems>
    </cacheField>
    <cacheField name="Score" numFmtId="0">
      <sharedItems containsSemiMixedTypes="0" containsString="0" containsNumber="1" containsInteger="1">
        <n v="173.0"/>
        <n v="166.0"/>
        <n v="151.0"/>
        <n v="159.0"/>
        <n v="130.0"/>
        <n v="144.0"/>
        <n v="196.0"/>
        <n v="140.0"/>
        <n v="167.0"/>
        <n v="155.0"/>
        <n v="147.0"/>
        <n v="187.0"/>
        <n v="169.0"/>
        <n v="161.0"/>
        <n v="201.0"/>
        <n v="195.0"/>
        <n v="183.0"/>
        <n v="168.0"/>
        <n v="158.0"/>
        <n v="133.0"/>
        <n v="150.0"/>
        <n v="171.0"/>
        <n v="182.0"/>
        <n v="191.0"/>
        <n v="170.0"/>
        <n v="157.0"/>
        <n v="156.0"/>
        <n v="143.0"/>
        <n v="160.0"/>
        <n v="199.0"/>
        <n v="193.0"/>
        <n v="172.0"/>
        <n v="178.0"/>
        <n v="188.0"/>
        <n v="152.0"/>
        <n v="165.0"/>
        <n v="136.0"/>
        <n v="164.0"/>
        <n v="185.0"/>
        <n v="137.0"/>
        <n v="154.0"/>
        <n v="119.0"/>
        <n v="162.0"/>
        <n v="179.0"/>
        <n v="186.0"/>
        <n v="198.0"/>
        <n v="174.0"/>
        <n v="177.0"/>
        <n v="176.0"/>
        <n v="192.0"/>
        <n v="148.0"/>
        <n v="149.0"/>
        <n v="134.0"/>
        <n v="184.0"/>
        <n v="141.0"/>
        <n v="175.0"/>
        <n v="116.0"/>
        <n v="146.0"/>
        <n v="139.0"/>
        <n v="190.0"/>
        <n v="197.0"/>
        <n v="163.0"/>
        <n v="153.0"/>
        <n v="200.0"/>
        <n v="126.0"/>
        <n v="180.0"/>
        <n v="131.0"/>
        <n v="145.0"/>
        <n v="135.0"/>
        <n v="124.0"/>
        <n v="181.0"/>
        <n v="138.0"/>
        <n v="194.0"/>
        <n v="189.0"/>
        <n v="127.0"/>
        <n v="132.0"/>
        <n v="120.0"/>
      </sharedItems>
    </cacheField>
    <cacheField name="Faixa" numFmtId="0">
      <sharedItems>
        <s v="B"/>
        <s v="C"/>
        <s v="D"/>
        <s v="A"/>
      </sharedItems>
    </cacheField>
    <cacheField name="Faixa A" numFmtId="0">
      <sharedItems containsSemiMixedTypes="0" containsString="0" containsNumber="1" containsInteger="1">
        <n v="0.0"/>
        <n v="1.0"/>
      </sharedItems>
    </cacheField>
    <cacheField name="Faixa B" numFmtId="0">
      <sharedItems containsSemiMixedTypes="0" containsString="0" containsNumber="1" containsInteger="1">
        <n v="1.0"/>
        <n v="0.0"/>
      </sharedItems>
    </cacheField>
    <cacheField name="Faixa C" numFmtId="0">
      <sharedItems containsSemiMixedTypes="0" containsString="0" containsNumber="1" containsInteger="1">
        <n v="0.0"/>
        <n v="1.0"/>
      </sharedItems>
    </cacheField>
    <cacheField name="Faixa D" numFmtId="0">
      <sharedItems containsSemiMixedTypes="0" containsString="0" containsNumber="1" containsInteger="1">
        <n v="0.0"/>
        <n v="1.0"/>
      </sharedItems>
    </cacheField>
    <cacheField name="Pontuação 3.0" numFmtId="0">
      <sharedItems containsSemiMixedTypes="0" containsString="0" containsNumber="1" containsInteger="1">
        <n v="2808.0"/>
        <n v="2346.0"/>
        <n v="2109.0"/>
        <n v="2295.0"/>
        <n v="1956.0"/>
        <n v="2046.0"/>
        <n v="1871.0"/>
        <n v="1824.0"/>
        <n v="2744.0"/>
        <n v="1794.0"/>
        <n v="2577.0"/>
        <n v="1935.0"/>
        <n v="2383.0"/>
        <n v="2586.0"/>
        <n v="2026.0"/>
        <n v="2493.0"/>
        <n v="2068.0"/>
        <n v="1971.0"/>
        <n v="2643.0"/>
        <n v="2225.0"/>
        <n v="2611.0"/>
        <n v="2447.0"/>
        <n v="2293.0"/>
        <n v="1895.0"/>
        <n v="2122.0"/>
        <n v="2245.0"/>
        <n v="1826.0"/>
        <n v="2144.0"/>
        <n v="2124.0"/>
        <n v="2290.0"/>
        <n v="2062.0"/>
        <n v="2590.0"/>
        <n v="2011.0"/>
        <n v="1785.0"/>
        <n v="2107.0"/>
        <n v="2085.0"/>
        <n v="2128.0"/>
        <n v="1922.0"/>
        <n v="2155.0"/>
        <n v="1962.0"/>
        <n v="2209.0"/>
        <n v="2269.0"/>
        <n v="2296.0"/>
        <n v="2362.0"/>
        <n v="2039.0"/>
        <n v="2069.0"/>
        <n v="2469.0"/>
        <n v="1841.0"/>
        <n v="2423.0"/>
        <n v="1974.0"/>
        <n v="2235.0"/>
        <n v="2470.0"/>
        <n v="2563.0"/>
        <n v="2440.0"/>
        <n v="2621.0"/>
        <n v="2213.0"/>
        <n v="2395.0"/>
        <n v="2141.0"/>
        <n v="1964.0"/>
        <n v="1691.0"/>
        <n v="2075.0"/>
        <n v="2331.0"/>
        <n v="2752.0"/>
        <n v="2208.0"/>
        <n v="2002.0"/>
        <n v="1881.0"/>
        <n v="1904.0"/>
        <n v="2200.0"/>
        <n v="2210.0"/>
        <n v="1846.0"/>
        <n v="2272.0"/>
        <n v="2186.0"/>
        <n v="2162.0"/>
        <n v="1811.0"/>
        <n v="2187.0"/>
        <n v="1939.0"/>
        <n v="2353.0"/>
        <n v="2270.0"/>
        <n v="2077.0"/>
        <n v="2428.0"/>
        <n v="2483.0"/>
        <n v="2402.0"/>
        <n v="1936.0"/>
        <n v="2092.0"/>
        <n v="2058.0"/>
        <n v="2151.0"/>
        <n v="2275.0"/>
        <n v="1959.0"/>
        <n v="1760.0"/>
        <n v="2243.0"/>
        <n v="1839.0"/>
        <n v="1719.0"/>
        <n v="2176.0"/>
        <n v="2471.0"/>
        <n v="2194.0"/>
        <n v="2227.0"/>
        <n v="2365.0"/>
        <n v="2319.0"/>
        <n v="2055.0"/>
        <n v="2333.0"/>
        <n v="2206.0"/>
        <n v="2360.0"/>
        <n v="2343.0"/>
        <n v="1972.0"/>
        <n v="2174.0"/>
        <n v="2556.0"/>
        <n v="1918.0"/>
        <n v="2361.0"/>
        <n v="2255.0"/>
        <n v="2535.0"/>
        <n v="1994.0"/>
        <n v="2443.0"/>
        <n v="1827.0"/>
        <n v="2257.0"/>
        <n v="2329.0"/>
        <n v="2316.0"/>
        <n v="2274.0"/>
        <n v="1896.0"/>
        <n v="2594.0"/>
        <n v="2407.0"/>
        <n v="2171.0"/>
        <n v="1989.0"/>
        <n v="2070.0"/>
        <n v="2495.0"/>
        <n v="2405.0"/>
        <n v="1927.0"/>
        <n v="2339.0"/>
        <n v="2022.0"/>
        <n v="2280.0"/>
        <n v="2168.0"/>
        <n v="2264.0"/>
        <n v="2410.0"/>
        <n v="2910.0"/>
        <n v="1982.0"/>
        <n v="2330.0"/>
        <n v="2100.0"/>
        <n v="1671.0"/>
        <n v="2228.0"/>
        <n v="2090.0"/>
        <n v="2134.0"/>
        <n v="2004.0"/>
        <n v="2036.0"/>
        <n v="1888.0"/>
        <n v="2307.0"/>
        <n v="2415.0"/>
        <n v="2282.0"/>
        <n v="2338.0"/>
        <n v="1834.0"/>
        <n v="1787.0"/>
        <n v="2488.0"/>
        <n v="2089.0"/>
        <n v="1910.0"/>
        <n v="2291.0"/>
        <n v="2218.0"/>
        <n v="2018.0"/>
        <n v="2126.0"/>
        <n v="1976.0"/>
        <n v="2014.0"/>
        <n v="2012.0"/>
        <n v="2259.0"/>
        <n v="2183.0"/>
        <n v="2244.0"/>
        <n v="1906.0"/>
        <n v="2305.0"/>
        <n v="2628.0"/>
        <n v="2076.0"/>
        <n v="2114.0"/>
        <n v="2708.0"/>
        <n v="2289.0"/>
        <n v="2441.0"/>
        <n v="1969.0"/>
        <n v="2156.0"/>
        <n v="2397.0"/>
        <n v="2180.0"/>
        <n v="1967.0"/>
        <n v="2196.0"/>
        <n v="2119.0"/>
        <n v="1802.0"/>
        <n v="2038.0"/>
        <n v="1582.0"/>
        <n v="1950.0"/>
        <n v="1961.0"/>
        <n v="2658.0"/>
        <n v="1944.0"/>
        <n v="2420.0"/>
        <n v="1991.0"/>
        <n v="2302.0"/>
        <n v="2286.0"/>
        <n v="2053.0"/>
        <n v="1852.0"/>
        <n v="2167.0"/>
        <n v="2313.0"/>
        <n v="1747.0"/>
        <n v="2220.0"/>
        <n v="1849.0"/>
        <n v="1957.0"/>
        <n v="2271.0"/>
        <n v="2099.0"/>
        <n v="2261.0"/>
        <n v="1890.0"/>
        <n v="2219.0"/>
        <n v="2489.0"/>
        <n v="2199.0"/>
        <n v="2047.0"/>
        <n v="2087.0"/>
        <n v="2080.0"/>
        <n v="2185.0"/>
        <n v="2132.0"/>
        <n v="1855.0"/>
        <n v="2195.0"/>
        <n v="2179.0"/>
        <n v="1792.0"/>
        <n v="2427.0"/>
        <n v="1764.0"/>
        <n v="2308.0"/>
        <n v="2429.0"/>
        <n v="2479.0"/>
        <n v="2127.0"/>
        <n v="2412.0"/>
        <n v="1903.0"/>
        <n v="2032.0"/>
        <n v="2454.0"/>
        <n v="2468.0"/>
        <n v="2299.0"/>
        <n v="2060.0"/>
        <n v="2570.0"/>
        <n v="2057.0"/>
        <n v="2500.0"/>
        <n v="2236.0"/>
        <n v="1886.0"/>
        <n v="1689.0"/>
        <n v="1920.0"/>
        <n v="2145.0"/>
        <n v="2033.0"/>
        <n v="2202.0"/>
        <n v="2380.0"/>
        <n v="2676.0"/>
        <n v="2276.0"/>
        <n v="2314.0"/>
        <n v="2037.0"/>
        <n v="1819.0"/>
        <n v="2366.0"/>
        <n v="2774.0"/>
        <n v="2001.0"/>
        <n v="2416.0"/>
        <n v="2250.0"/>
        <n v="2242.0"/>
        <n v="2505.0"/>
        <n v="2182.0"/>
        <n v="2356.0"/>
        <n v="2439.0"/>
        <n v="2344.0"/>
        <n v="2135.0"/>
        <n v="2035.0"/>
        <n v="2008.0"/>
        <n v="2106.0"/>
        <n v="2136.0"/>
        <n v="2591.0"/>
        <n v="2328.0"/>
        <n v="2233.0"/>
        <n v="1763.0"/>
        <n v="2193.0"/>
        <n v="2582.0"/>
        <n v="2221.0"/>
        <n v="2043.0"/>
        <n v="1926.0"/>
        <n v="1992.0"/>
        <n v="2665.0"/>
        <n v="1952.0"/>
        <n v="2054.0"/>
        <n v="1993.0"/>
        <n v="2074.0"/>
        <n v="2178.0"/>
        <n v="2626.0"/>
        <n v="2048.0"/>
        <n v="2351.0"/>
        <n v="2430.0"/>
        <n v="1960.0"/>
        <n v="2729.0"/>
        <n v="1953.0"/>
        <n v="2337.0"/>
        <n v="2170.0"/>
        <n v="2252.0"/>
        <n v="2201.0"/>
        <n v="1940.0"/>
        <n v="1925.0"/>
        <n v="2432.0"/>
        <n v="1985.0"/>
        <n v="2066.0"/>
        <n v="2406.0"/>
        <n v="1701.0"/>
        <n v="1712.0"/>
        <n v="1777.0"/>
        <n v="2636.0"/>
        <n v="2198.0"/>
        <n v="1929.0"/>
        <n v="2320.0"/>
        <n v="2387.0"/>
        <n v="1805.0"/>
        <n v="2110.0"/>
        <n v="1674.0"/>
        <n v="2254.0"/>
        <n v="2105.0"/>
        <n v="2247.0"/>
        <n v="2309.0"/>
        <n v="2088.0"/>
        <n v="1986.0"/>
        <n v="2481.0"/>
        <n v="1979.0"/>
        <n v="2267.0"/>
        <n v="2510.0"/>
        <n v="1867.0"/>
        <n v="2059.0"/>
        <n v="2403.0"/>
        <n v="2666.0"/>
        <n v="2414.0"/>
        <n v="1914.0"/>
        <n v="2664.0"/>
        <n v="2197.0"/>
        <n v="2622.0"/>
        <n v="2164.0"/>
        <n v="1899.0"/>
        <n v="2163.0"/>
        <n v="2166.0"/>
        <n v="1958.0"/>
        <n v="2459.0"/>
        <n v="1880.0"/>
        <n v="1755.0"/>
        <n v="2831.0"/>
        <n v="1987.0"/>
        <n v="2104.0"/>
        <n v="2372.0"/>
        <n v="1809.0"/>
        <n v="2675.0"/>
        <n v="2065.0"/>
        <n v="1798.0"/>
        <n v="1741.0"/>
        <n v="2641.0"/>
        <n v="2045.0"/>
        <n v="2526.0"/>
        <n v="2350.0"/>
        <n v="2108.0"/>
        <n v="2375.0"/>
        <n v="2688.0"/>
        <n v="2265.0"/>
        <n v="2541.0"/>
        <n v="2306.0"/>
        <n v="2404.0"/>
        <n v="2349.0"/>
        <n v="2321.0"/>
        <n v="2455.0"/>
        <n v="2111.0"/>
        <n v="1596.0"/>
        <n v="2606.0"/>
        <n v="1730.0"/>
        <n v="1861.0"/>
        <n v="2345.0"/>
        <n v="2555.0"/>
        <n v="2417.0"/>
        <n v="2437.0"/>
        <n v="2072.0"/>
        <n v="2188.0"/>
        <n v="2478.0"/>
        <n v="2348.0"/>
        <n v="2024.0"/>
        <n v="2722.0"/>
        <n v="2216.0"/>
        <n v="2203.0"/>
        <n v="1878.0"/>
        <n v="2480.0"/>
        <n v="2288.0"/>
        <n v="2385.0"/>
        <n v="1762.0"/>
        <n v="2231.0"/>
        <n v="2146.0"/>
        <n v="2336.0"/>
        <n v="2287.0"/>
        <n v="2315.0"/>
        <n v="1789.0"/>
        <n v="2078.0"/>
        <n v="2600.0"/>
        <n v="2565.0"/>
        <n v="1837.0"/>
        <n v="2673.0"/>
        <n v="2604.0"/>
        <n v="1864.0"/>
        <n v="2619.0"/>
        <n v="2172.0"/>
        <n v="1757.0"/>
        <n v="1822.0"/>
        <n v="2239.0"/>
        <n v="2283.0"/>
        <n v="2016.0"/>
        <n v="2715.0"/>
        <n v="2424.0"/>
        <n v="2028.0"/>
        <n v="2816.0"/>
        <n v="2408.0"/>
        <n v="1966.0"/>
        <n v="2777.0"/>
        <n v="2520.0"/>
        <n v="1900.0"/>
        <n v="2073.0"/>
        <n v="2177.0"/>
        <n v="1602.0"/>
        <n v="2806.0"/>
        <n v="1676.0"/>
        <n v="1752.0"/>
        <n v="2367.0"/>
        <n v="1823.0"/>
        <n v="1776.0"/>
        <n v="1946.0"/>
        <n v="1775.0"/>
        <n v="1804.0"/>
        <n v="2368.0"/>
        <n v="1813.0"/>
        <n v="1968.0"/>
        <n v="1897.0"/>
        <n v="2822.0"/>
        <n v="2612.0"/>
        <n v="2413.0"/>
        <n v="1836.0"/>
        <n v="2149.0"/>
        <n v="2248.0"/>
        <n v="2056.0"/>
        <n v="2630.0"/>
        <n v="1848.0"/>
        <n v="2034.0"/>
        <n v="2301.0"/>
        <n v="2705.0"/>
        <n v="2152.0"/>
        <n v="1965.0"/>
        <n v="2714.0"/>
        <n v="2102.0"/>
        <n v="2084.0"/>
        <n v="1907.0"/>
        <n v="2332.0"/>
        <n v="2557.0"/>
        <n v="2000.0"/>
        <n v="1893.0"/>
        <n v="1697.0"/>
        <n v="2237.0"/>
        <n v="1679.0"/>
        <n v="2142.0"/>
        <n v="2609.0"/>
        <n v="2023.0"/>
        <n v="2575.0"/>
        <n v="2120.0"/>
        <n v="2685.0"/>
        <n v="1698.0"/>
        <n v="2205.0"/>
        <n v="1973.0"/>
        <n v="1774.0"/>
        <n v="1817.0"/>
        <n v="2160.0"/>
        <n v="2596.0"/>
        <n v="2574.0"/>
        <n v="2249.0"/>
        <n v="2461.0"/>
        <n v="1704.0"/>
        <n v="2232.0"/>
        <n v="2030.0"/>
        <n v="2698.0"/>
        <n v="1908.0"/>
        <n v="2472.0"/>
        <n v="2476.0"/>
        <n v="2693.0"/>
        <n v="2140.0"/>
        <n v="2513.0"/>
        <n v="2597.0"/>
        <n v="2730.0"/>
        <n v="2013.0"/>
        <n v="1542.0"/>
        <n v="1937.0"/>
        <n v="2263.0"/>
        <n v="2517.0"/>
        <n v="2419.0"/>
        <n v="2939.0"/>
        <n v="2256.0"/>
        <n v="2484.0"/>
        <n v="2229.0"/>
        <n v="2279.0"/>
        <n v="2113.0"/>
        <n v="1913.0"/>
        <n v="2222.0"/>
        <n v="1999.0"/>
        <n v="2671.0"/>
        <n v="1905.0"/>
        <n v="2450.0"/>
        <n v="2139.0"/>
        <n v="1622.0"/>
        <n v="2097.0"/>
        <n v="1919.0"/>
        <n v="1845.0"/>
        <n v="1983.0"/>
        <n v="2704.0"/>
        <n v="2005.0"/>
        <n v="2101.0"/>
        <n v="2123.0"/>
        <n v="2607.0"/>
        <n v="2015.0"/>
        <n v="1552.0"/>
        <n v="2019.0"/>
        <n v="2297.0"/>
        <n v="1949.0"/>
        <n v="2095.0"/>
        <n v="2096.0"/>
        <n v="2445.0"/>
        <n v="1806.0"/>
        <n v="2644.0"/>
        <n v="2384.0"/>
        <n v="1631.0"/>
        <n v="2503.0"/>
        <n v="2175.0"/>
        <n v="2670.0"/>
        <n v="2463.0"/>
        <n v="2648.0"/>
        <n v="2436.0"/>
        <n v="1821.0"/>
        <n v="2545.0"/>
        <n v="1669.0"/>
        <n v="2562.0"/>
        <n v="2157.0"/>
        <n v="2452.0"/>
        <n v="2079.0"/>
        <n v="2304.0"/>
        <n v="2486.0"/>
        <n v="1883.0"/>
        <n v="2540.0"/>
        <n v="2212.0"/>
        <n v="2082.0"/>
        <n v="2081.0"/>
        <n v="2466.0"/>
        <n v="1843.0"/>
        <n v="1745.0"/>
        <n v="2616.0"/>
        <n v="2462.0"/>
        <n v="1661.0"/>
        <n v="2130.0"/>
        <n v="2458.0"/>
        <n v="2558.0"/>
        <n v="2335.0"/>
        <n v="2131.0"/>
        <n v="2161.0"/>
        <n v="2284.0"/>
        <n v="2524.0"/>
        <n v="2234.0"/>
        <n v="2442.0"/>
        <n v="2650.0"/>
        <n v="2217.0"/>
        <n v="1828.0"/>
        <n v="2681.0"/>
        <n v="2547.0"/>
        <n v="2852.0"/>
        <n v="1812.0"/>
        <n v="2568.0"/>
        <n v="2382.0"/>
        <n v="2323.0"/>
        <n v="1877.0"/>
        <n v="2745.0"/>
        <n v="1728.0"/>
        <n v="2007.0"/>
        <n v="2294.0"/>
        <n v="2498.0"/>
        <n v="2067.0"/>
        <n v="2116.0"/>
        <n v="1853.0"/>
        <n v="2355.0"/>
        <n v="2511.0"/>
        <n v="2388.0"/>
        <n v="2446.0"/>
        <n v="1580.0"/>
        <n v="2240.0"/>
        <n v="2579.0"/>
        <n v="2061.0"/>
        <n v="2435.0"/>
        <n v="2798.0"/>
        <n v="2352.0"/>
        <n v="1865.0"/>
        <n v="2262.0"/>
        <n v="2340.0"/>
        <n v="1938.0"/>
        <n v="1572.0"/>
        <n v="2655.0"/>
        <n v="2601.0"/>
        <n v="2189.0"/>
        <n v="1978.0"/>
        <n v="2138.0"/>
        <n v="1772.0"/>
        <n v="1948.0"/>
        <n v="2003.0"/>
        <n v="2112.0"/>
        <n v="1984.0"/>
        <n v="2634.0"/>
        <n v="2496.0"/>
        <n v="2393.0"/>
        <n v="1884.0"/>
        <n v="1915.0"/>
        <n v="1909.0"/>
        <n v="2238.0"/>
        <n v="2660.0"/>
        <n v="2687.0"/>
        <n v="1797.0"/>
        <n v="2532.0"/>
        <n v="1998.0"/>
        <n v="2680.0"/>
        <n v="2482.0"/>
        <n v="2154.0"/>
        <n v="2501.0"/>
        <n v="2115.0"/>
        <n v="2150.0"/>
      </sharedItems>
    </cacheField>
    <cacheField name="Score 3.0" numFmtId="0">
      <sharedItems containsSemiMixedTypes="0" containsString="0" containsNumber="1" containsInteger="1">
        <n v="281.0"/>
        <n v="235.0"/>
        <n v="211.0"/>
        <n v="230.0"/>
        <n v="196.0"/>
        <n v="205.0"/>
        <n v="187.0"/>
        <n v="182.0"/>
        <n v="274.0"/>
        <n v="179.0"/>
        <n v="258.0"/>
        <n v="194.0"/>
        <n v="238.0"/>
        <n v="259.0"/>
        <n v="203.0"/>
        <n v="249.0"/>
        <n v="207.0"/>
        <n v="197.0"/>
        <n v="264.0"/>
        <n v="223.0"/>
        <n v="261.0"/>
        <n v="245.0"/>
        <n v="229.0"/>
        <n v="190.0"/>
        <n v="212.0"/>
        <n v="225.0"/>
        <n v="183.0"/>
        <n v="214.0"/>
        <n v="206.0"/>
        <n v="201.0"/>
        <n v="209.0"/>
        <n v="213.0"/>
        <n v="192.0"/>
        <n v="216.0"/>
        <n v="221.0"/>
        <n v="227.0"/>
        <n v="236.0"/>
        <n v="204.0"/>
        <n v="247.0"/>
        <n v="184.0"/>
        <n v="242.0"/>
        <n v="224.0"/>
        <n v="256.0"/>
        <n v="244.0"/>
        <n v="262.0"/>
        <n v="240.0"/>
        <n v="169.0"/>
        <n v="208.0"/>
        <n v="233.0"/>
        <n v="275.0"/>
        <n v="200.0"/>
        <n v="188.0"/>
        <n v="220.0"/>
        <n v="185.0"/>
        <n v="219.0"/>
        <n v="181.0"/>
        <n v="243.0"/>
        <n v="248.0"/>
        <n v="215.0"/>
        <n v="228.0"/>
        <n v="176.0"/>
        <n v="172.0"/>
        <n v="218.0"/>
        <n v="237.0"/>
        <n v="232.0"/>
        <n v="234.0"/>
        <n v="217.0"/>
        <n v="226.0"/>
        <n v="254.0"/>
        <n v="199.0"/>
        <n v="241.0"/>
        <n v="250.0"/>
        <n v="193.0"/>
        <n v="202.0"/>
        <n v="291.0"/>
        <n v="198.0"/>
        <n v="210.0"/>
        <n v="167.0"/>
        <n v="189.0"/>
        <n v="231.0"/>
        <n v="191.0"/>
        <n v="222.0"/>
        <n v="263.0"/>
        <n v="271.0"/>
        <n v="180.0"/>
        <n v="158.0"/>
        <n v="195.0"/>
        <n v="266.0"/>
        <n v="175.0"/>
        <n v="186.0"/>
        <n v="257.0"/>
        <n v="268.0"/>
        <n v="277.0"/>
        <n v="251.0"/>
        <n v="267.0"/>
        <n v="273.0"/>
        <n v="170.0"/>
        <n v="171.0"/>
        <n v="178.0"/>
        <n v="239.0"/>
        <n v="246.0"/>
        <n v="283.0"/>
        <n v="174.0"/>
        <n v="253.0"/>
        <n v="269.0"/>
        <n v="160.0"/>
        <n v="173.0"/>
        <n v="272.0"/>
        <n v="260.0"/>
        <n v="282.0"/>
        <n v="278.0"/>
        <n v="252.0"/>
        <n v="168.0"/>
        <n v="177.0"/>
        <n v="270.0"/>
        <n v="154.0"/>
        <n v="294.0"/>
        <n v="162.0"/>
        <n v="155.0"/>
        <n v="163.0"/>
        <n v="265.0"/>
        <n v="255.0"/>
        <n v="166.0"/>
        <n v="285.0"/>
        <n v="280.0"/>
        <n v="157.0"/>
      </sharedItems>
    </cacheField>
    <cacheField name="Faixa 3.0" numFmtId="0">
      <sharedItems>
        <s v="A"/>
        <s v="B"/>
        <s v="C"/>
        <s v="D"/>
      </sharedItems>
    </cacheField>
    <cacheField name="Faixa A 3.0" numFmtId="0">
      <sharedItems containsSemiMixedTypes="0" containsString="0" containsNumber="1" containsInteger="1">
        <n v="1.0"/>
        <n v="0.0"/>
      </sharedItems>
    </cacheField>
    <cacheField name="Faixa B 3.0" numFmtId="0">
      <sharedItems containsSemiMixedTypes="0" containsString="0" containsNumber="1" containsInteger="1">
        <n v="0.0"/>
        <n v="1.0"/>
      </sharedItems>
    </cacheField>
    <cacheField name="Faixa C 3.0" numFmtId="0">
      <sharedItems containsSemiMixedTypes="0" containsString="0" containsNumber="1" containsInteger="1">
        <n v="0.0"/>
        <n v="1.0"/>
      </sharedItems>
    </cacheField>
    <cacheField name="Faixa D 3.0" numFmtId="0">
      <sharedItems containsSemiMixedTypes="0" containsString="0" containsNumber="1" containsInteger="1">
        <n v="0.0"/>
        <n v="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E1:AE2660" sheet="Pesquisa"/>
  </cacheSource>
  <cacheFields>
    <cacheField name="Faixa" numFmtId="0">
      <sharedItems>
        <s v="B"/>
        <s v="C"/>
        <s v="D"/>
        <s v="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L1:AL2660" sheet="Pesquisa"/>
  </cacheSource>
  <cacheFields>
    <cacheField name="Faixa 3.0" numFmtId="0">
      <sharedItems>
        <s v="A"/>
        <s v="B"/>
        <s v="C"/>
        <s v="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000" sheet="Alunos"/>
  </cacheSource>
  <cacheFields>
    <cacheField name="Faixa 3.0" numFmtId="0">
      <sharedItems>
        <s v="Não encontrado"/>
        <s v="C"/>
        <s v="A"/>
        <s v="D"/>
        <s v="B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Lead Score por criativo" cacheId="0" dataCaption="" compact="0" compactData="0">
  <location ref="A1:K31" firstHeaderRow="0" firstDataRow="2" firstDataCol="1"/>
  <pivotFields>
    <pivotField name="Data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ome Comple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t="default"/>
      </items>
    </pivotField>
    <pivotField name="E-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t="default"/>
      </items>
    </pivotField>
    <pivotField name="Telefo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t="default"/>
      </items>
    </pivotField>
    <pivotField name="O seu gênero:" compact="0" outline="0" multipleItemSelectionAllowed="1" showAll="0">
      <items>
        <item x="0"/>
        <item x="1"/>
        <item t="default"/>
      </items>
    </pivotField>
    <pivotField name="Qual a sua idade?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 que você faz atualmente?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Atualmente, qual a sua faixa salarial?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ocê possui cartão de crédito?" compact="0" outline="0" multipleItemSelectionAllowed="1" showAll="0">
      <items>
        <item x="0"/>
        <item x="1"/>
        <item t="default"/>
      </items>
    </pivotField>
    <pivotField name="Qual o seu nível em programação?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á investiu em algum curso online para aprender uma nova forma de ganhar dinheiro? " compact="0" outline="0" multipleItemSelectionAllowed="1" showAll="0">
      <items>
        <item x="0"/>
        <item x="1"/>
        <item t="default"/>
      </items>
    </pivotField>
    <pivotField name="O que mais te chama atenção na profissão de Programador?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 que mais você quer ver no evento?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ource" compact="0" outline="0" multipleItemSelectionAllowed="1" showAll="0">
      <items>
        <item x="0"/>
        <item x="1"/>
        <item x="2"/>
        <item t="default"/>
      </items>
    </pivotField>
    <pivotField name="Campaig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edi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ntent" axis="axisRow" compact="0" outline="0" multipleItemSelectionAllowed="1" showAll="0" sortType="ascending">
      <items>
        <item x="0"/>
        <item x="22"/>
        <item x="20"/>
        <item x="19"/>
        <item x="8"/>
        <item x="10"/>
        <item x="21"/>
        <item x="16"/>
        <item x="13"/>
        <item x="7"/>
        <item x="23"/>
        <item x="12"/>
        <item x="25"/>
        <item x="17"/>
        <item x="24"/>
        <item x="11"/>
        <item x="1"/>
        <item x="2"/>
        <item x="18"/>
        <item x="15"/>
        <item x="4"/>
        <item x="26"/>
        <item x="3"/>
        <item x="9"/>
        <item x="6"/>
        <item x="14"/>
        <item x="5"/>
        <item t="default"/>
      </items>
    </pivotField>
    <pivotField name="Te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mote IP" compact="0" outline="0" multipleItemSelectionAllowed="1" showAll="0">
      <items>
        <item x="0"/>
        <item t="default"/>
      </items>
    </pivotField>
    <pivotField name="User Agent" compact="0" outline="0" multipleItemSelectionAllowed="1" showAll="0">
      <items>
        <item x="0"/>
        <item t="default"/>
      </items>
    </pivotField>
    <pivotField name="fbc" compact="0" outline="0" multipleItemSelectionAllowed="1" showAll="0">
      <items>
        <item x="0"/>
        <item t="default"/>
      </items>
    </pivotField>
    <pivotField name="fbp" compact="0" outline="0" multipleItemSelectionAllowed="1" showAll="0">
      <items>
        <item x="0"/>
        <item t="default"/>
      </items>
    </pivotField>
    <pivotField name="cidade" compact="0" outline="0" multipleItemSelectionAllowed="1" showAll="0">
      <items>
        <item x="0"/>
        <item t="default"/>
      </items>
    </pivotField>
    <pivotField name="estado" compact="0" outline="0" multipleItemSelectionAllowed="1" showAll="0">
      <items>
        <item x="0"/>
        <item t="default"/>
      </items>
    </pivotField>
    <pivotField name="pais" compact="0" outline="0" multipleItemSelectionAllowed="1" showAll="0">
      <items>
        <item x="0"/>
        <item t="default"/>
      </items>
    </pivotField>
    <pivotField name="cep" compact="0" outline="0" multipleItemSelectionAllowed="1" showAll="0">
      <items>
        <item x="0"/>
        <item t="default"/>
      </items>
    </pivotField>
    <pivotField name="externalid" compact="0" outline="0" multipleItemSelectionAllowed="1" showAll="0">
      <items>
        <item x="0"/>
        <item t="default"/>
      </items>
    </pivotField>
    <pivotField name="Page URL" compact="0" outline="0" multipleItemSelectionAllowed="1" showAll="0">
      <items>
        <item x="0"/>
        <item t="default"/>
      </items>
    </pivotField>
    <pivotField name="Pontuaçã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Faixa" compact="0" outline="0" multipleItemSelectionAllowed="1" showAll="0">
      <items>
        <item x="0"/>
        <item x="1"/>
        <item x="2"/>
        <item x="3"/>
        <item t="default"/>
      </items>
    </pivotField>
    <pivotField name="Faixa A" compact="0" outline="0" multipleItemSelectionAllowed="1" showAll="0">
      <items>
        <item x="0"/>
        <item x="1"/>
        <item t="default"/>
      </items>
    </pivotField>
    <pivotField name="Faixa B" compact="0" outline="0" multipleItemSelectionAllowed="1" showAll="0">
      <items>
        <item x="0"/>
        <item x="1"/>
        <item t="default"/>
      </items>
    </pivotField>
    <pivotField name="Faixa C" compact="0" outline="0" multipleItemSelectionAllowed="1" showAll="0">
      <items>
        <item x="0"/>
        <item x="1"/>
        <item t="default"/>
      </items>
    </pivotField>
    <pivotField name="Faixa D" compact="0" outline="0" multipleItemSelectionAllowed="1" showAll="0">
      <items>
        <item x="0"/>
        <item x="1"/>
        <item t="default"/>
      </items>
    </pivotField>
    <pivotField name="Pontuação 3.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t="default"/>
      </items>
    </pivotField>
    <pivotField name="Score 3.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Faixa 3.0" axis="axisCol" dataField="1" compact="0" outline="0" multipleItemSelectionAllowed="1" showAll="0" sortType="ascending">
      <items>
        <item x="0"/>
        <item x="1"/>
        <item x="2"/>
        <item x="3"/>
        <item t="default"/>
      </items>
    </pivotField>
    <pivotField name="Faixa A 3.0" compact="0" outline="0" multipleItemSelectionAllowed="1" showAll="0">
      <items>
        <item x="0"/>
        <item x="1"/>
        <item t="default"/>
      </items>
    </pivotField>
    <pivotField name="Faixa B 3.0" compact="0" outline="0" multipleItemSelectionAllowed="1" showAll="0">
      <items>
        <item x="0"/>
        <item x="1"/>
        <item t="default"/>
      </items>
    </pivotField>
    <pivotField name="Faixa C 3.0" compact="0" outline="0" multipleItemSelectionAllowed="1" showAll="0">
      <items>
        <item x="0"/>
        <item x="1"/>
        <item t="default"/>
      </items>
    </pivotField>
    <pivotField name="Faixa D 3.0" compact="0" outline="0" multipleItemSelectionAllowed="1" showAll="0">
      <items>
        <item x="0"/>
        <item x="1"/>
        <item t="default"/>
      </items>
    </pivotField>
  </pivotFields>
  <rowFields>
    <field x="16"/>
  </rowFields>
  <colFields>
    <field x="37"/>
    <field x="-2"/>
  </colFields>
  <dataFields>
    <dataField name="COUNTA of Faixa 3.0" fld="37" subtotal="count" showDataAs="percentOfRow" baseField="0" numFmtId="10"/>
    <dataField name="COUNTA of Faixa 3.0" fld="37" subtotal="count" baseField="0"/>
  </dataFields>
</pivotTableDefinition>
</file>

<file path=xl/pivotTables/pivotTable2.xml><?xml version="1.0" encoding="utf-8"?>
<pivotTableDefinition xmlns="http://schemas.openxmlformats.org/spreadsheetml/2006/main" name="Lead Score - % por Faixa" cacheId="1" dataCaption="" compact="0" compactData="0">
  <location ref="A2:B7" firstHeaderRow="0" firstDataRow="1" firstDataCol="0"/>
  <pivotFields>
    <pivotField name="Faixa" axis="axisRow" dataField="1" compact="0" outline="0" multipleItemSelectionAllowed="1" showAll="0" sortType="ascending">
      <items>
        <item x="3"/>
        <item x="0"/>
        <item x="1"/>
        <item x="2"/>
        <item t="default"/>
      </items>
    </pivotField>
  </pivotFields>
  <rowFields>
    <field x="0"/>
  </rowFields>
  <dataFields>
    <dataField name="COUNTA of Faixa" fld="0" subtotal="count" showDataAs="percentOfCol" baseField="0" numFmtId="10"/>
  </dataFields>
</pivotTableDefinition>
</file>

<file path=xl/pivotTables/pivotTable3.xml><?xml version="1.0" encoding="utf-8"?>
<pivotTableDefinition xmlns="http://schemas.openxmlformats.org/spreadsheetml/2006/main" name="Lead Score - % por Faixa 2" cacheId="2" dataCaption="" compact="0" compactData="0">
  <location ref="D2:F7" firstHeaderRow="0" firstDataRow="2" firstDataCol="0"/>
  <pivotFields>
    <pivotField name="Faixa 3.0" axis="axisRow" dataField="1" compact="0" outline="0" multipleItemSelectionAllowed="1" showAll="0" sortType="ascending">
      <items>
        <item x="0"/>
        <item x="1"/>
        <item x="2"/>
        <item x="3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pivotTables/pivotTable4.xml><?xml version="1.0" encoding="utf-8"?>
<pivotTableDefinition xmlns="http://schemas.openxmlformats.org/spreadsheetml/2006/main" name="Lead Score - % por Faixa 3" cacheId="3" dataCaption="" compact="0" compactData="0">
  <location ref="H2:J8" firstHeaderRow="0" firstDataRow="2" firstDataCol="0"/>
  <pivotFields>
    <pivotField name="Faixa 3.0" axis="axisRow" dataField="1" compact="0" outline="0" multipleItemSelectionAllowed="1" showAll="0" sortType="ascending">
      <items>
        <item x="2"/>
        <item x="4"/>
        <item x="1"/>
        <item x="3"/>
        <item x="0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2.63"/>
    <col customWidth="1" min="8" max="8" width="2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9</v>
      </c>
      <c r="B2" s="1" t="s">
        <v>10</v>
      </c>
      <c r="C2" s="1">
        <v>8.6981653315E10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45673.0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1" t="s">
        <v>16</v>
      </c>
      <c r="B3" s="1" t="s">
        <v>17</v>
      </c>
      <c r="C3" s="1">
        <v>2.4993022893E10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2">
        <v>45678.0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 t="s">
        <v>23</v>
      </c>
      <c r="B4" s="1" t="s">
        <v>24</v>
      </c>
      <c r="C4" s="1">
        <v>1.6982232996E10</v>
      </c>
      <c r="D4" s="1" t="s">
        <v>18</v>
      </c>
      <c r="E4" s="1" t="s">
        <v>25</v>
      </c>
      <c r="F4" s="1" t="s">
        <v>20</v>
      </c>
      <c r="G4" s="1" t="s">
        <v>21</v>
      </c>
      <c r="H4" s="1" t="s">
        <v>22</v>
      </c>
      <c r="I4" s="2">
        <v>45677.0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 t="s">
        <v>26</v>
      </c>
      <c r="B5" s="1" t="s">
        <v>27</v>
      </c>
      <c r="C5" s="1">
        <v>3.1998899889E10</v>
      </c>
      <c r="D5" s="1"/>
      <c r="E5" s="1" t="s">
        <v>28</v>
      </c>
      <c r="F5" s="1" t="s">
        <v>28</v>
      </c>
      <c r="G5" s="1" t="s">
        <v>28</v>
      </c>
      <c r="H5" s="1" t="s">
        <v>28</v>
      </c>
      <c r="I5" s="2">
        <v>45673.0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 t="s">
        <v>29</v>
      </c>
      <c r="B6" s="1" t="s">
        <v>30</v>
      </c>
      <c r="C6" s="1">
        <v>8.3991480135E10</v>
      </c>
      <c r="D6" s="1" t="s">
        <v>18</v>
      </c>
      <c r="E6" s="1" t="s">
        <v>31</v>
      </c>
      <c r="F6" s="1" t="s">
        <v>20</v>
      </c>
      <c r="G6" s="1" t="s">
        <v>32</v>
      </c>
      <c r="H6" s="1" t="s">
        <v>33</v>
      </c>
      <c r="I6" s="2">
        <v>45673.0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 t="s">
        <v>34</v>
      </c>
      <c r="B7" s="1" t="s">
        <v>35</v>
      </c>
      <c r="C7" s="1">
        <v>1.1930301039E10</v>
      </c>
      <c r="D7" s="1" t="s">
        <v>18</v>
      </c>
      <c r="E7" s="1" t="s">
        <v>31</v>
      </c>
      <c r="F7" s="1" t="s">
        <v>20</v>
      </c>
      <c r="G7" s="1" t="s">
        <v>32</v>
      </c>
      <c r="H7" s="1" t="s">
        <v>22</v>
      </c>
      <c r="I7" s="2">
        <v>45673.0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 t="s">
        <v>36</v>
      </c>
      <c r="B8" s="1" t="s">
        <v>37</v>
      </c>
      <c r="C8" s="1">
        <v>2.7999087733E10</v>
      </c>
      <c r="D8" s="1" t="s">
        <v>18</v>
      </c>
      <c r="E8" s="1" t="s">
        <v>31</v>
      </c>
      <c r="F8" s="1" t="s">
        <v>20</v>
      </c>
      <c r="G8" s="1" t="s">
        <v>21</v>
      </c>
      <c r="H8" s="1" t="s">
        <v>22</v>
      </c>
      <c r="I8" s="2">
        <v>45674.0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 t="s">
        <v>38</v>
      </c>
      <c r="B9" s="1" t="s">
        <v>39</v>
      </c>
      <c r="C9" s="1" t="s">
        <v>40</v>
      </c>
      <c r="D9" s="1" t="s">
        <v>18</v>
      </c>
      <c r="E9" s="1" t="s">
        <v>31</v>
      </c>
      <c r="F9" s="1" t="s">
        <v>20</v>
      </c>
      <c r="G9" s="1" t="s">
        <v>32</v>
      </c>
      <c r="H9" s="1" t="s">
        <v>22</v>
      </c>
      <c r="I9" s="2">
        <v>45674.0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 t="s">
        <v>41</v>
      </c>
      <c r="B10" s="1" t="s">
        <v>42</v>
      </c>
      <c r="C10" s="1">
        <v>8.5985215055E10</v>
      </c>
      <c r="D10" s="1" t="s">
        <v>18</v>
      </c>
      <c r="E10" s="1" t="s">
        <v>31</v>
      </c>
      <c r="F10" s="1" t="s">
        <v>20</v>
      </c>
      <c r="G10" s="1" t="s">
        <v>32</v>
      </c>
      <c r="H10" s="1" t="s">
        <v>22</v>
      </c>
      <c r="I10" s="2">
        <v>45674.0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 t="s">
        <v>43</v>
      </c>
      <c r="B11" s="1" t="s">
        <v>44</v>
      </c>
      <c r="C11" s="1">
        <v>5.1996963869E10</v>
      </c>
      <c r="D11" s="1" t="s">
        <v>18</v>
      </c>
      <c r="E11" s="1" t="s">
        <v>19</v>
      </c>
      <c r="F11" s="1" t="s">
        <v>20</v>
      </c>
      <c r="G11" s="1" t="s">
        <v>32</v>
      </c>
      <c r="H11" s="1" t="s">
        <v>22</v>
      </c>
      <c r="I11" s="2">
        <v>45674.0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 t="s">
        <v>45</v>
      </c>
      <c r="B12" s="1" t="s">
        <v>46</v>
      </c>
      <c r="C12" s="1" t="s">
        <v>47</v>
      </c>
      <c r="D12" s="1" t="s">
        <v>18</v>
      </c>
      <c r="E12" s="1" t="s">
        <v>48</v>
      </c>
      <c r="F12" s="1" t="s">
        <v>20</v>
      </c>
      <c r="G12" s="1" t="s">
        <v>32</v>
      </c>
      <c r="H12" s="1" t="s">
        <v>22</v>
      </c>
      <c r="I12" s="2">
        <v>45674.0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 t="s">
        <v>49</v>
      </c>
      <c r="B13" s="1" t="s">
        <v>50</v>
      </c>
      <c r="C13" s="1">
        <v>9.7984118929E10</v>
      </c>
      <c r="D13" s="1" t="s">
        <v>18</v>
      </c>
      <c r="E13" s="1" t="s">
        <v>51</v>
      </c>
      <c r="F13" s="1" t="s">
        <v>20</v>
      </c>
      <c r="G13" s="1" t="s">
        <v>32</v>
      </c>
      <c r="H13" s="1" t="s">
        <v>22</v>
      </c>
      <c r="I13" s="2">
        <v>45674.0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 t="s">
        <v>52</v>
      </c>
      <c r="B14" s="1" t="s">
        <v>53</v>
      </c>
      <c r="C14" s="1">
        <v>1.1939531123E10</v>
      </c>
      <c r="D14" s="1" t="s">
        <v>18</v>
      </c>
      <c r="E14" s="1" t="s">
        <v>31</v>
      </c>
      <c r="F14" s="1" t="s">
        <v>20</v>
      </c>
      <c r="G14" s="1" t="s">
        <v>32</v>
      </c>
      <c r="H14" s="1" t="s">
        <v>54</v>
      </c>
      <c r="I14" s="2">
        <v>45674.0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 t="s">
        <v>55</v>
      </c>
      <c r="B15" s="1" t="s">
        <v>56</v>
      </c>
      <c r="C15" s="1">
        <v>9.3984159892E10</v>
      </c>
      <c r="D15" s="1" t="s">
        <v>18</v>
      </c>
      <c r="E15" s="1" t="s">
        <v>51</v>
      </c>
      <c r="F15" s="1" t="s">
        <v>20</v>
      </c>
      <c r="G15" s="1" t="s">
        <v>32</v>
      </c>
      <c r="H15" s="1" t="s">
        <v>22</v>
      </c>
      <c r="I15" s="2">
        <v>45674.0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 t="s">
        <v>57</v>
      </c>
      <c r="B16" s="1" t="s">
        <v>58</v>
      </c>
      <c r="C16" s="1">
        <v>2.1980584121E10</v>
      </c>
      <c r="D16" s="1" t="s">
        <v>18</v>
      </c>
      <c r="E16" s="1" t="s">
        <v>31</v>
      </c>
      <c r="F16" s="1" t="s">
        <v>20</v>
      </c>
      <c r="G16" s="1" t="s">
        <v>32</v>
      </c>
      <c r="H16" s="1" t="s">
        <v>54</v>
      </c>
      <c r="I16" s="2">
        <v>45674.0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 t="s">
        <v>59</v>
      </c>
      <c r="B17" s="1" t="s">
        <v>60</v>
      </c>
      <c r="C17" s="1">
        <v>5.1980521538E10</v>
      </c>
      <c r="D17" s="1" t="s">
        <v>18</v>
      </c>
      <c r="E17" s="1" t="s">
        <v>31</v>
      </c>
      <c r="F17" s="1" t="s">
        <v>20</v>
      </c>
      <c r="G17" s="1" t="s">
        <v>32</v>
      </c>
      <c r="H17" s="1" t="s">
        <v>54</v>
      </c>
      <c r="I17" s="2">
        <v>45674.0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 t="s">
        <v>61</v>
      </c>
      <c r="B18" s="1" t="s">
        <v>62</v>
      </c>
      <c r="C18" s="1">
        <v>9.9984246321E10</v>
      </c>
      <c r="D18" s="1" t="s">
        <v>18</v>
      </c>
      <c r="E18" s="1" t="s">
        <v>48</v>
      </c>
      <c r="F18" s="1" t="s">
        <v>20</v>
      </c>
      <c r="G18" s="1" t="s">
        <v>32</v>
      </c>
      <c r="H18" s="1" t="s">
        <v>33</v>
      </c>
      <c r="I18" s="2">
        <v>45674.0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 t="s">
        <v>63</v>
      </c>
      <c r="B19" s="1" t="s">
        <v>64</v>
      </c>
      <c r="C19" s="1">
        <v>1.6981375539E10</v>
      </c>
      <c r="D19" s="1" t="s">
        <v>18</v>
      </c>
      <c r="E19" s="1" t="s">
        <v>65</v>
      </c>
      <c r="F19" s="1" t="s">
        <v>20</v>
      </c>
      <c r="G19" s="1" t="s">
        <v>21</v>
      </c>
      <c r="H19" s="1" t="s">
        <v>22</v>
      </c>
      <c r="I19" s="2">
        <v>45674.0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 t="s">
        <v>66</v>
      </c>
      <c r="B20" s="1" t="s">
        <v>67</v>
      </c>
      <c r="C20" s="1" t="s">
        <v>68</v>
      </c>
      <c r="D20" s="1" t="s">
        <v>18</v>
      </c>
      <c r="E20" s="1" t="s">
        <v>31</v>
      </c>
      <c r="F20" s="1" t="s">
        <v>20</v>
      </c>
      <c r="G20" s="1" t="s">
        <v>32</v>
      </c>
      <c r="H20" s="1" t="s">
        <v>54</v>
      </c>
      <c r="I20" s="2">
        <v>45674.0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69</v>
      </c>
      <c r="B21" s="1" t="s">
        <v>70</v>
      </c>
      <c r="C21" s="1">
        <v>2.1969232215E10</v>
      </c>
      <c r="D21" s="1" t="s">
        <v>18</v>
      </c>
      <c r="E21" s="1" t="s">
        <v>71</v>
      </c>
      <c r="F21" s="1" t="s">
        <v>20</v>
      </c>
      <c r="G21" s="1" t="s">
        <v>32</v>
      </c>
      <c r="H21" s="1" t="s">
        <v>22</v>
      </c>
      <c r="I21" s="2">
        <v>45674.0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72</v>
      </c>
      <c r="B22" s="1" t="s">
        <v>73</v>
      </c>
      <c r="C22" s="1">
        <v>1.6991915242E10</v>
      </c>
      <c r="D22" s="1" t="s">
        <v>18</v>
      </c>
      <c r="E22" s="1" t="s">
        <v>19</v>
      </c>
      <c r="F22" s="1" t="s">
        <v>20</v>
      </c>
      <c r="G22" s="1" t="s">
        <v>32</v>
      </c>
      <c r="H22" s="1" t="s">
        <v>22</v>
      </c>
      <c r="I22" s="2">
        <v>45674.0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74</v>
      </c>
      <c r="B23" s="1" t="s">
        <v>75</v>
      </c>
      <c r="C23" s="1">
        <v>5.3984027243E10</v>
      </c>
      <c r="D23" s="1" t="s">
        <v>18</v>
      </c>
      <c r="E23" s="1" t="s">
        <v>76</v>
      </c>
      <c r="F23" s="1" t="s">
        <v>20</v>
      </c>
      <c r="G23" s="1" t="s">
        <v>32</v>
      </c>
      <c r="H23" s="1" t="s">
        <v>22</v>
      </c>
      <c r="I23" s="2">
        <v>45674.0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77</v>
      </c>
      <c r="B24" s="1" t="s">
        <v>78</v>
      </c>
      <c r="C24" s="1">
        <v>1.1954408462E10</v>
      </c>
      <c r="D24" s="1" t="s">
        <v>18</v>
      </c>
      <c r="E24" s="1" t="s">
        <v>71</v>
      </c>
      <c r="F24" s="1" t="s">
        <v>20</v>
      </c>
      <c r="G24" s="1" t="s">
        <v>21</v>
      </c>
      <c r="H24" s="1" t="s">
        <v>22</v>
      </c>
      <c r="I24" s="2">
        <v>45674.0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79</v>
      </c>
      <c r="B25" s="1" t="s">
        <v>80</v>
      </c>
      <c r="C25" s="1">
        <v>2.199621598E10</v>
      </c>
      <c r="D25" s="1" t="s">
        <v>18</v>
      </c>
      <c r="E25" s="1" t="s">
        <v>76</v>
      </c>
      <c r="F25" s="1" t="s">
        <v>20</v>
      </c>
      <c r="G25" s="1" t="s">
        <v>32</v>
      </c>
      <c r="H25" s="1" t="s">
        <v>22</v>
      </c>
      <c r="I25" s="2">
        <v>45674.0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81</v>
      </c>
      <c r="B26" s="1" t="s">
        <v>82</v>
      </c>
      <c r="C26" s="1">
        <v>1.1984045078E10</v>
      </c>
      <c r="D26" s="1" t="s">
        <v>18</v>
      </c>
      <c r="E26" s="1" t="s">
        <v>25</v>
      </c>
      <c r="F26" s="1" t="s">
        <v>20</v>
      </c>
      <c r="G26" s="1" t="s">
        <v>32</v>
      </c>
      <c r="H26" s="1" t="s">
        <v>83</v>
      </c>
      <c r="I26" s="2">
        <v>45674.0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84</v>
      </c>
      <c r="B27" s="1" t="s">
        <v>85</v>
      </c>
      <c r="C27" s="1">
        <v>1.1952073394E10</v>
      </c>
      <c r="D27" s="1" t="s">
        <v>18</v>
      </c>
      <c r="E27" s="1" t="s">
        <v>76</v>
      </c>
      <c r="F27" s="1" t="s">
        <v>20</v>
      </c>
      <c r="G27" s="1" t="s">
        <v>32</v>
      </c>
      <c r="H27" s="1" t="s">
        <v>22</v>
      </c>
      <c r="I27" s="2">
        <v>45674.0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86</v>
      </c>
      <c r="B28" s="1" t="s">
        <v>87</v>
      </c>
      <c r="C28" s="1" t="s">
        <v>88</v>
      </c>
      <c r="D28" s="1" t="s">
        <v>18</v>
      </c>
      <c r="E28" s="1" t="s">
        <v>89</v>
      </c>
      <c r="F28" s="1" t="s">
        <v>20</v>
      </c>
      <c r="G28" s="1" t="s">
        <v>32</v>
      </c>
      <c r="H28" s="1" t="s">
        <v>22</v>
      </c>
      <c r="I28" s="2">
        <v>45674.0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90</v>
      </c>
      <c r="B29" s="1" t="s">
        <v>91</v>
      </c>
      <c r="C29" s="1" t="s">
        <v>92</v>
      </c>
      <c r="D29" s="1" t="s">
        <v>18</v>
      </c>
      <c r="E29" s="1" t="s">
        <v>25</v>
      </c>
      <c r="F29" s="1" t="s">
        <v>20</v>
      </c>
      <c r="G29" s="1" t="s">
        <v>32</v>
      </c>
      <c r="H29" s="1" t="s">
        <v>22</v>
      </c>
      <c r="I29" s="2">
        <v>45674.0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93</v>
      </c>
      <c r="B30" s="1" t="s">
        <v>94</v>
      </c>
      <c r="C30" s="1">
        <v>1.1949483209E10</v>
      </c>
      <c r="D30" s="1" t="s">
        <v>18</v>
      </c>
      <c r="E30" s="1" t="s">
        <v>71</v>
      </c>
      <c r="F30" s="1" t="s">
        <v>20</v>
      </c>
      <c r="G30" s="1" t="s">
        <v>32</v>
      </c>
      <c r="H30" s="1" t="s">
        <v>22</v>
      </c>
      <c r="I30" s="2">
        <v>45674.0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95</v>
      </c>
      <c r="B31" s="1" t="s">
        <v>96</v>
      </c>
      <c r="C31" s="1">
        <v>5.531992891243E12</v>
      </c>
      <c r="D31" s="1" t="s">
        <v>18</v>
      </c>
      <c r="E31" s="1" t="s">
        <v>25</v>
      </c>
      <c r="F31" s="1" t="s">
        <v>20</v>
      </c>
      <c r="G31" s="1" t="s">
        <v>21</v>
      </c>
      <c r="H31" s="1" t="s">
        <v>22</v>
      </c>
      <c r="I31" s="2">
        <v>45674.0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97</v>
      </c>
      <c r="B32" s="1" t="s">
        <v>98</v>
      </c>
      <c r="C32" s="1">
        <v>4.7999008373E10</v>
      </c>
      <c r="D32" s="1" t="s">
        <v>18</v>
      </c>
      <c r="E32" s="1" t="s">
        <v>89</v>
      </c>
      <c r="F32" s="1" t="s">
        <v>20</v>
      </c>
      <c r="G32" s="1" t="s">
        <v>32</v>
      </c>
      <c r="H32" s="1" t="s">
        <v>22</v>
      </c>
      <c r="I32" s="2">
        <v>45674.0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99</v>
      </c>
      <c r="B33" s="1" t="s">
        <v>100</v>
      </c>
      <c r="C33" s="1" t="s">
        <v>101</v>
      </c>
      <c r="D33" s="1" t="s">
        <v>18</v>
      </c>
      <c r="E33" s="1" t="s">
        <v>102</v>
      </c>
      <c r="F33" s="1" t="s">
        <v>20</v>
      </c>
      <c r="G33" s="1" t="s">
        <v>32</v>
      </c>
      <c r="H33" s="1" t="s">
        <v>22</v>
      </c>
      <c r="I33" s="2">
        <v>45674.0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103</v>
      </c>
      <c r="B34" s="1" t="s">
        <v>104</v>
      </c>
      <c r="C34" s="1">
        <v>1.6997248908E10</v>
      </c>
      <c r="D34" s="1" t="s">
        <v>18</v>
      </c>
      <c r="E34" s="1" t="s">
        <v>71</v>
      </c>
      <c r="F34" s="1" t="s">
        <v>20</v>
      </c>
      <c r="G34" s="1" t="s">
        <v>32</v>
      </c>
      <c r="H34" s="1" t="s">
        <v>22</v>
      </c>
      <c r="I34" s="2">
        <v>45674.0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105</v>
      </c>
      <c r="B35" s="1" t="s">
        <v>106</v>
      </c>
      <c r="C35" s="1" t="s">
        <v>107</v>
      </c>
      <c r="D35" s="1" t="s">
        <v>18</v>
      </c>
      <c r="E35" s="1" t="s">
        <v>51</v>
      </c>
      <c r="F35" s="1" t="s">
        <v>20</v>
      </c>
      <c r="G35" s="1" t="s">
        <v>32</v>
      </c>
      <c r="H35" s="1" t="s">
        <v>22</v>
      </c>
      <c r="I35" s="2">
        <v>45674.0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108</v>
      </c>
      <c r="B36" s="1" t="s">
        <v>109</v>
      </c>
      <c r="C36" s="1">
        <v>2.1960321041E10</v>
      </c>
      <c r="D36" s="1" t="s">
        <v>18</v>
      </c>
      <c r="E36" s="1" t="s">
        <v>31</v>
      </c>
      <c r="F36" s="1" t="s">
        <v>20</v>
      </c>
      <c r="G36" s="1" t="s">
        <v>32</v>
      </c>
      <c r="H36" s="1" t="s">
        <v>54</v>
      </c>
      <c r="I36" s="2">
        <v>45674.0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110</v>
      </c>
      <c r="B37" s="1" t="s">
        <v>111</v>
      </c>
      <c r="C37" s="1">
        <v>8.4986324367E10</v>
      </c>
      <c r="D37" s="1" t="s">
        <v>18</v>
      </c>
      <c r="E37" s="1" t="s">
        <v>112</v>
      </c>
      <c r="F37" s="1" t="s">
        <v>20</v>
      </c>
      <c r="G37" s="1" t="s">
        <v>32</v>
      </c>
      <c r="H37" s="1" t="s">
        <v>22</v>
      </c>
      <c r="I37" s="2">
        <v>45674.0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113</v>
      </c>
      <c r="B38" s="1" t="s">
        <v>114</v>
      </c>
      <c r="C38" s="1">
        <v>8.4996851126E10</v>
      </c>
      <c r="D38" s="1" t="s">
        <v>18</v>
      </c>
      <c r="E38" s="1" t="s">
        <v>48</v>
      </c>
      <c r="F38" s="1" t="s">
        <v>20</v>
      </c>
      <c r="G38" s="1" t="s">
        <v>32</v>
      </c>
      <c r="H38" s="1" t="s">
        <v>22</v>
      </c>
      <c r="I38" s="2">
        <v>45674.0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115</v>
      </c>
      <c r="B39" s="1" t="s">
        <v>116</v>
      </c>
      <c r="C39" s="1">
        <v>1.1952077297E10</v>
      </c>
      <c r="D39" s="1" t="s">
        <v>18</v>
      </c>
      <c r="E39" s="1" t="s">
        <v>51</v>
      </c>
      <c r="F39" s="1" t="s">
        <v>20</v>
      </c>
      <c r="G39" s="1" t="s">
        <v>32</v>
      </c>
      <c r="H39" s="1" t="s">
        <v>22</v>
      </c>
      <c r="I39" s="2">
        <v>45674.0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117</v>
      </c>
      <c r="B40" s="1" t="s">
        <v>118</v>
      </c>
      <c r="C40" s="1">
        <v>1.1959562419E10</v>
      </c>
      <c r="D40" s="1" t="s">
        <v>18</v>
      </c>
      <c r="E40" s="1" t="s">
        <v>25</v>
      </c>
      <c r="F40" s="1" t="s">
        <v>20</v>
      </c>
      <c r="G40" s="1" t="s">
        <v>32</v>
      </c>
      <c r="H40" s="1" t="s">
        <v>22</v>
      </c>
      <c r="I40" s="2">
        <v>45674.0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119</v>
      </c>
      <c r="B41" s="1" t="s">
        <v>120</v>
      </c>
      <c r="C41" s="1">
        <v>5.581998986816E12</v>
      </c>
      <c r="D41" s="1" t="s">
        <v>18</v>
      </c>
      <c r="E41" s="1" t="s">
        <v>121</v>
      </c>
      <c r="F41" s="1" t="s">
        <v>20</v>
      </c>
      <c r="G41" s="1" t="s">
        <v>32</v>
      </c>
      <c r="H41" s="1" t="s">
        <v>22</v>
      </c>
      <c r="I41" s="2">
        <v>45674.0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103</v>
      </c>
      <c r="B42" s="1" t="s">
        <v>122</v>
      </c>
      <c r="C42" s="1">
        <v>1.9992001963E10</v>
      </c>
      <c r="D42" s="1" t="s">
        <v>18</v>
      </c>
      <c r="E42" s="1" t="s">
        <v>123</v>
      </c>
      <c r="F42" s="1" t="s">
        <v>20</v>
      </c>
      <c r="G42" s="1" t="s">
        <v>32</v>
      </c>
      <c r="H42" s="1" t="s">
        <v>22</v>
      </c>
      <c r="I42" s="2">
        <v>45674.0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124</v>
      </c>
      <c r="B43" s="1" t="s">
        <v>125</v>
      </c>
      <c r="C43" s="1">
        <v>1.1985518952E10</v>
      </c>
      <c r="D43" s="1" t="s">
        <v>18</v>
      </c>
      <c r="E43" s="1" t="s">
        <v>123</v>
      </c>
      <c r="F43" s="1" t="s">
        <v>20</v>
      </c>
      <c r="G43" s="1" t="s">
        <v>21</v>
      </c>
      <c r="H43" s="1" t="s">
        <v>22</v>
      </c>
      <c r="I43" s="2">
        <v>45674.0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126</v>
      </c>
      <c r="B44" s="1" t="s">
        <v>127</v>
      </c>
      <c r="C44" s="1">
        <v>7.3998311187E10</v>
      </c>
      <c r="D44" s="1" t="s">
        <v>18</v>
      </c>
      <c r="E44" s="1" t="s">
        <v>48</v>
      </c>
      <c r="F44" s="1" t="s">
        <v>20</v>
      </c>
      <c r="G44" s="1" t="s">
        <v>32</v>
      </c>
      <c r="H44" s="1" t="s">
        <v>22</v>
      </c>
      <c r="I44" s="2">
        <v>45674.0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128</v>
      </c>
      <c r="B45" s="1" t="s">
        <v>129</v>
      </c>
      <c r="C45" s="1">
        <v>2.1987343906E10</v>
      </c>
      <c r="D45" s="1" t="s">
        <v>18</v>
      </c>
      <c r="E45" s="1" t="s">
        <v>112</v>
      </c>
      <c r="F45" s="1" t="s">
        <v>20</v>
      </c>
      <c r="G45" s="1" t="s">
        <v>32</v>
      </c>
      <c r="H45" s="1" t="s">
        <v>22</v>
      </c>
      <c r="I45" s="2">
        <v>45674.0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130</v>
      </c>
      <c r="B46" s="1" t="s">
        <v>131</v>
      </c>
      <c r="C46" s="1" t="s">
        <v>132</v>
      </c>
      <c r="D46" s="1" t="s">
        <v>18</v>
      </c>
      <c r="E46" s="1" t="s">
        <v>31</v>
      </c>
      <c r="F46" s="1" t="s">
        <v>20</v>
      </c>
      <c r="G46" s="1" t="s">
        <v>32</v>
      </c>
      <c r="H46" s="1" t="s">
        <v>133</v>
      </c>
      <c r="I46" s="2">
        <v>45674.0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134</v>
      </c>
      <c r="B47" s="1" t="s">
        <v>135</v>
      </c>
      <c r="C47" s="1">
        <v>4.7999310675E10</v>
      </c>
      <c r="D47" s="1" t="s">
        <v>18</v>
      </c>
      <c r="E47" s="1" t="s">
        <v>76</v>
      </c>
      <c r="F47" s="1" t="s">
        <v>20</v>
      </c>
      <c r="G47" s="1" t="s">
        <v>32</v>
      </c>
      <c r="H47" s="1" t="s">
        <v>22</v>
      </c>
      <c r="I47" s="2">
        <v>45674.0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136</v>
      </c>
      <c r="B48" s="1" t="s">
        <v>137</v>
      </c>
      <c r="C48" s="1">
        <v>1.397412965E10</v>
      </c>
      <c r="D48" s="1" t="s">
        <v>18</v>
      </c>
      <c r="E48" s="1" t="s">
        <v>102</v>
      </c>
      <c r="F48" s="1" t="s">
        <v>20</v>
      </c>
      <c r="G48" s="1" t="s">
        <v>32</v>
      </c>
      <c r="H48" s="1" t="s">
        <v>22</v>
      </c>
      <c r="I48" s="2">
        <v>45674.0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138</v>
      </c>
      <c r="B49" s="1" t="s">
        <v>139</v>
      </c>
      <c r="C49" s="1">
        <v>5.541997279907E12</v>
      </c>
      <c r="D49" s="1" t="s">
        <v>18</v>
      </c>
      <c r="E49" s="1" t="s">
        <v>112</v>
      </c>
      <c r="F49" s="1" t="s">
        <v>20</v>
      </c>
      <c r="G49" s="1" t="s">
        <v>32</v>
      </c>
      <c r="H49" s="1" t="s">
        <v>22</v>
      </c>
      <c r="I49" s="2">
        <v>45674.0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140</v>
      </c>
      <c r="B50" s="1" t="s">
        <v>141</v>
      </c>
      <c r="C50" s="1" t="s">
        <v>142</v>
      </c>
      <c r="D50" s="1" t="s">
        <v>18</v>
      </c>
      <c r="E50" s="1" t="s">
        <v>31</v>
      </c>
      <c r="F50" s="1" t="s">
        <v>20</v>
      </c>
      <c r="G50" s="1" t="s">
        <v>32</v>
      </c>
      <c r="H50" s="1" t="s">
        <v>22</v>
      </c>
      <c r="I50" s="2">
        <v>45674.0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143</v>
      </c>
      <c r="B51" s="1" t="s">
        <v>144</v>
      </c>
      <c r="C51" s="1">
        <v>1.4997580119E10</v>
      </c>
      <c r="D51" s="1" t="s">
        <v>18</v>
      </c>
      <c r="E51" s="1" t="s">
        <v>25</v>
      </c>
      <c r="F51" s="1" t="s">
        <v>20</v>
      </c>
      <c r="G51" s="1" t="s">
        <v>32</v>
      </c>
      <c r="H51" s="1" t="s">
        <v>22</v>
      </c>
      <c r="I51" s="2">
        <v>45674.0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145</v>
      </c>
      <c r="B52" s="1" t="s">
        <v>146</v>
      </c>
      <c r="C52" s="1">
        <v>1.1990101569E10</v>
      </c>
      <c r="D52" s="1" t="s">
        <v>18</v>
      </c>
      <c r="E52" s="1" t="s">
        <v>89</v>
      </c>
      <c r="F52" s="1" t="s">
        <v>20</v>
      </c>
      <c r="G52" s="1" t="s">
        <v>32</v>
      </c>
      <c r="H52" s="1" t="s">
        <v>22</v>
      </c>
      <c r="I52" s="2">
        <v>45674.0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147</v>
      </c>
      <c r="B53" s="1" t="s">
        <v>148</v>
      </c>
      <c r="C53" s="1">
        <v>1.9994302037E10</v>
      </c>
      <c r="D53" s="1" t="s">
        <v>18</v>
      </c>
      <c r="E53" s="1" t="s">
        <v>65</v>
      </c>
      <c r="F53" s="1" t="s">
        <v>20</v>
      </c>
      <c r="G53" s="1" t="s">
        <v>32</v>
      </c>
      <c r="H53" s="1" t="s">
        <v>22</v>
      </c>
      <c r="I53" s="2">
        <v>45674.0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149</v>
      </c>
      <c r="B54" s="1" t="s">
        <v>150</v>
      </c>
      <c r="C54" s="1">
        <v>4.7996973521E10</v>
      </c>
      <c r="D54" s="1" t="s">
        <v>18</v>
      </c>
      <c r="E54" s="1" t="s">
        <v>25</v>
      </c>
      <c r="F54" s="1" t="s">
        <v>20</v>
      </c>
      <c r="G54" s="1" t="s">
        <v>32</v>
      </c>
      <c r="H54" s="1" t="s">
        <v>22</v>
      </c>
      <c r="I54" s="2">
        <v>45674.0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151</v>
      </c>
      <c r="B55" s="1" t="s">
        <v>152</v>
      </c>
      <c r="C55" s="1">
        <v>1.3996189419E10</v>
      </c>
      <c r="D55" s="1" t="s">
        <v>18</v>
      </c>
      <c r="E55" s="1" t="s">
        <v>71</v>
      </c>
      <c r="F55" s="1" t="s">
        <v>20</v>
      </c>
      <c r="G55" s="1" t="s">
        <v>21</v>
      </c>
      <c r="H55" s="1" t="s">
        <v>22</v>
      </c>
      <c r="I55" s="2">
        <v>45674.0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153</v>
      </c>
      <c r="B56" s="1" t="s">
        <v>154</v>
      </c>
      <c r="C56" s="1">
        <v>1.1974595096E10</v>
      </c>
      <c r="D56" s="1" t="s">
        <v>18</v>
      </c>
      <c r="E56" s="1" t="s">
        <v>89</v>
      </c>
      <c r="F56" s="1" t="s">
        <v>20</v>
      </c>
      <c r="G56" s="1" t="s">
        <v>32</v>
      </c>
      <c r="H56" s="1" t="s">
        <v>22</v>
      </c>
      <c r="I56" s="2">
        <v>45674.0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155</v>
      </c>
      <c r="B57" s="1" t="s">
        <v>156</v>
      </c>
      <c r="C57" s="1">
        <v>1.1942697114E10</v>
      </c>
      <c r="D57" s="1" t="s">
        <v>18</v>
      </c>
      <c r="E57" s="1" t="s">
        <v>19</v>
      </c>
      <c r="F57" s="1" t="s">
        <v>20</v>
      </c>
      <c r="G57" s="1" t="s">
        <v>21</v>
      </c>
      <c r="H57" s="1" t="s">
        <v>22</v>
      </c>
      <c r="I57" s="2">
        <v>45674.0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157</v>
      </c>
      <c r="B58" s="1" t="s">
        <v>158</v>
      </c>
      <c r="C58" s="1">
        <v>1.9997101999E10</v>
      </c>
      <c r="D58" s="1" t="s">
        <v>18</v>
      </c>
      <c r="E58" s="1" t="s">
        <v>48</v>
      </c>
      <c r="F58" s="1" t="s">
        <v>20</v>
      </c>
      <c r="G58" s="1" t="s">
        <v>32</v>
      </c>
      <c r="H58" s="1" t="s">
        <v>22</v>
      </c>
      <c r="I58" s="2">
        <v>45674.0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159</v>
      </c>
      <c r="B59" s="1" t="s">
        <v>160</v>
      </c>
      <c r="C59" s="1">
        <v>6.8992392753E10</v>
      </c>
      <c r="D59" s="1" t="s">
        <v>18</v>
      </c>
      <c r="E59" s="1" t="s">
        <v>25</v>
      </c>
      <c r="F59" s="1" t="s">
        <v>20</v>
      </c>
      <c r="G59" s="1" t="s">
        <v>32</v>
      </c>
      <c r="H59" s="1" t="s">
        <v>22</v>
      </c>
      <c r="I59" s="2">
        <v>45674.0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161</v>
      </c>
      <c r="B60" s="1" t="s">
        <v>162</v>
      </c>
      <c r="C60" s="1">
        <v>1.3981725437E10</v>
      </c>
      <c r="D60" s="1" t="s">
        <v>18</v>
      </c>
      <c r="E60" s="1" t="s">
        <v>89</v>
      </c>
      <c r="F60" s="1" t="s">
        <v>20</v>
      </c>
      <c r="G60" s="1" t="s">
        <v>32</v>
      </c>
      <c r="H60" s="1" t="s">
        <v>22</v>
      </c>
      <c r="I60" s="2">
        <v>45674.0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163</v>
      </c>
      <c r="B61" s="1" t="s">
        <v>164</v>
      </c>
      <c r="C61" s="1">
        <v>6.5993241529E10</v>
      </c>
      <c r="D61" s="1" t="s">
        <v>18</v>
      </c>
      <c r="E61" s="1" t="s">
        <v>123</v>
      </c>
      <c r="F61" s="1" t="s">
        <v>20</v>
      </c>
      <c r="G61" s="1" t="s">
        <v>21</v>
      </c>
      <c r="H61" s="1" t="s">
        <v>33</v>
      </c>
      <c r="I61" s="2">
        <v>45674.0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165</v>
      </c>
      <c r="B62" s="1" t="s">
        <v>166</v>
      </c>
      <c r="C62" s="1" t="s">
        <v>167</v>
      </c>
      <c r="D62" s="1" t="s">
        <v>18</v>
      </c>
      <c r="E62" s="1" t="s">
        <v>25</v>
      </c>
      <c r="F62" s="1" t="s">
        <v>20</v>
      </c>
      <c r="G62" s="1" t="s">
        <v>32</v>
      </c>
      <c r="H62" s="1" t="s">
        <v>22</v>
      </c>
      <c r="I62" s="2">
        <v>45674.0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168</v>
      </c>
      <c r="B63" s="1" t="s">
        <v>169</v>
      </c>
      <c r="C63" s="1" t="s">
        <v>170</v>
      </c>
      <c r="D63" s="1" t="s">
        <v>18</v>
      </c>
      <c r="E63" s="1" t="s">
        <v>19</v>
      </c>
      <c r="F63" s="1" t="s">
        <v>20</v>
      </c>
      <c r="G63" s="1" t="s">
        <v>21</v>
      </c>
      <c r="H63" s="1" t="s">
        <v>22</v>
      </c>
      <c r="I63" s="2">
        <v>45674.0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171</v>
      </c>
      <c r="B64" s="1" t="s">
        <v>172</v>
      </c>
      <c r="C64" s="1">
        <v>2.1980249367E10</v>
      </c>
      <c r="D64" s="1" t="s">
        <v>18</v>
      </c>
      <c r="E64" s="1" t="s">
        <v>25</v>
      </c>
      <c r="F64" s="1" t="s">
        <v>20</v>
      </c>
      <c r="G64" s="1" t="s">
        <v>32</v>
      </c>
      <c r="H64" s="1" t="s">
        <v>173</v>
      </c>
      <c r="I64" s="2">
        <v>45674.0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174</v>
      </c>
      <c r="B65" s="1" t="s">
        <v>175</v>
      </c>
      <c r="C65" s="1">
        <v>2.7988652381E10</v>
      </c>
      <c r="D65" s="1" t="s">
        <v>18</v>
      </c>
      <c r="E65" s="1" t="s">
        <v>19</v>
      </c>
      <c r="F65" s="1" t="s">
        <v>20</v>
      </c>
      <c r="G65" s="1" t="s">
        <v>21</v>
      </c>
      <c r="H65" s="1" t="s">
        <v>22</v>
      </c>
      <c r="I65" s="2">
        <v>45674.0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176</v>
      </c>
      <c r="B66" s="1" t="s">
        <v>177</v>
      </c>
      <c r="C66" s="1">
        <v>6.2981443693E10</v>
      </c>
      <c r="D66" s="1" t="s">
        <v>18</v>
      </c>
      <c r="E66" s="1" t="s">
        <v>102</v>
      </c>
      <c r="F66" s="1" t="s">
        <v>20</v>
      </c>
      <c r="G66" s="1" t="s">
        <v>21</v>
      </c>
      <c r="H66" s="1" t="s">
        <v>22</v>
      </c>
      <c r="I66" s="2">
        <v>45674.0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178</v>
      </c>
      <c r="B67" s="1" t="s">
        <v>179</v>
      </c>
      <c r="C67" s="1">
        <v>8.9994308764E10</v>
      </c>
      <c r="D67" s="1" t="s">
        <v>18</v>
      </c>
      <c r="E67" s="1" t="s">
        <v>71</v>
      </c>
      <c r="F67" s="1" t="s">
        <v>20</v>
      </c>
      <c r="G67" s="1" t="s">
        <v>21</v>
      </c>
      <c r="H67" s="1" t="s">
        <v>22</v>
      </c>
      <c r="I67" s="2">
        <v>45674.0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180</v>
      </c>
      <c r="B68" s="1" t="s">
        <v>181</v>
      </c>
      <c r="C68" s="1">
        <v>5.534984069371E12</v>
      </c>
      <c r="D68" s="1" t="s">
        <v>18</v>
      </c>
      <c r="E68" s="1" t="s">
        <v>19</v>
      </c>
      <c r="F68" s="1" t="s">
        <v>20</v>
      </c>
      <c r="G68" s="1" t="s">
        <v>32</v>
      </c>
      <c r="H68" s="1" t="s">
        <v>22</v>
      </c>
      <c r="I68" s="2">
        <v>45674.0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182</v>
      </c>
      <c r="B69" s="1" t="s">
        <v>183</v>
      </c>
      <c r="C69" s="1">
        <v>5.512981820207E12</v>
      </c>
      <c r="D69" s="1" t="s">
        <v>18</v>
      </c>
      <c r="E69" s="1" t="s">
        <v>112</v>
      </c>
      <c r="F69" s="1" t="s">
        <v>20</v>
      </c>
      <c r="G69" s="1" t="s">
        <v>32</v>
      </c>
      <c r="H69" s="1" t="s">
        <v>184</v>
      </c>
      <c r="I69" s="2">
        <v>45674.0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185</v>
      </c>
      <c r="B70" s="1" t="s">
        <v>186</v>
      </c>
      <c r="C70" s="1">
        <v>3.4996999765E10</v>
      </c>
      <c r="D70" s="1" t="s">
        <v>18</v>
      </c>
      <c r="E70" s="1" t="s">
        <v>102</v>
      </c>
      <c r="F70" s="1" t="s">
        <v>20</v>
      </c>
      <c r="G70" s="1" t="s">
        <v>32</v>
      </c>
      <c r="H70" s="1" t="s">
        <v>22</v>
      </c>
      <c r="I70" s="2">
        <v>45674.0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187</v>
      </c>
      <c r="B71" s="1" t="s">
        <v>188</v>
      </c>
      <c r="C71" s="1">
        <v>3.1972594475E10</v>
      </c>
      <c r="D71" s="1" t="s">
        <v>18</v>
      </c>
      <c r="E71" s="1" t="s">
        <v>19</v>
      </c>
      <c r="F71" s="1" t="s">
        <v>20</v>
      </c>
      <c r="G71" s="1" t="s">
        <v>21</v>
      </c>
      <c r="H71" s="1" t="s">
        <v>22</v>
      </c>
      <c r="I71" s="2">
        <v>45674.0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189</v>
      </c>
      <c r="B72" s="1" t="s">
        <v>190</v>
      </c>
      <c r="C72" s="1">
        <v>3.298508185E10</v>
      </c>
      <c r="D72" s="1" t="s">
        <v>18</v>
      </c>
      <c r="E72" s="1" t="s">
        <v>19</v>
      </c>
      <c r="F72" s="1" t="s">
        <v>20</v>
      </c>
      <c r="G72" s="1" t="s">
        <v>32</v>
      </c>
      <c r="H72" s="1" t="s">
        <v>22</v>
      </c>
      <c r="I72" s="2">
        <v>45674.0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191</v>
      </c>
      <c r="B73" s="1" t="s">
        <v>192</v>
      </c>
      <c r="C73" s="1" t="s">
        <v>193</v>
      </c>
      <c r="D73" s="1" t="s">
        <v>18</v>
      </c>
      <c r="E73" s="1" t="s">
        <v>19</v>
      </c>
      <c r="F73" s="1" t="s">
        <v>20</v>
      </c>
      <c r="G73" s="1" t="s">
        <v>21</v>
      </c>
      <c r="H73" s="1" t="s">
        <v>22</v>
      </c>
      <c r="I73" s="2">
        <v>45674.0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194</v>
      </c>
      <c r="B74" s="1" t="s">
        <v>195</v>
      </c>
      <c r="C74" s="1">
        <v>2.4992761023E10</v>
      </c>
      <c r="D74" s="1" t="s">
        <v>18</v>
      </c>
      <c r="E74" s="1" t="s">
        <v>19</v>
      </c>
      <c r="F74" s="1" t="s">
        <v>20</v>
      </c>
      <c r="G74" s="1" t="s">
        <v>32</v>
      </c>
      <c r="H74" s="1" t="s">
        <v>22</v>
      </c>
      <c r="I74" s="2">
        <v>45674.0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196</v>
      </c>
      <c r="B75" s="1" t="s">
        <v>197</v>
      </c>
      <c r="C75" s="1">
        <v>8.7981718865E10</v>
      </c>
      <c r="D75" s="1" t="s">
        <v>18</v>
      </c>
      <c r="E75" s="1" t="s">
        <v>31</v>
      </c>
      <c r="F75" s="1" t="s">
        <v>20</v>
      </c>
      <c r="G75" s="1" t="s">
        <v>32</v>
      </c>
      <c r="H75" s="1" t="s">
        <v>54</v>
      </c>
      <c r="I75" s="2">
        <v>45674.0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198</v>
      </c>
      <c r="B76" s="1" t="s">
        <v>199</v>
      </c>
      <c r="C76" s="1">
        <v>5.511976370187E12</v>
      </c>
      <c r="D76" s="1" t="s">
        <v>18</v>
      </c>
      <c r="E76" s="1" t="s">
        <v>31</v>
      </c>
      <c r="F76" s="1" t="s">
        <v>20</v>
      </c>
      <c r="G76" s="1" t="s">
        <v>21</v>
      </c>
      <c r="H76" s="1" t="s">
        <v>200</v>
      </c>
      <c r="I76" s="2">
        <v>45674.0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201</v>
      </c>
      <c r="B77" s="1" t="s">
        <v>202</v>
      </c>
      <c r="C77" s="1">
        <v>4.9998017806E10</v>
      </c>
      <c r="D77" s="1" t="s">
        <v>18</v>
      </c>
      <c r="E77" s="1" t="s">
        <v>19</v>
      </c>
      <c r="F77" s="1" t="s">
        <v>20</v>
      </c>
      <c r="G77" s="1" t="s">
        <v>21</v>
      </c>
      <c r="H77" s="1" t="s">
        <v>22</v>
      </c>
      <c r="I77" s="2">
        <v>45674.0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203</v>
      </c>
      <c r="B78" s="1" t="s">
        <v>204</v>
      </c>
      <c r="C78" s="1">
        <v>1.1967259762E10</v>
      </c>
      <c r="D78" s="1" t="s">
        <v>18</v>
      </c>
      <c r="E78" s="1" t="s">
        <v>25</v>
      </c>
      <c r="F78" s="1" t="s">
        <v>20</v>
      </c>
      <c r="G78" s="1" t="s">
        <v>32</v>
      </c>
      <c r="H78" s="1" t="s">
        <v>22</v>
      </c>
      <c r="I78" s="2">
        <v>45674.0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205</v>
      </c>
      <c r="B79" s="1" t="s">
        <v>206</v>
      </c>
      <c r="C79" s="1">
        <v>7.7991843159E10</v>
      </c>
      <c r="D79" s="1" t="s">
        <v>18</v>
      </c>
      <c r="E79" s="1" t="s">
        <v>31</v>
      </c>
      <c r="F79" s="1" t="s">
        <v>20</v>
      </c>
      <c r="G79" s="1" t="s">
        <v>32</v>
      </c>
      <c r="H79" s="1" t="s">
        <v>133</v>
      </c>
      <c r="I79" s="2">
        <v>45674.0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207</v>
      </c>
      <c r="B80" s="1" t="s">
        <v>208</v>
      </c>
      <c r="C80" s="1">
        <v>5.5659934266E10</v>
      </c>
      <c r="D80" s="1" t="s">
        <v>18</v>
      </c>
      <c r="E80" s="1" t="s">
        <v>123</v>
      </c>
      <c r="F80" s="1" t="s">
        <v>20</v>
      </c>
      <c r="G80" s="1" t="s">
        <v>21</v>
      </c>
      <c r="H80" s="1" t="s">
        <v>33</v>
      </c>
      <c r="I80" s="2">
        <v>45674.0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209</v>
      </c>
      <c r="B81" s="1" t="s">
        <v>210</v>
      </c>
      <c r="C81" s="1" t="s">
        <v>211</v>
      </c>
      <c r="D81" s="1" t="s">
        <v>18</v>
      </c>
      <c r="E81" s="1" t="s">
        <v>25</v>
      </c>
      <c r="F81" s="1" t="s">
        <v>20</v>
      </c>
      <c r="G81" s="1" t="s">
        <v>21</v>
      </c>
      <c r="H81" s="1" t="s">
        <v>22</v>
      </c>
      <c r="I81" s="2">
        <v>45674.0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212</v>
      </c>
      <c r="B82" s="1" t="s">
        <v>213</v>
      </c>
      <c r="C82" s="1">
        <v>1.8996649965E10</v>
      </c>
      <c r="D82" s="1" t="s">
        <v>18</v>
      </c>
      <c r="E82" s="1" t="s">
        <v>123</v>
      </c>
      <c r="F82" s="1" t="s">
        <v>20</v>
      </c>
      <c r="G82" s="1" t="s">
        <v>32</v>
      </c>
      <c r="H82" s="1" t="s">
        <v>22</v>
      </c>
      <c r="I82" s="2">
        <v>45674.0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214</v>
      </c>
      <c r="B83" s="1" t="s">
        <v>215</v>
      </c>
      <c r="C83" s="1">
        <v>5.516999643453E12</v>
      </c>
      <c r="D83" s="1" t="s">
        <v>18</v>
      </c>
      <c r="E83" s="1" t="s">
        <v>25</v>
      </c>
      <c r="F83" s="1" t="s">
        <v>20</v>
      </c>
      <c r="G83" s="1" t="s">
        <v>32</v>
      </c>
      <c r="H83" s="1" t="s">
        <v>22</v>
      </c>
      <c r="I83" s="2">
        <v>45674.0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216</v>
      </c>
      <c r="B84" s="1" t="s">
        <v>217</v>
      </c>
      <c r="C84" s="1" t="s">
        <v>218</v>
      </c>
      <c r="D84" s="1" t="s">
        <v>18</v>
      </c>
      <c r="E84" s="1" t="s">
        <v>89</v>
      </c>
      <c r="F84" s="1" t="s">
        <v>20</v>
      </c>
      <c r="G84" s="1" t="s">
        <v>32</v>
      </c>
      <c r="H84" s="1" t="s">
        <v>22</v>
      </c>
      <c r="I84" s="2">
        <v>45674.0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219</v>
      </c>
      <c r="B85" s="1" t="s">
        <v>220</v>
      </c>
      <c r="C85" s="1">
        <v>1.2992068041E10</v>
      </c>
      <c r="D85" s="1" t="s">
        <v>18</v>
      </c>
      <c r="E85" s="1" t="s">
        <v>19</v>
      </c>
      <c r="F85" s="1" t="s">
        <v>20</v>
      </c>
      <c r="G85" s="1" t="s">
        <v>21</v>
      </c>
      <c r="H85" s="1" t="s">
        <v>22</v>
      </c>
      <c r="I85" s="2">
        <v>45674.0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221</v>
      </c>
      <c r="B86" s="1" t="s">
        <v>222</v>
      </c>
      <c r="C86" s="1">
        <v>3.2998141903E10</v>
      </c>
      <c r="D86" s="1" t="s">
        <v>18</v>
      </c>
      <c r="E86" s="1" t="s">
        <v>89</v>
      </c>
      <c r="F86" s="1" t="s">
        <v>20</v>
      </c>
      <c r="G86" s="1" t="s">
        <v>32</v>
      </c>
      <c r="H86" s="1" t="s">
        <v>22</v>
      </c>
      <c r="I86" s="2">
        <v>45674.0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223</v>
      </c>
      <c r="B87" s="1" t="s">
        <v>224</v>
      </c>
      <c r="C87" s="1">
        <v>8.899789464E10</v>
      </c>
      <c r="D87" s="1" t="s">
        <v>18</v>
      </c>
      <c r="E87" s="1" t="s">
        <v>25</v>
      </c>
      <c r="F87" s="1" t="s">
        <v>20</v>
      </c>
      <c r="G87" s="1" t="s">
        <v>21</v>
      </c>
      <c r="H87" s="1" t="s">
        <v>22</v>
      </c>
      <c r="I87" s="2">
        <v>45674.0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225</v>
      </c>
      <c r="B88" s="1" t="s">
        <v>226</v>
      </c>
      <c r="C88" s="1">
        <v>6.1999477903E10</v>
      </c>
      <c r="D88" s="1" t="s">
        <v>18</v>
      </c>
      <c r="E88" s="1" t="s">
        <v>121</v>
      </c>
      <c r="F88" s="1" t="s">
        <v>20</v>
      </c>
      <c r="G88" s="1" t="s">
        <v>21</v>
      </c>
      <c r="H88" s="1" t="s">
        <v>22</v>
      </c>
      <c r="I88" s="2">
        <v>45674.0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227</v>
      </c>
      <c r="B89" s="1" t="s">
        <v>228</v>
      </c>
      <c r="C89" s="1">
        <v>5.533999246779E12</v>
      </c>
      <c r="D89" s="1" t="s">
        <v>18</v>
      </c>
      <c r="E89" s="1" t="s">
        <v>25</v>
      </c>
      <c r="F89" s="1" t="s">
        <v>20</v>
      </c>
      <c r="G89" s="1" t="s">
        <v>32</v>
      </c>
      <c r="H89" s="1" t="s">
        <v>22</v>
      </c>
      <c r="I89" s="2">
        <v>45674.0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229</v>
      </c>
      <c r="B90" s="1" t="s">
        <v>230</v>
      </c>
      <c r="C90" s="1" t="s">
        <v>231</v>
      </c>
      <c r="D90" s="1" t="s">
        <v>18</v>
      </c>
      <c r="E90" s="1" t="s">
        <v>71</v>
      </c>
      <c r="F90" s="1" t="s">
        <v>20</v>
      </c>
      <c r="G90" s="1" t="s">
        <v>21</v>
      </c>
      <c r="H90" s="1" t="s">
        <v>22</v>
      </c>
      <c r="I90" s="2">
        <v>45674.0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232</v>
      </c>
      <c r="B91" s="1" t="s">
        <v>233</v>
      </c>
      <c r="C91" s="1">
        <v>1.1959716452E10</v>
      </c>
      <c r="D91" s="1" t="s">
        <v>18</v>
      </c>
      <c r="E91" s="1" t="s">
        <v>89</v>
      </c>
      <c r="F91" s="1" t="s">
        <v>20</v>
      </c>
      <c r="G91" s="1" t="s">
        <v>32</v>
      </c>
      <c r="H91" s="1" t="s">
        <v>22</v>
      </c>
      <c r="I91" s="2">
        <v>45674.0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234</v>
      </c>
      <c r="B92" s="1" t="s">
        <v>235</v>
      </c>
      <c r="C92" s="1">
        <v>5.1986445439E10</v>
      </c>
      <c r="D92" s="1" t="s">
        <v>18</v>
      </c>
      <c r="E92" s="1" t="s">
        <v>121</v>
      </c>
      <c r="F92" s="1" t="s">
        <v>20</v>
      </c>
      <c r="G92" s="1" t="s">
        <v>21</v>
      </c>
      <c r="H92" s="1" t="s">
        <v>22</v>
      </c>
      <c r="I92" s="2">
        <v>45674.0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236</v>
      </c>
      <c r="B93" s="1" t="s">
        <v>237</v>
      </c>
      <c r="C93" s="1">
        <v>1.1942935013E10</v>
      </c>
      <c r="D93" s="1" t="s">
        <v>18</v>
      </c>
      <c r="E93" s="1" t="s">
        <v>25</v>
      </c>
      <c r="F93" s="1" t="s">
        <v>20</v>
      </c>
      <c r="G93" s="1" t="s">
        <v>21</v>
      </c>
      <c r="H93" s="1" t="s">
        <v>22</v>
      </c>
      <c r="I93" s="2">
        <v>45674.0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238</v>
      </c>
      <c r="B94" s="1" t="s">
        <v>239</v>
      </c>
      <c r="C94" s="1">
        <v>4.7992404249E10</v>
      </c>
      <c r="D94" s="1" t="s">
        <v>18</v>
      </c>
      <c r="E94" s="1" t="s">
        <v>71</v>
      </c>
      <c r="F94" s="1" t="s">
        <v>20</v>
      </c>
      <c r="G94" s="1" t="s">
        <v>21</v>
      </c>
      <c r="H94" s="1" t="s">
        <v>22</v>
      </c>
      <c r="I94" s="2">
        <v>45674.0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240</v>
      </c>
      <c r="B95" s="1" t="s">
        <v>241</v>
      </c>
      <c r="C95" s="1">
        <v>5.588981468383E12</v>
      </c>
      <c r="D95" s="1" t="s">
        <v>18</v>
      </c>
      <c r="E95" s="1" t="s">
        <v>71</v>
      </c>
      <c r="F95" s="1" t="s">
        <v>20</v>
      </c>
      <c r="G95" s="1" t="s">
        <v>32</v>
      </c>
      <c r="H95" s="1" t="s">
        <v>22</v>
      </c>
      <c r="I95" s="2">
        <v>45674.0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242</v>
      </c>
      <c r="B96" s="1" t="s">
        <v>243</v>
      </c>
      <c r="C96" s="1">
        <v>4.8988017704E10</v>
      </c>
      <c r="D96" s="1" t="s">
        <v>18</v>
      </c>
      <c r="E96" s="1" t="s">
        <v>71</v>
      </c>
      <c r="F96" s="1" t="s">
        <v>20</v>
      </c>
      <c r="G96" s="1" t="s">
        <v>32</v>
      </c>
      <c r="H96" s="1" t="s">
        <v>22</v>
      </c>
      <c r="I96" s="2">
        <v>45674.0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244</v>
      </c>
      <c r="B97" s="1" t="s">
        <v>245</v>
      </c>
      <c r="C97" s="1">
        <v>1.7992581337E10</v>
      </c>
      <c r="D97" s="1" t="s">
        <v>18</v>
      </c>
      <c r="E97" s="1" t="s">
        <v>71</v>
      </c>
      <c r="F97" s="1" t="s">
        <v>20</v>
      </c>
      <c r="G97" s="1" t="s">
        <v>32</v>
      </c>
      <c r="H97" s="1" t="s">
        <v>22</v>
      </c>
      <c r="I97" s="2">
        <v>45674.0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246</v>
      </c>
      <c r="B98" s="1" t="s">
        <v>247</v>
      </c>
      <c r="C98" s="1" t="s">
        <v>248</v>
      </c>
      <c r="D98" s="1" t="s">
        <v>18</v>
      </c>
      <c r="E98" s="1" t="s">
        <v>65</v>
      </c>
      <c r="F98" s="1" t="s">
        <v>20</v>
      </c>
      <c r="G98" s="1" t="s">
        <v>32</v>
      </c>
      <c r="H98" s="1" t="s">
        <v>22</v>
      </c>
      <c r="I98" s="2">
        <v>45674.0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249</v>
      </c>
      <c r="B99" s="1" t="s">
        <v>250</v>
      </c>
      <c r="C99" s="1">
        <v>5.1994978686E10</v>
      </c>
      <c r="D99" s="1" t="s">
        <v>18</v>
      </c>
      <c r="E99" s="1" t="s">
        <v>71</v>
      </c>
      <c r="F99" s="1" t="s">
        <v>20</v>
      </c>
      <c r="G99" s="1" t="s">
        <v>21</v>
      </c>
      <c r="H99" s="1" t="s">
        <v>22</v>
      </c>
      <c r="I99" s="2">
        <v>45674.0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251</v>
      </c>
      <c r="B100" s="1" t="s">
        <v>252</v>
      </c>
      <c r="C100" s="1">
        <v>1.9994140198E10</v>
      </c>
      <c r="D100" s="1" t="s">
        <v>18</v>
      </c>
      <c r="E100" s="1" t="s">
        <v>25</v>
      </c>
      <c r="F100" s="1" t="s">
        <v>20</v>
      </c>
      <c r="G100" s="1" t="s">
        <v>21</v>
      </c>
      <c r="H100" s="1" t="s">
        <v>22</v>
      </c>
      <c r="I100" s="2">
        <v>45674.0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253</v>
      </c>
      <c r="B101" s="1" t="s">
        <v>254</v>
      </c>
      <c r="C101" s="1">
        <v>3.8991719406E10</v>
      </c>
      <c r="D101" s="1" t="s">
        <v>18</v>
      </c>
      <c r="E101" s="1" t="s">
        <v>89</v>
      </c>
      <c r="F101" s="1" t="s">
        <v>20</v>
      </c>
      <c r="G101" s="1" t="s">
        <v>32</v>
      </c>
      <c r="H101" s="1" t="s">
        <v>22</v>
      </c>
      <c r="I101" s="2">
        <v>45674.0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255</v>
      </c>
      <c r="B102" s="1" t="s">
        <v>256</v>
      </c>
      <c r="C102" s="1">
        <v>1.1958852629E10</v>
      </c>
      <c r="D102" s="1" t="s">
        <v>21</v>
      </c>
      <c r="E102" s="1" t="s">
        <v>257</v>
      </c>
      <c r="F102" s="1" t="s">
        <v>258</v>
      </c>
      <c r="G102" s="1" t="s">
        <v>259</v>
      </c>
      <c r="H102" s="1" t="s">
        <v>260</v>
      </c>
      <c r="I102" s="2">
        <v>45674.0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261</v>
      </c>
      <c r="B103" s="1" t="s">
        <v>262</v>
      </c>
      <c r="C103" s="1">
        <v>6.4992049203E10</v>
      </c>
      <c r="D103" s="1" t="s">
        <v>18</v>
      </c>
      <c r="E103" s="1" t="s">
        <v>71</v>
      </c>
      <c r="F103" s="1" t="s">
        <v>20</v>
      </c>
      <c r="G103" s="1" t="s">
        <v>21</v>
      </c>
      <c r="H103" s="1" t="s">
        <v>22</v>
      </c>
      <c r="I103" s="2">
        <v>45674.0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263</v>
      </c>
      <c r="B104" s="1" t="s">
        <v>264</v>
      </c>
      <c r="C104" s="1">
        <v>9.75064505E8</v>
      </c>
      <c r="D104" s="1" t="s">
        <v>18</v>
      </c>
      <c r="E104" s="1" t="s">
        <v>71</v>
      </c>
      <c r="F104" s="1" t="s">
        <v>20</v>
      </c>
      <c r="G104" s="1" t="s">
        <v>32</v>
      </c>
      <c r="H104" s="1" t="s">
        <v>22</v>
      </c>
      <c r="I104" s="2">
        <v>45674.0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265</v>
      </c>
      <c r="B105" s="1" t="s">
        <v>266</v>
      </c>
      <c r="C105" s="1">
        <v>3.2999323361E10</v>
      </c>
      <c r="D105" s="1" t="s">
        <v>18</v>
      </c>
      <c r="E105" s="1" t="s">
        <v>123</v>
      </c>
      <c r="F105" s="1" t="s">
        <v>20</v>
      </c>
      <c r="G105" s="1" t="s">
        <v>32</v>
      </c>
      <c r="H105" s="1" t="s">
        <v>184</v>
      </c>
      <c r="I105" s="2">
        <v>45674.0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267</v>
      </c>
      <c r="B106" s="1" t="s">
        <v>268</v>
      </c>
      <c r="C106" s="1">
        <v>1.1915785402E10</v>
      </c>
      <c r="D106" s="1" t="s">
        <v>18</v>
      </c>
      <c r="E106" s="1" t="s">
        <v>71</v>
      </c>
      <c r="F106" s="1" t="s">
        <v>20</v>
      </c>
      <c r="G106" s="1" t="s">
        <v>21</v>
      </c>
      <c r="H106" s="1" t="s">
        <v>22</v>
      </c>
      <c r="I106" s="2">
        <v>45674.0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269</v>
      </c>
      <c r="B107" s="1" t="s">
        <v>270</v>
      </c>
      <c r="C107" s="1">
        <v>1.1986692881E10</v>
      </c>
      <c r="D107" s="1" t="s">
        <v>18</v>
      </c>
      <c r="E107" s="1" t="s">
        <v>102</v>
      </c>
      <c r="F107" s="1" t="s">
        <v>20</v>
      </c>
      <c r="G107" s="1" t="s">
        <v>32</v>
      </c>
      <c r="H107" s="1" t="s">
        <v>22</v>
      </c>
      <c r="I107" s="2">
        <v>45674.0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271</v>
      </c>
      <c r="B108" s="1" t="s">
        <v>272</v>
      </c>
      <c r="C108" s="1">
        <v>8.3996997787E10</v>
      </c>
      <c r="D108" s="1" t="s">
        <v>18</v>
      </c>
      <c r="E108" s="1" t="s">
        <v>25</v>
      </c>
      <c r="F108" s="1" t="s">
        <v>20</v>
      </c>
      <c r="G108" s="1" t="s">
        <v>21</v>
      </c>
      <c r="H108" s="1" t="s">
        <v>22</v>
      </c>
      <c r="I108" s="2">
        <v>45674.0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273</v>
      </c>
      <c r="B109" s="1" t="s">
        <v>274</v>
      </c>
      <c r="C109" s="1" t="s">
        <v>275</v>
      </c>
      <c r="D109" s="1" t="s">
        <v>18</v>
      </c>
      <c r="E109" s="1" t="s">
        <v>71</v>
      </c>
      <c r="F109" s="1" t="s">
        <v>20</v>
      </c>
      <c r="G109" s="1" t="s">
        <v>21</v>
      </c>
      <c r="H109" s="1" t="s">
        <v>22</v>
      </c>
      <c r="I109" s="2">
        <v>45674.0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276</v>
      </c>
      <c r="B110" s="1" t="s">
        <v>277</v>
      </c>
      <c r="C110" s="1">
        <v>6.1996430539E10</v>
      </c>
      <c r="D110" s="1" t="s">
        <v>18</v>
      </c>
      <c r="E110" s="1" t="s">
        <v>31</v>
      </c>
      <c r="F110" s="1" t="s">
        <v>20</v>
      </c>
      <c r="G110" s="1" t="s">
        <v>32</v>
      </c>
      <c r="H110" s="1" t="s">
        <v>54</v>
      </c>
      <c r="I110" s="2">
        <v>45674.0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278</v>
      </c>
      <c r="B111" s="1" t="s">
        <v>279</v>
      </c>
      <c r="C111" s="1" t="s">
        <v>280</v>
      </c>
      <c r="D111" s="1" t="s">
        <v>18</v>
      </c>
      <c r="E111" s="1" t="s">
        <v>31</v>
      </c>
      <c r="F111" s="1" t="s">
        <v>20</v>
      </c>
      <c r="G111" s="1" t="s">
        <v>21</v>
      </c>
      <c r="H111" s="1" t="s">
        <v>200</v>
      </c>
      <c r="I111" s="2">
        <v>45674.0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281</v>
      </c>
      <c r="B112" s="1" t="s">
        <v>282</v>
      </c>
      <c r="C112" s="1">
        <v>4.898827939E10</v>
      </c>
      <c r="D112" s="1" t="s">
        <v>18</v>
      </c>
      <c r="E112" s="1" t="s">
        <v>25</v>
      </c>
      <c r="F112" s="1" t="s">
        <v>20</v>
      </c>
      <c r="G112" s="1" t="s">
        <v>32</v>
      </c>
      <c r="H112" s="1" t="s">
        <v>22</v>
      </c>
      <c r="I112" s="2">
        <v>45674.0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283</v>
      </c>
      <c r="B113" s="1" t="s">
        <v>284</v>
      </c>
      <c r="C113" s="1">
        <v>5.4996714295E10</v>
      </c>
      <c r="D113" s="1" t="s">
        <v>18</v>
      </c>
      <c r="E113" s="1" t="s">
        <v>31</v>
      </c>
      <c r="F113" s="1" t="s">
        <v>20</v>
      </c>
      <c r="G113" s="1" t="s">
        <v>32</v>
      </c>
      <c r="H113" s="1" t="s">
        <v>54</v>
      </c>
      <c r="I113" s="2">
        <v>45674.0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285</v>
      </c>
      <c r="B114" s="1" t="s">
        <v>286</v>
      </c>
      <c r="C114" s="1">
        <v>8.1995374034E10</v>
      </c>
      <c r="D114" s="1" t="s">
        <v>18</v>
      </c>
      <c r="E114" s="1" t="s">
        <v>25</v>
      </c>
      <c r="F114" s="1" t="s">
        <v>20</v>
      </c>
      <c r="G114" s="1" t="s">
        <v>21</v>
      </c>
      <c r="H114" s="1" t="s">
        <v>22</v>
      </c>
      <c r="I114" s="2">
        <v>45674.0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287</v>
      </c>
      <c r="B115" s="1" t="s">
        <v>288</v>
      </c>
      <c r="C115" s="1">
        <v>8.5996484161E10</v>
      </c>
      <c r="D115" s="1" t="s">
        <v>18</v>
      </c>
      <c r="E115" s="1" t="s">
        <v>71</v>
      </c>
      <c r="F115" s="1" t="s">
        <v>20</v>
      </c>
      <c r="G115" s="1" t="s">
        <v>32</v>
      </c>
      <c r="H115" s="1" t="s">
        <v>22</v>
      </c>
      <c r="I115" s="2">
        <v>45674.0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289</v>
      </c>
      <c r="B116" s="1" t="s">
        <v>290</v>
      </c>
      <c r="C116" s="1">
        <v>9.8970005166E10</v>
      </c>
      <c r="D116" s="1" t="s">
        <v>18</v>
      </c>
      <c r="E116" s="1" t="s">
        <v>19</v>
      </c>
      <c r="F116" s="1" t="s">
        <v>20</v>
      </c>
      <c r="G116" s="1" t="s">
        <v>21</v>
      </c>
      <c r="H116" s="1" t="s">
        <v>22</v>
      </c>
      <c r="I116" s="2">
        <v>45674.0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291</v>
      </c>
      <c r="B117" s="1" t="s">
        <v>292</v>
      </c>
      <c r="C117" s="1">
        <v>8.7991596766E10</v>
      </c>
      <c r="D117" s="1" t="s">
        <v>18</v>
      </c>
      <c r="E117" s="1" t="s">
        <v>71</v>
      </c>
      <c r="F117" s="1" t="s">
        <v>20</v>
      </c>
      <c r="G117" s="1" t="s">
        <v>21</v>
      </c>
      <c r="H117" s="1" t="s">
        <v>22</v>
      </c>
      <c r="I117" s="2">
        <v>45674.0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293</v>
      </c>
      <c r="B118" s="1" t="s">
        <v>294</v>
      </c>
      <c r="C118" s="1">
        <v>2.1996217823E10</v>
      </c>
      <c r="D118" s="1" t="s">
        <v>18</v>
      </c>
      <c r="E118" s="1" t="s">
        <v>25</v>
      </c>
      <c r="F118" s="1" t="s">
        <v>20</v>
      </c>
      <c r="G118" s="1" t="s">
        <v>21</v>
      </c>
      <c r="H118" s="1" t="s">
        <v>33</v>
      </c>
      <c r="I118" s="2">
        <v>45674.0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295</v>
      </c>
      <c r="B119" s="1" t="s">
        <v>296</v>
      </c>
      <c r="C119" s="1">
        <v>2.7998983669E10</v>
      </c>
      <c r="D119" s="1" t="s">
        <v>18</v>
      </c>
      <c r="E119" s="1" t="s">
        <v>25</v>
      </c>
      <c r="F119" s="1" t="s">
        <v>20</v>
      </c>
      <c r="G119" s="1" t="s">
        <v>32</v>
      </c>
      <c r="H119" s="1" t="s">
        <v>22</v>
      </c>
      <c r="I119" s="2">
        <v>45674.0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297</v>
      </c>
      <c r="B120" s="1" t="s">
        <v>298</v>
      </c>
      <c r="C120" s="1">
        <v>2.1964556813E10</v>
      </c>
      <c r="D120" s="1" t="s">
        <v>18</v>
      </c>
      <c r="E120" s="1" t="s">
        <v>121</v>
      </c>
      <c r="F120" s="1" t="s">
        <v>20</v>
      </c>
      <c r="G120" s="1" t="s">
        <v>32</v>
      </c>
      <c r="H120" s="1" t="s">
        <v>22</v>
      </c>
      <c r="I120" s="2">
        <v>45674.0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299</v>
      </c>
      <c r="B121" s="1" t="s">
        <v>300</v>
      </c>
      <c r="C121" s="1">
        <v>9.4991927373E10</v>
      </c>
      <c r="D121" s="1" t="s">
        <v>18</v>
      </c>
      <c r="E121" s="1" t="s">
        <v>65</v>
      </c>
      <c r="F121" s="1" t="s">
        <v>20</v>
      </c>
      <c r="G121" s="1" t="s">
        <v>21</v>
      </c>
      <c r="H121" s="1" t="s">
        <v>22</v>
      </c>
      <c r="I121" s="2">
        <v>45674.0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301</v>
      </c>
      <c r="B122" s="1" t="s">
        <v>302</v>
      </c>
      <c r="C122" s="1">
        <v>8.1989070102E10</v>
      </c>
      <c r="D122" s="1" t="s">
        <v>18</v>
      </c>
      <c r="E122" s="1" t="s">
        <v>25</v>
      </c>
      <c r="F122" s="1" t="s">
        <v>20</v>
      </c>
      <c r="G122" s="1" t="s">
        <v>32</v>
      </c>
      <c r="H122" s="1" t="s">
        <v>22</v>
      </c>
      <c r="I122" s="2">
        <v>45674.0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303</v>
      </c>
      <c r="B123" s="1" t="s">
        <v>304</v>
      </c>
      <c r="C123" s="1">
        <v>3.1989546929E10</v>
      </c>
      <c r="D123" s="1" t="s">
        <v>18</v>
      </c>
      <c r="E123" s="1" t="s">
        <v>25</v>
      </c>
      <c r="F123" s="1" t="s">
        <v>20</v>
      </c>
      <c r="G123" s="1" t="s">
        <v>32</v>
      </c>
      <c r="H123" s="1" t="s">
        <v>22</v>
      </c>
      <c r="I123" s="2">
        <v>45674.0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 t="s">
        <v>305</v>
      </c>
      <c r="B124" s="1" t="s">
        <v>306</v>
      </c>
      <c r="C124" s="1">
        <v>6.2995269563E10</v>
      </c>
      <c r="D124" s="1" t="s">
        <v>18</v>
      </c>
      <c r="E124" s="1" t="s">
        <v>102</v>
      </c>
      <c r="F124" s="1" t="s">
        <v>20</v>
      </c>
      <c r="G124" s="1" t="s">
        <v>32</v>
      </c>
      <c r="H124" s="1" t="s">
        <v>22</v>
      </c>
      <c r="I124" s="2">
        <v>45674.0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307</v>
      </c>
      <c r="B125" s="1" t="s">
        <v>308</v>
      </c>
      <c r="C125" s="1">
        <v>9.8985875303E10</v>
      </c>
      <c r="D125" s="1" t="s">
        <v>18</v>
      </c>
      <c r="E125" s="1" t="s">
        <v>121</v>
      </c>
      <c r="F125" s="1" t="s">
        <v>20</v>
      </c>
      <c r="G125" s="1" t="s">
        <v>21</v>
      </c>
      <c r="H125" s="1" t="s">
        <v>22</v>
      </c>
      <c r="I125" s="2">
        <v>45674.0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309</v>
      </c>
      <c r="B126" s="1" t="s">
        <v>310</v>
      </c>
      <c r="C126" s="1">
        <v>1.2982975649E10</v>
      </c>
      <c r="D126" s="1" t="s">
        <v>18</v>
      </c>
      <c r="E126" s="1" t="s">
        <v>25</v>
      </c>
      <c r="F126" s="1" t="s">
        <v>20</v>
      </c>
      <c r="G126" s="1" t="s">
        <v>21</v>
      </c>
      <c r="H126" s="1" t="s">
        <v>22</v>
      </c>
      <c r="I126" s="2">
        <v>45674.0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311</v>
      </c>
      <c r="B127" s="1" t="s">
        <v>312</v>
      </c>
      <c r="C127" s="1">
        <v>9.1984630706E10</v>
      </c>
      <c r="D127" s="1" t="s">
        <v>18</v>
      </c>
      <c r="E127" s="1" t="s">
        <v>25</v>
      </c>
      <c r="F127" s="1" t="s">
        <v>20</v>
      </c>
      <c r="G127" s="1" t="s">
        <v>21</v>
      </c>
      <c r="H127" s="1" t="s">
        <v>22</v>
      </c>
      <c r="I127" s="2">
        <v>45674.0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313</v>
      </c>
      <c r="B128" s="1" t="s">
        <v>314</v>
      </c>
      <c r="C128" s="1">
        <v>5.511952147777E12</v>
      </c>
      <c r="D128" s="1" t="s">
        <v>18</v>
      </c>
      <c r="E128" s="1" t="s">
        <v>102</v>
      </c>
      <c r="F128" s="1" t="s">
        <v>20</v>
      </c>
      <c r="G128" s="1" t="s">
        <v>21</v>
      </c>
      <c r="H128" s="1" t="s">
        <v>22</v>
      </c>
      <c r="I128" s="2">
        <v>45674.0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315</v>
      </c>
      <c r="B129" s="1" t="s">
        <v>316</v>
      </c>
      <c r="C129" s="1">
        <v>7.7998592088E10</v>
      </c>
      <c r="D129" s="1" t="s">
        <v>18</v>
      </c>
      <c r="E129" s="1" t="s">
        <v>48</v>
      </c>
      <c r="F129" s="1" t="s">
        <v>20</v>
      </c>
      <c r="G129" s="1" t="s">
        <v>32</v>
      </c>
      <c r="H129" s="1" t="s">
        <v>22</v>
      </c>
      <c r="I129" s="2">
        <v>45674.0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134</v>
      </c>
      <c r="B130" s="1" t="s">
        <v>317</v>
      </c>
      <c r="C130" s="1">
        <v>8.7999543495E10</v>
      </c>
      <c r="D130" s="1" t="s">
        <v>18</v>
      </c>
      <c r="E130" s="1" t="s">
        <v>25</v>
      </c>
      <c r="F130" s="1" t="s">
        <v>20</v>
      </c>
      <c r="G130" s="1" t="s">
        <v>32</v>
      </c>
      <c r="H130" s="1" t="s">
        <v>22</v>
      </c>
      <c r="I130" s="2">
        <v>45674.0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318</v>
      </c>
      <c r="B131" s="1" t="s">
        <v>319</v>
      </c>
      <c r="C131" s="1">
        <v>4.7996132717E10</v>
      </c>
      <c r="D131" s="1" t="s">
        <v>18</v>
      </c>
      <c r="E131" s="1" t="s">
        <v>19</v>
      </c>
      <c r="F131" s="1" t="s">
        <v>20</v>
      </c>
      <c r="G131" s="1" t="s">
        <v>21</v>
      </c>
      <c r="H131" s="1" t="s">
        <v>22</v>
      </c>
      <c r="I131" s="2">
        <v>45674.0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320</v>
      </c>
      <c r="B132" s="1" t="s">
        <v>321</v>
      </c>
      <c r="C132" s="1">
        <v>8.2994098086E10</v>
      </c>
      <c r="D132" s="1" t="s">
        <v>18</v>
      </c>
      <c r="E132" s="1" t="s">
        <v>121</v>
      </c>
      <c r="F132" s="1" t="s">
        <v>20</v>
      </c>
      <c r="G132" s="1" t="s">
        <v>21</v>
      </c>
      <c r="H132" s="1" t="s">
        <v>22</v>
      </c>
      <c r="I132" s="2">
        <v>45674.0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322</v>
      </c>
      <c r="B133" s="1" t="s">
        <v>323</v>
      </c>
      <c r="C133" s="1" t="s">
        <v>324</v>
      </c>
      <c r="D133" s="1" t="s">
        <v>18</v>
      </c>
      <c r="E133" s="1" t="s">
        <v>121</v>
      </c>
      <c r="F133" s="1" t="s">
        <v>20</v>
      </c>
      <c r="G133" s="1" t="s">
        <v>32</v>
      </c>
      <c r="H133" s="1" t="s">
        <v>22</v>
      </c>
      <c r="I133" s="2">
        <v>45674.0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325</v>
      </c>
      <c r="B134" s="1" t="s">
        <v>326</v>
      </c>
      <c r="C134" s="1">
        <v>2.1965220832E10</v>
      </c>
      <c r="D134" s="1" t="s">
        <v>18</v>
      </c>
      <c r="E134" s="1" t="s">
        <v>25</v>
      </c>
      <c r="F134" s="1" t="s">
        <v>20</v>
      </c>
      <c r="G134" s="1" t="s">
        <v>32</v>
      </c>
      <c r="H134" s="1" t="s">
        <v>184</v>
      </c>
      <c r="I134" s="2">
        <v>45674.0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105</v>
      </c>
      <c r="B135" s="1" t="s">
        <v>327</v>
      </c>
      <c r="C135" s="1">
        <v>8.1984134521E10</v>
      </c>
      <c r="D135" s="1" t="s">
        <v>18</v>
      </c>
      <c r="E135" s="1" t="s">
        <v>76</v>
      </c>
      <c r="F135" s="1" t="s">
        <v>20</v>
      </c>
      <c r="G135" s="1" t="s">
        <v>32</v>
      </c>
      <c r="H135" s="1" t="s">
        <v>22</v>
      </c>
      <c r="I135" s="2">
        <v>45674.0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328</v>
      </c>
      <c r="B136" s="1" t="s">
        <v>329</v>
      </c>
      <c r="C136" s="1">
        <v>6.3981185305E10</v>
      </c>
      <c r="D136" s="1" t="s">
        <v>18</v>
      </c>
      <c r="E136" s="1" t="s">
        <v>19</v>
      </c>
      <c r="F136" s="1" t="s">
        <v>20</v>
      </c>
      <c r="G136" s="1" t="s">
        <v>32</v>
      </c>
      <c r="H136" s="1" t="s">
        <v>22</v>
      </c>
      <c r="I136" s="2">
        <v>45674.0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330</v>
      </c>
      <c r="B137" s="1" t="s">
        <v>331</v>
      </c>
      <c r="C137" s="1">
        <v>8.8994428724E10</v>
      </c>
      <c r="D137" s="1" t="s">
        <v>18</v>
      </c>
      <c r="E137" s="1" t="s">
        <v>112</v>
      </c>
      <c r="F137" s="1" t="s">
        <v>20</v>
      </c>
      <c r="G137" s="1" t="s">
        <v>32</v>
      </c>
      <c r="H137" s="1" t="s">
        <v>22</v>
      </c>
      <c r="I137" s="2">
        <v>45674.0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332</v>
      </c>
      <c r="B138" s="1" t="s">
        <v>333</v>
      </c>
      <c r="C138" s="1">
        <v>4.7988994442E10</v>
      </c>
      <c r="D138" s="1" t="s">
        <v>18</v>
      </c>
      <c r="E138" s="1" t="s">
        <v>51</v>
      </c>
      <c r="F138" s="1" t="s">
        <v>20</v>
      </c>
      <c r="G138" s="1" t="s">
        <v>21</v>
      </c>
      <c r="H138" s="1" t="s">
        <v>22</v>
      </c>
      <c r="I138" s="2">
        <v>45674.0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334</v>
      </c>
      <c r="B139" s="1" t="s">
        <v>335</v>
      </c>
      <c r="C139" s="1" t="s">
        <v>336</v>
      </c>
      <c r="D139" s="1" t="s">
        <v>18</v>
      </c>
      <c r="E139" s="1" t="s">
        <v>89</v>
      </c>
      <c r="F139" s="1" t="s">
        <v>20</v>
      </c>
      <c r="G139" s="1" t="s">
        <v>32</v>
      </c>
      <c r="H139" s="1" t="s">
        <v>22</v>
      </c>
      <c r="I139" s="2">
        <v>45674.0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337</v>
      </c>
      <c r="B140" s="1" t="s">
        <v>338</v>
      </c>
      <c r="C140" s="1">
        <v>1.1916601295E10</v>
      </c>
      <c r="D140" s="1" t="s">
        <v>18</v>
      </c>
      <c r="E140" s="1" t="s">
        <v>31</v>
      </c>
      <c r="F140" s="1" t="s">
        <v>20</v>
      </c>
      <c r="G140" s="1" t="s">
        <v>32</v>
      </c>
      <c r="H140" s="1" t="s">
        <v>22</v>
      </c>
      <c r="I140" s="2">
        <v>45674.0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339</v>
      </c>
      <c r="B141" s="1" t="s">
        <v>340</v>
      </c>
      <c r="C141" s="1">
        <v>1.9992421256E10</v>
      </c>
      <c r="D141" s="1" t="s">
        <v>18</v>
      </c>
      <c r="E141" s="1" t="s">
        <v>102</v>
      </c>
      <c r="F141" s="1" t="s">
        <v>20</v>
      </c>
      <c r="G141" s="1" t="s">
        <v>32</v>
      </c>
      <c r="H141" s="1" t="s">
        <v>22</v>
      </c>
      <c r="I141" s="2">
        <v>45674.0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341</v>
      </c>
      <c r="B142" s="1" t="s">
        <v>342</v>
      </c>
      <c r="C142" s="1" t="s">
        <v>343</v>
      </c>
      <c r="D142" s="1" t="s">
        <v>18</v>
      </c>
      <c r="E142" s="1" t="s">
        <v>112</v>
      </c>
      <c r="F142" s="1" t="s">
        <v>20</v>
      </c>
      <c r="G142" s="1" t="s">
        <v>32</v>
      </c>
      <c r="H142" s="1" t="s">
        <v>22</v>
      </c>
      <c r="I142" s="2">
        <v>45674.0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344</v>
      </c>
      <c r="B143" s="1" t="s">
        <v>345</v>
      </c>
      <c r="C143" s="1">
        <v>6.7991271062E10</v>
      </c>
      <c r="D143" s="1" t="s">
        <v>18</v>
      </c>
      <c r="E143" s="1" t="s">
        <v>25</v>
      </c>
      <c r="F143" s="1" t="s">
        <v>20</v>
      </c>
      <c r="G143" s="1" t="s">
        <v>32</v>
      </c>
      <c r="H143" s="1" t="s">
        <v>22</v>
      </c>
      <c r="I143" s="2">
        <v>45674.0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346</v>
      </c>
      <c r="B144" s="1" t="s">
        <v>347</v>
      </c>
      <c r="C144" s="1">
        <v>1.1953497327E10</v>
      </c>
      <c r="D144" s="1" t="s">
        <v>18</v>
      </c>
      <c r="E144" s="1" t="s">
        <v>348</v>
      </c>
      <c r="F144" s="1" t="s">
        <v>20</v>
      </c>
      <c r="G144" s="1" t="s">
        <v>21</v>
      </c>
      <c r="H144" s="1" t="s">
        <v>33</v>
      </c>
      <c r="I144" s="2">
        <v>45674.0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349</v>
      </c>
      <c r="B145" s="1" t="s">
        <v>350</v>
      </c>
      <c r="C145" s="1" t="s">
        <v>351</v>
      </c>
      <c r="D145" s="1" t="s">
        <v>18</v>
      </c>
      <c r="E145" s="1" t="s">
        <v>25</v>
      </c>
      <c r="F145" s="1" t="s">
        <v>20</v>
      </c>
      <c r="G145" s="1" t="s">
        <v>32</v>
      </c>
      <c r="H145" s="1" t="s">
        <v>352</v>
      </c>
      <c r="I145" s="2">
        <v>45674.0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353</v>
      </c>
      <c r="B146" s="1" t="s">
        <v>354</v>
      </c>
      <c r="C146" s="1" t="s">
        <v>355</v>
      </c>
      <c r="D146" s="1" t="s">
        <v>21</v>
      </c>
      <c r="E146" s="1" t="s">
        <v>257</v>
      </c>
      <c r="F146" s="1" t="s">
        <v>356</v>
      </c>
      <c r="G146" s="1" t="s">
        <v>357</v>
      </c>
      <c r="H146" s="1" t="s">
        <v>358</v>
      </c>
      <c r="I146" s="2">
        <v>45674.0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359</v>
      </c>
      <c r="B147" s="1" t="s">
        <v>360</v>
      </c>
      <c r="C147" s="1">
        <v>2.1983177598E10</v>
      </c>
      <c r="D147" s="1" t="s">
        <v>18</v>
      </c>
      <c r="E147" s="1" t="s">
        <v>102</v>
      </c>
      <c r="F147" s="1" t="s">
        <v>20</v>
      </c>
      <c r="G147" s="1" t="s">
        <v>21</v>
      </c>
      <c r="H147" s="1" t="s">
        <v>22</v>
      </c>
      <c r="I147" s="2">
        <v>45674.0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361</v>
      </c>
      <c r="B148" s="1" t="s">
        <v>362</v>
      </c>
      <c r="C148" s="1" t="s">
        <v>363</v>
      </c>
      <c r="D148" s="1" t="s">
        <v>18</v>
      </c>
      <c r="E148" s="1" t="s">
        <v>51</v>
      </c>
      <c r="F148" s="1" t="s">
        <v>20</v>
      </c>
      <c r="G148" s="1" t="s">
        <v>32</v>
      </c>
      <c r="H148" s="1" t="s">
        <v>22</v>
      </c>
      <c r="I148" s="2">
        <v>45674.0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364</v>
      </c>
      <c r="B149" s="1" t="s">
        <v>365</v>
      </c>
      <c r="C149" s="1">
        <v>8.299102964E10</v>
      </c>
      <c r="D149" s="1" t="s">
        <v>18</v>
      </c>
      <c r="E149" s="1" t="s">
        <v>25</v>
      </c>
      <c r="F149" s="1" t="s">
        <v>20</v>
      </c>
      <c r="G149" s="1" t="s">
        <v>32</v>
      </c>
      <c r="H149" s="1" t="s">
        <v>22</v>
      </c>
      <c r="I149" s="2">
        <v>45674.0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366</v>
      </c>
      <c r="B150" s="1" t="s">
        <v>367</v>
      </c>
      <c r="C150" s="1">
        <v>7.198510818E10</v>
      </c>
      <c r="D150" s="1" t="s">
        <v>18</v>
      </c>
      <c r="E150" s="1" t="s">
        <v>31</v>
      </c>
      <c r="F150" s="1" t="s">
        <v>20</v>
      </c>
      <c r="G150" s="1" t="s">
        <v>32</v>
      </c>
      <c r="H150" s="1" t="s">
        <v>22</v>
      </c>
      <c r="I150" s="2">
        <v>45674.0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368</v>
      </c>
      <c r="B151" s="1" t="s">
        <v>369</v>
      </c>
      <c r="C151" s="1">
        <v>5.1989529732E10</v>
      </c>
      <c r="D151" s="1" t="s">
        <v>18</v>
      </c>
      <c r="E151" s="1" t="s">
        <v>25</v>
      </c>
      <c r="F151" s="1" t="s">
        <v>20</v>
      </c>
      <c r="G151" s="1" t="s">
        <v>32</v>
      </c>
      <c r="H151" s="1" t="s">
        <v>22</v>
      </c>
      <c r="I151" s="2">
        <v>45674.0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370</v>
      </c>
      <c r="B152" s="1" t="s">
        <v>371</v>
      </c>
      <c r="C152" s="1">
        <v>8.1996596355E10</v>
      </c>
      <c r="D152" s="1" t="s">
        <v>18</v>
      </c>
      <c r="E152" s="1" t="s">
        <v>25</v>
      </c>
      <c r="F152" s="1" t="s">
        <v>20</v>
      </c>
      <c r="G152" s="1" t="s">
        <v>32</v>
      </c>
      <c r="H152" s="1" t="s">
        <v>33</v>
      </c>
      <c r="I152" s="2">
        <v>45674.0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372</v>
      </c>
      <c r="B153" s="1" t="s">
        <v>373</v>
      </c>
      <c r="C153" s="1">
        <v>6.7991387194E10</v>
      </c>
      <c r="D153" s="1" t="s">
        <v>18</v>
      </c>
      <c r="E153" s="1" t="s">
        <v>25</v>
      </c>
      <c r="F153" s="1" t="s">
        <v>20</v>
      </c>
      <c r="G153" s="1" t="s">
        <v>21</v>
      </c>
      <c r="H153" s="1" t="s">
        <v>22</v>
      </c>
      <c r="I153" s="2">
        <v>45674.0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374</v>
      </c>
      <c r="B154" s="1" t="s">
        <v>375</v>
      </c>
      <c r="C154" s="1">
        <v>2.179557904E9</v>
      </c>
      <c r="D154" s="1" t="s">
        <v>18</v>
      </c>
      <c r="E154" s="1" t="s">
        <v>89</v>
      </c>
      <c r="F154" s="1" t="s">
        <v>20</v>
      </c>
      <c r="G154" s="1" t="s">
        <v>32</v>
      </c>
      <c r="H154" s="1" t="s">
        <v>22</v>
      </c>
      <c r="I154" s="2">
        <v>45674.0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376</v>
      </c>
      <c r="B155" s="1" t="s">
        <v>377</v>
      </c>
      <c r="C155" s="1">
        <v>9.2993100412E10</v>
      </c>
      <c r="D155" s="1" t="s">
        <v>18</v>
      </c>
      <c r="E155" s="1" t="s">
        <v>25</v>
      </c>
      <c r="F155" s="1" t="s">
        <v>20</v>
      </c>
      <c r="G155" s="1" t="s">
        <v>32</v>
      </c>
      <c r="H155" s="1" t="s">
        <v>33</v>
      </c>
      <c r="I155" s="2">
        <v>45674.0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378</v>
      </c>
      <c r="B156" s="1" t="s">
        <v>379</v>
      </c>
      <c r="C156" s="1">
        <v>1.198327366E10</v>
      </c>
      <c r="D156" s="1"/>
      <c r="E156" s="1"/>
      <c r="F156" s="1"/>
      <c r="G156" s="1"/>
      <c r="H156" s="1"/>
      <c r="I156" s="2">
        <v>45674.0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380</v>
      </c>
      <c r="B157" s="1" t="s">
        <v>381</v>
      </c>
      <c r="C157" s="1">
        <v>2.7999092679E10</v>
      </c>
      <c r="D157" s="1" t="s">
        <v>18</v>
      </c>
      <c r="E157" s="1" t="s">
        <v>25</v>
      </c>
      <c r="F157" s="1" t="s">
        <v>20</v>
      </c>
      <c r="G157" s="1" t="s">
        <v>32</v>
      </c>
      <c r="H157" s="1" t="s">
        <v>22</v>
      </c>
      <c r="I157" s="2">
        <v>45674.0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382</v>
      </c>
      <c r="B158" s="1" t="s">
        <v>383</v>
      </c>
      <c r="C158" s="1" t="s">
        <v>384</v>
      </c>
      <c r="D158" s="1" t="s">
        <v>18</v>
      </c>
      <c r="E158" s="1" t="s">
        <v>25</v>
      </c>
      <c r="F158" s="1" t="s">
        <v>20</v>
      </c>
      <c r="G158" s="1" t="s">
        <v>32</v>
      </c>
      <c r="H158" s="1" t="s">
        <v>22</v>
      </c>
      <c r="I158" s="2">
        <v>45674.0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385</v>
      </c>
      <c r="B159" s="1" t="s">
        <v>386</v>
      </c>
      <c r="C159" s="1">
        <v>8.3999050059E10</v>
      </c>
      <c r="D159" s="1" t="s">
        <v>18</v>
      </c>
      <c r="E159" s="1" t="s">
        <v>25</v>
      </c>
      <c r="F159" s="1" t="s">
        <v>20</v>
      </c>
      <c r="G159" s="1" t="s">
        <v>32</v>
      </c>
      <c r="H159" s="1" t="s">
        <v>22</v>
      </c>
      <c r="I159" s="2">
        <v>45674.0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387</v>
      </c>
      <c r="B160" s="1" t="s">
        <v>388</v>
      </c>
      <c r="C160" s="1">
        <v>1.2982075446E10</v>
      </c>
      <c r="D160" s="1" t="s">
        <v>18</v>
      </c>
      <c r="E160" s="1" t="s">
        <v>71</v>
      </c>
      <c r="F160" s="1" t="s">
        <v>20</v>
      </c>
      <c r="G160" s="1" t="s">
        <v>21</v>
      </c>
      <c r="H160" s="1" t="s">
        <v>22</v>
      </c>
      <c r="I160" s="2">
        <v>45674.0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389</v>
      </c>
      <c r="B161" s="1" t="s">
        <v>390</v>
      </c>
      <c r="C161" s="1">
        <v>7.1981658591E10</v>
      </c>
      <c r="D161" s="1" t="s">
        <v>18</v>
      </c>
      <c r="E161" s="1" t="s">
        <v>348</v>
      </c>
      <c r="F161" s="1" t="s">
        <v>20</v>
      </c>
      <c r="G161" s="1" t="s">
        <v>32</v>
      </c>
      <c r="H161" s="1" t="s">
        <v>22</v>
      </c>
      <c r="I161" s="2">
        <v>45674.0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391</v>
      </c>
      <c r="B162" s="1" t="s">
        <v>392</v>
      </c>
      <c r="C162" s="1">
        <v>1.2982976646E10</v>
      </c>
      <c r="D162" s="1" t="s">
        <v>18</v>
      </c>
      <c r="E162" s="1" t="s">
        <v>348</v>
      </c>
      <c r="F162" s="1" t="s">
        <v>20</v>
      </c>
      <c r="G162" s="1" t="s">
        <v>32</v>
      </c>
      <c r="H162" s="1" t="s">
        <v>22</v>
      </c>
      <c r="I162" s="2">
        <v>45674.0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105</v>
      </c>
      <c r="B163" s="1" t="s">
        <v>393</v>
      </c>
      <c r="C163" s="1">
        <v>1.1984498145E10</v>
      </c>
      <c r="D163" s="1" t="s">
        <v>18</v>
      </c>
      <c r="E163" s="1" t="s">
        <v>19</v>
      </c>
      <c r="F163" s="1" t="s">
        <v>20</v>
      </c>
      <c r="G163" s="1" t="s">
        <v>21</v>
      </c>
      <c r="H163" s="1" t="s">
        <v>22</v>
      </c>
      <c r="I163" s="2">
        <v>45674.0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394</v>
      </c>
      <c r="B164" s="1" t="s">
        <v>395</v>
      </c>
      <c r="C164" s="1">
        <v>5.57598898407E12</v>
      </c>
      <c r="D164" s="1" t="s">
        <v>18</v>
      </c>
      <c r="E164" s="1" t="s">
        <v>121</v>
      </c>
      <c r="F164" s="1" t="s">
        <v>20</v>
      </c>
      <c r="G164" s="1" t="s">
        <v>32</v>
      </c>
      <c r="H164" s="1" t="s">
        <v>22</v>
      </c>
      <c r="I164" s="2">
        <v>45674.0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396</v>
      </c>
      <c r="B165" s="1" t="s">
        <v>397</v>
      </c>
      <c r="C165" s="1">
        <v>8.4999485076E10</v>
      </c>
      <c r="D165" s="1" t="s">
        <v>18</v>
      </c>
      <c r="E165" s="1" t="s">
        <v>123</v>
      </c>
      <c r="F165" s="1" t="s">
        <v>20</v>
      </c>
      <c r="G165" s="1" t="s">
        <v>32</v>
      </c>
      <c r="H165" s="1" t="s">
        <v>22</v>
      </c>
      <c r="I165" s="2">
        <v>45674.0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398</v>
      </c>
      <c r="B166" s="1" t="s">
        <v>399</v>
      </c>
      <c r="C166" s="1">
        <v>3.2984930905E10</v>
      </c>
      <c r="D166" s="1" t="s">
        <v>18</v>
      </c>
      <c r="E166" s="1" t="s">
        <v>19</v>
      </c>
      <c r="F166" s="1" t="s">
        <v>20</v>
      </c>
      <c r="G166" s="1" t="s">
        <v>21</v>
      </c>
      <c r="H166" s="1" t="s">
        <v>22</v>
      </c>
      <c r="I166" s="2">
        <v>45674.0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400</v>
      </c>
      <c r="B167" s="1" t="s">
        <v>401</v>
      </c>
      <c r="C167" s="1">
        <v>8.7981103454E10</v>
      </c>
      <c r="D167" s="1" t="s">
        <v>18</v>
      </c>
      <c r="E167" s="1" t="s">
        <v>19</v>
      </c>
      <c r="F167" s="1" t="s">
        <v>20</v>
      </c>
      <c r="G167" s="1" t="s">
        <v>21</v>
      </c>
      <c r="H167" s="1" t="s">
        <v>22</v>
      </c>
      <c r="I167" s="2">
        <v>45674.0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402</v>
      </c>
      <c r="B168" s="1" t="s">
        <v>403</v>
      </c>
      <c r="C168" s="1">
        <v>1.7996821939E10</v>
      </c>
      <c r="D168" s="1" t="s">
        <v>18</v>
      </c>
      <c r="E168" s="1" t="s">
        <v>19</v>
      </c>
      <c r="F168" s="1" t="s">
        <v>20</v>
      </c>
      <c r="G168" s="1" t="s">
        <v>21</v>
      </c>
      <c r="H168" s="1" t="s">
        <v>22</v>
      </c>
      <c r="I168" s="2">
        <v>45674.0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404</v>
      </c>
      <c r="B169" s="1" t="s">
        <v>405</v>
      </c>
      <c r="C169" s="1">
        <v>7.199131E10</v>
      </c>
      <c r="D169" s="1"/>
      <c r="E169" s="1"/>
      <c r="F169" s="1"/>
      <c r="G169" s="1"/>
      <c r="H169" s="1"/>
      <c r="I169" s="2">
        <v>45674.0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406</v>
      </c>
      <c r="B170" s="1" t="s">
        <v>407</v>
      </c>
      <c r="C170" s="1">
        <v>3.5999826826E10</v>
      </c>
      <c r="D170" s="1" t="s">
        <v>18</v>
      </c>
      <c r="E170" s="1" t="s">
        <v>89</v>
      </c>
      <c r="F170" s="1" t="s">
        <v>20</v>
      </c>
      <c r="G170" s="1" t="s">
        <v>32</v>
      </c>
      <c r="H170" s="1" t="s">
        <v>22</v>
      </c>
      <c r="I170" s="2">
        <v>45674.0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408</v>
      </c>
      <c r="B171" s="1" t="s">
        <v>409</v>
      </c>
      <c r="C171" s="1">
        <v>7.9981292158E10</v>
      </c>
      <c r="D171" s="1" t="s">
        <v>18</v>
      </c>
      <c r="E171" s="1" t="s">
        <v>31</v>
      </c>
      <c r="F171" s="1" t="s">
        <v>20</v>
      </c>
      <c r="G171" s="1" t="s">
        <v>32</v>
      </c>
      <c r="H171" s="1" t="s">
        <v>54</v>
      </c>
      <c r="I171" s="2">
        <v>45674.0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410</v>
      </c>
      <c r="B172" s="1" t="s">
        <v>411</v>
      </c>
      <c r="C172" s="1">
        <v>7.9999192969E10</v>
      </c>
      <c r="D172" s="1" t="s">
        <v>18</v>
      </c>
      <c r="E172" s="1" t="s">
        <v>25</v>
      </c>
      <c r="F172" s="1" t="s">
        <v>20</v>
      </c>
      <c r="G172" s="1" t="s">
        <v>32</v>
      </c>
      <c r="H172" s="1" t="s">
        <v>22</v>
      </c>
      <c r="I172" s="2">
        <v>45674.0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412</v>
      </c>
      <c r="B173" s="1" t="s">
        <v>413</v>
      </c>
      <c r="C173" s="1" t="s">
        <v>414</v>
      </c>
      <c r="D173" s="1" t="s">
        <v>18</v>
      </c>
      <c r="E173" s="1" t="s">
        <v>25</v>
      </c>
      <c r="F173" s="1" t="s">
        <v>20</v>
      </c>
      <c r="G173" s="1" t="s">
        <v>32</v>
      </c>
      <c r="H173" s="1" t="s">
        <v>22</v>
      </c>
      <c r="I173" s="2">
        <v>45674.0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415</v>
      </c>
      <c r="B174" s="1" t="s">
        <v>416</v>
      </c>
      <c r="C174" s="1">
        <v>8.8998541132E10</v>
      </c>
      <c r="D174" s="1" t="s">
        <v>18</v>
      </c>
      <c r="E174" s="1" t="s">
        <v>71</v>
      </c>
      <c r="F174" s="1" t="s">
        <v>20</v>
      </c>
      <c r="G174" s="1" t="s">
        <v>21</v>
      </c>
      <c r="H174" s="1" t="s">
        <v>22</v>
      </c>
      <c r="I174" s="2">
        <v>45674.0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417</v>
      </c>
      <c r="B175" s="1" t="s">
        <v>418</v>
      </c>
      <c r="C175" s="1" t="s">
        <v>419</v>
      </c>
      <c r="D175" s="1" t="s">
        <v>18</v>
      </c>
      <c r="E175" s="1" t="s">
        <v>31</v>
      </c>
      <c r="F175" s="1" t="s">
        <v>20</v>
      </c>
      <c r="G175" s="1" t="s">
        <v>32</v>
      </c>
      <c r="H175" s="1" t="s">
        <v>22</v>
      </c>
      <c r="I175" s="2">
        <v>45674.0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420</v>
      </c>
      <c r="B176" s="1" t="s">
        <v>421</v>
      </c>
      <c r="C176" s="1">
        <v>6.79960056041E11</v>
      </c>
      <c r="D176" s="1" t="s">
        <v>18</v>
      </c>
      <c r="E176" s="1" t="s">
        <v>25</v>
      </c>
      <c r="F176" s="1" t="s">
        <v>20</v>
      </c>
      <c r="G176" s="1" t="s">
        <v>32</v>
      </c>
      <c r="H176" s="1" t="s">
        <v>22</v>
      </c>
      <c r="I176" s="2">
        <v>45674.0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422</v>
      </c>
      <c r="B177" s="1" t="s">
        <v>423</v>
      </c>
      <c r="C177" s="1">
        <v>6.4981563172E10</v>
      </c>
      <c r="D177" s="1" t="s">
        <v>18</v>
      </c>
      <c r="E177" s="1" t="s">
        <v>121</v>
      </c>
      <c r="F177" s="1" t="s">
        <v>20</v>
      </c>
      <c r="G177" s="1" t="s">
        <v>21</v>
      </c>
      <c r="H177" s="1" t="s">
        <v>22</v>
      </c>
      <c r="I177" s="2">
        <v>45674.0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424</v>
      </c>
      <c r="B178" s="1" t="s">
        <v>425</v>
      </c>
      <c r="C178" s="1">
        <v>3.4984438448E10</v>
      </c>
      <c r="D178" s="1" t="s">
        <v>18</v>
      </c>
      <c r="E178" s="1" t="s">
        <v>19</v>
      </c>
      <c r="F178" s="1" t="s">
        <v>20</v>
      </c>
      <c r="G178" s="1" t="s">
        <v>21</v>
      </c>
      <c r="H178" s="1" t="s">
        <v>22</v>
      </c>
      <c r="I178" s="2">
        <v>45674.0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426</v>
      </c>
      <c r="B179" s="1" t="s">
        <v>427</v>
      </c>
      <c r="C179" s="1">
        <v>8.1985206797E10</v>
      </c>
      <c r="D179" s="1" t="s">
        <v>18</v>
      </c>
      <c r="E179" s="1" t="s">
        <v>25</v>
      </c>
      <c r="F179" s="1" t="s">
        <v>20</v>
      </c>
      <c r="G179" s="1" t="s">
        <v>21</v>
      </c>
      <c r="H179" s="1" t="s">
        <v>22</v>
      </c>
      <c r="I179" s="2">
        <v>45674.0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428</v>
      </c>
      <c r="B180" s="1" t="s">
        <v>429</v>
      </c>
      <c r="C180" s="1">
        <v>8.5992947569E10</v>
      </c>
      <c r="D180" s="1" t="s">
        <v>18</v>
      </c>
      <c r="E180" s="1" t="s">
        <v>19</v>
      </c>
      <c r="F180" s="1" t="s">
        <v>20</v>
      </c>
      <c r="G180" s="1" t="s">
        <v>21</v>
      </c>
      <c r="H180" s="1" t="s">
        <v>22</v>
      </c>
      <c r="I180" s="2">
        <v>45674.0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430</v>
      </c>
      <c r="B181" s="1" t="s">
        <v>431</v>
      </c>
      <c r="C181" s="1" t="s">
        <v>432</v>
      </c>
      <c r="D181" s="1" t="s">
        <v>18</v>
      </c>
      <c r="E181" s="1" t="s">
        <v>71</v>
      </c>
      <c r="F181" s="1" t="s">
        <v>20</v>
      </c>
      <c r="G181" s="1" t="s">
        <v>21</v>
      </c>
      <c r="H181" s="1" t="s">
        <v>22</v>
      </c>
      <c r="I181" s="2">
        <v>45674.0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433</v>
      </c>
      <c r="B182" s="1" t="s">
        <v>434</v>
      </c>
      <c r="C182" s="1">
        <v>5.1991302064E10</v>
      </c>
      <c r="D182" s="1" t="s">
        <v>18</v>
      </c>
      <c r="E182" s="1" t="s">
        <v>123</v>
      </c>
      <c r="F182" s="1" t="s">
        <v>20</v>
      </c>
      <c r="G182" s="1" t="s">
        <v>32</v>
      </c>
      <c r="H182" s="1" t="s">
        <v>352</v>
      </c>
      <c r="I182" s="2">
        <v>45674.0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435</v>
      </c>
      <c r="B183" s="1" t="s">
        <v>436</v>
      </c>
      <c r="C183" s="1">
        <v>1.7992485521E10</v>
      </c>
      <c r="D183" s="1" t="s">
        <v>18</v>
      </c>
      <c r="E183" s="1" t="s">
        <v>19</v>
      </c>
      <c r="F183" s="1" t="s">
        <v>20</v>
      </c>
      <c r="G183" s="1" t="s">
        <v>21</v>
      </c>
      <c r="H183" s="1" t="s">
        <v>22</v>
      </c>
      <c r="I183" s="2">
        <v>45674.0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437</v>
      </c>
      <c r="B184" s="1" t="s">
        <v>438</v>
      </c>
      <c r="C184" s="1">
        <v>9.5991263486E10</v>
      </c>
      <c r="D184" s="1" t="s">
        <v>18</v>
      </c>
      <c r="E184" s="1" t="s">
        <v>51</v>
      </c>
      <c r="F184" s="1" t="s">
        <v>20</v>
      </c>
      <c r="G184" s="1" t="s">
        <v>21</v>
      </c>
      <c r="H184" s="1" t="s">
        <v>22</v>
      </c>
      <c r="I184" s="2">
        <v>45674.0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439</v>
      </c>
      <c r="B185" s="1" t="s">
        <v>440</v>
      </c>
      <c r="C185" s="1">
        <v>3.1989698722E10</v>
      </c>
      <c r="D185" s="1" t="s">
        <v>18</v>
      </c>
      <c r="E185" s="1" t="s">
        <v>31</v>
      </c>
      <c r="F185" s="1" t="s">
        <v>20</v>
      </c>
      <c r="G185" s="1" t="s">
        <v>32</v>
      </c>
      <c r="H185" s="1" t="s">
        <v>54</v>
      </c>
      <c r="I185" s="2">
        <v>45674.0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441</v>
      </c>
      <c r="B186" s="1" t="s">
        <v>442</v>
      </c>
      <c r="C186" s="1">
        <v>2.4998147344E10</v>
      </c>
      <c r="D186" s="1" t="s">
        <v>18</v>
      </c>
      <c r="E186" s="1" t="s">
        <v>121</v>
      </c>
      <c r="F186" s="1" t="s">
        <v>20</v>
      </c>
      <c r="G186" s="1" t="s">
        <v>21</v>
      </c>
      <c r="H186" s="1" t="s">
        <v>22</v>
      </c>
      <c r="I186" s="2">
        <v>45674.0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366</v>
      </c>
      <c r="B187" s="1" t="s">
        <v>443</v>
      </c>
      <c r="C187" s="1">
        <v>-13552.0</v>
      </c>
      <c r="D187" s="1" t="s">
        <v>18</v>
      </c>
      <c r="E187" s="1" t="s">
        <v>89</v>
      </c>
      <c r="F187" s="1" t="s">
        <v>20</v>
      </c>
      <c r="G187" s="1" t="s">
        <v>32</v>
      </c>
      <c r="H187" s="1" t="s">
        <v>22</v>
      </c>
      <c r="I187" s="2">
        <v>45674.0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444</v>
      </c>
      <c r="B188" s="1" t="s">
        <v>445</v>
      </c>
      <c r="C188" s="1">
        <v>8.198884166E10</v>
      </c>
      <c r="D188" s="1" t="s">
        <v>18</v>
      </c>
      <c r="E188" s="1" t="s">
        <v>25</v>
      </c>
      <c r="F188" s="1" t="s">
        <v>20</v>
      </c>
      <c r="G188" s="1" t="s">
        <v>32</v>
      </c>
      <c r="H188" s="1" t="s">
        <v>184</v>
      </c>
      <c r="I188" s="2">
        <v>45674.0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446</v>
      </c>
      <c r="B189" s="1" t="s">
        <v>447</v>
      </c>
      <c r="C189" s="1" t="s">
        <v>448</v>
      </c>
      <c r="D189" s="1" t="s">
        <v>18</v>
      </c>
      <c r="E189" s="1" t="s">
        <v>51</v>
      </c>
      <c r="F189" s="1" t="s">
        <v>20</v>
      </c>
      <c r="G189" s="1" t="s">
        <v>21</v>
      </c>
      <c r="H189" s="1" t="s">
        <v>22</v>
      </c>
      <c r="I189" s="2">
        <v>45674.0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449</v>
      </c>
      <c r="B190" s="1" t="s">
        <v>450</v>
      </c>
      <c r="C190" s="1">
        <v>6.8996123084E10</v>
      </c>
      <c r="D190" s="1" t="s">
        <v>18</v>
      </c>
      <c r="E190" s="1" t="s">
        <v>102</v>
      </c>
      <c r="F190" s="1" t="s">
        <v>20</v>
      </c>
      <c r="G190" s="1" t="s">
        <v>32</v>
      </c>
      <c r="H190" s="1" t="s">
        <v>22</v>
      </c>
      <c r="I190" s="2">
        <v>45674.0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168</v>
      </c>
      <c r="B191" s="1" t="s">
        <v>451</v>
      </c>
      <c r="C191" s="1">
        <v>9.9982095982E10</v>
      </c>
      <c r="D191" s="1" t="s">
        <v>18</v>
      </c>
      <c r="E191" s="1" t="s">
        <v>19</v>
      </c>
      <c r="F191" s="1" t="s">
        <v>20</v>
      </c>
      <c r="G191" s="1" t="s">
        <v>32</v>
      </c>
      <c r="H191" s="1" t="s">
        <v>184</v>
      </c>
      <c r="I191" s="2">
        <v>45674.0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452</v>
      </c>
      <c r="B192" s="1" t="s">
        <v>453</v>
      </c>
      <c r="C192" s="1">
        <v>6.2984549309E10</v>
      </c>
      <c r="D192" s="1" t="s">
        <v>18</v>
      </c>
      <c r="E192" s="1" t="s">
        <v>65</v>
      </c>
      <c r="F192" s="1" t="s">
        <v>20</v>
      </c>
      <c r="G192" s="1" t="s">
        <v>21</v>
      </c>
      <c r="H192" s="1" t="s">
        <v>22</v>
      </c>
      <c r="I192" s="2">
        <v>45674.0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454</v>
      </c>
      <c r="B193" s="1" t="s">
        <v>455</v>
      </c>
      <c r="C193" s="1">
        <v>5.5997196268E10</v>
      </c>
      <c r="D193" s="1"/>
      <c r="E193" s="1"/>
      <c r="F193" s="1"/>
      <c r="G193" s="1"/>
      <c r="H193" s="1"/>
      <c r="I193" s="2">
        <v>45674.0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456</v>
      </c>
      <c r="B194" s="1" t="s">
        <v>457</v>
      </c>
      <c r="C194" s="1">
        <v>2.4993095611E10</v>
      </c>
      <c r="D194" s="1" t="s">
        <v>18</v>
      </c>
      <c r="E194" s="1" t="s">
        <v>19</v>
      </c>
      <c r="F194" s="1" t="s">
        <v>20</v>
      </c>
      <c r="G194" s="1" t="s">
        <v>32</v>
      </c>
      <c r="H194" s="1" t="s">
        <v>22</v>
      </c>
      <c r="I194" s="2">
        <v>45674.0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458</v>
      </c>
      <c r="B195" s="1" t="s">
        <v>459</v>
      </c>
      <c r="C195" s="1">
        <v>4.199979335E10</v>
      </c>
      <c r="D195" s="1" t="s">
        <v>18</v>
      </c>
      <c r="E195" s="1" t="s">
        <v>31</v>
      </c>
      <c r="F195" s="1" t="s">
        <v>20</v>
      </c>
      <c r="G195" s="1" t="s">
        <v>32</v>
      </c>
      <c r="H195" s="1" t="s">
        <v>54</v>
      </c>
      <c r="I195" s="2">
        <v>45674.0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460</v>
      </c>
      <c r="B196" s="1" t="s">
        <v>461</v>
      </c>
      <c r="C196" s="1" t="s">
        <v>462</v>
      </c>
      <c r="D196" s="1" t="s">
        <v>18</v>
      </c>
      <c r="E196" s="1" t="s">
        <v>89</v>
      </c>
      <c r="F196" s="1" t="s">
        <v>20</v>
      </c>
      <c r="G196" s="1" t="s">
        <v>32</v>
      </c>
      <c r="H196" s="1" t="s">
        <v>22</v>
      </c>
      <c r="I196" s="2">
        <v>45674.0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463</v>
      </c>
      <c r="B197" s="1" t="s">
        <v>464</v>
      </c>
      <c r="C197" s="1">
        <v>1.1930138555E10</v>
      </c>
      <c r="D197" s="1" t="s">
        <v>18</v>
      </c>
      <c r="E197" s="1" t="s">
        <v>89</v>
      </c>
      <c r="F197" s="1" t="s">
        <v>20</v>
      </c>
      <c r="G197" s="1" t="s">
        <v>21</v>
      </c>
      <c r="H197" s="1" t="s">
        <v>22</v>
      </c>
      <c r="I197" s="2">
        <v>45674.0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465</v>
      </c>
      <c r="B198" s="1" t="s">
        <v>466</v>
      </c>
      <c r="C198" s="1">
        <v>5.5996516518E10</v>
      </c>
      <c r="D198" s="1" t="s">
        <v>18</v>
      </c>
      <c r="E198" s="1" t="s">
        <v>348</v>
      </c>
      <c r="F198" s="1" t="s">
        <v>20</v>
      </c>
      <c r="G198" s="1" t="s">
        <v>32</v>
      </c>
      <c r="H198" s="1" t="s">
        <v>352</v>
      </c>
      <c r="I198" s="2">
        <v>45674.0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467</v>
      </c>
      <c r="B199" s="1" t="s">
        <v>468</v>
      </c>
      <c r="C199" s="1">
        <v>9.89176621E8</v>
      </c>
      <c r="D199" s="1" t="s">
        <v>18</v>
      </c>
      <c r="E199" s="1" t="s">
        <v>25</v>
      </c>
      <c r="F199" s="1" t="s">
        <v>20</v>
      </c>
      <c r="G199" s="1" t="s">
        <v>32</v>
      </c>
      <c r="H199" s="1" t="s">
        <v>22</v>
      </c>
      <c r="I199" s="2">
        <v>45674.0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469</v>
      </c>
      <c r="B200" s="1" t="s">
        <v>470</v>
      </c>
      <c r="C200" s="1">
        <v>8.8992382392E10</v>
      </c>
      <c r="D200" s="1" t="s">
        <v>18</v>
      </c>
      <c r="E200" s="1" t="s">
        <v>31</v>
      </c>
      <c r="F200" s="1" t="s">
        <v>20</v>
      </c>
      <c r="G200" s="1" t="s">
        <v>21</v>
      </c>
      <c r="H200" s="1" t="s">
        <v>200</v>
      </c>
      <c r="I200" s="2">
        <v>45674.0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471</v>
      </c>
      <c r="B201" s="1" t="s">
        <v>472</v>
      </c>
      <c r="C201" s="1">
        <v>1.1945266543E10</v>
      </c>
      <c r="D201" s="1" t="s">
        <v>18</v>
      </c>
      <c r="E201" s="1" t="s">
        <v>121</v>
      </c>
      <c r="F201" s="1" t="s">
        <v>20</v>
      </c>
      <c r="G201" s="1" t="s">
        <v>32</v>
      </c>
      <c r="H201" s="1" t="s">
        <v>22</v>
      </c>
      <c r="I201" s="2">
        <v>45674.0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 t="s">
        <v>473</v>
      </c>
      <c r="B202" s="1" t="s">
        <v>474</v>
      </c>
      <c r="C202" s="1">
        <v>8.4991744861E10</v>
      </c>
      <c r="D202" s="1" t="s">
        <v>18</v>
      </c>
      <c r="E202" s="1" t="s">
        <v>25</v>
      </c>
      <c r="F202" s="1" t="s">
        <v>20</v>
      </c>
      <c r="G202" s="1" t="s">
        <v>32</v>
      </c>
      <c r="H202" s="1" t="s">
        <v>22</v>
      </c>
      <c r="I202" s="2">
        <v>45674.0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417</v>
      </c>
      <c r="B203" s="1" t="s">
        <v>475</v>
      </c>
      <c r="C203" s="1">
        <v>1.1988716036E10</v>
      </c>
      <c r="D203" s="1"/>
      <c r="E203" s="1"/>
      <c r="F203" s="1"/>
      <c r="G203" s="1"/>
      <c r="H203" s="1"/>
      <c r="I203" s="2">
        <v>45674.0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476</v>
      </c>
      <c r="B204" s="1" t="s">
        <v>477</v>
      </c>
      <c r="C204" s="1">
        <v>4.5999279436E10</v>
      </c>
      <c r="D204" s="1" t="s">
        <v>18</v>
      </c>
      <c r="E204" s="1" t="s">
        <v>25</v>
      </c>
      <c r="F204" s="1" t="s">
        <v>20</v>
      </c>
      <c r="G204" s="1" t="s">
        <v>32</v>
      </c>
      <c r="H204" s="1" t="s">
        <v>184</v>
      </c>
      <c r="I204" s="2">
        <v>45674.0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478</v>
      </c>
      <c r="B205" s="1" t="s">
        <v>479</v>
      </c>
      <c r="C205" s="1" t="s">
        <v>480</v>
      </c>
      <c r="D205" s="1" t="s">
        <v>18</v>
      </c>
      <c r="E205" s="1" t="s">
        <v>19</v>
      </c>
      <c r="F205" s="1" t="s">
        <v>20</v>
      </c>
      <c r="G205" s="1" t="s">
        <v>32</v>
      </c>
      <c r="H205" s="1" t="s">
        <v>22</v>
      </c>
      <c r="I205" s="2">
        <v>45674.0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315</v>
      </c>
      <c r="B206" s="1" t="s">
        <v>481</v>
      </c>
      <c r="C206" s="1" t="s">
        <v>482</v>
      </c>
      <c r="D206" s="1" t="s">
        <v>18</v>
      </c>
      <c r="E206" s="1" t="s">
        <v>25</v>
      </c>
      <c r="F206" s="1" t="s">
        <v>20</v>
      </c>
      <c r="G206" s="1" t="s">
        <v>32</v>
      </c>
      <c r="H206" s="1" t="s">
        <v>22</v>
      </c>
      <c r="I206" s="2">
        <v>45674.0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483</v>
      </c>
      <c r="B207" s="1" t="s">
        <v>484</v>
      </c>
      <c r="C207" s="1">
        <v>9.1981714389E10</v>
      </c>
      <c r="D207" s="1" t="s">
        <v>18</v>
      </c>
      <c r="E207" s="1" t="s">
        <v>102</v>
      </c>
      <c r="F207" s="1" t="s">
        <v>20</v>
      </c>
      <c r="G207" s="1" t="s">
        <v>32</v>
      </c>
      <c r="H207" s="1" t="s">
        <v>22</v>
      </c>
      <c r="I207" s="2">
        <v>45674.0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 t="s">
        <v>485</v>
      </c>
      <c r="B208" s="1" t="s">
        <v>486</v>
      </c>
      <c r="C208" s="1">
        <v>5.511987345559E12</v>
      </c>
      <c r="D208" s="1" t="s">
        <v>18</v>
      </c>
      <c r="E208" s="1" t="s">
        <v>19</v>
      </c>
      <c r="F208" s="1" t="s">
        <v>20</v>
      </c>
      <c r="G208" s="1" t="s">
        <v>21</v>
      </c>
      <c r="H208" s="1" t="s">
        <v>22</v>
      </c>
      <c r="I208" s="2">
        <v>45674.0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487</v>
      </c>
      <c r="B209" s="1" t="s">
        <v>488</v>
      </c>
      <c r="C209" s="1">
        <v>1.9999054163E10</v>
      </c>
      <c r="D209" s="1" t="s">
        <v>18</v>
      </c>
      <c r="E209" s="1" t="s">
        <v>31</v>
      </c>
      <c r="F209" s="1" t="s">
        <v>20</v>
      </c>
      <c r="G209" s="1" t="s">
        <v>32</v>
      </c>
      <c r="H209" s="1" t="s">
        <v>54</v>
      </c>
      <c r="I209" s="2">
        <v>45674.0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489</v>
      </c>
      <c r="B210" s="1" t="s">
        <v>490</v>
      </c>
      <c r="C210" s="1">
        <v>7.5992349222E10</v>
      </c>
      <c r="D210" s="1" t="s">
        <v>18</v>
      </c>
      <c r="E210" s="1" t="s">
        <v>25</v>
      </c>
      <c r="F210" s="1" t="s">
        <v>20</v>
      </c>
      <c r="G210" s="1" t="s">
        <v>32</v>
      </c>
      <c r="H210" s="1" t="s">
        <v>22</v>
      </c>
      <c r="I210" s="2">
        <v>45674.0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26</v>
      </c>
      <c r="B211" s="1" t="s">
        <v>491</v>
      </c>
      <c r="C211" s="1">
        <v>9.9985421207E10</v>
      </c>
      <c r="D211" s="1" t="s">
        <v>18</v>
      </c>
      <c r="E211" s="1" t="s">
        <v>31</v>
      </c>
      <c r="F211" s="1" t="s">
        <v>20</v>
      </c>
      <c r="G211" s="1" t="s">
        <v>32</v>
      </c>
      <c r="H211" s="1" t="s">
        <v>200</v>
      </c>
      <c r="I211" s="2">
        <v>45674.0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 t="s">
        <v>492</v>
      </c>
      <c r="B212" s="1" t="s">
        <v>493</v>
      </c>
      <c r="C212" s="1">
        <v>1.9971706902E10</v>
      </c>
      <c r="D212" s="1" t="s">
        <v>18</v>
      </c>
      <c r="E212" s="1" t="s">
        <v>71</v>
      </c>
      <c r="F212" s="1" t="s">
        <v>20</v>
      </c>
      <c r="G212" s="1" t="s">
        <v>21</v>
      </c>
      <c r="H212" s="1" t="s">
        <v>22</v>
      </c>
      <c r="I212" s="2">
        <v>45674.0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494</v>
      </c>
      <c r="B213" s="1" t="s">
        <v>495</v>
      </c>
      <c r="C213" s="1">
        <v>6.1995121607E10</v>
      </c>
      <c r="D213" s="1" t="s">
        <v>18</v>
      </c>
      <c r="E213" s="1" t="s">
        <v>25</v>
      </c>
      <c r="F213" s="1" t="s">
        <v>20</v>
      </c>
      <c r="G213" s="1" t="s">
        <v>21</v>
      </c>
      <c r="H213" s="1" t="s">
        <v>22</v>
      </c>
      <c r="I213" s="2">
        <v>45674.0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496</v>
      </c>
      <c r="B214" s="1" t="s">
        <v>497</v>
      </c>
      <c r="C214" s="1">
        <v>5.518997511596E12</v>
      </c>
      <c r="D214" s="1" t="s">
        <v>18</v>
      </c>
      <c r="E214" s="1" t="s">
        <v>19</v>
      </c>
      <c r="F214" s="1" t="s">
        <v>20</v>
      </c>
      <c r="G214" s="1" t="s">
        <v>32</v>
      </c>
      <c r="H214" s="1" t="s">
        <v>22</v>
      </c>
      <c r="I214" s="2">
        <v>45674.0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 t="s">
        <v>498</v>
      </c>
      <c r="B215" s="1" t="s">
        <v>499</v>
      </c>
      <c r="C215" s="1">
        <v>6.7992783737E10</v>
      </c>
      <c r="D215" s="1" t="s">
        <v>18</v>
      </c>
      <c r="E215" s="1" t="s">
        <v>71</v>
      </c>
      <c r="F215" s="1" t="s">
        <v>20</v>
      </c>
      <c r="G215" s="1" t="s">
        <v>21</v>
      </c>
      <c r="H215" s="1" t="s">
        <v>22</v>
      </c>
      <c r="I215" s="2">
        <v>45674.0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 t="s">
        <v>500</v>
      </c>
      <c r="B216" s="1" t="s">
        <v>501</v>
      </c>
      <c r="C216" s="1" t="s">
        <v>502</v>
      </c>
      <c r="D216" s="1" t="s">
        <v>18</v>
      </c>
      <c r="E216" s="1" t="s">
        <v>25</v>
      </c>
      <c r="F216" s="1" t="s">
        <v>20</v>
      </c>
      <c r="G216" s="1" t="s">
        <v>32</v>
      </c>
      <c r="H216" s="1" t="s">
        <v>22</v>
      </c>
      <c r="I216" s="2">
        <v>45674.0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 t="s">
        <v>503</v>
      </c>
      <c r="B217" s="1" t="s">
        <v>504</v>
      </c>
      <c r="C217" s="1">
        <v>1.1978680523E10</v>
      </c>
      <c r="D217" s="1" t="s">
        <v>18</v>
      </c>
      <c r="E217" s="1" t="s">
        <v>25</v>
      </c>
      <c r="F217" s="1" t="s">
        <v>20</v>
      </c>
      <c r="G217" s="1" t="s">
        <v>32</v>
      </c>
      <c r="H217" s="1" t="s">
        <v>33</v>
      </c>
      <c r="I217" s="2">
        <v>45674.0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 t="s">
        <v>505</v>
      </c>
      <c r="B218" s="1" t="s">
        <v>506</v>
      </c>
      <c r="C218" s="1">
        <v>5.1999998467E10</v>
      </c>
      <c r="D218" s="1" t="s">
        <v>18</v>
      </c>
      <c r="E218" s="1" t="s">
        <v>102</v>
      </c>
      <c r="F218" s="1" t="s">
        <v>20</v>
      </c>
      <c r="G218" s="1" t="s">
        <v>32</v>
      </c>
      <c r="H218" s="1" t="s">
        <v>22</v>
      </c>
      <c r="I218" s="2">
        <v>45674.0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507</v>
      </c>
      <c r="B219" s="1" t="s">
        <v>508</v>
      </c>
      <c r="C219" s="1" t="s">
        <v>509</v>
      </c>
      <c r="D219" s="1" t="s">
        <v>18</v>
      </c>
      <c r="E219" s="1" t="s">
        <v>71</v>
      </c>
      <c r="F219" s="1" t="s">
        <v>20</v>
      </c>
      <c r="G219" s="1" t="s">
        <v>32</v>
      </c>
      <c r="H219" s="1" t="s">
        <v>22</v>
      </c>
      <c r="I219" s="2">
        <v>45674.0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 t="s">
        <v>510</v>
      </c>
      <c r="B220" s="1" t="s">
        <v>511</v>
      </c>
      <c r="C220" s="1">
        <v>6.4999835216E10</v>
      </c>
      <c r="D220" s="1" t="s">
        <v>18</v>
      </c>
      <c r="E220" s="1" t="s">
        <v>25</v>
      </c>
      <c r="F220" s="1" t="s">
        <v>20</v>
      </c>
      <c r="G220" s="1" t="s">
        <v>32</v>
      </c>
      <c r="H220" s="1" t="s">
        <v>33</v>
      </c>
      <c r="I220" s="2">
        <v>45674.0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 t="s">
        <v>149</v>
      </c>
      <c r="B221" s="1" t="s">
        <v>512</v>
      </c>
      <c r="C221" s="1">
        <v>8.199653214E10</v>
      </c>
      <c r="D221" s="1" t="s">
        <v>18</v>
      </c>
      <c r="E221" s="1" t="s">
        <v>121</v>
      </c>
      <c r="F221" s="1" t="s">
        <v>20</v>
      </c>
      <c r="G221" s="1" t="s">
        <v>32</v>
      </c>
      <c r="H221" s="1" t="s">
        <v>352</v>
      </c>
      <c r="I221" s="2">
        <v>45674.0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 t="s">
        <v>513</v>
      </c>
      <c r="B222" s="1" t="s">
        <v>514</v>
      </c>
      <c r="C222" s="1">
        <v>5.521999178746E12</v>
      </c>
      <c r="D222" s="1" t="s">
        <v>18</v>
      </c>
      <c r="E222" s="1" t="s">
        <v>123</v>
      </c>
      <c r="F222" s="1" t="s">
        <v>20</v>
      </c>
      <c r="G222" s="1" t="s">
        <v>21</v>
      </c>
      <c r="H222" s="1" t="s">
        <v>184</v>
      </c>
      <c r="I222" s="2">
        <v>45674.0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 t="s">
        <v>515</v>
      </c>
      <c r="B223" s="1" t="s">
        <v>516</v>
      </c>
      <c r="C223" s="1">
        <v>7.1986390173E10</v>
      </c>
      <c r="D223" s="1" t="s">
        <v>18</v>
      </c>
      <c r="E223" s="1" t="s">
        <v>25</v>
      </c>
      <c r="F223" s="1" t="s">
        <v>20</v>
      </c>
      <c r="G223" s="1" t="s">
        <v>32</v>
      </c>
      <c r="H223" s="1" t="s">
        <v>22</v>
      </c>
      <c r="I223" s="2">
        <v>45674.0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 t="s">
        <v>517</v>
      </c>
      <c r="B224" s="1" t="s">
        <v>518</v>
      </c>
      <c r="C224" s="1">
        <v>1.698118356E10</v>
      </c>
      <c r="D224" s="1" t="s">
        <v>18</v>
      </c>
      <c r="E224" s="1" t="s">
        <v>25</v>
      </c>
      <c r="F224" s="1" t="s">
        <v>20</v>
      </c>
      <c r="G224" s="1" t="s">
        <v>32</v>
      </c>
      <c r="H224" s="1" t="s">
        <v>83</v>
      </c>
      <c r="I224" s="2">
        <v>45674.0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 t="s">
        <v>519</v>
      </c>
      <c r="B225" s="1" t="s">
        <v>520</v>
      </c>
      <c r="C225" s="1">
        <v>5.1984409873E10</v>
      </c>
      <c r="D225" s="1" t="s">
        <v>18</v>
      </c>
      <c r="E225" s="1" t="s">
        <v>71</v>
      </c>
      <c r="F225" s="1" t="s">
        <v>20</v>
      </c>
      <c r="G225" s="1" t="s">
        <v>32</v>
      </c>
      <c r="H225" s="1" t="s">
        <v>22</v>
      </c>
      <c r="I225" s="2">
        <v>45674.0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 t="s">
        <v>521</v>
      </c>
      <c r="B226" s="1" t="s">
        <v>522</v>
      </c>
      <c r="C226" s="1">
        <v>5.56299139178E12</v>
      </c>
      <c r="D226" s="1" t="s">
        <v>18</v>
      </c>
      <c r="E226" s="1" t="s">
        <v>31</v>
      </c>
      <c r="F226" s="1" t="s">
        <v>20</v>
      </c>
      <c r="G226" s="1" t="s">
        <v>32</v>
      </c>
      <c r="H226" s="1" t="s">
        <v>54</v>
      </c>
      <c r="I226" s="2">
        <v>45674.0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 t="s">
        <v>523</v>
      </c>
      <c r="B227" s="1" t="s">
        <v>524</v>
      </c>
      <c r="C227" s="1">
        <v>1.2991656435E10</v>
      </c>
      <c r="D227" s="1" t="s">
        <v>18</v>
      </c>
      <c r="E227" s="1" t="s">
        <v>25</v>
      </c>
      <c r="F227" s="1" t="s">
        <v>20</v>
      </c>
      <c r="G227" s="1" t="s">
        <v>32</v>
      </c>
      <c r="H227" s="1" t="s">
        <v>22</v>
      </c>
      <c r="I227" s="2">
        <v>45674.0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525</v>
      </c>
      <c r="B228" s="1" t="s">
        <v>526</v>
      </c>
      <c r="C228" s="1">
        <v>1.1996040251E10</v>
      </c>
      <c r="D228" s="1" t="s">
        <v>18</v>
      </c>
      <c r="E228" s="1" t="s">
        <v>89</v>
      </c>
      <c r="F228" s="1" t="s">
        <v>20</v>
      </c>
      <c r="G228" s="1" t="s">
        <v>32</v>
      </c>
      <c r="H228" s="1" t="s">
        <v>22</v>
      </c>
      <c r="I228" s="2">
        <v>45674.0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 t="s">
        <v>527</v>
      </c>
      <c r="B229" s="1" t="s">
        <v>528</v>
      </c>
      <c r="C229" s="1" t="s">
        <v>529</v>
      </c>
      <c r="D229" s="1" t="s">
        <v>18</v>
      </c>
      <c r="E229" s="1" t="s">
        <v>19</v>
      </c>
      <c r="F229" s="1" t="s">
        <v>20</v>
      </c>
      <c r="G229" s="1" t="s">
        <v>21</v>
      </c>
      <c r="H229" s="1" t="s">
        <v>22</v>
      </c>
      <c r="I229" s="2">
        <v>45674.0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 t="s">
        <v>530</v>
      </c>
      <c r="B230" s="1" t="s">
        <v>531</v>
      </c>
      <c r="C230" s="1">
        <v>5.3991328362E10</v>
      </c>
      <c r="D230" s="1" t="s">
        <v>18</v>
      </c>
      <c r="E230" s="1" t="s">
        <v>121</v>
      </c>
      <c r="F230" s="1" t="s">
        <v>20</v>
      </c>
      <c r="G230" s="1" t="s">
        <v>21</v>
      </c>
      <c r="H230" s="1" t="s">
        <v>22</v>
      </c>
      <c r="I230" s="2">
        <v>45674.0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 t="s">
        <v>532</v>
      </c>
      <c r="B231" s="1" t="s">
        <v>533</v>
      </c>
      <c r="C231" s="1">
        <v>8.4999349986E10</v>
      </c>
      <c r="D231" s="1" t="s">
        <v>18</v>
      </c>
      <c r="E231" s="1" t="s">
        <v>121</v>
      </c>
      <c r="F231" s="1" t="s">
        <v>20</v>
      </c>
      <c r="G231" s="1" t="s">
        <v>32</v>
      </c>
      <c r="H231" s="1" t="s">
        <v>184</v>
      </c>
      <c r="I231" s="2">
        <v>45674.0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 t="s">
        <v>534</v>
      </c>
      <c r="B232" s="1" t="s">
        <v>535</v>
      </c>
      <c r="C232" s="1">
        <v>5.56799683435E12</v>
      </c>
      <c r="D232" s="1" t="s">
        <v>18</v>
      </c>
      <c r="E232" s="1" t="s">
        <v>71</v>
      </c>
      <c r="F232" s="1" t="s">
        <v>20</v>
      </c>
      <c r="G232" s="1" t="s">
        <v>21</v>
      </c>
      <c r="H232" s="1" t="s">
        <v>22</v>
      </c>
      <c r="I232" s="2">
        <v>45674.0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536</v>
      </c>
      <c r="B233" s="1" t="s">
        <v>537</v>
      </c>
      <c r="C233" s="1">
        <v>5.1997706024E10</v>
      </c>
      <c r="D233" s="1" t="s">
        <v>18</v>
      </c>
      <c r="E233" s="1" t="s">
        <v>112</v>
      </c>
      <c r="F233" s="1" t="s">
        <v>20</v>
      </c>
      <c r="G233" s="1" t="s">
        <v>32</v>
      </c>
      <c r="H233" s="1" t="s">
        <v>184</v>
      </c>
      <c r="I233" s="2">
        <v>45674.0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 t="s">
        <v>538</v>
      </c>
      <c r="B234" s="1" t="s">
        <v>539</v>
      </c>
      <c r="C234" s="1">
        <v>7.1992082782E10</v>
      </c>
      <c r="D234" s="1" t="s">
        <v>18</v>
      </c>
      <c r="E234" s="1" t="s">
        <v>31</v>
      </c>
      <c r="F234" s="1" t="s">
        <v>20</v>
      </c>
      <c r="G234" s="1" t="s">
        <v>32</v>
      </c>
      <c r="H234" s="1" t="s">
        <v>22</v>
      </c>
      <c r="I234" s="2">
        <v>45674.0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540</v>
      </c>
      <c r="B235" s="1" t="s">
        <v>541</v>
      </c>
      <c r="C235" s="1">
        <v>8.499612315E10</v>
      </c>
      <c r="D235" s="1" t="s">
        <v>18</v>
      </c>
      <c r="E235" s="1" t="s">
        <v>25</v>
      </c>
      <c r="F235" s="1" t="s">
        <v>20</v>
      </c>
      <c r="G235" s="1" t="s">
        <v>32</v>
      </c>
      <c r="H235" s="1" t="s">
        <v>33</v>
      </c>
      <c r="I235" s="2">
        <v>45674.0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 t="s">
        <v>542</v>
      </c>
      <c r="B236" s="1" t="s">
        <v>543</v>
      </c>
      <c r="C236" s="1">
        <v>1.1974712275E10</v>
      </c>
      <c r="D236" s="1" t="s">
        <v>18</v>
      </c>
      <c r="E236" s="1" t="s">
        <v>19</v>
      </c>
      <c r="F236" s="1" t="s">
        <v>20</v>
      </c>
      <c r="G236" s="1" t="s">
        <v>32</v>
      </c>
      <c r="H236" s="1" t="s">
        <v>22</v>
      </c>
      <c r="I236" s="2">
        <v>45674.0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 t="s">
        <v>544</v>
      </c>
      <c r="B237" s="1" t="s">
        <v>545</v>
      </c>
      <c r="C237" s="1">
        <v>3.4996933007E10</v>
      </c>
      <c r="D237" s="1" t="s">
        <v>18</v>
      </c>
      <c r="E237" s="1" t="s">
        <v>102</v>
      </c>
      <c r="F237" s="1" t="s">
        <v>20</v>
      </c>
      <c r="G237" s="1" t="s">
        <v>32</v>
      </c>
      <c r="H237" s="1" t="s">
        <v>22</v>
      </c>
      <c r="I237" s="2">
        <v>45674.0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 t="s">
        <v>546</v>
      </c>
      <c r="B238" s="1" t="s">
        <v>547</v>
      </c>
      <c r="C238" s="1">
        <v>6.2985602261E10</v>
      </c>
      <c r="D238" s="1" t="s">
        <v>18</v>
      </c>
      <c r="E238" s="1" t="s">
        <v>51</v>
      </c>
      <c r="F238" s="1" t="s">
        <v>20</v>
      </c>
      <c r="G238" s="1" t="s">
        <v>21</v>
      </c>
      <c r="H238" s="1" t="s">
        <v>22</v>
      </c>
      <c r="I238" s="2">
        <v>45674.0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 t="s">
        <v>548</v>
      </c>
      <c r="B239" s="1" t="s">
        <v>549</v>
      </c>
      <c r="C239" s="1">
        <v>5.1989746248E10</v>
      </c>
      <c r="D239" s="1" t="s">
        <v>18</v>
      </c>
      <c r="E239" s="1" t="s">
        <v>31</v>
      </c>
      <c r="F239" s="1" t="s">
        <v>20</v>
      </c>
      <c r="G239" s="1" t="s">
        <v>32</v>
      </c>
      <c r="H239" s="1" t="s">
        <v>133</v>
      </c>
      <c r="I239" s="2">
        <v>45674.0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 t="s">
        <v>550</v>
      </c>
      <c r="B240" s="1" t="s">
        <v>551</v>
      </c>
      <c r="C240" s="1">
        <v>9.299188323E10</v>
      </c>
      <c r="D240" s="1" t="s">
        <v>18</v>
      </c>
      <c r="E240" s="1" t="s">
        <v>19</v>
      </c>
      <c r="F240" s="1" t="s">
        <v>20</v>
      </c>
      <c r="G240" s="1" t="s">
        <v>21</v>
      </c>
      <c r="H240" s="1" t="s">
        <v>22</v>
      </c>
      <c r="I240" s="2">
        <v>45674.0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 t="s">
        <v>552</v>
      </c>
      <c r="B241" s="1" t="s">
        <v>553</v>
      </c>
      <c r="C241" s="1">
        <v>1.1952420087E10</v>
      </c>
      <c r="D241" s="1" t="s">
        <v>18</v>
      </c>
      <c r="E241" s="1" t="s">
        <v>25</v>
      </c>
      <c r="F241" s="1" t="s">
        <v>20</v>
      </c>
      <c r="G241" s="1" t="s">
        <v>21</v>
      </c>
      <c r="H241" s="1" t="s">
        <v>22</v>
      </c>
      <c r="I241" s="2">
        <v>45674.0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554</v>
      </c>
      <c r="B242" s="1" t="s">
        <v>555</v>
      </c>
      <c r="C242" s="1">
        <v>4.3993973884E10</v>
      </c>
      <c r="D242" s="1" t="s">
        <v>18</v>
      </c>
      <c r="E242" s="1" t="s">
        <v>19</v>
      </c>
      <c r="F242" s="1" t="s">
        <v>20</v>
      </c>
      <c r="G242" s="1" t="s">
        <v>21</v>
      </c>
      <c r="H242" s="1" t="s">
        <v>22</v>
      </c>
      <c r="I242" s="2">
        <v>45674.0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556</v>
      </c>
      <c r="B243" s="1" t="s">
        <v>557</v>
      </c>
      <c r="C243" s="1">
        <v>1.6994079557E10</v>
      </c>
      <c r="D243" s="1" t="s">
        <v>18</v>
      </c>
      <c r="E243" s="1" t="s">
        <v>25</v>
      </c>
      <c r="F243" s="1" t="s">
        <v>20</v>
      </c>
      <c r="G243" s="1" t="s">
        <v>32</v>
      </c>
      <c r="H243" s="1" t="s">
        <v>22</v>
      </c>
      <c r="I243" s="2">
        <v>45674.0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 t="s">
        <v>558</v>
      </c>
      <c r="B244" s="1" t="s">
        <v>559</v>
      </c>
      <c r="C244" s="1">
        <v>2.798832834E10</v>
      </c>
      <c r="D244" s="1" t="s">
        <v>18</v>
      </c>
      <c r="E244" s="1" t="s">
        <v>25</v>
      </c>
      <c r="F244" s="1" t="s">
        <v>20</v>
      </c>
      <c r="G244" s="1" t="s">
        <v>32</v>
      </c>
      <c r="H244" s="1" t="s">
        <v>22</v>
      </c>
      <c r="I244" s="2">
        <v>45674.0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161</v>
      </c>
      <c r="B245" s="1" t="s">
        <v>560</v>
      </c>
      <c r="C245" s="1">
        <v>3.2998679104E10</v>
      </c>
      <c r="D245" s="1" t="s">
        <v>18</v>
      </c>
      <c r="E245" s="1" t="s">
        <v>25</v>
      </c>
      <c r="F245" s="1" t="s">
        <v>20</v>
      </c>
      <c r="G245" s="1" t="s">
        <v>21</v>
      </c>
      <c r="H245" s="1" t="s">
        <v>22</v>
      </c>
      <c r="I245" s="2">
        <v>45674.0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561</v>
      </c>
      <c r="B246" s="1" t="s">
        <v>562</v>
      </c>
      <c r="C246" s="1">
        <v>8.1991863092E10</v>
      </c>
      <c r="D246" s="1" t="s">
        <v>18</v>
      </c>
      <c r="E246" s="1" t="s">
        <v>31</v>
      </c>
      <c r="F246" s="1" t="s">
        <v>20</v>
      </c>
      <c r="G246" s="1" t="s">
        <v>32</v>
      </c>
      <c r="H246" s="1" t="s">
        <v>22</v>
      </c>
      <c r="I246" s="2">
        <v>45674.0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563</v>
      </c>
      <c r="B247" s="1" t="s">
        <v>564</v>
      </c>
      <c r="C247" s="1">
        <v>1.197795594E10</v>
      </c>
      <c r="D247" s="1" t="s">
        <v>18</v>
      </c>
      <c r="E247" s="1" t="s">
        <v>71</v>
      </c>
      <c r="F247" s="1" t="s">
        <v>20</v>
      </c>
      <c r="G247" s="1" t="s">
        <v>21</v>
      </c>
      <c r="H247" s="1" t="s">
        <v>22</v>
      </c>
      <c r="I247" s="2">
        <v>45674.0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 t="s">
        <v>565</v>
      </c>
      <c r="B248" s="1" t="s">
        <v>566</v>
      </c>
      <c r="C248" s="1">
        <v>6.2991315297E10</v>
      </c>
      <c r="D248" s="1" t="s">
        <v>18</v>
      </c>
      <c r="E248" s="1" t="s">
        <v>31</v>
      </c>
      <c r="F248" s="1" t="s">
        <v>20</v>
      </c>
      <c r="G248" s="1" t="s">
        <v>32</v>
      </c>
      <c r="H248" s="1" t="s">
        <v>54</v>
      </c>
      <c r="I248" s="2">
        <v>45674.0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 t="s">
        <v>567</v>
      </c>
      <c r="B249" s="1" t="s">
        <v>568</v>
      </c>
      <c r="C249" s="1">
        <v>6.2999009128E10</v>
      </c>
      <c r="D249" s="1" t="s">
        <v>18</v>
      </c>
      <c r="E249" s="1" t="s">
        <v>19</v>
      </c>
      <c r="F249" s="1" t="s">
        <v>20</v>
      </c>
      <c r="G249" s="1" t="s">
        <v>21</v>
      </c>
      <c r="H249" s="1" t="s">
        <v>22</v>
      </c>
      <c r="I249" s="2">
        <v>45674.0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569</v>
      </c>
      <c r="B250" s="1" t="s">
        <v>570</v>
      </c>
      <c r="C250" s="1">
        <v>5.198420867E10</v>
      </c>
      <c r="D250" s="1" t="s">
        <v>18</v>
      </c>
      <c r="E250" s="1" t="s">
        <v>25</v>
      </c>
      <c r="F250" s="1" t="s">
        <v>20</v>
      </c>
      <c r="G250" s="1" t="s">
        <v>21</v>
      </c>
      <c r="H250" s="1" t="s">
        <v>22</v>
      </c>
      <c r="I250" s="2">
        <v>45674.0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571</v>
      </c>
      <c r="B251" s="1" t="s">
        <v>572</v>
      </c>
      <c r="C251" s="1">
        <v>4.798833292E10</v>
      </c>
      <c r="D251" s="1" t="s">
        <v>18</v>
      </c>
      <c r="E251" s="1" t="s">
        <v>89</v>
      </c>
      <c r="F251" s="1" t="s">
        <v>20</v>
      </c>
      <c r="G251" s="1" t="s">
        <v>21</v>
      </c>
      <c r="H251" s="1" t="s">
        <v>22</v>
      </c>
      <c r="I251" s="2">
        <v>45674.0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573</v>
      </c>
      <c r="B252" s="1" t="s">
        <v>574</v>
      </c>
      <c r="C252" s="1">
        <v>8.2994328187E10</v>
      </c>
      <c r="D252" s="1" t="s">
        <v>18</v>
      </c>
      <c r="E252" s="1" t="s">
        <v>123</v>
      </c>
      <c r="F252" s="1" t="s">
        <v>20</v>
      </c>
      <c r="G252" s="1" t="s">
        <v>32</v>
      </c>
      <c r="H252" s="1" t="s">
        <v>352</v>
      </c>
      <c r="I252" s="2">
        <v>45674.0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374</v>
      </c>
      <c r="B253" s="1" t="s">
        <v>575</v>
      </c>
      <c r="C253" s="1">
        <v>5.521970074364E12</v>
      </c>
      <c r="D253" s="1" t="s">
        <v>18</v>
      </c>
      <c r="E253" s="1" t="s">
        <v>121</v>
      </c>
      <c r="F253" s="1" t="s">
        <v>20</v>
      </c>
      <c r="G253" s="1" t="s">
        <v>32</v>
      </c>
      <c r="H253" s="1" t="s">
        <v>184</v>
      </c>
      <c r="I253" s="2">
        <v>45674.0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576</v>
      </c>
      <c r="B254" s="1" t="s">
        <v>577</v>
      </c>
      <c r="C254" s="1">
        <v>6.7991851633E10</v>
      </c>
      <c r="D254" s="1" t="s">
        <v>18</v>
      </c>
      <c r="E254" s="1" t="s">
        <v>31</v>
      </c>
      <c r="F254" s="1" t="s">
        <v>20</v>
      </c>
      <c r="G254" s="1" t="s">
        <v>32</v>
      </c>
      <c r="H254" s="1" t="s">
        <v>22</v>
      </c>
      <c r="I254" s="2">
        <v>45674.0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578</v>
      </c>
      <c r="B255" s="1" t="s">
        <v>579</v>
      </c>
      <c r="C255" s="1">
        <v>1.1962544428E10</v>
      </c>
      <c r="D255" s="1" t="s">
        <v>18</v>
      </c>
      <c r="E255" s="1" t="s">
        <v>31</v>
      </c>
      <c r="F255" s="1" t="s">
        <v>20</v>
      </c>
      <c r="G255" s="1" t="s">
        <v>32</v>
      </c>
      <c r="H255" s="1" t="s">
        <v>33</v>
      </c>
      <c r="I255" s="2">
        <v>45674.0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580</v>
      </c>
      <c r="B256" s="1" t="s">
        <v>581</v>
      </c>
      <c r="C256" s="1">
        <v>8.5997891118E10</v>
      </c>
      <c r="D256" s="1" t="s">
        <v>18</v>
      </c>
      <c r="E256" s="1" t="s">
        <v>48</v>
      </c>
      <c r="F256" s="1" t="s">
        <v>20</v>
      </c>
      <c r="G256" s="1" t="s">
        <v>32</v>
      </c>
      <c r="H256" s="1" t="s">
        <v>22</v>
      </c>
      <c r="I256" s="2">
        <v>45674.0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582</v>
      </c>
      <c r="B257" s="1" t="s">
        <v>583</v>
      </c>
      <c r="C257" s="1">
        <v>1.196441244E10</v>
      </c>
      <c r="D257" s="1" t="s">
        <v>18</v>
      </c>
      <c r="E257" s="1" t="s">
        <v>348</v>
      </c>
      <c r="F257" s="1" t="s">
        <v>20</v>
      </c>
      <c r="G257" s="1" t="s">
        <v>32</v>
      </c>
      <c r="H257" s="1" t="s">
        <v>22</v>
      </c>
      <c r="I257" s="2">
        <v>45674.0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584</v>
      </c>
      <c r="B258" s="1" t="s">
        <v>585</v>
      </c>
      <c r="C258" s="1">
        <v>4.6999268755E10</v>
      </c>
      <c r="D258" s="1" t="s">
        <v>18</v>
      </c>
      <c r="E258" s="1" t="s">
        <v>121</v>
      </c>
      <c r="F258" s="1" t="s">
        <v>20</v>
      </c>
      <c r="G258" s="1" t="s">
        <v>32</v>
      </c>
      <c r="H258" s="1" t="s">
        <v>184</v>
      </c>
      <c r="I258" s="2">
        <v>45674.0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586</v>
      </c>
      <c r="B259" s="1" t="s">
        <v>587</v>
      </c>
      <c r="C259" s="1">
        <v>1.2988388734E10</v>
      </c>
      <c r="D259" s="1" t="s">
        <v>18</v>
      </c>
      <c r="E259" s="1" t="s">
        <v>31</v>
      </c>
      <c r="F259" s="1" t="s">
        <v>20</v>
      </c>
      <c r="G259" s="1" t="s">
        <v>32</v>
      </c>
      <c r="H259" s="1" t="s">
        <v>54</v>
      </c>
      <c r="I259" s="2">
        <v>45674.0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588</v>
      </c>
      <c r="B260" s="1" t="s">
        <v>589</v>
      </c>
      <c r="C260" s="1">
        <v>3.1985940574E10</v>
      </c>
      <c r="D260" s="1" t="s">
        <v>18</v>
      </c>
      <c r="E260" s="1" t="s">
        <v>102</v>
      </c>
      <c r="F260" s="1" t="s">
        <v>20</v>
      </c>
      <c r="G260" s="1" t="s">
        <v>32</v>
      </c>
      <c r="H260" s="1" t="s">
        <v>22</v>
      </c>
      <c r="I260" s="2">
        <v>45674.0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 t="s">
        <v>590</v>
      </c>
      <c r="B261" s="1" t="s">
        <v>591</v>
      </c>
      <c r="C261" s="1" t="s">
        <v>592</v>
      </c>
      <c r="D261" s="1" t="s">
        <v>18</v>
      </c>
      <c r="E261" s="1" t="s">
        <v>121</v>
      </c>
      <c r="F261" s="1" t="s">
        <v>20</v>
      </c>
      <c r="G261" s="1" t="s">
        <v>32</v>
      </c>
      <c r="H261" s="1" t="s">
        <v>184</v>
      </c>
      <c r="I261" s="2">
        <v>45674.0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593</v>
      </c>
      <c r="B262" s="1" t="s">
        <v>594</v>
      </c>
      <c r="C262" s="1">
        <v>3.199621437E10</v>
      </c>
      <c r="D262" s="1" t="s">
        <v>18</v>
      </c>
      <c r="E262" s="1" t="s">
        <v>48</v>
      </c>
      <c r="F262" s="1" t="s">
        <v>20</v>
      </c>
      <c r="G262" s="1" t="s">
        <v>32</v>
      </c>
      <c r="H262" s="1" t="s">
        <v>22</v>
      </c>
      <c r="I262" s="2">
        <v>45674.0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595</v>
      </c>
      <c r="B263" s="1" t="s">
        <v>596</v>
      </c>
      <c r="C263" s="1">
        <v>6.1994100054E10</v>
      </c>
      <c r="D263" s="1" t="s">
        <v>18</v>
      </c>
      <c r="E263" s="1" t="s">
        <v>31</v>
      </c>
      <c r="F263" s="1" t="s">
        <v>20</v>
      </c>
      <c r="G263" s="1" t="s">
        <v>32</v>
      </c>
      <c r="H263" s="1" t="s">
        <v>22</v>
      </c>
      <c r="I263" s="2">
        <v>45674.0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 t="s">
        <v>597</v>
      </c>
      <c r="B264" s="1" t="s">
        <v>598</v>
      </c>
      <c r="C264" s="1">
        <v>6.1982495893E10</v>
      </c>
      <c r="D264" s="1" t="s">
        <v>18</v>
      </c>
      <c r="E264" s="1" t="s">
        <v>19</v>
      </c>
      <c r="F264" s="1" t="s">
        <v>20</v>
      </c>
      <c r="G264" s="1" t="s">
        <v>21</v>
      </c>
      <c r="H264" s="1" t="s">
        <v>22</v>
      </c>
      <c r="I264" s="2">
        <v>45674.0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 t="s">
        <v>599</v>
      </c>
      <c r="B265" s="1" t="s">
        <v>600</v>
      </c>
      <c r="C265" s="1">
        <v>5.569984295743E12</v>
      </c>
      <c r="D265" s="1" t="s">
        <v>18</v>
      </c>
      <c r="E265" s="1" t="s">
        <v>19</v>
      </c>
      <c r="F265" s="1" t="s">
        <v>20</v>
      </c>
      <c r="G265" s="1" t="s">
        <v>21</v>
      </c>
      <c r="H265" s="1" t="s">
        <v>22</v>
      </c>
      <c r="I265" s="2">
        <v>45674.0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 t="s">
        <v>601</v>
      </c>
      <c r="B266" s="1" t="s">
        <v>602</v>
      </c>
      <c r="C266" s="1">
        <v>2.1994068466E10</v>
      </c>
      <c r="D266" s="1" t="s">
        <v>18</v>
      </c>
      <c r="E266" s="1" t="s">
        <v>123</v>
      </c>
      <c r="F266" s="1" t="s">
        <v>20</v>
      </c>
      <c r="G266" s="1" t="s">
        <v>32</v>
      </c>
      <c r="H266" s="1" t="s">
        <v>184</v>
      </c>
      <c r="I266" s="2">
        <v>45674.0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 t="s">
        <v>603</v>
      </c>
      <c r="B267" s="1" t="s">
        <v>604</v>
      </c>
      <c r="C267" s="1" t="s">
        <v>605</v>
      </c>
      <c r="D267" s="1" t="s">
        <v>18</v>
      </c>
      <c r="E267" s="1" t="s">
        <v>25</v>
      </c>
      <c r="F267" s="1" t="s">
        <v>20</v>
      </c>
      <c r="G267" s="1" t="s">
        <v>32</v>
      </c>
      <c r="H267" s="1" t="s">
        <v>33</v>
      </c>
      <c r="I267" s="2">
        <v>45674.0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 t="s">
        <v>606</v>
      </c>
      <c r="B268" s="1" t="s">
        <v>607</v>
      </c>
      <c r="C268" s="1">
        <v>9.6981430629E10</v>
      </c>
      <c r="D268" s="1" t="s">
        <v>18</v>
      </c>
      <c r="E268" s="1" t="s">
        <v>102</v>
      </c>
      <c r="F268" s="1" t="s">
        <v>20</v>
      </c>
      <c r="G268" s="1" t="s">
        <v>21</v>
      </c>
      <c r="H268" s="1" t="s">
        <v>22</v>
      </c>
      <c r="I268" s="2">
        <v>45674.0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608</v>
      </c>
      <c r="B269" s="1" t="s">
        <v>609</v>
      </c>
      <c r="C269" s="1">
        <v>1.1982780512E10</v>
      </c>
      <c r="D269" s="1" t="s">
        <v>18</v>
      </c>
      <c r="E269" s="1" t="s">
        <v>71</v>
      </c>
      <c r="F269" s="1" t="s">
        <v>20</v>
      </c>
      <c r="G269" s="1" t="s">
        <v>32</v>
      </c>
      <c r="H269" s="1" t="s">
        <v>22</v>
      </c>
      <c r="I269" s="2">
        <v>45674.0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610</v>
      </c>
      <c r="B270" s="1" t="s">
        <v>611</v>
      </c>
      <c r="C270" s="1" t="s">
        <v>612</v>
      </c>
      <c r="D270" s="1" t="s">
        <v>18</v>
      </c>
      <c r="E270" s="1" t="s">
        <v>102</v>
      </c>
      <c r="F270" s="1" t="s">
        <v>20</v>
      </c>
      <c r="G270" s="1" t="s">
        <v>32</v>
      </c>
      <c r="H270" s="1" t="s">
        <v>22</v>
      </c>
      <c r="I270" s="2">
        <v>45674.0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613</v>
      </c>
      <c r="B271" s="1" t="s">
        <v>614</v>
      </c>
      <c r="C271" s="1">
        <v>1.7997711415E10</v>
      </c>
      <c r="D271" s="1" t="s">
        <v>18</v>
      </c>
      <c r="E271" s="1" t="s">
        <v>25</v>
      </c>
      <c r="F271" s="1" t="s">
        <v>20</v>
      </c>
      <c r="G271" s="1" t="s">
        <v>32</v>
      </c>
      <c r="H271" s="1" t="s">
        <v>33</v>
      </c>
      <c r="I271" s="2">
        <v>45674.0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615</v>
      </c>
      <c r="B272" s="1" t="s">
        <v>616</v>
      </c>
      <c r="C272" s="1">
        <v>2.4998701251E10</v>
      </c>
      <c r="D272" s="1" t="s">
        <v>18</v>
      </c>
      <c r="E272" s="1" t="s">
        <v>19</v>
      </c>
      <c r="F272" s="1" t="s">
        <v>20</v>
      </c>
      <c r="G272" s="1" t="s">
        <v>32</v>
      </c>
      <c r="H272" s="1" t="s">
        <v>22</v>
      </c>
      <c r="I272" s="2">
        <v>45674.0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617</v>
      </c>
      <c r="B273" s="1" t="s">
        <v>618</v>
      </c>
      <c r="C273" s="1" t="s">
        <v>619</v>
      </c>
      <c r="D273" s="1" t="s">
        <v>18</v>
      </c>
      <c r="E273" s="1" t="s">
        <v>25</v>
      </c>
      <c r="F273" s="1" t="s">
        <v>20</v>
      </c>
      <c r="G273" s="1" t="s">
        <v>32</v>
      </c>
      <c r="H273" s="1" t="s">
        <v>22</v>
      </c>
      <c r="I273" s="2">
        <v>45674.0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 t="s">
        <v>620</v>
      </c>
      <c r="B274" s="1" t="s">
        <v>621</v>
      </c>
      <c r="C274" s="1">
        <v>9.1981793141E10</v>
      </c>
      <c r="D274" s="1" t="s">
        <v>18</v>
      </c>
      <c r="E274" s="1" t="s">
        <v>71</v>
      </c>
      <c r="F274" s="1" t="s">
        <v>20</v>
      </c>
      <c r="G274" s="1" t="s">
        <v>21</v>
      </c>
      <c r="H274" s="1" t="s">
        <v>22</v>
      </c>
      <c r="I274" s="2">
        <v>45674.0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 t="s">
        <v>622</v>
      </c>
      <c r="B275" s="1" t="s">
        <v>623</v>
      </c>
      <c r="C275" s="1" t="s">
        <v>624</v>
      </c>
      <c r="D275" s="1" t="s">
        <v>18</v>
      </c>
      <c r="E275" s="1" t="s">
        <v>19</v>
      </c>
      <c r="F275" s="1" t="s">
        <v>20</v>
      </c>
      <c r="G275" s="1" t="s">
        <v>21</v>
      </c>
      <c r="H275" s="1" t="s">
        <v>22</v>
      </c>
      <c r="I275" s="2">
        <v>45674.0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 t="s">
        <v>625</v>
      </c>
      <c r="B276" s="1" t="s">
        <v>626</v>
      </c>
      <c r="C276" s="1">
        <v>4.8985068845E10</v>
      </c>
      <c r="D276" s="1" t="s">
        <v>18</v>
      </c>
      <c r="E276" s="1" t="s">
        <v>71</v>
      </c>
      <c r="F276" s="1" t="s">
        <v>20</v>
      </c>
      <c r="G276" s="1" t="s">
        <v>32</v>
      </c>
      <c r="H276" s="1" t="s">
        <v>22</v>
      </c>
      <c r="I276" s="2">
        <v>45674.0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627</v>
      </c>
      <c r="B277" s="1" t="s">
        <v>628</v>
      </c>
      <c r="C277" s="1">
        <v>7.1988036992E10</v>
      </c>
      <c r="D277" s="1" t="s">
        <v>18</v>
      </c>
      <c r="E277" s="1" t="s">
        <v>25</v>
      </c>
      <c r="F277" s="1" t="s">
        <v>20</v>
      </c>
      <c r="G277" s="1" t="s">
        <v>32</v>
      </c>
      <c r="H277" s="1" t="s">
        <v>22</v>
      </c>
      <c r="I277" s="2">
        <v>45674.0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 t="s">
        <v>629</v>
      </c>
      <c r="B278" s="1" t="s">
        <v>630</v>
      </c>
      <c r="C278" s="1">
        <v>6.1998740132E10</v>
      </c>
      <c r="D278" s="1" t="s">
        <v>18</v>
      </c>
      <c r="E278" s="1" t="s">
        <v>102</v>
      </c>
      <c r="F278" s="1" t="s">
        <v>20</v>
      </c>
      <c r="G278" s="1" t="s">
        <v>21</v>
      </c>
      <c r="H278" s="1" t="s">
        <v>22</v>
      </c>
      <c r="I278" s="2">
        <v>45674.0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 t="s">
        <v>631</v>
      </c>
      <c r="B279" s="1" t="s">
        <v>632</v>
      </c>
      <c r="C279" s="1">
        <v>8.4991640634E10</v>
      </c>
      <c r="D279" s="1" t="s">
        <v>18</v>
      </c>
      <c r="E279" s="1" t="s">
        <v>123</v>
      </c>
      <c r="F279" s="1" t="s">
        <v>20</v>
      </c>
      <c r="G279" s="1" t="s">
        <v>32</v>
      </c>
      <c r="H279" s="1" t="s">
        <v>22</v>
      </c>
      <c r="I279" s="2">
        <v>45674.0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 t="s">
        <v>633</v>
      </c>
      <c r="B280" s="1" t="s">
        <v>634</v>
      </c>
      <c r="C280" s="1">
        <v>3.1989444322E10</v>
      </c>
      <c r="D280" s="1" t="s">
        <v>18</v>
      </c>
      <c r="E280" s="1" t="s">
        <v>51</v>
      </c>
      <c r="F280" s="1" t="s">
        <v>20</v>
      </c>
      <c r="G280" s="1" t="s">
        <v>32</v>
      </c>
      <c r="H280" s="1" t="s">
        <v>22</v>
      </c>
      <c r="I280" s="2">
        <v>45674.0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 t="s">
        <v>635</v>
      </c>
      <c r="B281" s="1" t="s">
        <v>636</v>
      </c>
      <c r="C281" s="1">
        <v>4.1998607563E10</v>
      </c>
      <c r="D281" s="1" t="s">
        <v>18</v>
      </c>
      <c r="E281" s="1" t="s">
        <v>19</v>
      </c>
      <c r="F281" s="1" t="s">
        <v>20</v>
      </c>
      <c r="G281" s="1" t="s">
        <v>21</v>
      </c>
      <c r="H281" s="1" t="s">
        <v>22</v>
      </c>
      <c r="I281" s="2">
        <v>45674.0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637</v>
      </c>
      <c r="B282" s="1" t="s">
        <v>638</v>
      </c>
      <c r="C282" s="1">
        <v>1.5996629117E10</v>
      </c>
      <c r="D282" s="1" t="s">
        <v>18</v>
      </c>
      <c r="E282" s="1" t="s">
        <v>71</v>
      </c>
      <c r="F282" s="1" t="s">
        <v>20</v>
      </c>
      <c r="G282" s="1" t="s">
        <v>21</v>
      </c>
      <c r="H282" s="1" t="s">
        <v>22</v>
      </c>
      <c r="I282" s="2">
        <v>45674.0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639</v>
      </c>
      <c r="B283" s="1" t="s">
        <v>640</v>
      </c>
      <c r="C283" s="1">
        <v>8.5992616668E10</v>
      </c>
      <c r="D283" s="1" t="s">
        <v>18</v>
      </c>
      <c r="E283" s="1" t="s">
        <v>25</v>
      </c>
      <c r="F283" s="1" t="s">
        <v>20</v>
      </c>
      <c r="G283" s="1" t="s">
        <v>32</v>
      </c>
      <c r="H283" s="1" t="s">
        <v>33</v>
      </c>
      <c r="I283" s="2">
        <v>45674.0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641</v>
      </c>
      <c r="B284" s="1" t="s">
        <v>642</v>
      </c>
      <c r="C284" s="1">
        <v>4.1988544149E10</v>
      </c>
      <c r="D284" s="1" t="s">
        <v>18</v>
      </c>
      <c r="E284" s="1" t="s">
        <v>31</v>
      </c>
      <c r="F284" s="1" t="s">
        <v>20</v>
      </c>
      <c r="G284" s="1" t="s">
        <v>32</v>
      </c>
      <c r="H284" s="1" t="s">
        <v>200</v>
      </c>
      <c r="I284" s="2">
        <v>45674.0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643</v>
      </c>
      <c r="B285" s="1" t="s">
        <v>644</v>
      </c>
      <c r="C285" s="1">
        <v>2.1997754112E10</v>
      </c>
      <c r="D285" s="1" t="s">
        <v>18</v>
      </c>
      <c r="E285" s="1" t="s">
        <v>25</v>
      </c>
      <c r="F285" s="1" t="s">
        <v>20</v>
      </c>
      <c r="G285" s="1" t="s">
        <v>32</v>
      </c>
      <c r="H285" s="1" t="s">
        <v>184</v>
      </c>
      <c r="I285" s="2">
        <v>45674.0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645</v>
      </c>
      <c r="B286" s="1" t="s">
        <v>646</v>
      </c>
      <c r="C286" s="1">
        <v>3.1995175701E10</v>
      </c>
      <c r="D286" s="1" t="s">
        <v>18</v>
      </c>
      <c r="E286" s="1" t="s">
        <v>19</v>
      </c>
      <c r="F286" s="1" t="s">
        <v>20</v>
      </c>
      <c r="G286" s="1" t="s">
        <v>32</v>
      </c>
      <c r="H286" s="1" t="s">
        <v>22</v>
      </c>
      <c r="I286" s="2">
        <v>45674.0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 t="s">
        <v>494</v>
      </c>
      <c r="B287" s="1" t="s">
        <v>647</v>
      </c>
      <c r="C287" s="1" t="s">
        <v>648</v>
      </c>
      <c r="D287" s="1" t="s">
        <v>18</v>
      </c>
      <c r="E287" s="1" t="s">
        <v>25</v>
      </c>
      <c r="F287" s="1" t="s">
        <v>20</v>
      </c>
      <c r="G287" s="1" t="s">
        <v>21</v>
      </c>
      <c r="H287" s="1" t="s">
        <v>33</v>
      </c>
      <c r="I287" s="2">
        <v>45674.0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 t="s">
        <v>649</v>
      </c>
      <c r="B288" s="1" t="s">
        <v>650</v>
      </c>
      <c r="C288" s="1" t="s">
        <v>651</v>
      </c>
      <c r="D288" s="1" t="s">
        <v>18</v>
      </c>
      <c r="E288" s="1" t="s">
        <v>25</v>
      </c>
      <c r="F288" s="1" t="s">
        <v>20</v>
      </c>
      <c r="G288" s="1" t="s">
        <v>32</v>
      </c>
      <c r="H288" s="1" t="s">
        <v>22</v>
      </c>
      <c r="I288" s="2">
        <v>45674.0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 t="s">
        <v>652</v>
      </c>
      <c r="B289" s="1" t="s">
        <v>653</v>
      </c>
      <c r="C289" s="1" t="s">
        <v>654</v>
      </c>
      <c r="D289" s="1" t="s">
        <v>18</v>
      </c>
      <c r="E289" s="1" t="s">
        <v>25</v>
      </c>
      <c r="F289" s="1" t="s">
        <v>20</v>
      </c>
      <c r="G289" s="1" t="s">
        <v>32</v>
      </c>
      <c r="H289" s="1" t="s">
        <v>22</v>
      </c>
      <c r="I289" s="2">
        <v>45674.0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 t="s">
        <v>655</v>
      </c>
      <c r="B290" s="1" t="s">
        <v>656</v>
      </c>
      <c r="C290" s="1">
        <v>4.299179423E9</v>
      </c>
      <c r="D290" s="1" t="s">
        <v>18</v>
      </c>
      <c r="E290" s="1" t="s">
        <v>19</v>
      </c>
      <c r="F290" s="1" t="s">
        <v>20</v>
      </c>
      <c r="G290" s="1" t="s">
        <v>21</v>
      </c>
      <c r="H290" s="1" t="s">
        <v>22</v>
      </c>
      <c r="I290" s="2">
        <v>45674.0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 t="s">
        <v>657</v>
      </c>
      <c r="B291" s="1" t="s">
        <v>658</v>
      </c>
      <c r="C291" s="1">
        <v>6.2981419347E10</v>
      </c>
      <c r="D291" s="1" t="s">
        <v>18</v>
      </c>
      <c r="E291" s="1" t="s">
        <v>25</v>
      </c>
      <c r="F291" s="1" t="s">
        <v>20</v>
      </c>
      <c r="G291" s="1" t="s">
        <v>32</v>
      </c>
      <c r="H291" s="1" t="s">
        <v>184</v>
      </c>
      <c r="I291" s="2">
        <v>45674.0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 t="s">
        <v>659</v>
      </c>
      <c r="B292" s="1" t="s">
        <v>660</v>
      </c>
      <c r="C292" s="1">
        <v>2.1974191942E10</v>
      </c>
      <c r="D292" s="1" t="s">
        <v>18</v>
      </c>
      <c r="E292" s="1" t="s">
        <v>348</v>
      </c>
      <c r="F292" s="1" t="s">
        <v>20</v>
      </c>
      <c r="G292" s="1" t="s">
        <v>32</v>
      </c>
      <c r="H292" s="1" t="s">
        <v>22</v>
      </c>
      <c r="I292" s="2">
        <v>45674.0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661</v>
      </c>
      <c r="B293" s="1" t="s">
        <v>662</v>
      </c>
      <c r="C293" s="1">
        <v>8.1994875343E10</v>
      </c>
      <c r="D293" s="1" t="s">
        <v>18</v>
      </c>
      <c r="E293" s="1" t="s">
        <v>25</v>
      </c>
      <c r="F293" s="1" t="s">
        <v>20</v>
      </c>
      <c r="G293" s="1" t="s">
        <v>32</v>
      </c>
      <c r="H293" s="1" t="s">
        <v>22</v>
      </c>
      <c r="I293" s="2">
        <v>45674.0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663</v>
      </c>
      <c r="B294" s="1" t="s">
        <v>664</v>
      </c>
      <c r="C294" s="1">
        <v>6.1994462626E10</v>
      </c>
      <c r="D294" s="1" t="s">
        <v>18</v>
      </c>
      <c r="E294" s="1" t="s">
        <v>71</v>
      </c>
      <c r="F294" s="1" t="s">
        <v>20</v>
      </c>
      <c r="G294" s="1" t="s">
        <v>32</v>
      </c>
      <c r="H294" s="1" t="s">
        <v>22</v>
      </c>
      <c r="I294" s="2">
        <v>45674.0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665</v>
      </c>
      <c r="B295" s="1" t="s">
        <v>666</v>
      </c>
      <c r="C295" s="1" t="s">
        <v>667</v>
      </c>
      <c r="D295" s="1" t="s">
        <v>18</v>
      </c>
      <c r="E295" s="1" t="s">
        <v>19</v>
      </c>
      <c r="F295" s="1" t="s">
        <v>20</v>
      </c>
      <c r="G295" s="1" t="s">
        <v>21</v>
      </c>
      <c r="H295" s="1" t="s">
        <v>22</v>
      </c>
      <c r="I295" s="2">
        <v>45674.0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668</v>
      </c>
      <c r="B296" s="1" t="s">
        <v>669</v>
      </c>
      <c r="C296" s="1">
        <v>1.1966718564E10</v>
      </c>
      <c r="D296" s="1" t="s">
        <v>18</v>
      </c>
      <c r="E296" s="1" t="s">
        <v>31</v>
      </c>
      <c r="F296" s="1" t="s">
        <v>20</v>
      </c>
      <c r="G296" s="1" t="s">
        <v>32</v>
      </c>
      <c r="H296" s="1" t="s">
        <v>33</v>
      </c>
      <c r="I296" s="2">
        <v>45674.0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 t="s">
        <v>670</v>
      </c>
      <c r="B297" s="1" t="s">
        <v>671</v>
      </c>
      <c r="C297" s="1">
        <v>9.69671372E8</v>
      </c>
      <c r="D297" s="1" t="s">
        <v>18</v>
      </c>
      <c r="E297" s="1" t="s">
        <v>25</v>
      </c>
      <c r="F297" s="1" t="s">
        <v>20</v>
      </c>
      <c r="G297" s="1" t="s">
        <v>32</v>
      </c>
      <c r="H297" s="1" t="s">
        <v>22</v>
      </c>
      <c r="I297" s="2">
        <v>45674.0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672</v>
      </c>
      <c r="B298" s="1" t="s">
        <v>673</v>
      </c>
      <c r="C298" s="1">
        <v>6.44646464646E11</v>
      </c>
      <c r="D298" s="1" t="s">
        <v>18</v>
      </c>
      <c r="E298" s="1" t="s">
        <v>31</v>
      </c>
      <c r="F298" s="1" t="s">
        <v>20</v>
      </c>
      <c r="G298" s="1" t="s">
        <v>32</v>
      </c>
      <c r="H298" s="1" t="s">
        <v>200</v>
      </c>
      <c r="I298" s="2">
        <v>45674.0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 t="s">
        <v>674</v>
      </c>
      <c r="B299" s="1" t="s">
        <v>675</v>
      </c>
      <c r="C299" s="1">
        <v>4.799260079E10</v>
      </c>
      <c r="D299" s="1" t="s">
        <v>18</v>
      </c>
      <c r="E299" s="1" t="s">
        <v>89</v>
      </c>
      <c r="F299" s="1" t="s">
        <v>20</v>
      </c>
      <c r="G299" s="1" t="s">
        <v>32</v>
      </c>
      <c r="H299" s="1" t="s">
        <v>22</v>
      </c>
      <c r="I299" s="2">
        <v>45674.0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676</v>
      </c>
      <c r="B300" s="1" t="s">
        <v>677</v>
      </c>
      <c r="C300" s="1">
        <v>2.1975155372E10</v>
      </c>
      <c r="D300" s="1" t="s">
        <v>18</v>
      </c>
      <c r="E300" s="1" t="s">
        <v>31</v>
      </c>
      <c r="F300" s="1" t="s">
        <v>20</v>
      </c>
      <c r="G300" s="1" t="s">
        <v>32</v>
      </c>
      <c r="H300" s="1" t="s">
        <v>54</v>
      </c>
      <c r="I300" s="2">
        <v>45674.0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678</v>
      </c>
      <c r="B301" s="1" t="s">
        <v>679</v>
      </c>
      <c r="C301" s="1">
        <v>7.3991164859E10</v>
      </c>
      <c r="D301" s="1" t="s">
        <v>18</v>
      </c>
      <c r="E301" s="1" t="s">
        <v>19</v>
      </c>
      <c r="F301" s="1" t="s">
        <v>20</v>
      </c>
      <c r="G301" s="1" t="s">
        <v>32</v>
      </c>
      <c r="H301" s="1" t="s">
        <v>22</v>
      </c>
      <c r="I301" s="2">
        <v>45674.0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 t="s">
        <v>680</v>
      </c>
      <c r="B302" s="1" t="s">
        <v>681</v>
      </c>
      <c r="C302" s="1">
        <v>5.57999837298E12</v>
      </c>
      <c r="D302" s="1" t="s">
        <v>18</v>
      </c>
      <c r="E302" s="1" t="s">
        <v>31</v>
      </c>
      <c r="F302" s="1" t="s">
        <v>20</v>
      </c>
      <c r="G302" s="1" t="s">
        <v>32</v>
      </c>
      <c r="H302" s="1" t="s">
        <v>682</v>
      </c>
      <c r="I302" s="2">
        <v>45674.0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 t="s">
        <v>683</v>
      </c>
      <c r="B303" s="1" t="s">
        <v>684</v>
      </c>
      <c r="C303" s="1">
        <v>1.6993698819E10</v>
      </c>
      <c r="D303" s="1" t="s">
        <v>18</v>
      </c>
      <c r="E303" s="1" t="s">
        <v>25</v>
      </c>
      <c r="F303" s="1" t="s">
        <v>20</v>
      </c>
      <c r="G303" s="1" t="s">
        <v>21</v>
      </c>
      <c r="H303" s="1" t="s">
        <v>33</v>
      </c>
      <c r="I303" s="2">
        <v>45674.0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 t="s">
        <v>685</v>
      </c>
      <c r="B304" s="1" t="s">
        <v>686</v>
      </c>
      <c r="C304" s="1">
        <v>1.9982216381E10</v>
      </c>
      <c r="D304" s="1" t="s">
        <v>18</v>
      </c>
      <c r="E304" s="1" t="s">
        <v>71</v>
      </c>
      <c r="F304" s="1" t="s">
        <v>20</v>
      </c>
      <c r="G304" s="1" t="s">
        <v>32</v>
      </c>
      <c r="H304" s="1" t="s">
        <v>22</v>
      </c>
      <c r="I304" s="2">
        <v>45674.0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 t="s">
        <v>315</v>
      </c>
      <c r="B305" s="1" t="s">
        <v>687</v>
      </c>
      <c r="C305" s="1">
        <v>1.1954256329E10</v>
      </c>
      <c r="D305" s="1" t="s">
        <v>18</v>
      </c>
      <c r="E305" s="1" t="s">
        <v>19</v>
      </c>
      <c r="F305" s="1" t="s">
        <v>20</v>
      </c>
      <c r="G305" s="1" t="s">
        <v>21</v>
      </c>
      <c r="H305" s="1" t="s">
        <v>22</v>
      </c>
      <c r="I305" s="2">
        <v>45674.0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688</v>
      </c>
      <c r="B306" s="1" t="s">
        <v>689</v>
      </c>
      <c r="C306" s="1">
        <v>3.1995367155E10</v>
      </c>
      <c r="D306" s="1" t="s">
        <v>18</v>
      </c>
      <c r="E306" s="1" t="s">
        <v>31</v>
      </c>
      <c r="F306" s="1" t="s">
        <v>20</v>
      </c>
      <c r="G306" s="1" t="s">
        <v>32</v>
      </c>
      <c r="H306" s="1" t="s">
        <v>22</v>
      </c>
      <c r="I306" s="2">
        <v>45674.0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690</v>
      </c>
      <c r="B307" s="1" t="s">
        <v>691</v>
      </c>
      <c r="C307" s="1">
        <v>6.1995685182E10</v>
      </c>
      <c r="D307" s="1" t="s">
        <v>18</v>
      </c>
      <c r="E307" s="1" t="s">
        <v>25</v>
      </c>
      <c r="F307" s="1" t="s">
        <v>20</v>
      </c>
      <c r="G307" s="1" t="s">
        <v>32</v>
      </c>
      <c r="H307" s="1" t="s">
        <v>22</v>
      </c>
      <c r="I307" s="2">
        <v>45674.0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 t="s">
        <v>692</v>
      </c>
      <c r="B308" s="1" t="s">
        <v>693</v>
      </c>
      <c r="C308" s="1">
        <v>8.199219288E10</v>
      </c>
      <c r="D308" s="1" t="s">
        <v>18</v>
      </c>
      <c r="E308" s="1" t="s">
        <v>31</v>
      </c>
      <c r="F308" s="1" t="s">
        <v>20</v>
      </c>
      <c r="G308" s="1" t="s">
        <v>32</v>
      </c>
      <c r="H308" s="1" t="s">
        <v>22</v>
      </c>
      <c r="I308" s="2">
        <v>45674.0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155</v>
      </c>
      <c r="B309" s="1" t="s">
        <v>694</v>
      </c>
      <c r="C309" s="1">
        <v>1.6991471418E10</v>
      </c>
      <c r="D309" s="1" t="s">
        <v>18</v>
      </c>
      <c r="E309" s="1" t="s">
        <v>89</v>
      </c>
      <c r="F309" s="1" t="s">
        <v>20</v>
      </c>
      <c r="G309" s="1" t="s">
        <v>32</v>
      </c>
      <c r="H309" s="1" t="s">
        <v>22</v>
      </c>
      <c r="I309" s="2">
        <v>45674.0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 t="s">
        <v>695</v>
      </c>
      <c r="B310" s="1" t="s">
        <v>696</v>
      </c>
      <c r="C310" s="1" t="s">
        <v>697</v>
      </c>
      <c r="D310" s="1" t="s">
        <v>18</v>
      </c>
      <c r="E310" s="1" t="s">
        <v>25</v>
      </c>
      <c r="F310" s="1" t="s">
        <v>20</v>
      </c>
      <c r="G310" s="1" t="s">
        <v>32</v>
      </c>
      <c r="H310" s="1" t="s">
        <v>184</v>
      </c>
      <c r="I310" s="2">
        <v>45674.0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 t="s">
        <v>134</v>
      </c>
      <c r="B311" s="1" t="s">
        <v>698</v>
      </c>
      <c r="C311" s="1" t="s">
        <v>699</v>
      </c>
      <c r="D311" s="1" t="s">
        <v>18</v>
      </c>
      <c r="E311" s="1" t="s">
        <v>121</v>
      </c>
      <c r="F311" s="1" t="s">
        <v>20</v>
      </c>
      <c r="G311" s="1" t="s">
        <v>32</v>
      </c>
      <c r="H311" s="1" t="s">
        <v>22</v>
      </c>
      <c r="I311" s="2">
        <v>45674.0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700</v>
      </c>
      <c r="B312" s="1" t="s">
        <v>701</v>
      </c>
      <c r="C312" s="1">
        <v>7.3999532107E10</v>
      </c>
      <c r="D312" s="1" t="s">
        <v>18</v>
      </c>
      <c r="E312" s="1" t="s">
        <v>71</v>
      </c>
      <c r="F312" s="1" t="s">
        <v>20</v>
      </c>
      <c r="G312" s="1" t="s">
        <v>32</v>
      </c>
      <c r="H312" s="1" t="s">
        <v>22</v>
      </c>
      <c r="I312" s="2">
        <v>45674.0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134</v>
      </c>
      <c r="B313" s="1" t="s">
        <v>702</v>
      </c>
      <c r="C313" s="1">
        <v>1.1959068327E10</v>
      </c>
      <c r="D313" s="1" t="s">
        <v>18</v>
      </c>
      <c r="E313" s="1" t="s">
        <v>71</v>
      </c>
      <c r="F313" s="1" t="s">
        <v>20</v>
      </c>
      <c r="G313" s="1" t="s">
        <v>32</v>
      </c>
      <c r="H313" s="1" t="s">
        <v>22</v>
      </c>
      <c r="I313" s="2">
        <v>45674.0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 t="s">
        <v>703</v>
      </c>
      <c r="B314" s="1" t="s">
        <v>704</v>
      </c>
      <c r="C314" s="1">
        <v>8.596612618E9</v>
      </c>
      <c r="D314" s="1" t="s">
        <v>18</v>
      </c>
      <c r="E314" s="1" t="s">
        <v>48</v>
      </c>
      <c r="F314" s="1" t="s">
        <v>20</v>
      </c>
      <c r="G314" s="1" t="s">
        <v>32</v>
      </c>
      <c r="H314" s="1" t="s">
        <v>22</v>
      </c>
      <c r="I314" s="2">
        <v>45674.0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 t="s">
        <v>147</v>
      </c>
      <c r="B315" s="1" t="s">
        <v>705</v>
      </c>
      <c r="C315" s="1">
        <v>1.7981207271E10</v>
      </c>
      <c r="D315" s="1" t="s">
        <v>18</v>
      </c>
      <c r="E315" s="1" t="s">
        <v>19</v>
      </c>
      <c r="F315" s="1" t="s">
        <v>20</v>
      </c>
      <c r="G315" s="1" t="s">
        <v>21</v>
      </c>
      <c r="H315" s="1" t="s">
        <v>22</v>
      </c>
      <c r="I315" s="2">
        <v>45674.0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 t="s">
        <v>706</v>
      </c>
      <c r="B316" s="1" t="s">
        <v>707</v>
      </c>
      <c r="C316" s="1">
        <v>1.197762715E10</v>
      </c>
      <c r="D316" s="1" t="s">
        <v>18</v>
      </c>
      <c r="E316" s="1" t="s">
        <v>348</v>
      </c>
      <c r="F316" s="1" t="s">
        <v>20</v>
      </c>
      <c r="G316" s="1" t="s">
        <v>32</v>
      </c>
      <c r="H316" s="1" t="s">
        <v>22</v>
      </c>
      <c r="I316" s="2">
        <v>45674.0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708</v>
      </c>
      <c r="B317" s="1" t="s">
        <v>709</v>
      </c>
      <c r="C317" s="1">
        <v>1.1953628601E10</v>
      </c>
      <c r="D317" s="1" t="s">
        <v>18</v>
      </c>
      <c r="E317" s="1" t="s">
        <v>19</v>
      </c>
      <c r="F317" s="1" t="s">
        <v>20</v>
      </c>
      <c r="G317" s="1" t="s">
        <v>21</v>
      </c>
      <c r="H317" s="1" t="s">
        <v>22</v>
      </c>
      <c r="I317" s="2">
        <v>45674.0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710</v>
      </c>
      <c r="B318" s="1" t="s">
        <v>711</v>
      </c>
      <c r="C318" s="1">
        <v>6.29912547E10</v>
      </c>
      <c r="D318" s="1" t="s">
        <v>18</v>
      </c>
      <c r="E318" s="1" t="s">
        <v>19</v>
      </c>
      <c r="F318" s="1" t="s">
        <v>20</v>
      </c>
      <c r="G318" s="1" t="s">
        <v>21</v>
      </c>
      <c r="H318" s="1" t="s">
        <v>22</v>
      </c>
      <c r="I318" s="2">
        <v>45674.0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 t="s">
        <v>712</v>
      </c>
      <c r="B319" s="1" t="s">
        <v>713</v>
      </c>
      <c r="C319" s="1">
        <v>8.3999849291E10</v>
      </c>
      <c r="D319" s="1" t="s">
        <v>18</v>
      </c>
      <c r="E319" s="1" t="s">
        <v>31</v>
      </c>
      <c r="F319" s="1" t="s">
        <v>20</v>
      </c>
      <c r="G319" s="1" t="s">
        <v>32</v>
      </c>
      <c r="H319" s="1" t="s">
        <v>714</v>
      </c>
      <c r="I319" s="2">
        <v>45674.0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 t="s">
        <v>715</v>
      </c>
      <c r="B320" s="1" t="s">
        <v>716</v>
      </c>
      <c r="C320" s="1">
        <v>4.3998690366E10</v>
      </c>
      <c r="D320" s="1" t="s">
        <v>18</v>
      </c>
      <c r="E320" s="1" t="s">
        <v>31</v>
      </c>
      <c r="F320" s="1" t="s">
        <v>20</v>
      </c>
      <c r="G320" s="1" t="s">
        <v>32</v>
      </c>
      <c r="H320" s="1" t="s">
        <v>54</v>
      </c>
      <c r="I320" s="2">
        <v>45674.0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 t="s">
        <v>717</v>
      </c>
      <c r="B321" s="1" t="s">
        <v>718</v>
      </c>
      <c r="C321" s="1">
        <v>1.1949095234E10</v>
      </c>
      <c r="D321" s="1" t="s">
        <v>18</v>
      </c>
      <c r="E321" s="1" t="s">
        <v>31</v>
      </c>
      <c r="F321" s="1" t="s">
        <v>20</v>
      </c>
      <c r="G321" s="1" t="s">
        <v>32</v>
      </c>
      <c r="H321" s="1" t="s">
        <v>22</v>
      </c>
      <c r="I321" s="2">
        <v>45674.0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719</v>
      </c>
      <c r="B322" s="1" t="s">
        <v>720</v>
      </c>
      <c r="C322" s="1">
        <v>5.513920005578E12</v>
      </c>
      <c r="D322" s="1" t="s">
        <v>18</v>
      </c>
      <c r="E322" s="1" t="s">
        <v>31</v>
      </c>
      <c r="F322" s="1" t="s">
        <v>20</v>
      </c>
      <c r="G322" s="1" t="s">
        <v>32</v>
      </c>
      <c r="H322" s="1" t="s">
        <v>22</v>
      </c>
      <c r="I322" s="2">
        <v>45674.0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721</v>
      </c>
      <c r="B323" s="1" t="s">
        <v>722</v>
      </c>
      <c r="C323" s="1" t="s">
        <v>723</v>
      </c>
      <c r="D323" s="1" t="s">
        <v>18</v>
      </c>
      <c r="E323" s="1" t="s">
        <v>19</v>
      </c>
      <c r="F323" s="1" t="s">
        <v>20</v>
      </c>
      <c r="G323" s="1" t="s">
        <v>21</v>
      </c>
      <c r="H323" s="1" t="s">
        <v>22</v>
      </c>
      <c r="I323" s="2">
        <v>45674.0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 t="s">
        <v>724</v>
      </c>
      <c r="B324" s="1" t="s">
        <v>725</v>
      </c>
      <c r="C324" s="1">
        <v>3.3998525057E10</v>
      </c>
      <c r="D324" s="1" t="s">
        <v>18</v>
      </c>
      <c r="E324" s="1" t="s">
        <v>31</v>
      </c>
      <c r="F324" s="1" t="s">
        <v>20</v>
      </c>
      <c r="G324" s="1" t="s">
        <v>32</v>
      </c>
      <c r="H324" s="1" t="s">
        <v>54</v>
      </c>
      <c r="I324" s="2">
        <v>45674.0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 t="s">
        <v>726</v>
      </c>
      <c r="B325" s="1" t="s">
        <v>727</v>
      </c>
      <c r="C325" s="1" t="s">
        <v>728</v>
      </c>
      <c r="D325" s="1" t="s">
        <v>18</v>
      </c>
      <c r="E325" s="1" t="s">
        <v>71</v>
      </c>
      <c r="F325" s="1" t="s">
        <v>20</v>
      </c>
      <c r="G325" s="1" t="s">
        <v>32</v>
      </c>
      <c r="H325" s="1" t="s">
        <v>22</v>
      </c>
      <c r="I325" s="2">
        <v>45674.0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729</v>
      </c>
      <c r="B326" s="1" t="s">
        <v>730</v>
      </c>
      <c r="C326" s="1" t="s">
        <v>731</v>
      </c>
      <c r="D326" s="1" t="s">
        <v>18</v>
      </c>
      <c r="E326" s="1" t="s">
        <v>121</v>
      </c>
      <c r="F326" s="1" t="s">
        <v>20</v>
      </c>
      <c r="G326" s="1" t="s">
        <v>32</v>
      </c>
      <c r="H326" s="1" t="s">
        <v>22</v>
      </c>
      <c r="I326" s="2">
        <v>45674.0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732</v>
      </c>
      <c r="B327" s="1" t="s">
        <v>733</v>
      </c>
      <c r="C327" s="1">
        <v>9.2984699057E10</v>
      </c>
      <c r="D327" s="1" t="s">
        <v>18</v>
      </c>
      <c r="E327" s="1" t="s">
        <v>121</v>
      </c>
      <c r="F327" s="1" t="s">
        <v>20</v>
      </c>
      <c r="G327" s="1" t="s">
        <v>21</v>
      </c>
      <c r="H327" s="1" t="s">
        <v>22</v>
      </c>
      <c r="I327" s="2">
        <v>45674.0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734</v>
      </c>
      <c r="B328" s="1" t="s">
        <v>735</v>
      </c>
      <c r="C328" s="1">
        <v>7.5998540888E10</v>
      </c>
      <c r="D328" s="1" t="s">
        <v>18</v>
      </c>
      <c r="E328" s="1" t="s">
        <v>19</v>
      </c>
      <c r="F328" s="1" t="s">
        <v>20</v>
      </c>
      <c r="G328" s="1" t="s">
        <v>21</v>
      </c>
      <c r="H328" s="1" t="s">
        <v>22</v>
      </c>
      <c r="I328" s="2">
        <v>45674.0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736</v>
      </c>
      <c r="B329" s="1" t="s">
        <v>737</v>
      </c>
      <c r="C329" s="1">
        <v>1.1932120768E10</v>
      </c>
      <c r="D329" s="1" t="s">
        <v>18</v>
      </c>
      <c r="E329" s="1" t="s">
        <v>25</v>
      </c>
      <c r="F329" s="1" t="s">
        <v>20</v>
      </c>
      <c r="G329" s="1" t="s">
        <v>32</v>
      </c>
      <c r="H329" s="1" t="s">
        <v>22</v>
      </c>
      <c r="I329" s="2">
        <v>45674.0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738</v>
      </c>
      <c r="B330" s="1" t="s">
        <v>739</v>
      </c>
      <c r="C330" s="1">
        <v>6.9992546702E10</v>
      </c>
      <c r="D330" s="1" t="s">
        <v>18</v>
      </c>
      <c r="E330" s="1" t="s">
        <v>31</v>
      </c>
      <c r="F330" s="1" t="s">
        <v>20</v>
      </c>
      <c r="G330" s="1" t="s">
        <v>32</v>
      </c>
      <c r="H330" s="1" t="s">
        <v>22</v>
      </c>
      <c r="I330" s="2">
        <v>45674.0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740</v>
      </c>
      <c r="B331" s="1" t="s">
        <v>741</v>
      </c>
      <c r="C331" s="1">
        <v>1.1972462673E10</v>
      </c>
      <c r="D331" s="1" t="s">
        <v>18</v>
      </c>
      <c r="E331" s="1" t="s">
        <v>71</v>
      </c>
      <c r="F331" s="1" t="s">
        <v>20</v>
      </c>
      <c r="G331" s="1" t="s">
        <v>21</v>
      </c>
      <c r="H331" s="1" t="s">
        <v>22</v>
      </c>
      <c r="I331" s="2">
        <v>45674.0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 t="s">
        <v>742</v>
      </c>
      <c r="B332" s="1" t="s">
        <v>743</v>
      </c>
      <c r="C332" s="1">
        <v>9.299215247E10</v>
      </c>
      <c r="D332" s="1" t="s">
        <v>18</v>
      </c>
      <c r="E332" s="1" t="s">
        <v>348</v>
      </c>
      <c r="F332" s="1" t="s">
        <v>20</v>
      </c>
      <c r="G332" s="1" t="s">
        <v>32</v>
      </c>
      <c r="H332" s="1" t="s">
        <v>22</v>
      </c>
      <c r="I332" s="2">
        <v>45674.0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 t="s">
        <v>744</v>
      </c>
      <c r="B333" s="1" t="s">
        <v>745</v>
      </c>
      <c r="C333" s="1">
        <v>3.8998625375E10</v>
      </c>
      <c r="D333" s="1" t="s">
        <v>18</v>
      </c>
      <c r="E333" s="1" t="s">
        <v>112</v>
      </c>
      <c r="F333" s="1" t="s">
        <v>20</v>
      </c>
      <c r="G333" s="1" t="s">
        <v>21</v>
      </c>
      <c r="H333" s="1" t="s">
        <v>22</v>
      </c>
      <c r="I333" s="2">
        <v>45674.0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 t="s">
        <v>746</v>
      </c>
      <c r="B334" s="1" t="s">
        <v>747</v>
      </c>
      <c r="C334" s="1">
        <v>6.8981116576E10</v>
      </c>
      <c r="D334" s="1" t="s">
        <v>18</v>
      </c>
      <c r="E334" s="1" t="s">
        <v>25</v>
      </c>
      <c r="F334" s="1" t="s">
        <v>20</v>
      </c>
      <c r="G334" s="1" t="s">
        <v>32</v>
      </c>
      <c r="H334" s="1" t="s">
        <v>22</v>
      </c>
      <c r="I334" s="2">
        <v>45674.0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 t="s">
        <v>748</v>
      </c>
      <c r="B335" s="1" t="s">
        <v>749</v>
      </c>
      <c r="C335" s="1">
        <v>2.4998678024E10</v>
      </c>
      <c r="D335" s="1" t="s">
        <v>18</v>
      </c>
      <c r="E335" s="1" t="s">
        <v>31</v>
      </c>
      <c r="F335" s="1" t="s">
        <v>20</v>
      </c>
      <c r="G335" s="1" t="s">
        <v>32</v>
      </c>
      <c r="H335" s="1" t="s">
        <v>22</v>
      </c>
      <c r="I335" s="2">
        <v>45674.0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 t="s">
        <v>240</v>
      </c>
      <c r="B336" s="1" t="s">
        <v>750</v>
      </c>
      <c r="C336" s="1">
        <v>8.9994340417E10</v>
      </c>
      <c r="D336" s="1" t="s">
        <v>18</v>
      </c>
      <c r="E336" s="1" t="s">
        <v>121</v>
      </c>
      <c r="F336" s="1" t="s">
        <v>20</v>
      </c>
      <c r="G336" s="1" t="s">
        <v>21</v>
      </c>
      <c r="H336" s="1" t="s">
        <v>22</v>
      </c>
      <c r="I336" s="2">
        <v>45674.0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751</v>
      </c>
      <c r="B337" s="1" t="s">
        <v>752</v>
      </c>
      <c r="C337" s="1">
        <v>2.1999846474E10</v>
      </c>
      <c r="D337" s="1" t="s">
        <v>18</v>
      </c>
      <c r="E337" s="1" t="s">
        <v>89</v>
      </c>
      <c r="F337" s="1" t="s">
        <v>20</v>
      </c>
      <c r="G337" s="1" t="s">
        <v>32</v>
      </c>
      <c r="H337" s="1" t="s">
        <v>22</v>
      </c>
      <c r="I337" s="2">
        <v>45674.0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753</v>
      </c>
      <c r="B338" s="1" t="s">
        <v>754</v>
      </c>
      <c r="C338" s="1">
        <v>2.799624733E10</v>
      </c>
      <c r="D338" s="1" t="s">
        <v>18</v>
      </c>
      <c r="E338" s="1" t="s">
        <v>31</v>
      </c>
      <c r="F338" s="1" t="s">
        <v>20</v>
      </c>
      <c r="G338" s="1" t="s">
        <v>32</v>
      </c>
      <c r="H338" s="1" t="s">
        <v>54</v>
      </c>
      <c r="I338" s="2">
        <v>45674.0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269</v>
      </c>
      <c r="B339" s="1" t="s">
        <v>755</v>
      </c>
      <c r="C339" s="1">
        <v>5.534999891997E12</v>
      </c>
      <c r="D339" s="1" t="s">
        <v>18</v>
      </c>
      <c r="E339" s="1" t="s">
        <v>112</v>
      </c>
      <c r="F339" s="1" t="s">
        <v>20</v>
      </c>
      <c r="G339" s="1" t="s">
        <v>32</v>
      </c>
      <c r="H339" s="1" t="s">
        <v>22</v>
      </c>
      <c r="I339" s="2">
        <v>45674.0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 t="s">
        <v>756</v>
      </c>
      <c r="B340" s="1" t="s">
        <v>757</v>
      </c>
      <c r="C340" s="1">
        <v>7.5999915959E10</v>
      </c>
      <c r="D340" s="1" t="s">
        <v>18</v>
      </c>
      <c r="E340" s="1" t="s">
        <v>31</v>
      </c>
      <c r="F340" s="1" t="s">
        <v>20</v>
      </c>
      <c r="G340" s="1" t="s">
        <v>32</v>
      </c>
      <c r="H340" s="1" t="s">
        <v>200</v>
      </c>
      <c r="I340" s="2">
        <v>45674.0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758</v>
      </c>
      <c r="B341" s="1" t="s">
        <v>759</v>
      </c>
      <c r="C341" s="1">
        <v>8.2999442473E10</v>
      </c>
      <c r="D341" s="1" t="s">
        <v>18</v>
      </c>
      <c r="E341" s="1" t="s">
        <v>25</v>
      </c>
      <c r="F341" s="1" t="s">
        <v>20</v>
      </c>
      <c r="G341" s="1" t="s">
        <v>32</v>
      </c>
      <c r="H341" s="1" t="s">
        <v>22</v>
      </c>
      <c r="I341" s="2">
        <v>45674.0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 t="s">
        <v>760</v>
      </c>
      <c r="B342" s="1" t="s">
        <v>761</v>
      </c>
      <c r="C342" s="1">
        <v>1.5997187455E10</v>
      </c>
      <c r="D342" s="1" t="s">
        <v>18</v>
      </c>
      <c r="E342" s="1" t="s">
        <v>19</v>
      </c>
      <c r="F342" s="1" t="s">
        <v>20</v>
      </c>
      <c r="G342" s="1" t="s">
        <v>21</v>
      </c>
      <c r="H342" s="1" t="s">
        <v>22</v>
      </c>
      <c r="I342" s="2">
        <v>45674.0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762</v>
      </c>
      <c r="B343" s="1" t="s">
        <v>763</v>
      </c>
      <c r="C343" s="1">
        <v>8.7981632308E10</v>
      </c>
      <c r="D343" s="1" t="s">
        <v>18</v>
      </c>
      <c r="E343" s="1" t="s">
        <v>19</v>
      </c>
      <c r="F343" s="1" t="s">
        <v>20</v>
      </c>
      <c r="G343" s="1" t="s">
        <v>32</v>
      </c>
      <c r="H343" s="1" t="s">
        <v>22</v>
      </c>
      <c r="I343" s="2">
        <v>45674.0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764</v>
      </c>
      <c r="B344" s="1" t="s">
        <v>765</v>
      </c>
      <c r="C344" s="1">
        <v>4.2991048902E10</v>
      </c>
      <c r="D344" s="1" t="s">
        <v>18</v>
      </c>
      <c r="E344" s="1" t="s">
        <v>19</v>
      </c>
      <c r="F344" s="1" t="s">
        <v>20</v>
      </c>
      <c r="G344" s="1" t="s">
        <v>21</v>
      </c>
      <c r="H344" s="1" t="s">
        <v>22</v>
      </c>
      <c r="I344" s="2">
        <v>45674.0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766</v>
      </c>
      <c r="B345" s="1" t="s">
        <v>767</v>
      </c>
      <c r="C345" s="1">
        <v>6.7996170621E10</v>
      </c>
      <c r="D345" s="1" t="s">
        <v>18</v>
      </c>
      <c r="E345" s="1" t="s">
        <v>19</v>
      </c>
      <c r="F345" s="1" t="s">
        <v>20</v>
      </c>
      <c r="G345" s="1" t="s">
        <v>21</v>
      </c>
      <c r="H345" s="1" t="s">
        <v>22</v>
      </c>
      <c r="I345" s="2">
        <v>45674.0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 t="s">
        <v>768</v>
      </c>
      <c r="B346" s="1" t="s">
        <v>769</v>
      </c>
      <c r="C346" s="1">
        <v>7.3988615348E10</v>
      </c>
      <c r="D346" s="1" t="s">
        <v>18</v>
      </c>
      <c r="E346" s="1" t="s">
        <v>31</v>
      </c>
      <c r="F346" s="1" t="s">
        <v>20</v>
      </c>
      <c r="G346" s="1" t="s">
        <v>32</v>
      </c>
      <c r="H346" s="1" t="s">
        <v>54</v>
      </c>
      <c r="I346" s="2">
        <v>45674.0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 t="s">
        <v>770</v>
      </c>
      <c r="B347" s="1" t="s">
        <v>771</v>
      </c>
      <c r="C347" s="1">
        <v>2.2999537725E10</v>
      </c>
      <c r="D347" s="1" t="s">
        <v>18</v>
      </c>
      <c r="E347" s="1" t="s">
        <v>25</v>
      </c>
      <c r="F347" s="1" t="s">
        <v>20</v>
      </c>
      <c r="G347" s="1" t="s">
        <v>32</v>
      </c>
      <c r="H347" s="1" t="s">
        <v>33</v>
      </c>
      <c r="I347" s="2">
        <v>45674.0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772</v>
      </c>
      <c r="B348" s="1" t="s">
        <v>773</v>
      </c>
      <c r="C348" s="1">
        <v>3.1971958794E10</v>
      </c>
      <c r="D348" s="1" t="s">
        <v>18</v>
      </c>
      <c r="E348" s="1" t="s">
        <v>102</v>
      </c>
      <c r="F348" s="1" t="s">
        <v>20</v>
      </c>
      <c r="G348" s="1" t="s">
        <v>32</v>
      </c>
      <c r="H348" s="1" t="s">
        <v>22</v>
      </c>
      <c r="I348" s="2">
        <v>45674.0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774</v>
      </c>
      <c r="B349" s="1" t="s">
        <v>775</v>
      </c>
      <c r="C349" s="1">
        <v>1.5998572586E10</v>
      </c>
      <c r="D349" s="1" t="s">
        <v>18</v>
      </c>
      <c r="E349" s="1" t="s">
        <v>89</v>
      </c>
      <c r="F349" s="1" t="s">
        <v>20</v>
      </c>
      <c r="G349" s="1" t="s">
        <v>32</v>
      </c>
      <c r="H349" s="1" t="s">
        <v>22</v>
      </c>
      <c r="I349" s="2">
        <v>45674.0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 t="s">
        <v>776</v>
      </c>
      <c r="B350" s="1" t="s">
        <v>777</v>
      </c>
      <c r="C350" s="1" t="s">
        <v>778</v>
      </c>
      <c r="D350" s="1" t="s">
        <v>18</v>
      </c>
      <c r="E350" s="1" t="s">
        <v>25</v>
      </c>
      <c r="F350" s="1" t="s">
        <v>20</v>
      </c>
      <c r="G350" s="1" t="s">
        <v>32</v>
      </c>
      <c r="H350" s="1" t="s">
        <v>352</v>
      </c>
      <c r="I350" s="2">
        <v>45674.0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779</v>
      </c>
      <c r="B351" s="1" t="s">
        <v>780</v>
      </c>
      <c r="C351" s="1">
        <v>1.1992291602E10</v>
      </c>
      <c r="D351" s="1" t="s">
        <v>18</v>
      </c>
      <c r="E351" s="1" t="s">
        <v>48</v>
      </c>
      <c r="F351" s="1" t="s">
        <v>20</v>
      </c>
      <c r="G351" s="1" t="s">
        <v>32</v>
      </c>
      <c r="H351" s="1" t="s">
        <v>22</v>
      </c>
      <c r="I351" s="2">
        <v>45674.0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781</v>
      </c>
      <c r="B352" s="1" t="s">
        <v>782</v>
      </c>
      <c r="C352" s="1">
        <v>6.294642015E9</v>
      </c>
      <c r="D352" s="1" t="s">
        <v>18</v>
      </c>
      <c r="E352" s="1" t="s">
        <v>25</v>
      </c>
      <c r="F352" s="1" t="s">
        <v>20</v>
      </c>
      <c r="G352" s="1" t="s">
        <v>32</v>
      </c>
      <c r="H352" s="1" t="s">
        <v>33</v>
      </c>
      <c r="I352" s="2">
        <v>45674.0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 t="s">
        <v>783</v>
      </c>
      <c r="B353" s="1" t="s">
        <v>784</v>
      </c>
      <c r="C353" s="1">
        <v>1.1983115503E10</v>
      </c>
      <c r="D353" s="1" t="s">
        <v>18</v>
      </c>
      <c r="E353" s="1" t="s">
        <v>19</v>
      </c>
      <c r="F353" s="1" t="s">
        <v>20</v>
      </c>
      <c r="G353" s="1" t="s">
        <v>21</v>
      </c>
      <c r="H353" s="1" t="s">
        <v>22</v>
      </c>
      <c r="I353" s="2">
        <v>45674.0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785</v>
      </c>
      <c r="B354" s="1" t="s">
        <v>786</v>
      </c>
      <c r="C354" s="1">
        <v>6.6984133455E10</v>
      </c>
      <c r="D354" s="1" t="s">
        <v>18</v>
      </c>
      <c r="E354" s="1" t="s">
        <v>19</v>
      </c>
      <c r="F354" s="1" t="s">
        <v>20</v>
      </c>
      <c r="G354" s="1" t="s">
        <v>21</v>
      </c>
      <c r="H354" s="1" t="s">
        <v>22</v>
      </c>
      <c r="I354" s="2">
        <v>45674.0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 t="s">
        <v>417</v>
      </c>
      <c r="B355" s="1" t="s">
        <v>787</v>
      </c>
      <c r="C355" s="1">
        <v>4.9991556577E10</v>
      </c>
      <c r="D355" s="1" t="s">
        <v>18</v>
      </c>
      <c r="E355" s="1" t="s">
        <v>25</v>
      </c>
      <c r="F355" s="1" t="s">
        <v>20</v>
      </c>
      <c r="G355" s="1" t="s">
        <v>21</v>
      </c>
      <c r="H355" s="1" t="s">
        <v>33</v>
      </c>
      <c r="I355" s="2">
        <v>45674.0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 t="s">
        <v>788</v>
      </c>
      <c r="B356" s="1" t="s">
        <v>789</v>
      </c>
      <c r="C356" s="1">
        <v>9.1991909316E10</v>
      </c>
      <c r="D356" s="1" t="s">
        <v>18</v>
      </c>
      <c r="E356" s="1" t="s">
        <v>112</v>
      </c>
      <c r="F356" s="1" t="s">
        <v>20</v>
      </c>
      <c r="G356" s="1" t="s">
        <v>32</v>
      </c>
      <c r="H356" s="1" t="s">
        <v>22</v>
      </c>
      <c r="I356" s="2">
        <v>45674.0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 t="s">
        <v>790</v>
      </c>
      <c r="B357" s="1" t="s">
        <v>791</v>
      </c>
      <c r="C357" s="1">
        <v>4.8999589573E10</v>
      </c>
      <c r="D357" s="1" t="s">
        <v>18</v>
      </c>
      <c r="E357" s="1" t="s">
        <v>19</v>
      </c>
      <c r="F357" s="1" t="s">
        <v>20</v>
      </c>
      <c r="G357" s="1" t="s">
        <v>21</v>
      </c>
      <c r="H357" s="1" t="s">
        <v>22</v>
      </c>
      <c r="I357" s="2">
        <v>45674.0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792</v>
      </c>
      <c r="B358" s="1" t="s">
        <v>793</v>
      </c>
      <c r="C358" s="1">
        <v>1.9999089607E10</v>
      </c>
      <c r="D358" s="1" t="s">
        <v>18</v>
      </c>
      <c r="E358" s="1" t="s">
        <v>25</v>
      </c>
      <c r="F358" s="1" t="s">
        <v>20</v>
      </c>
      <c r="G358" s="1" t="s">
        <v>32</v>
      </c>
      <c r="H358" s="1" t="s">
        <v>22</v>
      </c>
      <c r="I358" s="2">
        <v>45674.0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794</v>
      </c>
      <c r="B359" s="1" t="s">
        <v>795</v>
      </c>
      <c r="C359" s="1" t="s">
        <v>796</v>
      </c>
      <c r="D359" s="1" t="s">
        <v>18</v>
      </c>
      <c r="E359" s="1" t="s">
        <v>25</v>
      </c>
      <c r="F359" s="1" t="s">
        <v>20</v>
      </c>
      <c r="G359" s="1" t="s">
        <v>32</v>
      </c>
      <c r="H359" s="1" t="s">
        <v>33</v>
      </c>
      <c r="I359" s="2">
        <v>45674.0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797</v>
      </c>
      <c r="B360" s="1" t="s">
        <v>798</v>
      </c>
      <c r="C360" s="1">
        <v>1.3981387357E10</v>
      </c>
      <c r="D360" s="1" t="s">
        <v>18</v>
      </c>
      <c r="E360" s="1" t="s">
        <v>19</v>
      </c>
      <c r="F360" s="1" t="s">
        <v>20</v>
      </c>
      <c r="G360" s="1" t="s">
        <v>32</v>
      </c>
      <c r="H360" s="1" t="s">
        <v>22</v>
      </c>
      <c r="I360" s="2">
        <v>45674.0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799</v>
      </c>
      <c r="B361" s="1" t="s">
        <v>800</v>
      </c>
      <c r="C361" s="1" t="s">
        <v>801</v>
      </c>
      <c r="D361" s="1" t="s">
        <v>18</v>
      </c>
      <c r="E361" s="1" t="s">
        <v>25</v>
      </c>
      <c r="F361" s="1" t="s">
        <v>20</v>
      </c>
      <c r="G361" s="1" t="s">
        <v>21</v>
      </c>
      <c r="H361" s="1" t="s">
        <v>22</v>
      </c>
      <c r="I361" s="2">
        <v>45674.0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802</v>
      </c>
      <c r="B362" s="1" t="s">
        <v>803</v>
      </c>
      <c r="C362" s="1">
        <v>4.3984192429E10</v>
      </c>
      <c r="D362" s="1" t="s">
        <v>18</v>
      </c>
      <c r="E362" s="1" t="s">
        <v>121</v>
      </c>
      <c r="F362" s="1" t="s">
        <v>20</v>
      </c>
      <c r="G362" s="1" t="s">
        <v>32</v>
      </c>
      <c r="H362" s="1" t="s">
        <v>184</v>
      </c>
      <c r="I362" s="2">
        <v>45674.0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804</v>
      </c>
      <c r="B363" s="1" t="s">
        <v>805</v>
      </c>
      <c r="C363" s="1">
        <v>9.97235091E8</v>
      </c>
      <c r="D363" s="1" t="s">
        <v>18</v>
      </c>
      <c r="E363" s="1" t="s">
        <v>89</v>
      </c>
      <c r="F363" s="1" t="s">
        <v>20</v>
      </c>
      <c r="G363" s="1" t="s">
        <v>32</v>
      </c>
      <c r="H363" s="1" t="s">
        <v>184</v>
      </c>
      <c r="I363" s="2">
        <v>45674.0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806</v>
      </c>
      <c r="B364" s="1" t="s">
        <v>807</v>
      </c>
      <c r="C364" s="1">
        <v>1.6994231583E10</v>
      </c>
      <c r="D364" s="1" t="s">
        <v>18</v>
      </c>
      <c r="E364" s="1" t="s">
        <v>65</v>
      </c>
      <c r="F364" s="1" t="s">
        <v>20</v>
      </c>
      <c r="G364" s="1" t="s">
        <v>21</v>
      </c>
      <c r="H364" s="1" t="s">
        <v>22</v>
      </c>
      <c r="I364" s="2">
        <v>45674.0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808</v>
      </c>
      <c r="B365" s="1" t="s">
        <v>809</v>
      </c>
      <c r="C365" s="1">
        <v>8.7981057927E10</v>
      </c>
      <c r="D365" s="1" t="s">
        <v>18</v>
      </c>
      <c r="E365" s="1" t="s">
        <v>348</v>
      </c>
      <c r="F365" s="1" t="s">
        <v>20</v>
      </c>
      <c r="G365" s="1" t="s">
        <v>32</v>
      </c>
      <c r="H365" s="1" t="s">
        <v>22</v>
      </c>
      <c r="I365" s="2">
        <v>45674.0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161</v>
      </c>
      <c r="B366" s="1" t="s">
        <v>810</v>
      </c>
      <c r="C366" s="1">
        <v>5.5991355332E10</v>
      </c>
      <c r="D366" s="1" t="s">
        <v>18</v>
      </c>
      <c r="E366" s="1" t="s">
        <v>121</v>
      </c>
      <c r="F366" s="1" t="s">
        <v>20</v>
      </c>
      <c r="G366" s="1" t="s">
        <v>32</v>
      </c>
      <c r="H366" s="1" t="s">
        <v>184</v>
      </c>
      <c r="I366" s="2">
        <v>45674.0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 t="s">
        <v>811</v>
      </c>
      <c r="B367" s="1" t="s">
        <v>812</v>
      </c>
      <c r="C367" s="1">
        <v>1.1949970399E10</v>
      </c>
      <c r="D367" s="1" t="s">
        <v>18</v>
      </c>
      <c r="E367" s="1" t="s">
        <v>25</v>
      </c>
      <c r="F367" s="1" t="s">
        <v>20</v>
      </c>
      <c r="G367" s="1" t="s">
        <v>32</v>
      </c>
      <c r="H367" s="1" t="s">
        <v>22</v>
      </c>
      <c r="I367" s="2">
        <v>45674.0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 t="s">
        <v>105</v>
      </c>
      <c r="B368" s="1" t="s">
        <v>813</v>
      </c>
      <c r="C368" s="1">
        <v>2.4999312583E10</v>
      </c>
      <c r="D368" s="1" t="s">
        <v>18</v>
      </c>
      <c r="E368" s="1" t="s">
        <v>19</v>
      </c>
      <c r="F368" s="1" t="s">
        <v>20</v>
      </c>
      <c r="G368" s="1" t="s">
        <v>21</v>
      </c>
      <c r="H368" s="1" t="s">
        <v>22</v>
      </c>
      <c r="I368" s="2">
        <v>45674.0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 t="s">
        <v>814</v>
      </c>
      <c r="B369" s="1" t="s">
        <v>815</v>
      </c>
      <c r="C369" s="1">
        <v>5.4996346202E10</v>
      </c>
      <c r="D369" s="1" t="s">
        <v>18</v>
      </c>
      <c r="E369" s="1" t="s">
        <v>71</v>
      </c>
      <c r="F369" s="1" t="s">
        <v>20</v>
      </c>
      <c r="G369" s="1" t="s">
        <v>32</v>
      </c>
      <c r="H369" s="1" t="s">
        <v>22</v>
      </c>
      <c r="I369" s="2">
        <v>45674.0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 t="s">
        <v>816</v>
      </c>
      <c r="B370" s="1" t="s">
        <v>817</v>
      </c>
      <c r="C370" s="1">
        <v>1.9991971647E10</v>
      </c>
      <c r="D370" s="1" t="s">
        <v>18</v>
      </c>
      <c r="E370" s="1" t="s">
        <v>348</v>
      </c>
      <c r="F370" s="1" t="s">
        <v>20</v>
      </c>
      <c r="G370" s="1" t="s">
        <v>32</v>
      </c>
      <c r="H370" s="1" t="s">
        <v>22</v>
      </c>
      <c r="I370" s="2">
        <v>45674.0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 t="s">
        <v>818</v>
      </c>
      <c r="B371" s="1" t="s">
        <v>819</v>
      </c>
      <c r="C371" s="1" t="s">
        <v>820</v>
      </c>
      <c r="D371" s="1" t="s">
        <v>18</v>
      </c>
      <c r="E371" s="1" t="s">
        <v>19</v>
      </c>
      <c r="F371" s="1" t="s">
        <v>20</v>
      </c>
      <c r="G371" s="1" t="s">
        <v>32</v>
      </c>
      <c r="H371" s="1" t="s">
        <v>22</v>
      </c>
      <c r="I371" s="2">
        <v>45674.0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 t="s">
        <v>821</v>
      </c>
      <c r="B372" s="1" t="s">
        <v>822</v>
      </c>
      <c r="C372" s="1" t="s">
        <v>823</v>
      </c>
      <c r="D372" s="1" t="s">
        <v>18</v>
      </c>
      <c r="E372" s="1" t="s">
        <v>25</v>
      </c>
      <c r="F372" s="1" t="s">
        <v>20</v>
      </c>
      <c r="G372" s="1" t="s">
        <v>21</v>
      </c>
      <c r="H372" s="1" t="s">
        <v>22</v>
      </c>
      <c r="I372" s="2">
        <v>45674.0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 t="s">
        <v>824</v>
      </c>
      <c r="B373" s="1" t="s">
        <v>825</v>
      </c>
      <c r="C373" s="1">
        <v>2.1996717837E10</v>
      </c>
      <c r="D373" s="1" t="s">
        <v>18</v>
      </c>
      <c r="E373" s="1" t="s">
        <v>89</v>
      </c>
      <c r="F373" s="1" t="s">
        <v>20</v>
      </c>
      <c r="G373" s="1" t="s">
        <v>21</v>
      </c>
      <c r="H373" s="1" t="s">
        <v>22</v>
      </c>
      <c r="I373" s="2">
        <v>45674.0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 t="s">
        <v>826</v>
      </c>
      <c r="B374" s="1" t="s">
        <v>827</v>
      </c>
      <c r="C374" s="1">
        <v>8.1984439337E10</v>
      </c>
      <c r="D374" s="1" t="s">
        <v>18</v>
      </c>
      <c r="E374" s="1" t="s">
        <v>71</v>
      </c>
      <c r="F374" s="1" t="s">
        <v>20</v>
      </c>
      <c r="G374" s="1" t="s">
        <v>32</v>
      </c>
      <c r="H374" s="1" t="s">
        <v>22</v>
      </c>
      <c r="I374" s="2">
        <v>45674.0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 t="s">
        <v>828</v>
      </c>
      <c r="B375" s="1" t="s">
        <v>829</v>
      </c>
      <c r="C375" s="1">
        <v>4.7992220109E10</v>
      </c>
      <c r="D375" s="1" t="s">
        <v>18</v>
      </c>
      <c r="E375" s="1" t="s">
        <v>71</v>
      </c>
      <c r="F375" s="1" t="s">
        <v>20</v>
      </c>
      <c r="G375" s="1" t="s">
        <v>21</v>
      </c>
      <c r="H375" s="1" t="s">
        <v>22</v>
      </c>
      <c r="I375" s="2">
        <v>45674.0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 t="s">
        <v>830</v>
      </c>
      <c r="B376" s="1" t="s">
        <v>831</v>
      </c>
      <c r="C376" s="1">
        <v>2.1981703545E10</v>
      </c>
      <c r="D376" s="1" t="s">
        <v>18</v>
      </c>
      <c r="E376" s="1" t="s">
        <v>71</v>
      </c>
      <c r="F376" s="1" t="s">
        <v>20</v>
      </c>
      <c r="G376" s="1" t="s">
        <v>21</v>
      </c>
      <c r="H376" s="1" t="s">
        <v>22</v>
      </c>
      <c r="I376" s="2">
        <v>45674.0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832</v>
      </c>
      <c r="B377" s="1" t="s">
        <v>833</v>
      </c>
      <c r="C377" s="1">
        <v>6.1995094501E10</v>
      </c>
      <c r="D377" s="1" t="s">
        <v>18</v>
      </c>
      <c r="E377" s="1" t="s">
        <v>71</v>
      </c>
      <c r="F377" s="1" t="s">
        <v>20</v>
      </c>
      <c r="G377" s="1" t="s">
        <v>32</v>
      </c>
      <c r="H377" s="1" t="s">
        <v>22</v>
      </c>
      <c r="I377" s="2">
        <v>45674.0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 t="s">
        <v>834</v>
      </c>
      <c r="B378" s="1" t="s">
        <v>835</v>
      </c>
      <c r="C378" s="1">
        <v>2.1991128804E10</v>
      </c>
      <c r="D378" s="1" t="s">
        <v>18</v>
      </c>
      <c r="E378" s="1" t="s">
        <v>19</v>
      </c>
      <c r="F378" s="1" t="s">
        <v>20</v>
      </c>
      <c r="G378" s="1" t="s">
        <v>21</v>
      </c>
      <c r="H378" s="1" t="s">
        <v>22</v>
      </c>
      <c r="I378" s="2">
        <v>45674.0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836</v>
      </c>
      <c r="B379" s="1" t="s">
        <v>837</v>
      </c>
      <c r="C379" s="1">
        <v>4.7997480119E10</v>
      </c>
      <c r="D379" s="1" t="s">
        <v>18</v>
      </c>
      <c r="E379" s="1" t="s">
        <v>19</v>
      </c>
      <c r="F379" s="1" t="s">
        <v>20</v>
      </c>
      <c r="G379" s="1" t="s">
        <v>21</v>
      </c>
      <c r="H379" s="1" t="s">
        <v>22</v>
      </c>
      <c r="I379" s="2">
        <v>45674.0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 t="s">
        <v>639</v>
      </c>
      <c r="B380" s="1" t="s">
        <v>838</v>
      </c>
      <c r="C380" s="1">
        <v>9.34543907E8</v>
      </c>
      <c r="D380" s="1" t="s">
        <v>18</v>
      </c>
      <c r="E380" s="1" t="s">
        <v>31</v>
      </c>
      <c r="F380" s="1" t="s">
        <v>20</v>
      </c>
      <c r="G380" s="1" t="s">
        <v>32</v>
      </c>
      <c r="H380" s="1" t="s">
        <v>133</v>
      </c>
      <c r="I380" s="2">
        <v>45674.0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 t="s">
        <v>839</v>
      </c>
      <c r="B381" s="1" t="s">
        <v>840</v>
      </c>
      <c r="C381" s="1">
        <v>8.3986235709E10</v>
      </c>
      <c r="D381" s="1" t="s">
        <v>18</v>
      </c>
      <c r="E381" s="1" t="s">
        <v>25</v>
      </c>
      <c r="F381" s="1" t="s">
        <v>20</v>
      </c>
      <c r="G381" s="1" t="s">
        <v>32</v>
      </c>
      <c r="H381" s="1" t="s">
        <v>22</v>
      </c>
      <c r="I381" s="2">
        <v>45674.0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 t="s">
        <v>134</v>
      </c>
      <c r="B382" s="1" t="s">
        <v>841</v>
      </c>
      <c r="C382" s="1">
        <v>1.1968578486E10</v>
      </c>
      <c r="D382" s="1" t="s">
        <v>18</v>
      </c>
      <c r="E382" s="1" t="s">
        <v>31</v>
      </c>
      <c r="F382" s="1" t="s">
        <v>20</v>
      </c>
      <c r="G382" s="1" t="s">
        <v>32</v>
      </c>
      <c r="H382" s="1" t="s">
        <v>200</v>
      </c>
      <c r="I382" s="2">
        <v>45674.0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 t="s">
        <v>842</v>
      </c>
      <c r="B383" s="1" t="s">
        <v>843</v>
      </c>
      <c r="C383" s="1" t="s">
        <v>844</v>
      </c>
      <c r="D383" s="1" t="s">
        <v>18</v>
      </c>
      <c r="E383" s="1" t="s">
        <v>19</v>
      </c>
      <c r="F383" s="1" t="s">
        <v>20</v>
      </c>
      <c r="G383" s="1" t="s">
        <v>21</v>
      </c>
      <c r="H383" s="1" t="s">
        <v>22</v>
      </c>
      <c r="I383" s="2">
        <v>45674.0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845</v>
      </c>
      <c r="B384" s="1" t="s">
        <v>846</v>
      </c>
      <c r="C384" s="1">
        <v>2.498138487E10</v>
      </c>
      <c r="D384" s="1" t="s">
        <v>18</v>
      </c>
      <c r="E384" s="1" t="s">
        <v>31</v>
      </c>
      <c r="F384" s="1" t="s">
        <v>20</v>
      </c>
      <c r="G384" s="1" t="s">
        <v>32</v>
      </c>
      <c r="H384" s="1" t="s">
        <v>133</v>
      </c>
      <c r="I384" s="2">
        <v>45674.0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847</v>
      </c>
      <c r="B385" s="1" t="s">
        <v>848</v>
      </c>
      <c r="C385" s="1" t="s">
        <v>849</v>
      </c>
      <c r="D385" s="1" t="s">
        <v>18</v>
      </c>
      <c r="E385" s="1" t="s">
        <v>71</v>
      </c>
      <c r="F385" s="1" t="s">
        <v>20</v>
      </c>
      <c r="G385" s="1" t="s">
        <v>32</v>
      </c>
      <c r="H385" s="1" t="s">
        <v>22</v>
      </c>
      <c r="I385" s="2">
        <v>45674.0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850</v>
      </c>
      <c r="B386" s="1" t="s">
        <v>851</v>
      </c>
      <c r="C386" s="1">
        <v>4.1995516877E10</v>
      </c>
      <c r="D386" s="1" t="s">
        <v>18</v>
      </c>
      <c r="E386" s="1" t="s">
        <v>348</v>
      </c>
      <c r="F386" s="1" t="s">
        <v>20</v>
      </c>
      <c r="G386" s="1" t="s">
        <v>21</v>
      </c>
      <c r="H386" s="1" t="s">
        <v>184</v>
      </c>
      <c r="I386" s="2">
        <v>45674.0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852</v>
      </c>
      <c r="B387" s="1" t="s">
        <v>853</v>
      </c>
      <c r="C387" s="1">
        <v>9.3991048853E10</v>
      </c>
      <c r="D387" s="1" t="s">
        <v>18</v>
      </c>
      <c r="E387" s="1" t="s">
        <v>19</v>
      </c>
      <c r="F387" s="1" t="s">
        <v>20</v>
      </c>
      <c r="G387" s="1" t="s">
        <v>21</v>
      </c>
      <c r="H387" s="1" t="s">
        <v>22</v>
      </c>
      <c r="I387" s="2">
        <v>45674.0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854</v>
      </c>
      <c r="B388" s="1" t="s">
        <v>855</v>
      </c>
      <c r="C388" s="1">
        <v>9.4991177367E10</v>
      </c>
      <c r="D388" s="1"/>
      <c r="E388" s="1"/>
      <c r="F388" s="1"/>
      <c r="G388" s="1"/>
      <c r="H388" s="1"/>
      <c r="I388" s="2">
        <v>45674.0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856</v>
      </c>
      <c r="B389" s="1" t="s">
        <v>857</v>
      </c>
      <c r="C389" s="1">
        <v>8.7999635858E10</v>
      </c>
      <c r="D389" s="1" t="s">
        <v>18</v>
      </c>
      <c r="E389" s="1" t="s">
        <v>19</v>
      </c>
      <c r="F389" s="1" t="s">
        <v>20</v>
      </c>
      <c r="G389" s="1" t="s">
        <v>32</v>
      </c>
      <c r="H389" s="1" t="s">
        <v>22</v>
      </c>
      <c r="I389" s="2">
        <v>45674.0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858</v>
      </c>
      <c r="B390" s="1" t="s">
        <v>859</v>
      </c>
      <c r="C390" s="1">
        <v>8.5999838861E10</v>
      </c>
      <c r="D390" s="1" t="s">
        <v>18</v>
      </c>
      <c r="E390" s="1" t="s">
        <v>121</v>
      </c>
      <c r="F390" s="1" t="s">
        <v>20</v>
      </c>
      <c r="G390" s="1" t="s">
        <v>32</v>
      </c>
      <c r="H390" s="1" t="s">
        <v>22</v>
      </c>
      <c r="I390" s="2">
        <v>45674.0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860</v>
      </c>
      <c r="B391" s="1" t="s">
        <v>861</v>
      </c>
      <c r="C391" s="1">
        <v>7.5992752067E10</v>
      </c>
      <c r="D391" s="1" t="s">
        <v>18</v>
      </c>
      <c r="E391" s="1" t="s">
        <v>25</v>
      </c>
      <c r="F391" s="1" t="s">
        <v>20</v>
      </c>
      <c r="G391" s="1" t="s">
        <v>32</v>
      </c>
      <c r="H391" s="1" t="s">
        <v>22</v>
      </c>
      <c r="I391" s="2">
        <v>45674.0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862</v>
      </c>
      <c r="B392" s="1" t="s">
        <v>863</v>
      </c>
      <c r="C392" s="1">
        <v>1.1951298276E10</v>
      </c>
      <c r="D392" s="1" t="s">
        <v>18</v>
      </c>
      <c r="E392" s="1" t="s">
        <v>102</v>
      </c>
      <c r="F392" s="1" t="s">
        <v>20</v>
      </c>
      <c r="G392" s="1" t="s">
        <v>32</v>
      </c>
      <c r="H392" s="1" t="s">
        <v>22</v>
      </c>
      <c r="I392" s="2">
        <v>45674.0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103</v>
      </c>
      <c r="B393" s="1" t="s">
        <v>864</v>
      </c>
      <c r="C393" s="1">
        <v>1.8997189649E10</v>
      </c>
      <c r="D393" s="1" t="s">
        <v>18</v>
      </c>
      <c r="E393" s="1" t="s">
        <v>31</v>
      </c>
      <c r="F393" s="1" t="s">
        <v>20</v>
      </c>
      <c r="G393" s="1" t="s">
        <v>21</v>
      </c>
      <c r="H393" s="1" t="s">
        <v>200</v>
      </c>
      <c r="I393" s="2">
        <v>45674.0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 t="s">
        <v>865</v>
      </c>
      <c r="B394" s="1" t="s">
        <v>866</v>
      </c>
      <c r="C394" s="1">
        <v>1.1951630632E10</v>
      </c>
      <c r="D394" s="1" t="s">
        <v>18</v>
      </c>
      <c r="E394" s="1" t="s">
        <v>19</v>
      </c>
      <c r="F394" s="1" t="s">
        <v>20</v>
      </c>
      <c r="G394" s="1" t="s">
        <v>21</v>
      </c>
      <c r="H394" s="1" t="s">
        <v>22</v>
      </c>
      <c r="I394" s="2">
        <v>45674.0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 t="s">
        <v>103</v>
      </c>
      <c r="B395" s="1" t="s">
        <v>867</v>
      </c>
      <c r="C395" s="1" t="s">
        <v>868</v>
      </c>
      <c r="D395" s="1" t="s">
        <v>18</v>
      </c>
      <c r="E395" s="1" t="s">
        <v>102</v>
      </c>
      <c r="F395" s="1" t="s">
        <v>20</v>
      </c>
      <c r="G395" s="1" t="s">
        <v>32</v>
      </c>
      <c r="H395" s="1" t="s">
        <v>22</v>
      </c>
      <c r="I395" s="2">
        <v>45674.0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 t="s">
        <v>869</v>
      </c>
      <c r="B396" s="1" t="s">
        <v>870</v>
      </c>
      <c r="C396" s="1" t="s">
        <v>871</v>
      </c>
      <c r="D396" s="1" t="s">
        <v>18</v>
      </c>
      <c r="E396" s="1" t="s">
        <v>89</v>
      </c>
      <c r="F396" s="1" t="s">
        <v>20</v>
      </c>
      <c r="G396" s="1" t="s">
        <v>32</v>
      </c>
      <c r="H396" s="1" t="s">
        <v>22</v>
      </c>
      <c r="I396" s="2">
        <v>45674.0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872</v>
      </c>
      <c r="B397" s="1" t="s">
        <v>873</v>
      </c>
      <c r="C397" s="1">
        <v>1.1992277935E10</v>
      </c>
      <c r="D397" s="1" t="s">
        <v>18</v>
      </c>
      <c r="E397" s="1" t="s">
        <v>25</v>
      </c>
      <c r="F397" s="1" t="s">
        <v>20</v>
      </c>
      <c r="G397" s="1" t="s">
        <v>32</v>
      </c>
      <c r="H397" s="1" t="s">
        <v>22</v>
      </c>
      <c r="I397" s="2">
        <v>45674.0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874</v>
      </c>
      <c r="B398" s="1" t="s">
        <v>875</v>
      </c>
      <c r="C398" s="1" t="s">
        <v>876</v>
      </c>
      <c r="D398" s="1" t="s">
        <v>18</v>
      </c>
      <c r="E398" s="1" t="s">
        <v>102</v>
      </c>
      <c r="F398" s="1" t="s">
        <v>20</v>
      </c>
      <c r="G398" s="1" t="s">
        <v>32</v>
      </c>
      <c r="H398" s="1" t="s">
        <v>22</v>
      </c>
      <c r="I398" s="2">
        <v>45674.0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877</v>
      </c>
      <c r="B399" s="1" t="s">
        <v>878</v>
      </c>
      <c r="C399" s="1">
        <v>4.1997632119E10</v>
      </c>
      <c r="D399" s="1" t="s">
        <v>18</v>
      </c>
      <c r="E399" s="1" t="s">
        <v>25</v>
      </c>
      <c r="F399" s="1" t="s">
        <v>20</v>
      </c>
      <c r="G399" s="1" t="s">
        <v>32</v>
      </c>
      <c r="H399" s="1" t="s">
        <v>22</v>
      </c>
      <c r="I399" s="2">
        <v>45674.0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 t="s">
        <v>879</v>
      </c>
      <c r="B400" s="1" t="s">
        <v>880</v>
      </c>
      <c r="C400" s="1">
        <v>4.9999124792E10</v>
      </c>
      <c r="D400" s="1" t="s">
        <v>18</v>
      </c>
      <c r="E400" s="1" t="s">
        <v>25</v>
      </c>
      <c r="F400" s="1" t="s">
        <v>20</v>
      </c>
      <c r="G400" s="1" t="s">
        <v>32</v>
      </c>
      <c r="H400" s="1" t="s">
        <v>184</v>
      </c>
      <c r="I400" s="2">
        <v>45674.0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 t="s">
        <v>881</v>
      </c>
      <c r="B401" s="1" t="s">
        <v>882</v>
      </c>
      <c r="C401" s="1" t="s">
        <v>883</v>
      </c>
      <c r="D401" s="1" t="s">
        <v>18</v>
      </c>
      <c r="E401" s="1" t="s">
        <v>31</v>
      </c>
      <c r="F401" s="1" t="s">
        <v>20</v>
      </c>
      <c r="G401" s="1" t="s">
        <v>32</v>
      </c>
      <c r="H401" s="1" t="s">
        <v>54</v>
      </c>
      <c r="I401" s="2">
        <v>45674.0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 t="s">
        <v>688</v>
      </c>
      <c r="B402" s="1" t="s">
        <v>884</v>
      </c>
      <c r="C402" s="1">
        <v>5.538992236114E12</v>
      </c>
      <c r="D402" s="1" t="s">
        <v>18</v>
      </c>
      <c r="E402" s="1" t="s">
        <v>89</v>
      </c>
      <c r="F402" s="1" t="s">
        <v>20</v>
      </c>
      <c r="G402" s="1" t="s">
        <v>32</v>
      </c>
      <c r="H402" s="1" t="s">
        <v>22</v>
      </c>
      <c r="I402" s="2">
        <v>45674.0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 t="s">
        <v>885</v>
      </c>
      <c r="B403" s="1" t="s">
        <v>886</v>
      </c>
      <c r="C403" s="1">
        <v>7.7999392303E10</v>
      </c>
      <c r="D403" s="1" t="s">
        <v>18</v>
      </c>
      <c r="E403" s="1" t="s">
        <v>121</v>
      </c>
      <c r="F403" s="1" t="s">
        <v>20</v>
      </c>
      <c r="G403" s="1" t="s">
        <v>32</v>
      </c>
      <c r="H403" s="1" t="s">
        <v>22</v>
      </c>
      <c r="I403" s="2">
        <v>45674.0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 t="s">
        <v>887</v>
      </c>
      <c r="B404" s="1" t="s">
        <v>888</v>
      </c>
      <c r="C404" s="1">
        <v>4.4997199826E10</v>
      </c>
      <c r="D404" s="1" t="s">
        <v>18</v>
      </c>
      <c r="E404" s="1" t="s">
        <v>19</v>
      </c>
      <c r="F404" s="1" t="s">
        <v>20</v>
      </c>
      <c r="G404" s="1" t="s">
        <v>21</v>
      </c>
      <c r="H404" s="1" t="s">
        <v>22</v>
      </c>
      <c r="I404" s="2">
        <v>45674.0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889</v>
      </c>
      <c r="B405" s="1" t="s">
        <v>890</v>
      </c>
      <c r="C405" s="1" t="s">
        <v>891</v>
      </c>
      <c r="D405" s="1" t="s">
        <v>18</v>
      </c>
      <c r="E405" s="1" t="s">
        <v>19</v>
      </c>
      <c r="F405" s="1" t="s">
        <v>20</v>
      </c>
      <c r="G405" s="1" t="s">
        <v>21</v>
      </c>
      <c r="H405" s="1" t="s">
        <v>22</v>
      </c>
      <c r="I405" s="2">
        <v>45674.0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 t="s">
        <v>892</v>
      </c>
      <c r="B406" s="1" t="s">
        <v>893</v>
      </c>
      <c r="C406" s="1" t="s">
        <v>894</v>
      </c>
      <c r="D406" s="1" t="s">
        <v>18</v>
      </c>
      <c r="E406" s="1" t="s">
        <v>19</v>
      </c>
      <c r="F406" s="1" t="s">
        <v>20</v>
      </c>
      <c r="G406" s="1" t="s">
        <v>21</v>
      </c>
      <c r="H406" s="1" t="s">
        <v>22</v>
      </c>
      <c r="I406" s="2">
        <v>45674.0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895</v>
      </c>
      <c r="B407" s="1" t="s">
        <v>896</v>
      </c>
      <c r="C407" s="1">
        <v>2.1982257576E10</v>
      </c>
      <c r="D407" s="1"/>
      <c r="E407" s="1"/>
      <c r="F407" s="1"/>
      <c r="G407" s="1"/>
      <c r="H407" s="1"/>
      <c r="I407" s="2">
        <v>45674.0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897</v>
      </c>
      <c r="B408" s="1" t="s">
        <v>898</v>
      </c>
      <c r="C408" s="1">
        <v>4.5999516377E10</v>
      </c>
      <c r="D408" s="1" t="s">
        <v>18</v>
      </c>
      <c r="E408" s="1" t="s">
        <v>348</v>
      </c>
      <c r="F408" s="1" t="s">
        <v>20</v>
      </c>
      <c r="G408" s="1" t="s">
        <v>32</v>
      </c>
      <c r="H408" s="1" t="s">
        <v>22</v>
      </c>
      <c r="I408" s="2">
        <v>45674.0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899</v>
      </c>
      <c r="B409" s="1" t="s">
        <v>900</v>
      </c>
      <c r="C409" s="1">
        <v>1.8996007382E10</v>
      </c>
      <c r="D409" s="1" t="s">
        <v>18</v>
      </c>
      <c r="E409" s="1" t="s">
        <v>19</v>
      </c>
      <c r="F409" s="1" t="s">
        <v>20</v>
      </c>
      <c r="G409" s="1" t="s">
        <v>21</v>
      </c>
      <c r="H409" s="1" t="s">
        <v>22</v>
      </c>
      <c r="I409" s="2">
        <v>45674.0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901</v>
      </c>
      <c r="B410" s="1" t="s">
        <v>902</v>
      </c>
      <c r="C410" s="1">
        <v>1.195824539E10</v>
      </c>
      <c r="D410" s="1" t="s">
        <v>18</v>
      </c>
      <c r="E410" s="1" t="s">
        <v>89</v>
      </c>
      <c r="F410" s="1" t="s">
        <v>20</v>
      </c>
      <c r="G410" s="1" t="s">
        <v>32</v>
      </c>
      <c r="H410" s="1" t="s">
        <v>22</v>
      </c>
      <c r="I410" s="2">
        <v>45674.0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903</v>
      </c>
      <c r="B411" s="1" t="s">
        <v>904</v>
      </c>
      <c r="C411" s="1">
        <v>1.1984074421E10</v>
      </c>
      <c r="D411" s="1" t="s">
        <v>18</v>
      </c>
      <c r="E411" s="1" t="s">
        <v>25</v>
      </c>
      <c r="F411" s="1" t="s">
        <v>20</v>
      </c>
      <c r="G411" s="1" t="s">
        <v>32</v>
      </c>
      <c r="H411" s="1" t="s">
        <v>184</v>
      </c>
      <c r="I411" s="2">
        <v>45674.0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905</v>
      </c>
      <c r="B412" s="1" t="s">
        <v>906</v>
      </c>
      <c r="C412" s="1">
        <v>8.2981406686E10</v>
      </c>
      <c r="D412" s="1" t="s">
        <v>18</v>
      </c>
      <c r="E412" s="1" t="s">
        <v>31</v>
      </c>
      <c r="F412" s="1" t="s">
        <v>20</v>
      </c>
      <c r="G412" s="1" t="s">
        <v>32</v>
      </c>
      <c r="H412" s="1" t="s">
        <v>22</v>
      </c>
      <c r="I412" s="2">
        <v>45674.0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907</v>
      </c>
      <c r="B413" s="1" t="s">
        <v>908</v>
      </c>
      <c r="C413" s="1">
        <v>8.598893425E10</v>
      </c>
      <c r="D413" s="1" t="s">
        <v>18</v>
      </c>
      <c r="E413" s="1" t="s">
        <v>89</v>
      </c>
      <c r="F413" s="1" t="s">
        <v>20</v>
      </c>
      <c r="G413" s="1" t="s">
        <v>32</v>
      </c>
      <c r="H413" s="1" t="s">
        <v>22</v>
      </c>
      <c r="I413" s="2">
        <v>45674.0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 t="s">
        <v>909</v>
      </c>
      <c r="B414" s="1" t="s">
        <v>910</v>
      </c>
      <c r="C414" s="1" t="s">
        <v>911</v>
      </c>
      <c r="D414" s="1" t="s">
        <v>18</v>
      </c>
      <c r="E414" s="1" t="s">
        <v>71</v>
      </c>
      <c r="F414" s="1" t="s">
        <v>20</v>
      </c>
      <c r="G414" s="1" t="s">
        <v>32</v>
      </c>
      <c r="H414" s="1" t="s">
        <v>22</v>
      </c>
      <c r="I414" s="2">
        <v>45674.0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912</v>
      </c>
      <c r="B415" s="1" t="s">
        <v>913</v>
      </c>
      <c r="C415" s="1">
        <v>8.9981389978E10</v>
      </c>
      <c r="D415" s="1" t="s">
        <v>18</v>
      </c>
      <c r="E415" s="1" t="s">
        <v>71</v>
      </c>
      <c r="F415" s="1" t="s">
        <v>20</v>
      </c>
      <c r="G415" s="1" t="s">
        <v>32</v>
      </c>
      <c r="H415" s="1" t="s">
        <v>22</v>
      </c>
      <c r="I415" s="2">
        <v>45674.0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914</v>
      </c>
      <c r="B416" s="1" t="s">
        <v>915</v>
      </c>
      <c r="C416" s="1" t="s">
        <v>916</v>
      </c>
      <c r="D416" s="1" t="s">
        <v>18</v>
      </c>
      <c r="E416" s="1" t="s">
        <v>19</v>
      </c>
      <c r="F416" s="1" t="s">
        <v>20</v>
      </c>
      <c r="G416" s="1" t="s">
        <v>32</v>
      </c>
      <c r="H416" s="1" t="s">
        <v>22</v>
      </c>
      <c r="I416" s="2">
        <v>45674.0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917</v>
      </c>
      <c r="B417" s="1" t="s">
        <v>918</v>
      </c>
      <c r="C417" s="1">
        <v>5.1993400028E10</v>
      </c>
      <c r="D417" s="1" t="s">
        <v>18</v>
      </c>
      <c r="E417" s="1" t="s">
        <v>19</v>
      </c>
      <c r="F417" s="1" t="s">
        <v>20</v>
      </c>
      <c r="G417" s="1" t="s">
        <v>32</v>
      </c>
      <c r="H417" s="1" t="s">
        <v>22</v>
      </c>
      <c r="I417" s="2">
        <v>45674.0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919</v>
      </c>
      <c r="B418" s="1" t="s">
        <v>920</v>
      </c>
      <c r="C418" s="1">
        <v>1.1953789121E10</v>
      </c>
      <c r="D418" s="1" t="s">
        <v>18</v>
      </c>
      <c r="E418" s="1" t="s">
        <v>25</v>
      </c>
      <c r="F418" s="1" t="s">
        <v>20</v>
      </c>
      <c r="G418" s="1" t="s">
        <v>32</v>
      </c>
      <c r="H418" s="1" t="s">
        <v>22</v>
      </c>
      <c r="I418" s="2">
        <v>45674.0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921</v>
      </c>
      <c r="B419" s="1" t="s">
        <v>922</v>
      </c>
      <c r="C419" s="1">
        <v>9.199100405E10</v>
      </c>
      <c r="D419" s="1" t="s">
        <v>18</v>
      </c>
      <c r="E419" s="1" t="s">
        <v>123</v>
      </c>
      <c r="F419" s="1" t="s">
        <v>20</v>
      </c>
      <c r="G419" s="1" t="s">
        <v>32</v>
      </c>
      <c r="H419" s="1" t="s">
        <v>22</v>
      </c>
      <c r="I419" s="2">
        <v>45674.0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923</v>
      </c>
      <c r="B420" s="1" t="s">
        <v>924</v>
      </c>
      <c r="C420" s="1">
        <v>7.7998580407E10</v>
      </c>
      <c r="D420" s="1" t="s">
        <v>18</v>
      </c>
      <c r="E420" s="1" t="s">
        <v>348</v>
      </c>
      <c r="F420" s="1" t="s">
        <v>20</v>
      </c>
      <c r="G420" s="1" t="s">
        <v>32</v>
      </c>
      <c r="H420" s="1" t="s">
        <v>22</v>
      </c>
      <c r="I420" s="2">
        <v>45674.0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925</v>
      </c>
      <c r="B421" s="1" t="s">
        <v>926</v>
      </c>
      <c r="C421" s="1">
        <v>1.1999607929E10</v>
      </c>
      <c r="D421" s="1" t="s">
        <v>18</v>
      </c>
      <c r="E421" s="1" t="s">
        <v>31</v>
      </c>
      <c r="F421" s="1" t="s">
        <v>20</v>
      </c>
      <c r="G421" s="1" t="s">
        <v>32</v>
      </c>
      <c r="H421" s="1" t="s">
        <v>133</v>
      </c>
      <c r="I421" s="2">
        <v>45674.0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 t="s">
        <v>927</v>
      </c>
      <c r="B422" s="1" t="s">
        <v>928</v>
      </c>
      <c r="C422" s="1">
        <v>1.1995335325E10</v>
      </c>
      <c r="D422" s="1" t="s">
        <v>18</v>
      </c>
      <c r="E422" s="1" t="s">
        <v>121</v>
      </c>
      <c r="F422" s="1" t="s">
        <v>20</v>
      </c>
      <c r="G422" s="1" t="s">
        <v>32</v>
      </c>
      <c r="H422" s="1" t="s">
        <v>22</v>
      </c>
      <c r="I422" s="2">
        <v>45674.0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 t="s">
        <v>929</v>
      </c>
      <c r="B423" s="1" t="s">
        <v>930</v>
      </c>
      <c r="C423" s="1">
        <v>6.5999695967E10</v>
      </c>
      <c r="D423" s="1" t="s">
        <v>18</v>
      </c>
      <c r="E423" s="1" t="s">
        <v>31</v>
      </c>
      <c r="F423" s="1" t="s">
        <v>20</v>
      </c>
      <c r="G423" s="1" t="s">
        <v>32</v>
      </c>
      <c r="H423" s="1" t="s">
        <v>54</v>
      </c>
      <c r="I423" s="2">
        <v>45674.0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 t="s">
        <v>931</v>
      </c>
      <c r="B424" s="1" t="s">
        <v>932</v>
      </c>
      <c r="C424" s="1">
        <v>9.1988441999E10</v>
      </c>
      <c r="D424" s="1" t="s">
        <v>18</v>
      </c>
      <c r="E424" s="1" t="s">
        <v>19</v>
      </c>
      <c r="F424" s="1" t="s">
        <v>20</v>
      </c>
      <c r="G424" s="1" t="s">
        <v>21</v>
      </c>
      <c r="H424" s="1" t="s">
        <v>22</v>
      </c>
      <c r="I424" s="2">
        <v>45674.0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 t="s">
        <v>933</v>
      </c>
      <c r="B425" s="1" t="s">
        <v>934</v>
      </c>
      <c r="C425" s="1">
        <v>2.7998910504E10</v>
      </c>
      <c r="D425" s="1" t="s">
        <v>18</v>
      </c>
      <c r="E425" s="1" t="s">
        <v>25</v>
      </c>
      <c r="F425" s="1" t="s">
        <v>20</v>
      </c>
      <c r="G425" s="1" t="s">
        <v>32</v>
      </c>
      <c r="H425" s="1" t="s">
        <v>33</v>
      </c>
      <c r="I425" s="2">
        <v>45674.0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 t="s">
        <v>935</v>
      </c>
      <c r="B426" s="1" t="s">
        <v>936</v>
      </c>
      <c r="C426" s="1">
        <v>5.5991442343E10</v>
      </c>
      <c r="D426" s="1" t="s">
        <v>18</v>
      </c>
      <c r="E426" s="1" t="s">
        <v>348</v>
      </c>
      <c r="F426" s="1" t="s">
        <v>20</v>
      </c>
      <c r="G426" s="1" t="s">
        <v>32</v>
      </c>
      <c r="H426" s="1" t="s">
        <v>22</v>
      </c>
      <c r="I426" s="2">
        <v>45674.0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 t="s">
        <v>937</v>
      </c>
      <c r="B427" s="1" t="s">
        <v>938</v>
      </c>
      <c r="C427" s="1">
        <v>2.2997363599E10</v>
      </c>
      <c r="D427" s="1" t="s">
        <v>18</v>
      </c>
      <c r="E427" s="1" t="s">
        <v>112</v>
      </c>
      <c r="F427" s="1" t="s">
        <v>20</v>
      </c>
      <c r="G427" s="1" t="s">
        <v>32</v>
      </c>
      <c r="H427" s="1" t="s">
        <v>184</v>
      </c>
      <c r="I427" s="2">
        <v>45674.0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 t="s">
        <v>939</v>
      </c>
      <c r="B428" s="1" t="s">
        <v>940</v>
      </c>
      <c r="C428" s="1">
        <v>3.2991056073E10</v>
      </c>
      <c r="D428" s="1" t="s">
        <v>18</v>
      </c>
      <c r="E428" s="1" t="s">
        <v>31</v>
      </c>
      <c r="F428" s="1" t="s">
        <v>20</v>
      </c>
      <c r="G428" s="1" t="s">
        <v>32</v>
      </c>
      <c r="H428" s="1" t="s">
        <v>22</v>
      </c>
      <c r="I428" s="2">
        <v>45674.0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941</v>
      </c>
      <c r="B429" s="1" t="s">
        <v>942</v>
      </c>
      <c r="C429" s="1">
        <v>6.599603892E10</v>
      </c>
      <c r="D429" s="1" t="s">
        <v>18</v>
      </c>
      <c r="E429" s="1" t="s">
        <v>89</v>
      </c>
      <c r="F429" s="1" t="s">
        <v>20</v>
      </c>
      <c r="G429" s="1" t="s">
        <v>32</v>
      </c>
      <c r="H429" s="1" t="s">
        <v>22</v>
      </c>
      <c r="I429" s="2">
        <v>45674.0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 t="s">
        <v>943</v>
      </c>
      <c r="B430" s="1" t="s">
        <v>944</v>
      </c>
      <c r="C430" s="1">
        <v>6.6992404278E10</v>
      </c>
      <c r="D430" s="1" t="s">
        <v>18</v>
      </c>
      <c r="E430" s="1" t="s">
        <v>25</v>
      </c>
      <c r="F430" s="1" t="s">
        <v>20</v>
      </c>
      <c r="G430" s="1" t="s">
        <v>32</v>
      </c>
      <c r="H430" s="1" t="s">
        <v>22</v>
      </c>
      <c r="I430" s="2">
        <v>45674.0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 t="s">
        <v>945</v>
      </c>
      <c r="B431" s="1" t="s">
        <v>946</v>
      </c>
      <c r="C431" s="1">
        <v>1.2992359421E10</v>
      </c>
      <c r="D431" s="1" t="s">
        <v>18</v>
      </c>
      <c r="E431" s="1" t="s">
        <v>25</v>
      </c>
      <c r="F431" s="1" t="s">
        <v>20</v>
      </c>
      <c r="G431" s="1" t="s">
        <v>32</v>
      </c>
      <c r="H431" s="1" t="s">
        <v>184</v>
      </c>
      <c r="I431" s="2">
        <v>45674.0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947</v>
      </c>
      <c r="B432" s="1" t="s">
        <v>948</v>
      </c>
      <c r="C432" s="1">
        <v>9.1982533781E10</v>
      </c>
      <c r="D432" s="1" t="s">
        <v>18</v>
      </c>
      <c r="E432" s="1" t="s">
        <v>25</v>
      </c>
      <c r="F432" s="1" t="s">
        <v>20</v>
      </c>
      <c r="G432" s="1" t="s">
        <v>21</v>
      </c>
      <c r="H432" s="1" t="s">
        <v>22</v>
      </c>
      <c r="I432" s="2">
        <v>45674.0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 t="s">
        <v>949</v>
      </c>
      <c r="B433" s="1" t="s">
        <v>950</v>
      </c>
      <c r="C433" s="1">
        <v>1.1940501206E10</v>
      </c>
      <c r="D433" s="1" t="s">
        <v>18</v>
      </c>
      <c r="E433" s="1" t="s">
        <v>89</v>
      </c>
      <c r="F433" s="1" t="s">
        <v>20</v>
      </c>
      <c r="G433" s="1" t="s">
        <v>32</v>
      </c>
      <c r="H433" s="1" t="s">
        <v>22</v>
      </c>
      <c r="I433" s="2">
        <v>45674.0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 t="s">
        <v>951</v>
      </c>
      <c r="B434" s="1" t="s">
        <v>952</v>
      </c>
      <c r="C434" s="1">
        <v>6.2993821396E10</v>
      </c>
      <c r="D434" s="1" t="s">
        <v>18</v>
      </c>
      <c r="E434" s="1" t="s">
        <v>25</v>
      </c>
      <c r="F434" s="1" t="s">
        <v>20</v>
      </c>
      <c r="G434" s="1" t="s">
        <v>32</v>
      </c>
      <c r="H434" s="1" t="s">
        <v>22</v>
      </c>
      <c r="I434" s="2">
        <v>45674.0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 t="s">
        <v>359</v>
      </c>
      <c r="B435" s="1" t="s">
        <v>953</v>
      </c>
      <c r="C435" s="1">
        <v>1.1977359726E10</v>
      </c>
      <c r="D435" s="1" t="s">
        <v>18</v>
      </c>
      <c r="E435" s="1" t="s">
        <v>112</v>
      </c>
      <c r="F435" s="1" t="s">
        <v>20</v>
      </c>
      <c r="G435" s="1" t="s">
        <v>21</v>
      </c>
      <c r="H435" s="1" t="s">
        <v>33</v>
      </c>
      <c r="I435" s="2">
        <v>45674.0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 t="s">
        <v>954</v>
      </c>
      <c r="B436" s="1" t="s">
        <v>955</v>
      </c>
      <c r="C436" s="1">
        <v>1.9981951706E10</v>
      </c>
      <c r="D436" s="1" t="s">
        <v>18</v>
      </c>
      <c r="E436" s="1" t="s">
        <v>25</v>
      </c>
      <c r="F436" s="1" t="s">
        <v>20</v>
      </c>
      <c r="G436" s="1" t="s">
        <v>32</v>
      </c>
      <c r="H436" s="1" t="s">
        <v>22</v>
      </c>
      <c r="I436" s="2">
        <v>45674.0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 t="s">
        <v>956</v>
      </c>
      <c r="B437" s="1" t="s">
        <v>957</v>
      </c>
      <c r="C437" s="1">
        <v>1.5997336675E10</v>
      </c>
      <c r="D437" s="1" t="s">
        <v>18</v>
      </c>
      <c r="E437" s="1" t="s">
        <v>19</v>
      </c>
      <c r="F437" s="1" t="s">
        <v>20</v>
      </c>
      <c r="G437" s="1" t="s">
        <v>21</v>
      </c>
      <c r="H437" s="1" t="s">
        <v>22</v>
      </c>
      <c r="I437" s="2">
        <v>45674.0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 t="s">
        <v>958</v>
      </c>
      <c r="B438" s="1" t="s">
        <v>959</v>
      </c>
      <c r="C438" s="1" t="s">
        <v>960</v>
      </c>
      <c r="D438" s="1" t="s">
        <v>18</v>
      </c>
      <c r="E438" s="1" t="s">
        <v>102</v>
      </c>
      <c r="F438" s="1" t="s">
        <v>20</v>
      </c>
      <c r="G438" s="1" t="s">
        <v>32</v>
      </c>
      <c r="H438" s="1" t="s">
        <v>22</v>
      </c>
      <c r="I438" s="2">
        <v>45674.0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961</v>
      </c>
      <c r="B439" s="1" t="s">
        <v>962</v>
      </c>
      <c r="C439" s="1">
        <v>3.4996475289E10</v>
      </c>
      <c r="D439" s="1" t="s">
        <v>18</v>
      </c>
      <c r="E439" s="1" t="s">
        <v>121</v>
      </c>
      <c r="F439" s="1" t="s">
        <v>20</v>
      </c>
      <c r="G439" s="1" t="s">
        <v>32</v>
      </c>
      <c r="H439" s="1" t="s">
        <v>184</v>
      </c>
      <c r="I439" s="2">
        <v>45674.0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 t="s">
        <v>963</v>
      </c>
      <c r="B440" s="1" t="s">
        <v>964</v>
      </c>
      <c r="C440" s="1">
        <v>1.199760678E10</v>
      </c>
      <c r="D440" s="1" t="s">
        <v>18</v>
      </c>
      <c r="E440" s="1" t="s">
        <v>19</v>
      </c>
      <c r="F440" s="1" t="s">
        <v>20</v>
      </c>
      <c r="G440" s="1" t="s">
        <v>21</v>
      </c>
      <c r="H440" s="1" t="s">
        <v>22</v>
      </c>
      <c r="I440" s="2">
        <v>45674.0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 t="s">
        <v>965</v>
      </c>
      <c r="B441" s="1" t="s">
        <v>966</v>
      </c>
      <c r="C441" s="1">
        <v>4.1996200486E10</v>
      </c>
      <c r="D441" s="1" t="s">
        <v>18</v>
      </c>
      <c r="E441" s="1" t="s">
        <v>102</v>
      </c>
      <c r="F441" s="1" t="s">
        <v>20</v>
      </c>
      <c r="G441" s="1" t="s">
        <v>32</v>
      </c>
      <c r="H441" s="1" t="s">
        <v>22</v>
      </c>
      <c r="I441" s="2">
        <v>45674.0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 t="s">
        <v>295</v>
      </c>
      <c r="B442" s="1" t="s">
        <v>967</v>
      </c>
      <c r="C442" s="1">
        <v>8.5996754595E10</v>
      </c>
      <c r="D442" s="1" t="s">
        <v>18</v>
      </c>
      <c r="E442" s="1" t="s">
        <v>25</v>
      </c>
      <c r="F442" s="1" t="s">
        <v>20</v>
      </c>
      <c r="G442" s="1" t="s">
        <v>32</v>
      </c>
      <c r="H442" s="1" t="s">
        <v>22</v>
      </c>
      <c r="I442" s="2">
        <v>45674.0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 t="s">
        <v>968</v>
      </c>
      <c r="B443" s="1" t="s">
        <v>969</v>
      </c>
      <c r="C443" s="1">
        <v>3.5984384783E10</v>
      </c>
      <c r="D443" s="1" t="s">
        <v>18</v>
      </c>
      <c r="E443" s="1" t="s">
        <v>25</v>
      </c>
      <c r="F443" s="1" t="s">
        <v>20</v>
      </c>
      <c r="G443" s="1" t="s">
        <v>32</v>
      </c>
      <c r="H443" s="1" t="s">
        <v>22</v>
      </c>
      <c r="I443" s="2">
        <v>45674.0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 t="s">
        <v>315</v>
      </c>
      <c r="B444" s="1" t="s">
        <v>970</v>
      </c>
      <c r="C444" s="1">
        <v>1.1918679998E10</v>
      </c>
      <c r="D444" s="1" t="s">
        <v>18</v>
      </c>
      <c r="E444" s="1" t="s">
        <v>25</v>
      </c>
      <c r="F444" s="1" t="s">
        <v>20</v>
      </c>
      <c r="G444" s="1" t="s">
        <v>32</v>
      </c>
      <c r="H444" s="1" t="s">
        <v>22</v>
      </c>
      <c r="I444" s="2">
        <v>45674.0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 t="s">
        <v>670</v>
      </c>
      <c r="B445" s="1" t="s">
        <v>971</v>
      </c>
      <c r="C445" s="1" t="s">
        <v>972</v>
      </c>
      <c r="D445" s="1" t="s">
        <v>18</v>
      </c>
      <c r="E445" s="1" t="s">
        <v>25</v>
      </c>
      <c r="F445" s="1" t="s">
        <v>20</v>
      </c>
      <c r="G445" s="1" t="s">
        <v>32</v>
      </c>
      <c r="H445" s="1" t="s">
        <v>22</v>
      </c>
      <c r="I445" s="2">
        <v>45674.0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973</v>
      </c>
      <c r="B446" s="1" t="s">
        <v>974</v>
      </c>
      <c r="C446" s="1" t="s">
        <v>975</v>
      </c>
      <c r="D446" s="1" t="s">
        <v>18</v>
      </c>
      <c r="E446" s="1" t="s">
        <v>121</v>
      </c>
      <c r="F446" s="1" t="s">
        <v>20</v>
      </c>
      <c r="G446" s="1" t="s">
        <v>21</v>
      </c>
      <c r="H446" s="1" t="s">
        <v>22</v>
      </c>
      <c r="I446" s="2">
        <v>45674.0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976</v>
      </c>
      <c r="B447" s="1" t="s">
        <v>977</v>
      </c>
      <c r="C447" s="1">
        <v>2.196842845E10</v>
      </c>
      <c r="D447" s="1" t="s">
        <v>18</v>
      </c>
      <c r="E447" s="1" t="s">
        <v>71</v>
      </c>
      <c r="F447" s="1" t="s">
        <v>20</v>
      </c>
      <c r="G447" s="1" t="s">
        <v>32</v>
      </c>
      <c r="H447" s="1" t="s">
        <v>22</v>
      </c>
      <c r="I447" s="2">
        <v>45674.0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978</v>
      </c>
      <c r="B448" s="1" t="s">
        <v>979</v>
      </c>
      <c r="C448" s="1">
        <v>8.484848485454E12</v>
      </c>
      <c r="D448" s="1" t="s">
        <v>18</v>
      </c>
      <c r="E448" s="1" t="s">
        <v>31</v>
      </c>
      <c r="F448" s="1" t="s">
        <v>20</v>
      </c>
      <c r="G448" s="1" t="s">
        <v>32</v>
      </c>
      <c r="H448" s="1" t="s">
        <v>980</v>
      </c>
      <c r="I448" s="2">
        <v>45674.0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325</v>
      </c>
      <c r="B449" s="1" t="s">
        <v>981</v>
      </c>
      <c r="C449" s="1">
        <v>5.567991046453E12</v>
      </c>
      <c r="D449" s="1" t="s">
        <v>18</v>
      </c>
      <c r="E449" s="1" t="s">
        <v>102</v>
      </c>
      <c r="F449" s="1" t="s">
        <v>20</v>
      </c>
      <c r="G449" s="1" t="s">
        <v>32</v>
      </c>
      <c r="H449" s="1" t="s">
        <v>22</v>
      </c>
      <c r="I449" s="2">
        <v>45674.0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982</v>
      </c>
      <c r="B450" s="1" t="s">
        <v>983</v>
      </c>
      <c r="C450" s="1">
        <v>7.1999900517E10</v>
      </c>
      <c r="D450" s="1" t="s">
        <v>18</v>
      </c>
      <c r="E450" s="1" t="s">
        <v>71</v>
      </c>
      <c r="F450" s="1" t="s">
        <v>20</v>
      </c>
      <c r="G450" s="1" t="s">
        <v>32</v>
      </c>
      <c r="H450" s="1" t="s">
        <v>22</v>
      </c>
      <c r="I450" s="2">
        <v>45674.0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984</v>
      </c>
      <c r="B451" s="1" t="s">
        <v>985</v>
      </c>
      <c r="C451" s="1">
        <v>6.5999098164E10</v>
      </c>
      <c r="D451" s="1" t="s">
        <v>18</v>
      </c>
      <c r="E451" s="1" t="s">
        <v>25</v>
      </c>
      <c r="F451" s="1" t="s">
        <v>20</v>
      </c>
      <c r="G451" s="1" t="s">
        <v>21</v>
      </c>
      <c r="H451" s="1" t="s">
        <v>33</v>
      </c>
      <c r="I451" s="2">
        <v>45674.0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986</v>
      </c>
      <c r="B452" s="1" t="s">
        <v>987</v>
      </c>
      <c r="C452" s="1">
        <v>7.3991344304E10</v>
      </c>
      <c r="D452" s="1" t="s">
        <v>18</v>
      </c>
      <c r="E452" s="1" t="s">
        <v>48</v>
      </c>
      <c r="F452" s="1" t="s">
        <v>20</v>
      </c>
      <c r="G452" s="1" t="s">
        <v>21</v>
      </c>
      <c r="H452" s="1" t="s">
        <v>22</v>
      </c>
      <c r="I452" s="2">
        <v>45674.0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988</v>
      </c>
      <c r="B453" s="1" t="s">
        <v>989</v>
      </c>
      <c r="C453" s="1">
        <v>5.584996850119E12</v>
      </c>
      <c r="D453" s="1" t="s">
        <v>18</v>
      </c>
      <c r="E453" s="1" t="s">
        <v>71</v>
      </c>
      <c r="F453" s="1" t="s">
        <v>20</v>
      </c>
      <c r="G453" s="1" t="s">
        <v>32</v>
      </c>
      <c r="H453" s="1" t="s">
        <v>22</v>
      </c>
      <c r="I453" s="2">
        <v>45674.0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990</v>
      </c>
      <c r="B454" s="1" t="s">
        <v>991</v>
      </c>
      <c r="C454" s="1">
        <v>5.541988662132E12</v>
      </c>
      <c r="D454" s="1" t="s">
        <v>18</v>
      </c>
      <c r="E454" s="1" t="s">
        <v>25</v>
      </c>
      <c r="F454" s="1" t="s">
        <v>20</v>
      </c>
      <c r="G454" s="1" t="s">
        <v>32</v>
      </c>
      <c r="H454" s="1" t="s">
        <v>184</v>
      </c>
      <c r="I454" s="2">
        <v>45674.0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992</v>
      </c>
      <c r="B455" s="1" t="s">
        <v>993</v>
      </c>
      <c r="C455" s="1">
        <v>6.1993356672E10</v>
      </c>
      <c r="D455" s="1"/>
      <c r="E455" s="1"/>
      <c r="F455" s="1"/>
      <c r="G455" s="1"/>
      <c r="H455" s="1"/>
      <c r="I455" s="2">
        <v>45674.0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994</v>
      </c>
      <c r="B456" s="1" t="s">
        <v>995</v>
      </c>
      <c r="C456" s="1">
        <v>9.91986921E8</v>
      </c>
      <c r="D456" s="1" t="s">
        <v>18</v>
      </c>
      <c r="E456" s="1" t="s">
        <v>123</v>
      </c>
      <c r="F456" s="1" t="s">
        <v>20</v>
      </c>
      <c r="G456" s="1" t="s">
        <v>32</v>
      </c>
      <c r="H456" s="1" t="s">
        <v>22</v>
      </c>
      <c r="I456" s="2">
        <v>45674.0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996</v>
      </c>
      <c r="B457" s="1" t="s">
        <v>997</v>
      </c>
      <c r="C457" s="1">
        <v>7.9998704233E10</v>
      </c>
      <c r="D457" s="1" t="s">
        <v>18</v>
      </c>
      <c r="E457" s="1" t="s">
        <v>51</v>
      </c>
      <c r="F457" s="1" t="s">
        <v>20</v>
      </c>
      <c r="G457" s="1" t="s">
        <v>21</v>
      </c>
      <c r="H457" s="1" t="s">
        <v>22</v>
      </c>
      <c r="I457" s="2">
        <v>45674.0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998</v>
      </c>
      <c r="B458" s="1" t="s">
        <v>999</v>
      </c>
      <c r="C458" s="1">
        <v>1.2982048867E10</v>
      </c>
      <c r="D458" s="1" t="s">
        <v>18</v>
      </c>
      <c r="E458" s="1" t="s">
        <v>31</v>
      </c>
      <c r="F458" s="1" t="s">
        <v>20</v>
      </c>
      <c r="G458" s="1" t="s">
        <v>32</v>
      </c>
      <c r="H458" s="1" t="s">
        <v>22</v>
      </c>
      <c r="I458" s="2">
        <v>45674.0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 t="s">
        <v>1000</v>
      </c>
      <c r="B459" s="1" t="s">
        <v>1001</v>
      </c>
      <c r="C459" s="1">
        <v>3.1987008809E10</v>
      </c>
      <c r="D459" s="1" t="s">
        <v>18</v>
      </c>
      <c r="E459" s="1" t="s">
        <v>25</v>
      </c>
      <c r="F459" s="1" t="s">
        <v>20</v>
      </c>
      <c r="G459" s="1" t="s">
        <v>32</v>
      </c>
      <c r="H459" s="1" t="s">
        <v>22</v>
      </c>
      <c r="I459" s="2">
        <v>45674.0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 t="s">
        <v>645</v>
      </c>
      <c r="B460" s="1" t="s">
        <v>1002</v>
      </c>
      <c r="C460" s="1">
        <v>2.2992814993E10</v>
      </c>
      <c r="D460" s="1" t="s">
        <v>18</v>
      </c>
      <c r="E460" s="1" t="s">
        <v>102</v>
      </c>
      <c r="F460" s="1" t="s">
        <v>20</v>
      </c>
      <c r="G460" s="1" t="s">
        <v>21</v>
      </c>
      <c r="H460" s="1" t="s">
        <v>22</v>
      </c>
      <c r="I460" s="2">
        <v>45674.0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 t="s">
        <v>1003</v>
      </c>
      <c r="B461" s="1" t="s">
        <v>1004</v>
      </c>
      <c r="C461" s="1">
        <v>8.1996714051E10</v>
      </c>
      <c r="D461" s="1" t="s">
        <v>18</v>
      </c>
      <c r="E461" s="1" t="s">
        <v>25</v>
      </c>
      <c r="F461" s="1" t="s">
        <v>20</v>
      </c>
      <c r="G461" s="1" t="s">
        <v>32</v>
      </c>
      <c r="H461" s="1" t="s">
        <v>83</v>
      </c>
      <c r="I461" s="2">
        <v>45674.0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 t="s">
        <v>1005</v>
      </c>
      <c r="B462" s="1" t="s">
        <v>1006</v>
      </c>
      <c r="C462" s="1">
        <v>1.1980748579E10</v>
      </c>
      <c r="D462" s="1" t="s">
        <v>18</v>
      </c>
      <c r="E462" s="1" t="s">
        <v>25</v>
      </c>
      <c r="F462" s="1" t="s">
        <v>20</v>
      </c>
      <c r="G462" s="1" t="s">
        <v>32</v>
      </c>
      <c r="H462" s="1" t="s">
        <v>22</v>
      </c>
      <c r="I462" s="2">
        <v>45674.0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 t="s">
        <v>1007</v>
      </c>
      <c r="B463" s="1" t="s">
        <v>1008</v>
      </c>
      <c r="C463" s="1">
        <v>8.1997738986E10</v>
      </c>
      <c r="D463" s="1" t="s">
        <v>18</v>
      </c>
      <c r="E463" s="1" t="s">
        <v>31</v>
      </c>
      <c r="F463" s="1" t="s">
        <v>20</v>
      </c>
      <c r="G463" s="1" t="s">
        <v>32</v>
      </c>
      <c r="H463" s="1" t="s">
        <v>54</v>
      </c>
      <c r="I463" s="2">
        <v>45674.0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 t="s">
        <v>1009</v>
      </c>
      <c r="B464" s="1" t="s">
        <v>1010</v>
      </c>
      <c r="C464" s="1">
        <v>1.1949715899E10</v>
      </c>
      <c r="D464" s="1" t="s">
        <v>18</v>
      </c>
      <c r="E464" s="1" t="s">
        <v>19</v>
      </c>
      <c r="F464" s="1" t="s">
        <v>20</v>
      </c>
      <c r="G464" s="1" t="s">
        <v>21</v>
      </c>
      <c r="H464" s="1" t="s">
        <v>22</v>
      </c>
      <c r="I464" s="2">
        <v>45674.0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 t="s">
        <v>1011</v>
      </c>
      <c r="B465" s="1" t="s">
        <v>1012</v>
      </c>
      <c r="C465" s="1">
        <v>1.4996404459E10</v>
      </c>
      <c r="D465" s="1" t="s">
        <v>18</v>
      </c>
      <c r="E465" s="1" t="s">
        <v>102</v>
      </c>
      <c r="F465" s="1" t="s">
        <v>20</v>
      </c>
      <c r="G465" s="1" t="s">
        <v>32</v>
      </c>
      <c r="H465" s="1" t="s">
        <v>22</v>
      </c>
      <c r="I465" s="2">
        <v>45674.0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1013</v>
      </c>
      <c r="B466" s="1" t="s">
        <v>1014</v>
      </c>
      <c r="C466" s="1">
        <v>2.190649938E9</v>
      </c>
      <c r="D466" s="1" t="s">
        <v>18</v>
      </c>
      <c r="E466" s="1" t="s">
        <v>19</v>
      </c>
      <c r="F466" s="1" t="s">
        <v>20</v>
      </c>
      <c r="G466" s="1" t="s">
        <v>21</v>
      </c>
      <c r="H466" s="1" t="s">
        <v>22</v>
      </c>
      <c r="I466" s="2">
        <v>45674.0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1015</v>
      </c>
      <c r="B467" s="1" t="s">
        <v>1016</v>
      </c>
      <c r="C467" s="1">
        <v>8.1989681701E10</v>
      </c>
      <c r="D467" s="1" t="s">
        <v>18</v>
      </c>
      <c r="E467" s="1" t="s">
        <v>25</v>
      </c>
      <c r="F467" s="1" t="s">
        <v>20</v>
      </c>
      <c r="G467" s="1" t="s">
        <v>32</v>
      </c>
      <c r="H467" s="1" t="s">
        <v>22</v>
      </c>
      <c r="I467" s="2">
        <v>45674.0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1017</v>
      </c>
      <c r="B468" s="1" t="s">
        <v>1018</v>
      </c>
      <c r="C468" s="1">
        <v>5.3981527258E10</v>
      </c>
      <c r="D468" s="1" t="s">
        <v>18</v>
      </c>
      <c r="E468" s="1" t="s">
        <v>25</v>
      </c>
      <c r="F468" s="1" t="s">
        <v>20</v>
      </c>
      <c r="G468" s="1" t="s">
        <v>21</v>
      </c>
      <c r="H468" s="1" t="s">
        <v>33</v>
      </c>
      <c r="I468" s="2">
        <v>45674.0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1019</v>
      </c>
      <c r="B469" s="1" t="s">
        <v>1020</v>
      </c>
      <c r="C469" s="1">
        <v>5.5920007768E10</v>
      </c>
      <c r="D469" s="1" t="s">
        <v>18</v>
      </c>
      <c r="E469" s="1" t="s">
        <v>102</v>
      </c>
      <c r="F469" s="1" t="s">
        <v>20</v>
      </c>
      <c r="G469" s="1" t="s">
        <v>32</v>
      </c>
      <c r="H469" s="1" t="s">
        <v>22</v>
      </c>
      <c r="I469" s="2">
        <v>45674.0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 t="s">
        <v>1021</v>
      </c>
      <c r="B470" s="1" t="s">
        <v>1022</v>
      </c>
      <c r="C470" s="1">
        <v>1.193069465E10</v>
      </c>
      <c r="D470" s="1" t="s">
        <v>18</v>
      </c>
      <c r="E470" s="1" t="s">
        <v>19</v>
      </c>
      <c r="F470" s="1" t="s">
        <v>20</v>
      </c>
      <c r="G470" s="1" t="s">
        <v>32</v>
      </c>
      <c r="H470" s="1" t="s">
        <v>22</v>
      </c>
      <c r="I470" s="2">
        <v>45674.0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1023</v>
      </c>
      <c r="B471" s="1" t="s">
        <v>1024</v>
      </c>
      <c r="C471" s="1">
        <v>7.799121286E10</v>
      </c>
      <c r="D471" s="1" t="s">
        <v>18</v>
      </c>
      <c r="E471" s="1" t="s">
        <v>89</v>
      </c>
      <c r="F471" s="1" t="s">
        <v>20</v>
      </c>
      <c r="G471" s="1" t="s">
        <v>32</v>
      </c>
      <c r="H471" s="1" t="s">
        <v>22</v>
      </c>
      <c r="I471" s="2">
        <v>45674.0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 t="s">
        <v>1025</v>
      </c>
      <c r="B472" s="1" t="s">
        <v>1026</v>
      </c>
      <c r="C472" s="1">
        <v>4.1997734332E10</v>
      </c>
      <c r="D472" s="1" t="s">
        <v>18</v>
      </c>
      <c r="E472" s="1" t="s">
        <v>65</v>
      </c>
      <c r="F472" s="1" t="s">
        <v>20</v>
      </c>
      <c r="G472" s="1" t="s">
        <v>32</v>
      </c>
      <c r="H472" s="1" t="s">
        <v>22</v>
      </c>
      <c r="I472" s="2">
        <v>45674.0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 t="s">
        <v>1027</v>
      </c>
      <c r="B473" s="1" t="s">
        <v>1028</v>
      </c>
      <c r="C473" s="1">
        <v>1.9983298363E10</v>
      </c>
      <c r="D473" s="1" t="s">
        <v>18</v>
      </c>
      <c r="E473" s="1" t="s">
        <v>31</v>
      </c>
      <c r="F473" s="1" t="s">
        <v>20</v>
      </c>
      <c r="G473" s="1" t="s">
        <v>32</v>
      </c>
      <c r="H473" s="1" t="s">
        <v>54</v>
      </c>
      <c r="I473" s="2">
        <v>45674.0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 t="s">
        <v>315</v>
      </c>
      <c r="B474" s="1" t="s">
        <v>1029</v>
      </c>
      <c r="C474" s="1" t="s">
        <v>1030</v>
      </c>
      <c r="D474" s="1" t="s">
        <v>18</v>
      </c>
      <c r="E474" s="1" t="s">
        <v>25</v>
      </c>
      <c r="F474" s="1" t="s">
        <v>20</v>
      </c>
      <c r="G474" s="1" t="s">
        <v>32</v>
      </c>
      <c r="H474" s="1" t="s">
        <v>184</v>
      </c>
      <c r="I474" s="2">
        <v>45674.0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 t="s">
        <v>1031</v>
      </c>
      <c r="B475" s="1" t="s">
        <v>1032</v>
      </c>
      <c r="C475" s="1">
        <v>3.1998439714E10</v>
      </c>
      <c r="D475" s="1" t="s">
        <v>18</v>
      </c>
      <c r="E475" s="1" t="s">
        <v>19</v>
      </c>
      <c r="F475" s="1" t="s">
        <v>20</v>
      </c>
      <c r="G475" s="1" t="s">
        <v>21</v>
      </c>
      <c r="H475" s="1" t="s">
        <v>22</v>
      </c>
      <c r="I475" s="2">
        <v>45674.0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 t="s">
        <v>1033</v>
      </c>
      <c r="B476" s="1" t="s">
        <v>1034</v>
      </c>
      <c r="C476" s="1">
        <v>6.1998385362E10</v>
      </c>
      <c r="D476" s="1" t="s">
        <v>18</v>
      </c>
      <c r="E476" s="1" t="s">
        <v>48</v>
      </c>
      <c r="F476" s="1" t="s">
        <v>20</v>
      </c>
      <c r="G476" s="1" t="s">
        <v>32</v>
      </c>
      <c r="H476" s="1" t="s">
        <v>22</v>
      </c>
      <c r="I476" s="2">
        <v>45674.0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1035</v>
      </c>
      <c r="B477" s="1" t="s">
        <v>1036</v>
      </c>
      <c r="C477" s="1">
        <v>6.1991649744E10</v>
      </c>
      <c r="D477" s="1" t="s">
        <v>18</v>
      </c>
      <c r="E477" s="1" t="s">
        <v>112</v>
      </c>
      <c r="F477" s="1" t="s">
        <v>20</v>
      </c>
      <c r="G477" s="1" t="s">
        <v>32</v>
      </c>
      <c r="H477" s="1" t="s">
        <v>22</v>
      </c>
      <c r="I477" s="2">
        <v>45674.0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1037</v>
      </c>
      <c r="B478" s="1" t="s">
        <v>1038</v>
      </c>
      <c r="C478" s="1">
        <v>5.5996827842E10</v>
      </c>
      <c r="D478" s="1" t="s">
        <v>18</v>
      </c>
      <c r="E478" s="1" t="s">
        <v>65</v>
      </c>
      <c r="F478" s="1" t="s">
        <v>20</v>
      </c>
      <c r="G478" s="1" t="s">
        <v>32</v>
      </c>
      <c r="H478" s="1" t="s">
        <v>22</v>
      </c>
      <c r="I478" s="2">
        <v>45674.0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 t="s">
        <v>1039</v>
      </c>
      <c r="B479" s="1" t="s">
        <v>1040</v>
      </c>
      <c r="C479" s="1" t="s">
        <v>1041</v>
      </c>
      <c r="D479" s="1" t="s">
        <v>18</v>
      </c>
      <c r="E479" s="1" t="s">
        <v>25</v>
      </c>
      <c r="F479" s="1" t="s">
        <v>20</v>
      </c>
      <c r="G479" s="1" t="s">
        <v>32</v>
      </c>
      <c r="H479" s="1" t="s">
        <v>22</v>
      </c>
      <c r="I479" s="2">
        <v>45674.0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 t="s">
        <v>1042</v>
      </c>
      <c r="B480" s="1" t="s">
        <v>1043</v>
      </c>
      <c r="C480" s="1" t="s">
        <v>1044</v>
      </c>
      <c r="D480" s="1" t="s">
        <v>18</v>
      </c>
      <c r="E480" s="1" t="s">
        <v>123</v>
      </c>
      <c r="F480" s="1" t="s">
        <v>20</v>
      </c>
      <c r="G480" s="1" t="s">
        <v>32</v>
      </c>
      <c r="H480" s="1" t="s">
        <v>184</v>
      </c>
      <c r="I480" s="2">
        <v>45674.0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 t="s">
        <v>1045</v>
      </c>
      <c r="B481" s="1" t="s">
        <v>1046</v>
      </c>
      <c r="C481" s="1" t="s">
        <v>1047</v>
      </c>
      <c r="D481" s="1" t="s">
        <v>18</v>
      </c>
      <c r="E481" s="1" t="s">
        <v>71</v>
      </c>
      <c r="F481" s="1" t="s">
        <v>20</v>
      </c>
      <c r="G481" s="1" t="s">
        <v>32</v>
      </c>
      <c r="H481" s="1" t="s">
        <v>22</v>
      </c>
      <c r="I481" s="2">
        <v>45674.0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 t="s">
        <v>1048</v>
      </c>
      <c r="B482" s="1" t="s">
        <v>1049</v>
      </c>
      <c r="C482" s="1" t="s">
        <v>1050</v>
      </c>
      <c r="D482" s="1" t="s">
        <v>18</v>
      </c>
      <c r="E482" s="1" t="s">
        <v>25</v>
      </c>
      <c r="F482" s="1" t="s">
        <v>20</v>
      </c>
      <c r="G482" s="1" t="s">
        <v>32</v>
      </c>
      <c r="H482" s="1" t="s">
        <v>22</v>
      </c>
      <c r="I482" s="2">
        <v>45674.0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 t="s">
        <v>1051</v>
      </c>
      <c r="B483" s="1" t="s">
        <v>1052</v>
      </c>
      <c r="C483" s="1">
        <v>3.8998506582E10</v>
      </c>
      <c r="D483" s="1" t="s">
        <v>18</v>
      </c>
      <c r="E483" s="1" t="s">
        <v>25</v>
      </c>
      <c r="F483" s="1" t="s">
        <v>20</v>
      </c>
      <c r="G483" s="1" t="s">
        <v>32</v>
      </c>
      <c r="H483" s="1" t="s">
        <v>22</v>
      </c>
      <c r="I483" s="2">
        <v>45674.0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 t="s">
        <v>1053</v>
      </c>
      <c r="B484" s="1" t="s">
        <v>1054</v>
      </c>
      <c r="C484" s="1">
        <v>1.7991964451E10</v>
      </c>
      <c r="D484" s="1" t="s">
        <v>18</v>
      </c>
      <c r="E484" s="1" t="s">
        <v>121</v>
      </c>
      <c r="F484" s="1" t="s">
        <v>20</v>
      </c>
      <c r="G484" s="1" t="s">
        <v>21</v>
      </c>
      <c r="H484" s="1" t="s">
        <v>22</v>
      </c>
      <c r="I484" s="2">
        <v>45674.0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 t="s">
        <v>1055</v>
      </c>
      <c r="B485" s="1" t="s">
        <v>1056</v>
      </c>
      <c r="C485" s="1">
        <v>3.1985881342E10</v>
      </c>
      <c r="D485" s="1" t="s">
        <v>18</v>
      </c>
      <c r="E485" s="1" t="s">
        <v>121</v>
      </c>
      <c r="F485" s="1" t="s">
        <v>20</v>
      </c>
      <c r="G485" s="1" t="s">
        <v>32</v>
      </c>
      <c r="H485" s="1" t="s">
        <v>22</v>
      </c>
      <c r="I485" s="2">
        <v>45674.0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 t="s">
        <v>1057</v>
      </c>
      <c r="B486" s="1" t="s">
        <v>1058</v>
      </c>
      <c r="C486" s="1">
        <v>1.1939086677E10</v>
      </c>
      <c r="D486" s="1" t="s">
        <v>18</v>
      </c>
      <c r="E486" s="1" t="s">
        <v>123</v>
      </c>
      <c r="F486" s="1" t="s">
        <v>20</v>
      </c>
      <c r="G486" s="1" t="s">
        <v>32</v>
      </c>
      <c r="H486" s="1" t="s">
        <v>22</v>
      </c>
      <c r="I486" s="2">
        <v>45674.0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 t="s">
        <v>1059</v>
      </c>
      <c r="B487" s="1" t="s">
        <v>1060</v>
      </c>
      <c r="C487" s="1">
        <v>1.1989792121E10</v>
      </c>
      <c r="D487" s="1" t="s">
        <v>18</v>
      </c>
      <c r="E487" s="1" t="s">
        <v>31</v>
      </c>
      <c r="F487" s="1" t="s">
        <v>20</v>
      </c>
      <c r="G487" s="1" t="s">
        <v>32</v>
      </c>
      <c r="H487" s="1" t="s">
        <v>22</v>
      </c>
      <c r="I487" s="2">
        <v>45674.0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 t="s">
        <v>1061</v>
      </c>
      <c r="B488" s="1" t="s">
        <v>1062</v>
      </c>
      <c r="C488" s="1">
        <v>6.1991847422E10</v>
      </c>
      <c r="D488" s="1" t="s">
        <v>18</v>
      </c>
      <c r="E488" s="1" t="s">
        <v>89</v>
      </c>
      <c r="F488" s="1" t="s">
        <v>20</v>
      </c>
      <c r="G488" s="1" t="s">
        <v>32</v>
      </c>
      <c r="H488" s="1" t="s">
        <v>22</v>
      </c>
      <c r="I488" s="2">
        <v>45674.0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 t="s">
        <v>1063</v>
      </c>
      <c r="B489" s="1" t="s">
        <v>1064</v>
      </c>
      <c r="C489" s="1">
        <v>3.7998091709E10</v>
      </c>
      <c r="D489" s="1" t="s">
        <v>18</v>
      </c>
      <c r="E489" s="1" t="s">
        <v>121</v>
      </c>
      <c r="F489" s="1" t="s">
        <v>20</v>
      </c>
      <c r="G489" s="1" t="s">
        <v>32</v>
      </c>
      <c r="H489" s="1" t="s">
        <v>33</v>
      </c>
      <c r="I489" s="2">
        <v>45674.0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 t="s">
        <v>1065</v>
      </c>
      <c r="B490" s="1" t="s">
        <v>1066</v>
      </c>
      <c r="C490" s="1">
        <v>8.6981650794E10</v>
      </c>
      <c r="D490" s="1" t="s">
        <v>18</v>
      </c>
      <c r="E490" s="1" t="s">
        <v>102</v>
      </c>
      <c r="F490" s="1" t="s">
        <v>20</v>
      </c>
      <c r="G490" s="1" t="s">
        <v>32</v>
      </c>
      <c r="H490" s="1" t="s">
        <v>22</v>
      </c>
      <c r="I490" s="2">
        <v>45674.0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 t="s">
        <v>1067</v>
      </c>
      <c r="B491" s="1" t="s">
        <v>1068</v>
      </c>
      <c r="C491" s="1">
        <v>6.6996507727E10</v>
      </c>
      <c r="D491" s="1" t="s">
        <v>18</v>
      </c>
      <c r="E491" s="1" t="s">
        <v>71</v>
      </c>
      <c r="F491" s="1" t="s">
        <v>20</v>
      </c>
      <c r="G491" s="1" t="s">
        <v>21</v>
      </c>
      <c r="H491" s="1" t="s">
        <v>22</v>
      </c>
      <c r="I491" s="2">
        <v>45674.0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625</v>
      </c>
      <c r="B492" s="1" t="s">
        <v>1069</v>
      </c>
      <c r="C492" s="1">
        <v>1.1994796527E10</v>
      </c>
      <c r="D492" s="1" t="s">
        <v>18</v>
      </c>
      <c r="E492" s="1" t="s">
        <v>71</v>
      </c>
      <c r="F492" s="1" t="s">
        <v>20</v>
      </c>
      <c r="G492" s="1" t="s">
        <v>21</v>
      </c>
      <c r="H492" s="1" t="s">
        <v>22</v>
      </c>
      <c r="I492" s="2">
        <v>45674.0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1070</v>
      </c>
      <c r="B493" s="1" t="s">
        <v>1071</v>
      </c>
      <c r="C493" s="1">
        <v>9.8985487369E10</v>
      </c>
      <c r="D493" s="1" t="s">
        <v>18</v>
      </c>
      <c r="E493" s="1" t="s">
        <v>348</v>
      </c>
      <c r="F493" s="1" t="s">
        <v>20</v>
      </c>
      <c r="G493" s="1" t="s">
        <v>32</v>
      </c>
      <c r="H493" s="1" t="s">
        <v>22</v>
      </c>
      <c r="I493" s="2">
        <v>45674.0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1072</v>
      </c>
      <c r="B494" s="1" t="s">
        <v>1073</v>
      </c>
      <c r="C494" s="1">
        <v>5.1992793772E10</v>
      </c>
      <c r="D494" s="1" t="s">
        <v>18</v>
      </c>
      <c r="E494" s="1" t="s">
        <v>348</v>
      </c>
      <c r="F494" s="1" t="s">
        <v>20</v>
      </c>
      <c r="G494" s="1" t="s">
        <v>32</v>
      </c>
      <c r="H494" s="1" t="s">
        <v>22</v>
      </c>
      <c r="I494" s="2">
        <v>45674.0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1074</v>
      </c>
      <c r="B495" s="1" t="s">
        <v>1075</v>
      </c>
      <c r="C495" s="1">
        <v>1.8997709222E10</v>
      </c>
      <c r="D495" s="1" t="s">
        <v>21</v>
      </c>
      <c r="E495" s="1" t="s">
        <v>257</v>
      </c>
      <c r="F495" s="1" t="s">
        <v>1076</v>
      </c>
      <c r="G495" s="1" t="s">
        <v>1077</v>
      </c>
      <c r="H495" s="1" t="s">
        <v>1078</v>
      </c>
      <c r="I495" s="2">
        <v>45674.0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 t="s">
        <v>1079</v>
      </c>
      <c r="B496" s="1" t="s">
        <v>1080</v>
      </c>
      <c r="C496" s="1">
        <v>8.399975048E10</v>
      </c>
      <c r="D496" s="1" t="s">
        <v>18</v>
      </c>
      <c r="E496" s="1" t="s">
        <v>25</v>
      </c>
      <c r="F496" s="1" t="s">
        <v>20</v>
      </c>
      <c r="G496" s="1" t="s">
        <v>32</v>
      </c>
      <c r="H496" s="1" t="s">
        <v>184</v>
      </c>
      <c r="I496" s="2">
        <v>45674.0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 t="s">
        <v>1081</v>
      </c>
      <c r="B497" s="1" t="s">
        <v>1082</v>
      </c>
      <c r="C497" s="1">
        <v>6.699662721E10</v>
      </c>
      <c r="D497" s="1" t="s">
        <v>18</v>
      </c>
      <c r="E497" s="1" t="s">
        <v>48</v>
      </c>
      <c r="F497" s="1" t="s">
        <v>20</v>
      </c>
      <c r="G497" s="1" t="s">
        <v>32</v>
      </c>
      <c r="H497" s="1" t="s">
        <v>22</v>
      </c>
      <c r="I497" s="2">
        <v>45674.0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1083</v>
      </c>
      <c r="B498" s="1" t="s">
        <v>1084</v>
      </c>
      <c r="C498" s="1">
        <v>6.3991048351E10</v>
      </c>
      <c r="D498" s="1" t="s">
        <v>18</v>
      </c>
      <c r="E498" s="1" t="s">
        <v>19</v>
      </c>
      <c r="F498" s="1" t="s">
        <v>20</v>
      </c>
      <c r="G498" s="1" t="s">
        <v>32</v>
      </c>
      <c r="H498" s="1" t="s">
        <v>22</v>
      </c>
      <c r="I498" s="2">
        <v>45674.0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1085</v>
      </c>
      <c r="B499" s="1" t="s">
        <v>1086</v>
      </c>
      <c r="C499" s="1">
        <v>2.1972900972E10</v>
      </c>
      <c r="D499" s="1" t="s">
        <v>18</v>
      </c>
      <c r="E499" s="1" t="s">
        <v>25</v>
      </c>
      <c r="F499" s="1" t="s">
        <v>20</v>
      </c>
      <c r="G499" s="1" t="s">
        <v>32</v>
      </c>
      <c r="H499" s="1" t="s">
        <v>22</v>
      </c>
      <c r="I499" s="2">
        <v>45674.0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 t="s">
        <v>1087</v>
      </c>
      <c r="B500" s="1" t="s">
        <v>1088</v>
      </c>
      <c r="C500" s="1">
        <v>2.1976539155E10</v>
      </c>
      <c r="D500" s="1" t="s">
        <v>18</v>
      </c>
      <c r="E500" s="1" t="s">
        <v>25</v>
      </c>
      <c r="F500" s="1" t="s">
        <v>20</v>
      </c>
      <c r="G500" s="1" t="s">
        <v>21</v>
      </c>
      <c r="H500" s="1" t="s">
        <v>22</v>
      </c>
      <c r="I500" s="2">
        <v>45674.0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1089</v>
      </c>
      <c r="B501" s="1" t="s">
        <v>1090</v>
      </c>
      <c r="C501" s="1">
        <v>2.1976626238E10</v>
      </c>
      <c r="D501" s="1" t="s">
        <v>18</v>
      </c>
      <c r="E501" s="1" t="s">
        <v>31</v>
      </c>
      <c r="F501" s="1" t="s">
        <v>20</v>
      </c>
      <c r="G501" s="1" t="s">
        <v>32</v>
      </c>
      <c r="H501" s="1" t="s">
        <v>22</v>
      </c>
      <c r="I501" s="2">
        <v>45674.0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1091</v>
      </c>
      <c r="B502" s="1" t="s">
        <v>1092</v>
      </c>
      <c r="C502" s="1" t="s">
        <v>1093</v>
      </c>
      <c r="D502" s="1" t="s">
        <v>18</v>
      </c>
      <c r="E502" s="1" t="s">
        <v>71</v>
      </c>
      <c r="F502" s="1" t="s">
        <v>20</v>
      </c>
      <c r="G502" s="1" t="s">
        <v>32</v>
      </c>
      <c r="H502" s="1" t="s">
        <v>22</v>
      </c>
      <c r="I502" s="2">
        <v>45674.0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1094</v>
      </c>
      <c r="B503" s="1" t="s">
        <v>1095</v>
      </c>
      <c r="C503" s="1">
        <v>4.1997072164E10</v>
      </c>
      <c r="D503" s="1" t="s">
        <v>18</v>
      </c>
      <c r="E503" s="1" t="s">
        <v>31</v>
      </c>
      <c r="F503" s="1" t="s">
        <v>20</v>
      </c>
      <c r="G503" s="1" t="s">
        <v>21</v>
      </c>
      <c r="H503" s="1" t="s">
        <v>200</v>
      </c>
      <c r="I503" s="2">
        <v>45674.0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 t="s">
        <v>1096</v>
      </c>
      <c r="B504" s="1" t="s">
        <v>1097</v>
      </c>
      <c r="C504" s="1">
        <v>8.3986626057E10</v>
      </c>
      <c r="D504" s="1" t="s">
        <v>18</v>
      </c>
      <c r="E504" s="1" t="s">
        <v>31</v>
      </c>
      <c r="F504" s="1" t="s">
        <v>20</v>
      </c>
      <c r="G504" s="1" t="s">
        <v>32</v>
      </c>
      <c r="H504" s="1" t="s">
        <v>1098</v>
      </c>
      <c r="I504" s="2">
        <v>45674.0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 t="s">
        <v>1099</v>
      </c>
      <c r="B505" s="1" t="s">
        <v>1100</v>
      </c>
      <c r="C505" s="1">
        <v>1.1991998703E10</v>
      </c>
      <c r="D505" s="1" t="s">
        <v>18</v>
      </c>
      <c r="E505" s="1" t="s">
        <v>25</v>
      </c>
      <c r="F505" s="1" t="s">
        <v>20</v>
      </c>
      <c r="G505" s="1" t="s">
        <v>21</v>
      </c>
      <c r="H505" s="1" t="s">
        <v>22</v>
      </c>
      <c r="I505" s="2">
        <v>45674.0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 t="s">
        <v>1101</v>
      </c>
      <c r="B506" s="1" t="s">
        <v>1102</v>
      </c>
      <c r="C506" s="1">
        <v>9.95330229E8</v>
      </c>
      <c r="D506" s="1" t="s">
        <v>18</v>
      </c>
      <c r="E506" s="1" t="s">
        <v>25</v>
      </c>
      <c r="F506" s="1" t="s">
        <v>20</v>
      </c>
      <c r="G506" s="1" t="s">
        <v>32</v>
      </c>
      <c r="H506" s="1" t="s">
        <v>22</v>
      </c>
      <c r="I506" s="2">
        <v>45674.0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 t="s">
        <v>1103</v>
      </c>
      <c r="B507" s="1" t="s">
        <v>1104</v>
      </c>
      <c r="C507" s="1">
        <v>3.5988009109E10</v>
      </c>
      <c r="D507" s="1" t="s">
        <v>18</v>
      </c>
      <c r="E507" s="1" t="s">
        <v>102</v>
      </c>
      <c r="F507" s="1" t="s">
        <v>20</v>
      </c>
      <c r="G507" s="1" t="s">
        <v>21</v>
      </c>
      <c r="H507" s="1" t="s">
        <v>22</v>
      </c>
      <c r="I507" s="2">
        <v>45674.0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 t="s">
        <v>1105</v>
      </c>
      <c r="B508" s="1" t="s">
        <v>1106</v>
      </c>
      <c r="C508" s="1">
        <v>1.1948896656E10</v>
      </c>
      <c r="D508" s="1" t="s">
        <v>18</v>
      </c>
      <c r="E508" s="1" t="s">
        <v>31</v>
      </c>
      <c r="F508" s="1" t="s">
        <v>20</v>
      </c>
      <c r="G508" s="1" t="s">
        <v>32</v>
      </c>
      <c r="H508" s="1" t="s">
        <v>22</v>
      </c>
      <c r="I508" s="2">
        <v>45674.0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 t="s">
        <v>1107</v>
      </c>
      <c r="B509" s="1" t="s">
        <v>1108</v>
      </c>
      <c r="C509" s="1">
        <v>9.4981011617E10</v>
      </c>
      <c r="D509" s="1" t="s">
        <v>18</v>
      </c>
      <c r="E509" s="1" t="s">
        <v>25</v>
      </c>
      <c r="F509" s="1" t="s">
        <v>20</v>
      </c>
      <c r="G509" s="1" t="s">
        <v>21</v>
      </c>
      <c r="H509" s="1" t="s">
        <v>33</v>
      </c>
      <c r="I509" s="2">
        <v>45674.0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 t="s">
        <v>1109</v>
      </c>
      <c r="B510" s="1" t="s">
        <v>1110</v>
      </c>
      <c r="C510" s="1">
        <v>9.2994704823E10</v>
      </c>
      <c r="D510" s="1" t="s">
        <v>18</v>
      </c>
      <c r="E510" s="1" t="s">
        <v>121</v>
      </c>
      <c r="F510" s="1" t="s">
        <v>20</v>
      </c>
      <c r="G510" s="1" t="s">
        <v>21</v>
      </c>
      <c r="H510" s="1" t="s">
        <v>22</v>
      </c>
      <c r="I510" s="2">
        <v>45674.0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 t="s">
        <v>1111</v>
      </c>
      <c r="B511" s="1" t="s">
        <v>1112</v>
      </c>
      <c r="C511" s="1">
        <v>9.2993090093E10</v>
      </c>
      <c r="D511" s="1" t="s">
        <v>18</v>
      </c>
      <c r="E511" s="1" t="s">
        <v>19</v>
      </c>
      <c r="F511" s="1" t="s">
        <v>20</v>
      </c>
      <c r="G511" s="1" t="s">
        <v>32</v>
      </c>
      <c r="H511" s="1" t="s">
        <v>184</v>
      </c>
      <c r="I511" s="2">
        <v>45674.0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 t="s">
        <v>1113</v>
      </c>
      <c r="B512" s="1" t="s">
        <v>1114</v>
      </c>
      <c r="C512" s="1">
        <v>5.1985824837E10</v>
      </c>
      <c r="D512" s="1" t="s">
        <v>18</v>
      </c>
      <c r="E512" s="1" t="s">
        <v>51</v>
      </c>
      <c r="F512" s="1" t="s">
        <v>20</v>
      </c>
      <c r="G512" s="1" t="s">
        <v>32</v>
      </c>
      <c r="H512" s="1" t="s">
        <v>184</v>
      </c>
      <c r="I512" s="2">
        <v>45674.0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 t="s">
        <v>1115</v>
      </c>
      <c r="B513" s="1" t="s">
        <v>1116</v>
      </c>
      <c r="C513" s="1">
        <v>1.2996625685E10</v>
      </c>
      <c r="D513" s="1" t="s">
        <v>18</v>
      </c>
      <c r="E513" s="1" t="s">
        <v>112</v>
      </c>
      <c r="F513" s="1" t="s">
        <v>20</v>
      </c>
      <c r="G513" s="1" t="s">
        <v>32</v>
      </c>
      <c r="H513" s="1" t="s">
        <v>22</v>
      </c>
      <c r="I513" s="2">
        <v>45674.0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 t="s">
        <v>1117</v>
      </c>
      <c r="B514" s="1" t="s">
        <v>1118</v>
      </c>
      <c r="C514" s="1">
        <v>1.4991931019E10</v>
      </c>
      <c r="D514" s="1" t="s">
        <v>18</v>
      </c>
      <c r="E514" s="1" t="s">
        <v>19</v>
      </c>
      <c r="F514" s="1" t="s">
        <v>20</v>
      </c>
      <c r="G514" s="1" t="s">
        <v>21</v>
      </c>
      <c r="H514" s="1" t="s">
        <v>22</v>
      </c>
      <c r="I514" s="2">
        <v>45674.0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 t="s">
        <v>315</v>
      </c>
      <c r="B515" s="1" t="s">
        <v>1119</v>
      </c>
      <c r="C515" s="1">
        <v>1.9993324448E10</v>
      </c>
      <c r="D515" s="1" t="s">
        <v>18</v>
      </c>
      <c r="E515" s="1" t="s">
        <v>48</v>
      </c>
      <c r="F515" s="1" t="s">
        <v>20</v>
      </c>
      <c r="G515" s="1" t="s">
        <v>32</v>
      </c>
      <c r="H515" s="1" t="s">
        <v>22</v>
      </c>
      <c r="I515" s="2">
        <v>45674.0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 t="s">
        <v>1120</v>
      </c>
      <c r="B516" s="1" t="s">
        <v>1121</v>
      </c>
      <c r="C516" s="1">
        <v>5.1997780886E10</v>
      </c>
      <c r="D516" s="1" t="s">
        <v>18</v>
      </c>
      <c r="E516" s="1" t="s">
        <v>348</v>
      </c>
      <c r="F516" s="1" t="s">
        <v>20</v>
      </c>
      <c r="G516" s="1" t="s">
        <v>32</v>
      </c>
      <c r="H516" s="1" t="s">
        <v>22</v>
      </c>
      <c r="I516" s="2">
        <v>45674.0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 t="s">
        <v>1122</v>
      </c>
      <c r="B517" s="1" t="s">
        <v>1123</v>
      </c>
      <c r="C517" s="1">
        <v>1.1978521183E10</v>
      </c>
      <c r="D517" s="1" t="s">
        <v>18</v>
      </c>
      <c r="E517" s="1" t="s">
        <v>89</v>
      </c>
      <c r="F517" s="1" t="s">
        <v>20</v>
      </c>
      <c r="G517" s="1" t="s">
        <v>32</v>
      </c>
      <c r="H517" s="1" t="s">
        <v>22</v>
      </c>
      <c r="I517" s="2">
        <v>45674.0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 t="s">
        <v>1124</v>
      </c>
      <c r="B518" s="1" t="s">
        <v>1125</v>
      </c>
      <c r="C518" s="1">
        <v>1.1949075918E10</v>
      </c>
      <c r="D518" s="1" t="s">
        <v>18</v>
      </c>
      <c r="E518" s="1" t="s">
        <v>48</v>
      </c>
      <c r="F518" s="1" t="s">
        <v>20</v>
      </c>
      <c r="G518" s="1" t="s">
        <v>32</v>
      </c>
      <c r="H518" s="1" t="s">
        <v>33</v>
      </c>
      <c r="I518" s="2">
        <v>45674.0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 t="s">
        <v>1126</v>
      </c>
      <c r="B519" s="1" t="s">
        <v>1127</v>
      </c>
      <c r="C519" s="1">
        <v>2.1997390363E10</v>
      </c>
      <c r="D519" s="1" t="s">
        <v>18</v>
      </c>
      <c r="E519" s="1" t="s">
        <v>121</v>
      </c>
      <c r="F519" s="1" t="s">
        <v>20</v>
      </c>
      <c r="G519" s="1" t="s">
        <v>21</v>
      </c>
      <c r="H519" s="1" t="s">
        <v>22</v>
      </c>
      <c r="I519" s="2">
        <v>45674.0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 t="s">
        <v>1128</v>
      </c>
      <c r="B520" s="1" t="s">
        <v>1129</v>
      </c>
      <c r="C520" s="1">
        <v>9.11013355E8</v>
      </c>
      <c r="D520" s="1" t="s">
        <v>18</v>
      </c>
      <c r="E520" s="1" t="s">
        <v>89</v>
      </c>
      <c r="F520" s="1" t="s">
        <v>20</v>
      </c>
      <c r="G520" s="1" t="s">
        <v>32</v>
      </c>
      <c r="H520" s="1" t="s">
        <v>22</v>
      </c>
      <c r="I520" s="2">
        <v>45674.0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 t="s">
        <v>1130</v>
      </c>
      <c r="B521" s="1" t="s">
        <v>1131</v>
      </c>
      <c r="C521" s="1">
        <v>1.1915198399E10</v>
      </c>
      <c r="D521" s="1" t="s">
        <v>18</v>
      </c>
      <c r="E521" s="1" t="s">
        <v>102</v>
      </c>
      <c r="F521" s="1" t="s">
        <v>20</v>
      </c>
      <c r="G521" s="1" t="s">
        <v>32</v>
      </c>
      <c r="H521" s="1" t="s">
        <v>22</v>
      </c>
      <c r="I521" s="2">
        <v>45674.0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 t="s">
        <v>26</v>
      </c>
      <c r="B522" s="1" t="s">
        <v>1132</v>
      </c>
      <c r="C522" s="1">
        <v>1.1948256902E10</v>
      </c>
      <c r="D522" s="1" t="s">
        <v>18</v>
      </c>
      <c r="E522" s="1" t="s">
        <v>25</v>
      </c>
      <c r="F522" s="1" t="s">
        <v>20</v>
      </c>
      <c r="G522" s="1" t="s">
        <v>32</v>
      </c>
      <c r="H522" s="1" t="s">
        <v>22</v>
      </c>
      <c r="I522" s="2">
        <v>45674.0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 t="s">
        <v>584</v>
      </c>
      <c r="B523" s="1" t="s">
        <v>1133</v>
      </c>
      <c r="C523" s="1">
        <v>2.1981947041E10</v>
      </c>
      <c r="D523" s="1" t="s">
        <v>18</v>
      </c>
      <c r="E523" s="1" t="s">
        <v>19</v>
      </c>
      <c r="F523" s="1" t="s">
        <v>20</v>
      </c>
      <c r="G523" s="1" t="s">
        <v>21</v>
      </c>
      <c r="H523" s="1" t="s">
        <v>22</v>
      </c>
      <c r="I523" s="2">
        <v>45674.0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 t="s">
        <v>1134</v>
      </c>
      <c r="B524" s="1" t="s">
        <v>1135</v>
      </c>
      <c r="C524" s="1">
        <v>1.399746812E10</v>
      </c>
      <c r="D524" s="1" t="s">
        <v>18</v>
      </c>
      <c r="E524" s="1" t="s">
        <v>71</v>
      </c>
      <c r="F524" s="1" t="s">
        <v>20</v>
      </c>
      <c r="G524" s="1" t="s">
        <v>32</v>
      </c>
      <c r="H524" s="1" t="s">
        <v>22</v>
      </c>
      <c r="I524" s="2">
        <v>45674.0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 t="s">
        <v>1136</v>
      </c>
      <c r="B525" s="1" t="s">
        <v>1137</v>
      </c>
      <c r="C525" s="1">
        <v>1.1940458077E10</v>
      </c>
      <c r="D525" s="1" t="s">
        <v>18</v>
      </c>
      <c r="E525" s="1" t="s">
        <v>76</v>
      </c>
      <c r="F525" s="1" t="s">
        <v>20</v>
      </c>
      <c r="G525" s="1" t="s">
        <v>32</v>
      </c>
      <c r="H525" s="1" t="s">
        <v>22</v>
      </c>
      <c r="I525" s="2">
        <v>45674.0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1138</v>
      </c>
      <c r="B526" s="1" t="s">
        <v>1139</v>
      </c>
      <c r="C526" s="1">
        <v>9.7984116048E10</v>
      </c>
      <c r="D526" s="1" t="s">
        <v>18</v>
      </c>
      <c r="E526" s="1" t="s">
        <v>31</v>
      </c>
      <c r="F526" s="1" t="s">
        <v>20</v>
      </c>
      <c r="G526" s="1" t="s">
        <v>32</v>
      </c>
      <c r="H526" s="1" t="s">
        <v>22</v>
      </c>
      <c r="I526" s="2">
        <v>45674.0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1140</v>
      </c>
      <c r="B527" s="1" t="s">
        <v>1141</v>
      </c>
      <c r="C527" s="1">
        <v>1.3996192095E10</v>
      </c>
      <c r="D527" s="1" t="s">
        <v>18</v>
      </c>
      <c r="E527" s="1" t="s">
        <v>71</v>
      </c>
      <c r="F527" s="1" t="s">
        <v>20</v>
      </c>
      <c r="G527" s="1" t="s">
        <v>21</v>
      </c>
      <c r="H527" s="1" t="s">
        <v>22</v>
      </c>
      <c r="I527" s="2">
        <v>45674.0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1142</v>
      </c>
      <c r="B528" s="1" t="s">
        <v>1143</v>
      </c>
      <c r="C528" s="1">
        <v>9.4991196229E10</v>
      </c>
      <c r="D528" s="1" t="s">
        <v>18</v>
      </c>
      <c r="E528" s="1" t="s">
        <v>25</v>
      </c>
      <c r="F528" s="1" t="s">
        <v>20</v>
      </c>
      <c r="G528" s="1" t="s">
        <v>32</v>
      </c>
      <c r="H528" s="1" t="s">
        <v>33</v>
      </c>
      <c r="I528" s="2">
        <v>45674.0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1144</v>
      </c>
      <c r="B529" s="1" t="s">
        <v>1145</v>
      </c>
      <c r="C529" s="1">
        <v>2.7996314225E10</v>
      </c>
      <c r="D529" s="1" t="s">
        <v>18</v>
      </c>
      <c r="E529" s="1" t="s">
        <v>102</v>
      </c>
      <c r="F529" s="1" t="s">
        <v>20</v>
      </c>
      <c r="G529" s="1" t="s">
        <v>32</v>
      </c>
      <c r="H529" s="1" t="s">
        <v>22</v>
      </c>
      <c r="I529" s="2">
        <v>45674.0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 t="s">
        <v>1146</v>
      </c>
      <c r="B530" s="1" t="s">
        <v>1147</v>
      </c>
      <c r="C530" s="1">
        <v>1.1956953609E10</v>
      </c>
      <c r="D530" s="1" t="s">
        <v>18</v>
      </c>
      <c r="E530" s="1" t="s">
        <v>25</v>
      </c>
      <c r="F530" s="1" t="s">
        <v>20</v>
      </c>
      <c r="G530" s="1" t="s">
        <v>21</v>
      </c>
      <c r="H530" s="1" t="s">
        <v>33</v>
      </c>
      <c r="I530" s="2">
        <v>45674.0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 t="s">
        <v>295</v>
      </c>
      <c r="B531" s="1" t="s">
        <v>1148</v>
      </c>
      <c r="C531" s="1">
        <v>7.1992636601E10</v>
      </c>
      <c r="D531" s="1" t="s">
        <v>18</v>
      </c>
      <c r="E531" s="1" t="s">
        <v>31</v>
      </c>
      <c r="F531" s="1" t="s">
        <v>20</v>
      </c>
      <c r="G531" s="1" t="s">
        <v>32</v>
      </c>
      <c r="H531" s="1" t="s">
        <v>1149</v>
      </c>
      <c r="I531" s="2">
        <v>45674.0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 t="s">
        <v>1150</v>
      </c>
      <c r="B532" s="1" t="s">
        <v>1151</v>
      </c>
      <c r="C532" s="1">
        <v>7.199261027E10</v>
      </c>
      <c r="D532" s="1" t="s">
        <v>18</v>
      </c>
      <c r="E532" s="1" t="s">
        <v>25</v>
      </c>
      <c r="F532" s="1" t="s">
        <v>20</v>
      </c>
      <c r="G532" s="1" t="s">
        <v>32</v>
      </c>
      <c r="H532" s="1" t="s">
        <v>33</v>
      </c>
      <c r="I532" s="2">
        <v>45674.0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 t="s">
        <v>1152</v>
      </c>
      <c r="B533" s="1" t="s">
        <v>1153</v>
      </c>
      <c r="C533" s="1">
        <v>1.1966234608E10</v>
      </c>
      <c r="D533" s="1" t="s">
        <v>18</v>
      </c>
      <c r="E533" s="1" t="s">
        <v>31</v>
      </c>
      <c r="F533" s="1" t="s">
        <v>20</v>
      </c>
      <c r="G533" s="1" t="s">
        <v>21</v>
      </c>
      <c r="H533" s="1" t="s">
        <v>200</v>
      </c>
      <c r="I533" s="2">
        <v>45674.0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 t="s">
        <v>1154</v>
      </c>
      <c r="B534" s="1" t="s">
        <v>1155</v>
      </c>
      <c r="C534" s="1" t="s">
        <v>1156</v>
      </c>
      <c r="D534" s="1" t="s">
        <v>18</v>
      </c>
      <c r="E534" s="1" t="s">
        <v>25</v>
      </c>
      <c r="F534" s="1" t="s">
        <v>20</v>
      </c>
      <c r="G534" s="1" t="s">
        <v>32</v>
      </c>
      <c r="H534" s="1" t="s">
        <v>22</v>
      </c>
      <c r="I534" s="2">
        <v>45674.0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1157</v>
      </c>
      <c r="B535" s="1" t="s">
        <v>1158</v>
      </c>
      <c r="C535" s="1">
        <v>7.4981257626E10</v>
      </c>
      <c r="D535" s="1" t="s">
        <v>18</v>
      </c>
      <c r="E535" s="1" t="s">
        <v>123</v>
      </c>
      <c r="F535" s="1" t="s">
        <v>20</v>
      </c>
      <c r="G535" s="1" t="s">
        <v>32</v>
      </c>
      <c r="H535" s="1" t="s">
        <v>22</v>
      </c>
      <c r="I535" s="2">
        <v>45674.0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 t="s">
        <v>1159</v>
      </c>
      <c r="B536" s="1" t="s">
        <v>1160</v>
      </c>
      <c r="C536" s="1">
        <v>5.1992054555E10</v>
      </c>
      <c r="D536" s="1" t="s">
        <v>18</v>
      </c>
      <c r="E536" s="1" t="s">
        <v>19</v>
      </c>
      <c r="F536" s="1" t="s">
        <v>20</v>
      </c>
      <c r="G536" s="1" t="s">
        <v>21</v>
      </c>
      <c r="H536" s="1" t="s">
        <v>22</v>
      </c>
      <c r="I536" s="2">
        <v>45674.0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 t="s">
        <v>1161</v>
      </c>
      <c r="B537" s="1" t="s">
        <v>1162</v>
      </c>
      <c r="C537" s="1">
        <v>8.4987434467E10</v>
      </c>
      <c r="D537" s="1" t="s">
        <v>18</v>
      </c>
      <c r="E537" s="1" t="s">
        <v>19</v>
      </c>
      <c r="F537" s="1" t="s">
        <v>20</v>
      </c>
      <c r="G537" s="1" t="s">
        <v>21</v>
      </c>
      <c r="H537" s="1" t="s">
        <v>22</v>
      </c>
      <c r="I537" s="2">
        <v>45674.0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 t="s">
        <v>1163</v>
      </c>
      <c r="B538" s="1" t="s">
        <v>1164</v>
      </c>
      <c r="C538" s="1">
        <v>2.1967196051E10</v>
      </c>
      <c r="D538" s="1" t="s">
        <v>18</v>
      </c>
      <c r="E538" s="1" t="s">
        <v>112</v>
      </c>
      <c r="F538" s="1" t="s">
        <v>20</v>
      </c>
      <c r="G538" s="1" t="s">
        <v>21</v>
      </c>
      <c r="H538" s="1" t="s">
        <v>22</v>
      </c>
      <c r="I538" s="2">
        <v>45674.0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 t="s">
        <v>1165</v>
      </c>
      <c r="B539" s="1" t="s">
        <v>1166</v>
      </c>
      <c r="C539" s="1">
        <v>8.4988504327E10</v>
      </c>
      <c r="D539" s="1" t="s">
        <v>18</v>
      </c>
      <c r="E539" s="1" t="s">
        <v>25</v>
      </c>
      <c r="F539" s="1" t="s">
        <v>20</v>
      </c>
      <c r="G539" s="1" t="s">
        <v>32</v>
      </c>
      <c r="H539" s="1" t="s">
        <v>22</v>
      </c>
      <c r="I539" s="2">
        <v>45674.0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 t="s">
        <v>1167</v>
      </c>
      <c r="B540" s="1" t="s">
        <v>1168</v>
      </c>
      <c r="C540" s="1">
        <v>4.7999423348E10</v>
      </c>
      <c r="D540" s="1" t="s">
        <v>18</v>
      </c>
      <c r="E540" s="1" t="s">
        <v>25</v>
      </c>
      <c r="F540" s="1" t="s">
        <v>20</v>
      </c>
      <c r="G540" s="1" t="s">
        <v>32</v>
      </c>
      <c r="H540" s="1" t="s">
        <v>33</v>
      </c>
      <c r="I540" s="2">
        <v>45674.0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 t="s">
        <v>476</v>
      </c>
      <c r="B541" s="1" t="s">
        <v>1169</v>
      </c>
      <c r="C541" s="1">
        <v>1.9981991525E10</v>
      </c>
      <c r="D541" s="1" t="s">
        <v>21</v>
      </c>
      <c r="E541" s="1" t="s">
        <v>257</v>
      </c>
      <c r="F541" s="1" t="s">
        <v>1170</v>
      </c>
      <c r="G541" s="1" t="s">
        <v>1171</v>
      </c>
      <c r="H541" s="1" t="s">
        <v>1172</v>
      </c>
      <c r="I541" s="2">
        <v>45674.0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 t="s">
        <v>1173</v>
      </c>
      <c r="B542" s="1" t="s">
        <v>1174</v>
      </c>
      <c r="C542" s="1">
        <v>3.7998449795E10</v>
      </c>
      <c r="D542" s="1" t="s">
        <v>18</v>
      </c>
      <c r="E542" s="1" t="s">
        <v>112</v>
      </c>
      <c r="F542" s="1" t="s">
        <v>20</v>
      </c>
      <c r="G542" s="1" t="s">
        <v>21</v>
      </c>
      <c r="H542" s="1" t="s">
        <v>22</v>
      </c>
      <c r="I542" s="2">
        <v>45674.0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 t="s">
        <v>1175</v>
      </c>
      <c r="B543" s="1" t="s">
        <v>1176</v>
      </c>
      <c r="C543" s="1">
        <v>1.4997939845E10</v>
      </c>
      <c r="D543" s="1" t="s">
        <v>18</v>
      </c>
      <c r="E543" s="1" t="s">
        <v>71</v>
      </c>
      <c r="F543" s="1" t="s">
        <v>20</v>
      </c>
      <c r="G543" s="1" t="s">
        <v>21</v>
      </c>
      <c r="H543" s="1" t="s">
        <v>22</v>
      </c>
      <c r="I543" s="2">
        <v>45674.0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 t="s">
        <v>1177</v>
      </c>
      <c r="B544" s="1" t="s">
        <v>1178</v>
      </c>
      <c r="C544" s="1">
        <v>6.7981430728E10</v>
      </c>
      <c r="D544" s="1" t="s">
        <v>18</v>
      </c>
      <c r="E544" s="1" t="s">
        <v>89</v>
      </c>
      <c r="F544" s="1" t="s">
        <v>20</v>
      </c>
      <c r="G544" s="1" t="s">
        <v>32</v>
      </c>
      <c r="H544" s="1" t="s">
        <v>22</v>
      </c>
      <c r="I544" s="2">
        <v>45674.0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 t="s">
        <v>1048</v>
      </c>
      <c r="B545" s="1" t="s">
        <v>1179</v>
      </c>
      <c r="C545" s="1">
        <v>1.1958276701E10</v>
      </c>
      <c r="D545" s="1" t="s">
        <v>18</v>
      </c>
      <c r="E545" s="1" t="s">
        <v>102</v>
      </c>
      <c r="F545" s="1" t="s">
        <v>20</v>
      </c>
      <c r="G545" s="1" t="s">
        <v>21</v>
      </c>
      <c r="H545" s="1" t="s">
        <v>22</v>
      </c>
      <c r="I545" s="2">
        <v>45674.0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 t="s">
        <v>176</v>
      </c>
      <c r="B546" s="1" t="s">
        <v>1180</v>
      </c>
      <c r="C546" s="1">
        <v>8.1994439612E10</v>
      </c>
      <c r="D546" s="1" t="s">
        <v>18</v>
      </c>
      <c r="E546" s="1" t="s">
        <v>25</v>
      </c>
      <c r="F546" s="1" t="s">
        <v>20</v>
      </c>
      <c r="G546" s="1" t="s">
        <v>32</v>
      </c>
      <c r="H546" s="1" t="s">
        <v>22</v>
      </c>
      <c r="I546" s="2">
        <v>45674.0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 t="s">
        <v>1181</v>
      </c>
      <c r="B547" s="1" t="s">
        <v>1182</v>
      </c>
      <c r="C547" s="1">
        <v>5.511976847081E12</v>
      </c>
      <c r="D547" s="1" t="s">
        <v>18</v>
      </c>
      <c r="E547" s="1" t="s">
        <v>121</v>
      </c>
      <c r="F547" s="1" t="s">
        <v>20</v>
      </c>
      <c r="G547" s="1" t="s">
        <v>32</v>
      </c>
      <c r="H547" s="1" t="s">
        <v>22</v>
      </c>
      <c r="I547" s="2">
        <v>45674.0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 t="s">
        <v>1183</v>
      </c>
      <c r="B548" s="1" t="s">
        <v>1184</v>
      </c>
      <c r="C548" s="1">
        <v>2.1994040735E10</v>
      </c>
      <c r="D548" s="1" t="s">
        <v>18</v>
      </c>
      <c r="E548" s="1" t="s">
        <v>31</v>
      </c>
      <c r="F548" s="1" t="s">
        <v>20</v>
      </c>
      <c r="G548" s="1" t="s">
        <v>32</v>
      </c>
      <c r="H548" s="1" t="s">
        <v>22</v>
      </c>
      <c r="I548" s="2">
        <v>45674.0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 t="s">
        <v>1185</v>
      </c>
      <c r="B549" s="1" t="s">
        <v>1186</v>
      </c>
      <c r="C549" s="1">
        <v>8.5985538357E10</v>
      </c>
      <c r="D549" s="1" t="s">
        <v>18</v>
      </c>
      <c r="E549" s="1" t="s">
        <v>71</v>
      </c>
      <c r="F549" s="1" t="s">
        <v>20</v>
      </c>
      <c r="G549" s="1" t="s">
        <v>32</v>
      </c>
      <c r="H549" s="1" t="s">
        <v>33</v>
      </c>
      <c r="I549" s="2">
        <v>45674.0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 t="s">
        <v>1187</v>
      </c>
      <c r="B550" s="1" t="s">
        <v>1188</v>
      </c>
      <c r="C550" s="1">
        <v>8.3988151456E10</v>
      </c>
      <c r="D550" s="1" t="s">
        <v>18</v>
      </c>
      <c r="E550" s="1" t="s">
        <v>19</v>
      </c>
      <c r="F550" s="1" t="s">
        <v>20</v>
      </c>
      <c r="G550" s="1" t="s">
        <v>21</v>
      </c>
      <c r="H550" s="1" t="s">
        <v>22</v>
      </c>
      <c r="I550" s="2">
        <v>45674.0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 t="s">
        <v>1189</v>
      </c>
      <c r="B551" s="1" t="s">
        <v>1190</v>
      </c>
      <c r="C551" s="1">
        <v>6.8992369333E10</v>
      </c>
      <c r="D551" s="1" t="s">
        <v>18</v>
      </c>
      <c r="E551" s="1" t="s">
        <v>19</v>
      </c>
      <c r="F551" s="1" t="s">
        <v>20</v>
      </c>
      <c r="G551" s="1" t="s">
        <v>21</v>
      </c>
      <c r="H551" s="1" t="s">
        <v>22</v>
      </c>
      <c r="I551" s="2">
        <v>45674.0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 t="s">
        <v>1191</v>
      </c>
      <c r="B552" s="1" t="s">
        <v>1192</v>
      </c>
      <c r="C552" s="1">
        <v>9.1986157429E10</v>
      </c>
      <c r="D552" s="1" t="s">
        <v>18</v>
      </c>
      <c r="E552" s="1" t="s">
        <v>31</v>
      </c>
      <c r="F552" s="1" t="s">
        <v>20</v>
      </c>
      <c r="G552" s="1" t="s">
        <v>32</v>
      </c>
      <c r="H552" s="1" t="s">
        <v>200</v>
      </c>
      <c r="I552" s="2">
        <v>45674.0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 t="s">
        <v>1193</v>
      </c>
      <c r="B553" s="1" t="s">
        <v>1194</v>
      </c>
      <c r="C553" s="1" t="s">
        <v>1195</v>
      </c>
      <c r="D553" s="1" t="s">
        <v>18</v>
      </c>
      <c r="E553" s="1" t="s">
        <v>25</v>
      </c>
      <c r="F553" s="1" t="s">
        <v>20</v>
      </c>
      <c r="G553" s="1" t="s">
        <v>32</v>
      </c>
      <c r="H553" s="1" t="s">
        <v>22</v>
      </c>
      <c r="I553" s="2">
        <v>45674.0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 t="s">
        <v>1196</v>
      </c>
      <c r="B554" s="1" t="s">
        <v>1197</v>
      </c>
      <c r="C554" s="1">
        <v>8.5987128363E10</v>
      </c>
      <c r="D554" s="1" t="s">
        <v>18</v>
      </c>
      <c r="E554" s="1" t="s">
        <v>123</v>
      </c>
      <c r="F554" s="1" t="s">
        <v>20</v>
      </c>
      <c r="G554" s="1" t="s">
        <v>32</v>
      </c>
      <c r="H554" s="1" t="s">
        <v>22</v>
      </c>
      <c r="I554" s="2">
        <v>45674.0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 t="s">
        <v>1198</v>
      </c>
      <c r="B555" s="1" t="s">
        <v>1199</v>
      </c>
      <c r="C555" s="1">
        <v>4.5998334164E10</v>
      </c>
      <c r="D555" s="1" t="s">
        <v>18</v>
      </c>
      <c r="E555" s="1" t="s">
        <v>19</v>
      </c>
      <c r="F555" s="1" t="s">
        <v>20</v>
      </c>
      <c r="G555" s="1" t="s">
        <v>21</v>
      </c>
      <c r="H555" s="1" t="s">
        <v>22</v>
      </c>
      <c r="I555" s="2">
        <v>45674.0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 t="s">
        <v>1200</v>
      </c>
      <c r="B556" s="1" t="s">
        <v>1201</v>
      </c>
      <c r="C556" s="1" t="s">
        <v>1202</v>
      </c>
      <c r="D556" s="1" t="s">
        <v>18</v>
      </c>
      <c r="E556" s="1" t="s">
        <v>19</v>
      </c>
      <c r="F556" s="1" t="s">
        <v>20</v>
      </c>
      <c r="G556" s="1" t="s">
        <v>32</v>
      </c>
      <c r="H556" s="1" t="s">
        <v>22</v>
      </c>
      <c r="I556" s="2">
        <v>45674.0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 t="s">
        <v>1203</v>
      </c>
      <c r="B557" s="1" t="s">
        <v>1204</v>
      </c>
      <c r="C557" s="1">
        <v>6.39848491E10</v>
      </c>
      <c r="D557" s="1" t="s">
        <v>18</v>
      </c>
      <c r="E557" s="1" t="s">
        <v>31</v>
      </c>
      <c r="F557" s="1" t="s">
        <v>20</v>
      </c>
      <c r="G557" s="1" t="s">
        <v>32</v>
      </c>
      <c r="H557" s="1" t="s">
        <v>54</v>
      </c>
      <c r="I557" s="2">
        <v>45674.0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 t="s">
        <v>1205</v>
      </c>
      <c r="B558" s="1" t="s">
        <v>1206</v>
      </c>
      <c r="C558" s="1">
        <v>6.1985542835E10</v>
      </c>
      <c r="D558" s="1" t="s">
        <v>18</v>
      </c>
      <c r="E558" s="1" t="s">
        <v>89</v>
      </c>
      <c r="F558" s="1" t="s">
        <v>20</v>
      </c>
      <c r="G558" s="1" t="s">
        <v>32</v>
      </c>
      <c r="H558" s="1" t="s">
        <v>22</v>
      </c>
      <c r="I558" s="2">
        <v>45674.0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 t="s">
        <v>1207</v>
      </c>
      <c r="B559" s="1" t="s">
        <v>1208</v>
      </c>
      <c r="C559" s="1">
        <v>1.799655486E10</v>
      </c>
      <c r="D559" s="1" t="s">
        <v>18</v>
      </c>
      <c r="E559" s="1" t="s">
        <v>71</v>
      </c>
      <c r="F559" s="1" t="s">
        <v>20</v>
      </c>
      <c r="G559" s="1" t="s">
        <v>32</v>
      </c>
      <c r="H559" s="1" t="s">
        <v>184</v>
      </c>
      <c r="I559" s="2">
        <v>45674.0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 t="s">
        <v>171</v>
      </c>
      <c r="B560" s="1" t="s">
        <v>1209</v>
      </c>
      <c r="C560" s="1">
        <v>5.5997115442E10</v>
      </c>
      <c r="D560" s="1" t="s">
        <v>18</v>
      </c>
      <c r="E560" s="1" t="s">
        <v>31</v>
      </c>
      <c r="F560" s="1" t="s">
        <v>20</v>
      </c>
      <c r="G560" s="1" t="s">
        <v>32</v>
      </c>
      <c r="H560" s="1" t="s">
        <v>1098</v>
      </c>
      <c r="I560" s="2">
        <v>45674.0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 t="s">
        <v>376</v>
      </c>
      <c r="B561" s="1" t="s">
        <v>1210</v>
      </c>
      <c r="C561" s="1">
        <v>9.2986050341E10</v>
      </c>
      <c r="D561" s="1" t="s">
        <v>18</v>
      </c>
      <c r="E561" s="1" t="s">
        <v>71</v>
      </c>
      <c r="F561" s="1" t="s">
        <v>20</v>
      </c>
      <c r="G561" s="1" t="s">
        <v>21</v>
      </c>
      <c r="H561" s="1" t="s">
        <v>22</v>
      </c>
      <c r="I561" s="2">
        <v>45674.0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 t="s">
        <v>1211</v>
      </c>
      <c r="B562" s="1" t="s">
        <v>1212</v>
      </c>
      <c r="C562" s="1">
        <v>2.1974345567E10</v>
      </c>
      <c r="D562" s="1" t="s">
        <v>18</v>
      </c>
      <c r="E562" s="1" t="s">
        <v>123</v>
      </c>
      <c r="F562" s="1" t="s">
        <v>20</v>
      </c>
      <c r="G562" s="1" t="s">
        <v>32</v>
      </c>
      <c r="H562" s="1" t="s">
        <v>22</v>
      </c>
      <c r="I562" s="2">
        <v>45674.0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 t="s">
        <v>1213</v>
      </c>
      <c r="B563" s="1" t="s">
        <v>1214</v>
      </c>
      <c r="C563" s="1" t="s">
        <v>1215</v>
      </c>
      <c r="D563" s="1" t="s">
        <v>18</v>
      </c>
      <c r="E563" s="1" t="s">
        <v>31</v>
      </c>
      <c r="F563" s="1" t="s">
        <v>20</v>
      </c>
      <c r="G563" s="1" t="s">
        <v>32</v>
      </c>
      <c r="H563" s="1" t="s">
        <v>22</v>
      </c>
      <c r="I563" s="2">
        <v>45674.0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 t="s">
        <v>1216</v>
      </c>
      <c r="B564" s="1" t="s">
        <v>1217</v>
      </c>
      <c r="C564" s="1">
        <v>1.8981996809E10</v>
      </c>
      <c r="D564" s="1" t="s">
        <v>18</v>
      </c>
      <c r="E564" s="1" t="s">
        <v>123</v>
      </c>
      <c r="F564" s="1" t="s">
        <v>20</v>
      </c>
      <c r="G564" s="1" t="s">
        <v>32</v>
      </c>
      <c r="H564" s="1" t="s">
        <v>22</v>
      </c>
      <c r="I564" s="2">
        <v>45674.0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 t="s">
        <v>1218</v>
      </c>
      <c r="B565" s="1" t="s">
        <v>1219</v>
      </c>
      <c r="C565" s="1">
        <v>8.1998321951E10</v>
      </c>
      <c r="D565" s="1" t="s">
        <v>18</v>
      </c>
      <c r="E565" s="1" t="s">
        <v>65</v>
      </c>
      <c r="F565" s="1" t="s">
        <v>20</v>
      </c>
      <c r="G565" s="1" t="s">
        <v>21</v>
      </c>
      <c r="H565" s="1" t="s">
        <v>22</v>
      </c>
      <c r="I565" s="2">
        <v>45674.0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 t="s">
        <v>1220</v>
      </c>
      <c r="B566" s="1" t="s">
        <v>1221</v>
      </c>
      <c r="C566" s="1">
        <v>2.4999479165E10</v>
      </c>
      <c r="D566" s="1" t="s">
        <v>18</v>
      </c>
      <c r="E566" s="1" t="s">
        <v>25</v>
      </c>
      <c r="F566" s="1" t="s">
        <v>20</v>
      </c>
      <c r="G566" s="1" t="s">
        <v>32</v>
      </c>
      <c r="H566" s="1" t="s">
        <v>22</v>
      </c>
      <c r="I566" s="2">
        <v>45674.0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 t="s">
        <v>670</v>
      </c>
      <c r="B567" s="1" t="s">
        <v>1222</v>
      </c>
      <c r="C567" s="1" t="s">
        <v>1223</v>
      </c>
      <c r="D567" s="1" t="s">
        <v>18</v>
      </c>
      <c r="E567" s="1" t="s">
        <v>25</v>
      </c>
      <c r="F567" s="1" t="s">
        <v>20</v>
      </c>
      <c r="G567" s="1" t="s">
        <v>32</v>
      </c>
      <c r="H567" s="1" t="s">
        <v>22</v>
      </c>
      <c r="I567" s="2">
        <v>45674.0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 t="s">
        <v>1224</v>
      </c>
      <c r="B568" s="1" t="s">
        <v>1225</v>
      </c>
      <c r="C568" s="1">
        <v>8.4998487408E10</v>
      </c>
      <c r="D568" s="1" t="s">
        <v>18</v>
      </c>
      <c r="E568" s="1" t="s">
        <v>121</v>
      </c>
      <c r="F568" s="1" t="s">
        <v>20</v>
      </c>
      <c r="G568" s="1" t="s">
        <v>32</v>
      </c>
      <c r="H568" s="1" t="s">
        <v>184</v>
      </c>
      <c r="I568" s="2">
        <v>45674.0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 t="s">
        <v>1226</v>
      </c>
      <c r="B569" s="1" t="s">
        <v>1227</v>
      </c>
      <c r="C569" s="1">
        <v>1.194249672E10</v>
      </c>
      <c r="D569" s="1" t="s">
        <v>18</v>
      </c>
      <c r="E569" s="1" t="s">
        <v>348</v>
      </c>
      <c r="F569" s="1" t="s">
        <v>20</v>
      </c>
      <c r="G569" s="1" t="s">
        <v>21</v>
      </c>
      <c r="H569" s="1" t="s">
        <v>682</v>
      </c>
      <c r="I569" s="2">
        <v>45674.0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 t="s">
        <v>1228</v>
      </c>
      <c r="B570" s="1" t="s">
        <v>1229</v>
      </c>
      <c r="C570" s="1">
        <v>1.2988510113E10</v>
      </c>
      <c r="D570" s="1" t="s">
        <v>18</v>
      </c>
      <c r="E570" s="1" t="s">
        <v>31</v>
      </c>
      <c r="F570" s="1" t="s">
        <v>20</v>
      </c>
      <c r="G570" s="1" t="s">
        <v>32</v>
      </c>
      <c r="H570" s="1" t="s">
        <v>200</v>
      </c>
      <c r="I570" s="2">
        <v>45674.0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 t="s">
        <v>645</v>
      </c>
      <c r="B571" s="1" t="s">
        <v>1230</v>
      </c>
      <c r="C571" s="1">
        <v>6.1982862778E10</v>
      </c>
      <c r="D571" s="1" t="s">
        <v>18</v>
      </c>
      <c r="E571" s="1" t="s">
        <v>25</v>
      </c>
      <c r="F571" s="1" t="s">
        <v>20</v>
      </c>
      <c r="G571" s="1" t="s">
        <v>32</v>
      </c>
      <c r="H571" s="1" t="s">
        <v>22</v>
      </c>
      <c r="I571" s="2">
        <v>45674.0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 t="s">
        <v>1231</v>
      </c>
      <c r="B572" s="1" t="s">
        <v>1232</v>
      </c>
      <c r="C572" s="1">
        <v>8.8992927194E10</v>
      </c>
      <c r="D572" s="1" t="s">
        <v>18</v>
      </c>
      <c r="E572" s="1" t="s">
        <v>102</v>
      </c>
      <c r="F572" s="1" t="s">
        <v>20</v>
      </c>
      <c r="G572" s="1" t="s">
        <v>21</v>
      </c>
      <c r="H572" s="1" t="s">
        <v>22</v>
      </c>
      <c r="I572" s="2">
        <v>45674.0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 t="s">
        <v>1233</v>
      </c>
      <c r="B573" s="1" t="s">
        <v>1234</v>
      </c>
      <c r="C573" s="1">
        <v>1.5997099397E10</v>
      </c>
      <c r="D573" s="1" t="s">
        <v>18</v>
      </c>
      <c r="E573" s="1" t="s">
        <v>25</v>
      </c>
      <c r="F573" s="1" t="s">
        <v>20</v>
      </c>
      <c r="G573" s="1" t="s">
        <v>21</v>
      </c>
      <c r="H573" s="1" t="s">
        <v>22</v>
      </c>
      <c r="I573" s="2">
        <v>45674.0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 t="s">
        <v>1235</v>
      </c>
      <c r="B574" s="1" t="s">
        <v>1236</v>
      </c>
      <c r="C574" s="1">
        <v>9.8985710832E10</v>
      </c>
      <c r="D574" s="1" t="s">
        <v>18</v>
      </c>
      <c r="E574" s="1" t="s">
        <v>25</v>
      </c>
      <c r="F574" s="1" t="s">
        <v>20</v>
      </c>
      <c r="G574" s="1" t="s">
        <v>32</v>
      </c>
      <c r="H574" s="1" t="s">
        <v>22</v>
      </c>
      <c r="I574" s="2">
        <v>45674.0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 t="s">
        <v>1237</v>
      </c>
      <c r="B575" s="1" t="s">
        <v>1238</v>
      </c>
      <c r="C575" s="1">
        <v>8.1996508338E10</v>
      </c>
      <c r="D575" s="1" t="s">
        <v>18</v>
      </c>
      <c r="E575" s="1" t="s">
        <v>89</v>
      </c>
      <c r="F575" s="1" t="s">
        <v>20</v>
      </c>
      <c r="G575" s="1" t="s">
        <v>32</v>
      </c>
      <c r="H575" s="1" t="s">
        <v>22</v>
      </c>
      <c r="I575" s="2">
        <v>45674.0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 t="s">
        <v>1239</v>
      </c>
      <c r="B576" s="1" t="s">
        <v>1240</v>
      </c>
      <c r="C576" s="1" t="s">
        <v>1241</v>
      </c>
      <c r="D576" s="1" t="s">
        <v>18</v>
      </c>
      <c r="E576" s="1" t="s">
        <v>25</v>
      </c>
      <c r="F576" s="1" t="s">
        <v>20</v>
      </c>
      <c r="G576" s="1" t="s">
        <v>32</v>
      </c>
      <c r="H576" s="1" t="s">
        <v>22</v>
      </c>
      <c r="I576" s="2">
        <v>45674.0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 t="s">
        <v>1242</v>
      </c>
      <c r="B577" s="1" t="s">
        <v>1243</v>
      </c>
      <c r="C577" s="1">
        <v>4.3996739268E10</v>
      </c>
      <c r="D577" s="1" t="s">
        <v>18</v>
      </c>
      <c r="E577" s="1" t="s">
        <v>123</v>
      </c>
      <c r="F577" s="1" t="s">
        <v>20</v>
      </c>
      <c r="G577" s="1" t="s">
        <v>32</v>
      </c>
      <c r="H577" s="1" t="s">
        <v>33</v>
      </c>
      <c r="I577" s="2">
        <v>45674.0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 t="s">
        <v>1244</v>
      </c>
      <c r="B578" s="1" t="s">
        <v>1245</v>
      </c>
      <c r="C578" s="1">
        <v>6.2994852064E10</v>
      </c>
      <c r="D578" s="1" t="s">
        <v>18</v>
      </c>
      <c r="E578" s="1" t="s">
        <v>31</v>
      </c>
      <c r="F578" s="1" t="s">
        <v>20</v>
      </c>
      <c r="G578" s="1" t="s">
        <v>32</v>
      </c>
      <c r="H578" s="1" t="s">
        <v>22</v>
      </c>
      <c r="I578" s="2">
        <v>45674.0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 t="s">
        <v>1246</v>
      </c>
      <c r="B579" s="1" t="s">
        <v>1247</v>
      </c>
      <c r="C579" s="1">
        <v>4.8998602733E10</v>
      </c>
      <c r="D579" s="1" t="s">
        <v>18</v>
      </c>
      <c r="E579" s="1" t="s">
        <v>19</v>
      </c>
      <c r="F579" s="1" t="s">
        <v>20</v>
      </c>
      <c r="G579" s="1" t="s">
        <v>32</v>
      </c>
      <c r="H579" s="1" t="s">
        <v>22</v>
      </c>
      <c r="I579" s="2">
        <v>45674.0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 t="s">
        <v>1248</v>
      </c>
      <c r="B580" s="1" t="s">
        <v>1249</v>
      </c>
      <c r="C580" s="1">
        <v>9.1992922626E10</v>
      </c>
      <c r="D580" s="1" t="s">
        <v>18</v>
      </c>
      <c r="E580" s="1" t="s">
        <v>102</v>
      </c>
      <c r="F580" s="1" t="s">
        <v>20</v>
      </c>
      <c r="G580" s="1" t="s">
        <v>21</v>
      </c>
      <c r="H580" s="1" t="s">
        <v>22</v>
      </c>
      <c r="I580" s="2">
        <v>45674.0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 t="s">
        <v>1250</v>
      </c>
      <c r="B581" s="1" t="s">
        <v>1251</v>
      </c>
      <c r="C581" s="1">
        <v>5.4996666766E10</v>
      </c>
      <c r="D581" s="1" t="s">
        <v>18</v>
      </c>
      <c r="E581" s="1" t="s">
        <v>25</v>
      </c>
      <c r="F581" s="1" t="s">
        <v>20</v>
      </c>
      <c r="G581" s="1" t="s">
        <v>21</v>
      </c>
      <c r="H581" s="1" t="s">
        <v>22</v>
      </c>
      <c r="I581" s="2">
        <v>45674.0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 t="s">
        <v>1252</v>
      </c>
      <c r="B582" s="1" t="s">
        <v>1252</v>
      </c>
      <c r="C582" s="1">
        <v>5.521965788547E12</v>
      </c>
      <c r="D582" s="1" t="s">
        <v>18</v>
      </c>
      <c r="E582" s="1" t="s">
        <v>71</v>
      </c>
      <c r="F582" s="1" t="s">
        <v>20</v>
      </c>
      <c r="G582" s="1" t="s">
        <v>32</v>
      </c>
      <c r="H582" s="1" t="s">
        <v>22</v>
      </c>
      <c r="I582" s="2">
        <v>45674.0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 t="s">
        <v>1253</v>
      </c>
      <c r="B583" s="1" t="s">
        <v>1254</v>
      </c>
      <c r="C583" s="1">
        <v>6.1996553724E10</v>
      </c>
      <c r="D583" s="1" t="s">
        <v>18</v>
      </c>
      <c r="E583" s="1" t="s">
        <v>31</v>
      </c>
      <c r="F583" s="1" t="s">
        <v>20</v>
      </c>
      <c r="G583" s="1" t="s">
        <v>32</v>
      </c>
      <c r="H583" s="1" t="s">
        <v>54</v>
      </c>
      <c r="I583" s="2">
        <v>45674.0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 t="s">
        <v>1255</v>
      </c>
      <c r="B584" s="1" t="s">
        <v>1256</v>
      </c>
      <c r="C584" s="1">
        <v>1.3997952227E10</v>
      </c>
      <c r="D584" s="1" t="s">
        <v>18</v>
      </c>
      <c r="E584" s="1" t="s">
        <v>102</v>
      </c>
      <c r="F584" s="1" t="s">
        <v>20</v>
      </c>
      <c r="G584" s="1" t="s">
        <v>21</v>
      </c>
      <c r="H584" s="1" t="s">
        <v>22</v>
      </c>
      <c r="I584" s="2">
        <v>45674.0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 t="s">
        <v>1257</v>
      </c>
      <c r="B585" s="1" t="s">
        <v>1258</v>
      </c>
      <c r="C585" s="1">
        <v>9.2985307006E10</v>
      </c>
      <c r="D585" s="1" t="s">
        <v>18</v>
      </c>
      <c r="E585" s="1" t="s">
        <v>31</v>
      </c>
      <c r="F585" s="1" t="s">
        <v>20</v>
      </c>
      <c r="G585" s="1" t="s">
        <v>32</v>
      </c>
      <c r="H585" s="1" t="s">
        <v>22</v>
      </c>
      <c r="I585" s="2">
        <v>45674.0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 t="s">
        <v>1259</v>
      </c>
      <c r="B586" s="1" t="s">
        <v>1260</v>
      </c>
      <c r="C586" s="1">
        <v>2.1976573195E10</v>
      </c>
      <c r="D586" s="1" t="s">
        <v>18</v>
      </c>
      <c r="E586" s="1" t="s">
        <v>25</v>
      </c>
      <c r="F586" s="1" t="s">
        <v>20</v>
      </c>
      <c r="G586" s="1" t="s">
        <v>32</v>
      </c>
      <c r="H586" s="1" t="s">
        <v>22</v>
      </c>
      <c r="I586" s="2">
        <v>45674.0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 t="s">
        <v>1261</v>
      </c>
      <c r="B587" s="1" t="s">
        <v>1262</v>
      </c>
      <c r="C587" s="1">
        <v>9.1984467287E10</v>
      </c>
      <c r="D587" s="1" t="s">
        <v>18</v>
      </c>
      <c r="E587" s="1" t="s">
        <v>65</v>
      </c>
      <c r="F587" s="1" t="s">
        <v>20</v>
      </c>
      <c r="G587" s="1" t="s">
        <v>21</v>
      </c>
      <c r="H587" s="1" t="s">
        <v>22</v>
      </c>
      <c r="I587" s="2">
        <v>45674.0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 t="s">
        <v>1263</v>
      </c>
      <c r="B588" s="1" t="s">
        <v>1264</v>
      </c>
      <c r="C588" s="1">
        <v>2.7999696968E10</v>
      </c>
      <c r="D588" s="1" t="s">
        <v>18</v>
      </c>
      <c r="E588" s="1" t="s">
        <v>112</v>
      </c>
      <c r="F588" s="1" t="s">
        <v>20</v>
      </c>
      <c r="G588" s="1" t="s">
        <v>32</v>
      </c>
      <c r="H588" s="1" t="s">
        <v>22</v>
      </c>
      <c r="I588" s="2">
        <v>45674.0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 t="s">
        <v>1265</v>
      </c>
      <c r="B589" s="1" t="s">
        <v>1266</v>
      </c>
      <c r="C589" s="1">
        <v>6.5445545454E10</v>
      </c>
      <c r="D589" s="1" t="s">
        <v>18</v>
      </c>
      <c r="E589" s="1" t="s">
        <v>31</v>
      </c>
      <c r="F589" s="1" t="s">
        <v>20</v>
      </c>
      <c r="G589" s="1" t="s">
        <v>32</v>
      </c>
      <c r="H589" s="1" t="s">
        <v>1267</v>
      </c>
      <c r="I589" s="2">
        <v>45674.0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 t="s">
        <v>1268</v>
      </c>
      <c r="B590" s="1" t="s">
        <v>1269</v>
      </c>
      <c r="C590" s="1">
        <v>1.9991611952E10</v>
      </c>
      <c r="D590" s="1" t="s">
        <v>18</v>
      </c>
      <c r="E590" s="1" t="s">
        <v>31</v>
      </c>
      <c r="F590" s="1" t="s">
        <v>20</v>
      </c>
      <c r="G590" s="1" t="s">
        <v>32</v>
      </c>
      <c r="H590" s="1" t="s">
        <v>54</v>
      </c>
      <c r="I590" s="2">
        <v>45674.0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 t="s">
        <v>1270</v>
      </c>
      <c r="B591" s="1" t="s">
        <v>1271</v>
      </c>
      <c r="C591" s="1">
        <v>7.799915985E10</v>
      </c>
      <c r="D591" s="1" t="s">
        <v>18</v>
      </c>
      <c r="E591" s="1" t="s">
        <v>48</v>
      </c>
      <c r="F591" s="1" t="s">
        <v>20</v>
      </c>
      <c r="G591" s="1" t="s">
        <v>32</v>
      </c>
      <c r="H591" s="1" t="s">
        <v>22</v>
      </c>
      <c r="I591" s="2">
        <v>45674.0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 t="s">
        <v>1272</v>
      </c>
      <c r="B592" s="1" t="s">
        <v>1273</v>
      </c>
      <c r="C592" s="1">
        <v>9.96527033E8</v>
      </c>
      <c r="D592" s="1" t="s">
        <v>18</v>
      </c>
      <c r="E592" s="1" t="s">
        <v>71</v>
      </c>
      <c r="F592" s="1" t="s">
        <v>20</v>
      </c>
      <c r="G592" s="1" t="s">
        <v>21</v>
      </c>
      <c r="H592" s="1" t="s">
        <v>22</v>
      </c>
      <c r="I592" s="2">
        <v>45674.0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 t="s">
        <v>378</v>
      </c>
      <c r="B593" s="1" t="s">
        <v>1274</v>
      </c>
      <c r="C593" s="1">
        <v>1.2991557716E10</v>
      </c>
      <c r="D593" s="1" t="s">
        <v>18</v>
      </c>
      <c r="E593" s="1" t="s">
        <v>31</v>
      </c>
      <c r="F593" s="1" t="s">
        <v>20</v>
      </c>
      <c r="G593" s="1" t="s">
        <v>32</v>
      </c>
      <c r="H593" s="1" t="s">
        <v>54</v>
      </c>
      <c r="I593" s="2">
        <v>45674.0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 t="s">
        <v>1275</v>
      </c>
      <c r="B594" s="1" t="s">
        <v>1276</v>
      </c>
      <c r="C594" s="1" t="s">
        <v>1277</v>
      </c>
      <c r="D594" s="1" t="s">
        <v>18</v>
      </c>
      <c r="E594" s="1" t="s">
        <v>25</v>
      </c>
      <c r="F594" s="1" t="s">
        <v>20</v>
      </c>
      <c r="G594" s="1" t="s">
        <v>32</v>
      </c>
      <c r="H594" s="1" t="s">
        <v>33</v>
      </c>
      <c r="I594" s="2">
        <v>45674.0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 t="s">
        <v>1278</v>
      </c>
      <c r="B595" s="1" t="s">
        <v>1279</v>
      </c>
      <c r="C595" s="1">
        <v>2.2996078042E10</v>
      </c>
      <c r="D595" s="1" t="s">
        <v>18</v>
      </c>
      <c r="E595" s="1" t="s">
        <v>31</v>
      </c>
      <c r="F595" s="1" t="s">
        <v>20</v>
      </c>
      <c r="G595" s="1" t="s">
        <v>32</v>
      </c>
      <c r="H595" s="1" t="s">
        <v>22</v>
      </c>
      <c r="I595" s="2">
        <v>45674.0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 t="s">
        <v>1280</v>
      </c>
      <c r="B596" s="1" t="s">
        <v>1281</v>
      </c>
      <c r="C596" s="1">
        <v>2.1964789323E10</v>
      </c>
      <c r="D596" s="1" t="s">
        <v>18</v>
      </c>
      <c r="E596" s="1" t="s">
        <v>121</v>
      </c>
      <c r="F596" s="1" t="s">
        <v>20</v>
      </c>
      <c r="G596" s="1" t="s">
        <v>21</v>
      </c>
      <c r="H596" s="1" t="s">
        <v>22</v>
      </c>
      <c r="I596" s="2">
        <v>45674.0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 t="s">
        <v>1282</v>
      </c>
      <c r="B597" s="1" t="s">
        <v>1283</v>
      </c>
      <c r="C597" s="1">
        <v>6.9993909768E10</v>
      </c>
      <c r="D597" s="1" t="s">
        <v>18</v>
      </c>
      <c r="E597" s="1" t="s">
        <v>31</v>
      </c>
      <c r="F597" s="1" t="s">
        <v>20</v>
      </c>
      <c r="G597" s="1" t="s">
        <v>32</v>
      </c>
      <c r="H597" s="1" t="s">
        <v>54</v>
      </c>
      <c r="I597" s="2">
        <v>45674.0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 t="s">
        <v>1284</v>
      </c>
      <c r="B598" s="1" t="s">
        <v>1285</v>
      </c>
      <c r="C598" s="1">
        <v>1.6981601108E10</v>
      </c>
      <c r="D598" s="1" t="s">
        <v>18</v>
      </c>
      <c r="E598" s="1" t="s">
        <v>71</v>
      </c>
      <c r="F598" s="1" t="s">
        <v>20</v>
      </c>
      <c r="G598" s="1" t="s">
        <v>32</v>
      </c>
      <c r="H598" s="1" t="s">
        <v>22</v>
      </c>
      <c r="I598" s="2">
        <v>45674.0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 t="s">
        <v>645</v>
      </c>
      <c r="B599" s="1" t="s">
        <v>1286</v>
      </c>
      <c r="C599" s="1">
        <v>1.3981936061E10</v>
      </c>
      <c r="D599" s="1" t="s">
        <v>18</v>
      </c>
      <c r="E599" s="1" t="s">
        <v>112</v>
      </c>
      <c r="F599" s="1" t="s">
        <v>20</v>
      </c>
      <c r="G599" s="1" t="s">
        <v>21</v>
      </c>
      <c r="H599" s="1" t="s">
        <v>33</v>
      </c>
      <c r="I599" s="2">
        <v>45674.0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 t="s">
        <v>1287</v>
      </c>
      <c r="B600" s="1" t="s">
        <v>1288</v>
      </c>
      <c r="C600" s="1">
        <v>3.7998649907E10</v>
      </c>
      <c r="D600" s="1" t="s">
        <v>18</v>
      </c>
      <c r="E600" s="1" t="s">
        <v>71</v>
      </c>
      <c r="F600" s="1" t="s">
        <v>20</v>
      </c>
      <c r="G600" s="1" t="s">
        <v>32</v>
      </c>
      <c r="H600" s="1" t="s">
        <v>22</v>
      </c>
      <c r="I600" s="2">
        <v>45674.0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 t="s">
        <v>1289</v>
      </c>
      <c r="B601" s="1" t="s">
        <v>1290</v>
      </c>
      <c r="C601" s="1" t="s">
        <v>1291</v>
      </c>
      <c r="D601" s="1" t="s">
        <v>18</v>
      </c>
      <c r="E601" s="1" t="s">
        <v>19</v>
      </c>
      <c r="F601" s="1" t="s">
        <v>20</v>
      </c>
      <c r="G601" s="1" t="s">
        <v>21</v>
      </c>
      <c r="H601" s="1" t="s">
        <v>22</v>
      </c>
      <c r="I601" s="2">
        <v>45674.0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 t="s">
        <v>1292</v>
      </c>
      <c r="B602" s="1" t="s">
        <v>1293</v>
      </c>
      <c r="C602" s="1">
        <v>6.7992098937E10</v>
      </c>
      <c r="D602" s="1" t="s">
        <v>18</v>
      </c>
      <c r="E602" s="1" t="s">
        <v>25</v>
      </c>
      <c r="F602" s="1" t="s">
        <v>20</v>
      </c>
      <c r="G602" s="1" t="s">
        <v>21</v>
      </c>
      <c r="H602" s="1" t="s">
        <v>33</v>
      </c>
      <c r="I602" s="2">
        <v>45674.0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 t="s">
        <v>1294</v>
      </c>
      <c r="B603" s="1" t="s">
        <v>1295</v>
      </c>
      <c r="C603" s="1">
        <v>1.1961723621E10</v>
      </c>
      <c r="D603" s="1" t="s">
        <v>18</v>
      </c>
      <c r="E603" s="1" t="s">
        <v>19</v>
      </c>
      <c r="F603" s="1" t="s">
        <v>20</v>
      </c>
      <c r="G603" s="1" t="s">
        <v>21</v>
      </c>
      <c r="H603" s="1" t="s">
        <v>22</v>
      </c>
      <c r="I603" s="2">
        <v>45674.0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 t="s">
        <v>1296</v>
      </c>
      <c r="B604" s="1" t="s">
        <v>1297</v>
      </c>
      <c r="C604" s="1">
        <v>1.6994600059E10</v>
      </c>
      <c r="D604" s="1" t="s">
        <v>18</v>
      </c>
      <c r="E604" s="1" t="s">
        <v>25</v>
      </c>
      <c r="F604" s="1" t="s">
        <v>20</v>
      </c>
      <c r="G604" s="1" t="s">
        <v>32</v>
      </c>
      <c r="H604" s="1" t="s">
        <v>22</v>
      </c>
      <c r="I604" s="2">
        <v>45674.0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 t="s">
        <v>1298</v>
      </c>
      <c r="B605" s="1" t="s">
        <v>1299</v>
      </c>
      <c r="C605" s="1">
        <v>1.9997166057E10</v>
      </c>
      <c r="D605" s="1" t="s">
        <v>18</v>
      </c>
      <c r="E605" s="1" t="s">
        <v>76</v>
      </c>
      <c r="F605" s="1" t="s">
        <v>20</v>
      </c>
      <c r="G605" s="1" t="s">
        <v>32</v>
      </c>
      <c r="H605" s="1" t="s">
        <v>22</v>
      </c>
      <c r="I605" s="2">
        <v>45674.0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 t="s">
        <v>1300</v>
      </c>
      <c r="B606" s="1" t="s">
        <v>1301</v>
      </c>
      <c r="C606" s="1">
        <v>9.8985023777E10</v>
      </c>
      <c r="D606" s="1" t="s">
        <v>18</v>
      </c>
      <c r="E606" s="1" t="s">
        <v>348</v>
      </c>
      <c r="F606" s="1" t="s">
        <v>20</v>
      </c>
      <c r="G606" s="1" t="s">
        <v>32</v>
      </c>
      <c r="H606" s="1" t="s">
        <v>1302</v>
      </c>
      <c r="I606" s="2">
        <v>45674.0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 t="s">
        <v>1303</v>
      </c>
      <c r="B607" s="1" t="s">
        <v>1304</v>
      </c>
      <c r="C607" s="1">
        <v>6.2986222192E10</v>
      </c>
      <c r="D607" s="1" t="s">
        <v>18</v>
      </c>
      <c r="E607" s="1" t="s">
        <v>121</v>
      </c>
      <c r="F607" s="1" t="s">
        <v>20</v>
      </c>
      <c r="G607" s="1" t="s">
        <v>32</v>
      </c>
      <c r="H607" s="1" t="s">
        <v>22</v>
      </c>
      <c r="I607" s="2">
        <v>45674.0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 t="s">
        <v>1305</v>
      </c>
      <c r="B608" s="1" t="s">
        <v>1306</v>
      </c>
      <c r="C608" s="1">
        <v>9.9899504E7</v>
      </c>
      <c r="D608" s="1" t="s">
        <v>18</v>
      </c>
      <c r="E608" s="1" t="s">
        <v>19</v>
      </c>
      <c r="F608" s="1" t="s">
        <v>20</v>
      </c>
      <c r="G608" s="1" t="s">
        <v>21</v>
      </c>
      <c r="H608" s="1" t="s">
        <v>22</v>
      </c>
      <c r="I608" s="2">
        <v>45674.0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 t="s">
        <v>1307</v>
      </c>
      <c r="B609" s="1" t="s">
        <v>1308</v>
      </c>
      <c r="C609" s="1">
        <v>1.1949921616E10</v>
      </c>
      <c r="D609" s="1" t="s">
        <v>18</v>
      </c>
      <c r="E609" s="1" t="s">
        <v>19</v>
      </c>
      <c r="F609" s="1" t="s">
        <v>20</v>
      </c>
      <c r="G609" s="1" t="s">
        <v>21</v>
      </c>
      <c r="H609" s="1" t="s">
        <v>22</v>
      </c>
      <c r="I609" s="2">
        <v>45674.0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 t="s">
        <v>1309</v>
      </c>
      <c r="B610" s="1" t="s">
        <v>1310</v>
      </c>
      <c r="C610" s="1">
        <v>6.6984207882E10</v>
      </c>
      <c r="D610" s="1" t="s">
        <v>18</v>
      </c>
      <c r="E610" s="1" t="s">
        <v>25</v>
      </c>
      <c r="F610" s="1" t="s">
        <v>20</v>
      </c>
      <c r="G610" s="1" t="s">
        <v>32</v>
      </c>
      <c r="H610" s="1" t="s">
        <v>22</v>
      </c>
      <c r="I610" s="2">
        <v>45674.0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 t="s">
        <v>1311</v>
      </c>
      <c r="B611" s="1" t="s">
        <v>1312</v>
      </c>
      <c r="C611" s="1">
        <v>4.4998569948E10</v>
      </c>
      <c r="D611" s="1" t="s">
        <v>18</v>
      </c>
      <c r="E611" s="1" t="s">
        <v>71</v>
      </c>
      <c r="F611" s="1" t="s">
        <v>20</v>
      </c>
      <c r="G611" s="1" t="s">
        <v>21</v>
      </c>
      <c r="H611" s="1" t="s">
        <v>22</v>
      </c>
      <c r="I611" s="2">
        <v>45674.0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 t="s">
        <v>1313</v>
      </c>
      <c r="B612" s="1" t="s">
        <v>1314</v>
      </c>
      <c r="C612" s="1">
        <v>1.1946369519E10</v>
      </c>
      <c r="D612" s="1" t="s">
        <v>18</v>
      </c>
      <c r="E612" s="1" t="s">
        <v>25</v>
      </c>
      <c r="F612" s="1" t="s">
        <v>20</v>
      </c>
      <c r="G612" s="1" t="s">
        <v>21</v>
      </c>
      <c r="H612" s="1" t="s">
        <v>33</v>
      </c>
      <c r="I612" s="2">
        <v>45674.0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 t="s">
        <v>1315</v>
      </c>
      <c r="B613" s="1" t="s">
        <v>1316</v>
      </c>
      <c r="C613" s="1" t="s">
        <v>1317</v>
      </c>
      <c r="D613" s="1" t="s">
        <v>18</v>
      </c>
      <c r="E613" s="1" t="s">
        <v>51</v>
      </c>
      <c r="F613" s="1" t="s">
        <v>20</v>
      </c>
      <c r="G613" s="1" t="s">
        <v>32</v>
      </c>
      <c r="H613" s="1" t="s">
        <v>22</v>
      </c>
      <c r="I613" s="2">
        <v>45674.0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 t="s">
        <v>1318</v>
      </c>
      <c r="B614" s="1" t="s">
        <v>1319</v>
      </c>
      <c r="C614" s="1">
        <v>7.1982110435E10</v>
      </c>
      <c r="D614" s="1" t="s">
        <v>18</v>
      </c>
      <c r="E614" s="1" t="s">
        <v>65</v>
      </c>
      <c r="F614" s="1" t="s">
        <v>20</v>
      </c>
      <c r="G614" s="1" t="s">
        <v>21</v>
      </c>
      <c r="H614" s="1" t="s">
        <v>22</v>
      </c>
      <c r="I614" s="2">
        <v>45674.0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 t="s">
        <v>1320</v>
      </c>
      <c r="B615" s="1" t="s">
        <v>1321</v>
      </c>
      <c r="C615" s="1" t="s">
        <v>1322</v>
      </c>
      <c r="D615" s="1" t="s">
        <v>18</v>
      </c>
      <c r="E615" s="1" t="s">
        <v>348</v>
      </c>
      <c r="F615" s="1" t="s">
        <v>20</v>
      </c>
      <c r="G615" s="1" t="s">
        <v>32</v>
      </c>
      <c r="H615" s="1" t="s">
        <v>22</v>
      </c>
      <c r="I615" s="2">
        <v>45674.0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 t="s">
        <v>1323</v>
      </c>
      <c r="B616" s="1" t="s">
        <v>1324</v>
      </c>
      <c r="C616" s="1">
        <v>9.2991033244E10</v>
      </c>
      <c r="D616" s="1"/>
      <c r="E616" s="1"/>
      <c r="F616" s="1"/>
      <c r="G616" s="1"/>
      <c r="H616" s="1"/>
      <c r="I616" s="2">
        <v>45674.0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 t="s">
        <v>1325</v>
      </c>
      <c r="B617" s="1" t="s">
        <v>1326</v>
      </c>
      <c r="C617" s="1">
        <v>1.1980518163E10</v>
      </c>
      <c r="D617" s="1" t="s">
        <v>18</v>
      </c>
      <c r="E617" s="1" t="s">
        <v>348</v>
      </c>
      <c r="F617" s="1" t="s">
        <v>20</v>
      </c>
      <c r="G617" s="1" t="s">
        <v>32</v>
      </c>
      <c r="H617" s="1" t="s">
        <v>22</v>
      </c>
      <c r="I617" s="2">
        <v>45674.0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 t="s">
        <v>1327</v>
      </c>
      <c r="B618" s="1" t="s">
        <v>1328</v>
      </c>
      <c r="C618" s="1">
        <v>3.1983320207E10</v>
      </c>
      <c r="D618" s="1" t="s">
        <v>18</v>
      </c>
      <c r="E618" s="1" t="s">
        <v>65</v>
      </c>
      <c r="F618" s="1" t="s">
        <v>20</v>
      </c>
      <c r="G618" s="1" t="s">
        <v>32</v>
      </c>
      <c r="H618" s="1" t="s">
        <v>184</v>
      </c>
      <c r="I618" s="2">
        <v>45674.0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 t="s">
        <v>494</v>
      </c>
      <c r="B619" s="1" t="s">
        <v>1329</v>
      </c>
      <c r="C619" s="1">
        <v>2.4993199422E10</v>
      </c>
      <c r="D619" s="1" t="s">
        <v>18</v>
      </c>
      <c r="E619" s="1" t="s">
        <v>65</v>
      </c>
      <c r="F619" s="1" t="s">
        <v>20</v>
      </c>
      <c r="G619" s="1" t="s">
        <v>32</v>
      </c>
      <c r="H619" s="1" t="s">
        <v>22</v>
      </c>
      <c r="I619" s="2">
        <v>45674.0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 t="s">
        <v>1330</v>
      </c>
      <c r="B620" s="1" t="s">
        <v>1331</v>
      </c>
      <c r="C620" s="1">
        <v>5.1989403555E10</v>
      </c>
      <c r="D620" s="1" t="s">
        <v>18</v>
      </c>
      <c r="E620" s="1" t="s">
        <v>123</v>
      </c>
      <c r="F620" s="1" t="s">
        <v>20</v>
      </c>
      <c r="G620" s="1" t="s">
        <v>32</v>
      </c>
      <c r="H620" s="1" t="s">
        <v>22</v>
      </c>
      <c r="I620" s="2">
        <v>45674.0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 t="s">
        <v>1332</v>
      </c>
      <c r="B621" s="1" t="s">
        <v>1333</v>
      </c>
      <c r="C621" s="1">
        <v>6.4999824077E10</v>
      </c>
      <c r="D621" s="1" t="s">
        <v>18</v>
      </c>
      <c r="E621" s="1" t="s">
        <v>76</v>
      </c>
      <c r="F621" s="1" t="s">
        <v>20</v>
      </c>
      <c r="G621" s="1" t="s">
        <v>32</v>
      </c>
      <c r="H621" s="1" t="s">
        <v>22</v>
      </c>
      <c r="I621" s="2">
        <v>45674.0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 t="s">
        <v>1334</v>
      </c>
      <c r="B622" s="1" t="s">
        <v>1335</v>
      </c>
      <c r="C622" s="1">
        <v>4.8991630552E10</v>
      </c>
      <c r="D622" s="1" t="s">
        <v>18</v>
      </c>
      <c r="E622" s="1" t="s">
        <v>71</v>
      </c>
      <c r="F622" s="1" t="s">
        <v>20</v>
      </c>
      <c r="G622" s="1" t="s">
        <v>21</v>
      </c>
      <c r="H622" s="1" t="s">
        <v>22</v>
      </c>
      <c r="I622" s="2">
        <v>45674.0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 t="s">
        <v>1336</v>
      </c>
      <c r="B623" s="1" t="s">
        <v>1337</v>
      </c>
      <c r="C623" s="1">
        <v>7.3999036541E10</v>
      </c>
      <c r="D623" s="1" t="s">
        <v>18</v>
      </c>
      <c r="E623" s="1" t="s">
        <v>112</v>
      </c>
      <c r="F623" s="1" t="s">
        <v>20</v>
      </c>
      <c r="G623" s="1" t="s">
        <v>21</v>
      </c>
      <c r="H623" s="1" t="s">
        <v>22</v>
      </c>
      <c r="I623" s="2">
        <v>45674.0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 t="s">
        <v>1338</v>
      </c>
      <c r="B624" s="1" t="s">
        <v>1339</v>
      </c>
      <c r="C624" s="1">
        <v>4.196872011E9</v>
      </c>
      <c r="D624" s="1" t="s">
        <v>18</v>
      </c>
      <c r="E624" s="1" t="s">
        <v>65</v>
      </c>
      <c r="F624" s="1" t="s">
        <v>20</v>
      </c>
      <c r="G624" s="1" t="s">
        <v>21</v>
      </c>
      <c r="H624" s="1" t="s">
        <v>22</v>
      </c>
      <c r="I624" s="2">
        <v>45674.0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 t="s">
        <v>1340</v>
      </c>
      <c r="B625" s="1" t="s">
        <v>1341</v>
      </c>
      <c r="C625" s="1">
        <v>4.1999971895E10</v>
      </c>
      <c r="D625" s="1" t="s">
        <v>18</v>
      </c>
      <c r="E625" s="1" t="s">
        <v>112</v>
      </c>
      <c r="F625" s="1" t="s">
        <v>20</v>
      </c>
      <c r="G625" s="1" t="s">
        <v>32</v>
      </c>
      <c r="H625" s="1" t="s">
        <v>33</v>
      </c>
      <c r="I625" s="2">
        <v>45674.0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 t="s">
        <v>1342</v>
      </c>
      <c r="B626" s="1" t="s">
        <v>1343</v>
      </c>
      <c r="C626" s="1">
        <v>6.6999310355E10</v>
      </c>
      <c r="D626" s="1" t="s">
        <v>18</v>
      </c>
      <c r="E626" s="1" t="s">
        <v>25</v>
      </c>
      <c r="F626" s="1" t="s">
        <v>20</v>
      </c>
      <c r="G626" s="1" t="s">
        <v>32</v>
      </c>
      <c r="H626" s="1" t="s">
        <v>22</v>
      </c>
      <c r="I626" s="2">
        <v>45674.0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 t="s">
        <v>1344</v>
      </c>
      <c r="B627" s="1" t="s">
        <v>1345</v>
      </c>
      <c r="C627" s="1">
        <v>1.1996994888E10</v>
      </c>
      <c r="D627" s="1" t="s">
        <v>18</v>
      </c>
      <c r="E627" s="1" t="s">
        <v>348</v>
      </c>
      <c r="F627" s="1" t="s">
        <v>20</v>
      </c>
      <c r="G627" s="1" t="s">
        <v>21</v>
      </c>
      <c r="H627" s="1" t="s">
        <v>22</v>
      </c>
      <c r="I627" s="2">
        <v>45674.0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 t="s">
        <v>216</v>
      </c>
      <c r="B628" s="1" t="s">
        <v>1346</v>
      </c>
      <c r="C628" s="1">
        <v>2.4988591394E10</v>
      </c>
      <c r="D628" s="1" t="s">
        <v>18</v>
      </c>
      <c r="E628" s="1" t="s">
        <v>89</v>
      </c>
      <c r="F628" s="1" t="s">
        <v>20</v>
      </c>
      <c r="G628" s="1" t="s">
        <v>32</v>
      </c>
      <c r="H628" s="1" t="s">
        <v>83</v>
      </c>
      <c r="I628" s="2">
        <v>45674.0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 t="s">
        <v>1347</v>
      </c>
      <c r="B629" s="1" t="s">
        <v>1348</v>
      </c>
      <c r="C629" s="1">
        <v>9.6991843325E10</v>
      </c>
      <c r="D629" s="1" t="s">
        <v>18</v>
      </c>
      <c r="E629" s="1" t="s">
        <v>19</v>
      </c>
      <c r="F629" s="1" t="s">
        <v>20</v>
      </c>
      <c r="G629" s="1" t="s">
        <v>32</v>
      </c>
      <c r="H629" s="1" t="s">
        <v>22</v>
      </c>
      <c r="I629" s="2">
        <v>45674.0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 t="s">
        <v>1349</v>
      </c>
      <c r="B630" s="1" t="s">
        <v>1350</v>
      </c>
      <c r="C630" s="1">
        <v>2.1980482834E10</v>
      </c>
      <c r="D630" s="1" t="s">
        <v>18</v>
      </c>
      <c r="E630" s="1" t="s">
        <v>89</v>
      </c>
      <c r="F630" s="1" t="s">
        <v>20</v>
      </c>
      <c r="G630" s="1" t="s">
        <v>21</v>
      </c>
      <c r="H630" s="1" t="s">
        <v>22</v>
      </c>
      <c r="I630" s="2">
        <v>45674.0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 t="s">
        <v>278</v>
      </c>
      <c r="B631" s="1" t="s">
        <v>1351</v>
      </c>
      <c r="C631" s="1">
        <v>8.4991155186E10</v>
      </c>
      <c r="D631" s="1" t="s">
        <v>18</v>
      </c>
      <c r="E631" s="1" t="s">
        <v>89</v>
      </c>
      <c r="F631" s="1" t="s">
        <v>20</v>
      </c>
      <c r="G631" s="1" t="s">
        <v>21</v>
      </c>
      <c r="H631" s="1" t="s">
        <v>22</v>
      </c>
      <c r="I631" s="2">
        <v>45674.0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 t="s">
        <v>1352</v>
      </c>
      <c r="B632" s="1" t="s">
        <v>1353</v>
      </c>
      <c r="C632" s="1">
        <v>7.5981001212E10</v>
      </c>
      <c r="D632" s="1" t="s">
        <v>18</v>
      </c>
      <c r="E632" s="1" t="s">
        <v>25</v>
      </c>
      <c r="F632" s="1" t="s">
        <v>20</v>
      </c>
      <c r="G632" s="1" t="s">
        <v>32</v>
      </c>
      <c r="H632" s="1" t="s">
        <v>22</v>
      </c>
      <c r="I632" s="2">
        <v>45674.0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 t="s">
        <v>1354</v>
      </c>
      <c r="B633" s="1" t="s">
        <v>1355</v>
      </c>
      <c r="C633" s="1">
        <v>3.1971394326E10</v>
      </c>
      <c r="D633" s="1" t="s">
        <v>18</v>
      </c>
      <c r="E633" s="1" t="s">
        <v>25</v>
      </c>
      <c r="F633" s="1" t="s">
        <v>20</v>
      </c>
      <c r="G633" s="1" t="s">
        <v>32</v>
      </c>
      <c r="H633" s="1" t="s">
        <v>184</v>
      </c>
      <c r="I633" s="2">
        <v>45674.0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 t="s">
        <v>1356</v>
      </c>
      <c r="B634" s="1" t="s">
        <v>1357</v>
      </c>
      <c r="C634" s="1">
        <v>4.4999162879E10</v>
      </c>
      <c r="D634" s="1" t="s">
        <v>18</v>
      </c>
      <c r="E634" s="1" t="s">
        <v>121</v>
      </c>
      <c r="F634" s="1" t="s">
        <v>20</v>
      </c>
      <c r="G634" s="1" t="s">
        <v>21</v>
      </c>
      <c r="H634" s="1" t="s">
        <v>22</v>
      </c>
      <c r="I634" s="2">
        <v>45674.0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 t="s">
        <v>1358</v>
      </c>
      <c r="B635" s="1" t="s">
        <v>1359</v>
      </c>
      <c r="C635" s="1">
        <v>6.2994008942E10</v>
      </c>
      <c r="D635" s="1" t="s">
        <v>18</v>
      </c>
      <c r="E635" s="1" t="s">
        <v>48</v>
      </c>
      <c r="F635" s="1" t="s">
        <v>20</v>
      </c>
      <c r="G635" s="1" t="s">
        <v>32</v>
      </c>
      <c r="H635" s="1" t="s">
        <v>22</v>
      </c>
      <c r="I635" s="2">
        <v>45674.0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 t="s">
        <v>1360</v>
      </c>
      <c r="B636" s="1" t="s">
        <v>1361</v>
      </c>
      <c r="C636" s="1">
        <v>1.9988255002E10</v>
      </c>
      <c r="D636" s="1" t="s">
        <v>18</v>
      </c>
      <c r="E636" s="1" t="s">
        <v>19</v>
      </c>
      <c r="F636" s="1" t="s">
        <v>20</v>
      </c>
      <c r="G636" s="1" t="s">
        <v>21</v>
      </c>
      <c r="H636" s="1" t="s">
        <v>22</v>
      </c>
      <c r="I636" s="2">
        <v>45674.0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 t="s">
        <v>1362</v>
      </c>
      <c r="B637" s="1" t="s">
        <v>1363</v>
      </c>
      <c r="C637" s="1">
        <v>6.9993385251E10</v>
      </c>
      <c r="D637" s="1" t="s">
        <v>18</v>
      </c>
      <c r="E637" s="1" t="s">
        <v>19</v>
      </c>
      <c r="F637" s="1" t="s">
        <v>20</v>
      </c>
      <c r="G637" s="1" t="s">
        <v>32</v>
      </c>
      <c r="H637" s="1" t="s">
        <v>22</v>
      </c>
      <c r="I637" s="2">
        <v>45674.0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 t="s">
        <v>1364</v>
      </c>
      <c r="B638" s="1" t="s">
        <v>1365</v>
      </c>
      <c r="C638" s="1">
        <v>1.1976739913E10</v>
      </c>
      <c r="D638" s="1" t="s">
        <v>18</v>
      </c>
      <c r="E638" s="1" t="s">
        <v>31</v>
      </c>
      <c r="F638" s="1" t="s">
        <v>20</v>
      </c>
      <c r="G638" s="1" t="s">
        <v>32</v>
      </c>
      <c r="H638" s="1" t="s">
        <v>54</v>
      </c>
      <c r="I638" s="2">
        <v>45674.0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 t="s">
        <v>1366</v>
      </c>
      <c r="B639" s="1" t="s">
        <v>1367</v>
      </c>
      <c r="C639" s="1">
        <v>1.1985098584E10</v>
      </c>
      <c r="D639" s="1" t="s">
        <v>18</v>
      </c>
      <c r="E639" s="1" t="s">
        <v>31</v>
      </c>
      <c r="F639" s="1" t="s">
        <v>20</v>
      </c>
      <c r="G639" s="1" t="s">
        <v>32</v>
      </c>
      <c r="H639" s="1" t="s">
        <v>200</v>
      </c>
      <c r="I639" s="2">
        <v>45674.0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 t="s">
        <v>1368</v>
      </c>
      <c r="B640" s="1" t="s">
        <v>1369</v>
      </c>
      <c r="C640" s="1">
        <v>4.4999442296E10</v>
      </c>
      <c r="D640" s="1" t="s">
        <v>18</v>
      </c>
      <c r="E640" s="1" t="s">
        <v>89</v>
      </c>
      <c r="F640" s="1" t="s">
        <v>20</v>
      </c>
      <c r="G640" s="1" t="s">
        <v>32</v>
      </c>
      <c r="H640" s="1" t="s">
        <v>22</v>
      </c>
      <c r="I640" s="2">
        <v>45674.0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 t="s">
        <v>1370</v>
      </c>
      <c r="B641" s="1" t="s">
        <v>1371</v>
      </c>
      <c r="C641" s="1">
        <v>8.4996864088E10</v>
      </c>
      <c r="D641" s="1" t="s">
        <v>18</v>
      </c>
      <c r="E641" s="1" t="s">
        <v>51</v>
      </c>
      <c r="F641" s="1" t="s">
        <v>20</v>
      </c>
      <c r="G641" s="1" t="s">
        <v>32</v>
      </c>
      <c r="H641" s="1" t="s">
        <v>22</v>
      </c>
      <c r="I641" s="2">
        <v>45674.0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 t="s">
        <v>1372</v>
      </c>
      <c r="B642" s="1" t="s">
        <v>1373</v>
      </c>
      <c r="C642" s="1" t="s">
        <v>1374</v>
      </c>
      <c r="D642" s="1" t="s">
        <v>18</v>
      </c>
      <c r="E642" s="1" t="s">
        <v>102</v>
      </c>
      <c r="F642" s="1" t="s">
        <v>20</v>
      </c>
      <c r="G642" s="1" t="s">
        <v>32</v>
      </c>
      <c r="H642" s="1" t="s">
        <v>22</v>
      </c>
      <c r="I642" s="2">
        <v>45674.0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 t="s">
        <v>1375</v>
      </c>
      <c r="B643" s="1" t="s">
        <v>1376</v>
      </c>
      <c r="C643" s="1">
        <v>9.1993775166E10</v>
      </c>
      <c r="D643" s="1" t="s">
        <v>18</v>
      </c>
      <c r="E643" s="1" t="s">
        <v>65</v>
      </c>
      <c r="F643" s="1" t="s">
        <v>20</v>
      </c>
      <c r="G643" s="1" t="s">
        <v>21</v>
      </c>
      <c r="H643" s="1" t="s">
        <v>22</v>
      </c>
      <c r="I643" s="2">
        <v>45674.0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 t="s">
        <v>1377</v>
      </c>
      <c r="B644" s="1" t="s">
        <v>1378</v>
      </c>
      <c r="C644" s="1">
        <v>4.1995271203E10</v>
      </c>
      <c r="D644" s="1" t="s">
        <v>18</v>
      </c>
      <c r="E644" s="1" t="s">
        <v>89</v>
      </c>
      <c r="F644" s="1" t="s">
        <v>20</v>
      </c>
      <c r="G644" s="1" t="s">
        <v>32</v>
      </c>
      <c r="H644" s="1" t="s">
        <v>22</v>
      </c>
      <c r="I644" s="2">
        <v>45674.0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 t="s">
        <v>1379</v>
      </c>
      <c r="B645" s="1" t="s">
        <v>1380</v>
      </c>
      <c r="C645" s="1">
        <v>1.3997626034E10</v>
      </c>
      <c r="D645" s="1" t="s">
        <v>18</v>
      </c>
      <c r="E645" s="1" t="s">
        <v>31</v>
      </c>
      <c r="F645" s="1" t="s">
        <v>20</v>
      </c>
      <c r="G645" s="1" t="s">
        <v>32</v>
      </c>
      <c r="H645" s="1" t="s">
        <v>22</v>
      </c>
      <c r="I645" s="2">
        <v>45674.0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 t="s">
        <v>1381</v>
      </c>
      <c r="B646" s="1" t="s">
        <v>1382</v>
      </c>
      <c r="C646" s="1">
        <v>1.1950310385E10</v>
      </c>
      <c r="D646" s="1" t="s">
        <v>18</v>
      </c>
      <c r="E646" s="1" t="s">
        <v>102</v>
      </c>
      <c r="F646" s="1" t="s">
        <v>20</v>
      </c>
      <c r="G646" s="1" t="s">
        <v>21</v>
      </c>
      <c r="H646" s="1" t="s">
        <v>22</v>
      </c>
      <c r="I646" s="2">
        <v>45674.0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 t="s">
        <v>1383</v>
      </c>
      <c r="B647" s="1" t="s">
        <v>1384</v>
      </c>
      <c r="C647" s="1">
        <v>6.9993168363E10</v>
      </c>
      <c r="D647" s="1" t="s">
        <v>18</v>
      </c>
      <c r="E647" s="1" t="s">
        <v>31</v>
      </c>
      <c r="F647" s="1" t="s">
        <v>20</v>
      </c>
      <c r="G647" s="1" t="s">
        <v>32</v>
      </c>
      <c r="H647" s="1" t="s">
        <v>33</v>
      </c>
      <c r="I647" s="2">
        <v>45674.0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 t="s">
        <v>1385</v>
      </c>
      <c r="B648" s="1" t="s">
        <v>1386</v>
      </c>
      <c r="C648" s="1">
        <v>6.198109604E10</v>
      </c>
      <c r="D648" s="1" t="s">
        <v>18</v>
      </c>
      <c r="E648" s="1" t="s">
        <v>89</v>
      </c>
      <c r="F648" s="1" t="s">
        <v>20</v>
      </c>
      <c r="G648" s="1" t="s">
        <v>32</v>
      </c>
      <c r="H648" s="1" t="s">
        <v>22</v>
      </c>
      <c r="I648" s="2">
        <v>45674.0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 t="s">
        <v>1387</v>
      </c>
      <c r="B649" s="1" t="s">
        <v>1388</v>
      </c>
      <c r="C649" s="1">
        <v>9.6991409334E10</v>
      </c>
      <c r="D649" s="1" t="s">
        <v>18</v>
      </c>
      <c r="E649" s="1" t="s">
        <v>123</v>
      </c>
      <c r="F649" s="1" t="s">
        <v>20</v>
      </c>
      <c r="G649" s="1" t="s">
        <v>21</v>
      </c>
      <c r="H649" s="1" t="s">
        <v>22</v>
      </c>
      <c r="I649" s="2">
        <v>45674.0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 t="s">
        <v>1389</v>
      </c>
      <c r="B650" s="1" t="s">
        <v>1390</v>
      </c>
      <c r="C650" s="1">
        <v>1.2982273498E10</v>
      </c>
      <c r="D650" s="1" t="s">
        <v>18</v>
      </c>
      <c r="E650" s="1" t="s">
        <v>65</v>
      </c>
      <c r="F650" s="1" t="s">
        <v>20</v>
      </c>
      <c r="G650" s="1" t="s">
        <v>21</v>
      </c>
      <c r="H650" s="1" t="s">
        <v>22</v>
      </c>
      <c r="I650" s="2">
        <v>45674.0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 t="s">
        <v>1391</v>
      </c>
      <c r="B651" s="1" t="s">
        <v>1392</v>
      </c>
      <c r="C651" s="1">
        <v>8.6981130084E10</v>
      </c>
      <c r="D651" s="1" t="s">
        <v>18</v>
      </c>
      <c r="E651" s="1" t="s">
        <v>19</v>
      </c>
      <c r="F651" s="1" t="s">
        <v>20</v>
      </c>
      <c r="G651" s="1" t="s">
        <v>21</v>
      </c>
      <c r="H651" s="1" t="s">
        <v>22</v>
      </c>
      <c r="I651" s="2">
        <v>45674.0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 t="s">
        <v>1393</v>
      </c>
      <c r="B652" s="1" t="s">
        <v>1394</v>
      </c>
      <c r="C652" s="1">
        <v>9.3991750526E10</v>
      </c>
      <c r="D652" s="1" t="s">
        <v>18</v>
      </c>
      <c r="E652" s="1" t="s">
        <v>65</v>
      </c>
      <c r="F652" s="1" t="s">
        <v>20</v>
      </c>
      <c r="G652" s="1" t="s">
        <v>21</v>
      </c>
      <c r="H652" s="1" t="s">
        <v>22</v>
      </c>
      <c r="I652" s="2">
        <v>45674.0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 t="s">
        <v>1395</v>
      </c>
      <c r="B653" s="1" t="s">
        <v>1396</v>
      </c>
      <c r="C653" s="1">
        <v>8.398857675E10</v>
      </c>
      <c r="D653" s="1" t="s">
        <v>18</v>
      </c>
      <c r="E653" s="1" t="s">
        <v>25</v>
      </c>
      <c r="F653" s="1" t="s">
        <v>20</v>
      </c>
      <c r="G653" s="1" t="s">
        <v>32</v>
      </c>
      <c r="H653" s="1" t="s">
        <v>33</v>
      </c>
      <c r="I653" s="2">
        <v>45674.0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 t="s">
        <v>1397</v>
      </c>
      <c r="B654" s="1" t="s">
        <v>1398</v>
      </c>
      <c r="C654" s="1">
        <v>7.3982248557E10</v>
      </c>
      <c r="D654" s="1" t="s">
        <v>18</v>
      </c>
      <c r="E654" s="1" t="s">
        <v>348</v>
      </c>
      <c r="F654" s="1" t="s">
        <v>20</v>
      </c>
      <c r="G654" s="1" t="s">
        <v>32</v>
      </c>
      <c r="H654" s="1" t="s">
        <v>22</v>
      </c>
      <c r="I654" s="2">
        <v>45674.0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 t="s">
        <v>1399</v>
      </c>
      <c r="B655" s="1" t="s">
        <v>1400</v>
      </c>
      <c r="C655" s="1">
        <v>1.3997938116E10</v>
      </c>
      <c r="D655" s="1" t="s">
        <v>18</v>
      </c>
      <c r="E655" s="1" t="s">
        <v>31</v>
      </c>
      <c r="F655" s="1" t="s">
        <v>20</v>
      </c>
      <c r="G655" s="1" t="s">
        <v>32</v>
      </c>
      <c r="H655" s="1" t="s">
        <v>54</v>
      </c>
      <c r="I655" s="2">
        <v>45674.0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 t="s">
        <v>1401</v>
      </c>
      <c r="B656" s="1" t="s">
        <v>1402</v>
      </c>
      <c r="C656" s="1">
        <v>4.9991195363E10</v>
      </c>
      <c r="D656" s="1" t="s">
        <v>18</v>
      </c>
      <c r="E656" s="1" t="s">
        <v>25</v>
      </c>
      <c r="F656" s="1" t="s">
        <v>20</v>
      </c>
      <c r="G656" s="1" t="s">
        <v>32</v>
      </c>
      <c r="H656" s="1" t="s">
        <v>22</v>
      </c>
      <c r="I656" s="2">
        <v>45674.0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 t="s">
        <v>1403</v>
      </c>
      <c r="B657" s="1" t="s">
        <v>1404</v>
      </c>
      <c r="C657" s="1">
        <v>5.587981696442E12</v>
      </c>
      <c r="D657" s="1" t="s">
        <v>18</v>
      </c>
      <c r="E657" s="1" t="s">
        <v>25</v>
      </c>
      <c r="F657" s="1" t="s">
        <v>20</v>
      </c>
      <c r="G657" s="1" t="s">
        <v>32</v>
      </c>
      <c r="H657" s="1" t="s">
        <v>22</v>
      </c>
      <c r="I657" s="2">
        <v>45674.0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 t="s">
        <v>1405</v>
      </c>
      <c r="B658" s="1" t="s">
        <v>1406</v>
      </c>
      <c r="C658" s="1">
        <v>1.2997830806E10</v>
      </c>
      <c r="D658" s="1" t="s">
        <v>18</v>
      </c>
      <c r="E658" s="1" t="s">
        <v>31</v>
      </c>
      <c r="F658" s="1" t="s">
        <v>20</v>
      </c>
      <c r="G658" s="1" t="s">
        <v>32</v>
      </c>
      <c r="H658" s="1" t="s">
        <v>54</v>
      </c>
      <c r="I658" s="2">
        <v>45674.0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 t="s">
        <v>1407</v>
      </c>
      <c r="B659" s="1" t="s">
        <v>1408</v>
      </c>
      <c r="C659" s="1">
        <v>5.537999591454E12</v>
      </c>
      <c r="D659" s="1" t="s">
        <v>18</v>
      </c>
      <c r="E659" s="1" t="s">
        <v>123</v>
      </c>
      <c r="F659" s="1" t="s">
        <v>20</v>
      </c>
      <c r="G659" s="1" t="s">
        <v>32</v>
      </c>
      <c r="H659" s="1" t="s">
        <v>22</v>
      </c>
      <c r="I659" s="2">
        <v>45674.0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 t="s">
        <v>1409</v>
      </c>
      <c r="B660" s="1" t="s">
        <v>1410</v>
      </c>
      <c r="C660" s="1">
        <v>9.2985672015E10</v>
      </c>
      <c r="D660" s="1" t="s">
        <v>18</v>
      </c>
      <c r="E660" s="1" t="s">
        <v>31</v>
      </c>
      <c r="F660" s="1" t="s">
        <v>20</v>
      </c>
      <c r="G660" s="1" t="s">
        <v>32</v>
      </c>
      <c r="H660" s="1" t="s">
        <v>54</v>
      </c>
      <c r="I660" s="2">
        <v>45674.0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 t="s">
        <v>1411</v>
      </c>
      <c r="B661" s="1" t="s">
        <v>1412</v>
      </c>
      <c r="C661" s="1">
        <v>7.1983188776E10</v>
      </c>
      <c r="D661" s="1" t="s">
        <v>18</v>
      </c>
      <c r="E661" s="1" t="s">
        <v>19</v>
      </c>
      <c r="F661" s="1" t="s">
        <v>20</v>
      </c>
      <c r="G661" s="1" t="s">
        <v>32</v>
      </c>
      <c r="H661" s="1" t="s">
        <v>22</v>
      </c>
      <c r="I661" s="2">
        <v>45674.0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 t="s">
        <v>1413</v>
      </c>
      <c r="B662" s="1" t="s">
        <v>1414</v>
      </c>
      <c r="C662" s="1">
        <v>8.7999175016E10</v>
      </c>
      <c r="D662" s="1" t="s">
        <v>18</v>
      </c>
      <c r="E662" s="1" t="s">
        <v>25</v>
      </c>
      <c r="F662" s="1" t="s">
        <v>20</v>
      </c>
      <c r="G662" s="1" t="s">
        <v>32</v>
      </c>
      <c r="H662" s="1" t="s">
        <v>22</v>
      </c>
      <c r="I662" s="2">
        <v>45674.0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 t="s">
        <v>1379</v>
      </c>
      <c r="B663" s="1" t="s">
        <v>1415</v>
      </c>
      <c r="C663" s="1" t="s">
        <v>1416</v>
      </c>
      <c r="D663" s="1" t="s">
        <v>18</v>
      </c>
      <c r="E663" s="1" t="s">
        <v>76</v>
      </c>
      <c r="F663" s="1" t="s">
        <v>20</v>
      </c>
      <c r="G663" s="1" t="s">
        <v>32</v>
      </c>
      <c r="H663" s="1" t="s">
        <v>22</v>
      </c>
      <c r="I663" s="2">
        <v>45674.0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 t="s">
        <v>1417</v>
      </c>
      <c r="B664" s="1" t="s">
        <v>1418</v>
      </c>
      <c r="C664" s="1">
        <v>5.524999115004E12</v>
      </c>
      <c r="D664" s="1" t="s">
        <v>18</v>
      </c>
      <c r="E664" s="1" t="s">
        <v>121</v>
      </c>
      <c r="F664" s="1" t="s">
        <v>20</v>
      </c>
      <c r="G664" s="1" t="s">
        <v>32</v>
      </c>
      <c r="H664" s="1" t="s">
        <v>184</v>
      </c>
      <c r="I664" s="2">
        <v>45674.0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 t="s">
        <v>1419</v>
      </c>
      <c r="B665" s="1" t="s">
        <v>1420</v>
      </c>
      <c r="C665" s="1">
        <v>7.592375663E9</v>
      </c>
      <c r="D665" s="1" t="s">
        <v>18</v>
      </c>
      <c r="E665" s="1" t="s">
        <v>25</v>
      </c>
      <c r="F665" s="1" t="s">
        <v>20</v>
      </c>
      <c r="G665" s="1" t="s">
        <v>32</v>
      </c>
      <c r="H665" s="1" t="s">
        <v>22</v>
      </c>
      <c r="I665" s="2">
        <v>45674.0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 t="s">
        <v>1421</v>
      </c>
      <c r="B666" s="1" t="s">
        <v>1422</v>
      </c>
      <c r="C666" s="1">
        <v>4.799965638E10</v>
      </c>
      <c r="D666" s="1" t="s">
        <v>18</v>
      </c>
      <c r="E666" s="1" t="s">
        <v>25</v>
      </c>
      <c r="F666" s="1" t="s">
        <v>20</v>
      </c>
      <c r="G666" s="1" t="s">
        <v>21</v>
      </c>
      <c r="H666" s="1" t="s">
        <v>33</v>
      </c>
      <c r="I666" s="2">
        <v>45674.0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 t="s">
        <v>1423</v>
      </c>
      <c r="B667" s="1" t="s">
        <v>1424</v>
      </c>
      <c r="C667" s="1">
        <v>1.1983824017E10</v>
      </c>
      <c r="D667" s="1" t="s">
        <v>18</v>
      </c>
      <c r="E667" s="1" t="s">
        <v>25</v>
      </c>
      <c r="F667" s="1" t="s">
        <v>20</v>
      </c>
      <c r="G667" s="1" t="s">
        <v>32</v>
      </c>
      <c r="H667" s="1" t="s">
        <v>22</v>
      </c>
      <c r="I667" s="2">
        <v>45674.0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 t="s">
        <v>1425</v>
      </c>
      <c r="B668" s="1" t="s">
        <v>1426</v>
      </c>
      <c r="C668" s="1">
        <v>1.9998521546E10</v>
      </c>
      <c r="D668" s="1" t="s">
        <v>18</v>
      </c>
      <c r="E668" s="1" t="s">
        <v>25</v>
      </c>
      <c r="F668" s="1" t="s">
        <v>20</v>
      </c>
      <c r="G668" s="1" t="s">
        <v>32</v>
      </c>
      <c r="H668" s="1" t="s">
        <v>173</v>
      </c>
      <c r="I668" s="2">
        <v>45674.0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 t="s">
        <v>1427</v>
      </c>
      <c r="B669" s="1" t="s">
        <v>1428</v>
      </c>
      <c r="C669" s="1">
        <v>6.2992770178E10</v>
      </c>
      <c r="D669" s="1" t="s">
        <v>18</v>
      </c>
      <c r="E669" s="1" t="s">
        <v>19</v>
      </c>
      <c r="F669" s="1" t="s">
        <v>20</v>
      </c>
      <c r="G669" s="1" t="s">
        <v>21</v>
      </c>
      <c r="H669" s="1" t="s">
        <v>33</v>
      </c>
      <c r="I669" s="2">
        <v>45674.0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 t="s">
        <v>1429</v>
      </c>
      <c r="B670" s="1" t="s">
        <v>1430</v>
      </c>
      <c r="C670" s="1">
        <v>9.4992672955E10</v>
      </c>
      <c r="D670" s="1" t="s">
        <v>18</v>
      </c>
      <c r="E670" s="1" t="s">
        <v>25</v>
      </c>
      <c r="F670" s="1" t="s">
        <v>20</v>
      </c>
      <c r="G670" s="1" t="s">
        <v>21</v>
      </c>
      <c r="H670" s="1" t="s">
        <v>22</v>
      </c>
      <c r="I670" s="2">
        <v>45674.0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 t="s">
        <v>1431</v>
      </c>
      <c r="B671" s="1" t="s">
        <v>1432</v>
      </c>
      <c r="C671" s="1">
        <v>4.2988082956E10</v>
      </c>
      <c r="D671" s="1" t="s">
        <v>18</v>
      </c>
      <c r="E671" s="1" t="s">
        <v>25</v>
      </c>
      <c r="F671" s="1" t="s">
        <v>20</v>
      </c>
      <c r="G671" s="1" t="s">
        <v>21</v>
      </c>
      <c r="H671" s="1" t="s">
        <v>33</v>
      </c>
      <c r="I671" s="2">
        <v>45674.0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 t="s">
        <v>1433</v>
      </c>
      <c r="B672" s="1" t="s">
        <v>1434</v>
      </c>
      <c r="C672" s="1">
        <v>5.562985021049E12</v>
      </c>
      <c r="D672" s="1" t="s">
        <v>18</v>
      </c>
      <c r="E672" s="1" t="s">
        <v>102</v>
      </c>
      <c r="F672" s="1" t="s">
        <v>20</v>
      </c>
      <c r="G672" s="1" t="s">
        <v>32</v>
      </c>
      <c r="H672" s="1" t="s">
        <v>22</v>
      </c>
      <c r="I672" s="2">
        <v>45674.0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 t="s">
        <v>1435</v>
      </c>
      <c r="B673" s="1" t="s">
        <v>1436</v>
      </c>
      <c r="C673" s="1">
        <v>1.1991507001E10</v>
      </c>
      <c r="D673" s="1" t="s">
        <v>18</v>
      </c>
      <c r="E673" s="1" t="s">
        <v>112</v>
      </c>
      <c r="F673" s="1" t="s">
        <v>20</v>
      </c>
      <c r="G673" s="1" t="s">
        <v>32</v>
      </c>
      <c r="H673" s="1" t="s">
        <v>22</v>
      </c>
      <c r="I673" s="2">
        <v>45674.0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 t="s">
        <v>1437</v>
      </c>
      <c r="B674" s="1" t="s">
        <v>1438</v>
      </c>
      <c r="C674" s="1">
        <v>2.2998490656E10</v>
      </c>
      <c r="D674" s="1" t="s">
        <v>18</v>
      </c>
      <c r="E674" s="1" t="s">
        <v>71</v>
      </c>
      <c r="F674" s="1" t="s">
        <v>20</v>
      </c>
      <c r="G674" s="1" t="s">
        <v>32</v>
      </c>
      <c r="H674" s="1" t="s">
        <v>22</v>
      </c>
      <c r="I674" s="2">
        <v>45674.0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 t="s">
        <v>1439</v>
      </c>
      <c r="B675" s="1" t="s">
        <v>1440</v>
      </c>
      <c r="C675" s="1">
        <v>9.3984289193E10</v>
      </c>
      <c r="D675" s="1" t="s">
        <v>18</v>
      </c>
      <c r="E675" s="1" t="s">
        <v>123</v>
      </c>
      <c r="F675" s="1" t="s">
        <v>20</v>
      </c>
      <c r="G675" s="1" t="s">
        <v>32</v>
      </c>
      <c r="H675" s="1" t="s">
        <v>22</v>
      </c>
      <c r="I675" s="2">
        <v>45674.0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 t="s">
        <v>1441</v>
      </c>
      <c r="B676" s="1" t="s">
        <v>1442</v>
      </c>
      <c r="C676" s="1">
        <v>6.1991300976E10</v>
      </c>
      <c r="D676" s="1" t="s">
        <v>18</v>
      </c>
      <c r="E676" s="1" t="s">
        <v>102</v>
      </c>
      <c r="F676" s="1" t="s">
        <v>20</v>
      </c>
      <c r="G676" s="1" t="s">
        <v>21</v>
      </c>
      <c r="H676" s="1" t="s">
        <v>22</v>
      </c>
      <c r="I676" s="2">
        <v>45674.0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 t="s">
        <v>670</v>
      </c>
      <c r="B677" s="1" t="s">
        <v>1443</v>
      </c>
      <c r="C677" s="1">
        <v>5.51194586723E12</v>
      </c>
      <c r="D677" s="1" t="s">
        <v>18</v>
      </c>
      <c r="E677" s="1" t="s">
        <v>102</v>
      </c>
      <c r="F677" s="1" t="s">
        <v>20</v>
      </c>
      <c r="G677" s="1" t="s">
        <v>21</v>
      </c>
      <c r="H677" s="1" t="s">
        <v>22</v>
      </c>
      <c r="I677" s="2">
        <v>45674.0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 t="s">
        <v>1444</v>
      </c>
      <c r="B678" s="1" t="s">
        <v>1445</v>
      </c>
      <c r="C678" s="1" t="s">
        <v>1446</v>
      </c>
      <c r="D678" s="1" t="s">
        <v>18</v>
      </c>
      <c r="E678" s="1" t="s">
        <v>65</v>
      </c>
      <c r="F678" s="1" t="s">
        <v>20</v>
      </c>
      <c r="G678" s="1" t="s">
        <v>21</v>
      </c>
      <c r="H678" s="1" t="s">
        <v>22</v>
      </c>
      <c r="I678" s="2">
        <v>45674.0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 t="s">
        <v>1447</v>
      </c>
      <c r="B679" s="1" t="s">
        <v>1448</v>
      </c>
      <c r="C679" s="1">
        <v>9.1986354657E10</v>
      </c>
      <c r="D679" s="1" t="s">
        <v>18</v>
      </c>
      <c r="E679" s="1" t="s">
        <v>89</v>
      </c>
      <c r="F679" s="1" t="s">
        <v>20</v>
      </c>
      <c r="G679" s="1" t="s">
        <v>32</v>
      </c>
      <c r="H679" s="1" t="s">
        <v>22</v>
      </c>
      <c r="I679" s="2">
        <v>45674.0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 t="s">
        <v>1449</v>
      </c>
      <c r="B680" s="1" t="s">
        <v>1450</v>
      </c>
      <c r="C680" s="1">
        <v>9.1981289894E10</v>
      </c>
      <c r="D680" s="1" t="s">
        <v>18</v>
      </c>
      <c r="E680" s="1" t="s">
        <v>51</v>
      </c>
      <c r="F680" s="1" t="s">
        <v>20</v>
      </c>
      <c r="G680" s="1" t="s">
        <v>32</v>
      </c>
      <c r="H680" s="1" t="s">
        <v>22</v>
      </c>
      <c r="I680" s="2">
        <v>45674.0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 t="s">
        <v>1451</v>
      </c>
      <c r="B681" s="1" t="s">
        <v>1452</v>
      </c>
      <c r="C681" s="1">
        <v>8.1989832492E10</v>
      </c>
      <c r="D681" s="1" t="s">
        <v>18</v>
      </c>
      <c r="E681" s="1" t="s">
        <v>121</v>
      </c>
      <c r="F681" s="1" t="s">
        <v>20</v>
      </c>
      <c r="G681" s="1" t="s">
        <v>32</v>
      </c>
      <c r="H681" s="1" t="s">
        <v>22</v>
      </c>
      <c r="I681" s="2">
        <v>45674.0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 t="s">
        <v>1453</v>
      </c>
      <c r="B682" s="1" t="s">
        <v>1454</v>
      </c>
      <c r="C682" s="1">
        <v>8.893728876E9</v>
      </c>
      <c r="D682" s="1" t="s">
        <v>18</v>
      </c>
      <c r="E682" s="1" t="s">
        <v>31</v>
      </c>
      <c r="F682" s="1" t="s">
        <v>20</v>
      </c>
      <c r="G682" s="1" t="s">
        <v>32</v>
      </c>
      <c r="H682" s="1" t="s">
        <v>54</v>
      </c>
      <c r="I682" s="2">
        <v>45674.0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 t="s">
        <v>1455</v>
      </c>
      <c r="B683" s="1" t="s">
        <v>1456</v>
      </c>
      <c r="C683" s="1" t="s">
        <v>1457</v>
      </c>
      <c r="D683" s="1" t="s">
        <v>18</v>
      </c>
      <c r="E683" s="1" t="s">
        <v>25</v>
      </c>
      <c r="F683" s="1" t="s">
        <v>20</v>
      </c>
      <c r="G683" s="1" t="s">
        <v>32</v>
      </c>
      <c r="H683" s="1" t="s">
        <v>33</v>
      </c>
      <c r="I683" s="2">
        <v>45674.0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 t="s">
        <v>1458</v>
      </c>
      <c r="B684" s="1" t="s">
        <v>1459</v>
      </c>
      <c r="C684" s="1">
        <v>2.2981835775E10</v>
      </c>
      <c r="D684" s="1" t="s">
        <v>18</v>
      </c>
      <c r="E684" s="1" t="s">
        <v>348</v>
      </c>
      <c r="F684" s="1" t="s">
        <v>20</v>
      </c>
      <c r="G684" s="1" t="s">
        <v>32</v>
      </c>
      <c r="H684" s="1" t="s">
        <v>22</v>
      </c>
      <c r="I684" s="2">
        <v>45674.0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 t="s">
        <v>1460</v>
      </c>
      <c r="B685" s="1" t="s">
        <v>1461</v>
      </c>
      <c r="C685" s="1">
        <v>7.598262328E10</v>
      </c>
      <c r="D685" s="1" t="s">
        <v>18</v>
      </c>
      <c r="E685" s="1" t="s">
        <v>19</v>
      </c>
      <c r="F685" s="1" t="s">
        <v>20</v>
      </c>
      <c r="G685" s="1" t="s">
        <v>21</v>
      </c>
      <c r="H685" s="1" t="s">
        <v>33</v>
      </c>
      <c r="I685" s="2">
        <v>45674.0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 t="s">
        <v>1462</v>
      </c>
      <c r="B686" s="1" t="s">
        <v>1463</v>
      </c>
      <c r="C686" s="1">
        <v>8.2999761924E10</v>
      </c>
      <c r="D686" s="1" t="s">
        <v>18</v>
      </c>
      <c r="E686" s="1" t="s">
        <v>25</v>
      </c>
      <c r="F686" s="1" t="s">
        <v>20</v>
      </c>
      <c r="G686" s="1" t="s">
        <v>32</v>
      </c>
      <c r="H686" s="1" t="s">
        <v>33</v>
      </c>
      <c r="I686" s="2">
        <v>45674.0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 t="s">
        <v>1464</v>
      </c>
      <c r="B687" s="1" t="s">
        <v>1465</v>
      </c>
      <c r="C687" s="1">
        <v>8.894413796E9</v>
      </c>
      <c r="D687" s="1" t="s">
        <v>18</v>
      </c>
      <c r="E687" s="1" t="s">
        <v>25</v>
      </c>
      <c r="F687" s="1" t="s">
        <v>20</v>
      </c>
      <c r="G687" s="1" t="s">
        <v>32</v>
      </c>
      <c r="H687" s="1" t="s">
        <v>22</v>
      </c>
      <c r="I687" s="2">
        <v>45674.0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 t="s">
        <v>1466</v>
      </c>
      <c r="B688" s="1" t="s">
        <v>1467</v>
      </c>
      <c r="C688" s="1">
        <v>4.3998591418E10</v>
      </c>
      <c r="D688" s="1" t="s">
        <v>18</v>
      </c>
      <c r="E688" s="1" t="s">
        <v>123</v>
      </c>
      <c r="F688" s="1" t="s">
        <v>20</v>
      </c>
      <c r="G688" s="1" t="s">
        <v>32</v>
      </c>
      <c r="H688" s="1" t="s">
        <v>83</v>
      </c>
      <c r="I688" s="2">
        <v>45674.0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 t="s">
        <v>1468</v>
      </c>
      <c r="B689" s="1" t="s">
        <v>1469</v>
      </c>
      <c r="C689" s="1">
        <v>8.7998096835E10</v>
      </c>
      <c r="D689" s="1" t="s">
        <v>18</v>
      </c>
      <c r="E689" s="1" t="s">
        <v>89</v>
      </c>
      <c r="F689" s="1" t="s">
        <v>20</v>
      </c>
      <c r="G689" s="1" t="s">
        <v>32</v>
      </c>
      <c r="H689" s="1" t="s">
        <v>22</v>
      </c>
      <c r="I689" s="2">
        <v>45674.0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 t="s">
        <v>1470</v>
      </c>
      <c r="B690" s="1" t="s">
        <v>1471</v>
      </c>
      <c r="C690" s="1" t="s">
        <v>1472</v>
      </c>
      <c r="D690" s="1" t="s">
        <v>18</v>
      </c>
      <c r="E690" s="1" t="s">
        <v>25</v>
      </c>
      <c r="F690" s="1" t="s">
        <v>20</v>
      </c>
      <c r="G690" s="1" t="s">
        <v>32</v>
      </c>
      <c r="H690" s="1" t="s">
        <v>22</v>
      </c>
      <c r="I690" s="2">
        <v>45674.0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 t="s">
        <v>1473</v>
      </c>
      <c r="B691" s="1" t="s">
        <v>1474</v>
      </c>
      <c r="C691" s="1">
        <v>7.1992877088E10</v>
      </c>
      <c r="D691" s="1" t="s">
        <v>18</v>
      </c>
      <c r="E691" s="1" t="s">
        <v>19</v>
      </c>
      <c r="F691" s="1" t="s">
        <v>20</v>
      </c>
      <c r="G691" s="1" t="s">
        <v>32</v>
      </c>
      <c r="H691" s="1" t="s">
        <v>33</v>
      </c>
      <c r="I691" s="2">
        <v>45674.0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 t="s">
        <v>1475</v>
      </c>
      <c r="B692" s="1" t="s">
        <v>1476</v>
      </c>
      <c r="C692" s="1">
        <v>8.8981745827E10</v>
      </c>
      <c r="D692" s="1" t="s">
        <v>18</v>
      </c>
      <c r="E692" s="1" t="s">
        <v>348</v>
      </c>
      <c r="F692" s="1" t="s">
        <v>20</v>
      </c>
      <c r="G692" s="1" t="s">
        <v>32</v>
      </c>
      <c r="H692" s="1" t="s">
        <v>22</v>
      </c>
      <c r="I692" s="2">
        <v>45674.0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 t="s">
        <v>1477</v>
      </c>
      <c r="B693" s="1" t="s">
        <v>1478</v>
      </c>
      <c r="C693" s="1">
        <v>2.79997511178E11</v>
      </c>
      <c r="D693" s="1" t="s">
        <v>18</v>
      </c>
      <c r="E693" s="1" t="s">
        <v>48</v>
      </c>
      <c r="F693" s="1" t="s">
        <v>20</v>
      </c>
      <c r="G693" s="1" t="s">
        <v>32</v>
      </c>
      <c r="H693" s="1" t="s">
        <v>22</v>
      </c>
      <c r="I693" s="2">
        <v>45674.0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 t="s">
        <v>1479</v>
      </c>
      <c r="B694" s="1" t="s">
        <v>1480</v>
      </c>
      <c r="C694" s="1">
        <v>4.1996257646E10</v>
      </c>
      <c r="D694" s="1" t="s">
        <v>18</v>
      </c>
      <c r="E694" s="1" t="s">
        <v>121</v>
      </c>
      <c r="F694" s="1" t="s">
        <v>20</v>
      </c>
      <c r="G694" s="1" t="s">
        <v>21</v>
      </c>
      <c r="H694" s="1" t="s">
        <v>33</v>
      </c>
      <c r="I694" s="2">
        <v>45674.0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 t="s">
        <v>1481</v>
      </c>
      <c r="B695" s="1" t="s">
        <v>1482</v>
      </c>
      <c r="C695" s="1">
        <v>8.8999396241E10</v>
      </c>
      <c r="D695" s="1" t="s">
        <v>18</v>
      </c>
      <c r="E695" s="1" t="s">
        <v>31</v>
      </c>
      <c r="F695" s="1" t="s">
        <v>20</v>
      </c>
      <c r="G695" s="1" t="s">
        <v>32</v>
      </c>
      <c r="H695" s="1" t="s">
        <v>22</v>
      </c>
      <c r="I695" s="2">
        <v>45674.0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 t="s">
        <v>584</v>
      </c>
      <c r="B696" s="1" t="s">
        <v>1483</v>
      </c>
      <c r="C696" s="1">
        <v>1.9988010888E10</v>
      </c>
      <c r="D696" s="1" t="s">
        <v>18</v>
      </c>
      <c r="E696" s="1" t="s">
        <v>19</v>
      </c>
      <c r="F696" s="1" t="s">
        <v>20</v>
      </c>
      <c r="G696" s="1" t="s">
        <v>21</v>
      </c>
      <c r="H696" s="1" t="s">
        <v>22</v>
      </c>
      <c r="I696" s="2">
        <v>45674.0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 t="s">
        <v>251</v>
      </c>
      <c r="B697" s="1" t="s">
        <v>1484</v>
      </c>
      <c r="C697" s="1" t="s">
        <v>1485</v>
      </c>
      <c r="D697" s="1" t="s">
        <v>18</v>
      </c>
      <c r="E697" s="1" t="s">
        <v>25</v>
      </c>
      <c r="F697" s="1" t="s">
        <v>20</v>
      </c>
      <c r="G697" s="1" t="s">
        <v>32</v>
      </c>
      <c r="H697" s="1" t="s">
        <v>33</v>
      </c>
      <c r="I697" s="2">
        <v>45674.0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 t="s">
        <v>134</v>
      </c>
      <c r="B698" s="1" t="s">
        <v>1486</v>
      </c>
      <c r="C698" s="1">
        <v>3.5991934929E10</v>
      </c>
      <c r="D698" s="1" t="s">
        <v>18</v>
      </c>
      <c r="E698" s="1" t="s">
        <v>25</v>
      </c>
      <c r="F698" s="1" t="s">
        <v>20</v>
      </c>
      <c r="G698" s="1" t="s">
        <v>32</v>
      </c>
      <c r="H698" s="1" t="s">
        <v>22</v>
      </c>
      <c r="I698" s="2">
        <v>45674.0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 t="s">
        <v>1487</v>
      </c>
      <c r="B699" s="1" t="s">
        <v>1488</v>
      </c>
      <c r="C699" s="1">
        <v>5.562985330977E12</v>
      </c>
      <c r="D699" s="1" t="s">
        <v>18</v>
      </c>
      <c r="E699" s="1" t="s">
        <v>31</v>
      </c>
      <c r="F699" s="1" t="s">
        <v>20</v>
      </c>
      <c r="G699" s="1" t="s">
        <v>32</v>
      </c>
      <c r="H699" s="1" t="s">
        <v>54</v>
      </c>
      <c r="I699" s="2">
        <v>45674.0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 t="s">
        <v>1489</v>
      </c>
      <c r="B700" s="1" t="s">
        <v>1490</v>
      </c>
      <c r="C700" s="1">
        <v>9.2992828297E10</v>
      </c>
      <c r="D700" s="1" t="s">
        <v>18</v>
      </c>
      <c r="E700" s="1" t="s">
        <v>19</v>
      </c>
      <c r="F700" s="1" t="s">
        <v>20</v>
      </c>
      <c r="G700" s="1" t="s">
        <v>21</v>
      </c>
      <c r="H700" s="1" t="s">
        <v>22</v>
      </c>
      <c r="I700" s="2">
        <v>45674.0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 t="s">
        <v>1491</v>
      </c>
      <c r="B701" s="1" t="s">
        <v>1492</v>
      </c>
      <c r="C701" s="1">
        <v>5.512991664165E12</v>
      </c>
      <c r="D701" s="1" t="s">
        <v>18</v>
      </c>
      <c r="E701" s="1" t="s">
        <v>71</v>
      </c>
      <c r="F701" s="1" t="s">
        <v>20</v>
      </c>
      <c r="G701" s="1" t="s">
        <v>32</v>
      </c>
      <c r="H701" s="1" t="s">
        <v>22</v>
      </c>
      <c r="I701" s="2">
        <v>45674.0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 t="s">
        <v>1493</v>
      </c>
      <c r="B702" s="1" t="s">
        <v>1494</v>
      </c>
      <c r="C702" s="1" t="s">
        <v>1495</v>
      </c>
      <c r="D702" s="1" t="s">
        <v>18</v>
      </c>
      <c r="E702" s="1" t="s">
        <v>102</v>
      </c>
      <c r="F702" s="1" t="s">
        <v>20</v>
      </c>
      <c r="G702" s="1" t="s">
        <v>21</v>
      </c>
      <c r="H702" s="1" t="s">
        <v>22</v>
      </c>
      <c r="I702" s="2">
        <v>45674.0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 t="s">
        <v>1496</v>
      </c>
      <c r="B703" s="1" t="s">
        <v>1497</v>
      </c>
      <c r="C703" s="1">
        <v>9.1992004532E10</v>
      </c>
      <c r="D703" s="1" t="s">
        <v>18</v>
      </c>
      <c r="E703" s="1" t="s">
        <v>19</v>
      </c>
      <c r="F703" s="1" t="s">
        <v>20</v>
      </c>
      <c r="G703" s="1" t="s">
        <v>21</v>
      </c>
      <c r="H703" s="1" t="s">
        <v>22</v>
      </c>
      <c r="I703" s="2">
        <v>45674.0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 t="s">
        <v>1498</v>
      </c>
      <c r="B704" s="1" t="s">
        <v>1499</v>
      </c>
      <c r="C704" s="1">
        <v>5.584996332178E12</v>
      </c>
      <c r="D704" s="1" t="s">
        <v>18</v>
      </c>
      <c r="E704" s="1" t="s">
        <v>123</v>
      </c>
      <c r="F704" s="1" t="s">
        <v>20</v>
      </c>
      <c r="G704" s="1" t="s">
        <v>32</v>
      </c>
      <c r="H704" s="1" t="s">
        <v>33</v>
      </c>
      <c r="I704" s="2">
        <v>45674.0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 t="s">
        <v>1500</v>
      </c>
      <c r="B705" s="1" t="s">
        <v>1501</v>
      </c>
      <c r="C705" s="1">
        <v>5.51193013781E12</v>
      </c>
      <c r="D705" s="1" t="s">
        <v>18</v>
      </c>
      <c r="E705" s="1" t="s">
        <v>25</v>
      </c>
      <c r="F705" s="1" t="s">
        <v>20</v>
      </c>
      <c r="G705" s="1" t="s">
        <v>32</v>
      </c>
      <c r="H705" s="1" t="s">
        <v>33</v>
      </c>
      <c r="I705" s="2">
        <v>45674.0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 t="s">
        <v>1502</v>
      </c>
      <c r="B706" s="1" t="s">
        <v>1503</v>
      </c>
      <c r="C706" s="1">
        <v>8.5991937986E10</v>
      </c>
      <c r="D706" s="1" t="s">
        <v>18</v>
      </c>
      <c r="E706" s="1" t="s">
        <v>19</v>
      </c>
      <c r="F706" s="1" t="s">
        <v>20</v>
      </c>
      <c r="G706" s="1" t="s">
        <v>21</v>
      </c>
      <c r="H706" s="1" t="s">
        <v>22</v>
      </c>
      <c r="I706" s="2">
        <v>45674.0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 t="s">
        <v>1504</v>
      </c>
      <c r="B707" s="1" t="s">
        <v>1505</v>
      </c>
      <c r="C707" s="1">
        <v>8.1995465567E10</v>
      </c>
      <c r="D707" s="1" t="s">
        <v>18</v>
      </c>
      <c r="E707" s="1" t="s">
        <v>48</v>
      </c>
      <c r="F707" s="1" t="s">
        <v>20</v>
      </c>
      <c r="G707" s="1" t="s">
        <v>32</v>
      </c>
      <c r="H707" s="1" t="s">
        <v>22</v>
      </c>
      <c r="I707" s="2">
        <v>45674.0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 t="s">
        <v>1506</v>
      </c>
      <c r="B708" s="1" t="s">
        <v>1507</v>
      </c>
      <c r="C708" s="1">
        <v>1.7988248966E10</v>
      </c>
      <c r="D708" s="1" t="s">
        <v>18</v>
      </c>
      <c r="E708" s="1" t="s">
        <v>25</v>
      </c>
      <c r="F708" s="1" t="s">
        <v>20</v>
      </c>
      <c r="G708" s="1" t="s">
        <v>32</v>
      </c>
      <c r="H708" s="1" t="s">
        <v>33</v>
      </c>
      <c r="I708" s="2">
        <v>45674.0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 t="s">
        <v>1508</v>
      </c>
      <c r="B709" s="1" t="s">
        <v>1509</v>
      </c>
      <c r="C709" s="1">
        <v>4.6999150792E10</v>
      </c>
      <c r="D709" s="1" t="s">
        <v>18</v>
      </c>
      <c r="E709" s="1" t="s">
        <v>19</v>
      </c>
      <c r="F709" s="1" t="s">
        <v>20</v>
      </c>
      <c r="G709" s="1" t="s">
        <v>21</v>
      </c>
      <c r="H709" s="1" t="s">
        <v>22</v>
      </c>
      <c r="I709" s="2">
        <v>45674.0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 t="s">
        <v>1510</v>
      </c>
      <c r="B710" s="1" t="s">
        <v>1511</v>
      </c>
      <c r="C710" s="1" t="s">
        <v>1512</v>
      </c>
      <c r="D710" s="1" t="s">
        <v>18</v>
      </c>
      <c r="E710" s="1" t="s">
        <v>71</v>
      </c>
      <c r="F710" s="1" t="s">
        <v>20</v>
      </c>
      <c r="G710" s="1" t="s">
        <v>32</v>
      </c>
      <c r="H710" s="1" t="s">
        <v>22</v>
      </c>
      <c r="I710" s="2">
        <v>45674.0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 t="s">
        <v>1513</v>
      </c>
      <c r="B711" s="1" t="s">
        <v>1514</v>
      </c>
      <c r="C711" s="1">
        <v>4.7999637831E10</v>
      </c>
      <c r="D711" s="1" t="s">
        <v>18</v>
      </c>
      <c r="E711" s="1" t="s">
        <v>19</v>
      </c>
      <c r="F711" s="1" t="s">
        <v>20</v>
      </c>
      <c r="G711" s="1" t="s">
        <v>21</v>
      </c>
      <c r="H711" s="1" t="s">
        <v>22</v>
      </c>
      <c r="I711" s="2">
        <v>45674.0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 t="s">
        <v>1515</v>
      </c>
      <c r="B712" s="1" t="s">
        <v>1516</v>
      </c>
      <c r="C712" s="1">
        <v>9.2992302245E10</v>
      </c>
      <c r="D712" s="1" t="s">
        <v>18</v>
      </c>
      <c r="E712" s="1" t="s">
        <v>348</v>
      </c>
      <c r="F712" s="1" t="s">
        <v>20</v>
      </c>
      <c r="G712" s="1" t="s">
        <v>32</v>
      </c>
      <c r="H712" s="1" t="s">
        <v>33</v>
      </c>
      <c r="I712" s="2">
        <v>45674.0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 t="s">
        <v>1517</v>
      </c>
      <c r="B713" s="1" t="s">
        <v>1518</v>
      </c>
      <c r="C713" s="1">
        <v>6.9984326485E10</v>
      </c>
      <c r="D713" s="1" t="s">
        <v>18</v>
      </c>
      <c r="E713" s="1" t="s">
        <v>71</v>
      </c>
      <c r="F713" s="1" t="s">
        <v>20</v>
      </c>
      <c r="G713" s="1" t="s">
        <v>21</v>
      </c>
      <c r="H713" s="1" t="s">
        <v>22</v>
      </c>
      <c r="I713" s="2">
        <v>45674.0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 t="s">
        <v>1519</v>
      </c>
      <c r="B714" s="1" t="s">
        <v>1520</v>
      </c>
      <c r="C714" s="1">
        <v>3.1985154758E10</v>
      </c>
      <c r="D714" s="1" t="s">
        <v>18</v>
      </c>
      <c r="E714" s="1" t="s">
        <v>102</v>
      </c>
      <c r="F714" s="1" t="s">
        <v>20</v>
      </c>
      <c r="G714" s="1" t="s">
        <v>32</v>
      </c>
      <c r="H714" s="1" t="s">
        <v>22</v>
      </c>
      <c r="I714" s="2">
        <v>45674.0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 t="s">
        <v>917</v>
      </c>
      <c r="B715" s="1" t="s">
        <v>1521</v>
      </c>
      <c r="C715" s="1">
        <v>8.1984031946E10</v>
      </c>
      <c r="D715" s="1" t="s">
        <v>18</v>
      </c>
      <c r="E715" s="1" t="s">
        <v>348</v>
      </c>
      <c r="F715" s="1" t="s">
        <v>20</v>
      </c>
      <c r="G715" s="1" t="s">
        <v>21</v>
      </c>
      <c r="H715" s="1" t="s">
        <v>22</v>
      </c>
      <c r="I715" s="2">
        <v>45674.0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 t="s">
        <v>1522</v>
      </c>
      <c r="B716" s="1" t="s">
        <v>1523</v>
      </c>
      <c r="C716" s="1">
        <v>5.192101235E9</v>
      </c>
      <c r="D716" s="1" t="s">
        <v>18</v>
      </c>
      <c r="E716" s="1" t="s">
        <v>19</v>
      </c>
      <c r="F716" s="1" t="s">
        <v>20</v>
      </c>
      <c r="G716" s="1" t="s">
        <v>21</v>
      </c>
      <c r="H716" s="1" t="s">
        <v>22</v>
      </c>
      <c r="I716" s="2">
        <v>45674.0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 t="s">
        <v>1524</v>
      </c>
      <c r="B717" s="1" t="s">
        <v>1525</v>
      </c>
      <c r="C717" s="1">
        <v>2.2988115381E10</v>
      </c>
      <c r="D717" s="1" t="s">
        <v>18</v>
      </c>
      <c r="E717" s="1" t="s">
        <v>48</v>
      </c>
      <c r="F717" s="1" t="s">
        <v>20</v>
      </c>
      <c r="G717" s="1" t="s">
        <v>21</v>
      </c>
      <c r="H717" s="1" t="s">
        <v>22</v>
      </c>
      <c r="I717" s="2">
        <v>45674.0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 t="s">
        <v>1526</v>
      </c>
      <c r="B718" s="1" t="s">
        <v>1527</v>
      </c>
      <c r="C718" s="1">
        <v>8.5984129727E10</v>
      </c>
      <c r="D718" s="1" t="s">
        <v>18</v>
      </c>
      <c r="E718" s="1" t="s">
        <v>25</v>
      </c>
      <c r="F718" s="1" t="s">
        <v>20</v>
      </c>
      <c r="G718" s="1" t="s">
        <v>32</v>
      </c>
      <c r="H718" s="1" t="s">
        <v>33</v>
      </c>
      <c r="I718" s="2">
        <v>45674.0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 t="s">
        <v>1528</v>
      </c>
      <c r="B719" s="1" t="s">
        <v>1529</v>
      </c>
      <c r="C719" s="1">
        <v>1.1917738015E10</v>
      </c>
      <c r="D719" s="1" t="s">
        <v>18</v>
      </c>
      <c r="E719" s="1" t="s">
        <v>19</v>
      </c>
      <c r="F719" s="1" t="s">
        <v>20</v>
      </c>
      <c r="G719" s="1" t="s">
        <v>21</v>
      </c>
      <c r="H719" s="1" t="s">
        <v>22</v>
      </c>
      <c r="I719" s="2">
        <v>45674.0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 t="s">
        <v>1530</v>
      </c>
      <c r="B720" s="1" t="s">
        <v>1531</v>
      </c>
      <c r="C720" s="1">
        <v>8.2999764086E10</v>
      </c>
      <c r="D720" s="1" t="s">
        <v>18</v>
      </c>
      <c r="E720" s="1" t="s">
        <v>71</v>
      </c>
      <c r="F720" s="1" t="s">
        <v>20</v>
      </c>
      <c r="G720" s="1" t="s">
        <v>32</v>
      </c>
      <c r="H720" s="1" t="s">
        <v>22</v>
      </c>
      <c r="I720" s="2">
        <v>45674.0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 t="s">
        <v>1532</v>
      </c>
      <c r="B721" s="1" t="s">
        <v>1533</v>
      </c>
      <c r="C721" s="1" t="s">
        <v>1534</v>
      </c>
      <c r="D721" s="1" t="s">
        <v>18</v>
      </c>
      <c r="E721" s="1" t="s">
        <v>25</v>
      </c>
      <c r="F721" s="1" t="s">
        <v>20</v>
      </c>
      <c r="G721" s="1" t="s">
        <v>32</v>
      </c>
      <c r="H721" s="1" t="s">
        <v>22</v>
      </c>
      <c r="I721" s="2">
        <v>45674.0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 t="s">
        <v>1535</v>
      </c>
      <c r="B722" s="1" t="s">
        <v>1536</v>
      </c>
      <c r="C722" s="1">
        <v>4.1997095741E10</v>
      </c>
      <c r="D722" s="1" t="s">
        <v>18</v>
      </c>
      <c r="E722" s="1" t="s">
        <v>348</v>
      </c>
      <c r="F722" s="1" t="s">
        <v>20</v>
      </c>
      <c r="G722" s="1" t="s">
        <v>32</v>
      </c>
      <c r="H722" s="1" t="s">
        <v>22</v>
      </c>
      <c r="I722" s="2">
        <v>45674.0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 t="s">
        <v>1537</v>
      </c>
      <c r="B723" s="1" t="s">
        <v>1538</v>
      </c>
      <c r="C723" s="1">
        <v>8.3998178972E10</v>
      </c>
      <c r="D723" s="1" t="s">
        <v>18</v>
      </c>
      <c r="E723" s="1" t="s">
        <v>25</v>
      </c>
      <c r="F723" s="1" t="s">
        <v>20</v>
      </c>
      <c r="G723" s="1" t="s">
        <v>32</v>
      </c>
      <c r="H723" s="1" t="s">
        <v>22</v>
      </c>
      <c r="I723" s="2">
        <v>45674.0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 t="s">
        <v>1539</v>
      </c>
      <c r="B724" s="1" t="s">
        <v>1540</v>
      </c>
      <c r="C724" s="1" t="s">
        <v>1541</v>
      </c>
      <c r="D724" s="1" t="s">
        <v>18</v>
      </c>
      <c r="E724" s="1" t="s">
        <v>25</v>
      </c>
      <c r="F724" s="1" t="s">
        <v>20</v>
      </c>
      <c r="G724" s="1" t="s">
        <v>32</v>
      </c>
      <c r="H724" s="1" t="s">
        <v>33</v>
      </c>
      <c r="I724" s="2">
        <v>45674.0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 t="s">
        <v>1542</v>
      </c>
      <c r="B725" s="1" t="s">
        <v>1543</v>
      </c>
      <c r="C725" s="1">
        <v>3.2988481807E10</v>
      </c>
      <c r="D725" s="1" t="s">
        <v>18</v>
      </c>
      <c r="E725" s="1" t="s">
        <v>121</v>
      </c>
      <c r="F725" s="1" t="s">
        <v>20</v>
      </c>
      <c r="G725" s="1" t="s">
        <v>32</v>
      </c>
      <c r="H725" s="1" t="s">
        <v>184</v>
      </c>
      <c r="I725" s="2">
        <v>45674.0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 t="s">
        <v>134</v>
      </c>
      <c r="B726" s="1" t="s">
        <v>1544</v>
      </c>
      <c r="C726" s="1">
        <v>2.1971617333E10</v>
      </c>
      <c r="D726" s="1" t="s">
        <v>18</v>
      </c>
      <c r="E726" s="1" t="s">
        <v>25</v>
      </c>
      <c r="F726" s="1" t="s">
        <v>20</v>
      </c>
      <c r="G726" s="1" t="s">
        <v>32</v>
      </c>
      <c r="H726" s="1" t="s">
        <v>22</v>
      </c>
      <c r="I726" s="2">
        <v>45674.0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 t="s">
        <v>1545</v>
      </c>
      <c r="B727" s="1" t="s">
        <v>1546</v>
      </c>
      <c r="C727" s="1" t="s">
        <v>1547</v>
      </c>
      <c r="D727" s="1" t="s">
        <v>18</v>
      </c>
      <c r="E727" s="1" t="s">
        <v>25</v>
      </c>
      <c r="F727" s="1" t="s">
        <v>20</v>
      </c>
      <c r="G727" s="1" t="s">
        <v>32</v>
      </c>
      <c r="H727" s="1" t="s">
        <v>22</v>
      </c>
      <c r="I727" s="2">
        <v>45674.0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 t="s">
        <v>1048</v>
      </c>
      <c r="B728" s="1" t="s">
        <v>1548</v>
      </c>
      <c r="C728" s="1">
        <v>5.1985445356E10</v>
      </c>
      <c r="D728" s="1" t="s">
        <v>18</v>
      </c>
      <c r="E728" s="1" t="s">
        <v>102</v>
      </c>
      <c r="F728" s="1" t="s">
        <v>20</v>
      </c>
      <c r="G728" s="1" t="s">
        <v>32</v>
      </c>
      <c r="H728" s="1" t="s">
        <v>22</v>
      </c>
      <c r="I728" s="2">
        <v>45674.0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 t="s">
        <v>1549</v>
      </c>
      <c r="B729" s="1" t="s">
        <v>1550</v>
      </c>
      <c r="C729" s="1">
        <v>6.1994402172E10</v>
      </c>
      <c r="D729" s="1" t="s">
        <v>18</v>
      </c>
      <c r="E729" s="1" t="s">
        <v>89</v>
      </c>
      <c r="F729" s="1" t="s">
        <v>20</v>
      </c>
      <c r="G729" s="1" t="s">
        <v>32</v>
      </c>
      <c r="H729" s="1" t="s">
        <v>22</v>
      </c>
      <c r="I729" s="2">
        <v>45674.0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 t="s">
        <v>1551</v>
      </c>
      <c r="B730" s="1" t="s">
        <v>1552</v>
      </c>
      <c r="C730" s="1">
        <v>9.1980751419E10</v>
      </c>
      <c r="D730" s="1" t="s">
        <v>18</v>
      </c>
      <c r="E730" s="1" t="s">
        <v>25</v>
      </c>
      <c r="F730" s="1" t="s">
        <v>20</v>
      </c>
      <c r="G730" s="1" t="s">
        <v>21</v>
      </c>
      <c r="H730" s="1" t="s">
        <v>83</v>
      </c>
      <c r="I730" s="2">
        <v>45674.0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 t="s">
        <v>1553</v>
      </c>
      <c r="B731" s="1" t="s">
        <v>1554</v>
      </c>
      <c r="C731" s="1">
        <v>1.1982199884E10</v>
      </c>
      <c r="D731" s="1" t="s">
        <v>18</v>
      </c>
      <c r="E731" s="1" t="s">
        <v>121</v>
      </c>
      <c r="F731" s="1" t="s">
        <v>20</v>
      </c>
      <c r="G731" s="1" t="s">
        <v>32</v>
      </c>
      <c r="H731" s="1" t="s">
        <v>184</v>
      </c>
      <c r="I731" s="2">
        <v>45674.0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 t="s">
        <v>1555</v>
      </c>
      <c r="B732" s="1" t="s">
        <v>1556</v>
      </c>
      <c r="C732" s="1">
        <v>1.1987766553E10</v>
      </c>
      <c r="D732" s="1" t="s">
        <v>18</v>
      </c>
      <c r="E732" s="1" t="s">
        <v>65</v>
      </c>
      <c r="F732" s="1" t="s">
        <v>20</v>
      </c>
      <c r="G732" s="1" t="s">
        <v>21</v>
      </c>
      <c r="H732" s="1" t="s">
        <v>22</v>
      </c>
      <c r="I732" s="2">
        <v>45674.0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 t="s">
        <v>155</v>
      </c>
      <c r="B733" s="1" t="s">
        <v>1557</v>
      </c>
      <c r="C733" s="1">
        <v>3.1993551324E10</v>
      </c>
      <c r="D733" s="1" t="s">
        <v>18</v>
      </c>
      <c r="E733" s="1" t="s">
        <v>19</v>
      </c>
      <c r="F733" s="1" t="s">
        <v>20</v>
      </c>
      <c r="G733" s="1" t="s">
        <v>21</v>
      </c>
      <c r="H733" s="1" t="s">
        <v>22</v>
      </c>
      <c r="I733" s="2">
        <v>45674.0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 t="s">
        <v>1558</v>
      </c>
      <c r="B734" s="1" t="s">
        <v>1559</v>
      </c>
      <c r="C734" s="1">
        <v>5.571985127668E12</v>
      </c>
      <c r="D734" s="1" t="s">
        <v>18</v>
      </c>
      <c r="E734" s="1" t="s">
        <v>102</v>
      </c>
      <c r="F734" s="1" t="s">
        <v>20</v>
      </c>
      <c r="G734" s="1" t="s">
        <v>32</v>
      </c>
      <c r="H734" s="1" t="s">
        <v>22</v>
      </c>
      <c r="I734" s="2">
        <v>45674.0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 t="s">
        <v>1560</v>
      </c>
      <c r="B735" s="1" t="s">
        <v>1561</v>
      </c>
      <c r="C735" s="1">
        <v>1.1959982092E10</v>
      </c>
      <c r="D735" s="1" t="s">
        <v>18</v>
      </c>
      <c r="E735" s="1" t="s">
        <v>19</v>
      </c>
      <c r="F735" s="1" t="s">
        <v>20</v>
      </c>
      <c r="G735" s="1" t="s">
        <v>21</v>
      </c>
      <c r="H735" s="1" t="s">
        <v>22</v>
      </c>
      <c r="I735" s="2">
        <v>45674.0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 t="s">
        <v>1562</v>
      </c>
      <c r="B736" s="1" t="s">
        <v>1563</v>
      </c>
      <c r="C736" s="1">
        <v>6.2981357188E10</v>
      </c>
      <c r="D736" s="1" t="s">
        <v>18</v>
      </c>
      <c r="E736" s="1" t="s">
        <v>102</v>
      </c>
      <c r="F736" s="1" t="s">
        <v>20</v>
      </c>
      <c r="G736" s="1" t="s">
        <v>32</v>
      </c>
      <c r="H736" s="1" t="s">
        <v>22</v>
      </c>
      <c r="I736" s="2">
        <v>45674.0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 t="s">
        <v>688</v>
      </c>
      <c r="B737" s="1" t="s">
        <v>1564</v>
      </c>
      <c r="C737" s="1">
        <v>1.1991705985E10</v>
      </c>
      <c r="D737" s="1" t="s">
        <v>18</v>
      </c>
      <c r="E737" s="1" t="s">
        <v>25</v>
      </c>
      <c r="F737" s="1" t="s">
        <v>20</v>
      </c>
      <c r="G737" s="1" t="s">
        <v>21</v>
      </c>
      <c r="H737" s="1" t="s">
        <v>22</v>
      </c>
      <c r="I737" s="2">
        <v>45674.0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 t="s">
        <v>1565</v>
      </c>
      <c r="B738" s="1" t="s">
        <v>1566</v>
      </c>
      <c r="C738" s="1">
        <v>5.531988840949E12</v>
      </c>
      <c r="D738" s="1" t="s">
        <v>18</v>
      </c>
      <c r="E738" s="1" t="s">
        <v>31</v>
      </c>
      <c r="F738" s="1" t="s">
        <v>20</v>
      </c>
      <c r="G738" s="1" t="s">
        <v>32</v>
      </c>
      <c r="H738" s="1" t="s">
        <v>22</v>
      </c>
      <c r="I738" s="2">
        <v>45674.0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 t="s">
        <v>1567</v>
      </c>
      <c r="B739" s="1" t="s">
        <v>1568</v>
      </c>
      <c r="C739" s="1">
        <v>2.198200571E10</v>
      </c>
      <c r="D739" s="1" t="s">
        <v>18</v>
      </c>
      <c r="E739" s="1" t="s">
        <v>65</v>
      </c>
      <c r="F739" s="1" t="s">
        <v>20</v>
      </c>
      <c r="G739" s="1" t="s">
        <v>32</v>
      </c>
      <c r="H739" s="1" t="s">
        <v>22</v>
      </c>
      <c r="I739" s="2">
        <v>45674.0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 t="s">
        <v>1569</v>
      </c>
      <c r="B740" s="1" t="s">
        <v>1570</v>
      </c>
      <c r="C740" s="1">
        <v>1.6981347331E10</v>
      </c>
      <c r="D740" s="1" t="s">
        <v>18</v>
      </c>
      <c r="E740" s="1" t="s">
        <v>76</v>
      </c>
      <c r="F740" s="1" t="s">
        <v>20</v>
      </c>
      <c r="G740" s="1" t="s">
        <v>32</v>
      </c>
      <c r="H740" s="1" t="s">
        <v>22</v>
      </c>
      <c r="I740" s="2">
        <v>45674.0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 t="s">
        <v>1571</v>
      </c>
      <c r="B741" s="1" t="s">
        <v>1572</v>
      </c>
      <c r="C741" s="1">
        <v>1.1988766683E10</v>
      </c>
      <c r="D741" s="1" t="s">
        <v>18</v>
      </c>
      <c r="E741" s="1" t="s">
        <v>25</v>
      </c>
      <c r="F741" s="1" t="s">
        <v>20</v>
      </c>
      <c r="G741" s="1" t="s">
        <v>32</v>
      </c>
      <c r="H741" s="1" t="s">
        <v>33</v>
      </c>
      <c r="I741" s="2">
        <v>45674.0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 t="s">
        <v>1573</v>
      </c>
      <c r="B742" s="1" t="s">
        <v>1574</v>
      </c>
      <c r="C742" s="1">
        <v>1.7981824619E10</v>
      </c>
      <c r="D742" s="1" t="s">
        <v>18</v>
      </c>
      <c r="E742" s="1" t="s">
        <v>102</v>
      </c>
      <c r="F742" s="1" t="s">
        <v>20</v>
      </c>
      <c r="G742" s="1" t="s">
        <v>21</v>
      </c>
      <c r="H742" s="1" t="s">
        <v>22</v>
      </c>
      <c r="I742" s="2">
        <v>45674.0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 t="s">
        <v>828</v>
      </c>
      <c r="B743" s="1" t="s">
        <v>1575</v>
      </c>
      <c r="C743" s="1">
        <v>1.4997469384E10</v>
      </c>
      <c r="D743" s="1" t="s">
        <v>18</v>
      </c>
      <c r="E743" s="1" t="s">
        <v>25</v>
      </c>
      <c r="F743" s="1" t="s">
        <v>20</v>
      </c>
      <c r="G743" s="1" t="s">
        <v>32</v>
      </c>
      <c r="H743" s="1" t="s">
        <v>22</v>
      </c>
      <c r="I743" s="2">
        <v>45674.0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 t="s">
        <v>1576</v>
      </c>
      <c r="B744" s="1" t="s">
        <v>1577</v>
      </c>
      <c r="C744" s="1">
        <v>1.79921486E10</v>
      </c>
      <c r="D744" s="1" t="s">
        <v>18</v>
      </c>
      <c r="E744" s="1" t="s">
        <v>25</v>
      </c>
      <c r="F744" s="1" t="s">
        <v>20</v>
      </c>
      <c r="G744" s="1" t="s">
        <v>32</v>
      </c>
      <c r="H744" s="1" t="s">
        <v>83</v>
      </c>
      <c r="I744" s="2">
        <v>45674.0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 t="s">
        <v>1578</v>
      </c>
      <c r="B745" s="1" t="s">
        <v>1579</v>
      </c>
      <c r="C745" s="1">
        <v>1.2992246751E10</v>
      </c>
      <c r="D745" s="1" t="s">
        <v>18</v>
      </c>
      <c r="E745" s="1" t="s">
        <v>25</v>
      </c>
      <c r="F745" s="1" t="s">
        <v>20</v>
      </c>
      <c r="G745" s="1" t="s">
        <v>21</v>
      </c>
      <c r="H745" s="1" t="s">
        <v>33</v>
      </c>
      <c r="I745" s="2">
        <v>45674.0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 t="s">
        <v>1580</v>
      </c>
      <c r="B746" s="1" t="s">
        <v>1581</v>
      </c>
      <c r="C746" s="1">
        <v>5.575991092798E12</v>
      </c>
      <c r="D746" s="1" t="s">
        <v>18</v>
      </c>
      <c r="E746" s="1" t="s">
        <v>89</v>
      </c>
      <c r="F746" s="1" t="s">
        <v>20</v>
      </c>
      <c r="G746" s="1" t="s">
        <v>32</v>
      </c>
      <c r="H746" s="1" t="s">
        <v>22</v>
      </c>
      <c r="I746" s="2">
        <v>45674.0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 t="s">
        <v>1582</v>
      </c>
      <c r="B747" s="1" t="s">
        <v>1583</v>
      </c>
      <c r="C747" s="1">
        <v>1.1915338074E10</v>
      </c>
      <c r="D747" s="1" t="s">
        <v>18</v>
      </c>
      <c r="E747" s="1" t="s">
        <v>102</v>
      </c>
      <c r="F747" s="1" t="s">
        <v>20</v>
      </c>
      <c r="G747" s="1" t="s">
        <v>21</v>
      </c>
      <c r="H747" s="1" t="s">
        <v>22</v>
      </c>
      <c r="I747" s="2">
        <v>45674.0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 t="s">
        <v>1584</v>
      </c>
      <c r="B748" s="1" t="s">
        <v>1585</v>
      </c>
      <c r="C748" s="1">
        <v>6.2994323578E10</v>
      </c>
      <c r="D748" s="1" t="s">
        <v>18</v>
      </c>
      <c r="E748" s="1" t="s">
        <v>25</v>
      </c>
      <c r="F748" s="1" t="s">
        <v>20</v>
      </c>
      <c r="G748" s="1" t="s">
        <v>32</v>
      </c>
      <c r="H748" s="1" t="s">
        <v>33</v>
      </c>
      <c r="I748" s="2">
        <v>45674.0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 t="s">
        <v>1586</v>
      </c>
      <c r="B749" s="1" t="s">
        <v>1587</v>
      </c>
      <c r="C749" s="1">
        <v>8.1988826233E10</v>
      </c>
      <c r="D749" s="1" t="s">
        <v>18</v>
      </c>
      <c r="E749" s="1" t="s">
        <v>25</v>
      </c>
      <c r="F749" s="1" t="s">
        <v>20</v>
      </c>
      <c r="G749" s="1" t="s">
        <v>32</v>
      </c>
      <c r="H749" s="1" t="s">
        <v>83</v>
      </c>
      <c r="I749" s="2">
        <v>45674.0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 t="s">
        <v>1588</v>
      </c>
      <c r="B750" s="1" t="s">
        <v>1589</v>
      </c>
      <c r="C750" s="1">
        <v>6.899256539E10</v>
      </c>
      <c r="D750" s="1" t="s">
        <v>18</v>
      </c>
      <c r="E750" s="1" t="s">
        <v>48</v>
      </c>
      <c r="F750" s="1" t="s">
        <v>20</v>
      </c>
      <c r="G750" s="1" t="s">
        <v>32</v>
      </c>
      <c r="H750" s="1" t="s">
        <v>22</v>
      </c>
      <c r="I750" s="2">
        <v>45674.0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 t="s">
        <v>1590</v>
      </c>
      <c r="B751" s="1" t="s">
        <v>1591</v>
      </c>
      <c r="C751" s="1">
        <v>4.1997028157E10</v>
      </c>
      <c r="D751" s="1" t="s">
        <v>18</v>
      </c>
      <c r="E751" s="1" t="s">
        <v>51</v>
      </c>
      <c r="F751" s="1" t="s">
        <v>20</v>
      </c>
      <c r="G751" s="1" t="s">
        <v>32</v>
      </c>
      <c r="H751" s="1" t="s">
        <v>22</v>
      </c>
      <c r="I751" s="2">
        <v>45674.0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 t="s">
        <v>1592</v>
      </c>
      <c r="B752" s="1" t="s">
        <v>1593</v>
      </c>
      <c r="C752" s="1">
        <v>5.522974069127E12</v>
      </c>
      <c r="D752" s="1" t="s">
        <v>18</v>
      </c>
      <c r="E752" s="1" t="s">
        <v>71</v>
      </c>
      <c r="F752" s="1" t="s">
        <v>20</v>
      </c>
      <c r="G752" s="1" t="s">
        <v>21</v>
      </c>
      <c r="H752" s="1" t="s">
        <v>33</v>
      </c>
      <c r="I752" s="2">
        <v>45674.0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 t="s">
        <v>1594</v>
      </c>
      <c r="B753" s="1" t="s">
        <v>1595</v>
      </c>
      <c r="C753" s="1">
        <v>5.548988694437E12</v>
      </c>
      <c r="D753" s="1"/>
      <c r="E753" s="1"/>
      <c r="F753" s="1"/>
      <c r="G753" s="1"/>
      <c r="H753" s="1"/>
      <c r="I753" s="2">
        <v>45674.0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 t="s">
        <v>1596</v>
      </c>
      <c r="B754" s="1" t="s">
        <v>1597</v>
      </c>
      <c r="C754" s="1" t="s">
        <v>1598</v>
      </c>
      <c r="D754" s="1" t="s">
        <v>18</v>
      </c>
      <c r="E754" s="1" t="s">
        <v>51</v>
      </c>
      <c r="F754" s="1" t="s">
        <v>20</v>
      </c>
      <c r="G754" s="1" t="s">
        <v>21</v>
      </c>
      <c r="H754" s="1" t="s">
        <v>22</v>
      </c>
      <c r="I754" s="2">
        <v>45674.0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 t="s">
        <v>1599</v>
      </c>
      <c r="B755" s="1" t="s">
        <v>1600</v>
      </c>
      <c r="C755" s="1">
        <v>2.1998356524E10</v>
      </c>
      <c r="D755" s="1" t="s">
        <v>18</v>
      </c>
      <c r="E755" s="1" t="s">
        <v>31</v>
      </c>
      <c r="F755" s="1" t="s">
        <v>20</v>
      </c>
      <c r="G755" s="1" t="s">
        <v>32</v>
      </c>
      <c r="H755" s="1" t="s">
        <v>54</v>
      </c>
      <c r="I755" s="2">
        <v>45674.0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 t="s">
        <v>1601</v>
      </c>
      <c r="B756" s="1" t="s">
        <v>1602</v>
      </c>
      <c r="C756" s="1">
        <v>2.1996863009E10</v>
      </c>
      <c r="D756" s="1" t="s">
        <v>18</v>
      </c>
      <c r="E756" s="1" t="s">
        <v>89</v>
      </c>
      <c r="F756" s="1" t="s">
        <v>20</v>
      </c>
      <c r="G756" s="1" t="s">
        <v>32</v>
      </c>
      <c r="H756" s="1" t="s">
        <v>22</v>
      </c>
      <c r="I756" s="2">
        <v>45674.0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 t="s">
        <v>1603</v>
      </c>
      <c r="B757" s="1" t="s">
        <v>1604</v>
      </c>
      <c r="C757" s="1">
        <v>7.1992077234E10</v>
      </c>
      <c r="D757" s="1" t="s">
        <v>18</v>
      </c>
      <c r="E757" s="1" t="s">
        <v>25</v>
      </c>
      <c r="F757" s="1" t="s">
        <v>20</v>
      </c>
      <c r="G757" s="1" t="s">
        <v>32</v>
      </c>
      <c r="H757" s="1" t="s">
        <v>22</v>
      </c>
      <c r="I757" s="2">
        <v>45674.0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 t="s">
        <v>1605</v>
      </c>
      <c r="B758" s="1" t="s">
        <v>1606</v>
      </c>
      <c r="C758" s="1" t="s">
        <v>1607</v>
      </c>
      <c r="D758" s="1" t="s">
        <v>18</v>
      </c>
      <c r="E758" s="1" t="s">
        <v>19</v>
      </c>
      <c r="F758" s="1" t="s">
        <v>20</v>
      </c>
      <c r="G758" s="1" t="s">
        <v>21</v>
      </c>
      <c r="H758" s="1" t="s">
        <v>22</v>
      </c>
      <c r="I758" s="2">
        <v>45674.0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 t="s">
        <v>1608</v>
      </c>
      <c r="B759" s="1" t="s">
        <v>1609</v>
      </c>
      <c r="C759" s="1" t="s">
        <v>1610</v>
      </c>
      <c r="D759" s="1" t="s">
        <v>18</v>
      </c>
      <c r="E759" s="1" t="s">
        <v>31</v>
      </c>
      <c r="F759" s="1" t="s">
        <v>20</v>
      </c>
      <c r="G759" s="1" t="s">
        <v>32</v>
      </c>
      <c r="H759" s="1" t="s">
        <v>22</v>
      </c>
      <c r="I759" s="2">
        <v>45674.0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 t="s">
        <v>1611</v>
      </c>
      <c r="B760" s="1" t="s">
        <v>1612</v>
      </c>
      <c r="C760" s="1">
        <v>7.1988814045E10</v>
      </c>
      <c r="D760" s="1" t="s">
        <v>18</v>
      </c>
      <c r="E760" s="1" t="s">
        <v>25</v>
      </c>
      <c r="F760" s="1" t="s">
        <v>20</v>
      </c>
      <c r="G760" s="1" t="s">
        <v>32</v>
      </c>
      <c r="H760" s="1" t="s">
        <v>22</v>
      </c>
      <c r="I760" s="2">
        <v>45674.0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 t="s">
        <v>1613</v>
      </c>
      <c r="B761" s="1" t="s">
        <v>1614</v>
      </c>
      <c r="C761" s="1" t="s">
        <v>1615</v>
      </c>
      <c r="D761" s="1" t="s">
        <v>18</v>
      </c>
      <c r="E761" s="1" t="s">
        <v>31</v>
      </c>
      <c r="F761" s="1" t="s">
        <v>20</v>
      </c>
      <c r="G761" s="1" t="s">
        <v>32</v>
      </c>
      <c r="H761" s="1" t="s">
        <v>1616</v>
      </c>
      <c r="I761" s="2">
        <v>45674.0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 t="s">
        <v>295</v>
      </c>
      <c r="B762" s="1" t="s">
        <v>1617</v>
      </c>
      <c r="C762" s="1">
        <v>1.1953607477E10</v>
      </c>
      <c r="D762" s="1" t="s">
        <v>18</v>
      </c>
      <c r="E762" s="1" t="s">
        <v>51</v>
      </c>
      <c r="F762" s="1" t="s">
        <v>20</v>
      </c>
      <c r="G762" s="1" t="s">
        <v>32</v>
      </c>
      <c r="H762" s="1" t="s">
        <v>33</v>
      </c>
      <c r="I762" s="2">
        <v>45674.0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 t="s">
        <v>1618</v>
      </c>
      <c r="B763" s="1" t="s">
        <v>1619</v>
      </c>
      <c r="C763" s="1">
        <v>1.698863845E10</v>
      </c>
      <c r="D763" s="1" t="s">
        <v>18</v>
      </c>
      <c r="E763" s="1" t="s">
        <v>31</v>
      </c>
      <c r="F763" s="1" t="s">
        <v>20</v>
      </c>
      <c r="G763" s="1" t="s">
        <v>32</v>
      </c>
      <c r="H763" s="1" t="s">
        <v>54</v>
      </c>
      <c r="I763" s="2">
        <v>45674.0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 t="s">
        <v>1620</v>
      </c>
      <c r="B764" s="1" t="s">
        <v>1621</v>
      </c>
      <c r="C764" s="1">
        <v>2.1980390575E10</v>
      </c>
      <c r="D764" s="1" t="s">
        <v>18</v>
      </c>
      <c r="E764" s="1" t="s">
        <v>31</v>
      </c>
      <c r="F764" s="1" t="s">
        <v>20</v>
      </c>
      <c r="G764" s="1" t="s">
        <v>32</v>
      </c>
      <c r="H764" s="1" t="s">
        <v>54</v>
      </c>
      <c r="I764" s="2">
        <v>45674.0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 t="s">
        <v>128</v>
      </c>
      <c r="B765" s="1" t="s">
        <v>1622</v>
      </c>
      <c r="C765" s="1">
        <v>1.999412553E10</v>
      </c>
      <c r="D765" s="1" t="s">
        <v>18</v>
      </c>
      <c r="E765" s="1" t="s">
        <v>31</v>
      </c>
      <c r="F765" s="1" t="s">
        <v>20</v>
      </c>
      <c r="G765" s="1" t="s">
        <v>32</v>
      </c>
      <c r="H765" s="1" t="s">
        <v>22</v>
      </c>
      <c r="I765" s="2">
        <v>45674.0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 t="s">
        <v>1152</v>
      </c>
      <c r="B766" s="1" t="s">
        <v>1623</v>
      </c>
      <c r="C766" s="1">
        <v>1.198433733E10</v>
      </c>
      <c r="D766" s="1" t="s">
        <v>18</v>
      </c>
      <c r="E766" s="1" t="s">
        <v>31</v>
      </c>
      <c r="F766" s="1" t="s">
        <v>20</v>
      </c>
      <c r="G766" s="1" t="s">
        <v>32</v>
      </c>
      <c r="H766" s="1" t="s">
        <v>22</v>
      </c>
      <c r="I766" s="2">
        <v>45674.0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 t="s">
        <v>1624</v>
      </c>
      <c r="B767" s="1" t="s">
        <v>1625</v>
      </c>
      <c r="C767" s="1">
        <v>1.1981309731E10</v>
      </c>
      <c r="D767" s="1" t="s">
        <v>18</v>
      </c>
      <c r="E767" s="1" t="s">
        <v>19</v>
      </c>
      <c r="F767" s="1" t="s">
        <v>20</v>
      </c>
      <c r="G767" s="1" t="s">
        <v>21</v>
      </c>
      <c r="H767" s="1" t="s">
        <v>22</v>
      </c>
      <c r="I767" s="2">
        <v>45674.0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 t="s">
        <v>1379</v>
      </c>
      <c r="B768" s="1" t="s">
        <v>1626</v>
      </c>
      <c r="C768" s="1">
        <v>8.4981479502E10</v>
      </c>
      <c r="D768" s="1" t="s">
        <v>18</v>
      </c>
      <c r="E768" s="1" t="s">
        <v>48</v>
      </c>
      <c r="F768" s="1" t="s">
        <v>20</v>
      </c>
      <c r="G768" s="1" t="s">
        <v>32</v>
      </c>
      <c r="H768" s="1" t="s">
        <v>22</v>
      </c>
      <c r="I768" s="2">
        <v>45674.0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 t="s">
        <v>1627</v>
      </c>
      <c r="B769" s="1" t="s">
        <v>1628</v>
      </c>
      <c r="C769" s="1">
        <v>9.97274053E8</v>
      </c>
      <c r="D769" s="1" t="s">
        <v>18</v>
      </c>
      <c r="E769" s="1" t="s">
        <v>19</v>
      </c>
      <c r="F769" s="1" t="s">
        <v>20</v>
      </c>
      <c r="G769" s="1" t="s">
        <v>21</v>
      </c>
      <c r="H769" s="1" t="s">
        <v>22</v>
      </c>
      <c r="I769" s="2">
        <v>45674.0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 t="s">
        <v>1629</v>
      </c>
      <c r="B770" s="1" t="s">
        <v>1630</v>
      </c>
      <c r="C770" s="1">
        <v>1.4997521724E10</v>
      </c>
      <c r="D770" s="1" t="s">
        <v>18</v>
      </c>
      <c r="E770" s="1" t="s">
        <v>31</v>
      </c>
      <c r="F770" s="1" t="s">
        <v>20</v>
      </c>
      <c r="G770" s="1" t="s">
        <v>32</v>
      </c>
      <c r="H770" s="1" t="s">
        <v>54</v>
      </c>
      <c r="I770" s="2">
        <v>45674.0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 t="s">
        <v>1631</v>
      </c>
      <c r="B771" s="1" t="s">
        <v>1632</v>
      </c>
      <c r="C771" s="1">
        <v>7.9998484734E10</v>
      </c>
      <c r="D771" s="1" t="s">
        <v>18</v>
      </c>
      <c r="E771" s="1" t="s">
        <v>31</v>
      </c>
      <c r="F771" s="1" t="s">
        <v>20</v>
      </c>
      <c r="G771" s="1" t="s">
        <v>32</v>
      </c>
      <c r="H771" s="1" t="s">
        <v>54</v>
      </c>
      <c r="I771" s="2">
        <v>45674.0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 t="s">
        <v>1633</v>
      </c>
      <c r="B772" s="1" t="s">
        <v>1634</v>
      </c>
      <c r="C772" s="1">
        <v>2.49984354E10</v>
      </c>
      <c r="D772" s="1" t="s">
        <v>18</v>
      </c>
      <c r="E772" s="1" t="s">
        <v>19</v>
      </c>
      <c r="F772" s="1" t="s">
        <v>20</v>
      </c>
      <c r="G772" s="1" t="s">
        <v>21</v>
      </c>
      <c r="H772" s="1" t="s">
        <v>22</v>
      </c>
      <c r="I772" s="2">
        <v>45674.0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 t="s">
        <v>1635</v>
      </c>
      <c r="B773" s="1" t="s">
        <v>1636</v>
      </c>
      <c r="C773" s="1">
        <v>1.1961205906E10</v>
      </c>
      <c r="D773" s="1" t="s">
        <v>18</v>
      </c>
      <c r="E773" s="1" t="s">
        <v>19</v>
      </c>
      <c r="F773" s="1" t="s">
        <v>20</v>
      </c>
      <c r="G773" s="1" t="s">
        <v>32</v>
      </c>
      <c r="H773" s="1" t="s">
        <v>22</v>
      </c>
      <c r="I773" s="2">
        <v>45674.0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 t="s">
        <v>103</v>
      </c>
      <c r="B774" s="1" t="s">
        <v>1637</v>
      </c>
      <c r="C774" s="1">
        <v>9.8970204575E10</v>
      </c>
      <c r="D774" s="1" t="s">
        <v>18</v>
      </c>
      <c r="E774" s="1" t="s">
        <v>19</v>
      </c>
      <c r="F774" s="1" t="s">
        <v>20</v>
      </c>
      <c r="G774" s="1" t="s">
        <v>32</v>
      </c>
      <c r="H774" s="1" t="s">
        <v>22</v>
      </c>
      <c r="I774" s="2">
        <v>45674.0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 t="s">
        <v>1638</v>
      </c>
      <c r="B775" s="1" t="s">
        <v>1639</v>
      </c>
      <c r="C775" s="1">
        <v>3.8999734957E10</v>
      </c>
      <c r="D775" s="1" t="s">
        <v>18</v>
      </c>
      <c r="E775" s="1" t="s">
        <v>19</v>
      </c>
      <c r="F775" s="1" t="s">
        <v>20</v>
      </c>
      <c r="G775" s="1" t="s">
        <v>32</v>
      </c>
      <c r="H775" s="1" t="s">
        <v>22</v>
      </c>
      <c r="I775" s="2">
        <v>45674.0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 t="s">
        <v>1640</v>
      </c>
      <c r="B776" s="1" t="s">
        <v>1641</v>
      </c>
      <c r="C776" s="1">
        <v>8.6999920774E10</v>
      </c>
      <c r="D776" s="1" t="s">
        <v>18</v>
      </c>
      <c r="E776" s="1" t="s">
        <v>31</v>
      </c>
      <c r="F776" s="1" t="s">
        <v>20</v>
      </c>
      <c r="G776" s="1" t="s">
        <v>32</v>
      </c>
      <c r="H776" s="1" t="s">
        <v>1616</v>
      </c>
      <c r="I776" s="2">
        <v>45674.0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 t="s">
        <v>134</v>
      </c>
      <c r="B777" s="1" t="s">
        <v>1642</v>
      </c>
      <c r="C777" s="1">
        <v>6.799197258E10</v>
      </c>
      <c r="D777" s="1" t="s">
        <v>18</v>
      </c>
      <c r="E777" s="1" t="s">
        <v>31</v>
      </c>
      <c r="F777" s="1" t="s">
        <v>20</v>
      </c>
      <c r="G777" s="1" t="s">
        <v>32</v>
      </c>
      <c r="H777" s="1" t="s">
        <v>22</v>
      </c>
      <c r="I777" s="2">
        <v>45674.0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 t="s">
        <v>1643</v>
      </c>
      <c r="B778" s="1" t="s">
        <v>1644</v>
      </c>
      <c r="C778" s="1">
        <v>1.9989230233E10</v>
      </c>
      <c r="D778" s="1" t="s">
        <v>18</v>
      </c>
      <c r="E778" s="1" t="s">
        <v>19</v>
      </c>
      <c r="F778" s="1" t="s">
        <v>20</v>
      </c>
      <c r="G778" s="1" t="s">
        <v>32</v>
      </c>
      <c r="H778" s="1" t="s">
        <v>1149</v>
      </c>
      <c r="I778" s="2">
        <v>45674.0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 t="s">
        <v>1645</v>
      </c>
      <c r="B779" s="1" t="s">
        <v>1646</v>
      </c>
      <c r="C779" s="1">
        <v>4.192936876E9</v>
      </c>
      <c r="D779" s="1" t="s">
        <v>18</v>
      </c>
      <c r="E779" s="1" t="s">
        <v>48</v>
      </c>
      <c r="F779" s="1" t="s">
        <v>20</v>
      </c>
      <c r="G779" s="1" t="s">
        <v>21</v>
      </c>
      <c r="H779" s="1" t="s">
        <v>22</v>
      </c>
      <c r="I779" s="2">
        <v>45674.0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 t="s">
        <v>1647</v>
      </c>
      <c r="B780" s="1" t="s">
        <v>1648</v>
      </c>
      <c r="C780" s="1">
        <v>8.8981735601E10</v>
      </c>
      <c r="D780" s="1" t="s">
        <v>18</v>
      </c>
      <c r="E780" s="1" t="s">
        <v>31</v>
      </c>
      <c r="F780" s="1" t="s">
        <v>20</v>
      </c>
      <c r="G780" s="1" t="s">
        <v>32</v>
      </c>
      <c r="H780" s="1" t="s">
        <v>22</v>
      </c>
      <c r="I780" s="2">
        <v>45675.0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 t="s">
        <v>1649</v>
      </c>
      <c r="B781" s="1" t="s">
        <v>1650</v>
      </c>
      <c r="C781" s="1">
        <v>5.3999747158E10</v>
      </c>
      <c r="D781" s="1" t="s">
        <v>18</v>
      </c>
      <c r="E781" s="1" t="s">
        <v>102</v>
      </c>
      <c r="F781" s="1" t="s">
        <v>20</v>
      </c>
      <c r="G781" s="1" t="s">
        <v>21</v>
      </c>
      <c r="H781" s="1" t="s">
        <v>22</v>
      </c>
      <c r="I781" s="2">
        <v>45675.0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 t="s">
        <v>1094</v>
      </c>
      <c r="B782" s="1" t="s">
        <v>1651</v>
      </c>
      <c r="C782" s="1">
        <v>6.19814792E10</v>
      </c>
      <c r="D782" s="1" t="s">
        <v>18</v>
      </c>
      <c r="E782" s="1" t="s">
        <v>19</v>
      </c>
      <c r="F782" s="1" t="s">
        <v>20</v>
      </c>
      <c r="G782" s="1" t="s">
        <v>21</v>
      </c>
      <c r="H782" s="1" t="s">
        <v>22</v>
      </c>
      <c r="I782" s="2">
        <v>45675.0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 t="s">
        <v>1652</v>
      </c>
      <c r="B783" s="1" t="s">
        <v>1653</v>
      </c>
      <c r="C783" s="1">
        <v>2.2997294002E10</v>
      </c>
      <c r="D783" s="1" t="s">
        <v>18</v>
      </c>
      <c r="E783" s="1" t="s">
        <v>25</v>
      </c>
      <c r="F783" s="1" t="s">
        <v>20</v>
      </c>
      <c r="G783" s="1" t="s">
        <v>21</v>
      </c>
      <c r="H783" s="1" t="s">
        <v>22</v>
      </c>
      <c r="I783" s="2">
        <v>45675.0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 t="s">
        <v>1654</v>
      </c>
      <c r="B784" s="1" t="s">
        <v>1655</v>
      </c>
      <c r="C784" s="1">
        <v>4.192024341E9</v>
      </c>
      <c r="D784" s="1" t="s">
        <v>18</v>
      </c>
      <c r="E784" s="1" t="s">
        <v>65</v>
      </c>
      <c r="F784" s="1" t="s">
        <v>20</v>
      </c>
      <c r="G784" s="1" t="s">
        <v>21</v>
      </c>
      <c r="H784" s="1" t="s">
        <v>22</v>
      </c>
      <c r="I784" s="2">
        <v>45675.0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 t="s">
        <v>1656</v>
      </c>
      <c r="B785" s="1" t="s">
        <v>1657</v>
      </c>
      <c r="C785" s="1">
        <v>5.533984021404E12</v>
      </c>
      <c r="D785" s="1" t="s">
        <v>18</v>
      </c>
      <c r="E785" s="1" t="s">
        <v>348</v>
      </c>
      <c r="F785" s="1" t="s">
        <v>20</v>
      </c>
      <c r="G785" s="1" t="s">
        <v>32</v>
      </c>
      <c r="H785" s="1" t="s">
        <v>184</v>
      </c>
      <c r="I785" s="2">
        <v>45675.0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 t="s">
        <v>1658</v>
      </c>
      <c r="B786" s="1" t="s">
        <v>1659</v>
      </c>
      <c r="C786" s="1">
        <v>1.6993536953E10</v>
      </c>
      <c r="D786" s="1" t="s">
        <v>18</v>
      </c>
      <c r="E786" s="1" t="s">
        <v>112</v>
      </c>
      <c r="F786" s="1" t="s">
        <v>20</v>
      </c>
      <c r="G786" s="1" t="s">
        <v>21</v>
      </c>
      <c r="H786" s="1" t="s">
        <v>22</v>
      </c>
      <c r="I786" s="2">
        <v>45675.0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 t="s">
        <v>1660</v>
      </c>
      <c r="B787" s="1" t="s">
        <v>1661</v>
      </c>
      <c r="C787" s="1">
        <v>9.2981241292E10</v>
      </c>
      <c r="D787" s="1" t="s">
        <v>18</v>
      </c>
      <c r="E787" s="1" t="s">
        <v>71</v>
      </c>
      <c r="F787" s="1" t="s">
        <v>20</v>
      </c>
      <c r="G787" s="1" t="s">
        <v>32</v>
      </c>
      <c r="H787" s="1" t="s">
        <v>22</v>
      </c>
      <c r="I787" s="2">
        <v>45675.0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 t="s">
        <v>1662</v>
      </c>
      <c r="B788" s="1" t="s">
        <v>1663</v>
      </c>
      <c r="C788" s="1">
        <v>1.1952835091E10</v>
      </c>
      <c r="D788" s="1" t="s">
        <v>18</v>
      </c>
      <c r="E788" s="1" t="s">
        <v>65</v>
      </c>
      <c r="F788" s="1" t="s">
        <v>20</v>
      </c>
      <c r="G788" s="1" t="s">
        <v>32</v>
      </c>
      <c r="H788" s="1" t="s">
        <v>22</v>
      </c>
      <c r="I788" s="2">
        <v>45675.0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 t="s">
        <v>1664</v>
      </c>
      <c r="B789" s="1" t="s">
        <v>1665</v>
      </c>
      <c r="C789" s="1">
        <v>4.7984247174E10</v>
      </c>
      <c r="D789" s="1" t="s">
        <v>18</v>
      </c>
      <c r="E789" s="1" t="s">
        <v>89</v>
      </c>
      <c r="F789" s="1" t="s">
        <v>20</v>
      </c>
      <c r="G789" s="1" t="s">
        <v>21</v>
      </c>
      <c r="H789" s="1" t="s">
        <v>22</v>
      </c>
      <c r="I789" s="2">
        <v>45675.0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 t="s">
        <v>1666</v>
      </c>
      <c r="B790" s="1" t="s">
        <v>1667</v>
      </c>
      <c r="C790" s="1">
        <v>5.542998427857E12</v>
      </c>
      <c r="D790" s="1" t="s">
        <v>18</v>
      </c>
      <c r="E790" s="1" t="s">
        <v>65</v>
      </c>
      <c r="F790" s="1" t="s">
        <v>20</v>
      </c>
      <c r="G790" s="1" t="s">
        <v>21</v>
      </c>
      <c r="H790" s="1" t="s">
        <v>22</v>
      </c>
      <c r="I790" s="2">
        <v>45675.0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 t="s">
        <v>1668</v>
      </c>
      <c r="B791" s="1" t="s">
        <v>1669</v>
      </c>
      <c r="C791" s="1">
        <v>9.7984238389E10</v>
      </c>
      <c r="D791" s="1" t="s">
        <v>18</v>
      </c>
      <c r="E791" s="1" t="s">
        <v>25</v>
      </c>
      <c r="F791" s="1" t="s">
        <v>20</v>
      </c>
      <c r="G791" s="1" t="s">
        <v>32</v>
      </c>
      <c r="H791" s="1" t="s">
        <v>184</v>
      </c>
      <c r="I791" s="2">
        <v>45675.0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 t="s">
        <v>1670</v>
      </c>
      <c r="B792" s="1" t="s">
        <v>1671</v>
      </c>
      <c r="C792" s="1">
        <v>7.399841272E10</v>
      </c>
      <c r="D792" s="1" t="s">
        <v>18</v>
      </c>
      <c r="E792" s="1" t="s">
        <v>25</v>
      </c>
      <c r="F792" s="1" t="s">
        <v>20</v>
      </c>
      <c r="G792" s="1" t="s">
        <v>32</v>
      </c>
      <c r="H792" s="1" t="s">
        <v>22</v>
      </c>
      <c r="I792" s="2">
        <v>45675.0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 t="s">
        <v>1672</v>
      </c>
      <c r="B793" s="1" t="s">
        <v>1673</v>
      </c>
      <c r="C793" s="1">
        <v>1.6992671028E10</v>
      </c>
      <c r="D793" s="1" t="s">
        <v>18</v>
      </c>
      <c r="E793" s="1" t="s">
        <v>25</v>
      </c>
      <c r="F793" s="1" t="s">
        <v>20</v>
      </c>
      <c r="G793" s="1" t="s">
        <v>21</v>
      </c>
      <c r="H793" s="1" t="s">
        <v>22</v>
      </c>
      <c r="I793" s="2">
        <v>45675.0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 t="s">
        <v>645</v>
      </c>
      <c r="B794" s="1" t="s">
        <v>1674</v>
      </c>
      <c r="C794" s="1" t="s">
        <v>1675</v>
      </c>
      <c r="D794" s="1" t="s">
        <v>18</v>
      </c>
      <c r="E794" s="1" t="s">
        <v>89</v>
      </c>
      <c r="F794" s="1" t="s">
        <v>20</v>
      </c>
      <c r="G794" s="1" t="s">
        <v>32</v>
      </c>
      <c r="H794" s="1" t="s">
        <v>22</v>
      </c>
      <c r="I794" s="2">
        <v>45675.0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 t="s">
        <v>1676</v>
      </c>
      <c r="B795" s="1" t="s">
        <v>1677</v>
      </c>
      <c r="C795" s="1">
        <v>5.3991552378E10</v>
      </c>
      <c r="D795" s="1" t="s">
        <v>18</v>
      </c>
      <c r="E795" s="1" t="s">
        <v>25</v>
      </c>
      <c r="F795" s="1" t="s">
        <v>20</v>
      </c>
      <c r="G795" s="1" t="s">
        <v>32</v>
      </c>
      <c r="H795" s="1" t="s">
        <v>33</v>
      </c>
      <c r="I795" s="2">
        <v>45675.0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 t="s">
        <v>1678</v>
      </c>
      <c r="B796" s="1" t="s">
        <v>1679</v>
      </c>
      <c r="C796" s="1" t="s">
        <v>1680</v>
      </c>
      <c r="D796" s="1" t="s">
        <v>18</v>
      </c>
      <c r="E796" s="1" t="s">
        <v>25</v>
      </c>
      <c r="F796" s="1" t="s">
        <v>20</v>
      </c>
      <c r="G796" s="1" t="s">
        <v>32</v>
      </c>
      <c r="H796" s="1" t="s">
        <v>184</v>
      </c>
      <c r="I796" s="2">
        <v>45675.0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 t="s">
        <v>1152</v>
      </c>
      <c r="B797" s="1" t="s">
        <v>1681</v>
      </c>
      <c r="C797" s="1">
        <v>1.1994698384E10</v>
      </c>
      <c r="D797" s="1" t="s">
        <v>18</v>
      </c>
      <c r="E797" s="1" t="s">
        <v>71</v>
      </c>
      <c r="F797" s="1" t="s">
        <v>20</v>
      </c>
      <c r="G797" s="1" t="s">
        <v>21</v>
      </c>
      <c r="H797" s="1" t="s">
        <v>22</v>
      </c>
      <c r="I797" s="2">
        <v>45675.0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 t="s">
        <v>1682</v>
      </c>
      <c r="B798" s="1" t="s">
        <v>1683</v>
      </c>
      <c r="C798" s="1">
        <v>1.3981316522E10</v>
      </c>
      <c r="D798" s="1" t="s">
        <v>18</v>
      </c>
      <c r="E798" s="1" t="s">
        <v>89</v>
      </c>
      <c r="F798" s="1" t="s">
        <v>20</v>
      </c>
      <c r="G798" s="1" t="s">
        <v>32</v>
      </c>
      <c r="H798" s="1" t="s">
        <v>22</v>
      </c>
      <c r="I798" s="2">
        <v>45675.0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 t="s">
        <v>1684</v>
      </c>
      <c r="B799" s="1" t="s">
        <v>1685</v>
      </c>
      <c r="C799" s="1">
        <v>1.1914548389E10</v>
      </c>
      <c r="D799" s="1" t="s">
        <v>18</v>
      </c>
      <c r="E799" s="1" t="s">
        <v>25</v>
      </c>
      <c r="F799" s="1" t="s">
        <v>20</v>
      </c>
      <c r="G799" s="1" t="s">
        <v>32</v>
      </c>
      <c r="H799" s="1" t="s">
        <v>22</v>
      </c>
      <c r="I799" s="2">
        <v>45675.0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 t="s">
        <v>1686</v>
      </c>
      <c r="B800" s="1" t="s">
        <v>1687</v>
      </c>
      <c r="C800" s="1">
        <v>2.4992227676E10</v>
      </c>
      <c r="D800" s="1" t="s">
        <v>18</v>
      </c>
      <c r="E800" s="1" t="s">
        <v>25</v>
      </c>
      <c r="F800" s="1" t="s">
        <v>20</v>
      </c>
      <c r="G800" s="1" t="s">
        <v>32</v>
      </c>
      <c r="H800" s="1" t="s">
        <v>22</v>
      </c>
      <c r="I800" s="2">
        <v>45675.0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 t="s">
        <v>688</v>
      </c>
      <c r="B801" s="1" t="s">
        <v>1688</v>
      </c>
      <c r="C801" s="1">
        <v>5.4996247575E10</v>
      </c>
      <c r="D801" s="1" t="s">
        <v>18</v>
      </c>
      <c r="E801" s="1" t="s">
        <v>25</v>
      </c>
      <c r="F801" s="1" t="s">
        <v>20</v>
      </c>
      <c r="G801" s="1" t="s">
        <v>21</v>
      </c>
      <c r="H801" s="1" t="s">
        <v>33</v>
      </c>
      <c r="I801" s="2">
        <v>45675.0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 t="s">
        <v>1689</v>
      </c>
      <c r="B802" s="1" t="s">
        <v>1690</v>
      </c>
      <c r="C802" s="1">
        <v>5.1999814876E10</v>
      </c>
      <c r="D802" s="1" t="s">
        <v>18</v>
      </c>
      <c r="E802" s="1" t="s">
        <v>89</v>
      </c>
      <c r="F802" s="1" t="s">
        <v>20</v>
      </c>
      <c r="G802" s="1" t="s">
        <v>32</v>
      </c>
      <c r="H802" s="1" t="s">
        <v>22</v>
      </c>
      <c r="I802" s="2">
        <v>45675.0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 t="s">
        <v>1691</v>
      </c>
      <c r="B803" s="1" t="s">
        <v>1692</v>
      </c>
      <c r="C803" s="1">
        <v>2.1971909079E10</v>
      </c>
      <c r="D803" s="1" t="s">
        <v>18</v>
      </c>
      <c r="E803" s="1" t="s">
        <v>71</v>
      </c>
      <c r="F803" s="1" t="s">
        <v>20</v>
      </c>
      <c r="G803" s="1" t="s">
        <v>21</v>
      </c>
      <c r="H803" s="1" t="s">
        <v>22</v>
      </c>
      <c r="I803" s="2">
        <v>45675.0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 t="s">
        <v>1693</v>
      </c>
      <c r="B804" s="1" t="s">
        <v>1694</v>
      </c>
      <c r="C804" s="1">
        <v>7.9998030571E10</v>
      </c>
      <c r="D804" s="1" t="s">
        <v>18</v>
      </c>
      <c r="E804" s="1" t="s">
        <v>89</v>
      </c>
      <c r="F804" s="1" t="s">
        <v>20</v>
      </c>
      <c r="G804" s="1" t="s">
        <v>32</v>
      </c>
      <c r="H804" s="1" t="s">
        <v>22</v>
      </c>
      <c r="I804" s="2">
        <v>45675.0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 t="s">
        <v>625</v>
      </c>
      <c r="B805" s="1" t="s">
        <v>1695</v>
      </c>
      <c r="C805" s="1">
        <v>4.8991660376E10</v>
      </c>
      <c r="D805" s="1" t="s">
        <v>18</v>
      </c>
      <c r="E805" s="1" t="s">
        <v>71</v>
      </c>
      <c r="F805" s="1" t="s">
        <v>20</v>
      </c>
      <c r="G805" s="1" t="s">
        <v>21</v>
      </c>
      <c r="H805" s="1" t="s">
        <v>22</v>
      </c>
      <c r="I805" s="2">
        <v>45675.0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 t="s">
        <v>1696</v>
      </c>
      <c r="B806" s="1" t="s">
        <v>1697</v>
      </c>
      <c r="C806" s="1">
        <v>1.9974112219E10</v>
      </c>
      <c r="D806" s="1" t="s">
        <v>18</v>
      </c>
      <c r="E806" s="1" t="s">
        <v>71</v>
      </c>
      <c r="F806" s="1" t="s">
        <v>20</v>
      </c>
      <c r="G806" s="1" t="s">
        <v>32</v>
      </c>
      <c r="H806" s="1" t="s">
        <v>22</v>
      </c>
      <c r="I806" s="2">
        <v>45675.0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 t="s">
        <v>1698</v>
      </c>
      <c r="B807" s="1" t="s">
        <v>1699</v>
      </c>
      <c r="C807" s="1">
        <v>8.8988744086E10</v>
      </c>
      <c r="D807" s="1" t="s">
        <v>18</v>
      </c>
      <c r="E807" s="1" t="s">
        <v>25</v>
      </c>
      <c r="F807" s="1" t="s">
        <v>20</v>
      </c>
      <c r="G807" s="1" t="s">
        <v>21</v>
      </c>
      <c r="H807" s="1" t="s">
        <v>33</v>
      </c>
      <c r="I807" s="2">
        <v>45675.0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 t="s">
        <v>1700</v>
      </c>
      <c r="B808" s="1" t="s">
        <v>1701</v>
      </c>
      <c r="C808" s="1">
        <v>1.1967477892E10</v>
      </c>
      <c r="D808" s="1" t="s">
        <v>18</v>
      </c>
      <c r="E808" s="1" t="s">
        <v>89</v>
      </c>
      <c r="F808" s="1" t="s">
        <v>20</v>
      </c>
      <c r="G808" s="1" t="s">
        <v>21</v>
      </c>
      <c r="H808" s="1" t="s">
        <v>22</v>
      </c>
      <c r="I808" s="2">
        <v>45675.0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 t="s">
        <v>1702</v>
      </c>
      <c r="B809" s="1" t="s">
        <v>1703</v>
      </c>
      <c r="C809" s="1">
        <v>3.1995129176E10</v>
      </c>
      <c r="D809" s="1" t="s">
        <v>18</v>
      </c>
      <c r="E809" s="1" t="s">
        <v>25</v>
      </c>
      <c r="F809" s="1" t="s">
        <v>20</v>
      </c>
      <c r="G809" s="1" t="s">
        <v>32</v>
      </c>
      <c r="H809" s="1" t="s">
        <v>22</v>
      </c>
      <c r="I809" s="2">
        <v>45675.0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 t="s">
        <v>1704</v>
      </c>
      <c r="B810" s="1" t="s">
        <v>1705</v>
      </c>
      <c r="C810" s="1">
        <v>1.194872701E10</v>
      </c>
      <c r="D810" s="1" t="s">
        <v>18</v>
      </c>
      <c r="E810" s="1" t="s">
        <v>71</v>
      </c>
      <c r="F810" s="1" t="s">
        <v>20</v>
      </c>
      <c r="G810" s="1" t="s">
        <v>21</v>
      </c>
      <c r="H810" s="1" t="s">
        <v>22</v>
      </c>
      <c r="I810" s="2">
        <v>45675.0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 t="s">
        <v>1706</v>
      </c>
      <c r="B811" s="1" t="s">
        <v>1707</v>
      </c>
      <c r="C811" s="1">
        <v>8.8997099494E10</v>
      </c>
      <c r="D811" s="1" t="s">
        <v>18</v>
      </c>
      <c r="E811" s="1" t="s">
        <v>31</v>
      </c>
      <c r="F811" s="1" t="s">
        <v>20</v>
      </c>
      <c r="G811" s="1" t="s">
        <v>32</v>
      </c>
      <c r="H811" s="1" t="s">
        <v>54</v>
      </c>
      <c r="I811" s="2">
        <v>45675.0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 t="s">
        <v>670</v>
      </c>
      <c r="B812" s="1" t="s">
        <v>1708</v>
      </c>
      <c r="C812" s="1">
        <v>4.899809071E10</v>
      </c>
      <c r="D812" s="1" t="s">
        <v>18</v>
      </c>
      <c r="E812" s="1" t="s">
        <v>25</v>
      </c>
      <c r="F812" s="1" t="s">
        <v>20</v>
      </c>
      <c r="G812" s="1" t="s">
        <v>32</v>
      </c>
      <c r="H812" s="1" t="s">
        <v>33</v>
      </c>
      <c r="I812" s="2">
        <v>45675.0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 t="s">
        <v>1709</v>
      </c>
      <c r="B813" s="1" t="s">
        <v>1710</v>
      </c>
      <c r="C813" s="1">
        <v>2.1999371991E10</v>
      </c>
      <c r="D813" s="1" t="s">
        <v>18</v>
      </c>
      <c r="E813" s="1" t="s">
        <v>76</v>
      </c>
      <c r="F813" s="1" t="s">
        <v>20</v>
      </c>
      <c r="G813" s="1" t="s">
        <v>32</v>
      </c>
      <c r="H813" s="1" t="s">
        <v>22</v>
      </c>
      <c r="I813" s="2">
        <v>45675.0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 t="s">
        <v>1711</v>
      </c>
      <c r="B814" s="1" t="s">
        <v>1712</v>
      </c>
      <c r="C814" s="1">
        <v>4.8996609024E10</v>
      </c>
      <c r="D814" s="1" t="s">
        <v>18</v>
      </c>
      <c r="E814" s="1" t="s">
        <v>76</v>
      </c>
      <c r="F814" s="1" t="s">
        <v>20</v>
      </c>
      <c r="G814" s="1" t="s">
        <v>32</v>
      </c>
      <c r="H814" s="1" t="s">
        <v>22</v>
      </c>
      <c r="I814" s="2">
        <v>45675.0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 t="s">
        <v>1048</v>
      </c>
      <c r="B815" s="1" t="s">
        <v>1713</v>
      </c>
      <c r="C815" s="1" t="s">
        <v>1714</v>
      </c>
      <c r="D815" s="1" t="s">
        <v>18</v>
      </c>
      <c r="E815" s="1" t="s">
        <v>71</v>
      </c>
      <c r="F815" s="1" t="s">
        <v>20</v>
      </c>
      <c r="G815" s="1" t="s">
        <v>32</v>
      </c>
      <c r="H815" s="1" t="s">
        <v>22</v>
      </c>
      <c r="I815" s="2">
        <v>45675.0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 t="s">
        <v>1715</v>
      </c>
      <c r="B816" s="1" t="s">
        <v>1716</v>
      </c>
      <c r="C816" s="1">
        <v>1.1981802848E10</v>
      </c>
      <c r="D816" s="1" t="s">
        <v>18</v>
      </c>
      <c r="E816" s="1" t="s">
        <v>25</v>
      </c>
      <c r="F816" s="1" t="s">
        <v>20</v>
      </c>
      <c r="G816" s="1" t="s">
        <v>32</v>
      </c>
      <c r="H816" s="1" t="s">
        <v>33</v>
      </c>
      <c r="I816" s="2">
        <v>45675.0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 t="s">
        <v>1717</v>
      </c>
      <c r="B817" s="1" t="s">
        <v>1718</v>
      </c>
      <c r="C817" s="1">
        <v>1.9991103201E10</v>
      </c>
      <c r="D817" s="1" t="s">
        <v>18</v>
      </c>
      <c r="E817" s="1" t="s">
        <v>71</v>
      </c>
      <c r="F817" s="1" t="s">
        <v>20</v>
      </c>
      <c r="G817" s="1" t="s">
        <v>32</v>
      </c>
      <c r="H817" s="1" t="s">
        <v>184</v>
      </c>
      <c r="I817" s="2">
        <v>45675.0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 t="s">
        <v>1719</v>
      </c>
      <c r="B818" s="1" t="s">
        <v>1720</v>
      </c>
      <c r="C818" s="1">
        <v>6.39921639E10</v>
      </c>
      <c r="D818" s="1" t="s">
        <v>18</v>
      </c>
      <c r="E818" s="1" t="s">
        <v>25</v>
      </c>
      <c r="F818" s="1" t="s">
        <v>20</v>
      </c>
      <c r="G818" s="1" t="s">
        <v>32</v>
      </c>
      <c r="H818" s="1" t="s">
        <v>22</v>
      </c>
      <c r="I818" s="2">
        <v>45675.0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 t="s">
        <v>366</v>
      </c>
      <c r="B819" s="1" t="s">
        <v>1721</v>
      </c>
      <c r="C819" s="1">
        <v>7.1999595767E10</v>
      </c>
      <c r="D819" s="1" t="s">
        <v>18</v>
      </c>
      <c r="E819" s="1" t="s">
        <v>123</v>
      </c>
      <c r="F819" s="1" t="s">
        <v>20</v>
      </c>
      <c r="G819" s="1" t="s">
        <v>32</v>
      </c>
      <c r="H819" s="1" t="s">
        <v>22</v>
      </c>
      <c r="I819" s="2">
        <v>45675.0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 t="s">
        <v>1722</v>
      </c>
      <c r="B820" s="1" t="s">
        <v>1723</v>
      </c>
      <c r="C820" s="1">
        <v>6.9992350579E10</v>
      </c>
      <c r="D820" s="1" t="s">
        <v>18</v>
      </c>
      <c r="E820" s="1" t="s">
        <v>121</v>
      </c>
      <c r="F820" s="1" t="s">
        <v>20</v>
      </c>
      <c r="G820" s="1" t="s">
        <v>21</v>
      </c>
      <c r="H820" s="1" t="s">
        <v>22</v>
      </c>
      <c r="I820" s="2">
        <v>45675.0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 t="s">
        <v>1724</v>
      </c>
      <c r="B821" s="1" t="s">
        <v>1725</v>
      </c>
      <c r="C821" s="1">
        <v>9.2984601976E10</v>
      </c>
      <c r="D821" s="1" t="s">
        <v>18</v>
      </c>
      <c r="E821" s="1" t="s">
        <v>25</v>
      </c>
      <c r="F821" s="1" t="s">
        <v>20</v>
      </c>
      <c r="G821" s="1" t="s">
        <v>32</v>
      </c>
      <c r="H821" s="1" t="s">
        <v>22</v>
      </c>
      <c r="I821" s="2">
        <v>45675.0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 t="s">
        <v>1726</v>
      </c>
      <c r="B822" s="1" t="s">
        <v>1727</v>
      </c>
      <c r="C822" s="1">
        <v>1.196578778E10</v>
      </c>
      <c r="D822" s="1" t="s">
        <v>18</v>
      </c>
      <c r="E822" s="1" t="s">
        <v>25</v>
      </c>
      <c r="F822" s="1" t="s">
        <v>20</v>
      </c>
      <c r="G822" s="1" t="s">
        <v>32</v>
      </c>
      <c r="H822" s="1" t="s">
        <v>173</v>
      </c>
      <c r="I822" s="2">
        <v>45675.0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 t="s">
        <v>1728</v>
      </c>
      <c r="B823" s="1" t="s">
        <v>1729</v>
      </c>
      <c r="C823" s="1">
        <v>1.7997141253E10</v>
      </c>
      <c r="D823" s="1" t="s">
        <v>18</v>
      </c>
      <c r="E823" s="1" t="s">
        <v>25</v>
      </c>
      <c r="F823" s="1" t="s">
        <v>20</v>
      </c>
      <c r="G823" s="1" t="s">
        <v>21</v>
      </c>
      <c r="H823" s="1" t="s">
        <v>33</v>
      </c>
      <c r="I823" s="2">
        <v>45675.0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 t="s">
        <v>134</v>
      </c>
      <c r="B824" s="1" t="s">
        <v>1730</v>
      </c>
      <c r="C824" s="1">
        <v>1.9981964904E10</v>
      </c>
      <c r="D824" s="1" t="s">
        <v>18</v>
      </c>
      <c r="E824" s="1" t="s">
        <v>71</v>
      </c>
      <c r="F824" s="1" t="s">
        <v>20</v>
      </c>
      <c r="G824" s="1" t="s">
        <v>21</v>
      </c>
      <c r="H824" s="1" t="s">
        <v>22</v>
      </c>
      <c r="I824" s="2">
        <v>45675.0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 t="s">
        <v>1731</v>
      </c>
      <c r="B825" s="1" t="s">
        <v>1732</v>
      </c>
      <c r="C825" s="1">
        <v>8.1996188685E10</v>
      </c>
      <c r="D825" s="1" t="s">
        <v>18</v>
      </c>
      <c r="E825" s="1" t="s">
        <v>348</v>
      </c>
      <c r="F825" s="1" t="s">
        <v>20</v>
      </c>
      <c r="G825" s="1" t="s">
        <v>32</v>
      </c>
      <c r="H825" s="1" t="s">
        <v>22</v>
      </c>
      <c r="I825" s="2">
        <v>45675.0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 t="s">
        <v>1733</v>
      </c>
      <c r="B826" s="1" t="s">
        <v>1734</v>
      </c>
      <c r="C826" s="1">
        <v>6.1986079301E10</v>
      </c>
      <c r="D826" s="1" t="s">
        <v>18</v>
      </c>
      <c r="E826" s="1" t="s">
        <v>89</v>
      </c>
      <c r="F826" s="1" t="s">
        <v>20</v>
      </c>
      <c r="G826" s="1" t="s">
        <v>32</v>
      </c>
      <c r="H826" s="1" t="s">
        <v>22</v>
      </c>
      <c r="I826" s="2">
        <v>45675.0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 t="s">
        <v>1735</v>
      </c>
      <c r="B827" s="1" t="s">
        <v>1736</v>
      </c>
      <c r="C827" s="1">
        <v>3.4992687445E10</v>
      </c>
      <c r="D827" s="1" t="s">
        <v>18</v>
      </c>
      <c r="E827" s="1" t="s">
        <v>25</v>
      </c>
      <c r="F827" s="1" t="s">
        <v>20</v>
      </c>
      <c r="G827" s="1" t="s">
        <v>21</v>
      </c>
      <c r="H827" s="1" t="s">
        <v>22</v>
      </c>
      <c r="I827" s="2">
        <v>45675.0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 t="s">
        <v>1737</v>
      </c>
      <c r="B828" s="1" t="s">
        <v>1738</v>
      </c>
      <c r="C828" s="1">
        <v>7.7991599203E10</v>
      </c>
      <c r="D828" s="1" t="s">
        <v>18</v>
      </c>
      <c r="E828" s="1" t="s">
        <v>25</v>
      </c>
      <c r="F828" s="1" t="s">
        <v>20</v>
      </c>
      <c r="G828" s="1" t="s">
        <v>32</v>
      </c>
      <c r="H828" s="1" t="s">
        <v>33</v>
      </c>
      <c r="I828" s="2">
        <v>45675.0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 t="s">
        <v>276</v>
      </c>
      <c r="B829" s="1" t="s">
        <v>1739</v>
      </c>
      <c r="C829" s="1" t="s">
        <v>1740</v>
      </c>
      <c r="D829" s="1" t="s">
        <v>18</v>
      </c>
      <c r="E829" s="1" t="s">
        <v>89</v>
      </c>
      <c r="F829" s="1" t="s">
        <v>20</v>
      </c>
      <c r="G829" s="1" t="s">
        <v>32</v>
      </c>
      <c r="H829" s="1" t="s">
        <v>22</v>
      </c>
      <c r="I829" s="2">
        <v>45675.0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 t="s">
        <v>1741</v>
      </c>
      <c r="B830" s="1" t="s">
        <v>1742</v>
      </c>
      <c r="C830" s="1">
        <v>6.7996727312E10</v>
      </c>
      <c r="D830" s="1" t="s">
        <v>18</v>
      </c>
      <c r="E830" s="1" t="s">
        <v>25</v>
      </c>
      <c r="F830" s="1" t="s">
        <v>20</v>
      </c>
      <c r="G830" s="1" t="s">
        <v>21</v>
      </c>
      <c r="H830" s="1" t="s">
        <v>22</v>
      </c>
      <c r="I830" s="2">
        <v>45675.0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 t="s">
        <v>1743</v>
      </c>
      <c r="B831" s="1" t="s">
        <v>1744</v>
      </c>
      <c r="C831" s="1" t="s">
        <v>1745</v>
      </c>
      <c r="D831" s="1" t="s">
        <v>18</v>
      </c>
      <c r="E831" s="1" t="s">
        <v>19</v>
      </c>
      <c r="F831" s="1" t="s">
        <v>20</v>
      </c>
      <c r="G831" s="1" t="s">
        <v>21</v>
      </c>
      <c r="H831" s="1" t="s">
        <v>22</v>
      </c>
      <c r="I831" s="2">
        <v>45675.0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 t="s">
        <v>1746</v>
      </c>
      <c r="B832" s="1" t="s">
        <v>1747</v>
      </c>
      <c r="C832" s="1">
        <v>2.1976797184E10</v>
      </c>
      <c r="D832" s="1" t="s">
        <v>18</v>
      </c>
      <c r="E832" s="1" t="s">
        <v>31</v>
      </c>
      <c r="F832" s="1" t="s">
        <v>20</v>
      </c>
      <c r="G832" s="1" t="s">
        <v>32</v>
      </c>
      <c r="H832" s="1" t="s">
        <v>200</v>
      </c>
      <c r="I832" s="2">
        <v>45675.0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 t="s">
        <v>1748</v>
      </c>
      <c r="B833" s="1" t="s">
        <v>1749</v>
      </c>
      <c r="C833" s="1">
        <v>6.1984164803E10</v>
      </c>
      <c r="D833" s="1" t="s">
        <v>18</v>
      </c>
      <c r="E833" s="1" t="s">
        <v>71</v>
      </c>
      <c r="F833" s="1" t="s">
        <v>20</v>
      </c>
      <c r="G833" s="1" t="s">
        <v>32</v>
      </c>
      <c r="H833" s="1" t="s">
        <v>22</v>
      </c>
      <c r="I833" s="2">
        <v>45675.0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 t="s">
        <v>1750</v>
      </c>
      <c r="B834" s="1" t="s">
        <v>1751</v>
      </c>
      <c r="C834" s="1">
        <v>4.999114652E10</v>
      </c>
      <c r="D834" s="1" t="s">
        <v>18</v>
      </c>
      <c r="E834" s="1" t="s">
        <v>25</v>
      </c>
      <c r="F834" s="1" t="s">
        <v>20</v>
      </c>
      <c r="G834" s="1" t="s">
        <v>32</v>
      </c>
      <c r="H834" s="1" t="s">
        <v>22</v>
      </c>
      <c r="I834" s="2">
        <v>45675.0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 t="s">
        <v>1752</v>
      </c>
      <c r="B835" s="1" t="s">
        <v>1753</v>
      </c>
      <c r="C835" s="1" t="s">
        <v>1754</v>
      </c>
      <c r="D835" s="1" t="s">
        <v>18</v>
      </c>
      <c r="E835" s="1" t="s">
        <v>71</v>
      </c>
      <c r="F835" s="1" t="s">
        <v>20</v>
      </c>
      <c r="G835" s="1" t="s">
        <v>21</v>
      </c>
      <c r="H835" s="1" t="s">
        <v>22</v>
      </c>
      <c r="I835" s="2">
        <v>45675.0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 t="s">
        <v>1755</v>
      </c>
      <c r="B836" s="1" t="s">
        <v>1756</v>
      </c>
      <c r="C836" s="1">
        <v>1.1977443527E10</v>
      </c>
      <c r="D836" s="1" t="s">
        <v>18</v>
      </c>
      <c r="E836" s="1" t="s">
        <v>48</v>
      </c>
      <c r="F836" s="1" t="s">
        <v>20</v>
      </c>
      <c r="G836" s="1" t="s">
        <v>32</v>
      </c>
      <c r="H836" s="1" t="s">
        <v>33</v>
      </c>
      <c r="I836" s="2">
        <v>45675.0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 t="s">
        <v>1757</v>
      </c>
      <c r="B837" s="1" t="s">
        <v>1758</v>
      </c>
      <c r="C837" s="1">
        <v>3.2984889652E10</v>
      </c>
      <c r="D837" s="1" t="s">
        <v>18</v>
      </c>
      <c r="E837" s="1" t="s">
        <v>25</v>
      </c>
      <c r="F837" s="1" t="s">
        <v>20</v>
      </c>
      <c r="G837" s="1" t="s">
        <v>21</v>
      </c>
      <c r="H837" s="1" t="s">
        <v>22</v>
      </c>
      <c r="I837" s="2">
        <v>45675.0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 t="s">
        <v>1759</v>
      </c>
      <c r="B838" s="1" t="s">
        <v>1760</v>
      </c>
      <c r="C838" s="1">
        <v>6.3992553561E10</v>
      </c>
      <c r="D838" s="1" t="s">
        <v>18</v>
      </c>
      <c r="E838" s="1" t="s">
        <v>48</v>
      </c>
      <c r="F838" s="1" t="s">
        <v>20</v>
      </c>
      <c r="G838" s="1" t="s">
        <v>32</v>
      </c>
      <c r="H838" s="1" t="s">
        <v>22</v>
      </c>
      <c r="I838" s="2">
        <v>45675.0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 t="s">
        <v>1761</v>
      </c>
      <c r="B839" s="1" t="s">
        <v>1762</v>
      </c>
      <c r="C839" s="1">
        <v>1.1997610615E10</v>
      </c>
      <c r="D839" s="1" t="s">
        <v>18</v>
      </c>
      <c r="E839" s="1" t="s">
        <v>121</v>
      </c>
      <c r="F839" s="1" t="s">
        <v>20</v>
      </c>
      <c r="G839" s="1" t="s">
        <v>21</v>
      </c>
      <c r="H839" s="1" t="s">
        <v>22</v>
      </c>
      <c r="I839" s="2">
        <v>45675.0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 t="s">
        <v>1763</v>
      </c>
      <c r="B840" s="1" t="s">
        <v>1764</v>
      </c>
      <c r="C840" s="1">
        <v>2.1965503566E10</v>
      </c>
      <c r="D840" s="1" t="s">
        <v>18</v>
      </c>
      <c r="E840" s="1" t="s">
        <v>51</v>
      </c>
      <c r="F840" s="1" t="s">
        <v>20</v>
      </c>
      <c r="G840" s="1" t="s">
        <v>32</v>
      </c>
      <c r="H840" s="1" t="s">
        <v>22</v>
      </c>
      <c r="I840" s="2">
        <v>45675.0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 t="s">
        <v>251</v>
      </c>
      <c r="B841" s="1" t="s">
        <v>1765</v>
      </c>
      <c r="C841" s="1">
        <v>2.1999851358E10</v>
      </c>
      <c r="D841" s="1" t="s">
        <v>18</v>
      </c>
      <c r="E841" s="1" t="s">
        <v>76</v>
      </c>
      <c r="F841" s="1" t="s">
        <v>20</v>
      </c>
      <c r="G841" s="1" t="s">
        <v>21</v>
      </c>
      <c r="H841" s="1" t="s">
        <v>33</v>
      </c>
      <c r="I841" s="2">
        <v>45675.0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 t="s">
        <v>251</v>
      </c>
      <c r="B842" s="1" t="s">
        <v>1765</v>
      </c>
      <c r="C842" s="1">
        <v>2.1999851358E10</v>
      </c>
      <c r="D842" s="1" t="s">
        <v>18</v>
      </c>
      <c r="E842" s="1" t="s">
        <v>76</v>
      </c>
      <c r="F842" s="1" t="s">
        <v>20</v>
      </c>
      <c r="G842" s="1" t="s">
        <v>21</v>
      </c>
      <c r="H842" s="1" t="s">
        <v>33</v>
      </c>
      <c r="I842" s="2">
        <v>45675.0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 t="s">
        <v>1766</v>
      </c>
      <c r="B843" s="1" t="s">
        <v>1767</v>
      </c>
      <c r="C843" s="1">
        <v>7.7988669665E10</v>
      </c>
      <c r="D843" s="1" t="s">
        <v>18</v>
      </c>
      <c r="E843" s="1" t="s">
        <v>25</v>
      </c>
      <c r="F843" s="1" t="s">
        <v>20</v>
      </c>
      <c r="G843" s="1" t="s">
        <v>32</v>
      </c>
      <c r="H843" s="1" t="s">
        <v>33</v>
      </c>
      <c r="I843" s="2">
        <v>45675.0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 t="s">
        <v>1768</v>
      </c>
      <c r="B844" s="1" t="s">
        <v>1769</v>
      </c>
      <c r="C844" s="1">
        <v>6.7981782551E10</v>
      </c>
      <c r="D844" s="1" t="s">
        <v>18</v>
      </c>
      <c r="E844" s="1" t="s">
        <v>348</v>
      </c>
      <c r="F844" s="1" t="s">
        <v>20</v>
      </c>
      <c r="G844" s="1" t="s">
        <v>21</v>
      </c>
      <c r="H844" s="1" t="s">
        <v>22</v>
      </c>
      <c r="I844" s="2">
        <v>45675.0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 t="s">
        <v>1770</v>
      </c>
      <c r="B845" s="1" t="s">
        <v>1771</v>
      </c>
      <c r="C845" s="1">
        <v>2.1966212278E10</v>
      </c>
      <c r="D845" s="1" t="s">
        <v>18</v>
      </c>
      <c r="E845" s="1" t="s">
        <v>31</v>
      </c>
      <c r="F845" s="1" t="s">
        <v>20</v>
      </c>
      <c r="G845" s="1" t="s">
        <v>32</v>
      </c>
      <c r="H845" s="1" t="s">
        <v>22</v>
      </c>
      <c r="I845" s="2">
        <v>45675.0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 t="s">
        <v>1772</v>
      </c>
      <c r="B846" s="1" t="s">
        <v>1773</v>
      </c>
      <c r="C846" s="1" t="s">
        <v>1774</v>
      </c>
      <c r="D846" s="1" t="s">
        <v>18</v>
      </c>
      <c r="E846" s="1" t="s">
        <v>19</v>
      </c>
      <c r="F846" s="1" t="s">
        <v>20</v>
      </c>
      <c r="G846" s="1" t="s">
        <v>21</v>
      </c>
      <c r="H846" s="1" t="s">
        <v>22</v>
      </c>
      <c r="I846" s="2">
        <v>45675.0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 t="s">
        <v>1775</v>
      </c>
      <c r="B847" s="1" t="s">
        <v>1776</v>
      </c>
      <c r="C847" s="1">
        <v>8.1996314891E10</v>
      </c>
      <c r="D847" s="1" t="s">
        <v>18</v>
      </c>
      <c r="E847" s="1" t="s">
        <v>31</v>
      </c>
      <c r="F847" s="1" t="s">
        <v>20</v>
      </c>
      <c r="G847" s="1" t="s">
        <v>32</v>
      </c>
      <c r="H847" s="1" t="s">
        <v>83</v>
      </c>
      <c r="I847" s="2">
        <v>45675.0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 t="s">
        <v>1777</v>
      </c>
      <c r="B848" s="1" t="s">
        <v>1778</v>
      </c>
      <c r="C848" s="1">
        <v>4.1999903206E10</v>
      </c>
      <c r="D848" s="1" t="s">
        <v>18</v>
      </c>
      <c r="E848" s="1" t="s">
        <v>48</v>
      </c>
      <c r="F848" s="1" t="s">
        <v>20</v>
      </c>
      <c r="G848" s="1" t="s">
        <v>32</v>
      </c>
      <c r="H848" s="1" t="s">
        <v>22</v>
      </c>
      <c r="I848" s="2">
        <v>45675.0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 t="s">
        <v>1779</v>
      </c>
      <c r="B849" s="1" t="s">
        <v>1780</v>
      </c>
      <c r="C849" s="1">
        <v>9.96734081E8</v>
      </c>
      <c r="D849" s="1" t="s">
        <v>18</v>
      </c>
      <c r="E849" s="1" t="s">
        <v>48</v>
      </c>
      <c r="F849" s="1" t="s">
        <v>20</v>
      </c>
      <c r="G849" s="1" t="s">
        <v>32</v>
      </c>
      <c r="H849" s="1" t="s">
        <v>22</v>
      </c>
      <c r="I849" s="2">
        <v>45675.0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 t="s">
        <v>1781</v>
      </c>
      <c r="B850" s="1" t="s">
        <v>1782</v>
      </c>
      <c r="C850" s="1">
        <v>4.5999530222E10</v>
      </c>
      <c r="D850" s="1" t="s">
        <v>18</v>
      </c>
      <c r="E850" s="1" t="s">
        <v>51</v>
      </c>
      <c r="F850" s="1" t="s">
        <v>20</v>
      </c>
      <c r="G850" s="1" t="s">
        <v>21</v>
      </c>
      <c r="H850" s="1" t="s">
        <v>22</v>
      </c>
      <c r="I850" s="2">
        <v>45675.0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 t="s">
        <v>670</v>
      </c>
      <c r="B851" s="1" t="s">
        <v>1783</v>
      </c>
      <c r="C851" s="1">
        <v>1.9998638253E10</v>
      </c>
      <c r="D851" s="1" t="s">
        <v>18</v>
      </c>
      <c r="E851" s="1" t="s">
        <v>19</v>
      </c>
      <c r="F851" s="1" t="s">
        <v>20</v>
      </c>
      <c r="G851" s="1" t="s">
        <v>32</v>
      </c>
      <c r="H851" s="1" t="s">
        <v>22</v>
      </c>
      <c r="I851" s="2">
        <v>45675.0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 t="s">
        <v>1784</v>
      </c>
      <c r="B852" s="1" t="s">
        <v>1785</v>
      </c>
      <c r="C852" s="1" t="s">
        <v>1786</v>
      </c>
      <c r="D852" s="1" t="s">
        <v>18</v>
      </c>
      <c r="E852" s="1" t="s">
        <v>31</v>
      </c>
      <c r="F852" s="1" t="s">
        <v>20</v>
      </c>
      <c r="G852" s="1" t="s">
        <v>32</v>
      </c>
      <c r="H852" s="1" t="s">
        <v>54</v>
      </c>
      <c r="I852" s="2">
        <v>45675.0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 t="s">
        <v>1787</v>
      </c>
      <c r="B853" s="1" t="s">
        <v>1788</v>
      </c>
      <c r="C853" s="1">
        <v>8.1991630393E10</v>
      </c>
      <c r="D853" s="1" t="s">
        <v>18</v>
      </c>
      <c r="E853" s="1" t="s">
        <v>19</v>
      </c>
      <c r="F853" s="1" t="s">
        <v>20</v>
      </c>
      <c r="G853" s="1" t="s">
        <v>32</v>
      </c>
      <c r="H853" s="1" t="s">
        <v>22</v>
      </c>
      <c r="I853" s="2">
        <v>45675.0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 t="s">
        <v>1789</v>
      </c>
      <c r="B854" s="1" t="s">
        <v>1790</v>
      </c>
      <c r="C854" s="1">
        <v>7.199080716E9</v>
      </c>
      <c r="D854" s="1" t="s">
        <v>18</v>
      </c>
      <c r="E854" s="1" t="s">
        <v>31</v>
      </c>
      <c r="F854" s="1" t="s">
        <v>20</v>
      </c>
      <c r="G854" s="1" t="s">
        <v>32</v>
      </c>
      <c r="H854" s="1" t="s">
        <v>133</v>
      </c>
      <c r="I854" s="2">
        <v>45675.0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 t="s">
        <v>1791</v>
      </c>
      <c r="B855" s="1" t="s">
        <v>1792</v>
      </c>
      <c r="C855" s="1">
        <v>7.5998284706E10</v>
      </c>
      <c r="D855" s="1" t="s">
        <v>18</v>
      </c>
      <c r="E855" s="1" t="s">
        <v>51</v>
      </c>
      <c r="F855" s="1" t="s">
        <v>20</v>
      </c>
      <c r="G855" s="1" t="s">
        <v>32</v>
      </c>
      <c r="H855" s="1" t="s">
        <v>33</v>
      </c>
      <c r="I855" s="2">
        <v>45675.0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 t="s">
        <v>1793</v>
      </c>
      <c r="B856" s="1" t="s">
        <v>1794</v>
      </c>
      <c r="C856" s="1">
        <v>6.1982036533E10</v>
      </c>
      <c r="D856" s="1" t="s">
        <v>18</v>
      </c>
      <c r="E856" s="1" t="s">
        <v>25</v>
      </c>
      <c r="F856" s="1" t="s">
        <v>20</v>
      </c>
      <c r="G856" s="1" t="s">
        <v>21</v>
      </c>
      <c r="H856" s="1" t="s">
        <v>83</v>
      </c>
      <c r="I856" s="2">
        <v>45675.0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 t="s">
        <v>1795</v>
      </c>
      <c r="B857" s="1" t="s">
        <v>1796</v>
      </c>
      <c r="C857" s="1">
        <v>1.1910462544E10</v>
      </c>
      <c r="D857" s="1" t="s">
        <v>18</v>
      </c>
      <c r="E857" s="1" t="s">
        <v>51</v>
      </c>
      <c r="F857" s="1" t="s">
        <v>20</v>
      </c>
      <c r="G857" s="1" t="s">
        <v>32</v>
      </c>
      <c r="H857" s="1" t="s">
        <v>33</v>
      </c>
      <c r="I857" s="2">
        <v>45675.0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 t="s">
        <v>1797</v>
      </c>
      <c r="B858" s="1" t="s">
        <v>1798</v>
      </c>
      <c r="C858" s="1">
        <v>2.1965214292E10</v>
      </c>
      <c r="D858" s="1" t="s">
        <v>18</v>
      </c>
      <c r="E858" s="1" t="s">
        <v>31</v>
      </c>
      <c r="F858" s="1" t="s">
        <v>20</v>
      </c>
      <c r="G858" s="1" t="s">
        <v>32</v>
      </c>
      <c r="H858" s="1" t="s">
        <v>33</v>
      </c>
      <c r="I858" s="2">
        <v>45675.0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 t="s">
        <v>1799</v>
      </c>
      <c r="B859" s="1" t="s">
        <v>1800</v>
      </c>
      <c r="C859" s="1">
        <v>8.1993965513E10</v>
      </c>
      <c r="D859" s="1" t="s">
        <v>18</v>
      </c>
      <c r="E859" s="1" t="s">
        <v>31</v>
      </c>
      <c r="F859" s="1" t="s">
        <v>20</v>
      </c>
      <c r="G859" s="1" t="s">
        <v>32</v>
      </c>
      <c r="H859" s="1" t="s">
        <v>22</v>
      </c>
      <c r="I859" s="2">
        <v>45675.0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 t="s">
        <v>1801</v>
      </c>
      <c r="B860" s="1" t="s">
        <v>1802</v>
      </c>
      <c r="C860" s="1">
        <v>8.5994290003E10</v>
      </c>
      <c r="D860" s="1" t="s">
        <v>18</v>
      </c>
      <c r="E860" s="1" t="s">
        <v>25</v>
      </c>
      <c r="F860" s="1" t="s">
        <v>20</v>
      </c>
      <c r="G860" s="1" t="s">
        <v>21</v>
      </c>
      <c r="H860" s="1" t="s">
        <v>33</v>
      </c>
      <c r="I860" s="2">
        <v>45675.0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 t="s">
        <v>1803</v>
      </c>
      <c r="B861" s="1" t="s">
        <v>1804</v>
      </c>
      <c r="C861" s="1">
        <v>1.1961991881E10</v>
      </c>
      <c r="D861" s="1" t="s">
        <v>18</v>
      </c>
      <c r="E861" s="1" t="s">
        <v>25</v>
      </c>
      <c r="F861" s="1" t="s">
        <v>20</v>
      </c>
      <c r="G861" s="1" t="s">
        <v>32</v>
      </c>
      <c r="H861" s="1" t="s">
        <v>22</v>
      </c>
      <c r="I861" s="2">
        <v>45675.0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 t="s">
        <v>1805</v>
      </c>
      <c r="B862" s="1" t="s">
        <v>1806</v>
      </c>
      <c r="C862" s="1">
        <v>4.7997183404E10</v>
      </c>
      <c r="D862" s="1" t="s">
        <v>18</v>
      </c>
      <c r="E862" s="1" t="s">
        <v>112</v>
      </c>
      <c r="F862" s="1" t="s">
        <v>20</v>
      </c>
      <c r="G862" s="1" t="s">
        <v>32</v>
      </c>
      <c r="H862" s="1" t="s">
        <v>184</v>
      </c>
      <c r="I862" s="2">
        <v>45675.0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 t="s">
        <v>1807</v>
      </c>
      <c r="B863" s="1" t="s">
        <v>1808</v>
      </c>
      <c r="C863" s="1">
        <v>5.4993712012E10</v>
      </c>
      <c r="D863" s="1" t="s">
        <v>18</v>
      </c>
      <c r="E863" s="1" t="s">
        <v>19</v>
      </c>
      <c r="F863" s="1" t="s">
        <v>20</v>
      </c>
      <c r="G863" s="1" t="s">
        <v>21</v>
      </c>
      <c r="H863" s="1" t="s">
        <v>22</v>
      </c>
      <c r="I863" s="2">
        <v>45675.0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 t="s">
        <v>1809</v>
      </c>
      <c r="B864" s="1" t="s">
        <v>1810</v>
      </c>
      <c r="C864" s="1" t="s">
        <v>1811</v>
      </c>
      <c r="D864" s="1" t="s">
        <v>18</v>
      </c>
      <c r="E864" s="1" t="s">
        <v>25</v>
      </c>
      <c r="F864" s="1" t="s">
        <v>20</v>
      </c>
      <c r="G864" s="1" t="s">
        <v>32</v>
      </c>
      <c r="H864" s="1" t="s">
        <v>22</v>
      </c>
      <c r="I864" s="2">
        <v>45675.0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 t="s">
        <v>1812</v>
      </c>
      <c r="B865" s="1" t="s">
        <v>1813</v>
      </c>
      <c r="C865" s="1">
        <v>5.38398870426E11</v>
      </c>
      <c r="D865" s="1" t="s">
        <v>18</v>
      </c>
      <c r="E865" s="1" t="s">
        <v>19</v>
      </c>
      <c r="F865" s="1" t="s">
        <v>20</v>
      </c>
      <c r="G865" s="1" t="s">
        <v>21</v>
      </c>
      <c r="H865" s="1" t="s">
        <v>22</v>
      </c>
      <c r="I865" s="2">
        <v>45675.0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 t="s">
        <v>1814</v>
      </c>
      <c r="B866" s="1" t="s">
        <v>1815</v>
      </c>
      <c r="C866" s="1">
        <v>7.4988110609E10</v>
      </c>
      <c r="D866" s="1" t="s">
        <v>18</v>
      </c>
      <c r="E866" s="1" t="s">
        <v>19</v>
      </c>
      <c r="F866" s="1" t="s">
        <v>20</v>
      </c>
      <c r="G866" s="1" t="s">
        <v>32</v>
      </c>
      <c r="H866" s="1" t="s">
        <v>22</v>
      </c>
      <c r="I866" s="2">
        <v>45675.0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 t="s">
        <v>1816</v>
      </c>
      <c r="B867" s="1" t="s">
        <v>1817</v>
      </c>
      <c r="C867" s="1">
        <v>5.571999486346E12</v>
      </c>
      <c r="D867" s="1" t="s">
        <v>18</v>
      </c>
      <c r="E867" s="1" t="s">
        <v>25</v>
      </c>
      <c r="F867" s="1" t="s">
        <v>20</v>
      </c>
      <c r="G867" s="1" t="s">
        <v>32</v>
      </c>
      <c r="H867" s="1" t="s">
        <v>22</v>
      </c>
      <c r="I867" s="2">
        <v>45675.0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 t="s">
        <v>1818</v>
      </c>
      <c r="B868" s="1" t="s">
        <v>1819</v>
      </c>
      <c r="C868" s="1">
        <v>1.7981758152E10</v>
      </c>
      <c r="D868" s="1" t="s">
        <v>18</v>
      </c>
      <c r="E868" s="1" t="s">
        <v>25</v>
      </c>
      <c r="F868" s="1" t="s">
        <v>20</v>
      </c>
      <c r="G868" s="1" t="s">
        <v>32</v>
      </c>
      <c r="H868" s="1" t="s">
        <v>22</v>
      </c>
      <c r="I868" s="2">
        <v>45675.0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 t="s">
        <v>1820</v>
      </c>
      <c r="B869" s="1" t="s">
        <v>1821</v>
      </c>
      <c r="C869" s="1">
        <v>6.7992804687E10</v>
      </c>
      <c r="D869" s="1" t="s">
        <v>18</v>
      </c>
      <c r="E869" s="1" t="s">
        <v>71</v>
      </c>
      <c r="F869" s="1" t="s">
        <v>20</v>
      </c>
      <c r="G869" s="1" t="s">
        <v>21</v>
      </c>
      <c r="H869" s="1" t="s">
        <v>22</v>
      </c>
      <c r="I869" s="2">
        <v>45675.0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 t="s">
        <v>1822</v>
      </c>
      <c r="B870" s="1" t="s">
        <v>1823</v>
      </c>
      <c r="C870" s="1">
        <v>1.599145465E10</v>
      </c>
      <c r="D870" s="1" t="s">
        <v>18</v>
      </c>
      <c r="E870" s="1" t="s">
        <v>31</v>
      </c>
      <c r="F870" s="1" t="s">
        <v>20</v>
      </c>
      <c r="G870" s="1" t="s">
        <v>32</v>
      </c>
      <c r="H870" s="1" t="s">
        <v>54</v>
      </c>
      <c r="I870" s="2">
        <v>45675.0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 t="s">
        <v>1824</v>
      </c>
      <c r="B871" s="1" t="s">
        <v>1825</v>
      </c>
      <c r="C871" s="1">
        <v>1.6988698839E10</v>
      </c>
      <c r="D871" s="1" t="s">
        <v>18</v>
      </c>
      <c r="E871" s="1" t="s">
        <v>19</v>
      </c>
      <c r="F871" s="1" t="s">
        <v>20</v>
      </c>
      <c r="G871" s="1" t="s">
        <v>21</v>
      </c>
      <c r="H871" s="1" t="s">
        <v>22</v>
      </c>
      <c r="I871" s="2">
        <v>45675.0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 t="s">
        <v>1826</v>
      </c>
      <c r="B872" s="1" t="s">
        <v>1827</v>
      </c>
      <c r="C872" s="1">
        <v>2.2999286797E10</v>
      </c>
      <c r="D872" s="1" t="s">
        <v>18</v>
      </c>
      <c r="E872" s="1" t="s">
        <v>19</v>
      </c>
      <c r="F872" s="1" t="s">
        <v>20</v>
      </c>
      <c r="G872" s="1" t="s">
        <v>21</v>
      </c>
      <c r="H872" s="1" t="s">
        <v>22</v>
      </c>
      <c r="I872" s="2">
        <v>45675.0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>
        <v>1.1969253433E10</v>
      </c>
      <c r="B873" s="1" t="s">
        <v>1828</v>
      </c>
      <c r="C873" s="1">
        <v>1.1969253433E10</v>
      </c>
      <c r="D873" s="1" t="s">
        <v>18</v>
      </c>
      <c r="E873" s="1" t="s">
        <v>112</v>
      </c>
      <c r="F873" s="1" t="s">
        <v>20</v>
      </c>
      <c r="G873" s="1" t="s">
        <v>21</v>
      </c>
      <c r="H873" s="1" t="s">
        <v>22</v>
      </c>
      <c r="I873" s="2">
        <v>45675.0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 t="s">
        <v>1829</v>
      </c>
      <c r="B874" s="1" t="s">
        <v>1830</v>
      </c>
      <c r="C874" s="1" t="s">
        <v>1831</v>
      </c>
      <c r="D874" s="1" t="s">
        <v>18</v>
      </c>
      <c r="E874" s="1" t="s">
        <v>31</v>
      </c>
      <c r="F874" s="1" t="s">
        <v>20</v>
      </c>
      <c r="G874" s="1" t="s">
        <v>21</v>
      </c>
      <c r="H874" s="1" t="s">
        <v>200</v>
      </c>
      <c r="I874" s="2">
        <v>45675.0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 t="s">
        <v>1832</v>
      </c>
      <c r="B875" s="1" t="s">
        <v>1833</v>
      </c>
      <c r="C875" s="1">
        <v>8.8996384437E10</v>
      </c>
      <c r="D875" s="1" t="s">
        <v>18</v>
      </c>
      <c r="E875" s="1" t="s">
        <v>19</v>
      </c>
      <c r="F875" s="1" t="s">
        <v>20</v>
      </c>
      <c r="G875" s="1" t="s">
        <v>32</v>
      </c>
      <c r="H875" s="1" t="s">
        <v>22</v>
      </c>
      <c r="I875" s="2">
        <v>45675.0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 t="s">
        <v>1834</v>
      </c>
      <c r="B876" s="1" t="s">
        <v>1835</v>
      </c>
      <c r="C876" s="1" t="s">
        <v>1836</v>
      </c>
      <c r="D876" s="1" t="s">
        <v>18</v>
      </c>
      <c r="E876" s="1" t="s">
        <v>19</v>
      </c>
      <c r="F876" s="1" t="s">
        <v>20</v>
      </c>
      <c r="G876" s="1" t="s">
        <v>21</v>
      </c>
      <c r="H876" s="1" t="s">
        <v>33</v>
      </c>
      <c r="I876" s="2">
        <v>45675.0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 t="s">
        <v>1837</v>
      </c>
      <c r="B877" s="1" t="s">
        <v>1838</v>
      </c>
      <c r="C877" s="1">
        <v>9.8984517095E10</v>
      </c>
      <c r="D877" s="1" t="s">
        <v>18</v>
      </c>
      <c r="E877" s="1" t="s">
        <v>19</v>
      </c>
      <c r="F877" s="1" t="s">
        <v>20</v>
      </c>
      <c r="G877" s="1" t="s">
        <v>21</v>
      </c>
      <c r="H877" s="1" t="s">
        <v>22</v>
      </c>
      <c r="I877" s="2">
        <v>45675.0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 t="s">
        <v>1839</v>
      </c>
      <c r="B878" s="1" t="s">
        <v>1840</v>
      </c>
      <c r="C878" s="1">
        <v>2.19734951E10</v>
      </c>
      <c r="D878" s="1" t="s">
        <v>18</v>
      </c>
      <c r="E878" s="1" t="s">
        <v>89</v>
      </c>
      <c r="F878" s="1" t="s">
        <v>20</v>
      </c>
      <c r="G878" s="1" t="s">
        <v>32</v>
      </c>
      <c r="H878" s="1" t="s">
        <v>184</v>
      </c>
      <c r="I878" s="2">
        <v>45675.0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 t="s">
        <v>1841</v>
      </c>
      <c r="B879" s="1" t="s">
        <v>1842</v>
      </c>
      <c r="C879" s="1">
        <v>1.1986490686E10</v>
      </c>
      <c r="D879" s="1" t="s">
        <v>18</v>
      </c>
      <c r="E879" s="1" t="s">
        <v>19</v>
      </c>
      <c r="F879" s="1" t="s">
        <v>20</v>
      </c>
      <c r="G879" s="1" t="s">
        <v>21</v>
      </c>
      <c r="H879" s="1" t="s">
        <v>22</v>
      </c>
      <c r="I879" s="2">
        <v>45675.0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 t="s">
        <v>1843</v>
      </c>
      <c r="B880" s="1" t="s">
        <v>1844</v>
      </c>
      <c r="C880" s="1" t="s">
        <v>1845</v>
      </c>
      <c r="D880" s="1" t="s">
        <v>18</v>
      </c>
      <c r="E880" s="1" t="s">
        <v>31</v>
      </c>
      <c r="F880" s="1" t="s">
        <v>20</v>
      </c>
      <c r="G880" s="1" t="s">
        <v>32</v>
      </c>
      <c r="H880" s="1" t="s">
        <v>22</v>
      </c>
      <c r="I880" s="2">
        <v>45675.0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 t="s">
        <v>1846</v>
      </c>
      <c r="B881" s="1" t="s">
        <v>1847</v>
      </c>
      <c r="C881" s="1">
        <v>4.9988960796E10</v>
      </c>
      <c r="D881" s="1" t="s">
        <v>18</v>
      </c>
      <c r="E881" s="1" t="s">
        <v>19</v>
      </c>
      <c r="F881" s="1" t="s">
        <v>20</v>
      </c>
      <c r="G881" s="1" t="s">
        <v>21</v>
      </c>
      <c r="H881" s="1" t="s">
        <v>22</v>
      </c>
      <c r="I881" s="2">
        <v>45675.0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 t="s">
        <v>1848</v>
      </c>
      <c r="B882" s="1" t="s">
        <v>1849</v>
      </c>
      <c r="C882" s="1">
        <v>8.199758048E10</v>
      </c>
      <c r="D882" s="1" t="s">
        <v>18</v>
      </c>
      <c r="E882" s="1" t="s">
        <v>31</v>
      </c>
      <c r="F882" s="1" t="s">
        <v>20</v>
      </c>
      <c r="G882" s="1" t="s">
        <v>32</v>
      </c>
      <c r="H882" s="1" t="s">
        <v>184</v>
      </c>
      <c r="I882" s="2">
        <v>45675.0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 t="s">
        <v>1850</v>
      </c>
      <c r="B883" s="1" t="s">
        <v>1851</v>
      </c>
      <c r="C883" s="1" t="s">
        <v>1852</v>
      </c>
      <c r="D883" s="1" t="s">
        <v>18</v>
      </c>
      <c r="E883" s="1" t="s">
        <v>19</v>
      </c>
      <c r="F883" s="1" t="s">
        <v>20</v>
      </c>
      <c r="G883" s="1" t="s">
        <v>21</v>
      </c>
      <c r="H883" s="1" t="s">
        <v>22</v>
      </c>
      <c r="I883" s="2">
        <v>45675.0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 t="s">
        <v>1853</v>
      </c>
      <c r="B884" s="1" t="s">
        <v>1854</v>
      </c>
      <c r="C884" s="1" t="s">
        <v>1855</v>
      </c>
      <c r="D884" s="1" t="s">
        <v>18</v>
      </c>
      <c r="E884" s="1" t="s">
        <v>19</v>
      </c>
      <c r="F884" s="1" t="s">
        <v>20</v>
      </c>
      <c r="G884" s="1" t="s">
        <v>21</v>
      </c>
      <c r="H884" s="1" t="s">
        <v>22</v>
      </c>
      <c r="I884" s="2">
        <v>45675.0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 t="s">
        <v>1856</v>
      </c>
      <c r="B885" s="1" t="s">
        <v>1857</v>
      </c>
      <c r="C885" s="1">
        <v>2.1965084597E10</v>
      </c>
      <c r="D885" s="1" t="s">
        <v>18</v>
      </c>
      <c r="E885" s="1" t="s">
        <v>31</v>
      </c>
      <c r="F885" s="1" t="s">
        <v>20</v>
      </c>
      <c r="G885" s="1" t="s">
        <v>32</v>
      </c>
      <c r="H885" s="1" t="s">
        <v>54</v>
      </c>
      <c r="I885" s="2">
        <v>45675.0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 t="s">
        <v>1858</v>
      </c>
      <c r="B886" s="1" t="s">
        <v>1859</v>
      </c>
      <c r="C886" s="1">
        <v>3.8988376195E10</v>
      </c>
      <c r="D886" s="1" t="s">
        <v>18</v>
      </c>
      <c r="E886" s="1" t="s">
        <v>89</v>
      </c>
      <c r="F886" s="1" t="s">
        <v>20</v>
      </c>
      <c r="G886" s="1" t="s">
        <v>32</v>
      </c>
      <c r="H886" s="1" t="s">
        <v>22</v>
      </c>
      <c r="I886" s="2">
        <v>45675.0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 t="s">
        <v>1860</v>
      </c>
      <c r="B887" s="1" t="s">
        <v>1861</v>
      </c>
      <c r="C887" s="1">
        <v>6.7981338804E10</v>
      </c>
      <c r="D887" s="1" t="s">
        <v>18</v>
      </c>
      <c r="E887" s="1" t="s">
        <v>48</v>
      </c>
      <c r="F887" s="1" t="s">
        <v>20</v>
      </c>
      <c r="G887" s="1" t="s">
        <v>21</v>
      </c>
      <c r="H887" s="1" t="s">
        <v>22</v>
      </c>
      <c r="I887" s="2">
        <v>45675.0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 t="s">
        <v>1862</v>
      </c>
      <c r="B888" s="1" t="s">
        <v>1863</v>
      </c>
      <c r="C888" s="1">
        <v>7.5988264368E10</v>
      </c>
      <c r="D888" s="1" t="s">
        <v>18</v>
      </c>
      <c r="E888" s="1" t="s">
        <v>89</v>
      </c>
      <c r="F888" s="1" t="s">
        <v>20</v>
      </c>
      <c r="G888" s="1" t="s">
        <v>32</v>
      </c>
      <c r="H888" s="1" t="s">
        <v>22</v>
      </c>
      <c r="I888" s="2">
        <v>45675.0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 t="s">
        <v>1862</v>
      </c>
      <c r="B889" s="1" t="s">
        <v>1863</v>
      </c>
      <c r="C889" s="1">
        <v>7.5988264368E10</v>
      </c>
      <c r="D889" s="1" t="s">
        <v>18</v>
      </c>
      <c r="E889" s="1" t="s">
        <v>89</v>
      </c>
      <c r="F889" s="1" t="s">
        <v>20</v>
      </c>
      <c r="G889" s="1" t="s">
        <v>32</v>
      </c>
      <c r="H889" s="1" t="s">
        <v>22</v>
      </c>
      <c r="I889" s="2">
        <v>45675.0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 t="s">
        <v>1864</v>
      </c>
      <c r="B890" s="1" t="s">
        <v>1865</v>
      </c>
      <c r="C890" s="1" t="s">
        <v>1866</v>
      </c>
      <c r="D890" s="1" t="s">
        <v>18</v>
      </c>
      <c r="E890" s="1" t="s">
        <v>19</v>
      </c>
      <c r="F890" s="1" t="s">
        <v>20</v>
      </c>
      <c r="G890" s="1" t="s">
        <v>21</v>
      </c>
      <c r="H890" s="1" t="s">
        <v>22</v>
      </c>
      <c r="I890" s="2">
        <v>45675.0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 t="s">
        <v>1867</v>
      </c>
      <c r="B891" s="1" t="s">
        <v>1868</v>
      </c>
      <c r="C891" s="1">
        <v>6.299642725E10</v>
      </c>
      <c r="D891" s="1" t="s">
        <v>18</v>
      </c>
      <c r="E891" s="1" t="s">
        <v>71</v>
      </c>
      <c r="F891" s="1" t="s">
        <v>20</v>
      </c>
      <c r="G891" s="1" t="s">
        <v>32</v>
      </c>
      <c r="H891" s="1" t="s">
        <v>22</v>
      </c>
      <c r="I891" s="2">
        <v>45675.0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 t="s">
        <v>1869</v>
      </c>
      <c r="B892" s="1" t="s">
        <v>1870</v>
      </c>
      <c r="C892" s="1">
        <v>3.1971826231E10</v>
      </c>
      <c r="D892" s="1" t="s">
        <v>18</v>
      </c>
      <c r="E892" s="1" t="s">
        <v>48</v>
      </c>
      <c r="F892" s="1" t="s">
        <v>20</v>
      </c>
      <c r="G892" s="1" t="s">
        <v>21</v>
      </c>
      <c r="H892" s="1" t="s">
        <v>22</v>
      </c>
      <c r="I892" s="2">
        <v>45675.0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 t="s">
        <v>1871</v>
      </c>
      <c r="B893" s="1" t="s">
        <v>1872</v>
      </c>
      <c r="C893" s="1">
        <v>1.4991316178E10</v>
      </c>
      <c r="D893" s="1" t="s">
        <v>18</v>
      </c>
      <c r="E893" s="1" t="s">
        <v>121</v>
      </c>
      <c r="F893" s="1" t="s">
        <v>20</v>
      </c>
      <c r="G893" s="1" t="s">
        <v>21</v>
      </c>
      <c r="H893" s="1" t="s">
        <v>22</v>
      </c>
      <c r="I893" s="2">
        <v>45675.0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 t="s">
        <v>1873</v>
      </c>
      <c r="B894" s="1" t="s">
        <v>1874</v>
      </c>
      <c r="C894" s="1">
        <v>6.3991194153E10</v>
      </c>
      <c r="D894" s="1" t="s">
        <v>18</v>
      </c>
      <c r="E894" s="1" t="s">
        <v>25</v>
      </c>
      <c r="F894" s="1" t="s">
        <v>20</v>
      </c>
      <c r="G894" s="1" t="s">
        <v>32</v>
      </c>
      <c r="H894" s="1" t="s">
        <v>22</v>
      </c>
      <c r="I894" s="2">
        <v>45675.0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 t="s">
        <v>1660</v>
      </c>
      <c r="B895" s="1" t="s">
        <v>1875</v>
      </c>
      <c r="C895" s="1">
        <v>8.5986400085E10</v>
      </c>
      <c r="D895" s="1" t="s">
        <v>18</v>
      </c>
      <c r="E895" s="1" t="s">
        <v>89</v>
      </c>
      <c r="F895" s="1" t="s">
        <v>20</v>
      </c>
      <c r="G895" s="1" t="s">
        <v>32</v>
      </c>
      <c r="H895" s="1" t="s">
        <v>22</v>
      </c>
      <c r="I895" s="2">
        <v>45675.0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 t="s">
        <v>1876</v>
      </c>
      <c r="B896" s="1" t="s">
        <v>1877</v>
      </c>
      <c r="C896" s="1">
        <v>4.4984176186E10</v>
      </c>
      <c r="D896" s="1" t="s">
        <v>18</v>
      </c>
      <c r="E896" s="1" t="s">
        <v>112</v>
      </c>
      <c r="F896" s="1" t="s">
        <v>20</v>
      </c>
      <c r="G896" s="1" t="s">
        <v>21</v>
      </c>
      <c r="H896" s="1" t="s">
        <v>22</v>
      </c>
      <c r="I896" s="2">
        <v>45675.0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 t="s">
        <v>1878</v>
      </c>
      <c r="B897" s="1" t="s">
        <v>1879</v>
      </c>
      <c r="C897" s="1">
        <v>1.6997996608E10</v>
      </c>
      <c r="D897" s="1" t="s">
        <v>18</v>
      </c>
      <c r="E897" s="1" t="s">
        <v>31</v>
      </c>
      <c r="F897" s="1" t="s">
        <v>20</v>
      </c>
      <c r="G897" s="1" t="s">
        <v>32</v>
      </c>
      <c r="H897" s="1" t="s">
        <v>54</v>
      </c>
      <c r="I897" s="2">
        <v>45675.0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 t="s">
        <v>1880</v>
      </c>
      <c r="B898" s="1" t="s">
        <v>1881</v>
      </c>
      <c r="C898" s="1">
        <v>9.4984417281E10</v>
      </c>
      <c r="D898" s="1" t="s">
        <v>18</v>
      </c>
      <c r="E898" s="1" t="s">
        <v>31</v>
      </c>
      <c r="F898" s="1" t="s">
        <v>20</v>
      </c>
      <c r="G898" s="1" t="s">
        <v>32</v>
      </c>
      <c r="H898" s="1" t="s">
        <v>54</v>
      </c>
      <c r="I898" s="2">
        <v>45675.0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 t="s">
        <v>1882</v>
      </c>
      <c r="B899" s="1" t="s">
        <v>1883</v>
      </c>
      <c r="C899" s="1">
        <v>1.199390847E10</v>
      </c>
      <c r="D899" s="1" t="s">
        <v>18</v>
      </c>
      <c r="E899" s="1" t="s">
        <v>102</v>
      </c>
      <c r="F899" s="1" t="s">
        <v>20</v>
      </c>
      <c r="G899" s="1" t="s">
        <v>32</v>
      </c>
      <c r="H899" s="1" t="s">
        <v>22</v>
      </c>
      <c r="I899" s="2">
        <v>45675.0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 t="s">
        <v>1884</v>
      </c>
      <c r="B900" s="1" t="s">
        <v>1885</v>
      </c>
      <c r="C900" s="1">
        <v>9.1981943449E10</v>
      </c>
      <c r="D900" s="1" t="s">
        <v>18</v>
      </c>
      <c r="E900" s="1" t="s">
        <v>25</v>
      </c>
      <c r="F900" s="1" t="s">
        <v>20</v>
      </c>
      <c r="G900" s="1" t="s">
        <v>21</v>
      </c>
      <c r="H900" s="1" t="s">
        <v>22</v>
      </c>
      <c r="I900" s="2">
        <v>45675.0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 t="s">
        <v>1886</v>
      </c>
      <c r="B901" s="1" t="s">
        <v>1887</v>
      </c>
      <c r="C901" s="1">
        <v>9.8985131776E10</v>
      </c>
      <c r="D901" s="1" t="s">
        <v>18</v>
      </c>
      <c r="E901" s="1" t="s">
        <v>121</v>
      </c>
      <c r="F901" s="1" t="s">
        <v>20</v>
      </c>
      <c r="G901" s="1" t="s">
        <v>21</v>
      </c>
      <c r="H901" s="1" t="s">
        <v>22</v>
      </c>
      <c r="I901" s="2">
        <v>45675.0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 t="s">
        <v>1888</v>
      </c>
      <c r="B902" s="1" t="s">
        <v>1889</v>
      </c>
      <c r="C902" s="1">
        <v>1.1965905527E10</v>
      </c>
      <c r="D902" s="1" t="s">
        <v>18</v>
      </c>
      <c r="E902" s="1" t="s">
        <v>89</v>
      </c>
      <c r="F902" s="1" t="s">
        <v>20</v>
      </c>
      <c r="G902" s="1" t="s">
        <v>32</v>
      </c>
      <c r="H902" s="1" t="s">
        <v>22</v>
      </c>
      <c r="I902" s="2">
        <v>45675.0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 t="s">
        <v>1890</v>
      </c>
      <c r="B903" s="1" t="s">
        <v>1891</v>
      </c>
      <c r="C903" s="1">
        <v>1.196077171E10</v>
      </c>
      <c r="D903" s="1" t="s">
        <v>18</v>
      </c>
      <c r="E903" s="1" t="s">
        <v>31</v>
      </c>
      <c r="F903" s="1" t="s">
        <v>20</v>
      </c>
      <c r="G903" s="1" t="s">
        <v>32</v>
      </c>
      <c r="H903" s="1" t="s">
        <v>54</v>
      </c>
      <c r="I903" s="2">
        <v>45675.0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 t="s">
        <v>1892</v>
      </c>
      <c r="B904" s="1" t="s">
        <v>1893</v>
      </c>
      <c r="C904" s="1">
        <v>7.798816668E10</v>
      </c>
      <c r="D904" s="1" t="s">
        <v>18</v>
      </c>
      <c r="E904" s="1" t="s">
        <v>102</v>
      </c>
      <c r="F904" s="1" t="s">
        <v>20</v>
      </c>
      <c r="G904" s="1" t="s">
        <v>32</v>
      </c>
      <c r="H904" s="1" t="s">
        <v>22</v>
      </c>
      <c r="I904" s="2">
        <v>45675.0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 t="s">
        <v>1894</v>
      </c>
      <c r="B905" s="1" t="s">
        <v>1895</v>
      </c>
      <c r="C905" s="1">
        <v>7.1981311881E10</v>
      </c>
      <c r="D905" s="1" t="s">
        <v>18</v>
      </c>
      <c r="E905" s="1" t="s">
        <v>51</v>
      </c>
      <c r="F905" s="1" t="s">
        <v>20</v>
      </c>
      <c r="G905" s="1" t="s">
        <v>32</v>
      </c>
      <c r="H905" s="1" t="s">
        <v>22</v>
      </c>
      <c r="I905" s="2">
        <v>45675.0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 t="s">
        <v>1896</v>
      </c>
      <c r="B906" s="1" t="s">
        <v>1897</v>
      </c>
      <c r="C906" s="1">
        <v>8.1989038237E10</v>
      </c>
      <c r="D906" s="1" t="s">
        <v>18</v>
      </c>
      <c r="E906" s="1" t="s">
        <v>25</v>
      </c>
      <c r="F906" s="1" t="s">
        <v>20</v>
      </c>
      <c r="G906" s="1" t="s">
        <v>32</v>
      </c>
      <c r="H906" s="1" t="s">
        <v>33</v>
      </c>
      <c r="I906" s="2">
        <v>45675.0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 t="s">
        <v>1898</v>
      </c>
      <c r="B907" s="1" t="s">
        <v>1899</v>
      </c>
      <c r="C907" s="1">
        <v>8.499654402E10</v>
      </c>
      <c r="D907" s="1" t="s">
        <v>18</v>
      </c>
      <c r="E907" s="1" t="s">
        <v>25</v>
      </c>
      <c r="F907" s="1" t="s">
        <v>20</v>
      </c>
      <c r="G907" s="1" t="s">
        <v>32</v>
      </c>
      <c r="H907" s="1" t="s">
        <v>33</v>
      </c>
      <c r="I907" s="2">
        <v>45675.0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 t="s">
        <v>1900</v>
      </c>
      <c r="B908" s="1" t="s">
        <v>1901</v>
      </c>
      <c r="C908" s="1" t="s">
        <v>1902</v>
      </c>
      <c r="D908" s="1" t="s">
        <v>18</v>
      </c>
      <c r="E908" s="1" t="s">
        <v>31</v>
      </c>
      <c r="F908" s="1" t="s">
        <v>20</v>
      </c>
      <c r="G908" s="1" t="s">
        <v>32</v>
      </c>
      <c r="H908" s="1" t="s">
        <v>54</v>
      </c>
      <c r="I908" s="2">
        <v>45675.0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 t="s">
        <v>1903</v>
      </c>
      <c r="B909" s="1" t="s">
        <v>1904</v>
      </c>
      <c r="C909" s="1">
        <v>1.4997053821E10</v>
      </c>
      <c r="D909" s="1" t="s">
        <v>18</v>
      </c>
      <c r="E909" s="1" t="s">
        <v>25</v>
      </c>
      <c r="F909" s="1" t="s">
        <v>20</v>
      </c>
      <c r="G909" s="1" t="s">
        <v>21</v>
      </c>
      <c r="H909" s="1" t="s">
        <v>22</v>
      </c>
      <c r="I909" s="2">
        <v>45675.0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 t="s">
        <v>1905</v>
      </c>
      <c r="B910" s="1" t="s">
        <v>1906</v>
      </c>
      <c r="C910" s="1" t="s">
        <v>1907</v>
      </c>
      <c r="D910" s="1" t="s">
        <v>18</v>
      </c>
      <c r="E910" s="1" t="s">
        <v>71</v>
      </c>
      <c r="F910" s="1" t="s">
        <v>20</v>
      </c>
      <c r="G910" s="1" t="s">
        <v>32</v>
      </c>
      <c r="H910" s="1" t="s">
        <v>22</v>
      </c>
      <c r="I910" s="2">
        <v>45675.0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 t="s">
        <v>1908</v>
      </c>
      <c r="B911" s="1" t="s">
        <v>1909</v>
      </c>
      <c r="C911" s="1">
        <v>4.1987982104E10</v>
      </c>
      <c r="D911" s="1" t="s">
        <v>18</v>
      </c>
      <c r="E911" s="1" t="s">
        <v>31</v>
      </c>
      <c r="F911" s="1" t="s">
        <v>20</v>
      </c>
      <c r="G911" s="1" t="s">
        <v>32</v>
      </c>
      <c r="H911" s="1" t="s">
        <v>200</v>
      </c>
      <c r="I911" s="2">
        <v>45675.0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 t="s">
        <v>1910</v>
      </c>
      <c r="B912" s="1" t="s">
        <v>1911</v>
      </c>
      <c r="C912" s="1">
        <v>9.2981549817E10</v>
      </c>
      <c r="D912" s="1" t="s">
        <v>18</v>
      </c>
      <c r="E912" s="1" t="s">
        <v>71</v>
      </c>
      <c r="F912" s="1" t="s">
        <v>20</v>
      </c>
      <c r="G912" s="1" t="s">
        <v>21</v>
      </c>
      <c r="H912" s="1" t="s">
        <v>22</v>
      </c>
      <c r="I912" s="2">
        <v>45675.0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 t="s">
        <v>1912</v>
      </c>
      <c r="B913" s="1" t="s">
        <v>1913</v>
      </c>
      <c r="C913" s="1">
        <v>5.499135667E10</v>
      </c>
      <c r="D913" s="1" t="s">
        <v>18</v>
      </c>
      <c r="E913" s="1" t="s">
        <v>112</v>
      </c>
      <c r="F913" s="1" t="s">
        <v>20</v>
      </c>
      <c r="G913" s="1" t="s">
        <v>32</v>
      </c>
      <c r="H913" s="1" t="s">
        <v>33</v>
      </c>
      <c r="I913" s="2">
        <v>45675.0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 t="s">
        <v>315</v>
      </c>
      <c r="B914" s="1" t="s">
        <v>1914</v>
      </c>
      <c r="C914" s="1">
        <v>3.2991843338E10</v>
      </c>
      <c r="D914" s="1" t="s">
        <v>18</v>
      </c>
      <c r="E914" s="1" t="s">
        <v>25</v>
      </c>
      <c r="F914" s="1" t="s">
        <v>20</v>
      </c>
      <c r="G914" s="1" t="s">
        <v>32</v>
      </c>
      <c r="H914" s="1" t="s">
        <v>682</v>
      </c>
      <c r="I914" s="2">
        <v>45675.0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 t="s">
        <v>1915</v>
      </c>
      <c r="B915" s="1" t="s">
        <v>1916</v>
      </c>
      <c r="C915" s="1">
        <v>8.2993729282E10</v>
      </c>
      <c r="D915" s="1" t="s">
        <v>18</v>
      </c>
      <c r="E915" s="1" t="s">
        <v>89</v>
      </c>
      <c r="F915" s="1" t="s">
        <v>20</v>
      </c>
      <c r="G915" s="1" t="s">
        <v>32</v>
      </c>
      <c r="H915" s="1" t="s">
        <v>22</v>
      </c>
      <c r="I915" s="2">
        <v>45675.0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 t="s">
        <v>1917</v>
      </c>
      <c r="B916" s="1" t="s">
        <v>1918</v>
      </c>
      <c r="C916" s="1">
        <v>8.1998815519E10</v>
      </c>
      <c r="D916" s="1" t="s">
        <v>18</v>
      </c>
      <c r="E916" s="1" t="s">
        <v>48</v>
      </c>
      <c r="F916" s="1" t="s">
        <v>20</v>
      </c>
      <c r="G916" s="1" t="s">
        <v>32</v>
      </c>
      <c r="H916" s="1" t="s">
        <v>184</v>
      </c>
      <c r="I916" s="2">
        <v>45675.0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 t="s">
        <v>1919</v>
      </c>
      <c r="B917" s="1" t="s">
        <v>1920</v>
      </c>
      <c r="C917" s="1">
        <v>4.7999937251E10</v>
      </c>
      <c r="D917" s="1" t="s">
        <v>18</v>
      </c>
      <c r="E917" s="1" t="s">
        <v>112</v>
      </c>
      <c r="F917" s="1" t="s">
        <v>20</v>
      </c>
      <c r="G917" s="1" t="s">
        <v>21</v>
      </c>
      <c r="H917" s="1" t="s">
        <v>22</v>
      </c>
      <c r="I917" s="2">
        <v>45675.0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 t="s">
        <v>45</v>
      </c>
      <c r="B918" s="1" t="s">
        <v>1921</v>
      </c>
      <c r="C918" s="1" t="s">
        <v>1922</v>
      </c>
      <c r="D918" s="1" t="s">
        <v>18</v>
      </c>
      <c r="E918" s="1" t="s">
        <v>71</v>
      </c>
      <c r="F918" s="1" t="s">
        <v>20</v>
      </c>
      <c r="G918" s="1" t="s">
        <v>32</v>
      </c>
      <c r="H918" s="1" t="s">
        <v>22</v>
      </c>
      <c r="I918" s="2">
        <v>45675.0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 t="s">
        <v>1923</v>
      </c>
      <c r="B919" s="1" t="s">
        <v>1924</v>
      </c>
      <c r="C919" s="1">
        <v>5.518991860141E12</v>
      </c>
      <c r="D919" s="1" t="s">
        <v>18</v>
      </c>
      <c r="E919" s="1" t="s">
        <v>25</v>
      </c>
      <c r="F919" s="1" t="s">
        <v>20</v>
      </c>
      <c r="G919" s="1" t="s">
        <v>32</v>
      </c>
      <c r="H919" s="1" t="s">
        <v>22</v>
      </c>
      <c r="I919" s="2">
        <v>45675.0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 t="s">
        <v>1925</v>
      </c>
      <c r="B920" s="1" t="s">
        <v>1926</v>
      </c>
      <c r="C920" s="1">
        <v>9.1981971656E10</v>
      </c>
      <c r="D920" s="1" t="s">
        <v>18</v>
      </c>
      <c r="E920" s="1" t="s">
        <v>76</v>
      </c>
      <c r="F920" s="1" t="s">
        <v>20</v>
      </c>
      <c r="G920" s="1" t="s">
        <v>32</v>
      </c>
      <c r="H920" s="1" t="s">
        <v>22</v>
      </c>
      <c r="I920" s="2">
        <v>45675.0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 t="s">
        <v>332</v>
      </c>
      <c r="B921" s="1" t="s">
        <v>1927</v>
      </c>
      <c r="C921" s="1">
        <v>5.1995584992E10</v>
      </c>
      <c r="D921" s="1" t="s">
        <v>18</v>
      </c>
      <c r="E921" s="1" t="s">
        <v>51</v>
      </c>
      <c r="F921" s="1" t="s">
        <v>20</v>
      </c>
      <c r="G921" s="1" t="s">
        <v>21</v>
      </c>
      <c r="H921" s="1" t="s">
        <v>184</v>
      </c>
      <c r="I921" s="2">
        <v>45675.0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 t="s">
        <v>295</v>
      </c>
      <c r="B922" s="1" t="s">
        <v>1928</v>
      </c>
      <c r="C922" s="1">
        <v>8.7999051503E10</v>
      </c>
      <c r="D922" s="1" t="s">
        <v>18</v>
      </c>
      <c r="E922" s="1" t="s">
        <v>25</v>
      </c>
      <c r="F922" s="1" t="s">
        <v>20</v>
      </c>
      <c r="G922" s="1" t="s">
        <v>32</v>
      </c>
      <c r="H922" s="1" t="s">
        <v>22</v>
      </c>
      <c r="I922" s="2">
        <v>45675.0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 t="s">
        <v>1929</v>
      </c>
      <c r="B923" s="1" t="s">
        <v>1930</v>
      </c>
      <c r="C923" s="1">
        <v>9.2984790401E10</v>
      </c>
      <c r="D923" s="1" t="s">
        <v>18</v>
      </c>
      <c r="E923" s="1" t="s">
        <v>31</v>
      </c>
      <c r="F923" s="1" t="s">
        <v>20</v>
      </c>
      <c r="G923" s="1" t="s">
        <v>32</v>
      </c>
      <c r="H923" s="1" t="s">
        <v>22</v>
      </c>
      <c r="I923" s="2">
        <v>45675.0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 t="s">
        <v>1055</v>
      </c>
      <c r="B924" s="1" t="s">
        <v>1931</v>
      </c>
      <c r="C924" s="1">
        <v>6.1996126691E10</v>
      </c>
      <c r="D924" s="1" t="s">
        <v>18</v>
      </c>
      <c r="E924" s="1" t="s">
        <v>51</v>
      </c>
      <c r="F924" s="1" t="s">
        <v>20</v>
      </c>
      <c r="G924" s="1" t="s">
        <v>32</v>
      </c>
      <c r="H924" s="1" t="s">
        <v>22</v>
      </c>
      <c r="I924" s="2">
        <v>45675.0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 t="s">
        <v>1932</v>
      </c>
      <c r="B925" s="1" t="s">
        <v>1933</v>
      </c>
      <c r="C925" s="1">
        <v>1.1999968022E10</v>
      </c>
      <c r="D925" s="1" t="s">
        <v>18</v>
      </c>
      <c r="E925" s="1" t="s">
        <v>89</v>
      </c>
      <c r="F925" s="1" t="s">
        <v>20</v>
      </c>
      <c r="G925" s="1" t="s">
        <v>32</v>
      </c>
      <c r="H925" s="1" t="s">
        <v>22</v>
      </c>
      <c r="I925" s="2">
        <v>45675.0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 t="s">
        <v>1934</v>
      </c>
      <c r="B926" s="1" t="s">
        <v>1935</v>
      </c>
      <c r="C926" s="1">
        <v>7.7991909597E10</v>
      </c>
      <c r="D926" s="1" t="s">
        <v>18</v>
      </c>
      <c r="E926" s="1" t="s">
        <v>48</v>
      </c>
      <c r="F926" s="1" t="s">
        <v>20</v>
      </c>
      <c r="G926" s="1" t="s">
        <v>32</v>
      </c>
      <c r="H926" s="1" t="s">
        <v>33</v>
      </c>
      <c r="I926" s="2">
        <v>45675.0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 t="s">
        <v>1936</v>
      </c>
      <c r="B927" s="1" t="s">
        <v>1937</v>
      </c>
      <c r="C927" s="1">
        <v>6.1982148636E10</v>
      </c>
      <c r="D927" s="1" t="s">
        <v>18</v>
      </c>
      <c r="E927" s="1" t="s">
        <v>123</v>
      </c>
      <c r="F927" s="1" t="s">
        <v>20</v>
      </c>
      <c r="G927" s="1" t="s">
        <v>32</v>
      </c>
      <c r="H927" s="1" t="s">
        <v>22</v>
      </c>
      <c r="I927" s="2">
        <v>45675.0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 t="s">
        <v>1938</v>
      </c>
      <c r="B928" s="1" t="s">
        <v>1939</v>
      </c>
      <c r="C928" s="1">
        <v>7.5991039137E10</v>
      </c>
      <c r="D928" s="1" t="s">
        <v>18</v>
      </c>
      <c r="E928" s="1" t="s">
        <v>65</v>
      </c>
      <c r="F928" s="1" t="s">
        <v>20</v>
      </c>
      <c r="G928" s="1" t="s">
        <v>32</v>
      </c>
      <c r="H928" s="1" t="s">
        <v>22</v>
      </c>
      <c r="I928" s="2">
        <v>45675.0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 t="s">
        <v>1940</v>
      </c>
      <c r="B929" s="1" t="s">
        <v>1941</v>
      </c>
      <c r="C929" s="1">
        <v>8.8994728412E10</v>
      </c>
      <c r="D929" s="1"/>
      <c r="E929" s="1"/>
      <c r="F929" s="1"/>
      <c r="G929" s="1"/>
      <c r="H929" s="1"/>
      <c r="I929" s="2">
        <v>45675.0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 t="s">
        <v>1942</v>
      </c>
      <c r="B930" s="1" t="s">
        <v>1943</v>
      </c>
      <c r="C930" s="1">
        <v>1.2988086931E10</v>
      </c>
      <c r="D930" s="1" t="s">
        <v>18</v>
      </c>
      <c r="E930" s="1" t="s">
        <v>112</v>
      </c>
      <c r="F930" s="1" t="s">
        <v>20</v>
      </c>
      <c r="G930" s="1" t="s">
        <v>32</v>
      </c>
      <c r="H930" s="1" t="s">
        <v>22</v>
      </c>
      <c r="I930" s="2">
        <v>45675.0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 t="s">
        <v>1944</v>
      </c>
      <c r="B931" s="1" t="s">
        <v>1945</v>
      </c>
      <c r="C931" s="1">
        <v>8.1993827171E10</v>
      </c>
      <c r="D931" s="1" t="s">
        <v>18</v>
      </c>
      <c r="E931" s="1" t="s">
        <v>31</v>
      </c>
      <c r="F931" s="1" t="s">
        <v>20</v>
      </c>
      <c r="G931" s="1" t="s">
        <v>32</v>
      </c>
      <c r="H931" s="1" t="s">
        <v>83</v>
      </c>
      <c r="I931" s="2">
        <v>45675.0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 t="s">
        <v>1946</v>
      </c>
      <c r="B932" s="1" t="s">
        <v>1947</v>
      </c>
      <c r="C932" s="1" t="s">
        <v>1948</v>
      </c>
      <c r="D932" s="1" t="s">
        <v>18</v>
      </c>
      <c r="E932" s="1" t="s">
        <v>19</v>
      </c>
      <c r="F932" s="1" t="s">
        <v>20</v>
      </c>
      <c r="G932" s="1" t="s">
        <v>32</v>
      </c>
      <c r="H932" s="1" t="s">
        <v>184</v>
      </c>
      <c r="I932" s="2">
        <v>45675.0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 t="s">
        <v>1949</v>
      </c>
      <c r="B933" s="1" t="s">
        <v>1950</v>
      </c>
      <c r="C933" s="1">
        <v>1.1981567028E10</v>
      </c>
      <c r="D933" s="1" t="s">
        <v>18</v>
      </c>
      <c r="E933" s="1" t="s">
        <v>112</v>
      </c>
      <c r="F933" s="1" t="s">
        <v>20</v>
      </c>
      <c r="G933" s="1" t="s">
        <v>32</v>
      </c>
      <c r="H933" s="1" t="s">
        <v>33</v>
      </c>
      <c r="I933" s="2">
        <v>45675.0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 t="s">
        <v>1951</v>
      </c>
      <c r="B934" s="1" t="s">
        <v>1952</v>
      </c>
      <c r="C934" s="1">
        <v>7.1999937246E10</v>
      </c>
      <c r="D934" s="1" t="s">
        <v>18</v>
      </c>
      <c r="E934" s="1" t="s">
        <v>89</v>
      </c>
      <c r="F934" s="1" t="s">
        <v>20</v>
      </c>
      <c r="G934" s="1" t="s">
        <v>32</v>
      </c>
      <c r="H934" s="1" t="s">
        <v>22</v>
      </c>
      <c r="I934" s="2">
        <v>45675.0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 t="s">
        <v>1953</v>
      </c>
      <c r="B935" s="1" t="s">
        <v>1954</v>
      </c>
      <c r="C935" s="1">
        <v>5.1996463357E10</v>
      </c>
      <c r="D935" s="1" t="s">
        <v>18</v>
      </c>
      <c r="E935" s="1" t="s">
        <v>48</v>
      </c>
      <c r="F935" s="1" t="s">
        <v>20</v>
      </c>
      <c r="G935" s="1" t="s">
        <v>32</v>
      </c>
      <c r="H935" s="1" t="s">
        <v>22</v>
      </c>
      <c r="I935" s="2">
        <v>45675.0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 t="s">
        <v>1955</v>
      </c>
      <c r="B936" s="1" t="s">
        <v>1956</v>
      </c>
      <c r="C936" s="1">
        <v>1.1913325338E10</v>
      </c>
      <c r="D936" s="1" t="s">
        <v>18</v>
      </c>
      <c r="E936" s="1" t="s">
        <v>51</v>
      </c>
      <c r="F936" s="1" t="s">
        <v>20</v>
      </c>
      <c r="G936" s="1" t="s">
        <v>32</v>
      </c>
      <c r="H936" s="1" t="s">
        <v>352</v>
      </c>
      <c r="I936" s="2">
        <v>45675.0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 t="s">
        <v>1957</v>
      </c>
      <c r="B937" s="1" t="s">
        <v>1958</v>
      </c>
      <c r="C937" s="1">
        <v>2.1970219287E10</v>
      </c>
      <c r="D937" s="1" t="s">
        <v>18</v>
      </c>
      <c r="E937" s="1" t="s">
        <v>25</v>
      </c>
      <c r="F937" s="1" t="s">
        <v>20</v>
      </c>
      <c r="G937" s="1" t="s">
        <v>21</v>
      </c>
      <c r="H937" s="1" t="s">
        <v>22</v>
      </c>
      <c r="I937" s="2">
        <v>45675.0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 t="s">
        <v>1959</v>
      </c>
      <c r="B938" s="1" t="s">
        <v>1960</v>
      </c>
      <c r="C938" s="1">
        <v>9.1991745704E10</v>
      </c>
      <c r="D938" s="1" t="s">
        <v>18</v>
      </c>
      <c r="E938" s="1" t="s">
        <v>71</v>
      </c>
      <c r="F938" s="1" t="s">
        <v>20</v>
      </c>
      <c r="G938" s="1" t="s">
        <v>21</v>
      </c>
      <c r="H938" s="1" t="s">
        <v>22</v>
      </c>
      <c r="I938" s="2">
        <v>45675.0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 t="s">
        <v>1961</v>
      </c>
      <c r="B939" s="1" t="s">
        <v>1962</v>
      </c>
      <c r="C939" s="1">
        <v>4.8988717348E10</v>
      </c>
      <c r="D939" s="1" t="s">
        <v>18</v>
      </c>
      <c r="E939" s="1" t="s">
        <v>25</v>
      </c>
      <c r="F939" s="1" t="s">
        <v>20</v>
      </c>
      <c r="G939" s="1" t="s">
        <v>32</v>
      </c>
      <c r="H939" s="1" t="s">
        <v>22</v>
      </c>
      <c r="I939" s="2">
        <v>45675.0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 t="s">
        <v>1963</v>
      </c>
      <c r="B940" s="1" t="s">
        <v>1964</v>
      </c>
      <c r="C940" s="1">
        <v>1.1989445168E10</v>
      </c>
      <c r="D940" s="1" t="s">
        <v>18</v>
      </c>
      <c r="E940" s="1" t="s">
        <v>25</v>
      </c>
      <c r="F940" s="1" t="s">
        <v>20</v>
      </c>
      <c r="G940" s="1" t="s">
        <v>32</v>
      </c>
      <c r="H940" s="1" t="s">
        <v>33</v>
      </c>
      <c r="I940" s="2">
        <v>45675.0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 t="s">
        <v>1965</v>
      </c>
      <c r="B941" s="1" t="s">
        <v>1966</v>
      </c>
      <c r="C941" s="1">
        <v>5.584998442961E12</v>
      </c>
      <c r="D941" s="1"/>
      <c r="E941" s="1"/>
      <c r="F941" s="1"/>
      <c r="G941" s="1"/>
      <c r="H941" s="1"/>
      <c r="I941" s="2">
        <v>45675.0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 t="s">
        <v>1967</v>
      </c>
      <c r="B942" s="1" t="s">
        <v>1968</v>
      </c>
      <c r="C942" s="1">
        <v>7.5991573167E10</v>
      </c>
      <c r="D942" s="1" t="s">
        <v>18</v>
      </c>
      <c r="E942" s="1" t="s">
        <v>51</v>
      </c>
      <c r="F942" s="1" t="s">
        <v>20</v>
      </c>
      <c r="G942" s="1" t="s">
        <v>32</v>
      </c>
      <c r="H942" s="1" t="s">
        <v>22</v>
      </c>
      <c r="I942" s="2">
        <v>45675.0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 t="s">
        <v>1969</v>
      </c>
      <c r="B943" s="1" t="s">
        <v>1970</v>
      </c>
      <c r="C943" s="1">
        <v>2.1997458556E10</v>
      </c>
      <c r="D943" s="1" t="s">
        <v>18</v>
      </c>
      <c r="E943" s="1" t="s">
        <v>31</v>
      </c>
      <c r="F943" s="1" t="s">
        <v>20</v>
      </c>
      <c r="G943" s="1" t="s">
        <v>32</v>
      </c>
      <c r="H943" s="1" t="s">
        <v>22</v>
      </c>
      <c r="I943" s="2">
        <v>45675.0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 t="s">
        <v>1971</v>
      </c>
      <c r="B944" s="1" t="s">
        <v>1972</v>
      </c>
      <c r="C944" s="1">
        <v>9.91489944E8</v>
      </c>
      <c r="D944" s="1" t="s">
        <v>18</v>
      </c>
      <c r="E944" s="1" t="s">
        <v>48</v>
      </c>
      <c r="F944" s="1" t="s">
        <v>20</v>
      </c>
      <c r="G944" s="1" t="s">
        <v>32</v>
      </c>
      <c r="H944" s="1" t="s">
        <v>22</v>
      </c>
      <c r="I944" s="2">
        <v>45675.0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 t="s">
        <v>1973</v>
      </c>
      <c r="B945" s="1" t="s">
        <v>1974</v>
      </c>
      <c r="C945" s="1">
        <v>9.4992898436E10</v>
      </c>
      <c r="D945" s="1" t="s">
        <v>18</v>
      </c>
      <c r="E945" s="1" t="s">
        <v>89</v>
      </c>
      <c r="F945" s="1" t="s">
        <v>20</v>
      </c>
      <c r="G945" s="1" t="s">
        <v>32</v>
      </c>
      <c r="H945" s="1" t="s">
        <v>22</v>
      </c>
      <c r="I945" s="2">
        <v>45675.0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 t="s">
        <v>1975</v>
      </c>
      <c r="B946" s="1" t="s">
        <v>1976</v>
      </c>
      <c r="C946" s="1">
        <v>1.1994676101E10</v>
      </c>
      <c r="D946" s="1" t="s">
        <v>18</v>
      </c>
      <c r="E946" s="1" t="s">
        <v>25</v>
      </c>
      <c r="F946" s="1" t="s">
        <v>20</v>
      </c>
      <c r="G946" s="1" t="s">
        <v>32</v>
      </c>
      <c r="H946" s="1" t="s">
        <v>22</v>
      </c>
      <c r="I946" s="2">
        <v>45675.0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 t="s">
        <v>242</v>
      </c>
      <c r="B947" s="1" t="s">
        <v>1977</v>
      </c>
      <c r="C947" s="1" t="s">
        <v>1978</v>
      </c>
      <c r="D947" s="1" t="s">
        <v>18</v>
      </c>
      <c r="E947" s="1" t="s">
        <v>102</v>
      </c>
      <c r="F947" s="1" t="s">
        <v>20</v>
      </c>
      <c r="G947" s="1" t="s">
        <v>32</v>
      </c>
      <c r="H947" s="1" t="s">
        <v>22</v>
      </c>
      <c r="I947" s="2">
        <v>45675.0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 t="s">
        <v>1979</v>
      </c>
      <c r="B948" s="1" t="s">
        <v>1980</v>
      </c>
      <c r="C948" s="1" t="s">
        <v>1981</v>
      </c>
      <c r="D948" s="1" t="s">
        <v>18</v>
      </c>
      <c r="E948" s="1" t="s">
        <v>25</v>
      </c>
      <c r="F948" s="1" t="s">
        <v>20</v>
      </c>
      <c r="G948" s="1" t="s">
        <v>21</v>
      </c>
      <c r="H948" s="1" t="s">
        <v>22</v>
      </c>
      <c r="I948" s="2">
        <v>45675.0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 t="s">
        <v>1982</v>
      </c>
      <c r="B949" s="1" t="s">
        <v>1983</v>
      </c>
      <c r="C949" s="1" t="s">
        <v>1984</v>
      </c>
      <c r="D949" s="1" t="s">
        <v>18</v>
      </c>
      <c r="E949" s="1" t="s">
        <v>19</v>
      </c>
      <c r="F949" s="1" t="s">
        <v>20</v>
      </c>
      <c r="G949" s="1" t="s">
        <v>32</v>
      </c>
      <c r="H949" s="1" t="s">
        <v>22</v>
      </c>
      <c r="I949" s="2">
        <v>45675.0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 t="s">
        <v>1985</v>
      </c>
      <c r="B950" s="1" t="s">
        <v>1986</v>
      </c>
      <c r="C950" s="1">
        <v>8.9981104287E10</v>
      </c>
      <c r="D950" s="1" t="s">
        <v>18</v>
      </c>
      <c r="E950" s="1" t="s">
        <v>25</v>
      </c>
      <c r="F950" s="1" t="s">
        <v>20</v>
      </c>
      <c r="G950" s="1" t="s">
        <v>32</v>
      </c>
      <c r="H950" s="1" t="s">
        <v>33</v>
      </c>
      <c r="I950" s="2">
        <v>45675.0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 t="s">
        <v>1987</v>
      </c>
      <c r="B951" s="1" t="s">
        <v>1988</v>
      </c>
      <c r="C951" s="1">
        <v>9.8985637204E10</v>
      </c>
      <c r="D951" s="1" t="s">
        <v>18</v>
      </c>
      <c r="E951" s="1" t="s">
        <v>19</v>
      </c>
      <c r="F951" s="1" t="s">
        <v>20</v>
      </c>
      <c r="G951" s="1" t="s">
        <v>21</v>
      </c>
      <c r="H951" s="1" t="s">
        <v>22</v>
      </c>
      <c r="I951" s="2">
        <v>45675.0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 t="s">
        <v>1989</v>
      </c>
      <c r="B952" s="1" t="s">
        <v>1990</v>
      </c>
      <c r="C952" s="1" t="s">
        <v>1991</v>
      </c>
      <c r="D952" s="1" t="s">
        <v>18</v>
      </c>
      <c r="E952" s="1" t="s">
        <v>19</v>
      </c>
      <c r="F952" s="1" t="s">
        <v>20</v>
      </c>
      <c r="G952" s="1" t="s">
        <v>21</v>
      </c>
      <c r="H952" s="1" t="s">
        <v>22</v>
      </c>
      <c r="I952" s="2">
        <v>45675.0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 t="s">
        <v>1992</v>
      </c>
      <c r="B953" s="1" t="s">
        <v>1993</v>
      </c>
      <c r="C953" s="1" t="s">
        <v>1994</v>
      </c>
      <c r="D953" s="1" t="s">
        <v>18</v>
      </c>
      <c r="E953" s="1" t="s">
        <v>19</v>
      </c>
      <c r="F953" s="1" t="s">
        <v>20</v>
      </c>
      <c r="G953" s="1" t="s">
        <v>32</v>
      </c>
      <c r="H953" s="1" t="s">
        <v>22</v>
      </c>
      <c r="I953" s="2">
        <v>45675.0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 t="s">
        <v>1995</v>
      </c>
      <c r="B954" s="1" t="s">
        <v>1996</v>
      </c>
      <c r="C954" s="1">
        <v>7.1986000623E10</v>
      </c>
      <c r="D954" s="1" t="s">
        <v>18</v>
      </c>
      <c r="E954" s="1" t="s">
        <v>48</v>
      </c>
      <c r="F954" s="1" t="s">
        <v>20</v>
      </c>
      <c r="G954" s="1" t="s">
        <v>32</v>
      </c>
      <c r="H954" s="1" t="s">
        <v>22</v>
      </c>
      <c r="I954" s="2">
        <v>45675.0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 t="s">
        <v>1666</v>
      </c>
      <c r="B955" s="1" t="s">
        <v>1997</v>
      </c>
      <c r="C955" s="1">
        <v>1.9998530539E10</v>
      </c>
      <c r="D955" s="1" t="s">
        <v>18</v>
      </c>
      <c r="E955" s="1" t="s">
        <v>19</v>
      </c>
      <c r="F955" s="1" t="s">
        <v>20</v>
      </c>
      <c r="G955" s="1" t="s">
        <v>21</v>
      </c>
      <c r="H955" s="1" t="s">
        <v>22</v>
      </c>
      <c r="I955" s="2">
        <v>45675.0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 t="s">
        <v>1152</v>
      </c>
      <c r="B956" s="1" t="s">
        <v>1998</v>
      </c>
      <c r="C956" s="1">
        <v>4.1999505298E10</v>
      </c>
      <c r="D956" s="1" t="s">
        <v>18</v>
      </c>
      <c r="E956" s="1" t="s">
        <v>19</v>
      </c>
      <c r="F956" s="1" t="s">
        <v>20</v>
      </c>
      <c r="G956" s="1" t="s">
        <v>21</v>
      </c>
      <c r="H956" s="1" t="s">
        <v>22</v>
      </c>
      <c r="I956" s="2">
        <v>45675.0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 t="s">
        <v>1999</v>
      </c>
      <c r="B957" s="1" t="s">
        <v>2000</v>
      </c>
      <c r="C957" s="1">
        <v>5.5991431409E10</v>
      </c>
      <c r="D957" s="1" t="s">
        <v>18</v>
      </c>
      <c r="E957" s="1" t="s">
        <v>51</v>
      </c>
      <c r="F957" s="1" t="s">
        <v>20</v>
      </c>
      <c r="G957" s="1" t="s">
        <v>21</v>
      </c>
      <c r="H957" s="1" t="s">
        <v>22</v>
      </c>
      <c r="I957" s="2">
        <v>45675.0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 t="s">
        <v>2001</v>
      </c>
      <c r="B958" s="1" t="s">
        <v>2002</v>
      </c>
      <c r="C958" s="1">
        <v>2.1990193233E10</v>
      </c>
      <c r="D958" s="1" t="s">
        <v>18</v>
      </c>
      <c r="E958" s="1" t="s">
        <v>102</v>
      </c>
      <c r="F958" s="1" t="s">
        <v>20</v>
      </c>
      <c r="G958" s="1" t="s">
        <v>32</v>
      </c>
      <c r="H958" s="1" t="s">
        <v>184</v>
      </c>
      <c r="I958" s="2">
        <v>45675.0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 t="s">
        <v>2003</v>
      </c>
      <c r="B959" s="1" t="s">
        <v>2004</v>
      </c>
      <c r="C959" s="1" t="s">
        <v>2005</v>
      </c>
      <c r="D959" s="1" t="s">
        <v>18</v>
      </c>
      <c r="E959" s="1" t="s">
        <v>76</v>
      </c>
      <c r="F959" s="1" t="s">
        <v>20</v>
      </c>
      <c r="G959" s="1" t="s">
        <v>32</v>
      </c>
      <c r="H959" s="1" t="s">
        <v>22</v>
      </c>
      <c r="I959" s="2">
        <v>45675.0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 t="s">
        <v>2006</v>
      </c>
      <c r="B960" s="1" t="s">
        <v>2007</v>
      </c>
      <c r="C960" s="1">
        <v>2.1966285405E10</v>
      </c>
      <c r="D960" s="1" t="s">
        <v>18</v>
      </c>
      <c r="E960" s="1" t="s">
        <v>76</v>
      </c>
      <c r="F960" s="1" t="s">
        <v>20</v>
      </c>
      <c r="G960" s="1" t="s">
        <v>32</v>
      </c>
      <c r="H960" s="1" t="s">
        <v>22</v>
      </c>
      <c r="I960" s="2">
        <v>45675.0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 t="s">
        <v>2008</v>
      </c>
      <c r="B961" s="1" t="s">
        <v>2009</v>
      </c>
      <c r="C961" s="1">
        <v>3.1993683063E10</v>
      </c>
      <c r="D961" s="1" t="s">
        <v>18</v>
      </c>
      <c r="E961" s="1" t="s">
        <v>25</v>
      </c>
      <c r="F961" s="1" t="s">
        <v>20</v>
      </c>
      <c r="G961" s="1" t="s">
        <v>21</v>
      </c>
      <c r="H961" s="1" t="s">
        <v>22</v>
      </c>
      <c r="I961" s="2">
        <v>45675.0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 t="s">
        <v>2010</v>
      </c>
      <c r="B962" s="1" t="s">
        <v>2011</v>
      </c>
      <c r="C962" s="1">
        <v>9.8985654355E10</v>
      </c>
      <c r="D962" s="1" t="s">
        <v>18</v>
      </c>
      <c r="E962" s="1" t="s">
        <v>89</v>
      </c>
      <c r="F962" s="1" t="s">
        <v>20</v>
      </c>
      <c r="G962" s="1" t="s">
        <v>32</v>
      </c>
      <c r="H962" s="1" t="s">
        <v>22</v>
      </c>
      <c r="I962" s="2">
        <v>45675.0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 t="s">
        <v>2012</v>
      </c>
      <c r="B963" s="1" t="s">
        <v>2013</v>
      </c>
      <c r="C963" s="1">
        <v>1.7992679756E10</v>
      </c>
      <c r="D963" s="1" t="s">
        <v>18</v>
      </c>
      <c r="E963" s="1" t="s">
        <v>89</v>
      </c>
      <c r="F963" s="1" t="s">
        <v>20</v>
      </c>
      <c r="G963" s="1" t="s">
        <v>32</v>
      </c>
      <c r="H963" s="1" t="s">
        <v>22</v>
      </c>
      <c r="I963" s="2">
        <v>45675.0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 t="s">
        <v>2014</v>
      </c>
      <c r="B964" s="1" t="s">
        <v>2015</v>
      </c>
      <c r="C964" s="1">
        <v>3.198243322E10</v>
      </c>
      <c r="D964" s="1" t="s">
        <v>18</v>
      </c>
      <c r="E964" s="1" t="s">
        <v>19</v>
      </c>
      <c r="F964" s="1" t="s">
        <v>20</v>
      </c>
      <c r="G964" s="1" t="s">
        <v>21</v>
      </c>
      <c r="H964" s="1" t="s">
        <v>22</v>
      </c>
      <c r="I964" s="2">
        <v>45675.0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 t="s">
        <v>2016</v>
      </c>
      <c r="B965" s="1" t="s">
        <v>2017</v>
      </c>
      <c r="C965" s="1">
        <v>2.1976876969E10</v>
      </c>
      <c r="D965" s="1" t="s">
        <v>18</v>
      </c>
      <c r="E965" s="1" t="s">
        <v>123</v>
      </c>
      <c r="F965" s="1" t="s">
        <v>20</v>
      </c>
      <c r="G965" s="1" t="s">
        <v>32</v>
      </c>
      <c r="H965" s="1" t="s">
        <v>22</v>
      </c>
      <c r="I965" s="2">
        <v>45675.0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 t="s">
        <v>2018</v>
      </c>
      <c r="B966" s="1" t="s">
        <v>2019</v>
      </c>
      <c r="C966" s="1">
        <v>7.7998520652E10</v>
      </c>
      <c r="D966" s="1" t="s">
        <v>18</v>
      </c>
      <c r="E966" s="1" t="s">
        <v>25</v>
      </c>
      <c r="F966" s="1" t="s">
        <v>20</v>
      </c>
      <c r="G966" s="1" t="s">
        <v>32</v>
      </c>
      <c r="H966" s="1" t="s">
        <v>173</v>
      </c>
      <c r="I966" s="2">
        <v>45675.0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 t="s">
        <v>2020</v>
      </c>
      <c r="B967" s="1" t="s">
        <v>2021</v>
      </c>
      <c r="C967" s="1">
        <v>1.499897273E10</v>
      </c>
      <c r="D967" s="1" t="s">
        <v>18</v>
      </c>
      <c r="E967" s="1" t="s">
        <v>31</v>
      </c>
      <c r="F967" s="1" t="s">
        <v>20</v>
      </c>
      <c r="G967" s="1" t="s">
        <v>32</v>
      </c>
      <c r="H967" s="1" t="s">
        <v>200</v>
      </c>
      <c r="I967" s="2">
        <v>45675.0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 t="s">
        <v>2022</v>
      </c>
      <c r="B968" s="1" t="s">
        <v>2023</v>
      </c>
      <c r="C968" s="1">
        <v>6.799943819E10</v>
      </c>
      <c r="D968" s="1" t="s">
        <v>18</v>
      </c>
      <c r="E968" s="1" t="s">
        <v>71</v>
      </c>
      <c r="F968" s="1" t="s">
        <v>20</v>
      </c>
      <c r="G968" s="1" t="s">
        <v>32</v>
      </c>
      <c r="H968" s="1" t="s">
        <v>22</v>
      </c>
      <c r="I968" s="2">
        <v>45675.0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 t="s">
        <v>2024</v>
      </c>
      <c r="B969" s="1" t="s">
        <v>2025</v>
      </c>
      <c r="C969" s="1">
        <v>6.4999652711E10</v>
      </c>
      <c r="D969" s="1" t="s">
        <v>18</v>
      </c>
      <c r="E969" s="1" t="s">
        <v>25</v>
      </c>
      <c r="F969" s="1" t="s">
        <v>20</v>
      </c>
      <c r="G969" s="1" t="s">
        <v>32</v>
      </c>
      <c r="H969" s="1" t="s">
        <v>33</v>
      </c>
      <c r="I969" s="2">
        <v>45675.0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 t="s">
        <v>2026</v>
      </c>
      <c r="B970" s="1" t="s">
        <v>2027</v>
      </c>
      <c r="C970" s="1" t="s">
        <v>2028</v>
      </c>
      <c r="D970" s="1" t="s">
        <v>18</v>
      </c>
      <c r="E970" s="1" t="s">
        <v>348</v>
      </c>
      <c r="F970" s="1" t="s">
        <v>20</v>
      </c>
      <c r="G970" s="1" t="s">
        <v>32</v>
      </c>
      <c r="H970" s="1" t="s">
        <v>22</v>
      </c>
      <c r="I970" s="2">
        <v>45675.0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 t="s">
        <v>2029</v>
      </c>
      <c r="B971" s="1" t="s">
        <v>2030</v>
      </c>
      <c r="C971" s="1">
        <v>3.398880497E10</v>
      </c>
      <c r="D971" s="1" t="s">
        <v>18</v>
      </c>
      <c r="E971" s="1" t="s">
        <v>25</v>
      </c>
      <c r="F971" s="1" t="s">
        <v>20</v>
      </c>
      <c r="G971" s="1" t="s">
        <v>32</v>
      </c>
      <c r="H971" s="1" t="s">
        <v>184</v>
      </c>
      <c r="I971" s="2">
        <v>45675.0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 t="s">
        <v>2031</v>
      </c>
      <c r="B972" s="1" t="s">
        <v>2032</v>
      </c>
      <c r="C972" s="1">
        <v>5.567996386482E12</v>
      </c>
      <c r="D972" s="1" t="s">
        <v>18</v>
      </c>
      <c r="E972" s="1" t="s">
        <v>121</v>
      </c>
      <c r="F972" s="1" t="s">
        <v>20</v>
      </c>
      <c r="G972" s="1" t="s">
        <v>21</v>
      </c>
      <c r="H972" s="1" t="s">
        <v>22</v>
      </c>
      <c r="I972" s="2">
        <v>45675.0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 t="s">
        <v>2033</v>
      </c>
      <c r="B973" s="1" t="s">
        <v>2034</v>
      </c>
      <c r="C973" s="1">
        <v>6.7981903767E10</v>
      </c>
      <c r="D973" s="1" t="s">
        <v>18</v>
      </c>
      <c r="E973" s="1" t="s">
        <v>48</v>
      </c>
      <c r="F973" s="1" t="s">
        <v>20</v>
      </c>
      <c r="G973" s="1" t="s">
        <v>32</v>
      </c>
      <c r="H973" s="1" t="s">
        <v>33</v>
      </c>
      <c r="I973" s="2">
        <v>45675.0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 t="s">
        <v>2035</v>
      </c>
      <c r="B974" s="1" t="s">
        <v>2036</v>
      </c>
      <c r="C974" s="1">
        <v>9.1991833164E10</v>
      </c>
      <c r="D974" s="1" t="s">
        <v>18</v>
      </c>
      <c r="E974" s="1" t="s">
        <v>51</v>
      </c>
      <c r="F974" s="1" t="s">
        <v>20</v>
      </c>
      <c r="G974" s="1" t="s">
        <v>21</v>
      </c>
      <c r="H974" s="1" t="s">
        <v>22</v>
      </c>
      <c r="I974" s="2">
        <v>45675.0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 t="s">
        <v>2037</v>
      </c>
      <c r="B975" s="1" t="s">
        <v>2038</v>
      </c>
      <c r="C975" s="1">
        <v>1.1940350315E10</v>
      </c>
      <c r="D975" s="1" t="s">
        <v>18</v>
      </c>
      <c r="E975" s="1" t="s">
        <v>89</v>
      </c>
      <c r="F975" s="1" t="s">
        <v>20</v>
      </c>
      <c r="G975" s="1" t="s">
        <v>32</v>
      </c>
      <c r="H975" s="1" t="s">
        <v>22</v>
      </c>
      <c r="I975" s="2">
        <v>45675.0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 t="s">
        <v>251</v>
      </c>
      <c r="B976" s="1" t="s">
        <v>2039</v>
      </c>
      <c r="C976" s="1">
        <v>8.599288257E10</v>
      </c>
      <c r="D976" s="1" t="s">
        <v>18</v>
      </c>
      <c r="E976" s="1" t="s">
        <v>31</v>
      </c>
      <c r="F976" s="1" t="s">
        <v>20</v>
      </c>
      <c r="G976" s="1" t="s">
        <v>32</v>
      </c>
      <c r="H976" s="1" t="s">
        <v>54</v>
      </c>
      <c r="I976" s="2">
        <v>45675.0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 t="s">
        <v>2040</v>
      </c>
      <c r="B977" s="1" t="s">
        <v>2041</v>
      </c>
      <c r="C977" s="1">
        <v>7.3998236752E10</v>
      </c>
      <c r="D977" s="1" t="s">
        <v>18</v>
      </c>
      <c r="E977" s="1" t="s">
        <v>31</v>
      </c>
      <c r="F977" s="1" t="s">
        <v>20</v>
      </c>
      <c r="G977" s="1" t="s">
        <v>32</v>
      </c>
      <c r="H977" s="1" t="s">
        <v>54</v>
      </c>
      <c r="I977" s="2">
        <v>45675.0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 t="s">
        <v>2042</v>
      </c>
      <c r="B978" s="1" t="s">
        <v>2043</v>
      </c>
      <c r="C978" s="1">
        <v>8.398804817E10</v>
      </c>
      <c r="D978" s="1" t="s">
        <v>18</v>
      </c>
      <c r="E978" s="1" t="s">
        <v>48</v>
      </c>
      <c r="F978" s="1" t="s">
        <v>20</v>
      </c>
      <c r="G978" s="1" t="s">
        <v>32</v>
      </c>
      <c r="H978" s="1" t="s">
        <v>22</v>
      </c>
      <c r="I978" s="2">
        <v>45675.0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 t="s">
        <v>2044</v>
      </c>
      <c r="B979" s="1" t="s">
        <v>2045</v>
      </c>
      <c r="C979" s="1">
        <v>7.3981764917E10</v>
      </c>
      <c r="D979" s="1"/>
      <c r="E979" s="1"/>
      <c r="F979" s="1"/>
      <c r="G979" s="1"/>
      <c r="H979" s="1"/>
      <c r="I979" s="2">
        <v>45675.0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 t="s">
        <v>2046</v>
      </c>
      <c r="B980" s="1" t="s">
        <v>2047</v>
      </c>
      <c r="C980" s="1">
        <v>6.6984406992E10</v>
      </c>
      <c r="D980" s="1" t="s">
        <v>18</v>
      </c>
      <c r="E980" s="1" t="s">
        <v>112</v>
      </c>
      <c r="F980" s="1" t="s">
        <v>20</v>
      </c>
      <c r="G980" s="1" t="s">
        <v>21</v>
      </c>
      <c r="H980" s="1" t="s">
        <v>22</v>
      </c>
      <c r="I980" s="2">
        <v>45675.0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 t="s">
        <v>2048</v>
      </c>
      <c r="B981" s="1" t="s">
        <v>2049</v>
      </c>
      <c r="C981" s="1">
        <v>9.8982643559E10</v>
      </c>
      <c r="D981" s="1" t="s">
        <v>18</v>
      </c>
      <c r="E981" s="1" t="s">
        <v>19</v>
      </c>
      <c r="F981" s="1" t="s">
        <v>20</v>
      </c>
      <c r="G981" s="1" t="s">
        <v>21</v>
      </c>
      <c r="H981" s="1" t="s">
        <v>22</v>
      </c>
      <c r="I981" s="2">
        <v>45675.0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 t="s">
        <v>2050</v>
      </c>
      <c r="B982" s="1" t="s">
        <v>2051</v>
      </c>
      <c r="C982" s="1" t="s">
        <v>2052</v>
      </c>
      <c r="D982" s="1" t="s">
        <v>18</v>
      </c>
      <c r="E982" s="1" t="s">
        <v>112</v>
      </c>
      <c r="F982" s="1" t="s">
        <v>20</v>
      </c>
      <c r="G982" s="1" t="s">
        <v>32</v>
      </c>
      <c r="H982" s="1" t="s">
        <v>33</v>
      </c>
      <c r="I982" s="2">
        <v>45675.0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 t="s">
        <v>2053</v>
      </c>
      <c r="B983" s="1" t="s">
        <v>2054</v>
      </c>
      <c r="C983" s="1">
        <v>6.6981423665E10</v>
      </c>
      <c r="D983" s="1" t="s">
        <v>18</v>
      </c>
      <c r="E983" s="1" t="s">
        <v>71</v>
      </c>
      <c r="F983" s="1" t="s">
        <v>20</v>
      </c>
      <c r="G983" s="1" t="s">
        <v>32</v>
      </c>
      <c r="H983" s="1" t="s">
        <v>22</v>
      </c>
      <c r="I983" s="2">
        <v>45675.0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 t="s">
        <v>2055</v>
      </c>
      <c r="B984" s="1" t="s">
        <v>2056</v>
      </c>
      <c r="C984" s="1">
        <v>1.1959735239E10</v>
      </c>
      <c r="D984" s="1" t="s">
        <v>18</v>
      </c>
      <c r="E984" s="1" t="s">
        <v>25</v>
      </c>
      <c r="F984" s="1" t="s">
        <v>20</v>
      </c>
      <c r="G984" s="1" t="s">
        <v>32</v>
      </c>
      <c r="H984" s="1" t="s">
        <v>173</v>
      </c>
      <c r="I984" s="2">
        <v>45675.0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 t="s">
        <v>2057</v>
      </c>
      <c r="B985" s="1" t="s">
        <v>2058</v>
      </c>
      <c r="C985" s="1">
        <v>8.3988059294E10</v>
      </c>
      <c r="D985" s="1" t="s">
        <v>18</v>
      </c>
      <c r="E985" s="1" t="s">
        <v>25</v>
      </c>
      <c r="F985" s="1" t="s">
        <v>20</v>
      </c>
      <c r="G985" s="1" t="s">
        <v>32</v>
      </c>
      <c r="H985" s="1" t="s">
        <v>33</v>
      </c>
      <c r="I985" s="2">
        <v>45675.0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 t="s">
        <v>2059</v>
      </c>
      <c r="B986" s="1" t="s">
        <v>2060</v>
      </c>
      <c r="C986" s="1">
        <v>8.5985413109E10</v>
      </c>
      <c r="D986" s="1" t="s">
        <v>18</v>
      </c>
      <c r="E986" s="1" t="s">
        <v>25</v>
      </c>
      <c r="F986" s="1" t="s">
        <v>20</v>
      </c>
      <c r="G986" s="1" t="s">
        <v>32</v>
      </c>
      <c r="H986" s="1" t="s">
        <v>22</v>
      </c>
      <c r="I986" s="2">
        <v>45675.0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 t="s">
        <v>2061</v>
      </c>
      <c r="B987" s="1" t="s">
        <v>2062</v>
      </c>
      <c r="C987" s="1">
        <v>4.1999028037E10</v>
      </c>
      <c r="D987" s="1" t="s">
        <v>18</v>
      </c>
      <c r="E987" s="1" t="s">
        <v>48</v>
      </c>
      <c r="F987" s="1" t="s">
        <v>20</v>
      </c>
      <c r="G987" s="1" t="s">
        <v>32</v>
      </c>
      <c r="H987" s="1" t="s">
        <v>22</v>
      </c>
      <c r="I987" s="2">
        <v>45675.0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 t="s">
        <v>2063</v>
      </c>
      <c r="B988" s="1" t="s">
        <v>2064</v>
      </c>
      <c r="C988" s="1" t="s">
        <v>2065</v>
      </c>
      <c r="D988" s="1" t="s">
        <v>18</v>
      </c>
      <c r="E988" s="1" t="s">
        <v>19</v>
      </c>
      <c r="F988" s="1" t="s">
        <v>20</v>
      </c>
      <c r="G988" s="1" t="s">
        <v>21</v>
      </c>
      <c r="H988" s="1" t="s">
        <v>22</v>
      </c>
      <c r="I988" s="2">
        <v>45675.0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 t="s">
        <v>2066</v>
      </c>
      <c r="B989" s="1" t="s">
        <v>2067</v>
      </c>
      <c r="C989" s="1">
        <v>7.791000594E9</v>
      </c>
      <c r="D989" s="1" t="s">
        <v>18</v>
      </c>
      <c r="E989" s="1" t="s">
        <v>71</v>
      </c>
      <c r="F989" s="1" t="s">
        <v>20</v>
      </c>
      <c r="G989" s="1" t="s">
        <v>32</v>
      </c>
      <c r="H989" s="1" t="s">
        <v>22</v>
      </c>
      <c r="I989" s="2">
        <v>45675.0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 t="s">
        <v>2068</v>
      </c>
      <c r="B990" s="1" t="s">
        <v>2069</v>
      </c>
      <c r="C990" s="1">
        <v>2.2999974008E10</v>
      </c>
      <c r="D990" s="1" t="s">
        <v>18</v>
      </c>
      <c r="E990" s="1" t="s">
        <v>25</v>
      </c>
      <c r="F990" s="1" t="s">
        <v>20</v>
      </c>
      <c r="G990" s="1" t="s">
        <v>32</v>
      </c>
      <c r="H990" s="1" t="s">
        <v>184</v>
      </c>
      <c r="I990" s="2">
        <v>45675.0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 t="s">
        <v>2070</v>
      </c>
      <c r="B991" s="1" t="s">
        <v>2071</v>
      </c>
      <c r="C991" s="1">
        <v>3.3998380373E10</v>
      </c>
      <c r="D991" s="1" t="s">
        <v>18</v>
      </c>
      <c r="E991" s="1" t="s">
        <v>19</v>
      </c>
      <c r="F991" s="1" t="s">
        <v>20</v>
      </c>
      <c r="G991" s="1" t="s">
        <v>21</v>
      </c>
      <c r="H991" s="1" t="s">
        <v>22</v>
      </c>
      <c r="I991" s="2">
        <v>45675.0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 t="s">
        <v>2072</v>
      </c>
      <c r="B992" s="1" t="s">
        <v>2073</v>
      </c>
      <c r="C992" s="1">
        <v>7.5991201235E10</v>
      </c>
      <c r="D992" s="1" t="s">
        <v>18</v>
      </c>
      <c r="E992" s="1" t="s">
        <v>19</v>
      </c>
      <c r="F992" s="1" t="s">
        <v>20</v>
      </c>
      <c r="G992" s="1" t="s">
        <v>32</v>
      </c>
      <c r="H992" s="1" t="s">
        <v>22</v>
      </c>
      <c r="I992" s="2">
        <v>45675.0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 t="s">
        <v>2074</v>
      </c>
      <c r="B993" s="1" t="s">
        <v>2075</v>
      </c>
      <c r="C993" s="1" t="s">
        <v>2076</v>
      </c>
      <c r="D993" s="1" t="s">
        <v>18</v>
      </c>
      <c r="E993" s="1" t="s">
        <v>123</v>
      </c>
      <c r="F993" s="1" t="s">
        <v>20</v>
      </c>
      <c r="G993" s="1" t="s">
        <v>32</v>
      </c>
      <c r="H993" s="1" t="s">
        <v>22</v>
      </c>
      <c r="I993" s="2">
        <v>45675.0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 t="s">
        <v>2077</v>
      </c>
      <c r="B994" s="1" t="s">
        <v>2078</v>
      </c>
      <c r="C994" s="1">
        <v>7.1987951286E10</v>
      </c>
      <c r="D994" s="1" t="s">
        <v>18</v>
      </c>
      <c r="E994" s="1" t="s">
        <v>19</v>
      </c>
      <c r="F994" s="1" t="s">
        <v>20</v>
      </c>
      <c r="G994" s="1" t="s">
        <v>32</v>
      </c>
      <c r="H994" s="1" t="s">
        <v>22</v>
      </c>
      <c r="I994" s="2">
        <v>45675.0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 t="s">
        <v>2079</v>
      </c>
      <c r="B995" s="1" t="s">
        <v>2080</v>
      </c>
      <c r="C995" s="1">
        <v>4.3998711794E10</v>
      </c>
      <c r="D995" s="1" t="s">
        <v>18</v>
      </c>
      <c r="E995" s="1" t="s">
        <v>19</v>
      </c>
      <c r="F995" s="1" t="s">
        <v>20</v>
      </c>
      <c r="G995" s="1" t="s">
        <v>21</v>
      </c>
      <c r="H995" s="1" t="s">
        <v>22</v>
      </c>
      <c r="I995" s="2">
        <v>45675.0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 t="s">
        <v>2081</v>
      </c>
      <c r="B996" s="1" t="s">
        <v>2082</v>
      </c>
      <c r="C996" s="1">
        <v>7.798873937E10</v>
      </c>
      <c r="D996" s="1" t="s">
        <v>18</v>
      </c>
      <c r="E996" s="1" t="s">
        <v>89</v>
      </c>
      <c r="F996" s="1" t="s">
        <v>20</v>
      </c>
      <c r="G996" s="1" t="s">
        <v>32</v>
      </c>
      <c r="H996" s="1" t="s">
        <v>33</v>
      </c>
      <c r="I996" s="2">
        <v>45675.0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 t="s">
        <v>2083</v>
      </c>
      <c r="B997" s="1" t="s">
        <v>2084</v>
      </c>
      <c r="C997" s="1">
        <v>1.7996504228E10</v>
      </c>
      <c r="D997" s="1" t="s">
        <v>18</v>
      </c>
      <c r="E997" s="1" t="s">
        <v>19</v>
      </c>
      <c r="F997" s="1" t="s">
        <v>20</v>
      </c>
      <c r="G997" s="1" t="s">
        <v>21</v>
      </c>
      <c r="H997" s="1" t="s">
        <v>22</v>
      </c>
      <c r="I997" s="2">
        <v>45675.0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 t="s">
        <v>2085</v>
      </c>
      <c r="B998" s="1" t="s">
        <v>2086</v>
      </c>
      <c r="C998" s="1">
        <v>6.5981410738E10</v>
      </c>
      <c r="D998" s="1" t="s">
        <v>18</v>
      </c>
      <c r="E998" s="1" t="s">
        <v>31</v>
      </c>
      <c r="F998" s="1" t="s">
        <v>20</v>
      </c>
      <c r="G998" s="1" t="s">
        <v>32</v>
      </c>
      <c r="H998" s="1" t="s">
        <v>200</v>
      </c>
      <c r="I998" s="2">
        <v>45675.0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 t="s">
        <v>2087</v>
      </c>
      <c r="B999" s="1" t="s">
        <v>2088</v>
      </c>
      <c r="C999" s="1">
        <v>2.1969948174E10</v>
      </c>
      <c r="D999" s="1" t="s">
        <v>18</v>
      </c>
      <c r="E999" s="1" t="s">
        <v>19</v>
      </c>
      <c r="F999" s="1" t="s">
        <v>20</v>
      </c>
      <c r="G999" s="1" t="s">
        <v>32</v>
      </c>
      <c r="H999" s="1" t="s">
        <v>184</v>
      </c>
      <c r="I999" s="2">
        <v>45675.0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 t="s">
        <v>2089</v>
      </c>
      <c r="B1000" s="1" t="s">
        <v>2090</v>
      </c>
      <c r="C1000" s="1" t="s">
        <v>2091</v>
      </c>
      <c r="D1000" s="1" t="s">
        <v>18</v>
      </c>
      <c r="E1000" s="1" t="s">
        <v>25</v>
      </c>
      <c r="F1000" s="1" t="s">
        <v>20</v>
      </c>
      <c r="G1000" s="1" t="s">
        <v>32</v>
      </c>
      <c r="H1000" s="1" t="s">
        <v>83</v>
      </c>
      <c r="I1000" s="2">
        <v>45675.0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 t="s">
        <v>2092</v>
      </c>
      <c r="B1001" s="1" t="s">
        <v>2093</v>
      </c>
      <c r="C1001" s="1">
        <v>9.298590738E10</v>
      </c>
      <c r="D1001" s="1" t="s">
        <v>18</v>
      </c>
      <c r="E1001" s="1" t="s">
        <v>19</v>
      </c>
      <c r="F1001" s="1" t="s">
        <v>20</v>
      </c>
      <c r="G1001" s="1" t="s">
        <v>21</v>
      </c>
      <c r="H1001" s="1" t="s">
        <v>22</v>
      </c>
      <c r="I1001" s="2">
        <v>45675.0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 t="s">
        <v>2094</v>
      </c>
      <c r="B1002" s="1" t="s">
        <v>2095</v>
      </c>
      <c r="C1002" s="1" t="s">
        <v>2096</v>
      </c>
      <c r="D1002" s="1" t="s">
        <v>18</v>
      </c>
      <c r="E1002" s="1" t="s">
        <v>89</v>
      </c>
      <c r="F1002" s="1" t="s">
        <v>20</v>
      </c>
      <c r="G1002" s="1" t="s">
        <v>32</v>
      </c>
      <c r="H1002" s="1" t="s">
        <v>22</v>
      </c>
      <c r="I1002" s="2">
        <v>45675.0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 t="s">
        <v>2097</v>
      </c>
      <c r="B1003" s="1" t="s">
        <v>2098</v>
      </c>
      <c r="C1003" s="1">
        <v>8.3996288812E10</v>
      </c>
      <c r="D1003" s="1" t="s">
        <v>18</v>
      </c>
      <c r="E1003" s="1" t="s">
        <v>19</v>
      </c>
      <c r="F1003" s="1" t="s">
        <v>20</v>
      </c>
      <c r="G1003" s="1" t="s">
        <v>21</v>
      </c>
      <c r="H1003" s="1" t="s">
        <v>22</v>
      </c>
      <c r="I1003" s="2">
        <v>45675.0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 t="s">
        <v>2099</v>
      </c>
      <c r="B1004" s="1" t="s">
        <v>2100</v>
      </c>
      <c r="C1004" s="1">
        <v>5.4996081813E10</v>
      </c>
      <c r="D1004" s="1" t="s">
        <v>18</v>
      </c>
      <c r="E1004" s="1" t="s">
        <v>19</v>
      </c>
      <c r="F1004" s="1" t="s">
        <v>20</v>
      </c>
      <c r="G1004" s="1" t="s">
        <v>21</v>
      </c>
      <c r="H1004" s="1" t="s">
        <v>22</v>
      </c>
      <c r="I1004" s="2">
        <v>45675.0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 t="s">
        <v>2101</v>
      </c>
      <c r="B1005" s="1" t="s">
        <v>2102</v>
      </c>
      <c r="C1005" s="1">
        <v>1.6997849815E10</v>
      </c>
      <c r="D1005" s="1" t="s">
        <v>18</v>
      </c>
      <c r="E1005" s="1" t="s">
        <v>19</v>
      </c>
      <c r="F1005" s="1" t="s">
        <v>20</v>
      </c>
      <c r="G1005" s="1" t="s">
        <v>21</v>
      </c>
      <c r="H1005" s="1" t="s">
        <v>33</v>
      </c>
      <c r="I1005" s="2">
        <v>45675.0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 t="s">
        <v>2103</v>
      </c>
      <c r="B1006" s="1" t="s">
        <v>2104</v>
      </c>
      <c r="C1006" s="1">
        <v>9.9992194697E10</v>
      </c>
      <c r="D1006" s="1" t="s">
        <v>18</v>
      </c>
      <c r="E1006" s="1" t="s">
        <v>19</v>
      </c>
      <c r="F1006" s="1" t="s">
        <v>20</v>
      </c>
      <c r="G1006" s="1" t="s">
        <v>21</v>
      </c>
      <c r="H1006" s="1" t="s">
        <v>33</v>
      </c>
      <c r="I1006" s="2">
        <v>45675.0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 t="s">
        <v>2105</v>
      </c>
      <c r="B1007" s="1" t="s">
        <v>2106</v>
      </c>
      <c r="C1007" s="1">
        <v>4.1996773195E10</v>
      </c>
      <c r="D1007" s="1" t="s">
        <v>18</v>
      </c>
      <c r="E1007" s="1" t="s">
        <v>51</v>
      </c>
      <c r="F1007" s="1" t="s">
        <v>20</v>
      </c>
      <c r="G1007" s="1" t="s">
        <v>21</v>
      </c>
      <c r="H1007" s="1" t="s">
        <v>22</v>
      </c>
      <c r="I1007" s="2">
        <v>45675.0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 t="s">
        <v>2107</v>
      </c>
      <c r="B1008" s="1" t="s">
        <v>2108</v>
      </c>
      <c r="C1008" s="1">
        <v>8.198183733E10</v>
      </c>
      <c r="D1008" s="1" t="s">
        <v>18</v>
      </c>
      <c r="E1008" s="1" t="s">
        <v>31</v>
      </c>
      <c r="F1008" s="1" t="s">
        <v>20</v>
      </c>
      <c r="G1008" s="1" t="s">
        <v>32</v>
      </c>
      <c r="H1008" s="1" t="s">
        <v>1616</v>
      </c>
      <c r="I1008" s="2">
        <v>45675.0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 t="s">
        <v>2109</v>
      </c>
      <c r="B1009" s="1" t="s">
        <v>2110</v>
      </c>
      <c r="C1009" s="1">
        <v>5.1993287802E10</v>
      </c>
      <c r="D1009" s="1" t="s">
        <v>18</v>
      </c>
      <c r="E1009" s="1" t="s">
        <v>89</v>
      </c>
      <c r="F1009" s="1" t="s">
        <v>20</v>
      </c>
      <c r="G1009" s="1" t="s">
        <v>32</v>
      </c>
      <c r="H1009" s="1" t="s">
        <v>22</v>
      </c>
      <c r="I1009" s="2">
        <v>45675.0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 t="s">
        <v>2111</v>
      </c>
      <c r="B1010" s="1" t="s">
        <v>2112</v>
      </c>
      <c r="C1010" s="1">
        <v>7.19886317E10</v>
      </c>
      <c r="D1010" s="1" t="s">
        <v>18</v>
      </c>
      <c r="E1010" s="1" t="s">
        <v>89</v>
      </c>
      <c r="F1010" s="1" t="s">
        <v>20</v>
      </c>
      <c r="G1010" s="1" t="s">
        <v>32</v>
      </c>
      <c r="H1010" s="1" t="s">
        <v>22</v>
      </c>
      <c r="I1010" s="2">
        <v>45675.0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 t="s">
        <v>2113</v>
      </c>
      <c r="B1011" s="1" t="s">
        <v>2114</v>
      </c>
      <c r="C1011" s="1">
        <v>5.522988379787E12</v>
      </c>
      <c r="D1011" s="1" t="s">
        <v>18</v>
      </c>
      <c r="E1011" s="1" t="s">
        <v>19</v>
      </c>
      <c r="F1011" s="1" t="s">
        <v>20</v>
      </c>
      <c r="G1011" s="1" t="s">
        <v>21</v>
      </c>
      <c r="H1011" s="1" t="s">
        <v>22</v>
      </c>
      <c r="I1011" s="2">
        <v>45675.0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 t="s">
        <v>2115</v>
      </c>
      <c r="B1012" s="1" t="s">
        <v>2116</v>
      </c>
      <c r="C1012" s="1">
        <v>1.1953920291E10</v>
      </c>
      <c r="D1012" s="1" t="s">
        <v>18</v>
      </c>
      <c r="E1012" s="1" t="s">
        <v>31</v>
      </c>
      <c r="F1012" s="1" t="s">
        <v>20</v>
      </c>
      <c r="G1012" s="1" t="s">
        <v>32</v>
      </c>
      <c r="H1012" s="1" t="s">
        <v>200</v>
      </c>
      <c r="I1012" s="2">
        <v>45675.0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 t="s">
        <v>2117</v>
      </c>
      <c r="B1013" s="1" t="s">
        <v>2118</v>
      </c>
      <c r="C1013" s="1">
        <v>1.195236014E10</v>
      </c>
      <c r="D1013" s="1" t="s">
        <v>18</v>
      </c>
      <c r="E1013" s="1" t="s">
        <v>51</v>
      </c>
      <c r="F1013" s="1" t="s">
        <v>20</v>
      </c>
      <c r="G1013" s="1" t="s">
        <v>32</v>
      </c>
      <c r="H1013" s="1" t="s">
        <v>22</v>
      </c>
      <c r="I1013" s="2">
        <v>45675.0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 t="s">
        <v>2119</v>
      </c>
      <c r="B1014" s="1" t="s">
        <v>2120</v>
      </c>
      <c r="C1014" s="1">
        <v>6.799283311E10</v>
      </c>
      <c r="D1014" s="1" t="s">
        <v>18</v>
      </c>
      <c r="E1014" s="1" t="s">
        <v>19</v>
      </c>
      <c r="F1014" s="1" t="s">
        <v>20</v>
      </c>
      <c r="G1014" s="1" t="s">
        <v>32</v>
      </c>
      <c r="H1014" s="1" t="s">
        <v>22</v>
      </c>
      <c r="I1014" s="2">
        <v>45675.0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 t="s">
        <v>2121</v>
      </c>
      <c r="B1015" s="1" t="s">
        <v>2122</v>
      </c>
      <c r="C1015" s="1" t="s">
        <v>2123</v>
      </c>
      <c r="D1015" s="1" t="s">
        <v>18</v>
      </c>
      <c r="E1015" s="1" t="s">
        <v>19</v>
      </c>
      <c r="F1015" s="1" t="s">
        <v>20</v>
      </c>
      <c r="G1015" s="1" t="s">
        <v>21</v>
      </c>
      <c r="H1015" s="1" t="s">
        <v>22</v>
      </c>
      <c r="I1015" s="2">
        <v>45675.0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 t="s">
        <v>2124</v>
      </c>
      <c r="B1016" s="1" t="s">
        <v>2125</v>
      </c>
      <c r="C1016" s="1">
        <v>9.72791518E8</v>
      </c>
      <c r="D1016" s="1" t="s">
        <v>18</v>
      </c>
      <c r="E1016" s="1" t="s">
        <v>25</v>
      </c>
      <c r="F1016" s="1" t="s">
        <v>20</v>
      </c>
      <c r="G1016" s="1" t="s">
        <v>32</v>
      </c>
      <c r="H1016" s="1" t="s">
        <v>22</v>
      </c>
      <c r="I1016" s="2">
        <v>45675.0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 t="s">
        <v>2126</v>
      </c>
      <c r="B1017" s="1" t="s">
        <v>2127</v>
      </c>
      <c r="C1017" s="1">
        <v>1.9987176591E10</v>
      </c>
      <c r="D1017" s="1" t="s">
        <v>18</v>
      </c>
      <c r="E1017" s="1" t="s">
        <v>25</v>
      </c>
      <c r="F1017" s="1" t="s">
        <v>20</v>
      </c>
      <c r="G1017" s="1" t="s">
        <v>21</v>
      </c>
      <c r="H1017" s="1" t="s">
        <v>22</v>
      </c>
      <c r="I1017" s="2">
        <v>45675.0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 t="s">
        <v>2128</v>
      </c>
      <c r="B1018" s="1" t="s">
        <v>2129</v>
      </c>
      <c r="C1018" s="1">
        <v>3.1983992625E10</v>
      </c>
      <c r="D1018" s="1" t="s">
        <v>18</v>
      </c>
      <c r="E1018" s="1" t="s">
        <v>25</v>
      </c>
      <c r="F1018" s="1" t="s">
        <v>20</v>
      </c>
      <c r="G1018" s="1" t="s">
        <v>21</v>
      </c>
      <c r="H1018" s="1" t="s">
        <v>22</v>
      </c>
      <c r="I1018" s="2">
        <v>45675.0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 t="s">
        <v>2130</v>
      </c>
      <c r="B1019" s="1" t="s">
        <v>2131</v>
      </c>
      <c r="C1019" s="1">
        <v>3.4999971528E10</v>
      </c>
      <c r="D1019" s="1" t="s">
        <v>18</v>
      </c>
      <c r="E1019" s="1" t="s">
        <v>71</v>
      </c>
      <c r="F1019" s="1" t="s">
        <v>20</v>
      </c>
      <c r="G1019" s="1" t="s">
        <v>21</v>
      </c>
      <c r="H1019" s="1" t="s">
        <v>22</v>
      </c>
      <c r="I1019" s="2">
        <v>45675.0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 t="s">
        <v>2132</v>
      </c>
      <c r="B1020" s="1" t="s">
        <v>2133</v>
      </c>
      <c r="C1020" s="1">
        <v>6.2991786525E10</v>
      </c>
      <c r="D1020" s="1" t="s">
        <v>18</v>
      </c>
      <c r="E1020" s="1" t="s">
        <v>121</v>
      </c>
      <c r="F1020" s="1" t="s">
        <v>20</v>
      </c>
      <c r="G1020" s="1" t="s">
        <v>32</v>
      </c>
      <c r="H1020" s="1" t="s">
        <v>22</v>
      </c>
      <c r="I1020" s="2">
        <v>45675.0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 t="s">
        <v>2134</v>
      </c>
      <c r="B1021" s="1" t="s">
        <v>2135</v>
      </c>
      <c r="C1021" s="1">
        <v>1.3996105153E10</v>
      </c>
      <c r="D1021" s="1" t="s">
        <v>18</v>
      </c>
      <c r="E1021" s="1" t="s">
        <v>121</v>
      </c>
      <c r="F1021" s="1" t="s">
        <v>20</v>
      </c>
      <c r="G1021" s="1" t="s">
        <v>21</v>
      </c>
      <c r="H1021" s="1" t="s">
        <v>22</v>
      </c>
      <c r="I1021" s="2">
        <v>45675.0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 t="s">
        <v>2136</v>
      </c>
      <c r="B1022" s="1" t="s">
        <v>2137</v>
      </c>
      <c r="C1022" s="1" t="s">
        <v>2138</v>
      </c>
      <c r="D1022" s="1" t="s">
        <v>18</v>
      </c>
      <c r="E1022" s="1" t="s">
        <v>123</v>
      </c>
      <c r="F1022" s="1" t="s">
        <v>20</v>
      </c>
      <c r="G1022" s="1" t="s">
        <v>32</v>
      </c>
      <c r="H1022" s="1" t="s">
        <v>22</v>
      </c>
      <c r="I1022" s="2">
        <v>45675.0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 t="s">
        <v>2139</v>
      </c>
      <c r="B1023" s="1" t="s">
        <v>2140</v>
      </c>
      <c r="C1023" s="1">
        <v>2.1976127464E10</v>
      </c>
      <c r="D1023" s="1" t="s">
        <v>18</v>
      </c>
      <c r="E1023" s="1" t="s">
        <v>25</v>
      </c>
      <c r="F1023" s="1" t="s">
        <v>20</v>
      </c>
      <c r="G1023" s="1" t="s">
        <v>32</v>
      </c>
      <c r="H1023" s="1" t="s">
        <v>22</v>
      </c>
      <c r="I1023" s="2">
        <v>45675.0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 t="s">
        <v>295</v>
      </c>
      <c r="B1024" s="1" t="s">
        <v>2141</v>
      </c>
      <c r="C1024" s="1">
        <v>6.2999981801E10</v>
      </c>
      <c r="D1024" s="1" t="s">
        <v>18</v>
      </c>
      <c r="E1024" s="1" t="s">
        <v>123</v>
      </c>
      <c r="F1024" s="1" t="s">
        <v>20</v>
      </c>
      <c r="G1024" s="1" t="s">
        <v>32</v>
      </c>
      <c r="H1024" s="1" t="s">
        <v>22</v>
      </c>
      <c r="I1024" s="2">
        <v>45675.0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 t="s">
        <v>2142</v>
      </c>
      <c r="B1025" s="1" t="s">
        <v>2143</v>
      </c>
      <c r="C1025" s="1">
        <v>6.6999397695E10</v>
      </c>
      <c r="D1025" s="1" t="s">
        <v>18</v>
      </c>
      <c r="E1025" s="1" t="s">
        <v>19</v>
      </c>
      <c r="F1025" s="1" t="s">
        <v>20</v>
      </c>
      <c r="G1025" s="1" t="s">
        <v>21</v>
      </c>
      <c r="H1025" s="1" t="s">
        <v>22</v>
      </c>
      <c r="I1025" s="2">
        <v>45675.0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 t="s">
        <v>2144</v>
      </c>
      <c r="B1026" s="1" t="s">
        <v>2145</v>
      </c>
      <c r="C1026" s="1">
        <v>3.4988288042E10</v>
      </c>
      <c r="D1026" s="1"/>
      <c r="E1026" s="1"/>
      <c r="F1026" s="1"/>
      <c r="G1026" s="1"/>
      <c r="H1026" s="1"/>
      <c r="I1026" s="2">
        <v>45675.0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 t="s">
        <v>1161</v>
      </c>
      <c r="B1027" s="1" t="s">
        <v>2146</v>
      </c>
      <c r="C1027" s="1">
        <v>2.1992607584E10</v>
      </c>
      <c r="D1027" s="1" t="s">
        <v>18</v>
      </c>
      <c r="E1027" s="1" t="s">
        <v>102</v>
      </c>
      <c r="F1027" s="1" t="s">
        <v>20</v>
      </c>
      <c r="G1027" s="1" t="s">
        <v>32</v>
      </c>
      <c r="H1027" s="1" t="s">
        <v>22</v>
      </c>
      <c r="I1027" s="2">
        <v>45675.0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 t="s">
        <v>2147</v>
      </c>
      <c r="B1028" s="1" t="s">
        <v>2148</v>
      </c>
      <c r="C1028" s="1">
        <v>5.543991070077E12</v>
      </c>
      <c r="D1028" s="1" t="s">
        <v>18</v>
      </c>
      <c r="E1028" s="1" t="s">
        <v>89</v>
      </c>
      <c r="F1028" s="1" t="s">
        <v>20</v>
      </c>
      <c r="G1028" s="1" t="s">
        <v>32</v>
      </c>
      <c r="H1028" s="1" t="s">
        <v>22</v>
      </c>
      <c r="I1028" s="2">
        <v>45675.0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 t="s">
        <v>2149</v>
      </c>
      <c r="B1029" s="1" t="s">
        <v>2150</v>
      </c>
      <c r="C1029" s="1">
        <v>8.199636494E10</v>
      </c>
      <c r="D1029" s="1" t="s">
        <v>18</v>
      </c>
      <c r="E1029" s="1" t="s">
        <v>102</v>
      </c>
      <c r="F1029" s="1" t="s">
        <v>20</v>
      </c>
      <c r="G1029" s="1" t="s">
        <v>32</v>
      </c>
      <c r="H1029" s="1" t="s">
        <v>22</v>
      </c>
      <c r="I1029" s="2">
        <v>45675.0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 t="s">
        <v>2151</v>
      </c>
      <c r="B1030" s="1" t="s">
        <v>2152</v>
      </c>
      <c r="C1030" s="1">
        <v>1.3981005136E10</v>
      </c>
      <c r="D1030" s="1" t="s">
        <v>18</v>
      </c>
      <c r="E1030" s="1" t="s">
        <v>25</v>
      </c>
      <c r="F1030" s="1" t="s">
        <v>20</v>
      </c>
      <c r="G1030" s="1" t="s">
        <v>32</v>
      </c>
      <c r="H1030" s="1" t="s">
        <v>352</v>
      </c>
      <c r="I1030" s="2">
        <v>45675.0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 t="s">
        <v>2153</v>
      </c>
      <c r="B1031" s="1" t="s">
        <v>2154</v>
      </c>
      <c r="C1031" s="1">
        <v>1.195893183E10</v>
      </c>
      <c r="D1031" s="1" t="s">
        <v>18</v>
      </c>
      <c r="E1031" s="1" t="s">
        <v>89</v>
      </c>
      <c r="F1031" s="1" t="s">
        <v>20</v>
      </c>
      <c r="G1031" s="1" t="s">
        <v>32</v>
      </c>
      <c r="H1031" s="1" t="s">
        <v>22</v>
      </c>
      <c r="I1031" s="2">
        <v>45675.0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 t="s">
        <v>2155</v>
      </c>
      <c r="B1032" s="1" t="s">
        <v>2156</v>
      </c>
      <c r="C1032" s="1">
        <v>1.4991089205E10</v>
      </c>
      <c r="D1032" s="1" t="s">
        <v>18</v>
      </c>
      <c r="E1032" s="1" t="s">
        <v>121</v>
      </c>
      <c r="F1032" s="1" t="s">
        <v>20</v>
      </c>
      <c r="G1032" s="1" t="s">
        <v>21</v>
      </c>
      <c r="H1032" s="1" t="s">
        <v>22</v>
      </c>
      <c r="I1032" s="2">
        <v>45675.0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 t="s">
        <v>2157</v>
      </c>
      <c r="B1033" s="1" t="s">
        <v>2158</v>
      </c>
      <c r="C1033" s="1">
        <v>1.19911541E10</v>
      </c>
      <c r="D1033" s="1" t="s">
        <v>18</v>
      </c>
      <c r="E1033" s="1" t="s">
        <v>25</v>
      </c>
      <c r="F1033" s="1" t="s">
        <v>20</v>
      </c>
      <c r="G1033" s="1" t="s">
        <v>21</v>
      </c>
      <c r="H1033" s="1" t="s">
        <v>33</v>
      </c>
      <c r="I1033" s="2">
        <v>45675.0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 t="s">
        <v>1399</v>
      </c>
      <c r="B1034" s="1" t="s">
        <v>2159</v>
      </c>
      <c r="C1034" s="1">
        <v>5.531993946257E12</v>
      </c>
      <c r="D1034" s="1" t="s">
        <v>18</v>
      </c>
      <c r="E1034" s="1" t="s">
        <v>31</v>
      </c>
      <c r="F1034" s="1" t="s">
        <v>20</v>
      </c>
      <c r="G1034" s="1" t="s">
        <v>21</v>
      </c>
      <c r="H1034" s="1" t="s">
        <v>200</v>
      </c>
      <c r="I1034" s="2">
        <v>45675.0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 t="s">
        <v>2160</v>
      </c>
      <c r="B1035" s="1" t="s">
        <v>2161</v>
      </c>
      <c r="C1035" s="1">
        <v>9.2999122563E10</v>
      </c>
      <c r="D1035" s="1" t="s">
        <v>18</v>
      </c>
      <c r="E1035" s="1" t="s">
        <v>102</v>
      </c>
      <c r="F1035" s="1" t="s">
        <v>20</v>
      </c>
      <c r="G1035" s="1" t="s">
        <v>21</v>
      </c>
      <c r="H1035" s="1" t="s">
        <v>22</v>
      </c>
      <c r="I1035" s="2">
        <v>45675.0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 t="s">
        <v>2162</v>
      </c>
      <c r="B1036" s="1" t="s">
        <v>2163</v>
      </c>
      <c r="C1036" s="1">
        <v>7.1981133993E10</v>
      </c>
      <c r="D1036" s="1" t="s">
        <v>18</v>
      </c>
      <c r="E1036" s="1" t="s">
        <v>51</v>
      </c>
      <c r="F1036" s="1" t="s">
        <v>20</v>
      </c>
      <c r="G1036" s="1" t="s">
        <v>32</v>
      </c>
      <c r="H1036" s="1" t="s">
        <v>22</v>
      </c>
      <c r="I1036" s="2">
        <v>45675.0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 t="s">
        <v>2164</v>
      </c>
      <c r="B1037" s="1" t="s">
        <v>2165</v>
      </c>
      <c r="C1037" s="1">
        <v>9.1992293713E10</v>
      </c>
      <c r="D1037" s="1" t="s">
        <v>18</v>
      </c>
      <c r="E1037" s="1" t="s">
        <v>25</v>
      </c>
      <c r="F1037" s="1" t="s">
        <v>20</v>
      </c>
      <c r="G1037" s="1" t="s">
        <v>32</v>
      </c>
      <c r="H1037" s="1" t="s">
        <v>184</v>
      </c>
      <c r="I1037" s="2">
        <v>45675.0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 t="s">
        <v>2166</v>
      </c>
      <c r="B1038" s="1" t="s">
        <v>2167</v>
      </c>
      <c r="C1038" s="1" t="s">
        <v>2168</v>
      </c>
      <c r="D1038" s="1" t="s">
        <v>18</v>
      </c>
      <c r="E1038" s="1" t="s">
        <v>25</v>
      </c>
      <c r="F1038" s="1" t="s">
        <v>20</v>
      </c>
      <c r="G1038" s="1" t="s">
        <v>32</v>
      </c>
      <c r="H1038" s="1" t="s">
        <v>33</v>
      </c>
      <c r="I1038" s="2">
        <v>45675.0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 t="s">
        <v>2169</v>
      </c>
      <c r="B1039" s="1" t="s">
        <v>2170</v>
      </c>
      <c r="C1039" s="1">
        <v>8.5988361273E10</v>
      </c>
      <c r="D1039" s="1" t="s">
        <v>18</v>
      </c>
      <c r="E1039" s="1" t="s">
        <v>121</v>
      </c>
      <c r="F1039" s="1" t="s">
        <v>20</v>
      </c>
      <c r="G1039" s="1" t="s">
        <v>32</v>
      </c>
      <c r="H1039" s="1" t="s">
        <v>184</v>
      </c>
      <c r="I1039" s="2">
        <v>45675.0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 t="s">
        <v>670</v>
      </c>
      <c r="B1040" s="1" t="s">
        <v>2171</v>
      </c>
      <c r="C1040" s="1">
        <v>4.9991748866E10</v>
      </c>
      <c r="D1040" s="1" t="s">
        <v>18</v>
      </c>
      <c r="E1040" s="1" t="s">
        <v>25</v>
      </c>
      <c r="F1040" s="1" t="s">
        <v>20</v>
      </c>
      <c r="G1040" s="1" t="s">
        <v>32</v>
      </c>
      <c r="H1040" s="1" t="s">
        <v>22</v>
      </c>
      <c r="I1040" s="2">
        <v>45675.0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 t="s">
        <v>2172</v>
      </c>
      <c r="B1041" s="1" t="s">
        <v>2173</v>
      </c>
      <c r="C1041" s="1">
        <v>1.2982796473E10</v>
      </c>
      <c r="D1041" s="1" t="s">
        <v>18</v>
      </c>
      <c r="E1041" s="1" t="s">
        <v>31</v>
      </c>
      <c r="F1041" s="1" t="s">
        <v>20</v>
      </c>
      <c r="G1041" s="1" t="s">
        <v>32</v>
      </c>
      <c r="H1041" s="1" t="s">
        <v>54</v>
      </c>
      <c r="I1041" s="2">
        <v>45675.0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 t="s">
        <v>2174</v>
      </c>
      <c r="B1042" s="1" t="s">
        <v>2175</v>
      </c>
      <c r="C1042" s="1">
        <v>7.7999499364E10</v>
      </c>
      <c r="D1042" s="1" t="s">
        <v>18</v>
      </c>
      <c r="E1042" s="1" t="s">
        <v>76</v>
      </c>
      <c r="F1042" s="1" t="s">
        <v>20</v>
      </c>
      <c r="G1042" s="1" t="s">
        <v>32</v>
      </c>
      <c r="H1042" s="1" t="s">
        <v>22</v>
      </c>
      <c r="I1042" s="2">
        <v>45675.0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 t="s">
        <v>2176</v>
      </c>
      <c r="B1043" s="1" t="s">
        <v>2177</v>
      </c>
      <c r="C1043" s="1">
        <v>3.298479145E10</v>
      </c>
      <c r="D1043" s="1" t="s">
        <v>18</v>
      </c>
      <c r="E1043" s="1" t="s">
        <v>31</v>
      </c>
      <c r="F1043" s="1" t="s">
        <v>20</v>
      </c>
      <c r="G1043" s="1" t="s">
        <v>32</v>
      </c>
      <c r="H1043" s="1" t="s">
        <v>54</v>
      </c>
      <c r="I1043" s="2">
        <v>45675.0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 t="s">
        <v>2178</v>
      </c>
      <c r="B1044" s="1" t="s">
        <v>2179</v>
      </c>
      <c r="C1044" s="1">
        <v>9.2982129163E10</v>
      </c>
      <c r="D1044" s="1" t="s">
        <v>18</v>
      </c>
      <c r="E1044" s="1" t="s">
        <v>25</v>
      </c>
      <c r="F1044" s="1" t="s">
        <v>20</v>
      </c>
      <c r="G1044" s="1" t="s">
        <v>21</v>
      </c>
      <c r="H1044" s="1" t="s">
        <v>83</v>
      </c>
      <c r="I1044" s="2">
        <v>45675.0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 t="s">
        <v>2180</v>
      </c>
      <c r="B1045" s="1" t="s">
        <v>2181</v>
      </c>
      <c r="C1045" s="1">
        <v>5.4992653284E10</v>
      </c>
      <c r="D1045" s="1" t="s">
        <v>18</v>
      </c>
      <c r="E1045" s="1" t="s">
        <v>25</v>
      </c>
      <c r="F1045" s="1" t="s">
        <v>20</v>
      </c>
      <c r="G1045" s="1" t="s">
        <v>21</v>
      </c>
      <c r="H1045" s="1" t="s">
        <v>22</v>
      </c>
      <c r="I1045" s="2">
        <v>45675.0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 t="s">
        <v>2182</v>
      </c>
      <c r="B1046" s="1" t="s">
        <v>2183</v>
      </c>
      <c r="C1046" s="1">
        <v>4.1999116784E10</v>
      </c>
      <c r="D1046" s="1" t="s">
        <v>18</v>
      </c>
      <c r="E1046" s="1" t="s">
        <v>76</v>
      </c>
      <c r="F1046" s="1" t="s">
        <v>20</v>
      </c>
      <c r="G1046" s="1" t="s">
        <v>32</v>
      </c>
      <c r="H1046" s="1" t="s">
        <v>22</v>
      </c>
      <c r="I1046" s="2">
        <v>45675.0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 t="s">
        <v>2184</v>
      </c>
      <c r="B1047" s="1" t="s">
        <v>2185</v>
      </c>
      <c r="C1047" s="1">
        <v>4.5991412385E10</v>
      </c>
      <c r="D1047" s="1" t="s">
        <v>18</v>
      </c>
      <c r="E1047" s="1" t="s">
        <v>19</v>
      </c>
      <c r="F1047" s="1" t="s">
        <v>20</v>
      </c>
      <c r="G1047" s="1" t="s">
        <v>21</v>
      </c>
      <c r="H1047" s="1" t="s">
        <v>22</v>
      </c>
      <c r="I1047" s="2">
        <v>45675.0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 t="s">
        <v>2186</v>
      </c>
      <c r="B1048" s="1" t="s">
        <v>2187</v>
      </c>
      <c r="C1048" s="1">
        <v>6.2984660704E10</v>
      </c>
      <c r="D1048" s="1"/>
      <c r="E1048" s="1"/>
      <c r="F1048" s="1"/>
      <c r="G1048" s="1"/>
      <c r="H1048" s="1"/>
      <c r="I1048" s="2">
        <v>45675.0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 t="s">
        <v>196</v>
      </c>
      <c r="B1049" s="1" t="s">
        <v>2188</v>
      </c>
      <c r="C1049" s="1">
        <v>3.4993131946E10</v>
      </c>
      <c r="D1049" s="1" t="s">
        <v>18</v>
      </c>
      <c r="E1049" s="1" t="s">
        <v>19</v>
      </c>
      <c r="F1049" s="1" t="s">
        <v>20</v>
      </c>
      <c r="G1049" s="1" t="s">
        <v>32</v>
      </c>
      <c r="H1049" s="1" t="s">
        <v>22</v>
      </c>
      <c r="I1049" s="2">
        <v>45675.0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 t="s">
        <v>1292</v>
      </c>
      <c r="B1050" s="1" t="s">
        <v>2189</v>
      </c>
      <c r="C1050" s="1">
        <v>4.1996538765E10</v>
      </c>
      <c r="D1050" s="1" t="s">
        <v>18</v>
      </c>
      <c r="E1050" s="1" t="s">
        <v>25</v>
      </c>
      <c r="F1050" s="1" t="s">
        <v>20</v>
      </c>
      <c r="G1050" s="1" t="s">
        <v>21</v>
      </c>
      <c r="H1050" s="1" t="s">
        <v>33</v>
      </c>
      <c r="I1050" s="2">
        <v>45675.0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 t="s">
        <v>2190</v>
      </c>
      <c r="B1051" s="1" t="s">
        <v>2191</v>
      </c>
      <c r="C1051" s="1">
        <v>2.1996902648E10</v>
      </c>
      <c r="D1051" s="1" t="s">
        <v>18</v>
      </c>
      <c r="E1051" s="1" t="s">
        <v>25</v>
      </c>
      <c r="F1051" s="1" t="s">
        <v>20</v>
      </c>
      <c r="G1051" s="1" t="s">
        <v>21</v>
      </c>
      <c r="H1051" s="1" t="s">
        <v>33</v>
      </c>
      <c r="I1051" s="2">
        <v>45675.0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 t="s">
        <v>2192</v>
      </c>
      <c r="B1052" s="1" t="s">
        <v>2193</v>
      </c>
      <c r="C1052" s="1">
        <v>6.1984503483E10</v>
      </c>
      <c r="D1052" s="1" t="s">
        <v>18</v>
      </c>
      <c r="E1052" s="1" t="s">
        <v>19</v>
      </c>
      <c r="F1052" s="1" t="s">
        <v>20</v>
      </c>
      <c r="G1052" s="1" t="s">
        <v>21</v>
      </c>
      <c r="H1052" s="1" t="s">
        <v>22</v>
      </c>
      <c r="I1052" s="2">
        <v>45675.0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 t="s">
        <v>2194</v>
      </c>
      <c r="B1053" s="1" t="s">
        <v>2195</v>
      </c>
      <c r="C1053" s="1" t="s">
        <v>2196</v>
      </c>
      <c r="D1053" s="1" t="s">
        <v>18</v>
      </c>
      <c r="E1053" s="1" t="s">
        <v>76</v>
      </c>
      <c r="F1053" s="1" t="s">
        <v>20</v>
      </c>
      <c r="G1053" s="1" t="s">
        <v>32</v>
      </c>
      <c r="H1053" s="1" t="s">
        <v>22</v>
      </c>
      <c r="I1053" s="2">
        <v>45675.0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 t="s">
        <v>2197</v>
      </c>
      <c r="B1054" s="1" t="s">
        <v>2198</v>
      </c>
      <c r="C1054" s="1">
        <v>7.9999464499E10</v>
      </c>
      <c r="D1054" s="1" t="s">
        <v>18</v>
      </c>
      <c r="E1054" s="1" t="s">
        <v>89</v>
      </c>
      <c r="F1054" s="1" t="s">
        <v>20</v>
      </c>
      <c r="G1054" s="1" t="s">
        <v>32</v>
      </c>
      <c r="H1054" s="1" t="s">
        <v>22</v>
      </c>
      <c r="I1054" s="2">
        <v>45675.0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 t="s">
        <v>2199</v>
      </c>
      <c r="B1055" s="1" t="s">
        <v>2200</v>
      </c>
      <c r="C1055" s="1">
        <v>4.1984684759E10</v>
      </c>
      <c r="D1055" s="1" t="s">
        <v>18</v>
      </c>
      <c r="E1055" s="1" t="s">
        <v>19</v>
      </c>
      <c r="F1055" s="1" t="s">
        <v>20</v>
      </c>
      <c r="G1055" s="1" t="s">
        <v>21</v>
      </c>
      <c r="H1055" s="1" t="s">
        <v>22</v>
      </c>
      <c r="I1055" s="2">
        <v>45675.0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 t="s">
        <v>2201</v>
      </c>
      <c r="B1056" s="1" t="s">
        <v>2202</v>
      </c>
      <c r="C1056" s="1">
        <v>9.7984159823E10</v>
      </c>
      <c r="D1056" s="1" t="s">
        <v>18</v>
      </c>
      <c r="E1056" s="1" t="s">
        <v>71</v>
      </c>
      <c r="F1056" s="1" t="s">
        <v>20</v>
      </c>
      <c r="G1056" s="1" t="s">
        <v>21</v>
      </c>
      <c r="H1056" s="1" t="s">
        <v>22</v>
      </c>
      <c r="I1056" s="2">
        <v>45675.0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 t="s">
        <v>2203</v>
      </c>
      <c r="B1057" s="1" t="s">
        <v>2204</v>
      </c>
      <c r="C1057" s="1">
        <v>2.1988408167E10</v>
      </c>
      <c r="D1057" s="1" t="s">
        <v>18</v>
      </c>
      <c r="E1057" s="1" t="s">
        <v>76</v>
      </c>
      <c r="F1057" s="1" t="s">
        <v>20</v>
      </c>
      <c r="G1057" s="1" t="s">
        <v>32</v>
      </c>
      <c r="H1057" s="1" t="s">
        <v>22</v>
      </c>
      <c r="I1057" s="2">
        <v>45675.0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 t="s">
        <v>2205</v>
      </c>
      <c r="B1058" s="1" t="s">
        <v>2206</v>
      </c>
      <c r="C1058" s="1">
        <v>5.1993052725E10</v>
      </c>
      <c r="D1058" s="1" t="s">
        <v>18</v>
      </c>
      <c r="E1058" s="1" t="s">
        <v>19</v>
      </c>
      <c r="F1058" s="1" t="s">
        <v>20</v>
      </c>
      <c r="G1058" s="1" t="s">
        <v>21</v>
      </c>
      <c r="H1058" s="1" t="s">
        <v>22</v>
      </c>
      <c r="I1058" s="2">
        <v>45675.0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 t="s">
        <v>2207</v>
      </c>
      <c r="B1059" s="1" t="s">
        <v>2208</v>
      </c>
      <c r="C1059" s="1">
        <v>9.84222593E8</v>
      </c>
      <c r="D1059" s="1" t="s">
        <v>18</v>
      </c>
      <c r="E1059" s="1" t="s">
        <v>123</v>
      </c>
      <c r="F1059" s="1" t="s">
        <v>20</v>
      </c>
      <c r="G1059" s="1" t="s">
        <v>32</v>
      </c>
      <c r="H1059" s="1" t="s">
        <v>22</v>
      </c>
      <c r="I1059" s="2">
        <v>45675.0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 t="s">
        <v>2209</v>
      </c>
      <c r="B1060" s="1" t="s">
        <v>2210</v>
      </c>
      <c r="C1060" s="1" t="s">
        <v>2211</v>
      </c>
      <c r="D1060" s="1" t="s">
        <v>18</v>
      </c>
      <c r="E1060" s="1" t="s">
        <v>25</v>
      </c>
      <c r="F1060" s="1" t="s">
        <v>20</v>
      </c>
      <c r="G1060" s="1" t="s">
        <v>21</v>
      </c>
      <c r="H1060" s="1" t="s">
        <v>22</v>
      </c>
      <c r="I1060" s="2">
        <v>45675.0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 t="s">
        <v>2212</v>
      </c>
      <c r="B1061" s="1" t="s">
        <v>2213</v>
      </c>
      <c r="C1061" s="1" t="s">
        <v>2214</v>
      </c>
      <c r="D1061" s="1" t="s">
        <v>18</v>
      </c>
      <c r="E1061" s="1" t="s">
        <v>89</v>
      </c>
      <c r="F1061" s="1" t="s">
        <v>20</v>
      </c>
      <c r="G1061" s="1" t="s">
        <v>32</v>
      </c>
      <c r="H1061" s="1" t="s">
        <v>22</v>
      </c>
      <c r="I1061" s="2">
        <v>45675.0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 t="s">
        <v>2215</v>
      </c>
      <c r="B1062" s="1" t="s">
        <v>2216</v>
      </c>
      <c r="C1062" s="1">
        <v>4.1997145809E10</v>
      </c>
      <c r="D1062" s="1" t="s">
        <v>18</v>
      </c>
      <c r="E1062" s="1" t="s">
        <v>102</v>
      </c>
      <c r="F1062" s="1" t="s">
        <v>20</v>
      </c>
      <c r="G1062" s="1" t="s">
        <v>21</v>
      </c>
      <c r="H1062" s="1" t="s">
        <v>22</v>
      </c>
      <c r="I1062" s="2">
        <v>45675.0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 t="s">
        <v>2217</v>
      </c>
      <c r="B1063" s="1" t="s">
        <v>2218</v>
      </c>
      <c r="C1063" s="1">
        <v>7.5983298852E10</v>
      </c>
      <c r="D1063" s="1" t="s">
        <v>18</v>
      </c>
      <c r="E1063" s="1" t="s">
        <v>89</v>
      </c>
      <c r="F1063" s="1" t="s">
        <v>20</v>
      </c>
      <c r="G1063" s="1" t="s">
        <v>32</v>
      </c>
      <c r="H1063" s="1" t="s">
        <v>22</v>
      </c>
      <c r="I1063" s="2">
        <v>45675.0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 t="s">
        <v>2219</v>
      </c>
      <c r="B1064" s="1" t="s">
        <v>2220</v>
      </c>
      <c r="C1064" s="1">
        <v>1.3981289777E10</v>
      </c>
      <c r="D1064" s="1" t="s">
        <v>18</v>
      </c>
      <c r="E1064" s="1" t="s">
        <v>19</v>
      </c>
      <c r="F1064" s="1" t="s">
        <v>20</v>
      </c>
      <c r="G1064" s="1" t="s">
        <v>32</v>
      </c>
      <c r="H1064" s="1" t="s">
        <v>22</v>
      </c>
      <c r="I1064" s="2">
        <v>45675.0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 t="s">
        <v>2221</v>
      </c>
      <c r="B1065" s="1" t="s">
        <v>2222</v>
      </c>
      <c r="C1065" s="1" t="s">
        <v>2223</v>
      </c>
      <c r="D1065" s="1" t="s">
        <v>18</v>
      </c>
      <c r="E1065" s="1" t="s">
        <v>25</v>
      </c>
      <c r="F1065" s="1" t="s">
        <v>20</v>
      </c>
      <c r="G1065" s="1" t="s">
        <v>32</v>
      </c>
      <c r="H1065" s="1" t="s">
        <v>33</v>
      </c>
      <c r="I1065" s="2">
        <v>45675.0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 t="s">
        <v>2224</v>
      </c>
      <c r="B1066" s="1" t="s">
        <v>2225</v>
      </c>
      <c r="C1066" s="1">
        <v>1.1968684559E10</v>
      </c>
      <c r="D1066" s="1" t="s">
        <v>18</v>
      </c>
      <c r="E1066" s="1" t="s">
        <v>121</v>
      </c>
      <c r="F1066" s="1" t="s">
        <v>20</v>
      </c>
      <c r="G1066" s="1" t="s">
        <v>32</v>
      </c>
      <c r="H1066" s="1" t="s">
        <v>184</v>
      </c>
      <c r="I1066" s="2">
        <v>45675.0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 t="s">
        <v>1021</v>
      </c>
      <c r="B1067" s="1" t="s">
        <v>2226</v>
      </c>
      <c r="C1067" s="1">
        <v>1.7981425316E10</v>
      </c>
      <c r="D1067" s="1" t="s">
        <v>18</v>
      </c>
      <c r="E1067" s="1" t="s">
        <v>102</v>
      </c>
      <c r="F1067" s="1" t="s">
        <v>20</v>
      </c>
      <c r="G1067" s="1" t="s">
        <v>32</v>
      </c>
      <c r="H1067" s="1" t="s">
        <v>22</v>
      </c>
      <c r="I1067" s="2">
        <v>45675.0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 t="s">
        <v>2227</v>
      </c>
      <c r="B1068" s="1" t="s">
        <v>2228</v>
      </c>
      <c r="C1068" s="1">
        <v>1.1959234493E10</v>
      </c>
      <c r="D1068" s="1" t="s">
        <v>18</v>
      </c>
      <c r="E1068" s="1" t="s">
        <v>89</v>
      </c>
      <c r="F1068" s="1" t="s">
        <v>20</v>
      </c>
      <c r="G1068" s="1" t="s">
        <v>32</v>
      </c>
      <c r="H1068" s="1" t="s">
        <v>22</v>
      </c>
      <c r="I1068" s="2">
        <v>45675.0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 t="s">
        <v>2229</v>
      </c>
      <c r="B1069" s="1" t="s">
        <v>2230</v>
      </c>
      <c r="C1069" s="1">
        <v>8.5987686753E10</v>
      </c>
      <c r="D1069" s="1" t="s">
        <v>18</v>
      </c>
      <c r="E1069" s="1" t="s">
        <v>31</v>
      </c>
      <c r="F1069" s="1" t="s">
        <v>20</v>
      </c>
      <c r="G1069" s="1" t="s">
        <v>32</v>
      </c>
      <c r="H1069" s="1" t="s">
        <v>200</v>
      </c>
      <c r="I1069" s="2">
        <v>45675.0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 t="s">
        <v>2231</v>
      </c>
      <c r="B1070" s="1" t="s">
        <v>2232</v>
      </c>
      <c r="C1070" s="1">
        <v>9.2992802749E10</v>
      </c>
      <c r="D1070" s="1" t="s">
        <v>18</v>
      </c>
      <c r="E1070" s="1" t="s">
        <v>19</v>
      </c>
      <c r="F1070" s="1" t="s">
        <v>20</v>
      </c>
      <c r="G1070" s="1" t="s">
        <v>21</v>
      </c>
      <c r="H1070" s="1" t="s">
        <v>22</v>
      </c>
      <c r="I1070" s="2">
        <v>45675.0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 t="s">
        <v>2233</v>
      </c>
      <c r="B1071" s="1" t="s">
        <v>2234</v>
      </c>
      <c r="C1071" s="1">
        <v>9.6991247373E10</v>
      </c>
      <c r="D1071" s="1" t="s">
        <v>18</v>
      </c>
      <c r="E1071" s="1" t="s">
        <v>102</v>
      </c>
      <c r="F1071" s="1" t="s">
        <v>20</v>
      </c>
      <c r="G1071" s="1" t="s">
        <v>32</v>
      </c>
      <c r="H1071" s="1" t="s">
        <v>22</v>
      </c>
      <c r="I1071" s="2">
        <v>45675.0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 t="s">
        <v>2235</v>
      </c>
      <c r="B1072" s="1" t="s">
        <v>2236</v>
      </c>
      <c r="C1072" s="1">
        <v>8.5987252385E10</v>
      </c>
      <c r="D1072" s="1" t="s">
        <v>18</v>
      </c>
      <c r="E1072" s="1" t="s">
        <v>31</v>
      </c>
      <c r="F1072" s="1" t="s">
        <v>20</v>
      </c>
      <c r="G1072" s="1" t="s">
        <v>32</v>
      </c>
      <c r="H1072" s="1" t="s">
        <v>54</v>
      </c>
      <c r="I1072" s="2">
        <v>45675.0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 t="s">
        <v>2237</v>
      </c>
      <c r="B1073" s="1" t="s">
        <v>2238</v>
      </c>
      <c r="C1073" s="1">
        <v>2.1983256599E10</v>
      </c>
      <c r="D1073" s="1" t="s">
        <v>18</v>
      </c>
      <c r="E1073" s="1" t="s">
        <v>48</v>
      </c>
      <c r="F1073" s="1" t="s">
        <v>20</v>
      </c>
      <c r="G1073" s="1" t="s">
        <v>21</v>
      </c>
      <c r="H1073" s="1" t="s">
        <v>22</v>
      </c>
      <c r="I1073" s="2">
        <v>45675.0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 t="s">
        <v>2239</v>
      </c>
      <c r="B1074" s="1" t="s">
        <v>2240</v>
      </c>
      <c r="C1074" s="1">
        <v>1.9996962159E10</v>
      </c>
      <c r="D1074" s="1" t="s">
        <v>18</v>
      </c>
      <c r="E1074" s="1" t="s">
        <v>123</v>
      </c>
      <c r="F1074" s="1" t="s">
        <v>20</v>
      </c>
      <c r="G1074" s="1" t="s">
        <v>32</v>
      </c>
      <c r="H1074" s="1" t="s">
        <v>22</v>
      </c>
      <c r="I1074" s="2">
        <v>45675.0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 t="s">
        <v>2241</v>
      </c>
      <c r="B1075" s="1" t="s">
        <v>2242</v>
      </c>
      <c r="C1075" s="1">
        <v>6.3991224802E10</v>
      </c>
      <c r="D1075" s="1" t="s">
        <v>18</v>
      </c>
      <c r="E1075" s="1" t="s">
        <v>25</v>
      </c>
      <c r="F1075" s="1" t="s">
        <v>20</v>
      </c>
      <c r="G1075" s="1" t="s">
        <v>32</v>
      </c>
      <c r="H1075" s="1" t="s">
        <v>22</v>
      </c>
      <c r="I1075" s="2">
        <v>45675.0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 t="s">
        <v>2243</v>
      </c>
      <c r="B1076" s="1" t="s">
        <v>2244</v>
      </c>
      <c r="C1076" s="1">
        <v>1.1915261506E10</v>
      </c>
      <c r="D1076" s="1" t="s">
        <v>18</v>
      </c>
      <c r="E1076" s="1" t="s">
        <v>19</v>
      </c>
      <c r="F1076" s="1" t="s">
        <v>20</v>
      </c>
      <c r="G1076" s="1" t="s">
        <v>21</v>
      </c>
      <c r="H1076" s="1" t="s">
        <v>22</v>
      </c>
      <c r="I1076" s="2">
        <v>45675.0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 t="s">
        <v>374</v>
      </c>
      <c r="B1077" s="1" t="s">
        <v>2245</v>
      </c>
      <c r="C1077" s="1">
        <v>7.999122599E10</v>
      </c>
      <c r="D1077" s="1" t="s">
        <v>18</v>
      </c>
      <c r="E1077" s="1" t="s">
        <v>102</v>
      </c>
      <c r="F1077" s="1" t="s">
        <v>20</v>
      </c>
      <c r="G1077" s="1" t="s">
        <v>32</v>
      </c>
      <c r="H1077" s="1" t="s">
        <v>22</v>
      </c>
      <c r="I1077" s="2">
        <v>45675.0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 t="s">
        <v>2246</v>
      </c>
      <c r="B1078" s="1" t="s">
        <v>2247</v>
      </c>
      <c r="C1078" s="1">
        <v>5.573988584399E12</v>
      </c>
      <c r="D1078" s="1" t="s">
        <v>18</v>
      </c>
      <c r="E1078" s="1" t="s">
        <v>102</v>
      </c>
      <c r="F1078" s="1" t="s">
        <v>20</v>
      </c>
      <c r="G1078" s="1" t="s">
        <v>21</v>
      </c>
      <c r="H1078" s="1" t="s">
        <v>22</v>
      </c>
      <c r="I1078" s="2">
        <v>45675.0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 t="s">
        <v>2248</v>
      </c>
      <c r="B1079" s="1" t="s">
        <v>2249</v>
      </c>
      <c r="C1079" s="1">
        <v>3.7999129642E10</v>
      </c>
      <c r="D1079" s="1" t="s">
        <v>18</v>
      </c>
      <c r="E1079" s="1" t="s">
        <v>65</v>
      </c>
      <c r="F1079" s="1" t="s">
        <v>20</v>
      </c>
      <c r="G1079" s="1" t="s">
        <v>32</v>
      </c>
      <c r="H1079" s="1" t="s">
        <v>22</v>
      </c>
      <c r="I1079" s="2">
        <v>45675.0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 t="s">
        <v>2250</v>
      </c>
      <c r="B1080" s="1" t="s">
        <v>2251</v>
      </c>
      <c r="C1080" s="1">
        <v>6.499712757E9</v>
      </c>
      <c r="D1080" s="1" t="s">
        <v>18</v>
      </c>
      <c r="E1080" s="1" t="s">
        <v>65</v>
      </c>
      <c r="F1080" s="1" t="s">
        <v>20</v>
      </c>
      <c r="G1080" s="1" t="s">
        <v>21</v>
      </c>
      <c r="H1080" s="1" t="s">
        <v>22</v>
      </c>
      <c r="I1080" s="2">
        <v>45675.0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 t="s">
        <v>1379</v>
      </c>
      <c r="B1081" s="1" t="s">
        <v>2252</v>
      </c>
      <c r="C1081" s="1">
        <v>4.7999052331E10</v>
      </c>
      <c r="D1081" s="1" t="s">
        <v>18</v>
      </c>
      <c r="E1081" s="1" t="s">
        <v>102</v>
      </c>
      <c r="F1081" s="1" t="s">
        <v>20</v>
      </c>
      <c r="G1081" s="1" t="s">
        <v>32</v>
      </c>
      <c r="H1081" s="1" t="s">
        <v>22</v>
      </c>
      <c r="I1081" s="2">
        <v>45675.0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 t="s">
        <v>2253</v>
      </c>
      <c r="B1082" s="1" t="s">
        <v>2254</v>
      </c>
      <c r="C1082" s="1">
        <v>1.1994099165E10</v>
      </c>
      <c r="D1082" s="1" t="s">
        <v>18</v>
      </c>
      <c r="E1082" s="1" t="s">
        <v>31</v>
      </c>
      <c r="F1082" s="1" t="s">
        <v>20</v>
      </c>
      <c r="G1082" s="1" t="s">
        <v>32</v>
      </c>
      <c r="H1082" s="1" t="s">
        <v>54</v>
      </c>
      <c r="I1082" s="2">
        <v>45675.0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 t="s">
        <v>2255</v>
      </c>
      <c r="B1083" s="1" t="s">
        <v>2256</v>
      </c>
      <c r="C1083" s="1">
        <v>4.2998542002E10</v>
      </c>
      <c r="D1083" s="1" t="s">
        <v>18</v>
      </c>
      <c r="E1083" s="1" t="s">
        <v>51</v>
      </c>
      <c r="F1083" s="1" t="s">
        <v>20</v>
      </c>
      <c r="G1083" s="1" t="s">
        <v>32</v>
      </c>
      <c r="H1083" s="1" t="s">
        <v>22</v>
      </c>
      <c r="I1083" s="2">
        <v>45675.0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 t="s">
        <v>1280</v>
      </c>
      <c r="B1084" s="1" t="s">
        <v>2257</v>
      </c>
      <c r="C1084" s="1">
        <v>2.1989992742E10</v>
      </c>
      <c r="D1084" s="1" t="s">
        <v>18</v>
      </c>
      <c r="E1084" s="1" t="s">
        <v>25</v>
      </c>
      <c r="F1084" s="1" t="s">
        <v>20</v>
      </c>
      <c r="G1084" s="1" t="s">
        <v>32</v>
      </c>
      <c r="H1084" s="1" t="s">
        <v>22</v>
      </c>
      <c r="I1084" s="2">
        <v>45675.0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 t="s">
        <v>2258</v>
      </c>
      <c r="B1085" s="1" t="s">
        <v>2259</v>
      </c>
      <c r="C1085" s="1">
        <v>6.1992321967E10</v>
      </c>
      <c r="D1085" s="1" t="s">
        <v>18</v>
      </c>
      <c r="E1085" s="1" t="s">
        <v>31</v>
      </c>
      <c r="F1085" s="1" t="s">
        <v>20</v>
      </c>
      <c r="G1085" s="1" t="s">
        <v>32</v>
      </c>
      <c r="H1085" s="1" t="s">
        <v>1149</v>
      </c>
      <c r="I1085" s="2">
        <v>45675.0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 t="s">
        <v>2260</v>
      </c>
      <c r="B1086" s="1" t="s">
        <v>2261</v>
      </c>
      <c r="C1086" s="1" t="s">
        <v>2262</v>
      </c>
      <c r="D1086" s="1" t="s">
        <v>18</v>
      </c>
      <c r="E1086" s="1" t="s">
        <v>71</v>
      </c>
      <c r="F1086" s="1" t="s">
        <v>20</v>
      </c>
      <c r="G1086" s="1" t="s">
        <v>32</v>
      </c>
      <c r="H1086" s="1" t="s">
        <v>22</v>
      </c>
      <c r="I1086" s="2">
        <v>45675.0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 t="s">
        <v>2263</v>
      </c>
      <c r="B1087" s="1" t="s">
        <v>2264</v>
      </c>
      <c r="C1087" s="1">
        <v>4.8999611455E10</v>
      </c>
      <c r="D1087" s="1" t="s">
        <v>18</v>
      </c>
      <c r="E1087" s="1" t="s">
        <v>89</v>
      </c>
      <c r="F1087" s="1" t="s">
        <v>20</v>
      </c>
      <c r="G1087" s="1" t="s">
        <v>32</v>
      </c>
      <c r="H1087" s="1" t="s">
        <v>22</v>
      </c>
      <c r="I1087" s="2">
        <v>45675.0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 t="s">
        <v>2265</v>
      </c>
      <c r="B1088" s="1" t="s">
        <v>2266</v>
      </c>
      <c r="C1088" s="1">
        <v>5.1996952548E10</v>
      </c>
      <c r="D1088" s="1" t="s">
        <v>18</v>
      </c>
      <c r="E1088" s="1" t="s">
        <v>48</v>
      </c>
      <c r="F1088" s="1" t="s">
        <v>20</v>
      </c>
      <c r="G1088" s="1" t="s">
        <v>32</v>
      </c>
      <c r="H1088" s="1" t="s">
        <v>22</v>
      </c>
      <c r="I1088" s="2">
        <v>45675.0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 t="s">
        <v>2267</v>
      </c>
      <c r="B1089" s="1" t="s">
        <v>2268</v>
      </c>
      <c r="C1089" s="1">
        <v>6.7993293573E10</v>
      </c>
      <c r="D1089" s="1" t="s">
        <v>18</v>
      </c>
      <c r="E1089" s="1" t="s">
        <v>121</v>
      </c>
      <c r="F1089" s="1" t="s">
        <v>20</v>
      </c>
      <c r="G1089" s="1" t="s">
        <v>32</v>
      </c>
      <c r="H1089" s="1" t="s">
        <v>184</v>
      </c>
      <c r="I1089" s="2">
        <v>45675.0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 t="s">
        <v>2269</v>
      </c>
      <c r="B1090" s="1" t="s">
        <v>2270</v>
      </c>
      <c r="C1090" s="1" t="s">
        <v>728</v>
      </c>
      <c r="D1090" s="1" t="s">
        <v>18</v>
      </c>
      <c r="E1090" s="1" t="s">
        <v>65</v>
      </c>
      <c r="F1090" s="1" t="s">
        <v>20</v>
      </c>
      <c r="G1090" s="1" t="s">
        <v>32</v>
      </c>
      <c r="H1090" s="1" t="s">
        <v>22</v>
      </c>
      <c r="I1090" s="2">
        <v>45675.0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 t="s">
        <v>2271</v>
      </c>
      <c r="B1091" s="1" t="s">
        <v>2272</v>
      </c>
      <c r="C1091" s="1">
        <v>6.1993046601E10</v>
      </c>
      <c r="D1091" s="1" t="s">
        <v>18</v>
      </c>
      <c r="E1091" s="1" t="s">
        <v>25</v>
      </c>
      <c r="F1091" s="1" t="s">
        <v>20</v>
      </c>
      <c r="G1091" s="1" t="s">
        <v>32</v>
      </c>
      <c r="H1091" s="1" t="s">
        <v>22</v>
      </c>
      <c r="I1091" s="2">
        <v>45675.0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 t="s">
        <v>2273</v>
      </c>
      <c r="B1092" s="1" t="s">
        <v>2274</v>
      </c>
      <c r="C1092" s="1">
        <v>1.1952241394E10</v>
      </c>
      <c r="D1092" s="1" t="s">
        <v>18</v>
      </c>
      <c r="E1092" s="1" t="s">
        <v>348</v>
      </c>
      <c r="F1092" s="1" t="s">
        <v>20</v>
      </c>
      <c r="G1092" s="1" t="s">
        <v>32</v>
      </c>
      <c r="H1092" s="1" t="s">
        <v>22</v>
      </c>
      <c r="I1092" s="2">
        <v>45675.0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 t="s">
        <v>2275</v>
      </c>
      <c r="B1093" s="1" t="s">
        <v>2276</v>
      </c>
      <c r="C1093" s="1">
        <v>6.2985581375E10</v>
      </c>
      <c r="D1093" s="1" t="s">
        <v>18</v>
      </c>
      <c r="E1093" s="1" t="s">
        <v>121</v>
      </c>
      <c r="F1093" s="1" t="s">
        <v>20</v>
      </c>
      <c r="G1093" s="1" t="s">
        <v>32</v>
      </c>
      <c r="H1093" s="1" t="s">
        <v>184</v>
      </c>
      <c r="I1093" s="2">
        <v>45675.0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 t="s">
        <v>2277</v>
      </c>
      <c r="B1094" s="1" t="s">
        <v>2278</v>
      </c>
      <c r="C1094" s="1" t="s">
        <v>2279</v>
      </c>
      <c r="D1094" s="1" t="s">
        <v>18</v>
      </c>
      <c r="E1094" s="1" t="s">
        <v>31</v>
      </c>
      <c r="F1094" s="1" t="s">
        <v>20</v>
      </c>
      <c r="G1094" s="1" t="s">
        <v>32</v>
      </c>
      <c r="H1094" s="1" t="s">
        <v>22</v>
      </c>
      <c r="I1094" s="2">
        <v>45675.0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 t="s">
        <v>2277</v>
      </c>
      <c r="B1095" s="1" t="s">
        <v>2278</v>
      </c>
      <c r="C1095" s="1" t="s">
        <v>2279</v>
      </c>
      <c r="D1095" s="1" t="s">
        <v>18</v>
      </c>
      <c r="E1095" s="1" t="s">
        <v>31</v>
      </c>
      <c r="F1095" s="1" t="s">
        <v>20</v>
      </c>
      <c r="G1095" s="1" t="s">
        <v>32</v>
      </c>
      <c r="H1095" s="1" t="s">
        <v>22</v>
      </c>
      <c r="I1095" s="2">
        <v>45675.0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 t="s">
        <v>2280</v>
      </c>
      <c r="B1096" s="1" t="s">
        <v>2281</v>
      </c>
      <c r="C1096" s="1">
        <v>3.8999389202E10</v>
      </c>
      <c r="D1096" s="1" t="s">
        <v>18</v>
      </c>
      <c r="E1096" s="1" t="s">
        <v>51</v>
      </c>
      <c r="F1096" s="1" t="s">
        <v>20</v>
      </c>
      <c r="G1096" s="1" t="s">
        <v>32</v>
      </c>
      <c r="H1096" s="1" t="s">
        <v>22</v>
      </c>
      <c r="I1096" s="2">
        <v>45675.0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 t="s">
        <v>2282</v>
      </c>
      <c r="B1097" s="1" t="s">
        <v>2283</v>
      </c>
      <c r="C1097" s="1">
        <v>1.7992676185E10</v>
      </c>
      <c r="D1097" s="1" t="s">
        <v>18</v>
      </c>
      <c r="E1097" s="1" t="s">
        <v>51</v>
      </c>
      <c r="F1097" s="1" t="s">
        <v>20</v>
      </c>
      <c r="G1097" s="1" t="s">
        <v>32</v>
      </c>
      <c r="H1097" s="1" t="s">
        <v>22</v>
      </c>
      <c r="I1097" s="2">
        <v>45675.0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 t="s">
        <v>2284</v>
      </c>
      <c r="B1098" s="1" t="s">
        <v>2285</v>
      </c>
      <c r="C1098" s="1">
        <v>9.99825152E8</v>
      </c>
      <c r="D1098" s="1" t="s">
        <v>18</v>
      </c>
      <c r="E1098" s="1" t="s">
        <v>31</v>
      </c>
      <c r="F1098" s="1" t="s">
        <v>20</v>
      </c>
      <c r="G1098" s="1" t="s">
        <v>32</v>
      </c>
      <c r="H1098" s="1" t="s">
        <v>54</v>
      </c>
      <c r="I1098" s="2">
        <v>45675.0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 t="s">
        <v>2286</v>
      </c>
      <c r="B1099" s="1" t="s">
        <v>2287</v>
      </c>
      <c r="C1099" s="1">
        <v>3.4992067651E10</v>
      </c>
      <c r="D1099" s="1" t="s">
        <v>18</v>
      </c>
      <c r="E1099" s="1" t="s">
        <v>89</v>
      </c>
      <c r="F1099" s="1" t="s">
        <v>20</v>
      </c>
      <c r="G1099" s="1" t="s">
        <v>32</v>
      </c>
      <c r="H1099" s="1" t="s">
        <v>22</v>
      </c>
      <c r="I1099" s="2">
        <v>45675.0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 t="s">
        <v>830</v>
      </c>
      <c r="B1100" s="1" t="s">
        <v>2288</v>
      </c>
      <c r="C1100" s="1">
        <v>2.1982295793E10</v>
      </c>
      <c r="D1100" s="1" t="s">
        <v>18</v>
      </c>
      <c r="E1100" s="1" t="s">
        <v>19</v>
      </c>
      <c r="F1100" s="1" t="s">
        <v>20</v>
      </c>
      <c r="G1100" s="1" t="s">
        <v>21</v>
      </c>
      <c r="H1100" s="1" t="s">
        <v>22</v>
      </c>
      <c r="I1100" s="2">
        <v>45675.0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 t="s">
        <v>2289</v>
      </c>
      <c r="B1101" s="1" t="s">
        <v>2290</v>
      </c>
      <c r="C1101" s="1">
        <v>6.5996068236E10</v>
      </c>
      <c r="D1101" s="1" t="s">
        <v>18</v>
      </c>
      <c r="E1101" s="1" t="s">
        <v>25</v>
      </c>
      <c r="F1101" s="1" t="s">
        <v>20</v>
      </c>
      <c r="G1101" s="1" t="s">
        <v>32</v>
      </c>
      <c r="H1101" s="1" t="s">
        <v>22</v>
      </c>
      <c r="I1101" s="2">
        <v>45675.0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 t="s">
        <v>2291</v>
      </c>
      <c r="B1102" s="1" t="s">
        <v>2292</v>
      </c>
      <c r="C1102" s="1">
        <v>3.1989443498E10</v>
      </c>
      <c r="D1102" s="1" t="s">
        <v>18</v>
      </c>
      <c r="E1102" s="1" t="s">
        <v>102</v>
      </c>
      <c r="F1102" s="1" t="s">
        <v>20</v>
      </c>
      <c r="G1102" s="1" t="s">
        <v>32</v>
      </c>
      <c r="H1102" s="1" t="s">
        <v>22</v>
      </c>
      <c r="I1102" s="2">
        <v>45675.0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 t="s">
        <v>2293</v>
      </c>
      <c r="B1103" s="1" t="s">
        <v>2294</v>
      </c>
      <c r="C1103" s="1">
        <v>2.2997492775E10</v>
      </c>
      <c r="D1103" s="1" t="s">
        <v>18</v>
      </c>
      <c r="E1103" s="1" t="s">
        <v>71</v>
      </c>
      <c r="F1103" s="1" t="s">
        <v>20</v>
      </c>
      <c r="G1103" s="1" t="s">
        <v>21</v>
      </c>
      <c r="H1103" s="1" t="s">
        <v>22</v>
      </c>
      <c r="I1103" s="2">
        <v>45675.0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 t="s">
        <v>2295</v>
      </c>
      <c r="B1104" s="1" t="s">
        <v>2296</v>
      </c>
      <c r="C1104" s="1">
        <v>5.5119845323E12</v>
      </c>
      <c r="D1104" s="1" t="s">
        <v>18</v>
      </c>
      <c r="E1104" s="1" t="s">
        <v>112</v>
      </c>
      <c r="F1104" s="1" t="s">
        <v>20</v>
      </c>
      <c r="G1104" s="1" t="s">
        <v>32</v>
      </c>
      <c r="H1104" s="1" t="s">
        <v>22</v>
      </c>
      <c r="I1104" s="2">
        <v>45675.0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 t="s">
        <v>2297</v>
      </c>
      <c r="B1105" s="1" t="s">
        <v>2298</v>
      </c>
      <c r="C1105" s="1">
        <v>9.82541259E8</v>
      </c>
      <c r="D1105" s="1" t="s">
        <v>18</v>
      </c>
      <c r="E1105" s="1" t="s">
        <v>89</v>
      </c>
      <c r="F1105" s="1" t="s">
        <v>20</v>
      </c>
      <c r="G1105" s="1" t="s">
        <v>32</v>
      </c>
      <c r="H1105" s="1" t="s">
        <v>22</v>
      </c>
      <c r="I1105" s="2">
        <v>45675.0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 t="s">
        <v>2299</v>
      </c>
      <c r="B1106" s="1" t="s">
        <v>2300</v>
      </c>
      <c r="C1106" s="1" t="s">
        <v>2301</v>
      </c>
      <c r="D1106" s="1" t="s">
        <v>18</v>
      </c>
      <c r="E1106" s="1" t="s">
        <v>31</v>
      </c>
      <c r="F1106" s="1" t="s">
        <v>20</v>
      </c>
      <c r="G1106" s="1" t="s">
        <v>32</v>
      </c>
      <c r="H1106" s="1" t="s">
        <v>133</v>
      </c>
      <c r="I1106" s="2">
        <v>45675.0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 t="s">
        <v>2302</v>
      </c>
      <c r="B1107" s="1" t="s">
        <v>2303</v>
      </c>
      <c r="C1107" s="1">
        <v>1.9988788788E10</v>
      </c>
      <c r="D1107" s="1" t="s">
        <v>18</v>
      </c>
      <c r="E1107" s="1" t="s">
        <v>25</v>
      </c>
      <c r="F1107" s="1" t="s">
        <v>20</v>
      </c>
      <c r="G1107" s="1" t="s">
        <v>32</v>
      </c>
      <c r="H1107" s="1" t="s">
        <v>22</v>
      </c>
      <c r="I1107" s="2">
        <v>45675.0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 t="s">
        <v>897</v>
      </c>
      <c r="B1108" s="1" t="s">
        <v>2304</v>
      </c>
      <c r="C1108" s="1">
        <v>7.7988741843E10</v>
      </c>
      <c r="D1108" s="1" t="s">
        <v>18</v>
      </c>
      <c r="E1108" s="1" t="s">
        <v>71</v>
      </c>
      <c r="F1108" s="1" t="s">
        <v>20</v>
      </c>
      <c r="G1108" s="1" t="s">
        <v>32</v>
      </c>
      <c r="H1108" s="1" t="s">
        <v>22</v>
      </c>
      <c r="I1108" s="2">
        <v>45675.0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 t="s">
        <v>2305</v>
      </c>
      <c r="B1109" s="1" t="s">
        <v>2306</v>
      </c>
      <c r="C1109" s="1">
        <v>4.2999097393E10</v>
      </c>
      <c r="D1109" s="1" t="s">
        <v>18</v>
      </c>
      <c r="E1109" s="1" t="s">
        <v>48</v>
      </c>
      <c r="F1109" s="1" t="s">
        <v>20</v>
      </c>
      <c r="G1109" s="1" t="s">
        <v>32</v>
      </c>
      <c r="H1109" s="1" t="s">
        <v>22</v>
      </c>
      <c r="I1109" s="2">
        <v>45675.0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 t="s">
        <v>2307</v>
      </c>
      <c r="B1110" s="1" t="s">
        <v>2308</v>
      </c>
      <c r="C1110" s="1">
        <v>9.2982445033E10</v>
      </c>
      <c r="D1110" s="1" t="s">
        <v>18</v>
      </c>
      <c r="E1110" s="1" t="s">
        <v>25</v>
      </c>
      <c r="F1110" s="1" t="s">
        <v>20</v>
      </c>
      <c r="G1110" s="1" t="s">
        <v>21</v>
      </c>
      <c r="H1110" s="1" t="s">
        <v>352</v>
      </c>
      <c r="I1110" s="2">
        <v>45675.0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 t="s">
        <v>2309</v>
      </c>
      <c r="B1111" s="1" t="s">
        <v>2310</v>
      </c>
      <c r="C1111" s="1">
        <v>5.549991815158E12</v>
      </c>
      <c r="D1111" s="1" t="s">
        <v>18</v>
      </c>
      <c r="E1111" s="1" t="s">
        <v>121</v>
      </c>
      <c r="F1111" s="1" t="s">
        <v>20</v>
      </c>
      <c r="G1111" s="1" t="s">
        <v>32</v>
      </c>
      <c r="H1111" s="1" t="s">
        <v>184</v>
      </c>
      <c r="I1111" s="2">
        <v>45675.0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 t="s">
        <v>2311</v>
      </c>
      <c r="B1112" s="1" t="s">
        <v>2312</v>
      </c>
      <c r="C1112" s="1">
        <v>6.1984342886E10</v>
      </c>
      <c r="D1112" s="1" t="s">
        <v>18</v>
      </c>
      <c r="E1112" s="1" t="s">
        <v>31</v>
      </c>
      <c r="F1112" s="1" t="s">
        <v>20</v>
      </c>
      <c r="G1112" s="1" t="s">
        <v>32</v>
      </c>
      <c r="H1112" s="1" t="s">
        <v>54</v>
      </c>
      <c r="I1112" s="2">
        <v>45675.0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 t="s">
        <v>2313</v>
      </c>
      <c r="B1113" s="1" t="s">
        <v>2314</v>
      </c>
      <c r="C1113" s="1">
        <v>1.4998547988E10</v>
      </c>
      <c r="D1113" s="1" t="s">
        <v>18</v>
      </c>
      <c r="E1113" s="1" t="s">
        <v>25</v>
      </c>
      <c r="F1113" s="1" t="s">
        <v>20</v>
      </c>
      <c r="G1113" s="1" t="s">
        <v>32</v>
      </c>
      <c r="H1113" s="1" t="s">
        <v>83</v>
      </c>
      <c r="I1113" s="2">
        <v>45675.0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 t="s">
        <v>2315</v>
      </c>
      <c r="B1114" s="1" t="s">
        <v>2316</v>
      </c>
      <c r="C1114" s="1">
        <v>1.6997210649E10</v>
      </c>
      <c r="D1114" s="1" t="s">
        <v>18</v>
      </c>
      <c r="E1114" s="1" t="s">
        <v>121</v>
      </c>
      <c r="F1114" s="1" t="s">
        <v>20</v>
      </c>
      <c r="G1114" s="1" t="s">
        <v>32</v>
      </c>
      <c r="H1114" s="1" t="s">
        <v>184</v>
      </c>
      <c r="I1114" s="2">
        <v>45675.0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 t="s">
        <v>2317</v>
      </c>
      <c r="B1115" s="1" t="s">
        <v>2318</v>
      </c>
      <c r="C1115" s="1">
        <v>8.5996533323E10</v>
      </c>
      <c r="D1115" s="1" t="s">
        <v>18</v>
      </c>
      <c r="E1115" s="1" t="s">
        <v>25</v>
      </c>
      <c r="F1115" s="1" t="s">
        <v>20</v>
      </c>
      <c r="G1115" s="1" t="s">
        <v>32</v>
      </c>
      <c r="H1115" s="1" t="s">
        <v>184</v>
      </c>
      <c r="I1115" s="2">
        <v>45675.0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 t="s">
        <v>2319</v>
      </c>
      <c r="B1116" s="1" t="s">
        <v>2320</v>
      </c>
      <c r="C1116" s="1">
        <v>6.2999273403E10</v>
      </c>
      <c r="D1116" s="1" t="s">
        <v>18</v>
      </c>
      <c r="E1116" s="1" t="s">
        <v>102</v>
      </c>
      <c r="F1116" s="1" t="s">
        <v>20</v>
      </c>
      <c r="G1116" s="1" t="s">
        <v>32</v>
      </c>
      <c r="H1116" s="1" t="s">
        <v>22</v>
      </c>
      <c r="I1116" s="2">
        <v>45675.0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 t="s">
        <v>105</v>
      </c>
      <c r="B1117" s="1" t="s">
        <v>2321</v>
      </c>
      <c r="C1117" s="1">
        <v>9.8984037264E10</v>
      </c>
      <c r="D1117" s="1" t="s">
        <v>18</v>
      </c>
      <c r="E1117" s="1" t="s">
        <v>25</v>
      </c>
      <c r="F1117" s="1" t="s">
        <v>20</v>
      </c>
      <c r="G1117" s="1" t="s">
        <v>21</v>
      </c>
      <c r="H1117" s="1" t="s">
        <v>22</v>
      </c>
      <c r="I1117" s="2">
        <v>45675.0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 t="s">
        <v>2322</v>
      </c>
      <c r="B1118" s="1" t="s">
        <v>2323</v>
      </c>
      <c r="C1118" s="1">
        <v>6.499333825E10</v>
      </c>
      <c r="D1118" s="1" t="s">
        <v>18</v>
      </c>
      <c r="E1118" s="1" t="s">
        <v>25</v>
      </c>
      <c r="F1118" s="1" t="s">
        <v>20</v>
      </c>
      <c r="G1118" s="1" t="s">
        <v>32</v>
      </c>
      <c r="H1118" s="1" t="s">
        <v>22</v>
      </c>
      <c r="I1118" s="2">
        <v>45675.0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 t="s">
        <v>2324</v>
      </c>
      <c r="B1119" s="1" t="s">
        <v>2325</v>
      </c>
      <c r="C1119" s="1">
        <v>6.8992557973E10</v>
      </c>
      <c r="D1119" s="1" t="s">
        <v>18</v>
      </c>
      <c r="E1119" s="1" t="s">
        <v>31</v>
      </c>
      <c r="F1119" s="1" t="s">
        <v>20</v>
      </c>
      <c r="G1119" s="1" t="s">
        <v>32</v>
      </c>
      <c r="H1119" s="1" t="s">
        <v>1098</v>
      </c>
      <c r="I1119" s="2">
        <v>45675.0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 t="s">
        <v>251</v>
      </c>
      <c r="B1120" s="1" t="s">
        <v>2326</v>
      </c>
      <c r="C1120" s="1">
        <v>8.299177092E10</v>
      </c>
      <c r="D1120" s="1" t="s">
        <v>18</v>
      </c>
      <c r="E1120" s="1" t="s">
        <v>25</v>
      </c>
      <c r="F1120" s="1" t="s">
        <v>20</v>
      </c>
      <c r="G1120" s="1" t="s">
        <v>32</v>
      </c>
      <c r="H1120" s="1" t="s">
        <v>33</v>
      </c>
      <c r="I1120" s="2">
        <v>45675.0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 t="s">
        <v>2327</v>
      </c>
      <c r="B1121" s="1" t="s">
        <v>2328</v>
      </c>
      <c r="C1121" s="1">
        <v>8.1992773974E10</v>
      </c>
      <c r="D1121" s="1" t="s">
        <v>18</v>
      </c>
      <c r="E1121" s="1" t="s">
        <v>19</v>
      </c>
      <c r="F1121" s="1" t="s">
        <v>20</v>
      </c>
      <c r="G1121" s="1" t="s">
        <v>32</v>
      </c>
      <c r="H1121" s="1" t="s">
        <v>22</v>
      </c>
      <c r="I1121" s="2">
        <v>45675.0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 t="s">
        <v>2329</v>
      </c>
      <c r="B1122" s="1" t="s">
        <v>2330</v>
      </c>
      <c r="C1122" s="1">
        <v>3.299930545E10</v>
      </c>
      <c r="D1122" s="1" t="s">
        <v>18</v>
      </c>
      <c r="E1122" s="1" t="s">
        <v>89</v>
      </c>
      <c r="F1122" s="1" t="s">
        <v>20</v>
      </c>
      <c r="G1122" s="1" t="s">
        <v>32</v>
      </c>
      <c r="H1122" s="1" t="s">
        <v>22</v>
      </c>
      <c r="I1122" s="2">
        <v>45675.0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 t="s">
        <v>2331</v>
      </c>
      <c r="B1123" s="1" t="s">
        <v>2332</v>
      </c>
      <c r="C1123" s="1">
        <v>9.4984507247E10</v>
      </c>
      <c r="D1123" s="1" t="s">
        <v>18</v>
      </c>
      <c r="E1123" s="1" t="s">
        <v>25</v>
      </c>
      <c r="F1123" s="1" t="s">
        <v>20</v>
      </c>
      <c r="G1123" s="1" t="s">
        <v>32</v>
      </c>
      <c r="H1123" s="1" t="s">
        <v>184</v>
      </c>
      <c r="I1123" s="2">
        <v>45675.0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 t="s">
        <v>1055</v>
      </c>
      <c r="B1124" s="1" t="s">
        <v>2333</v>
      </c>
      <c r="C1124" s="1">
        <v>8.6999833736E10</v>
      </c>
      <c r="D1124" s="1" t="s">
        <v>18</v>
      </c>
      <c r="E1124" s="1" t="s">
        <v>102</v>
      </c>
      <c r="F1124" s="1" t="s">
        <v>20</v>
      </c>
      <c r="G1124" s="1" t="s">
        <v>32</v>
      </c>
      <c r="H1124" s="1" t="s">
        <v>22</v>
      </c>
      <c r="I1124" s="2">
        <v>45675.0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 t="s">
        <v>2334</v>
      </c>
      <c r="B1125" s="1" t="s">
        <v>2335</v>
      </c>
      <c r="C1125" s="1">
        <v>2.1965958356E10</v>
      </c>
      <c r="D1125" s="1" t="s">
        <v>18</v>
      </c>
      <c r="E1125" s="1" t="s">
        <v>89</v>
      </c>
      <c r="F1125" s="1" t="s">
        <v>20</v>
      </c>
      <c r="G1125" s="1" t="s">
        <v>32</v>
      </c>
      <c r="H1125" s="1" t="s">
        <v>22</v>
      </c>
      <c r="I1125" s="2">
        <v>45675.0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 t="s">
        <v>2336</v>
      </c>
      <c r="B1126" s="1" t="s">
        <v>2337</v>
      </c>
      <c r="C1126" s="1">
        <v>6.7993464018E10</v>
      </c>
      <c r="D1126" s="1" t="s">
        <v>18</v>
      </c>
      <c r="E1126" s="1" t="s">
        <v>25</v>
      </c>
      <c r="F1126" s="1" t="s">
        <v>20</v>
      </c>
      <c r="G1126" s="1" t="s">
        <v>32</v>
      </c>
      <c r="H1126" s="1" t="s">
        <v>22</v>
      </c>
      <c r="I1126" s="2">
        <v>45675.0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 t="s">
        <v>2338</v>
      </c>
      <c r="B1127" s="1" t="s">
        <v>2339</v>
      </c>
      <c r="C1127" s="1">
        <v>8.8981417901E10</v>
      </c>
      <c r="D1127" s="1" t="s">
        <v>18</v>
      </c>
      <c r="E1127" s="1" t="s">
        <v>51</v>
      </c>
      <c r="F1127" s="1" t="s">
        <v>20</v>
      </c>
      <c r="G1127" s="1" t="s">
        <v>32</v>
      </c>
      <c r="H1127" s="1" t="s">
        <v>83</v>
      </c>
      <c r="I1127" s="2">
        <v>45675.0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 t="s">
        <v>2340</v>
      </c>
      <c r="B1128" s="1" t="s">
        <v>2341</v>
      </c>
      <c r="C1128" s="1" t="s">
        <v>2342</v>
      </c>
      <c r="D1128" s="1"/>
      <c r="E1128" s="1"/>
      <c r="F1128" s="1"/>
      <c r="G1128" s="1"/>
      <c r="H1128" s="1"/>
      <c r="I1128" s="2">
        <v>45675.0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 t="s">
        <v>147</v>
      </c>
      <c r="B1129" s="1" t="s">
        <v>2343</v>
      </c>
      <c r="C1129" s="1">
        <v>6.6997261275E10</v>
      </c>
      <c r="D1129" s="1" t="s">
        <v>18</v>
      </c>
      <c r="E1129" s="1" t="s">
        <v>25</v>
      </c>
      <c r="F1129" s="1" t="s">
        <v>20</v>
      </c>
      <c r="G1129" s="1" t="s">
        <v>32</v>
      </c>
      <c r="H1129" s="1" t="s">
        <v>22</v>
      </c>
      <c r="I1129" s="2">
        <v>45675.0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 t="s">
        <v>74</v>
      </c>
      <c r="B1130" s="1" t="s">
        <v>2344</v>
      </c>
      <c r="C1130" s="1">
        <v>9.2993579369E10</v>
      </c>
      <c r="D1130" s="1" t="s">
        <v>18</v>
      </c>
      <c r="E1130" s="1" t="s">
        <v>89</v>
      </c>
      <c r="F1130" s="1" t="s">
        <v>20</v>
      </c>
      <c r="G1130" s="1" t="s">
        <v>32</v>
      </c>
      <c r="H1130" s="1" t="s">
        <v>22</v>
      </c>
      <c r="I1130" s="2">
        <v>45675.0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 t="s">
        <v>2345</v>
      </c>
      <c r="B1131" s="1" t="s">
        <v>2346</v>
      </c>
      <c r="C1131" s="1">
        <v>1.1910436809E10</v>
      </c>
      <c r="D1131" s="1" t="s">
        <v>18</v>
      </c>
      <c r="E1131" s="1" t="s">
        <v>31</v>
      </c>
      <c r="F1131" s="1" t="s">
        <v>20</v>
      </c>
      <c r="G1131" s="1" t="s">
        <v>32</v>
      </c>
      <c r="H1131" s="1" t="s">
        <v>22</v>
      </c>
      <c r="I1131" s="2">
        <v>45675.0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 t="s">
        <v>2347</v>
      </c>
      <c r="B1132" s="1" t="s">
        <v>2348</v>
      </c>
      <c r="C1132" s="1">
        <v>9.3991647762E10</v>
      </c>
      <c r="D1132" s="1" t="s">
        <v>18</v>
      </c>
      <c r="E1132" s="1" t="s">
        <v>89</v>
      </c>
      <c r="F1132" s="1" t="s">
        <v>20</v>
      </c>
      <c r="G1132" s="1" t="s">
        <v>32</v>
      </c>
      <c r="H1132" s="1" t="s">
        <v>22</v>
      </c>
      <c r="I1132" s="2">
        <v>45675.0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 t="s">
        <v>278</v>
      </c>
      <c r="B1133" s="1" t="s">
        <v>2349</v>
      </c>
      <c r="C1133" s="1">
        <v>4.4999237976E10</v>
      </c>
      <c r="D1133" s="1" t="s">
        <v>18</v>
      </c>
      <c r="E1133" s="1" t="s">
        <v>25</v>
      </c>
      <c r="F1133" s="1" t="s">
        <v>20</v>
      </c>
      <c r="G1133" s="1" t="s">
        <v>32</v>
      </c>
      <c r="H1133" s="1" t="s">
        <v>22</v>
      </c>
      <c r="I1133" s="2">
        <v>45675.0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 t="s">
        <v>2350</v>
      </c>
      <c r="B1134" s="1" t="s">
        <v>2351</v>
      </c>
      <c r="C1134" s="1">
        <v>2.1974557525E10</v>
      </c>
      <c r="D1134" s="1" t="s">
        <v>18</v>
      </c>
      <c r="E1134" s="1" t="s">
        <v>76</v>
      </c>
      <c r="F1134" s="1" t="s">
        <v>20</v>
      </c>
      <c r="G1134" s="1" t="s">
        <v>32</v>
      </c>
      <c r="H1134" s="1" t="s">
        <v>22</v>
      </c>
      <c r="I1134" s="2">
        <v>45675.0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 t="s">
        <v>2352</v>
      </c>
      <c r="B1135" s="1" t="s">
        <v>2353</v>
      </c>
      <c r="C1135" s="1">
        <v>2.1967525006E10</v>
      </c>
      <c r="D1135" s="1"/>
      <c r="E1135" s="1"/>
      <c r="F1135" s="1"/>
      <c r="G1135" s="1"/>
      <c r="H1135" s="1"/>
      <c r="I1135" s="2">
        <v>45675.0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 t="s">
        <v>804</v>
      </c>
      <c r="B1136" s="1" t="s">
        <v>2354</v>
      </c>
      <c r="C1136" s="1">
        <v>6.2999161244E10</v>
      </c>
      <c r="D1136" s="1" t="s">
        <v>18</v>
      </c>
      <c r="E1136" s="1" t="s">
        <v>25</v>
      </c>
      <c r="F1136" s="1" t="s">
        <v>20</v>
      </c>
      <c r="G1136" s="1" t="s">
        <v>32</v>
      </c>
      <c r="H1136" s="1" t="s">
        <v>33</v>
      </c>
      <c r="I1136" s="2">
        <v>45675.0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 t="s">
        <v>2355</v>
      </c>
      <c r="B1137" s="1" t="s">
        <v>2356</v>
      </c>
      <c r="C1137" s="1">
        <v>9.2988141881E10</v>
      </c>
      <c r="D1137" s="1"/>
      <c r="E1137" s="1"/>
      <c r="F1137" s="1"/>
      <c r="G1137" s="1"/>
      <c r="H1137" s="1"/>
      <c r="I1137" s="2">
        <v>45675.0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 t="s">
        <v>2357</v>
      </c>
      <c r="B1138" s="1" t="s">
        <v>2358</v>
      </c>
      <c r="C1138" s="1">
        <v>1.1959158964E10</v>
      </c>
      <c r="D1138" s="1" t="s">
        <v>18</v>
      </c>
      <c r="E1138" s="1" t="s">
        <v>102</v>
      </c>
      <c r="F1138" s="1" t="s">
        <v>20</v>
      </c>
      <c r="G1138" s="1" t="s">
        <v>21</v>
      </c>
      <c r="H1138" s="1" t="s">
        <v>22</v>
      </c>
      <c r="I1138" s="2">
        <v>45675.0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 t="s">
        <v>2359</v>
      </c>
      <c r="B1139" s="1" t="s">
        <v>2360</v>
      </c>
      <c r="C1139" s="1">
        <v>1.1986317849E10</v>
      </c>
      <c r="D1139" s="1" t="s">
        <v>18</v>
      </c>
      <c r="E1139" s="1" t="s">
        <v>31</v>
      </c>
      <c r="F1139" s="1" t="s">
        <v>20</v>
      </c>
      <c r="G1139" s="1" t="s">
        <v>32</v>
      </c>
      <c r="H1139" s="1" t="s">
        <v>184</v>
      </c>
      <c r="I1139" s="2">
        <v>45675.0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 t="s">
        <v>2361</v>
      </c>
      <c r="B1140" s="1" t="s">
        <v>2362</v>
      </c>
      <c r="C1140" s="1">
        <v>9.5991201707E10</v>
      </c>
      <c r="D1140" s="1" t="s">
        <v>18</v>
      </c>
      <c r="E1140" s="1" t="s">
        <v>25</v>
      </c>
      <c r="F1140" s="1" t="s">
        <v>20</v>
      </c>
      <c r="G1140" s="1" t="s">
        <v>21</v>
      </c>
      <c r="H1140" s="1" t="s">
        <v>22</v>
      </c>
      <c r="I1140" s="2">
        <v>45675.0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 t="s">
        <v>2363</v>
      </c>
      <c r="B1141" s="1" t="s">
        <v>2364</v>
      </c>
      <c r="C1141" s="1">
        <v>4.4988606642E10</v>
      </c>
      <c r="D1141" s="1" t="s">
        <v>18</v>
      </c>
      <c r="E1141" s="1" t="s">
        <v>89</v>
      </c>
      <c r="F1141" s="1" t="s">
        <v>20</v>
      </c>
      <c r="G1141" s="1" t="s">
        <v>32</v>
      </c>
      <c r="H1141" s="1" t="s">
        <v>22</v>
      </c>
      <c r="I1141" s="2">
        <v>45675.0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 t="s">
        <v>2365</v>
      </c>
      <c r="B1142" s="1" t="s">
        <v>2366</v>
      </c>
      <c r="C1142" s="1">
        <v>6.7998958898E10</v>
      </c>
      <c r="D1142" s="1" t="s">
        <v>18</v>
      </c>
      <c r="E1142" s="1" t="s">
        <v>112</v>
      </c>
      <c r="F1142" s="1" t="s">
        <v>20</v>
      </c>
      <c r="G1142" s="1" t="s">
        <v>21</v>
      </c>
      <c r="H1142" s="1" t="s">
        <v>22</v>
      </c>
      <c r="I1142" s="2">
        <v>45675.0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 t="s">
        <v>2367</v>
      </c>
      <c r="B1143" s="1" t="s">
        <v>2368</v>
      </c>
      <c r="C1143" s="1">
        <v>2.1975354205E10</v>
      </c>
      <c r="D1143" s="1" t="s">
        <v>18</v>
      </c>
      <c r="E1143" s="1" t="s">
        <v>25</v>
      </c>
      <c r="F1143" s="1" t="s">
        <v>20</v>
      </c>
      <c r="G1143" s="1" t="s">
        <v>32</v>
      </c>
      <c r="H1143" s="1" t="s">
        <v>22</v>
      </c>
      <c r="I1143" s="2">
        <v>45675.0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 t="s">
        <v>2253</v>
      </c>
      <c r="B1144" s="1" t="s">
        <v>2369</v>
      </c>
      <c r="C1144" s="1">
        <v>7.9998004391E10</v>
      </c>
      <c r="D1144" s="1" t="s">
        <v>18</v>
      </c>
      <c r="E1144" s="1" t="s">
        <v>31</v>
      </c>
      <c r="F1144" s="1" t="s">
        <v>20</v>
      </c>
      <c r="G1144" s="1" t="s">
        <v>32</v>
      </c>
      <c r="H1144" s="1" t="s">
        <v>54</v>
      </c>
      <c r="I1144" s="2">
        <v>45675.0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 t="s">
        <v>2370</v>
      </c>
      <c r="B1145" s="1" t="s">
        <v>2371</v>
      </c>
      <c r="C1145" s="1">
        <v>3.7991155744E10</v>
      </c>
      <c r="D1145" s="1" t="s">
        <v>18</v>
      </c>
      <c r="E1145" s="1" t="s">
        <v>121</v>
      </c>
      <c r="F1145" s="1" t="s">
        <v>20</v>
      </c>
      <c r="G1145" s="1" t="s">
        <v>32</v>
      </c>
      <c r="H1145" s="1" t="s">
        <v>22</v>
      </c>
      <c r="I1145" s="2">
        <v>45675.0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 t="s">
        <v>2372</v>
      </c>
      <c r="B1146" s="1" t="s">
        <v>2373</v>
      </c>
      <c r="C1146" s="1">
        <v>6.1981375688E10</v>
      </c>
      <c r="D1146" s="1" t="s">
        <v>18</v>
      </c>
      <c r="E1146" s="1" t="s">
        <v>71</v>
      </c>
      <c r="F1146" s="1" t="s">
        <v>20</v>
      </c>
      <c r="G1146" s="1" t="s">
        <v>32</v>
      </c>
      <c r="H1146" s="1" t="s">
        <v>22</v>
      </c>
      <c r="I1146" s="2">
        <v>45675.0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 t="s">
        <v>2374</v>
      </c>
      <c r="B1147" s="1" t="s">
        <v>2375</v>
      </c>
      <c r="C1147" s="1" t="s">
        <v>2376</v>
      </c>
      <c r="D1147" s="1" t="s">
        <v>18</v>
      </c>
      <c r="E1147" s="1" t="s">
        <v>71</v>
      </c>
      <c r="F1147" s="1" t="s">
        <v>20</v>
      </c>
      <c r="G1147" s="1" t="s">
        <v>32</v>
      </c>
      <c r="H1147" s="1" t="s">
        <v>22</v>
      </c>
      <c r="I1147" s="2">
        <v>45675.0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 t="s">
        <v>2377</v>
      </c>
      <c r="B1148" s="1" t="s">
        <v>2378</v>
      </c>
      <c r="C1148" s="1" t="s">
        <v>2379</v>
      </c>
      <c r="D1148" s="1" t="s">
        <v>18</v>
      </c>
      <c r="E1148" s="1" t="s">
        <v>89</v>
      </c>
      <c r="F1148" s="1" t="s">
        <v>20</v>
      </c>
      <c r="G1148" s="1" t="s">
        <v>32</v>
      </c>
      <c r="H1148" s="1" t="s">
        <v>22</v>
      </c>
      <c r="I1148" s="2">
        <v>45675.0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 t="s">
        <v>2380</v>
      </c>
      <c r="B1149" s="1" t="s">
        <v>2381</v>
      </c>
      <c r="C1149" s="1">
        <v>5.1991565355E10</v>
      </c>
      <c r="D1149" s="1" t="s">
        <v>18</v>
      </c>
      <c r="E1149" s="1" t="s">
        <v>65</v>
      </c>
      <c r="F1149" s="1" t="s">
        <v>20</v>
      </c>
      <c r="G1149" s="1" t="s">
        <v>32</v>
      </c>
      <c r="H1149" s="1" t="s">
        <v>184</v>
      </c>
      <c r="I1149" s="2">
        <v>45675.0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 t="s">
        <v>2382</v>
      </c>
      <c r="B1150" s="1" t="s">
        <v>2383</v>
      </c>
      <c r="C1150" s="1">
        <v>6.3984164067E10</v>
      </c>
      <c r="D1150" s="1" t="s">
        <v>18</v>
      </c>
      <c r="E1150" s="1" t="s">
        <v>25</v>
      </c>
      <c r="F1150" s="1" t="s">
        <v>20</v>
      </c>
      <c r="G1150" s="1" t="s">
        <v>32</v>
      </c>
      <c r="H1150" s="1" t="s">
        <v>83</v>
      </c>
      <c r="I1150" s="2">
        <v>45675.0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 t="s">
        <v>2384</v>
      </c>
      <c r="B1151" s="1" t="s">
        <v>2385</v>
      </c>
      <c r="C1151" s="1">
        <v>1.1949988862E10</v>
      </c>
      <c r="D1151" s="1" t="s">
        <v>18</v>
      </c>
      <c r="E1151" s="1" t="s">
        <v>31</v>
      </c>
      <c r="F1151" s="1" t="s">
        <v>20</v>
      </c>
      <c r="G1151" s="1" t="s">
        <v>32</v>
      </c>
      <c r="H1151" s="1" t="s">
        <v>54</v>
      </c>
      <c r="I1151" s="2">
        <v>45675.0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 t="s">
        <v>1280</v>
      </c>
      <c r="B1152" s="1" t="s">
        <v>2386</v>
      </c>
      <c r="C1152" s="1">
        <v>4.79990592E10</v>
      </c>
      <c r="D1152" s="1" t="s">
        <v>18</v>
      </c>
      <c r="E1152" s="1" t="s">
        <v>123</v>
      </c>
      <c r="F1152" s="1" t="s">
        <v>20</v>
      </c>
      <c r="G1152" s="1" t="s">
        <v>32</v>
      </c>
      <c r="H1152" s="1" t="s">
        <v>22</v>
      </c>
      <c r="I1152" s="2">
        <v>45675.0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 t="s">
        <v>2387</v>
      </c>
      <c r="B1153" s="1" t="s">
        <v>2388</v>
      </c>
      <c r="C1153" s="1">
        <v>1.1998508529E10</v>
      </c>
      <c r="D1153" s="1" t="s">
        <v>18</v>
      </c>
      <c r="E1153" s="1" t="s">
        <v>25</v>
      </c>
      <c r="F1153" s="1" t="s">
        <v>20</v>
      </c>
      <c r="G1153" s="1" t="s">
        <v>32</v>
      </c>
      <c r="H1153" s="1" t="s">
        <v>83</v>
      </c>
      <c r="I1153" s="2">
        <v>45675.0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 t="s">
        <v>134</v>
      </c>
      <c r="B1154" s="1" t="s">
        <v>2389</v>
      </c>
      <c r="C1154" s="1">
        <v>3.1983249803E10</v>
      </c>
      <c r="D1154" s="1" t="s">
        <v>18</v>
      </c>
      <c r="E1154" s="1" t="s">
        <v>25</v>
      </c>
      <c r="F1154" s="1" t="s">
        <v>20</v>
      </c>
      <c r="G1154" s="1" t="s">
        <v>32</v>
      </c>
      <c r="H1154" s="1" t="s">
        <v>33</v>
      </c>
      <c r="I1154" s="2">
        <v>45675.0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 t="s">
        <v>2390</v>
      </c>
      <c r="B1155" s="1" t="s">
        <v>2391</v>
      </c>
      <c r="C1155" s="1">
        <v>5.542999995169E12</v>
      </c>
      <c r="D1155" s="1" t="s">
        <v>18</v>
      </c>
      <c r="E1155" s="1" t="s">
        <v>25</v>
      </c>
      <c r="F1155" s="1" t="s">
        <v>20</v>
      </c>
      <c r="G1155" s="1" t="s">
        <v>32</v>
      </c>
      <c r="H1155" s="1" t="s">
        <v>22</v>
      </c>
      <c r="I1155" s="2">
        <v>45675.0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 t="s">
        <v>2392</v>
      </c>
      <c r="B1156" s="1" t="s">
        <v>2393</v>
      </c>
      <c r="C1156" s="1">
        <v>1.9994533545E10</v>
      </c>
      <c r="D1156" s="1" t="s">
        <v>18</v>
      </c>
      <c r="E1156" s="1" t="s">
        <v>25</v>
      </c>
      <c r="F1156" s="1" t="s">
        <v>20</v>
      </c>
      <c r="G1156" s="1" t="s">
        <v>32</v>
      </c>
      <c r="H1156" s="1" t="s">
        <v>33</v>
      </c>
      <c r="I1156" s="2">
        <v>45675.0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 t="s">
        <v>2394</v>
      </c>
      <c r="B1157" s="1" t="s">
        <v>2395</v>
      </c>
      <c r="C1157" s="1">
        <v>3.8999555952E10</v>
      </c>
      <c r="D1157" s="1" t="s">
        <v>18</v>
      </c>
      <c r="E1157" s="1" t="s">
        <v>25</v>
      </c>
      <c r="F1157" s="1" t="s">
        <v>20</v>
      </c>
      <c r="G1157" s="1" t="s">
        <v>21</v>
      </c>
      <c r="H1157" s="1" t="s">
        <v>22</v>
      </c>
      <c r="I1157" s="2">
        <v>45675.0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 t="s">
        <v>2396</v>
      </c>
      <c r="B1158" s="1" t="s">
        <v>2397</v>
      </c>
      <c r="C1158" s="1">
        <v>9.4984111988E10</v>
      </c>
      <c r="D1158" s="1" t="s">
        <v>18</v>
      </c>
      <c r="E1158" s="1" t="s">
        <v>71</v>
      </c>
      <c r="F1158" s="1" t="s">
        <v>20</v>
      </c>
      <c r="G1158" s="1" t="s">
        <v>32</v>
      </c>
      <c r="H1158" s="1" t="s">
        <v>22</v>
      </c>
      <c r="I1158" s="2">
        <v>45675.0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 t="s">
        <v>2398</v>
      </c>
      <c r="B1159" s="1" t="s">
        <v>2399</v>
      </c>
      <c r="C1159" s="1">
        <v>1.1977696691E10</v>
      </c>
      <c r="D1159" s="1" t="s">
        <v>18</v>
      </c>
      <c r="E1159" s="1" t="s">
        <v>89</v>
      </c>
      <c r="F1159" s="1" t="s">
        <v>20</v>
      </c>
      <c r="G1159" s="1" t="s">
        <v>32</v>
      </c>
      <c r="H1159" s="1" t="s">
        <v>22</v>
      </c>
      <c r="I1159" s="2">
        <v>45675.0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 t="s">
        <v>2400</v>
      </c>
      <c r="B1160" s="1" t="s">
        <v>2401</v>
      </c>
      <c r="C1160" s="1">
        <v>5.592988314969E12</v>
      </c>
      <c r="D1160" s="1" t="s">
        <v>18</v>
      </c>
      <c r="E1160" s="1" t="s">
        <v>25</v>
      </c>
      <c r="F1160" s="1" t="s">
        <v>20</v>
      </c>
      <c r="G1160" s="1" t="s">
        <v>21</v>
      </c>
      <c r="H1160" s="1" t="s">
        <v>22</v>
      </c>
      <c r="I1160" s="2">
        <v>45675.0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 t="s">
        <v>2402</v>
      </c>
      <c r="B1161" s="1" t="s">
        <v>2403</v>
      </c>
      <c r="C1161" s="1">
        <v>3.8997245435E10</v>
      </c>
      <c r="D1161" s="1" t="s">
        <v>18</v>
      </c>
      <c r="E1161" s="1" t="s">
        <v>112</v>
      </c>
      <c r="F1161" s="1" t="s">
        <v>20</v>
      </c>
      <c r="G1161" s="1" t="s">
        <v>21</v>
      </c>
      <c r="H1161" s="1" t="s">
        <v>22</v>
      </c>
      <c r="I1161" s="2">
        <v>45675.0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 t="s">
        <v>2404</v>
      </c>
      <c r="B1162" s="1" t="s">
        <v>2405</v>
      </c>
      <c r="C1162" s="1">
        <v>8.4994283885E10</v>
      </c>
      <c r="D1162" s="1"/>
      <c r="E1162" s="1"/>
      <c r="F1162" s="1"/>
      <c r="G1162" s="1"/>
      <c r="H1162" s="1"/>
      <c r="I1162" s="2">
        <v>45675.0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 t="s">
        <v>2406</v>
      </c>
      <c r="B1163" s="1" t="s">
        <v>2407</v>
      </c>
      <c r="C1163" s="1">
        <v>5.511986808188E12</v>
      </c>
      <c r="D1163" s="1" t="s">
        <v>18</v>
      </c>
      <c r="E1163" s="1" t="s">
        <v>19</v>
      </c>
      <c r="F1163" s="1" t="s">
        <v>20</v>
      </c>
      <c r="G1163" s="1" t="s">
        <v>21</v>
      </c>
      <c r="H1163" s="1" t="s">
        <v>22</v>
      </c>
      <c r="I1163" s="2">
        <v>45675.0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 t="s">
        <v>2408</v>
      </c>
      <c r="B1164" s="1" t="s">
        <v>2409</v>
      </c>
      <c r="C1164" s="1">
        <v>3.1993900751E10</v>
      </c>
      <c r="D1164" s="1" t="s">
        <v>18</v>
      </c>
      <c r="E1164" s="1" t="s">
        <v>65</v>
      </c>
      <c r="F1164" s="1" t="s">
        <v>20</v>
      </c>
      <c r="G1164" s="1" t="s">
        <v>32</v>
      </c>
      <c r="H1164" s="1" t="s">
        <v>184</v>
      </c>
      <c r="I1164" s="2">
        <v>45675.0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 t="s">
        <v>374</v>
      </c>
      <c r="B1165" s="1" t="s">
        <v>2410</v>
      </c>
      <c r="C1165" s="1">
        <v>8.3987002866E10</v>
      </c>
      <c r="D1165" s="1" t="s">
        <v>18</v>
      </c>
      <c r="E1165" s="1" t="s">
        <v>89</v>
      </c>
      <c r="F1165" s="1" t="s">
        <v>20</v>
      </c>
      <c r="G1165" s="1" t="s">
        <v>32</v>
      </c>
      <c r="H1165" s="1" t="s">
        <v>22</v>
      </c>
      <c r="I1165" s="2">
        <v>45675.0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 t="s">
        <v>2411</v>
      </c>
      <c r="B1166" s="1" t="s">
        <v>2412</v>
      </c>
      <c r="C1166" s="1">
        <v>2.1973424193E10</v>
      </c>
      <c r="D1166" s="1" t="s">
        <v>18</v>
      </c>
      <c r="E1166" s="1" t="s">
        <v>31</v>
      </c>
      <c r="F1166" s="1" t="s">
        <v>20</v>
      </c>
      <c r="G1166" s="1" t="s">
        <v>32</v>
      </c>
      <c r="H1166" s="1" t="s">
        <v>54</v>
      </c>
      <c r="I1166" s="2">
        <v>45675.0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 t="s">
        <v>2413</v>
      </c>
      <c r="B1167" s="1" t="s">
        <v>2414</v>
      </c>
      <c r="C1167" s="1">
        <v>3.3991616622E10</v>
      </c>
      <c r="D1167" s="1" t="s">
        <v>18</v>
      </c>
      <c r="E1167" s="1" t="s">
        <v>19</v>
      </c>
      <c r="F1167" s="1" t="s">
        <v>20</v>
      </c>
      <c r="G1167" s="1" t="s">
        <v>32</v>
      </c>
      <c r="H1167" s="1" t="s">
        <v>22</v>
      </c>
      <c r="I1167" s="2">
        <v>45675.0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 t="s">
        <v>2415</v>
      </c>
      <c r="B1168" s="1" t="s">
        <v>2416</v>
      </c>
      <c r="C1168" s="1">
        <v>8.4986381989E10</v>
      </c>
      <c r="D1168" s="1" t="s">
        <v>18</v>
      </c>
      <c r="E1168" s="1" t="s">
        <v>48</v>
      </c>
      <c r="F1168" s="1" t="s">
        <v>20</v>
      </c>
      <c r="G1168" s="1" t="s">
        <v>32</v>
      </c>
      <c r="H1168" s="1" t="s">
        <v>184</v>
      </c>
      <c r="I1168" s="2">
        <v>45675.0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 t="s">
        <v>2417</v>
      </c>
      <c r="B1169" s="1" t="s">
        <v>2418</v>
      </c>
      <c r="C1169" s="1">
        <v>4.7997714114E10</v>
      </c>
      <c r="D1169" s="1" t="s">
        <v>18</v>
      </c>
      <c r="E1169" s="1" t="s">
        <v>76</v>
      </c>
      <c r="F1169" s="1" t="s">
        <v>20</v>
      </c>
      <c r="G1169" s="1" t="s">
        <v>32</v>
      </c>
      <c r="H1169" s="1" t="s">
        <v>22</v>
      </c>
      <c r="I1169" s="2">
        <v>45675.0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 t="s">
        <v>2419</v>
      </c>
      <c r="B1170" s="1" t="s">
        <v>2420</v>
      </c>
      <c r="C1170" s="1">
        <v>5.598981275849E12</v>
      </c>
      <c r="D1170" s="1" t="s">
        <v>18</v>
      </c>
      <c r="E1170" s="1" t="s">
        <v>89</v>
      </c>
      <c r="F1170" s="1" t="s">
        <v>20</v>
      </c>
      <c r="G1170" s="1" t="s">
        <v>32</v>
      </c>
      <c r="H1170" s="1" t="s">
        <v>22</v>
      </c>
      <c r="I1170" s="2">
        <v>45675.0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 t="s">
        <v>2421</v>
      </c>
      <c r="B1171" s="1" t="s">
        <v>2422</v>
      </c>
      <c r="C1171" s="1">
        <v>1.1978454623E10</v>
      </c>
      <c r="D1171" s="1" t="s">
        <v>18</v>
      </c>
      <c r="E1171" s="1" t="s">
        <v>25</v>
      </c>
      <c r="F1171" s="1" t="s">
        <v>20</v>
      </c>
      <c r="G1171" s="1" t="s">
        <v>21</v>
      </c>
      <c r="H1171" s="1" t="s">
        <v>22</v>
      </c>
      <c r="I1171" s="2">
        <v>45675.0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 t="s">
        <v>2423</v>
      </c>
      <c r="B1172" s="1" t="s">
        <v>2424</v>
      </c>
      <c r="C1172" s="1" t="s">
        <v>2425</v>
      </c>
      <c r="D1172" s="1" t="s">
        <v>18</v>
      </c>
      <c r="E1172" s="1" t="s">
        <v>25</v>
      </c>
      <c r="F1172" s="1" t="s">
        <v>20</v>
      </c>
      <c r="G1172" s="1" t="s">
        <v>32</v>
      </c>
      <c r="H1172" s="1" t="s">
        <v>22</v>
      </c>
      <c r="I1172" s="2">
        <v>45675.0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 t="s">
        <v>2426</v>
      </c>
      <c r="B1173" s="1" t="s">
        <v>2427</v>
      </c>
      <c r="C1173" s="1">
        <v>3.2999394825E10</v>
      </c>
      <c r="D1173" s="1" t="s">
        <v>18</v>
      </c>
      <c r="E1173" s="1" t="s">
        <v>121</v>
      </c>
      <c r="F1173" s="1" t="s">
        <v>20</v>
      </c>
      <c r="G1173" s="1" t="s">
        <v>32</v>
      </c>
      <c r="H1173" s="1" t="s">
        <v>22</v>
      </c>
      <c r="I1173" s="2">
        <v>45675.0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 t="s">
        <v>2428</v>
      </c>
      <c r="B1174" s="1" t="s">
        <v>2429</v>
      </c>
      <c r="C1174" s="1">
        <v>9.4935002109E10</v>
      </c>
      <c r="D1174" s="1" t="s">
        <v>18</v>
      </c>
      <c r="E1174" s="1" t="s">
        <v>102</v>
      </c>
      <c r="F1174" s="1" t="s">
        <v>20</v>
      </c>
      <c r="G1174" s="1" t="s">
        <v>32</v>
      </c>
      <c r="H1174" s="1" t="s">
        <v>184</v>
      </c>
      <c r="I1174" s="2">
        <v>45675.0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 t="s">
        <v>105</v>
      </c>
      <c r="B1175" s="1" t="s">
        <v>2430</v>
      </c>
      <c r="C1175" s="1">
        <v>7.1991775177E10</v>
      </c>
      <c r="D1175" s="1" t="s">
        <v>18</v>
      </c>
      <c r="E1175" s="1" t="s">
        <v>25</v>
      </c>
      <c r="F1175" s="1" t="s">
        <v>20</v>
      </c>
      <c r="G1175" s="1" t="s">
        <v>32</v>
      </c>
      <c r="H1175" s="1" t="s">
        <v>22</v>
      </c>
      <c r="I1175" s="2">
        <v>45675.0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 t="s">
        <v>2431</v>
      </c>
      <c r="B1176" s="1" t="s">
        <v>2432</v>
      </c>
      <c r="C1176" s="1" t="s">
        <v>2433</v>
      </c>
      <c r="D1176" s="1" t="s">
        <v>18</v>
      </c>
      <c r="E1176" s="1" t="s">
        <v>25</v>
      </c>
      <c r="F1176" s="1" t="s">
        <v>20</v>
      </c>
      <c r="G1176" s="1" t="s">
        <v>21</v>
      </c>
      <c r="H1176" s="1" t="s">
        <v>33</v>
      </c>
      <c r="I1176" s="2">
        <v>45675.0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 t="s">
        <v>2434</v>
      </c>
      <c r="B1177" s="1" t="s">
        <v>2435</v>
      </c>
      <c r="C1177" s="1">
        <v>1.4981831828E10</v>
      </c>
      <c r="D1177" s="1" t="s">
        <v>18</v>
      </c>
      <c r="E1177" s="1" t="s">
        <v>121</v>
      </c>
      <c r="F1177" s="1" t="s">
        <v>20</v>
      </c>
      <c r="G1177" s="1" t="s">
        <v>21</v>
      </c>
      <c r="H1177" s="1" t="s">
        <v>22</v>
      </c>
      <c r="I1177" s="2">
        <v>45675.0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 t="s">
        <v>2436</v>
      </c>
      <c r="B1178" s="1" t="s">
        <v>2437</v>
      </c>
      <c r="C1178" s="1">
        <v>1.1999904277E10</v>
      </c>
      <c r="D1178" s="1" t="s">
        <v>18</v>
      </c>
      <c r="E1178" s="1" t="s">
        <v>19</v>
      </c>
      <c r="F1178" s="1" t="s">
        <v>20</v>
      </c>
      <c r="G1178" s="1" t="s">
        <v>21</v>
      </c>
      <c r="H1178" s="1" t="s">
        <v>682</v>
      </c>
      <c r="I1178" s="2">
        <v>45675.0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 t="s">
        <v>2438</v>
      </c>
      <c r="B1179" s="1" t="s">
        <v>2439</v>
      </c>
      <c r="C1179" s="1" t="s">
        <v>2440</v>
      </c>
      <c r="D1179" s="1" t="s">
        <v>18</v>
      </c>
      <c r="E1179" s="1" t="s">
        <v>121</v>
      </c>
      <c r="F1179" s="1" t="s">
        <v>20</v>
      </c>
      <c r="G1179" s="1" t="s">
        <v>32</v>
      </c>
      <c r="H1179" s="1" t="s">
        <v>22</v>
      </c>
      <c r="I1179" s="2">
        <v>45675.0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 t="s">
        <v>2441</v>
      </c>
      <c r="B1180" s="1" t="s">
        <v>2442</v>
      </c>
      <c r="C1180" s="1">
        <v>1.1948052611E10</v>
      </c>
      <c r="D1180" s="1" t="s">
        <v>18</v>
      </c>
      <c r="E1180" s="1" t="s">
        <v>112</v>
      </c>
      <c r="F1180" s="1" t="s">
        <v>20</v>
      </c>
      <c r="G1180" s="1" t="s">
        <v>32</v>
      </c>
      <c r="H1180" s="1" t="s">
        <v>22</v>
      </c>
      <c r="I1180" s="2">
        <v>45675.0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 t="s">
        <v>2443</v>
      </c>
      <c r="B1181" s="1" t="s">
        <v>2444</v>
      </c>
      <c r="C1181" s="1">
        <v>8.4988838632E10</v>
      </c>
      <c r="D1181" s="1" t="s">
        <v>18</v>
      </c>
      <c r="E1181" s="1" t="s">
        <v>76</v>
      </c>
      <c r="F1181" s="1" t="s">
        <v>20</v>
      </c>
      <c r="G1181" s="1" t="s">
        <v>32</v>
      </c>
      <c r="H1181" s="1" t="s">
        <v>22</v>
      </c>
      <c r="I1181" s="2">
        <v>45675.0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 t="s">
        <v>2445</v>
      </c>
      <c r="B1182" s="1" t="s">
        <v>2446</v>
      </c>
      <c r="C1182" s="1">
        <v>8.6981777453E10</v>
      </c>
      <c r="D1182" s="1" t="s">
        <v>18</v>
      </c>
      <c r="E1182" s="1" t="s">
        <v>31</v>
      </c>
      <c r="F1182" s="1" t="s">
        <v>20</v>
      </c>
      <c r="G1182" s="1" t="s">
        <v>32</v>
      </c>
      <c r="H1182" s="1" t="s">
        <v>1616</v>
      </c>
      <c r="I1182" s="2">
        <v>45675.0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 t="s">
        <v>2447</v>
      </c>
      <c r="B1183" s="1" t="s">
        <v>2448</v>
      </c>
      <c r="C1183" s="1">
        <v>9.6981247426E10</v>
      </c>
      <c r="D1183" s="1"/>
      <c r="E1183" s="1"/>
      <c r="F1183" s="1"/>
      <c r="G1183" s="1"/>
      <c r="H1183" s="1"/>
      <c r="I1183" s="2">
        <v>45675.0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 t="s">
        <v>2449</v>
      </c>
      <c r="B1184" s="1" t="s">
        <v>2450</v>
      </c>
      <c r="C1184" s="1">
        <v>5.1998729519E10</v>
      </c>
      <c r="D1184" s="1" t="s">
        <v>18</v>
      </c>
      <c r="E1184" s="1" t="s">
        <v>25</v>
      </c>
      <c r="F1184" s="1" t="s">
        <v>20</v>
      </c>
      <c r="G1184" s="1" t="s">
        <v>32</v>
      </c>
      <c r="H1184" s="1" t="s">
        <v>22</v>
      </c>
      <c r="I1184" s="2">
        <v>45675.0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 t="s">
        <v>2451</v>
      </c>
      <c r="B1185" s="1" t="s">
        <v>2452</v>
      </c>
      <c r="C1185" s="1">
        <v>1.1956196751E10</v>
      </c>
      <c r="D1185" s="1" t="s">
        <v>18</v>
      </c>
      <c r="E1185" s="1" t="s">
        <v>89</v>
      </c>
      <c r="F1185" s="1" t="s">
        <v>20</v>
      </c>
      <c r="G1185" s="1" t="s">
        <v>32</v>
      </c>
      <c r="H1185" s="1" t="s">
        <v>22</v>
      </c>
      <c r="I1185" s="2">
        <v>45675.0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 t="s">
        <v>2453</v>
      </c>
      <c r="B1186" s="1" t="s">
        <v>2454</v>
      </c>
      <c r="C1186" s="1">
        <v>9.3984154315E10</v>
      </c>
      <c r="D1186" s="1" t="s">
        <v>18</v>
      </c>
      <c r="E1186" s="1" t="s">
        <v>121</v>
      </c>
      <c r="F1186" s="1" t="s">
        <v>20</v>
      </c>
      <c r="G1186" s="1" t="s">
        <v>32</v>
      </c>
      <c r="H1186" s="1" t="s">
        <v>22</v>
      </c>
      <c r="I1186" s="2">
        <v>45675.0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 t="s">
        <v>2455</v>
      </c>
      <c r="B1187" s="1" t="s">
        <v>2456</v>
      </c>
      <c r="C1187" s="1">
        <v>1.1944017971E10</v>
      </c>
      <c r="D1187" s="1" t="s">
        <v>18</v>
      </c>
      <c r="E1187" s="1" t="s">
        <v>89</v>
      </c>
      <c r="F1187" s="1" t="s">
        <v>20</v>
      </c>
      <c r="G1187" s="1" t="s">
        <v>21</v>
      </c>
      <c r="H1187" s="1" t="s">
        <v>22</v>
      </c>
      <c r="I1187" s="2">
        <v>45675.0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 t="s">
        <v>2457</v>
      </c>
      <c r="B1188" s="1" t="s">
        <v>2458</v>
      </c>
      <c r="C1188" s="1">
        <v>4.3988386488E10</v>
      </c>
      <c r="D1188" s="1" t="s">
        <v>18</v>
      </c>
      <c r="E1188" s="1" t="s">
        <v>25</v>
      </c>
      <c r="F1188" s="1" t="s">
        <v>20</v>
      </c>
      <c r="G1188" s="1" t="s">
        <v>32</v>
      </c>
      <c r="H1188" s="1" t="s">
        <v>22</v>
      </c>
      <c r="I1188" s="2">
        <v>45675.0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 t="s">
        <v>2459</v>
      </c>
      <c r="B1189" s="1" t="s">
        <v>2460</v>
      </c>
      <c r="C1189" s="1">
        <v>7.3998289599E10</v>
      </c>
      <c r="D1189" s="1" t="s">
        <v>18</v>
      </c>
      <c r="E1189" s="1" t="s">
        <v>48</v>
      </c>
      <c r="F1189" s="1" t="s">
        <v>20</v>
      </c>
      <c r="G1189" s="1" t="s">
        <v>32</v>
      </c>
      <c r="H1189" s="1" t="s">
        <v>22</v>
      </c>
      <c r="I1189" s="2">
        <v>45675.0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 t="s">
        <v>2461</v>
      </c>
      <c r="B1190" s="1" t="s">
        <v>2462</v>
      </c>
      <c r="C1190" s="1" t="s">
        <v>2463</v>
      </c>
      <c r="D1190" s="1" t="s">
        <v>18</v>
      </c>
      <c r="E1190" s="1" t="s">
        <v>123</v>
      </c>
      <c r="F1190" s="1" t="s">
        <v>20</v>
      </c>
      <c r="G1190" s="1" t="s">
        <v>32</v>
      </c>
      <c r="H1190" s="1" t="s">
        <v>22</v>
      </c>
      <c r="I1190" s="2">
        <v>45675.0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 t="s">
        <v>2464</v>
      </c>
      <c r="B1191" s="1" t="s">
        <v>2465</v>
      </c>
      <c r="C1191" s="1">
        <v>6.199645446E10</v>
      </c>
      <c r="D1191" s="1" t="s">
        <v>18</v>
      </c>
      <c r="E1191" s="1" t="s">
        <v>48</v>
      </c>
      <c r="F1191" s="1" t="s">
        <v>20</v>
      </c>
      <c r="G1191" s="1" t="s">
        <v>32</v>
      </c>
      <c r="H1191" s="1" t="s">
        <v>22</v>
      </c>
      <c r="I1191" s="2">
        <v>45675.0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 t="s">
        <v>2466</v>
      </c>
      <c r="B1192" s="1" t="s">
        <v>2467</v>
      </c>
      <c r="C1192" s="1">
        <v>8.4986425228E10</v>
      </c>
      <c r="D1192" s="1" t="s">
        <v>18</v>
      </c>
      <c r="E1192" s="1" t="s">
        <v>25</v>
      </c>
      <c r="F1192" s="1" t="s">
        <v>20</v>
      </c>
      <c r="G1192" s="1" t="s">
        <v>32</v>
      </c>
      <c r="H1192" s="1" t="s">
        <v>22</v>
      </c>
      <c r="I1192" s="2">
        <v>45675.0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 t="s">
        <v>2468</v>
      </c>
      <c r="B1193" s="1" t="s">
        <v>2469</v>
      </c>
      <c r="C1193" s="1">
        <v>6.4999459282E10</v>
      </c>
      <c r="D1193" s="1" t="s">
        <v>18</v>
      </c>
      <c r="E1193" s="1" t="s">
        <v>76</v>
      </c>
      <c r="F1193" s="1" t="s">
        <v>20</v>
      </c>
      <c r="G1193" s="1" t="s">
        <v>32</v>
      </c>
      <c r="H1193" s="1" t="s">
        <v>22</v>
      </c>
      <c r="I1193" s="2">
        <v>45675.0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 t="s">
        <v>1871</v>
      </c>
      <c r="B1194" s="1" t="s">
        <v>2470</v>
      </c>
      <c r="C1194" s="1">
        <v>1.299779053E10</v>
      </c>
      <c r="D1194" s="1" t="s">
        <v>18</v>
      </c>
      <c r="E1194" s="1" t="s">
        <v>123</v>
      </c>
      <c r="F1194" s="1" t="s">
        <v>20</v>
      </c>
      <c r="G1194" s="1" t="s">
        <v>32</v>
      </c>
      <c r="H1194" s="1" t="s">
        <v>22</v>
      </c>
      <c r="I1194" s="2">
        <v>45675.0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 t="s">
        <v>2471</v>
      </c>
      <c r="B1195" s="1" t="s">
        <v>2472</v>
      </c>
      <c r="C1195" s="1">
        <v>4.1998757335E10</v>
      </c>
      <c r="D1195" s="1" t="s">
        <v>18</v>
      </c>
      <c r="E1195" s="1" t="s">
        <v>25</v>
      </c>
      <c r="F1195" s="1" t="s">
        <v>20</v>
      </c>
      <c r="G1195" s="1" t="s">
        <v>32</v>
      </c>
      <c r="H1195" s="1" t="s">
        <v>22</v>
      </c>
      <c r="I1195" s="2">
        <v>45675.0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 t="s">
        <v>1007</v>
      </c>
      <c r="B1196" s="1" t="s">
        <v>2473</v>
      </c>
      <c r="C1196" s="1">
        <v>5.1989511124E10</v>
      </c>
      <c r="D1196" s="1" t="s">
        <v>18</v>
      </c>
      <c r="E1196" s="1" t="s">
        <v>19</v>
      </c>
      <c r="F1196" s="1" t="s">
        <v>20</v>
      </c>
      <c r="G1196" s="1" t="s">
        <v>32</v>
      </c>
      <c r="H1196" s="1" t="s">
        <v>22</v>
      </c>
      <c r="I1196" s="2">
        <v>45675.0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 t="s">
        <v>2474</v>
      </c>
      <c r="B1197" s="1" t="s">
        <v>2475</v>
      </c>
      <c r="C1197" s="1">
        <v>2.2997758711E10</v>
      </c>
      <c r="D1197" s="1" t="s">
        <v>18</v>
      </c>
      <c r="E1197" s="1" t="s">
        <v>65</v>
      </c>
      <c r="F1197" s="1" t="s">
        <v>20</v>
      </c>
      <c r="G1197" s="1" t="s">
        <v>32</v>
      </c>
      <c r="H1197" s="1" t="s">
        <v>22</v>
      </c>
      <c r="I1197" s="2">
        <v>45675.0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 t="s">
        <v>2476</v>
      </c>
      <c r="B1198" s="1" t="s">
        <v>2477</v>
      </c>
      <c r="C1198" s="1">
        <v>8.49987039E10</v>
      </c>
      <c r="D1198" s="1" t="s">
        <v>18</v>
      </c>
      <c r="E1198" s="1" t="s">
        <v>31</v>
      </c>
      <c r="F1198" s="1" t="s">
        <v>20</v>
      </c>
      <c r="G1198" s="1" t="s">
        <v>32</v>
      </c>
      <c r="H1198" s="1" t="s">
        <v>22</v>
      </c>
      <c r="I1198" s="2">
        <v>45675.0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 t="s">
        <v>2478</v>
      </c>
      <c r="B1199" s="1" t="s">
        <v>2479</v>
      </c>
      <c r="C1199" s="1">
        <v>3.1995878777E10</v>
      </c>
      <c r="D1199" s="1" t="s">
        <v>18</v>
      </c>
      <c r="E1199" s="1" t="s">
        <v>25</v>
      </c>
      <c r="F1199" s="1" t="s">
        <v>20</v>
      </c>
      <c r="G1199" s="1" t="s">
        <v>32</v>
      </c>
      <c r="H1199" s="1" t="s">
        <v>184</v>
      </c>
      <c r="I1199" s="2">
        <v>45675.0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 t="s">
        <v>2480</v>
      </c>
      <c r="B1200" s="1" t="s">
        <v>2481</v>
      </c>
      <c r="C1200" s="1">
        <v>5.3999433222E10</v>
      </c>
      <c r="D1200" s="1" t="s">
        <v>18</v>
      </c>
      <c r="E1200" s="1" t="s">
        <v>102</v>
      </c>
      <c r="F1200" s="1" t="s">
        <v>20</v>
      </c>
      <c r="G1200" s="1" t="s">
        <v>32</v>
      </c>
      <c r="H1200" s="1" t="s">
        <v>22</v>
      </c>
      <c r="I1200" s="2">
        <v>45675.0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 t="s">
        <v>2482</v>
      </c>
      <c r="B1201" s="1" t="s">
        <v>2483</v>
      </c>
      <c r="C1201" s="1">
        <v>1.1993826731E10</v>
      </c>
      <c r="D1201" s="1" t="s">
        <v>18</v>
      </c>
      <c r="E1201" s="1" t="s">
        <v>76</v>
      </c>
      <c r="F1201" s="1" t="s">
        <v>20</v>
      </c>
      <c r="G1201" s="1" t="s">
        <v>32</v>
      </c>
      <c r="H1201" s="1" t="s">
        <v>22</v>
      </c>
      <c r="I1201" s="2">
        <v>45675.0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 t="s">
        <v>2484</v>
      </c>
      <c r="B1202" s="1" t="s">
        <v>2485</v>
      </c>
      <c r="C1202" s="1">
        <v>1.1998347882E10</v>
      </c>
      <c r="D1202" s="1" t="s">
        <v>18</v>
      </c>
      <c r="E1202" s="1" t="s">
        <v>19</v>
      </c>
      <c r="F1202" s="1" t="s">
        <v>20</v>
      </c>
      <c r="G1202" s="1" t="s">
        <v>21</v>
      </c>
      <c r="H1202" s="1" t="s">
        <v>22</v>
      </c>
      <c r="I1202" s="2">
        <v>45675.0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 t="s">
        <v>269</v>
      </c>
      <c r="B1203" s="1" t="s">
        <v>2486</v>
      </c>
      <c r="C1203" s="1">
        <v>8.136635E7</v>
      </c>
      <c r="D1203" s="1" t="s">
        <v>18</v>
      </c>
      <c r="E1203" s="1" t="s">
        <v>31</v>
      </c>
      <c r="F1203" s="1" t="s">
        <v>20</v>
      </c>
      <c r="G1203" s="1" t="s">
        <v>32</v>
      </c>
      <c r="H1203" s="1" t="s">
        <v>54</v>
      </c>
      <c r="I1203" s="2">
        <v>45675.0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 t="s">
        <v>216</v>
      </c>
      <c r="B1204" s="1" t="s">
        <v>2487</v>
      </c>
      <c r="C1204" s="1">
        <v>6.4993460441E10</v>
      </c>
      <c r="D1204" s="1" t="s">
        <v>18</v>
      </c>
      <c r="E1204" s="1" t="s">
        <v>71</v>
      </c>
      <c r="F1204" s="1" t="s">
        <v>20</v>
      </c>
      <c r="G1204" s="1" t="s">
        <v>32</v>
      </c>
      <c r="H1204" s="1" t="s">
        <v>22</v>
      </c>
      <c r="I1204" s="2">
        <v>45675.0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 t="s">
        <v>2488</v>
      </c>
      <c r="B1205" s="1" t="s">
        <v>2489</v>
      </c>
      <c r="C1205" s="1">
        <v>6.199927156E9</v>
      </c>
      <c r="D1205" s="1" t="s">
        <v>18</v>
      </c>
      <c r="E1205" s="1" t="s">
        <v>348</v>
      </c>
      <c r="F1205" s="1" t="s">
        <v>20</v>
      </c>
      <c r="G1205" s="1" t="s">
        <v>32</v>
      </c>
      <c r="H1205" s="1" t="s">
        <v>22</v>
      </c>
      <c r="I1205" s="2">
        <v>45675.0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 t="s">
        <v>2490</v>
      </c>
      <c r="B1206" s="1" t="s">
        <v>2491</v>
      </c>
      <c r="C1206" s="1" t="s">
        <v>2492</v>
      </c>
      <c r="D1206" s="1" t="s">
        <v>18</v>
      </c>
      <c r="E1206" s="1" t="s">
        <v>25</v>
      </c>
      <c r="F1206" s="1" t="s">
        <v>20</v>
      </c>
      <c r="G1206" s="1" t="s">
        <v>32</v>
      </c>
      <c r="H1206" s="1" t="s">
        <v>83</v>
      </c>
      <c r="I1206" s="2">
        <v>45675.0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 t="s">
        <v>2493</v>
      </c>
      <c r="B1207" s="1" t="s">
        <v>2494</v>
      </c>
      <c r="C1207" s="1">
        <v>4.1995080228E10</v>
      </c>
      <c r="D1207" s="1" t="s">
        <v>18</v>
      </c>
      <c r="E1207" s="1" t="s">
        <v>31</v>
      </c>
      <c r="F1207" s="1" t="s">
        <v>20</v>
      </c>
      <c r="G1207" s="1" t="s">
        <v>21</v>
      </c>
      <c r="H1207" s="1" t="s">
        <v>200</v>
      </c>
      <c r="I1207" s="2">
        <v>45675.0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 t="s">
        <v>2495</v>
      </c>
      <c r="B1208" s="1" t="s">
        <v>2496</v>
      </c>
      <c r="C1208" s="1" t="s">
        <v>2497</v>
      </c>
      <c r="D1208" s="1" t="s">
        <v>18</v>
      </c>
      <c r="E1208" s="1" t="s">
        <v>25</v>
      </c>
      <c r="F1208" s="1" t="s">
        <v>20</v>
      </c>
      <c r="G1208" s="1" t="s">
        <v>32</v>
      </c>
      <c r="H1208" s="1" t="s">
        <v>22</v>
      </c>
      <c r="I1208" s="2">
        <v>45675.0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 t="s">
        <v>2498</v>
      </c>
      <c r="B1209" s="1" t="s">
        <v>2499</v>
      </c>
      <c r="C1209" s="1">
        <v>1.9997414372E10</v>
      </c>
      <c r="D1209" s="1" t="s">
        <v>18</v>
      </c>
      <c r="E1209" s="1" t="s">
        <v>19</v>
      </c>
      <c r="F1209" s="1" t="s">
        <v>20</v>
      </c>
      <c r="G1209" s="1" t="s">
        <v>21</v>
      </c>
      <c r="H1209" s="1" t="s">
        <v>33</v>
      </c>
      <c r="I1209" s="2">
        <v>45675.0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 t="s">
        <v>2500</v>
      </c>
      <c r="B1210" s="1" t="s">
        <v>2501</v>
      </c>
      <c r="C1210" s="1">
        <v>6.7999027222E10</v>
      </c>
      <c r="D1210" s="1" t="s">
        <v>18</v>
      </c>
      <c r="E1210" s="1" t="s">
        <v>76</v>
      </c>
      <c r="F1210" s="1" t="s">
        <v>20</v>
      </c>
      <c r="G1210" s="1" t="s">
        <v>32</v>
      </c>
      <c r="H1210" s="1" t="s">
        <v>22</v>
      </c>
      <c r="I1210" s="2">
        <v>45675.0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 t="s">
        <v>2502</v>
      </c>
      <c r="B1211" s="1" t="s">
        <v>2503</v>
      </c>
      <c r="C1211" s="1">
        <v>1.1913625852E10</v>
      </c>
      <c r="D1211" s="1" t="s">
        <v>18</v>
      </c>
      <c r="E1211" s="1" t="s">
        <v>25</v>
      </c>
      <c r="F1211" s="1" t="s">
        <v>20</v>
      </c>
      <c r="G1211" s="1" t="s">
        <v>32</v>
      </c>
      <c r="H1211" s="1" t="s">
        <v>22</v>
      </c>
      <c r="I1211" s="2">
        <v>45675.0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 t="s">
        <v>2504</v>
      </c>
      <c r="B1212" s="1" t="s">
        <v>2505</v>
      </c>
      <c r="C1212" s="1">
        <v>6.2994012117E10</v>
      </c>
      <c r="D1212" s="1" t="s">
        <v>18</v>
      </c>
      <c r="E1212" s="1" t="s">
        <v>19</v>
      </c>
      <c r="F1212" s="1" t="s">
        <v>20</v>
      </c>
      <c r="G1212" s="1" t="s">
        <v>21</v>
      </c>
      <c r="H1212" s="1" t="s">
        <v>22</v>
      </c>
      <c r="I1212" s="2">
        <v>45675.0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 t="s">
        <v>1379</v>
      </c>
      <c r="B1213" s="1" t="s">
        <v>2506</v>
      </c>
      <c r="C1213" s="1">
        <v>1.1939323839E10</v>
      </c>
      <c r="D1213" s="1" t="s">
        <v>18</v>
      </c>
      <c r="E1213" s="1" t="s">
        <v>121</v>
      </c>
      <c r="F1213" s="1" t="s">
        <v>20</v>
      </c>
      <c r="G1213" s="1" t="s">
        <v>32</v>
      </c>
      <c r="H1213" s="1" t="s">
        <v>33</v>
      </c>
      <c r="I1213" s="2">
        <v>45675.0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 t="s">
        <v>2507</v>
      </c>
      <c r="B1214" s="1" t="s">
        <v>2508</v>
      </c>
      <c r="C1214" s="1">
        <v>4.7996204541E10</v>
      </c>
      <c r="D1214" s="1" t="s">
        <v>18</v>
      </c>
      <c r="E1214" s="1" t="s">
        <v>31</v>
      </c>
      <c r="F1214" s="1" t="s">
        <v>20</v>
      </c>
      <c r="G1214" s="1" t="s">
        <v>32</v>
      </c>
      <c r="H1214" s="1" t="s">
        <v>22</v>
      </c>
      <c r="I1214" s="2">
        <v>45675.0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 t="s">
        <v>1150</v>
      </c>
      <c r="B1215" s="1" t="s">
        <v>2509</v>
      </c>
      <c r="C1215" s="1">
        <v>8.7988630765E10</v>
      </c>
      <c r="D1215" s="1" t="s">
        <v>18</v>
      </c>
      <c r="E1215" s="1" t="s">
        <v>19</v>
      </c>
      <c r="F1215" s="1" t="s">
        <v>20</v>
      </c>
      <c r="G1215" s="1" t="s">
        <v>32</v>
      </c>
      <c r="H1215" s="1" t="s">
        <v>22</v>
      </c>
      <c r="I1215" s="2">
        <v>45675.0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 t="s">
        <v>2510</v>
      </c>
      <c r="B1216" s="1" t="s">
        <v>2511</v>
      </c>
      <c r="C1216" s="1">
        <v>7.3982218595E10</v>
      </c>
      <c r="D1216" s="1" t="s">
        <v>18</v>
      </c>
      <c r="E1216" s="1" t="s">
        <v>19</v>
      </c>
      <c r="F1216" s="1" t="s">
        <v>20</v>
      </c>
      <c r="G1216" s="1" t="s">
        <v>21</v>
      </c>
      <c r="H1216" s="1" t="s">
        <v>22</v>
      </c>
      <c r="I1216" s="2">
        <v>45675.0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 t="s">
        <v>2512</v>
      </c>
      <c r="B1217" s="1" t="s">
        <v>2513</v>
      </c>
      <c r="C1217" s="1" t="s">
        <v>2514</v>
      </c>
      <c r="D1217" s="1"/>
      <c r="E1217" s="1"/>
      <c r="F1217" s="1"/>
      <c r="G1217" s="1"/>
      <c r="H1217" s="1"/>
      <c r="I1217" s="2">
        <v>45675.0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 t="s">
        <v>105</v>
      </c>
      <c r="B1218" s="1" t="s">
        <v>2515</v>
      </c>
      <c r="C1218" s="1">
        <v>1.9987320609E10</v>
      </c>
      <c r="D1218" s="1" t="s">
        <v>18</v>
      </c>
      <c r="E1218" s="1" t="s">
        <v>25</v>
      </c>
      <c r="F1218" s="1" t="s">
        <v>20</v>
      </c>
      <c r="G1218" s="1" t="s">
        <v>32</v>
      </c>
      <c r="H1218" s="1" t="s">
        <v>22</v>
      </c>
      <c r="I1218" s="2">
        <v>45675.0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 t="s">
        <v>1660</v>
      </c>
      <c r="B1219" s="1" t="s">
        <v>2516</v>
      </c>
      <c r="C1219" s="1" t="s">
        <v>2517</v>
      </c>
      <c r="D1219" s="1" t="s">
        <v>18</v>
      </c>
      <c r="E1219" s="1" t="s">
        <v>25</v>
      </c>
      <c r="F1219" s="1" t="s">
        <v>20</v>
      </c>
      <c r="G1219" s="1" t="s">
        <v>32</v>
      </c>
      <c r="H1219" s="1" t="s">
        <v>22</v>
      </c>
      <c r="I1219" s="2">
        <v>45675.0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 t="s">
        <v>376</v>
      </c>
      <c r="B1220" s="1" t="s">
        <v>2518</v>
      </c>
      <c r="C1220" s="1">
        <v>3.5991420749E10</v>
      </c>
      <c r="D1220" s="1" t="s">
        <v>18</v>
      </c>
      <c r="E1220" s="1" t="s">
        <v>102</v>
      </c>
      <c r="F1220" s="1" t="s">
        <v>20</v>
      </c>
      <c r="G1220" s="1" t="s">
        <v>32</v>
      </c>
      <c r="H1220" s="1" t="s">
        <v>184</v>
      </c>
      <c r="I1220" s="2">
        <v>45675.0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 t="s">
        <v>2519</v>
      </c>
      <c r="B1221" s="1" t="s">
        <v>2520</v>
      </c>
      <c r="C1221" s="1">
        <v>8.1992985145E10</v>
      </c>
      <c r="D1221" s="1" t="s">
        <v>18</v>
      </c>
      <c r="E1221" s="1" t="s">
        <v>51</v>
      </c>
      <c r="F1221" s="1" t="s">
        <v>20</v>
      </c>
      <c r="G1221" s="1" t="s">
        <v>32</v>
      </c>
      <c r="H1221" s="1" t="s">
        <v>33</v>
      </c>
      <c r="I1221" s="2">
        <v>45675.0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 t="s">
        <v>2521</v>
      </c>
      <c r="B1222" s="1" t="s">
        <v>2522</v>
      </c>
      <c r="C1222" s="1">
        <v>1.1976732227E10</v>
      </c>
      <c r="D1222" s="1" t="s">
        <v>18</v>
      </c>
      <c r="E1222" s="1" t="s">
        <v>19</v>
      </c>
      <c r="F1222" s="1" t="s">
        <v>20</v>
      </c>
      <c r="G1222" s="1" t="s">
        <v>21</v>
      </c>
      <c r="H1222" s="1" t="s">
        <v>22</v>
      </c>
      <c r="I1222" s="2">
        <v>45675.0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 t="s">
        <v>2523</v>
      </c>
      <c r="B1223" s="1" t="s">
        <v>2524</v>
      </c>
      <c r="C1223" s="1">
        <v>8.89822059E8</v>
      </c>
      <c r="D1223" s="1" t="s">
        <v>18</v>
      </c>
      <c r="E1223" s="1" t="s">
        <v>31</v>
      </c>
      <c r="F1223" s="1" t="s">
        <v>20</v>
      </c>
      <c r="G1223" s="1" t="s">
        <v>32</v>
      </c>
      <c r="H1223" s="1" t="s">
        <v>54</v>
      </c>
      <c r="I1223" s="2">
        <v>45675.0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 t="s">
        <v>2525</v>
      </c>
      <c r="B1224" s="1" t="s">
        <v>2526</v>
      </c>
      <c r="C1224" s="1" t="s">
        <v>2527</v>
      </c>
      <c r="D1224" s="1" t="s">
        <v>18</v>
      </c>
      <c r="E1224" s="1" t="s">
        <v>89</v>
      </c>
      <c r="F1224" s="1" t="s">
        <v>20</v>
      </c>
      <c r="G1224" s="1" t="s">
        <v>32</v>
      </c>
      <c r="H1224" s="1" t="s">
        <v>83</v>
      </c>
      <c r="I1224" s="2">
        <v>45675.0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 t="s">
        <v>2528</v>
      </c>
      <c r="B1225" s="1" t="s">
        <v>2529</v>
      </c>
      <c r="C1225" s="1">
        <v>5.4999337863E10</v>
      </c>
      <c r="D1225" s="1" t="s">
        <v>18</v>
      </c>
      <c r="E1225" s="1" t="s">
        <v>89</v>
      </c>
      <c r="F1225" s="1" t="s">
        <v>20</v>
      </c>
      <c r="G1225" s="1" t="s">
        <v>32</v>
      </c>
      <c r="H1225" s="1" t="s">
        <v>22</v>
      </c>
      <c r="I1225" s="2">
        <v>45675.0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 t="s">
        <v>2530</v>
      </c>
      <c r="B1226" s="1" t="s">
        <v>2531</v>
      </c>
      <c r="C1226" s="1">
        <v>1.1965080731E10</v>
      </c>
      <c r="D1226" s="1" t="s">
        <v>18</v>
      </c>
      <c r="E1226" s="1" t="s">
        <v>65</v>
      </c>
      <c r="F1226" s="1" t="s">
        <v>20</v>
      </c>
      <c r="G1226" s="1" t="s">
        <v>32</v>
      </c>
      <c r="H1226" s="1" t="s">
        <v>22</v>
      </c>
      <c r="I1226" s="2">
        <v>45675.0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 t="s">
        <v>2532</v>
      </c>
      <c r="B1227" s="1" t="s">
        <v>2533</v>
      </c>
      <c r="C1227" s="1">
        <v>5.535998325252E12</v>
      </c>
      <c r="D1227" s="1" t="s">
        <v>18</v>
      </c>
      <c r="E1227" s="1" t="s">
        <v>48</v>
      </c>
      <c r="F1227" s="1" t="s">
        <v>20</v>
      </c>
      <c r="G1227" s="1" t="s">
        <v>32</v>
      </c>
      <c r="H1227" s="1" t="s">
        <v>83</v>
      </c>
      <c r="I1227" s="2">
        <v>45675.0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 t="s">
        <v>2534</v>
      </c>
      <c r="B1228" s="1" t="s">
        <v>2535</v>
      </c>
      <c r="C1228" s="1">
        <v>5.581986012005E12</v>
      </c>
      <c r="D1228" s="1" t="s">
        <v>18</v>
      </c>
      <c r="E1228" s="1" t="s">
        <v>25</v>
      </c>
      <c r="F1228" s="1" t="s">
        <v>20</v>
      </c>
      <c r="G1228" s="1" t="s">
        <v>32</v>
      </c>
      <c r="H1228" s="1" t="s">
        <v>22</v>
      </c>
      <c r="I1228" s="2">
        <v>45675.0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 t="s">
        <v>2536</v>
      </c>
      <c r="B1229" s="1" t="s">
        <v>2537</v>
      </c>
      <c r="C1229" s="1">
        <v>4.1999607617E10</v>
      </c>
      <c r="D1229" s="1" t="s">
        <v>18</v>
      </c>
      <c r="E1229" s="1" t="s">
        <v>19</v>
      </c>
      <c r="F1229" s="1" t="s">
        <v>20</v>
      </c>
      <c r="G1229" s="1" t="s">
        <v>21</v>
      </c>
      <c r="H1229" s="1" t="s">
        <v>22</v>
      </c>
      <c r="I1229" s="2">
        <v>45675.0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 t="s">
        <v>2538</v>
      </c>
      <c r="B1230" s="1" t="s">
        <v>2539</v>
      </c>
      <c r="C1230" s="1">
        <v>5.585987388318E12</v>
      </c>
      <c r="D1230" s="1" t="s">
        <v>18</v>
      </c>
      <c r="E1230" s="1" t="s">
        <v>25</v>
      </c>
      <c r="F1230" s="1" t="s">
        <v>20</v>
      </c>
      <c r="G1230" s="1" t="s">
        <v>32</v>
      </c>
      <c r="H1230" s="1" t="s">
        <v>22</v>
      </c>
      <c r="I1230" s="2">
        <v>45675.0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 t="s">
        <v>2540</v>
      </c>
      <c r="B1231" s="1" t="s">
        <v>2541</v>
      </c>
      <c r="C1231" s="1">
        <v>9.2999070381E10</v>
      </c>
      <c r="D1231" s="1" t="s">
        <v>18</v>
      </c>
      <c r="E1231" s="1" t="s">
        <v>25</v>
      </c>
      <c r="F1231" s="1" t="s">
        <v>20</v>
      </c>
      <c r="G1231" s="1" t="s">
        <v>32</v>
      </c>
      <c r="H1231" s="1" t="s">
        <v>173</v>
      </c>
      <c r="I1231" s="2">
        <v>45675.0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 t="s">
        <v>2542</v>
      </c>
      <c r="B1232" s="1" t="s">
        <v>2543</v>
      </c>
      <c r="C1232" s="1">
        <v>5.1997624528E10</v>
      </c>
      <c r="D1232" s="1" t="s">
        <v>18</v>
      </c>
      <c r="E1232" s="1" t="s">
        <v>76</v>
      </c>
      <c r="F1232" s="1" t="s">
        <v>20</v>
      </c>
      <c r="G1232" s="1" t="s">
        <v>32</v>
      </c>
      <c r="H1232" s="1" t="s">
        <v>22</v>
      </c>
      <c r="I1232" s="2">
        <v>45675.0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 t="s">
        <v>2544</v>
      </c>
      <c r="B1233" s="1" t="s">
        <v>2545</v>
      </c>
      <c r="C1233" s="1">
        <v>6.9993794844E10</v>
      </c>
      <c r="D1233" s="1" t="s">
        <v>18</v>
      </c>
      <c r="E1233" s="1" t="s">
        <v>89</v>
      </c>
      <c r="F1233" s="1" t="s">
        <v>20</v>
      </c>
      <c r="G1233" s="1" t="s">
        <v>32</v>
      </c>
      <c r="H1233" s="1" t="s">
        <v>33</v>
      </c>
      <c r="I1233" s="2">
        <v>45675.0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 t="s">
        <v>2546</v>
      </c>
      <c r="B1234" s="1" t="s">
        <v>2547</v>
      </c>
      <c r="C1234" s="1">
        <v>2.4993192984E10</v>
      </c>
      <c r="D1234" s="1" t="s">
        <v>18</v>
      </c>
      <c r="E1234" s="1" t="s">
        <v>31</v>
      </c>
      <c r="F1234" s="1" t="s">
        <v>20</v>
      </c>
      <c r="G1234" s="1" t="s">
        <v>32</v>
      </c>
      <c r="H1234" s="1" t="s">
        <v>184</v>
      </c>
      <c r="I1234" s="2">
        <v>45675.0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 t="s">
        <v>2548</v>
      </c>
      <c r="B1235" s="1" t="s">
        <v>2549</v>
      </c>
      <c r="C1235" s="1" t="s">
        <v>2550</v>
      </c>
      <c r="D1235" s="1" t="s">
        <v>18</v>
      </c>
      <c r="E1235" s="1" t="s">
        <v>76</v>
      </c>
      <c r="F1235" s="1" t="s">
        <v>20</v>
      </c>
      <c r="G1235" s="1" t="s">
        <v>32</v>
      </c>
      <c r="H1235" s="1" t="s">
        <v>22</v>
      </c>
      <c r="I1235" s="2">
        <v>45675.0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 t="s">
        <v>2551</v>
      </c>
      <c r="B1236" s="1" t="s">
        <v>2552</v>
      </c>
      <c r="C1236" s="1">
        <v>5.1996424913E10</v>
      </c>
      <c r="D1236" s="1" t="s">
        <v>18</v>
      </c>
      <c r="E1236" s="1" t="s">
        <v>102</v>
      </c>
      <c r="F1236" s="1" t="s">
        <v>20</v>
      </c>
      <c r="G1236" s="1" t="s">
        <v>21</v>
      </c>
      <c r="H1236" s="1" t="s">
        <v>22</v>
      </c>
      <c r="I1236" s="2">
        <v>45675.0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 t="s">
        <v>2553</v>
      </c>
      <c r="B1237" s="1" t="s">
        <v>2554</v>
      </c>
      <c r="C1237" s="1" t="s">
        <v>2555</v>
      </c>
      <c r="D1237" s="1" t="s">
        <v>18</v>
      </c>
      <c r="E1237" s="1" t="s">
        <v>121</v>
      </c>
      <c r="F1237" s="1" t="s">
        <v>20</v>
      </c>
      <c r="G1237" s="1" t="s">
        <v>32</v>
      </c>
      <c r="H1237" s="1" t="s">
        <v>22</v>
      </c>
      <c r="I1237" s="2">
        <v>45675.0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 t="s">
        <v>2556</v>
      </c>
      <c r="B1238" s="1" t="s">
        <v>2557</v>
      </c>
      <c r="C1238" s="1">
        <v>1.1977367692E10</v>
      </c>
      <c r="D1238" s="1" t="s">
        <v>18</v>
      </c>
      <c r="E1238" s="1" t="s">
        <v>25</v>
      </c>
      <c r="F1238" s="1" t="s">
        <v>20</v>
      </c>
      <c r="G1238" s="1" t="s">
        <v>21</v>
      </c>
      <c r="H1238" s="1" t="s">
        <v>33</v>
      </c>
      <c r="I1238" s="2">
        <v>45675.0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 t="s">
        <v>2558</v>
      </c>
      <c r="B1239" s="1" t="s">
        <v>2559</v>
      </c>
      <c r="C1239" s="1">
        <v>8.199163527E10</v>
      </c>
      <c r="D1239" s="1" t="s">
        <v>18</v>
      </c>
      <c r="E1239" s="1" t="s">
        <v>89</v>
      </c>
      <c r="F1239" s="1" t="s">
        <v>20</v>
      </c>
      <c r="G1239" s="1" t="s">
        <v>32</v>
      </c>
      <c r="H1239" s="1" t="s">
        <v>22</v>
      </c>
      <c r="I1239" s="2">
        <v>45675.0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 t="s">
        <v>2560</v>
      </c>
      <c r="B1240" s="1" t="s">
        <v>2561</v>
      </c>
      <c r="C1240" s="1">
        <v>7.599126199E10</v>
      </c>
      <c r="D1240" s="1" t="s">
        <v>18</v>
      </c>
      <c r="E1240" s="1" t="s">
        <v>19</v>
      </c>
      <c r="F1240" s="1" t="s">
        <v>20</v>
      </c>
      <c r="G1240" s="1" t="s">
        <v>32</v>
      </c>
      <c r="H1240" s="1" t="s">
        <v>22</v>
      </c>
      <c r="I1240" s="2">
        <v>45675.0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 t="s">
        <v>2562</v>
      </c>
      <c r="B1241" s="1" t="s">
        <v>2563</v>
      </c>
      <c r="C1241" s="1">
        <v>1.1997604563E10</v>
      </c>
      <c r="D1241" s="1" t="s">
        <v>18</v>
      </c>
      <c r="E1241" s="1" t="s">
        <v>89</v>
      </c>
      <c r="F1241" s="1" t="s">
        <v>20</v>
      </c>
      <c r="G1241" s="1" t="s">
        <v>32</v>
      </c>
      <c r="H1241" s="1" t="s">
        <v>22</v>
      </c>
      <c r="I1241" s="2">
        <v>45675.0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 t="s">
        <v>2564</v>
      </c>
      <c r="B1242" s="1" t="s">
        <v>2565</v>
      </c>
      <c r="C1242" s="1">
        <v>1.29962626E10</v>
      </c>
      <c r="D1242" s="1" t="s">
        <v>18</v>
      </c>
      <c r="E1242" s="1" t="s">
        <v>31</v>
      </c>
      <c r="F1242" s="1" t="s">
        <v>20</v>
      </c>
      <c r="G1242" s="1" t="s">
        <v>32</v>
      </c>
      <c r="H1242" s="1" t="s">
        <v>1098</v>
      </c>
      <c r="I1242" s="2">
        <v>45675.0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 t="s">
        <v>2566</v>
      </c>
      <c r="B1243" s="1" t="s">
        <v>2567</v>
      </c>
      <c r="C1243" s="1">
        <v>8.5991152918E10</v>
      </c>
      <c r="D1243" s="1" t="s">
        <v>18</v>
      </c>
      <c r="E1243" s="1" t="s">
        <v>31</v>
      </c>
      <c r="F1243" s="1" t="s">
        <v>20</v>
      </c>
      <c r="G1243" s="1" t="s">
        <v>32</v>
      </c>
      <c r="H1243" s="1" t="s">
        <v>22</v>
      </c>
      <c r="I1243" s="2">
        <v>45675.0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 t="s">
        <v>2568</v>
      </c>
      <c r="B1244" s="1" t="s">
        <v>2569</v>
      </c>
      <c r="C1244" s="1">
        <v>3.1996464441E10</v>
      </c>
      <c r="D1244" s="1" t="s">
        <v>18</v>
      </c>
      <c r="E1244" s="1" t="s">
        <v>48</v>
      </c>
      <c r="F1244" s="1" t="s">
        <v>20</v>
      </c>
      <c r="G1244" s="1" t="s">
        <v>21</v>
      </c>
      <c r="H1244" s="1" t="s">
        <v>22</v>
      </c>
      <c r="I1244" s="2">
        <v>45675.0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 t="s">
        <v>2570</v>
      </c>
      <c r="B1245" s="1" t="s">
        <v>2571</v>
      </c>
      <c r="C1245" s="1">
        <v>1.1961864678E10</v>
      </c>
      <c r="D1245" s="1" t="s">
        <v>18</v>
      </c>
      <c r="E1245" s="1" t="s">
        <v>25</v>
      </c>
      <c r="F1245" s="1" t="s">
        <v>20</v>
      </c>
      <c r="G1245" s="1" t="s">
        <v>32</v>
      </c>
      <c r="H1245" s="1" t="s">
        <v>22</v>
      </c>
      <c r="I1245" s="2">
        <v>45675.0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 t="s">
        <v>2572</v>
      </c>
      <c r="B1246" s="1" t="s">
        <v>2573</v>
      </c>
      <c r="C1246" s="1">
        <v>1.992001026E10</v>
      </c>
      <c r="D1246" s="1" t="s">
        <v>18</v>
      </c>
      <c r="E1246" s="1" t="s">
        <v>31</v>
      </c>
      <c r="F1246" s="1" t="s">
        <v>20</v>
      </c>
      <c r="G1246" s="1" t="s">
        <v>32</v>
      </c>
      <c r="H1246" s="1" t="s">
        <v>1616</v>
      </c>
      <c r="I1246" s="2">
        <v>45675.0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 t="s">
        <v>2574</v>
      </c>
      <c r="B1247" s="1" t="s">
        <v>2575</v>
      </c>
      <c r="C1247" s="1">
        <v>4.8998632905E10</v>
      </c>
      <c r="D1247" s="1" t="s">
        <v>18</v>
      </c>
      <c r="E1247" s="1" t="s">
        <v>76</v>
      </c>
      <c r="F1247" s="1" t="s">
        <v>20</v>
      </c>
      <c r="G1247" s="1" t="s">
        <v>32</v>
      </c>
      <c r="H1247" s="1" t="s">
        <v>22</v>
      </c>
      <c r="I1247" s="2">
        <v>45675.0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 t="s">
        <v>2576</v>
      </c>
      <c r="B1248" s="1" t="s">
        <v>2577</v>
      </c>
      <c r="C1248" s="1">
        <v>7.5991552866E10</v>
      </c>
      <c r="D1248" s="1" t="s">
        <v>18</v>
      </c>
      <c r="E1248" s="1" t="s">
        <v>25</v>
      </c>
      <c r="F1248" s="1" t="s">
        <v>20</v>
      </c>
      <c r="G1248" s="1" t="s">
        <v>32</v>
      </c>
      <c r="H1248" s="1" t="s">
        <v>22</v>
      </c>
      <c r="I1248" s="2">
        <v>45675.0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 t="s">
        <v>2578</v>
      </c>
      <c r="B1249" s="1" t="s">
        <v>2579</v>
      </c>
      <c r="C1249" s="1">
        <v>2.1973657289E10</v>
      </c>
      <c r="D1249" s="1" t="s">
        <v>18</v>
      </c>
      <c r="E1249" s="1" t="s">
        <v>25</v>
      </c>
      <c r="F1249" s="1" t="s">
        <v>20</v>
      </c>
      <c r="G1249" s="1" t="s">
        <v>21</v>
      </c>
      <c r="H1249" s="1" t="s">
        <v>22</v>
      </c>
      <c r="I1249" s="2">
        <v>45675.0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 t="s">
        <v>2580</v>
      </c>
      <c r="B1250" s="1" t="s">
        <v>2581</v>
      </c>
      <c r="C1250" s="1" t="s">
        <v>2582</v>
      </c>
      <c r="D1250" s="1" t="s">
        <v>18</v>
      </c>
      <c r="E1250" s="1" t="s">
        <v>112</v>
      </c>
      <c r="F1250" s="1" t="s">
        <v>20</v>
      </c>
      <c r="G1250" s="1" t="s">
        <v>21</v>
      </c>
      <c r="H1250" s="1" t="s">
        <v>22</v>
      </c>
      <c r="I1250" s="2">
        <v>45675.0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 t="s">
        <v>2580</v>
      </c>
      <c r="B1251" s="1" t="s">
        <v>2581</v>
      </c>
      <c r="C1251" s="1" t="s">
        <v>2582</v>
      </c>
      <c r="D1251" s="1" t="s">
        <v>18</v>
      </c>
      <c r="E1251" s="1" t="s">
        <v>112</v>
      </c>
      <c r="F1251" s="1" t="s">
        <v>20</v>
      </c>
      <c r="G1251" s="1" t="s">
        <v>21</v>
      </c>
      <c r="H1251" s="1" t="s">
        <v>22</v>
      </c>
      <c r="I1251" s="2">
        <v>45675.0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 t="s">
        <v>2583</v>
      </c>
      <c r="B1252" s="1" t="s">
        <v>2584</v>
      </c>
      <c r="C1252" s="1">
        <v>1.4998128785E10</v>
      </c>
      <c r="D1252" s="1" t="s">
        <v>18</v>
      </c>
      <c r="E1252" s="1" t="s">
        <v>25</v>
      </c>
      <c r="F1252" s="1" t="s">
        <v>20</v>
      </c>
      <c r="G1252" s="1" t="s">
        <v>32</v>
      </c>
      <c r="H1252" s="1" t="s">
        <v>22</v>
      </c>
      <c r="I1252" s="2">
        <v>45675.0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 t="s">
        <v>2585</v>
      </c>
      <c r="B1253" s="1" t="s">
        <v>2586</v>
      </c>
      <c r="C1253" s="1">
        <v>1.1957464247E10</v>
      </c>
      <c r="D1253" s="1" t="s">
        <v>18</v>
      </c>
      <c r="E1253" s="1" t="s">
        <v>25</v>
      </c>
      <c r="F1253" s="1" t="s">
        <v>20</v>
      </c>
      <c r="G1253" s="1" t="s">
        <v>32</v>
      </c>
      <c r="H1253" s="1" t="s">
        <v>22</v>
      </c>
      <c r="I1253" s="2">
        <v>45675.0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 t="s">
        <v>678</v>
      </c>
      <c r="B1254" s="1" t="s">
        <v>2587</v>
      </c>
      <c r="C1254" s="1">
        <v>2.1983061251E10</v>
      </c>
      <c r="D1254" s="1" t="s">
        <v>18</v>
      </c>
      <c r="E1254" s="1" t="s">
        <v>25</v>
      </c>
      <c r="F1254" s="1" t="s">
        <v>20</v>
      </c>
      <c r="G1254" s="1" t="s">
        <v>32</v>
      </c>
      <c r="H1254" s="1" t="s">
        <v>22</v>
      </c>
      <c r="I1254" s="2">
        <v>45675.0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 t="s">
        <v>2588</v>
      </c>
      <c r="B1255" s="1" t="s">
        <v>2589</v>
      </c>
      <c r="C1255" s="1">
        <v>2.2981672892E10</v>
      </c>
      <c r="D1255" s="1" t="s">
        <v>18</v>
      </c>
      <c r="E1255" s="1" t="s">
        <v>25</v>
      </c>
      <c r="F1255" s="1" t="s">
        <v>20</v>
      </c>
      <c r="G1255" s="1" t="s">
        <v>32</v>
      </c>
      <c r="H1255" s="1" t="s">
        <v>22</v>
      </c>
      <c r="I1255" s="2">
        <v>45675.0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 t="s">
        <v>2588</v>
      </c>
      <c r="B1256" s="1" t="s">
        <v>2589</v>
      </c>
      <c r="C1256" s="1">
        <v>2.2981672892E10</v>
      </c>
      <c r="D1256" s="1" t="s">
        <v>18</v>
      </c>
      <c r="E1256" s="1" t="s">
        <v>25</v>
      </c>
      <c r="F1256" s="1" t="s">
        <v>20</v>
      </c>
      <c r="G1256" s="1" t="s">
        <v>32</v>
      </c>
      <c r="H1256" s="1" t="s">
        <v>22</v>
      </c>
      <c r="I1256" s="2">
        <v>45675.0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 t="s">
        <v>2590</v>
      </c>
      <c r="B1257" s="1" t="s">
        <v>2591</v>
      </c>
      <c r="C1257" s="1">
        <v>1.9990136101E10</v>
      </c>
      <c r="D1257" s="1" t="s">
        <v>18</v>
      </c>
      <c r="E1257" s="1" t="s">
        <v>31</v>
      </c>
      <c r="F1257" s="1" t="s">
        <v>20</v>
      </c>
      <c r="G1257" s="1" t="s">
        <v>32</v>
      </c>
      <c r="H1257" s="1" t="s">
        <v>133</v>
      </c>
      <c r="I1257" s="2">
        <v>45675.0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 t="s">
        <v>2592</v>
      </c>
      <c r="B1258" s="1" t="s">
        <v>2593</v>
      </c>
      <c r="C1258" s="1">
        <v>9.8992517947E10</v>
      </c>
      <c r="D1258" s="1" t="s">
        <v>18</v>
      </c>
      <c r="E1258" s="1" t="s">
        <v>25</v>
      </c>
      <c r="F1258" s="1" t="s">
        <v>20</v>
      </c>
      <c r="G1258" s="1" t="s">
        <v>32</v>
      </c>
      <c r="H1258" s="1" t="s">
        <v>184</v>
      </c>
      <c r="I1258" s="2">
        <v>45675.0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 t="s">
        <v>2594</v>
      </c>
      <c r="B1259" s="1" t="s">
        <v>2595</v>
      </c>
      <c r="C1259" s="1">
        <v>4.9998017837E10</v>
      </c>
      <c r="D1259" s="1" t="s">
        <v>18</v>
      </c>
      <c r="E1259" s="1" t="s">
        <v>123</v>
      </c>
      <c r="F1259" s="1" t="s">
        <v>20</v>
      </c>
      <c r="G1259" s="1" t="s">
        <v>32</v>
      </c>
      <c r="H1259" s="1" t="s">
        <v>22</v>
      </c>
      <c r="I1259" s="2">
        <v>45675.0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 t="s">
        <v>2596</v>
      </c>
      <c r="B1260" s="1" t="s">
        <v>2597</v>
      </c>
      <c r="C1260" s="1">
        <v>7.4988046148E10</v>
      </c>
      <c r="D1260" s="1" t="s">
        <v>18</v>
      </c>
      <c r="E1260" s="1" t="s">
        <v>25</v>
      </c>
      <c r="F1260" s="1" t="s">
        <v>20</v>
      </c>
      <c r="G1260" s="1" t="s">
        <v>32</v>
      </c>
      <c r="H1260" s="1" t="s">
        <v>22</v>
      </c>
      <c r="I1260" s="2">
        <v>45675.0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 t="s">
        <v>2598</v>
      </c>
      <c r="B1261" s="1" t="s">
        <v>2599</v>
      </c>
      <c r="C1261" s="1">
        <v>6.1982614791E10</v>
      </c>
      <c r="D1261" s="1" t="s">
        <v>18</v>
      </c>
      <c r="E1261" s="1" t="s">
        <v>71</v>
      </c>
      <c r="F1261" s="1" t="s">
        <v>20</v>
      </c>
      <c r="G1261" s="1" t="s">
        <v>32</v>
      </c>
      <c r="H1261" s="1" t="s">
        <v>22</v>
      </c>
      <c r="I1261" s="2">
        <v>45675.0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 t="s">
        <v>2600</v>
      </c>
      <c r="B1262" s="1" t="s">
        <v>2601</v>
      </c>
      <c r="C1262" s="1">
        <v>7.7988330273E10</v>
      </c>
      <c r="D1262" s="1" t="s">
        <v>18</v>
      </c>
      <c r="E1262" s="1" t="s">
        <v>31</v>
      </c>
      <c r="F1262" s="1" t="s">
        <v>20</v>
      </c>
      <c r="G1262" s="1" t="s">
        <v>32</v>
      </c>
      <c r="H1262" s="1" t="s">
        <v>22</v>
      </c>
      <c r="I1262" s="2">
        <v>45675.0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 t="s">
        <v>2602</v>
      </c>
      <c r="B1263" s="1" t="s">
        <v>2603</v>
      </c>
      <c r="C1263" s="1">
        <v>9.29941448E10</v>
      </c>
      <c r="D1263" s="1" t="s">
        <v>18</v>
      </c>
      <c r="E1263" s="1" t="s">
        <v>19</v>
      </c>
      <c r="F1263" s="1" t="s">
        <v>20</v>
      </c>
      <c r="G1263" s="1" t="s">
        <v>21</v>
      </c>
      <c r="H1263" s="1" t="s">
        <v>22</v>
      </c>
      <c r="I1263" s="2">
        <v>45675.0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 t="s">
        <v>2604</v>
      </c>
      <c r="B1264" s="1" t="s">
        <v>2605</v>
      </c>
      <c r="C1264" s="1">
        <v>6.9993102299E10</v>
      </c>
      <c r="D1264" s="1" t="s">
        <v>18</v>
      </c>
      <c r="E1264" s="1" t="s">
        <v>25</v>
      </c>
      <c r="F1264" s="1" t="s">
        <v>20</v>
      </c>
      <c r="G1264" s="1" t="s">
        <v>32</v>
      </c>
      <c r="H1264" s="1" t="s">
        <v>22</v>
      </c>
      <c r="I1264" s="2">
        <v>45675.0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 t="s">
        <v>2606</v>
      </c>
      <c r="B1265" s="1" t="s">
        <v>2607</v>
      </c>
      <c r="C1265" s="1" t="s">
        <v>2608</v>
      </c>
      <c r="D1265" s="1" t="s">
        <v>18</v>
      </c>
      <c r="E1265" s="1" t="s">
        <v>19</v>
      </c>
      <c r="F1265" s="1" t="s">
        <v>20</v>
      </c>
      <c r="G1265" s="1" t="s">
        <v>21</v>
      </c>
      <c r="H1265" s="1" t="s">
        <v>33</v>
      </c>
      <c r="I1265" s="2">
        <v>45675.0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 t="s">
        <v>2609</v>
      </c>
      <c r="B1266" s="1" t="s">
        <v>2610</v>
      </c>
      <c r="C1266" s="1">
        <v>3.2998156108E10</v>
      </c>
      <c r="D1266" s="1" t="s">
        <v>18</v>
      </c>
      <c r="E1266" s="1" t="s">
        <v>102</v>
      </c>
      <c r="F1266" s="1" t="s">
        <v>20</v>
      </c>
      <c r="G1266" s="1" t="s">
        <v>32</v>
      </c>
      <c r="H1266" s="1" t="s">
        <v>22</v>
      </c>
      <c r="I1266" s="2">
        <v>45675.0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 t="s">
        <v>2611</v>
      </c>
      <c r="B1267" s="1" t="s">
        <v>2612</v>
      </c>
      <c r="C1267" s="1">
        <v>9.599147155E10</v>
      </c>
      <c r="D1267" s="1" t="s">
        <v>18</v>
      </c>
      <c r="E1267" s="1" t="s">
        <v>89</v>
      </c>
      <c r="F1267" s="1" t="s">
        <v>20</v>
      </c>
      <c r="G1267" s="1" t="s">
        <v>21</v>
      </c>
      <c r="H1267" s="1" t="s">
        <v>22</v>
      </c>
      <c r="I1267" s="2">
        <v>45675.0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 t="s">
        <v>2613</v>
      </c>
      <c r="B1268" s="1" t="s">
        <v>2614</v>
      </c>
      <c r="C1268" s="1">
        <v>1.1991276105E10</v>
      </c>
      <c r="D1268" s="1" t="s">
        <v>18</v>
      </c>
      <c r="E1268" s="1" t="s">
        <v>31</v>
      </c>
      <c r="F1268" s="1" t="s">
        <v>20</v>
      </c>
      <c r="G1268" s="1" t="s">
        <v>32</v>
      </c>
      <c r="H1268" s="1" t="s">
        <v>22</v>
      </c>
      <c r="I1268" s="2">
        <v>45675.0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 t="s">
        <v>376</v>
      </c>
      <c r="B1269" s="1" t="s">
        <v>2615</v>
      </c>
      <c r="C1269" s="1">
        <v>1.1959527634E10</v>
      </c>
      <c r="D1269" s="1" t="s">
        <v>18</v>
      </c>
      <c r="E1269" s="1" t="s">
        <v>25</v>
      </c>
      <c r="F1269" s="1" t="s">
        <v>20</v>
      </c>
      <c r="G1269" s="1" t="s">
        <v>32</v>
      </c>
      <c r="H1269" s="1" t="s">
        <v>33</v>
      </c>
      <c r="I1269" s="2">
        <v>45675.0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 t="s">
        <v>2616</v>
      </c>
      <c r="B1270" s="1" t="s">
        <v>2617</v>
      </c>
      <c r="C1270" s="1">
        <v>6.3999453172E10</v>
      </c>
      <c r="D1270" s="1" t="s">
        <v>18</v>
      </c>
      <c r="E1270" s="1" t="s">
        <v>31</v>
      </c>
      <c r="F1270" s="1" t="s">
        <v>20</v>
      </c>
      <c r="G1270" s="1" t="s">
        <v>32</v>
      </c>
      <c r="H1270" s="1" t="s">
        <v>54</v>
      </c>
      <c r="I1270" s="2">
        <v>45675.0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 t="s">
        <v>2618</v>
      </c>
      <c r="B1271" s="1" t="s">
        <v>2619</v>
      </c>
      <c r="C1271" s="1" t="s">
        <v>2620</v>
      </c>
      <c r="D1271" s="1" t="s">
        <v>18</v>
      </c>
      <c r="E1271" s="1" t="s">
        <v>65</v>
      </c>
      <c r="F1271" s="1" t="s">
        <v>20</v>
      </c>
      <c r="G1271" s="1" t="s">
        <v>32</v>
      </c>
      <c r="H1271" s="1" t="s">
        <v>22</v>
      </c>
      <c r="I1271" s="2">
        <v>45675.0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 t="s">
        <v>2621</v>
      </c>
      <c r="B1272" s="1" t="s">
        <v>2622</v>
      </c>
      <c r="C1272" s="1" t="s">
        <v>2623</v>
      </c>
      <c r="D1272" s="1" t="s">
        <v>18</v>
      </c>
      <c r="E1272" s="1" t="s">
        <v>76</v>
      </c>
      <c r="F1272" s="1" t="s">
        <v>20</v>
      </c>
      <c r="G1272" s="1" t="s">
        <v>32</v>
      </c>
      <c r="H1272" s="1" t="s">
        <v>22</v>
      </c>
      <c r="I1272" s="2">
        <v>45675.0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 t="s">
        <v>2624</v>
      </c>
      <c r="B1273" s="1" t="s">
        <v>2625</v>
      </c>
      <c r="C1273" s="1">
        <v>4.8996673042E10</v>
      </c>
      <c r="D1273" s="1" t="s">
        <v>18</v>
      </c>
      <c r="E1273" s="1" t="s">
        <v>25</v>
      </c>
      <c r="F1273" s="1" t="s">
        <v>20</v>
      </c>
      <c r="G1273" s="1" t="s">
        <v>32</v>
      </c>
      <c r="H1273" s="1" t="s">
        <v>33</v>
      </c>
      <c r="I1273" s="2">
        <v>45675.0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 t="s">
        <v>2626</v>
      </c>
      <c r="B1274" s="1" t="s">
        <v>2627</v>
      </c>
      <c r="C1274" s="1">
        <v>9.999227261E10</v>
      </c>
      <c r="D1274" s="1" t="s">
        <v>18</v>
      </c>
      <c r="E1274" s="1" t="s">
        <v>31</v>
      </c>
      <c r="F1274" s="1" t="s">
        <v>20</v>
      </c>
      <c r="G1274" s="1" t="s">
        <v>32</v>
      </c>
      <c r="H1274" s="1" t="s">
        <v>2628</v>
      </c>
      <c r="I1274" s="2">
        <v>45675.0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 t="s">
        <v>2629</v>
      </c>
      <c r="B1275" s="1" t="s">
        <v>2630</v>
      </c>
      <c r="C1275" s="1">
        <v>3.1975153268E10</v>
      </c>
      <c r="D1275" s="1" t="s">
        <v>18</v>
      </c>
      <c r="E1275" s="1" t="s">
        <v>25</v>
      </c>
      <c r="F1275" s="1" t="s">
        <v>20</v>
      </c>
      <c r="G1275" s="1" t="s">
        <v>32</v>
      </c>
      <c r="H1275" s="1" t="s">
        <v>22</v>
      </c>
      <c r="I1275" s="2">
        <v>45675.0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 t="s">
        <v>2631</v>
      </c>
      <c r="B1276" s="1" t="s">
        <v>2632</v>
      </c>
      <c r="C1276" s="1">
        <v>9.2981364288E10</v>
      </c>
      <c r="D1276" s="1" t="s">
        <v>18</v>
      </c>
      <c r="E1276" s="1" t="s">
        <v>31</v>
      </c>
      <c r="F1276" s="1" t="s">
        <v>20</v>
      </c>
      <c r="G1276" s="1" t="s">
        <v>32</v>
      </c>
      <c r="H1276" s="1" t="s">
        <v>1098</v>
      </c>
      <c r="I1276" s="2">
        <v>45675.0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 t="s">
        <v>2633</v>
      </c>
      <c r="B1277" s="1" t="s">
        <v>2634</v>
      </c>
      <c r="C1277" s="1">
        <v>9.39992458509E11</v>
      </c>
      <c r="D1277" s="1" t="s">
        <v>18</v>
      </c>
      <c r="E1277" s="1" t="s">
        <v>25</v>
      </c>
      <c r="F1277" s="1" t="s">
        <v>20</v>
      </c>
      <c r="G1277" s="1" t="s">
        <v>32</v>
      </c>
      <c r="H1277" s="1" t="s">
        <v>33</v>
      </c>
      <c r="I1277" s="2">
        <v>45675.0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 t="s">
        <v>2635</v>
      </c>
      <c r="B1278" s="1" t="s">
        <v>2636</v>
      </c>
      <c r="C1278" s="1">
        <v>5.1991148148E10</v>
      </c>
      <c r="D1278" s="1" t="s">
        <v>18</v>
      </c>
      <c r="E1278" s="1" t="s">
        <v>102</v>
      </c>
      <c r="F1278" s="1" t="s">
        <v>20</v>
      </c>
      <c r="G1278" s="1" t="s">
        <v>32</v>
      </c>
      <c r="H1278" s="1" t="s">
        <v>22</v>
      </c>
      <c r="I1278" s="2">
        <v>45675.0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 t="s">
        <v>2637</v>
      </c>
      <c r="B1279" s="1" t="s">
        <v>2638</v>
      </c>
      <c r="C1279" s="1">
        <v>8.698115382E10</v>
      </c>
      <c r="D1279" s="1" t="s">
        <v>18</v>
      </c>
      <c r="E1279" s="1" t="s">
        <v>102</v>
      </c>
      <c r="F1279" s="1" t="s">
        <v>20</v>
      </c>
      <c r="G1279" s="1" t="s">
        <v>32</v>
      </c>
      <c r="H1279" s="1" t="s">
        <v>22</v>
      </c>
      <c r="I1279" s="2">
        <v>45675.0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 t="s">
        <v>2639</v>
      </c>
      <c r="B1280" s="1" t="s">
        <v>2640</v>
      </c>
      <c r="C1280" s="1">
        <v>9.89503581E8</v>
      </c>
      <c r="D1280" s="1" t="s">
        <v>18</v>
      </c>
      <c r="E1280" s="1" t="s">
        <v>123</v>
      </c>
      <c r="F1280" s="1" t="s">
        <v>20</v>
      </c>
      <c r="G1280" s="1" t="s">
        <v>32</v>
      </c>
      <c r="H1280" s="1" t="s">
        <v>22</v>
      </c>
      <c r="I1280" s="2">
        <v>45675.0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 t="s">
        <v>2641</v>
      </c>
      <c r="B1281" s="1" t="s">
        <v>2642</v>
      </c>
      <c r="C1281" s="1">
        <v>6.4993201474E10</v>
      </c>
      <c r="D1281" s="1" t="s">
        <v>18</v>
      </c>
      <c r="E1281" s="1" t="s">
        <v>19</v>
      </c>
      <c r="F1281" s="1" t="s">
        <v>20</v>
      </c>
      <c r="G1281" s="1" t="s">
        <v>21</v>
      </c>
      <c r="H1281" s="1" t="s">
        <v>22</v>
      </c>
      <c r="I1281" s="2">
        <v>45675.0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 t="s">
        <v>2643</v>
      </c>
      <c r="B1282" s="1" t="s">
        <v>2644</v>
      </c>
      <c r="C1282" s="1" t="s">
        <v>2645</v>
      </c>
      <c r="D1282" s="1" t="s">
        <v>18</v>
      </c>
      <c r="E1282" s="1" t="s">
        <v>76</v>
      </c>
      <c r="F1282" s="1" t="s">
        <v>20</v>
      </c>
      <c r="G1282" s="1" t="s">
        <v>32</v>
      </c>
      <c r="H1282" s="1" t="s">
        <v>22</v>
      </c>
      <c r="I1282" s="2">
        <v>45675.0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 t="s">
        <v>2646</v>
      </c>
      <c r="B1283" s="1" t="s">
        <v>2647</v>
      </c>
      <c r="C1283" s="1">
        <v>8.7981744415E10</v>
      </c>
      <c r="D1283" s="1" t="s">
        <v>18</v>
      </c>
      <c r="E1283" s="1" t="s">
        <v>31</v>
      </c>
      <c r="F1283" s="1" t="s">
        <v>20</v>
      </c>
      <c r="G1283" s="1" t="s">
        <v>32</v>
      </c>
      <c r="H1283" s="1" t="s">
        <v>1616</v>
      </c>
      <c r="I1283" s="2">
        <v>45675.0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 t="s">
        <v>2648</v>
      </c>
      <c r="B1284" s="1" t="s">
        <v>2649</v>
      </c>
      <c r="C1284" s="1">
        <v>5.199559622E10</v>
      </c>
      <c r="D1284" s="1" t="s">
        <v>18</v>
      </c>
      <c r="E1284" s="1" t="s">
        <v>19</v>
      </c>
      <c r="F1284" s="1" t="s">
        <v>20</v>
      </c>
      <c r="G1284" s="1" t="s">
        <v>21</v>
      </c>
      <c r="H1284" s="1" t="s">
        <v>22</v>
      </c>
      <c r="I1284" s="2">
        <v>45675.0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 t="s">
        <v>2650</v>
      </c>
      <c r="B1285" s="1" t="s">
        <v>2651</v>
      </c>
      <c r="C1285" s="1">
        <v>9.8989079815E10</v>
      </c>
      <c r="D1285" s="1" t="s">
        <v>18</v>
      </c>
      <c r="E1285" s="1" t="s">
        <v>31</v>
      </c>
      <c r="F1285" s="1" t="s">
        <v>20</v>
      </c>
      <c r="G1285" s="1" t="s">
        <v>32</v>
      </c>
      <c r="H1285" s="1" t="s">
        <v>54</v>
      </c>
      <c r="I1285" s="2">
        <v>45675.0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 t="s">
        <v>670</v>
      </c>
      <c r="B1286" s="1" t="s">
        <v>2652</v>
      </c>
      <c r="C1286" s="1">
        <v>7.1984249458E10</v>
      </c>
      <c r="D1286" s="1" t="s">
        <v>18</v>
      </c>
      <c r="E1286" s="1" t="s">
        <v>102</v>
      </c>
      <c r="F1286" s="1" t="s">
        <v>20</v>
      </c>
      <c r="G1286" s="1" t="s">
        <v>21</v>
      </c>
      <c r="H1286" s="1" t="s">
        <v>22</v>
      </c>
      <c r="I1286" s="2">
        <v>45675.0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 t="s">
        <v>2653</v>
      </c>
      <c r="B1287" s="1" t="s">
        <v>2654</v>
      </c>
      <c r="C1287" s="1">
        <v>1.1949995198E10</v>
      </c>
      <c r="D1287" s="1" t="s">
        <v>18</v>
      </c>
      <c r="E1287" s="1" t="s">
        <v>89</v>
      </c>
      <c r="F1287" s="1" t="s">
        <v>20</v>
      </c>
      <c r="G1287" s="1" t="s">
        <v>32</v>
      </c>
      <c r="H1287" s="1" t="s">
        <v>22</v>
      </c>
      <c r="I1287" s="2">
        <v>45675.0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 t="s">
        <v>2655</v>
      </c>
      <c r="B1288" s="1" t="s">
        <v>2656</v>
      </c>
      <c r="C1288" s="1">
        <v>1.1986021612E10</v>
      </c>
      <c r="D1288" s="1" t="s">
        <v>18</v>
      </c>
      <c r="E1288" s="1" t="s">
        <v>65</v>
      </c>
      <c r="F1288" s="1" t="s">
        <v>20</v>
      </c>
      <c r="G1288" s="1" t="s">
        <v>32</v>
      </c>
      <c r="H1288" s="1" t="s">
        <v>22</v>
      </c>
      <c r="I1288" s="2">
        <v>45675.0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 t="s">
        <v>1048</v>
      </c>
      <c r="B1289" s="1" t="s">
        <v>2657</v>
      </c>
      <c r="C1289" s="1">
        <v>9.1983180818E10</v>
      </c>
      <c r="D1289" s="1" t="s">
        <v>18</v>
      </c>
      <c r="E1289" s="1" t="s">
        <v>76</v>
      </c>
      <c r="F1289" s="1" t="s">
        <v>20</v>
      </c>
      <c r="G1289" s="1" t="s">
        <v>32</v>
      </c>
      <c r="H1289" s="1" t="s">
        <v>22</v>
      </c>
      <c r="I1289" s="2">
        <v>45675.0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 t="s">
        <v>2658</v>
      </c>
      <c r="B1290" s="1" t="s">
        <v>2659</v>
      </c>
      <c r="C1290" s="1">
        <v>1.1994140413E10</v>
      </c>
      <c r="D1290" s="1" t="s">
        <v>18</v>
      </c>
      <c r="E1290" s="1" t="s">
        <v>19</v>
      </c>
      <c r="F1290" s="1" t="s">
        <v>20</v>
      </c>
      <c r="G1290" s="1" t="s">
        <v>21</v>
      </c>
      <c r="H1290" s="1" t="s">
        <v>22</v>
      </c>
      <c r="I1290" s="2">
        <v>45675.0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 t="s">
        <v>2660</v>
      </c>
      <c r="B1291" s="1" t="s">
        <v>2661</v>
      </c>
      <c r="C1291" s="1" t="s">
        <v>2662</v>
      </c>
      <c r="D1291" s="1" t="s">
        <v>18</v>
      </c>
      <c r="E1291" s="1" t="s">
        <v>51</v>
      </c>
      <c r="F1291" s="1" t="s">
        <v>20</v>
      </c>
      <c r="G1291" s="1" t="s">
        <v>32</v>
      </c>
      <c r="H1291" s="1" t="s">
        <v>22</v>
      </c>
      <c r="I1291" s="2">
        <v>45675.0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 t="s">
        <v>2663</v>
      </c>
      <c r="B1292" s="1" t="s">
        <v>2664</v>
      </c>
      <c r="C1292" s="1">
        <v>9.8996121941E10</v>
      </c>
      <c r="D1292" s="1" t="s">
        <v>18</v>
      </c>
      <c r="E1292" s="1" t="s">
        <v>76</v>
      </c>
      <c r="F1292" s="1" t="s">
        <v>20</v>
      </c>
      <c r="G1292" s="1" t="s">
        <v>32</v>
      </c>
      <c r="H1292" s="1" t="s">
        <v>22</v>
      </c>
      <c r="I1292" s="2">
        <v>45675.0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 t="s">
        <v>2665</v>
      </c>
      <c r="B1293" s="1" t="s">
        <v>2666</v>
      </c>
      <c r="C1293" s="1">
        <v>3.599965782E10</v>
      </c>
      <c r="D1293" s="1" t="s">
        <v>18</v>
      </c>
      <c r="E1293" s="1" t="s">
        <v>71</v>
      </c>
      <c r="F1293" s="1" t="s">
        <v>20</v>
      </c>
      <c r="G1293" s="1" t="s">
        <v>21</v>
      </c>
      <c r="H1293" s="1" t="s">
        <v>83</v>
      </c>
      <c r="I1293" s="2">
        <v>45675.0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 t="s">
        <v>2667</v>
      </c>
      <c r="B1294" s="1" t="s">
        <v>2668</v>
      </c>
      <c r="C1294" s="1" t="s">
        <v>2669</v>
      </c>
      <c r="D1294" s="1" t="s">
        <v>18</v>
      </c>
      <c r="E1294" s="1" t="s">
        <v>25</v>
      </c>
      <c r="F1294" s="1" t="s">
        <v>20</v>
      </c>
      <c r="G1294" s="1" t="s">
        <v>32</v>
      </c>
      <c r="H1294" s="1" t="s">
        <v>22</v>
      </c>
      <c r="I1294" s="2">
        <v>45675.0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 t="s">
        <v>2670</v>
      </c>
      <c r="B1295" s="1" t="s">
        <v>2671</v>
      </c>
      <c r="C1295" s="1">
        <v>9.298162299E10</v>
      </c>
      <c r="D1295" s="1" t="s">
        <v>18</v>
      </c>
      <c r="E1295" s="1" t="s">
        <v>19</v>
      </c>
      <c r="F1295" s="1" t="s">
        <v>20</v>
      </c>
      <c r="G1295" s="1" t="s">
        <v>21</v>
      </c>
      <c r="H1295" s="1" t="s">
        <v>22</v>
      </c>
      <c r="I1295" s="2">
        <v>45675.0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 t="s">
        <v>2672</v>
      </c>
      <c r="B1296" s="1" t="s">
        <v>2673</v>
      </c>
      <c r="C1296" s="1">
        <v>1.1969671453E10</v>
      </c>
      <c r="D1296" s="1" t="s">
        <v>18</v>
      </c>
      <c r="E1296" s="1" t="s">
        <v>25</v>
      </c>
      <c r="F1296" s="1" t="s">
        <v>20</v>
      </c>
      <c r="G1296" s="1" t="s">
        <v>21</v>
      </c>
      <c r="H1296" s="1" t="s">
        <v>22</v>
      </c>
      <c r="I1296" s="2">
        <v>45675.0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 t="s">
        <v>2674</v>
      </c>
      <c r="B1297" s="1" t="s">
        <v>2675</v>
      </c>
      <c r="C1297" s="1">
        <v>1.1988984335E10</v>
      </c>
      <c r="D1297" s="1" t="s">
        <v>18</v>
      </c>
      <c r="E1297" s="1" t="s">
        <v>31</v>
      </c>
      <c r="F1297" s="1" t="s">
        <v>20</v>
      </c>
      <c r="G1297" s="1" t="s">
        <v>32</v>
      </c>
      <c r="H1297" s="1" t="s">
        <v>54</v>
      </c>
      <c r="I1297" s="2">
        <v>45675.0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 t="s">
        <v>2676</v>
      </c>
      <c r="B1298" s="1" t="s">
        <v>2677</v>
      </c>
      <c r="C1298" s="1">
        <v>1.1937070373E10</v>
      </c>
      <c r="D1298" s="1" t="s">
        <v>18</v>
      </c>
      <c r="E1298" s="1" t="s">
        <v>25</v>
      </c>
      <c r="F1298" s="1" t="s">
        <v>20</v>
      </c>
      <c r="G1298" s="1" t="s">
        <v>32</v>
      </c>
      <c r="H1298" s="1" t="s">
        <v>22</v>
      </c>
      <c r="I1298" s="2">
        <v>45675.0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 t="s">
        <v>147</v>
      </c>
      <c r="B1299" s="1" t="s">
        <v>2678</v>
      </c>
      <c r="C1299" s="1">
        <v>1.1991501791E10</v>
      </c>
      <c r="D1299" s="1" t="s">
        <v>18</v>
      </c>
      <c r="E1299" s="1" t="s">
        <v>48</v>
      </c>
      <c r="F1299" s="1" t="s">
        <v>20</v>
      </c>
      <c r="G1299" s="1" t="s">
        <v>21</v>
      </c>
      <c r="H1299" s="1" t="s">
        <v>22</v>
      </c>
      <c r="I1299" s="2">
        <v>45675.0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 t="s">
        <v>2679</v>
      </c>
      <c r="B1300" s="1" t="s">
        <v>2680</v>
      </c>
      <c r="C1300" s="1">
        <v>2.7997456327E10</v>
      </c>
      <c r="D1300" s="1" t="s">
        <v>18</v>
      </c>
      <c r="E1300" s="1" t="s">
        <v>25</v>
      </c>
      <c r="F1300" s="1" t="s">
        <v>20</v>
      </c>
      <c r="G1300" s="1" t="s">
        <v>32</v>
      </c>
      <c r="H1300" s="1" t="s">
        <v>22</v>
      </c>
      <c r="I1300" s="2">
        <v>45675.0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 t="s">
        <v>2681</v>
      </c>
      <c r="B1301" s="1" t="s">
        <v>2682</v>
      </c>
      <c r="C1301" s="1">
        <v>1.2992563378E10</v>
      </c>
      <c r="D1301" s="1" t="s">
        <v>18</v>
      </c>
      <c r="E1301" s="1" t="s">
        <v>25</v>
      </c>
      <c r="F1301" s="1" t="s">
        <v>20</v>
      </c>
      <c r="G1301" s="1" t="s">
        <v>32</v>
      </c>
      <c r="H1301" s="1" t="s">
        <v>22</v>
      </c>
      <c r="I1301" s="2">
        <v>45675.0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 t="s">
        <v>2683</v>
      </c>
      <c r="B1302" s="1" t="s">
        <v>2684</v>
      </c>
      <c r="C1302" s="1">
        <v>9.7984110625E10</v>
      </c>
      <c r="D1302" s="1" t="s">
        <v>18</v>
      </c>
      <c r="E1302" s="1" t="s">
        <v>25</v>
      </c>
      <c r="F1302" s="1" t="s">
        <v>20</v>
      </c>
      <c r="G1302" s="1" t="s">
        <v>32</v>
      </c>
      <c r="H1302" s="1" t="s">
        <v>83</v>
      </c>
      <c r="I1302" s="2">
        <v>45675.0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 t="s">
        <v>2685</v>
      </c>
      <c r="B1303" s="1" t="s">
        <v>2686</v>
      </c>
      <c r="C1303" s="1" t="s">
        <v>2687</v>
      </c>
      <c r="D1303" s="1" t="s">
        <v>18</v>
      </c>
      <c r="E1303" s="1" t="s">
        <v>89</v>
      </c>
      <c r="F1303" s="1" t="s">
        <v>20</v>
      </c>
      <c r="G1303" s="1" t="s">
        <v>32</v>
      </c>
      <c r="H1303" s="1" t="s">
        <v>22</v>
      </c>
      <c r="I1303" s="2">
        <v>45675.0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 t="s">
        <v>2688</v>
      </c>
      <c r="B1304" s="1" t="s">
        <v>2689</v>
      </c>
      <c r="C1304" s="1">
        <v>9.8985628133E10</v>
      </c>
      <c r="D1304" s="1" t="s">
        <v>18</v>
      </c>
      <c r="E1304" s="1" t="s">
        <v>25</v>
      </c>
      <c r="F1304" s="1" t="s">
        <v>20</v>
      </c>
      <c r="G1304" s="1" t="s">
        <v>32</v>
      </c>
      <c r="H1304" s="1" t="s">
        <v>22</v>
      </c>
      <c r="I1304" s="2">
        <v>45675.0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 t="s">
        <v>2690</v>
      </c>
      <c r="B1305" s="1" t="s">
        <v>2691</v>
      </c>
      <c r="C1305" s="1">
        <v>9.6981167515E10</v>
      </c>
      <c r="D1305" s="1" t="s">
        <v>18</v>
      </c>
      <c r="E1305" s="1" t="s">
        <v>51</v>
      </c>
      <c r="F1305" s="1" t="s">
        <v>20</v>
      </c>
      <c r="G1305" s="1" t="s">
        <v>32</v>
      </c>
      <c r="H1305" s="1" t="s">
        <v>22</v>
      </c>
      <c r="I1305" s="2">
        <v>45675.0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 t="s">
        <v>2692</v>
      </c>
      <c r="B1306" s="1" t="s">
        <v>2693</v>
      </c>
      <c r="C1306" s="1">
        <v>8.5989645626E10</v>
      </c>
      <c r="D1306" s="1" t="s">
        <v>18</v>
      </c>
      <c r="E1306" s="1" t="s">
        <v>76</v>
      </c>
      <c r="F1306" s="1" t="s">
        <v>20</v>
      </c>
      <c r="G1306" s="1" t="s">
        <v>32</v>
      </c>
      <c r="H1306" s="1" t="s">
        <v>22</v>
      </c>
      <c r="I1306" s="2">
        <v>45675.0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 t="s">
        <v>2694</v>
      </c>
      <c r="B1307" s="1" t="s">
        <v>2695</v>
      </c>
      <c r="C1307" s="1">
        <v>3.3987659101E10</v>
      </c>
      <c r="D1307" s="1" t="s">
        <v>18</v>
      </c>
      <c r="E1307" s="1" t="s">
        <v>71</v>
      </c>
      <c r="F1307" s="1" t="s">
        <v>20</v>
      </c>
      <c r="G1307" s="1" t="s">
        <v>32</v>
      </c>
      <c r="H1307" s="1" t="s">
        <v>22</v>
      </c>
      <c r="I1307" s="2">
        <v>45675.0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 t="s">
        <v>2696</v>
      </c>
      <c r="B1308" s="1" t="s">
        <v>2697</v>
      </c>
      <c r="C1308" s="1">
        <v>6.6981014143E10</v>
      </c>
      <c r="D1308" s="1" t="s">
        <v>18</v>
      </c>
      <c r="E1308" s="1" t="s">
        <v>102</v>
      </c>
      <c r="F1308" s="1" t="s">
        <v>20</v>
      </c>
      <c r="G1308" s="1" t="s">
        <v>32</v>
      </c>
      <c r="H1308" s="1" t="s">
        <v>22</v>
      </c>
      <c r="I1308" s="2">
        <v>45675.0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 t="s">
        <v>2698</v>
      </c>
      <c r="B1309" s="1" t="s">
        <v>2699</v>
      </c>
      <c r="C1309" s="1">
        <v>1.1967411147E10</v>
      </c>
      <c r="D1309" s="1" t="s">
        <v>18</v>
      </c>
      <c r="E1309" s="1" t="s">
        <v>102</v>
      </c>
      <c r="F1309" s="1" t="s">
        <v>20</v>
      </c>
      <c r="G1309" s="1" t="s">
        <v>21</v>
      </c>
      <c r="H1309" s="1" t="s">
        <v>22</v>
      </c>
      <c r="I1309" s="2">
        <v>45675.0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 t="s">
        <v>2700</v>
      </c>
      <c r="B1310" s="1" t="s">
        <v>2701</v>
      </c>
      <c r="C1310" s="1" t="s">
        <v>2702</v>
      </c>
      <c r="D1310" s="1" t="s">
        <v>18</v>
      </c>
      <c r="E1310" s="1" t="s">
        <v>89</v>
      </c>
      <c r="F1310" s="1" t="s">
        <v>20</v>
      </c>
      <c r="G1310" s="1" t="s">
        <v>21</v>
      </c>
      <c r="H1310" s="1" t="s">
        <v>22</v>
      </c>
      <c r="I1310" s="2">
        <v>45675.0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 t="s">
        <v>2703</v>
      </c>
      <c r="B1311" s="1" t="s">
        <v>2704</v>
      </c>
      <c r="C1311" s="1">
        <v>1.1990064598E10</v>
      </c>
      <c r="D1311" s="1" t="s">
        <v>18</v>
      </c>
      <c r="E1311" s="1" t="s">
        <v>25</v>
      </c>
      <c r="F1311" s="1" t="s">
        <v>20</v>
      </c>
      <c r="G1311" s="1" t="s">
        <v>32</v>
      </c>
      <c r="H1311" s="1" t="s">
        <v>22</v>
      </c>
      <c r="I1311" s="2">
        <v>45675.0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 t="s">
        <v>315</v>
      </c>
      <c r="B1312" s="1" t="s">
        <v>2705</v>
      </c>
      <c r="C1312" s="1">
        <v>9.1998401345E10</v>
      </c>
      <c r="D1312" s="1" t="s">
        <v>18</v>
      </c>
      <c r="E1312" s="1" t="s">
        <v>31</v>
      </c>
      <c r="F1312" s="1" t="s">
        <v>20</v>
      </c>
      <c r="G1312" s="1" t="s">
        <v>32</v>
      </c>
      <c r="H1312" s="1" t="s">
        <v>22</v>
      </c>
      <c r="I1312" s="2">
        <v>45675.0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 t="s">
        <v>2706</v>
      </c>
      <c r="B1313" s="1" t="s">
        <v>2707</v>
      </c>
      <c r="C1313" s="1">
        <v>1.1930674974E10</v>
      </c>
      <c r="D1313" s="1" t="s">
        <v>18</v>
      </c>
      <c r="E1313" s="1" t="s">
        <v>25</v>
      </c>
      <c r="F1313" s="1" t="s">
        <v>20</v>
      </c>
      <c r="G1313" s="1" t="s">
        <v>21</v>
      </c>
      <c r="H1313" s="1" t="s">
        <v>22</v>
      </c>
      <c r="I1313" s="2">
        <v>45675.0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 t="s">
        <v>645</v>
      </c>
      <c r="B1314" s="1" t="s">
        <v>2708</v>
      </c>
      <c r="C1314" s="1">
        <v>1.1945696893E10</v>
      </c>
      <c r="D1314" s="1" t="s">
        <v>18</v>
      </c>
      <c r="E1314" s="1" t="s">
        <v>19</v>
      </c>
      <c r="F1314" s="1" t="s">
        <v>20</v>
      </c>
      <c r="G1314" s="1" t="s">
        <v>21</v>
      </c>
      <c r="H1314" s="1" t="s">
        <v>22</v>
      </c>
      <c r="I1314" s="2">
        <v>45675.0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 t="s">
        <v>2709</v>
      </c>
      <c r="B1315" s="1" t="s">
        <v>2710</v>
      </c>
      <c r="C1315" s="1">
        <v>8.4999926404E10</v>
      </c>
      <c r="D1315" s="1" t="s">
        <v>18</v>
      </c>
      <c r="E1315" s="1" t="s">
        <v>19</v>
      </c>
      <c r="F1315" s="1" t="s">
        <v>20</v>
      </c>
      <c r="G1315" s="1" t="s">
        <v>21</v>
      </c>
      <c r="H1315" s="1" t="s">
        <v>22</v>
      </c>
      <c r="I1315" s="2">
        <v>45675.0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 t="s">
        <v>670</v>
      </c>
      <c r="B1316" s="1" t="s">
        <v>2711</v>
      </c>
      <c r="C1316" s="1">
        <v>3.1993286157E10</v>
      </c>
      <c r="D1316" s="1" t="s">
        <v>18</v>
      </c>
      <c r="E1316" s="1" t="s">
        <v>89</v>
      </c>
      <c r="F1316" s="1" t="s">
        <v>20</v>
      </c>
      <c r="G1316" s="1" t="s">
        <v>32</v>
      </c>
      <c r="H1316" s="1" t="s">
        <v>22</v>
      </c>
      <c r="I1316" s="2">
        <v>45675.0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 t="s">
        <v>2712</v>
      </c>
      <c r="B1317" s="1" t="s">
        <v>2713</v>
      </c>
      <c r="C1317" s="1" t="s">
        <v>2714</v>
      </c>
      <c r="D1317" s="1" t="s">
        <v>18</v>
      </c>
      <c r="E1317" s="1" t="s">
        <v>19</v>
      </c>
      <c r="F1317" s="1" t="s">
        <v>20</v>
      </c>
      <c r="G1317" s="1" t="s">
        <v>32</v>
      </c>
      <c r="H1317" s="1" t="s">
        <v>22</v>
      </c>
      <c r="I1317" s="2">
        <v>45675.0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 t="s">
        <v>2715</v>
      </c>
      <c r="B1318" s="1" t="s">
        <v>2716</v>
      </c>
      <c r="C1318" s="1">
        <v>9.8991319149E10</v>
      </c>
      <c r="D1318" s="1" t="s">
        <v>18</v>
      </c>
      <c r="E1318" s="1" t="s">
        <v>65</v>
      </c>
      <c r="F1318" s="1" t="s">
        <v>20</v>
      </c>
      <c r="G1318" s="1" t="s">
        <v>32</v>
      </c>
      <c r="H1318" s="1" t="s">
        <v>22</v>
      </c>
      <c r="I1318" s="2">
        <v>45675.0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 t="s">
        <v>2717</v>
      </c>
      <c r="B1319" s="1" t="s">
        <v>2718</v>
      </c>
      <c r="C1319" s="1">
        <v>8.599115788E9</v>
      </c>
      <c r="D1319" s="1" t="s">
        <v>18</v>
      </c>
      <c r="E1319" s="1" t="s">
        <v>25</v>
      </c>
      <c r="F1319" s="1" t="s">
        <v>20</v>
      </c>
      <c r="G1319" s="1" t="s">
        <v>32</v>
      </c>
      <c r="H1319" s="1" t="s">
        <v>22</v>
      </c>
      <c r="I1319" s="2">
        <v>45675.0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 t="s">
        <v>2719</v>
      </c>
      <c r="B1320" s="1" t="s">
        <v>2720</v>
      </c>
      <c r="C1320" s="1" t="s">
        <v>2721</v>
      </c>
      <c r="D1320" s="1" t="s">
        <v>18</v>
      </c>
      <c r="E1320" s="1" t="s">
        <v>25</v>
      </c>
      <c r="F1320" s="1" t="s">
        <v>20</v>
      </c>
      <c r="G1320" s="1" t="s">
        <v>32</v>
      </c>
      <c r="H1320" s="1" t="s">
        <v>22</v>
      </c>
      <c r="I1320" s="2">
        <v>45675.0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 t="s">
        <v>2722</v>
      </c>
      <c r="B1321" s="1" t="s">
        <v>2723</v>
      </c>
      <c r="C1321" s="1">
        <v>8.7999699316E10</v>
      </c>
      <c r="D1321" s="1" t="s">
        <v>18</v>
      </c>
      <c r="E1321" s="1" t="s">
        <v>89</v>
      </c>
      <c r="F1321" s="1" t="s">
        <v>20</v>
      </c>
      <c r="G1321" s="1" t="s">
        <v>32</v>
      </c>
      <c r="H1321" s="1" t="s">
        <v>22</v>
      </c>
      <c r="I1321" s="2">
        <v>45675.0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 t="s">
        <v>2724</v>
      </c>
      <c r="B1322" s="1" t="s">
        <v>2725</v>
      </c>
      <c r="C1322" s="1">
        <v>6.99921760996E11</v>
      </c>
      <c r="D1322" s="1" t="s">
        <v>18</v>
      </c>
      <c r="E1322" s="1" t="s">
        <v>71</v>
      </c>
      <c r="F1322" s="1" t="s">
        <v>20</v>
      </c>
      <c r="G1322" s="1" t="s">
        <v>32</v>
      </c>
      <c r="H1322" s="1" t="s">
        <v>33</v>
      </c>
      <c r="I1322" s="2">
        <v>45675.0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 t="s">
        <v>2726</v>
      </c>
      <c r="B1323" s="1" t="s">
        <v>2727</v>
      </c>
      <c r="C1323" s="1">
        <v>1.1958516557E10</v>
      </c>
      <c r="D1323" s="1" t="s">
        <v>18</v>
      </c>
      <c r="E1323" s="1" t="s">
        <v>25</v>
      </c>
      <c r="F1323" s="1" t="s">
        <v>20</v>
      </c>
      <c r="G1323" s="1" t="s">
        <v>32</v>
      </c>
      <c r="H1323" s="1" t="s">
        <v>22</v>
      </c>
      <c r="I1323" s="2">
        <v>45675.0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 t="s">
        <v>2728</v>
      </c>
      <c r="B1324" s="1" t="s">
        <v>2729</v>
      </c>
      <c r="C1324" s="1">
        <v>4.3999048914E10</v>
      </c>
      <c r="D1324" s="1" t="s">
        <v>18</v>
      </c>
      <c r="E1324" s="1" t="s">
        <v>65</v>
      </c>
      <c r="F1324" s="1" t="s">
        <v>20</v>
      </c>
      <c r="G1324" s="1" t="s">
        <v>32</v>
      </c>
      <c r="H1324" s="1" t="s">
        <v>22</v>
      </c>
      <c r="I1324" s="2">
        <v>45675.0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 t="s">
        <v>804</v>
      </c>
      <c r="B1325" s="1" t="s">
        <v>2730</v>
      </c>
      <c r="C1325" s="1">
        <v>1.1934628288E10</v>
      </c>
      <c r="D1325" s="1" t="s">
        <v>18</v>
      </c>
      <c r="E1325" s="1" t="s">
        <v>51</v>
      </c>
      <c r="F1325" s="1" t="s">
        <v>20</v>
      </c>
      <c r="G1325" s="1" t="s">
        <v>32</v>
      </c>
      <c r="H1325" s="1" t="s">
        <v>22</v>
      </c>
      <c r="I1325" s="2">
        <v>45675.0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 t="s">
        <v>2731</v>
      </c>
      <c r="B1326" s="1" t="s">
        <v>2732</v>
      </c>
      <c r="C1326" s="1">
        <v>6.1991093141E10</v>
      </c>
      <c r="D1326" s="1" t="s">
        <v>18</v>
      </c>
      <c r="E1326" s="1" t="s">
        <v>51</v>
      </c>
      <c r="F1326" s="1" t="s">
        <v>20</v>
      </c>
      <c r="G1326" s="1" t="s">
        <v>32</v>
      </c>
      <c r="H1326" s="1" t="s">
        <v>22</v>
      </c>
      <c r="I1326" s="2">
        <v>45675.0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 t="s">
        <v>2733</v>
      </c>
      <c r="B1327" s="1" t="s">
        <v>2734</v>
      </c>
      <c r="C1327" s="1">
        <v>9.8981536026E10</v>
      </c>
      <c r="D1327" s="1" t="s">
        <v>18</v>
      </c>
      <c r="E1327" s="1" t="s">
        <v>31</v>
      </c>
      <c r="F1327" s="1" t="s">
        <v>20</v>
      </c>
      <c r="G1327" s="1" t="s">
        <v>32</v>
      </c>
      <c r="H1327" s="1" t="s">
        <v>22</v>
      </c>
      <c r="I1327" s="2">
        <v>45675.0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 t="s">
        <v>2735</v>
      </c>
      <c r="B1328" s="1" t="s">
        <v>2736</v>
      </c>
      <c r="C1328" s="1" t="s">
        <v>2737</v>
      </c>
      <c r="D1328" s="1" t="s">
        <v>18</v>
      </c>
      <c r="E1328" s="1" t="s">
        <v>51</v>
      </c>
      <c r="F1328" s="1" t="s">
        <v>20</v>
      </c>
      <c r="G1328" s="1" t="s">
        <v>32</v>
      </c>
      <c r="H1328" s="1" t="s">
        <v>184</v>
      </c>
      <c r="I1328" s="2">
        <v>45675.0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 t="s">
        <v>2738</v>
      </c>
      <c r="B1329" s="1" t="s">
        <v>2739</v>
      </c>
      <c r="C1329" s="1">
        <v>4.4999912233E10</v>
      </c>
      <c r="D1329" s="1" t="s">
        <v>18</v>
      </c>
      <c r="E1329" s="1" t="s">
        <v>25</v>
      </c>
      <c r="F1329" s="1" t="s">
        <v>20</v>
      </c>
      <c r="G1329" s="1" t="s">
        <v>32</v>
      </c>
      <c r="H1329" s="1" t="s">
        <v>184</v>
      </c>
      <c r="I1329" s="2">
        <v>45675.0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 t="s">
        <v>2740</v>
      </c>
      <c r="B1330" s="1" t="s">
        <v>2741</v>
      </c>
      <c r="C1330" s="1">
        <v>2.799965751E10</v>
      </c>
      <c r="D1330" s="1" t="s">
        <v>18</v>
      </c>
      <c r="E1330" s="1" t="s">
        <v>48</v>
      </c>
      <c r="F1330" s="1" t="s">
        <v>20</v>
      </c>
      <c r="G1330" s="1" t="s">
        <v>32</v>
      </c>
      <c r="H1330" s="1" t="s">
        <v>22</v>
      </c>
      <c r="I1330" s="2">
        <v>45675.0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 t="s">
        <v>2742</v>
      </c>
      <c r="B1331" s="1" t="s">
        <v>2743</v>
      </c>
      <c r="C1331" s="1">
        <v>3.2991361615E10</v>
      </c>
      <c r="D1331" s="1" t="s">
        <v>18</v>
      </c>
      <c r="E1331" s="1" t="s">
        <v>71</v>
      </c>
      <c r="F1331" s="1" t="s">
        <v>20</v>
      </c>
      <c r="G1331" s="1" t="s">
        <v>32</v>
      </c>
      <c r="H1331" s="1" t="s">
        <v>22</v>
      </c>
      <c r="I1331" s="2">
        <v>45675.0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 t="s">
        <v>2744</v>
      </c>
      <c r="B1332" s="1" t="s">
        <v>2745</v>
      </c>
      <c r="C1332" s="1" t="s">
        <v>2746</v>
      </c>
      <c r="D1332" s="1" t="s">
        <v>18</v>
      </c>
      <c r="E1332" s="1" t="s">
        <v>31</v>
      </c>
      <c r="F1332" s="1" t="s">
        <v>20</v>
      </c>
      <c r="G1332" s="1" t="s">
        <v>32</v>
      </c>
      <c r="H1332" s="1" t="s">
        <v>22</v>
      </c>
      <c r="I1332" s="2">
        <v>45675.0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 t="s">
        <v>2747</v>
      </c>
      <c r="B1333" s="1" t="s">
        <v>2748</v>
      </c>
      <c r="C1333" s="1" t="s">
        <v>2749</v>
      </c>
      <c r="D1333" s="1" t="s">
        <v>18</v>
      </c>
      <c r="E1333" s="1" t="s">
        <v>89</v>
      </c>
      <c r="F1333" s="1" t="s">
        <v>20</v>
      </c>
      <c r="G1333" s="1" t="s">
        <v>32</v>
      </c>
      <c r="H1333" s="1" t="s">
        <v>22</v>
      </c>
      <c r="I1333" s="2">
        <v>45675.0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 t="s">
        <v>688</v>
      </c>
      <c r="B1334" s="1" t="s">
        <v>2750</v>
      </c>
      <c r="C1334" s="1">
        <v>1.2992446955E10</v>
      </c>
      <c r="D1334" s="1" t="s">
        <v>18</v>
      </c>
      <c r="E1334" s="1" t="s">
        <v>25</v>
      </c>
      <c r="F1334" s="1" t="s">
        <v>20</v>
      </c>
      <c r="G1334" s="1" t="s">
        <v>32</v>
      </c>
      <c r="H1334" s="1" t="s">
        <v>22</v>
      </c>
      <c r="I1334" s="2">
        <v>45675.0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 t="s">
        <v>2751</v>
      </c>
      <c r="B1335" s="1" t="s">
        <v>2752</v>
      </c>
      <c r="C1335" s="1">
        <v>9.1989788779E10</v>
      </c>
      <c r="D1335" s="1" t="s">
        <v>18</v>
      </c>
      <c r="E1335" s="1" t="s">
        <v>102</v>
      </c>
      <c r="F1335" s="1" t="s">
        <v>20</v>
      </c>
      <c r="G1335" s="1" t="s">
        <v>32</v>
      </c>
      <c r="H1335" s="1" t="s">
        <v>22</v>
      </c>
      <c r="I1335" s="2">
        <v>45675.0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 t="s">
        <v>2753</v>
      </c>
      <c r="B1336" s="1" t="s">
        <v>2754</v>
      </c>
      <c r="C1336" s="1">
        <v>6.2992116281E10</v>
      </c>
      <c r="D1336" s="1" t="s">
        <v>18</v>
      </c>
      <c r="E1336" s="1" t="s">
        <v>25</v>
      </c>
      <c r="F1336" s="1" t="s">
        <v>20</v>
      </c>
      <c r="G1336" s="1" t="s">
        <v>32</v>
      </c>
      <c r="H1336" s="1" t="s">
        <v>22</v>
      </c>
      <c r="I1336" s="2">
        <v>45675.0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 t="s">
        <v>2755</v>
      </c>
      <c r="B1337" s="1" t="s">
        <v>2756</v>
      </c>
      <c r="C1337" s="1">
        <v>1.6988189814E10</v>
      </c>
      <c r="D1337" s="1" t="s">
        <v>18</v>
      </c>
      <c r="E1337" s="1" t="s">
        <v>25</v>
      </c>
      <c r="F1337" s="1" t="s">
        <v>20</v>
      </c>
      <c r="G1337" s="1" t="s">
        <v>21</v>
      </c>
      <c r="H1337" s="1" t="s">
        <v>22</v>
      </c>
      <c r="I1337" s="2">
        <v>45675.0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 t="s">
        <v>2757</v>
      </c>
      <c r="B1338" s="1" t="s">
        <v>2758</v>
      </c>
      <c r="C1338" s="1">
        <v>2.1984742113E10</v>
      </c>
      <c r="D1338" s="1" t="s">
        <v>18</v>
      </c>
      <c r="E1338" s="1" t="s">
        <v>123</v>
      </c>
      <c r="F1338" s="1" t="s">
        <v>20</v>
      </c>
      <c r="G1338" s="1" t="s">
        <v>21</v>
      </c>
      <c r="H1338" s="1" t="s">
        <v>33</v>
      </c>
      <c r="I1338" s="2">
        <v>45675.0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 t="s">
        <v>2759</v>
      </c>
      <c r="B1339" s="1" t="s">
        <v>2760</v>
      </c>
      <c r="C1339" s="1">
        <v>1.1952146928E10</v>
      </c>
      <c r="D1339" s="1" t="s">
        <v>18</v>
      </c>
      <c r="E1339" s="1" t="s">
        <v>123</v>
      </c>
      <c r="F1339" s="1" t="s">
        <v>20</v>
      </c>
      <c r="G1339" s="1" t="s">
        <v>32</v>
      </c>
      <c r="H1339" s="1" t="s">
        <v>22</v>
      </c>
      <c r="I1339" s="2">
        <v>45675.0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 t="s">
        <v>2761</v>
      </c>
      <c r="B1340" s="1" t="s">
        <v>2762</v>
      </c>
      <c r="C1340" s="1" t="s">
        <v>2763</v>
      </c>
      <c r="D1340" s="1" t="s">
        <v>18</v>
      </c>
      <c r="E1340" s="1" t="s">
        <v>112</v>
      </c>
      <c r="F1340" s="1" t="s">
        <v>20</v>
      </c>
      <c r="G1340" s="1" t="s">
        <v>21</v>
      </c>
      <c r="H1340" s="1" t="s">
        <v>22</v>
      </c>
      <c r="I1340" s="2">
        <v>45675.0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 t="s">
        <v>2764</v>
      </c>
      <c r="B1341" s="1" t="s">
        <v>2765</v>
      </c>
      <c r="C1341" s="1">
        <v>5.511948232204E12</v>
      </c>
      <c r="D1341" s="1" t="s">
        <v>18</v>
      </c>
      <c r="E1341" s="1" t="s">
        <v>76</v>
      </c>
      <c r="F1341" s="1" t="s">
        <v>20</v>
      </c>
      <c r="G1341" s="1" t="s">
        <v>32</v>
      </c>
      <c r="H1341" s="1" t="s">
        <v>22</v>
      </c>
      <c r="I1341" s="2">
        <v>45675.0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 t="s">
        <v>2766</v>
      </c>
      <c r="B1342" s="1" t="s">
        <v>2767</v>
      </c>
      <c r="C1342" s="1">
        <v>3.5997100723E10</v>
      </c>
      <c r="D1342" s="1" t="s">
        <v>18</v>
      </c>
      <c r="E1342" s="1" t="s">
        <v>89</v>
      </c>
      <c r="F1342" s="1" t="s">
        <v>20</v>
      </c>
      <c r="G1342" s="1" t="s">
        <v>32</v>
      </c>
      <c r="H1342" s="1" t="s">
        <v>22</v>
      </c>
      <c r="I1342" s="2">
        <v>45675.0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 t="s">
        <v>2768</v>
      </c>
      <c r="B1343" s="1" t="s">
        <v>2769</v>
      </c>
      <c r="C1343" s="1" t="s">
        <v>2770</v>
      </c>
      <c r="D1343" s="1" t="s">
        <v>18</v>
      </c>
      <c r="E1343" s="1" t="s">
        <v>123</v>
      </c>
      <c r="F1343" s="1" t="s">
        <v>20</v>
      </c>
      <c r="G1343" s="1" t="s">
        <v>21</v>
      </c>
      <c r="H1343" s="1" t="s">
        <v>33</v>
      </c>
      <c r="I1343" s="2">
        <v>45675.0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 t="s">
        <v>2771</v>
      </c>
      <c r="B1344" s="1" t="s">
        <v>2772</v>
      </c>
      <c r="C1344" s="1">
        <v>9.1991652497E10</v>
      </c>
      <c r="D1344" s="1" t="s">
        <v>18</v>
      </c>
      <c r="E1344" s="1" t="s">
        <v>25</v>
      </c>
      <c r="F1344" s="1" t="s">
        <v>20</v>
      </c>
      <c r="G1344" s="1" t="s">
        <v>21</v>
      </c>
      <c r="H1344" s="1" t="s">
        <v>83</v>
      </c>
      <c r="I1344" s="2">
        <v>45675.0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 t="s">
        <v>2735</v>
      </c>
      <c r="B1345" s="1" t="s">
        <v>2773</v>
      </c>
      <c r="C1345" s="1">
        <v>7.5999309119E10</v>
      </c>
      <c r="D1345" s="1" t="s">
        <v>18</v>
      </c>
      <c r="E1345" s="1" t="s">
        <v>31</v>
      </c>
      <c r="F1345" s="1" t="s">
        <v>20</v>
      </c>
      <c r="G1345" s="1" t="s">
        <v>32</v>
      </c>
      <c r="H1345" s="1" t="s">
        <v>1616</v>
      </c>
      <c r="I1345" s="2">
        <v>45675.0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 t="s">
        <v>1666</v>
      </c>
      <c r="B1346" s="1" t="s">
        <v>2774</v>
      </c>
      <c r="C1346" s="1" t="s">
        <v>2775</v>
      </c>
      <c r="D1346" s="1" t="s">
        <v>18</v>
      </c>
      <c r="E1346" s="1" t="s">
        <v>25</v>
      </c>
      <c r="F1346" s="1" t="s">
        <v>20</v>
      </c>
      <c r="G1346" s="1" t="s">
        <v>21</v>
      </c>
      <c r="H1346" s="1" t="s">
        <v>184</v>
      </c>
      <c r="I1346" s="2">
        <v>45675.0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 t="s">
        <v>2776</v>
      </c>
      <c r="B1347" s="1" t="s">
        <v>2777</v>
      </c>
      <c r="C1347" s="1">
        <v>3.499271127E10</v>
      </c>
      <c r="D1347" s="1" t="s">
        <v>18</v>
      </c>
      <c r="E1347" s="1" t="s">
        <v>25</v>
      </c>
      <c r="F1347" s="1" t="s">
        <v>20</v>
      </c>
      <c r="G1347" s="1" t="s">
        <v>32</v>
      </c>
      <c r="H1347" s="1" t="s">
        <v>83</v>
      </c>
      <c r="I1347" s="2">
        <v>45675.0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 t="s">
        <v>2778</v>
      </c>
      <c r="B1348" s="1" t="s">
        <v>2779</v>
      </c>
      <c r="C1348" s="1">
        <v>1.9999509559E10</v>
      </c>
      <c r="D1348" s="1" t="s">
        <v>18</v>
      </c>
      <c r="E1348" s="1" t="s">
        <v>25</v>
      </c>
      <c r="F1348" s="1" t="s">
        <v>20</v>
      </c>
      <c r="G1348" s="1" t="s">
        <v>32</v>
      </c>
      <c r="H1348" s="1" t="s">
        <v>22</v>
      </c>
      <c r="I1348" s="2">
        <v>45675.0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 t="s">
        <v>2780</v>
      </c>
      <c r="B1349" s="1" t="s">
        <v>2781</v>
      </c>
      <c r="C1349" s="1">
        <v>4.8991175427E10</v>
      </c>
      <c r="D1349" s="1" t="s">
        <v>18</v>
      </c>
      <c r="E1349" s="1" t="s">
        <v>51</v>
      </c>
      <c r="F1349" s="1" t="s">
        <v>20</v>
      </c>
      <c r="G1349" s="1" t="s">
        <v>32</v>
      </c>
      <c r="H1349" s="1" t="s">
        <v>22</v>
      </c>
      <c r="I1349" s="2">
        <v>45675.0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 t="s">
        <v>1871</v>
      </c>
      <c r="B1350" s="1" t="s">
        <v>2782</v>
      </c>
      <c r="C1350" s="1">
        <v>1.4998646035E10</v>
      </c>
      <c r="D1350" s="1" t="s">
        <v>18</v>
      </c>
      <c r="E1350" s="1" t="s">
        <v>89</v>
      </c>
      <c r="F1350" s="1" t="s">
        <v>20</v>
      </c>
      <c r="G1350" s="1" t="s">
        <v>32</v>
      </c>
      <c r="H1350" s="1" t="s">
        <v>22</v>
      </c>
      <c r="I1350" s="2">
        <v>45675.0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 t="s">
        <v>2783</v>
      </c>
      <c r="B1351" s="1" t="s">
        <v>2784</v>
      </c>
      <c r="C1351" s="1">
        <v>1.9993607084E10</v>
      </c>
      <c r="D1351" s="1" t="s">
        <v>18</v>
      </c>
      <c r="E1351" s="1" t="s">
        <v>25</v>
      </c>
      <c r="F1351" s="1" t="s">
        <v>20</v>
      </c>
      <c r="G1351" s="1" t="s">
        <v>21</v>
      </c>
      <c r="H1351" s="1" t="s">
        <v>22</v>
      </c>
      <c r="I1351" s="2">
        <v>45675.0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 t="s">
        <v>2785</v>
      </c>
      <c r="B1352" s="1" t="s">
        <v>2786</v>
      </c>
      <c r="C1352" s="1">
        <v>7.4991945893E10</v>
      </c>
      <c r="D1352" s="1" t="s">
        <v>18</v>
      </c>
      <c r="E1352" s="1" t="s">
        <v>89</v>
      </c>
      <c r="F1352" s="1" t="s">
        <v>20</v>
      </c>
      <c r="G1352" s="1" t="s">
        <v>32</v>
      </c>
      <c r="H1352" s="1" t="s">
        <v>22</v>
      </c>
      <c r="I1352" s="2">
        <v>45675.0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 t="s">
        <v>2787</v>
      </c>
      <c r="B1353" s="1" t="s">
        <v>2788</v>
      </c>
      <c r="C1353" s="1" t="s">
        <v>2789</v>
      </c>
      <c r="D1353" s="1" t="s">
        <v>18</v>
      </c>
      <c r="E1353" s="1" t="s">
        <v>76</v>
      </c>
      <c r="F1353" s="1" t="s">
        <v>20</v>
      </c>
      <c r="G1353" s="1" t="s">
        <v>32</v>
      </c>
      <c r="H1353" s="1" t="s">
        <v>22</v>
      </c>
      <c r="I1353" s="2">
        <v>45675.0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 t="s">
        <v>2790</v>
      </c>
      <c r="B1354" s="1" t="s">
        <v>2791</v>
      </c>
      <c r="C1354" s="1">
        <v>1.1992038621E10</v>
      </c>
      <c r="D1354" s="1" t="s">
        <v>18</v>
      </c>
      <c r="E1354" s="1" t="s">
        <v>51</v>
      </c>
      <c r="F1354" s="1" t="s">
        <v>20</v>
      </c>
      <c r="G1354" s="1" t="s">
        <v>32</v>
      </c>
      <c r="H1354" s="1" t="s">
        <v>22</v>
      </c>
      <c r="I1354" s="2">
        <v>45675.0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 t="s">
        <v>2792</v>
      </c>
      <c r="B1355" s="1" t="s">
        <v>2793</v>
      </c>
      <c r="C1355" s="1">
        <v>9.1980531787E10</v>
      </c>
      <c r="D1355" s="1" t="s">
        <v>18</v>
      </c>
      <c r="E1355" s="1" t="s">
        <v>25</v>
      </c>
      <c r="F1355" s="1" t="s">
        <v>20</v>
      </c>
      <c r="G1355" s="1" t="s">
        <v>21</v>
      </c>
      <c r="H1355" s="1" t="s">
        <v>22</v>
      </c>
      <c r="I1355" s="2">
        <v>45675.0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 t="s">
        <v>556</v>
      </c>
      <c r="B1356" s="1" t="s">
        <v>2794</v>
      </c>
      <c r="C1356" s="1">
        <v>2.2992037644E10</v>
      </c>
      <c r="D1356" s="1" t="s">
        <v>18</v>
      </c>
      <c r="E1356" s="1" t="s">
        <v>31</v>
      </c>
      <c r="F1356" s="1" t="s">
        <v>20</v>
      </c>
      <c r="G1356" s="1" t="s">
        <v>32</v>
      </c>
      <c r="H1356" s="1" t="s">
        <v>22</v>
      </c>
      <c r="I1356" s="2">
        <v>45675.0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 t="s">
        <v>2795</v>
      </c>
      <c r="B1357" s="1" t="s">
        <v>2796</v>
      </c>
      <c r="C1357" s="1">
        <v>8.1997517239E10</v>
      </c>
      <c r="D1357" s="1" t="s">
        <v>18</v>
      </c>
      <c r="E1357" s="1" t="s">
        <v>31</v>
      </c>
      <c r="F1357" s="1" t="s">
        <v>20</v>
      </c>
      <c r="G1357" s="1" t="s">
        <v>32</v>
      </c>
      <c r="H1357" s="1" t="s">
        <v>54</v>
      </c>
      <c r="I1357" s="2">
        <v>45675.0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 t="s">
        <v>2797</v>
      </c>
      <c r="B1358" s="1" t="s">
        <v>2798</v>
      </c>
      <c r="C1358" s="1">
        <v>9.2991192251E10</v>
      </c>
      <c r="D1358" s="1" t="s">
        <v>18</v>
      </c>
      <c r="E1358" s="1" t="s">
        <v>31</v>
      </c>
      <c r="F1358" s="1" t="s">
        <v>20</v>
      </c>
      <c r="G1358" s="1" t="s">
        <v>32</v>
      </c>
      <c r="H1358" s="1" t="s">
        <v>1098</v>
      </c>
      <c r="I1358" s="2">
        <v>45675.0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 t="s">
        <v>2799</v>
      </c>
      <c r="B1359" s="1" t="s">
        <v>2800</v>
      </c>
      <c r="C1359" s="1">
        <v>1.9974251717E10</v>
      </c>
      <c r="D1359" s="1" t="s">
        <v>18</v>
      </c>
      <c r="E1359" s="1" t="s">
        <v>76</v>
      </c>
      <c r="F1359" s="1" t="s">
        <v>20</v>
      </c>
      <c r="G1359" s="1" t="s">
        <v>32</v>
      </c>
      <c r="H1359" s="1" t="s">
        <v>22</v>
      </c>
      <c r="I1359" s="2">
        <v>45675.0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 t="s">
        <v>2801</v>
      </c>
      <c r="B1360" s="1" t="s">
        <v>2802</v>
      </c>
      <c r="C1360" s="1" t="s">
        <v>2803</v>
      </c>
      <c r="D1360" s="1" t="s">
        <v>18</v>
      </c>
      <c r="E1360" s="1" t="s">
        <v>25</v>
      </c>
      <c r="F1360" s="1" t="s">
        <v>20</v>
      </c>
      <c r="G1360" s="1" t="s">
        <v>32</v>
      </c>
      <c r="H1360" s="1" t="s">
        <v>22</v>
      </c>
      <c r="I1360" s="2">
        <v>45675.0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 t="s">
        <v>2804</v>
      </c>
      <c r="B1361" s="1" t="s">
        <v>2805</v>
      </c>
      <c r="C1361" s="1">
        <v>1.1948935742E10</v>
      </c>
      <c r="D1361" s="1" t="s">
        <v>18</v>
      </c>
      <c r="E1361" s="1" t="s">
        <v>48</v>
      </c>
      <c r="F1361" s="1" t="s">
        <v>20</v>
      </c>
      <c r="G1361" s="1" t="s">
        <v>32</v>
      </c>
      <c r="H1361" s="1" t="s">
        <v>22</v>
      </c>
      <c r="I1361" s="2">
        <v>45675.0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 t="s">
        <v>2806</v>
      </c>
      <c r="B1362" s="1" t="s">
        <v>2807</v>
      </c>
      <c r="C1362" s="1" t="s">
        <v>2808</v>
      </c>
      <c r="D1362" s="1" t="s">
        <v>18</v>
      </c>
      <c r="E1362" s="1" t="s">
        <v>76</v>
      </c>
      <c r="F1362" s="1" t="s">
        <v>20</v>
      </c>
      <c r="G1362" s="1" t="s">
        <v>21</v>
      </c>
      <c r="H1362" s="1" t="s">
        <v>22</v>
      </c>
      <c r="I1362" s="2">
        <v>45675.0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 t="s">
        <v>2809</v>
      </c>
      <c r="B1363" s="1" t="s">
        <v>2810</v>
      </c>
      <c r="C1363" s="1">
        <v>3.1992812273E10</v>
      </c>
      <c r="D1363" s="1" t="s">
        <v>18</v>
      </c>
      <c r="E1363" s="1" t="s">
        <v>31</v>
      </c>
      <c r="F1363" s="1" t="s">
        <v>20</v>
      </c>
      <c r="G1363" s="1" t="s">
        <v>32</v>
      </c>
      <c r="H1363" s="1" t="s">
        <v>54</v>
      </c>
      <c r="I1363" s="2">
        <v>45675.0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 t="s">
        <v>2811</v>
      </c>
      <c r="B1364" s="1" t="s">
        <v>2812</v>
      </c>
      <c r="C1364" s="1">
        <v>1.6997939979E10</v>
      </c>
      <c r="D1364" s="1" t="s">
        <v>18</v>
      </c>
      <c r="E1364" s="1" t="s">
        <v>89</v>
      </c>
      <c r="F1364" s="1" t="s">
        <v>20</v>
      </c>
      <c r="G1364" s="1" t="s">
        <v>32</v>
      </c>
      <c r="H1364" s="1" t="s">
        <v>22</v>
      </c>
      <c r="I1364" s="2">
        <v>45675.0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 t="s">
        <v>2813</v>
      </c>
      <c r="B1365" s="1" t="s">
        <v>2814</v>
      </c>
      <c r="C1365" s="1">
        <v>7.9999834008E10</v>
      </c>
      <c r="D1365" s="1" t="s">
        <v>18</v>
      </c>
      <c r="E1365" s="1" t="s">
        <v>71</v>
      </c>
      <c r="F1365" s="1" t="s">
        <v>20</v>
      </c>
      <c r="G1365" s="1" t="s">
        <v>32</v>
      </c>
      <c r="H1365" s="1" t="s">
        <v>22</v>
      </c>
      <c r="I1365" s="2">
        <v>45675.0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 t="s">
        <v>103</v>
      </c>
      <c r="B1366" s="1" t="s">
        <v>2815</v>
      </c>
      <c r="C1366" s="1">
        <v>7.155984899737E12</v>
      </c>
      <c r="D1366" s="1" t="s">
        <v>18</v>
      </c>
      <c r="E1366" s="1" t="s">
        <v>31</v>
      </c>
      <c r="F1366" s="1" t="s">
        <v>20</v>
      </c>
      <c r="G1366" s="1" t="s">
        <v>32</v>
      </c>
      <c r="H1366" s="1" t="s">
        <v>22</v>
      </c>
      <c r="I1366" s="2">
        <v>45675.0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 t="s">
        <v>2816</v>
      </c>
      <c r="B1367" s="1" t="s">
        <v>2817</v>
      </c>
      <c r="C1367" s="1">
        <v>4.799990388E10</v>
      </c>
      <c r="D1367" s="1" t="s">
        <v>18</v>
      </c>
      <c r="E1367" s="1" t="s">
        <v>25</v>
      </c>
      <c r="F1367" s="1" t="s">
        <v>20</v>
      </c>
      <c r="G1367" s="1" t="s">
        <v>21</v>
      </c>
      <c r="H1367" s="1" t="s">
        <v>22</v>
      </c>
      <c r="I1367" s="2">
        <v>45675.0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 t="s">
        <v>1917</v>
      </c>
      <c r="B1368" s="1" t="s">
        <v>2818</v>
      </c>
      <c r="C1368" s="1">
        <v>7.5999455162E10</v>
      </c>
      <c r="D1368" s="1" t="s">
        <v>18</v>
      </c>
      <c r="E1368" s="1" t="s">
        <v>31</v>
      </c>
      <c r="F1368" s="1" t="s">
        <v>20</v>
      </c>
      <c r="G1368" s="1" t="s">
        <v>32</v>
      </c>
      <c r="H1368" s="1" t="s">
        <v>1098</v>
      </c>
      <c r="I1368" s="2">
        <v>45675.0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 t="s">
        <v>2819</v>
      </c>
      <c r="B1369" s="1" t="s">
        <v>2820</v>
      </c>
      <c r="C1369" s="1" t="s">
        <v>2821</v>
      </c>
      <c r="D1369" s="1" t="s">
        <v>18</v>
      </c>
      <c r="E1369" s="1" t="s">
        <v>65</v>
      </c>
      <c r="F1369" s="1" t="s">
        <v>20</v>
      </c>
      <c r="G1369" s="1" t="s">
        <v>32</v>
      </c>
      <c r="H1369" s="1" t="s">
        <v>22</v>
      </c>
      <c r="I1369" s="2">
        <v>45675.0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 t="s">
        <v>2822</v>
      </c>
      <c r="B1370" s="1" t="s">
        <v>2823</v>
      </c>
      <c r="C1370" s="1">
        <v>1.2988241389E10</v>
      </c>
      <c r="D1370" s="1" t="s">
        <v>18</v>
      </c>
      <c r="E1370" s="1" t="s">
        <v>25</v>
      </c>
      <c r="F1370" s="1" t="s">
        <v>20</v>
      </c>
      <c r="G1370" s="1" t="s">
        <v>32</v>
      </c>
      <c r="H1370" s="1" t="s">
        <v>184</v>
      </c>
      <c r="I1370" s="2">
        <v>45675.0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 t="s">
        <v>2824</v>
      </c>
      <c r="B1371" s="1" t="s">
        <v>2825</v>
      </c>
      <c r="C1371" s="1">
        <v>4.4999438493E10</v>
      </c>
      <c r="D1371" s="1" t="s">
        <v>18</v>
      </c>
      <c r="E1371" s="1" t="s">
        <v>25</v>
      </c>
      <c r="F1371" s="1" t="s">
        <v>20</v>
      </c>
      <c r="G1371" s="1" t="s">
        <v>32</v>
      </c>
      <c r="H1371" s="1" t="s">
        <v>33</v>
      </c>
      <c r="I1371" s="2">
        <v>45675.0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 t="s">
        <v>2826</v>
      </c>
      <c r="B1372" s="1" t="s">
        <v>2827</v>
      </c>
      <c r="C1372" s="1">
        <v>4.8996311526E10</v>
      </c>
      <c r="D1372" s="1" t="s">
        <v>18</v>
      </c>
      <c r="E1372" s="1" t="s">
        <v>65</v>
      </c>
      <c r="F1372" s="1" t="s">
        <v>20</v>
      </c>
      <c r="G1372" s="1" t="s">
        <v>32</v>
      </c>
      <c r="H1372" s="1" t="s">
        <v>22</v>
      </c>
      <c r="I1372" s="2">
        <v>45675.0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 t="s">
        <v>2828</v>
      </c>
      <c r="B1373" s="1" t="s">
        <v>2829</v>
      </c>
      <c r="C1373" s="1">
        <v>4.1998818608E10</v>
      </c>
      <c r="D1373" s="1" t="s">
        <v>18</v>
      </c>
      <c r="E1373" s="1" t="s">
        <v>25</v>
      </c>
      <c r="F1373" s="1" t="s">
        <v>20</v>
      </c>
      <c r="G1373" s="1" t="s">
        <v>32</v>
      </c>
      <c r="H1373" s="1" t="s">
        <v>22</v>
      </c>
      <c r="I1373" s="2">
        <v>45675.0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 t="s">
        <v>2830</v>
      </c>
      <c r="B1374" s="1" t="s">
        <v>2831</v>
      </c>
      <c r="C1374" s="1" t="s">
        <v>2832</v>
      </c>
      <c r="D1374" s="1"/>
      <c r="E1374" s="1"/>
      <c r="F1374" s="1"/>
      <c r="G1374" s="1"/>
      <c r="H1374" s="1"/>
      <c r="I1374" s="2">
        <v>45675.0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 t="s">
        <v>830</v>
      </c>
      <c r="B1375" s="1" t="s">
        <v>2833</v>
      </c>
      <c r="C1375" s="1" t="s">
        <v>2834</v>
      </c>
      <c r="D1375" s="1" t="s">
        <v>18</v>
      </c>
      <c r="E1375" s="1" t="s">
        <v>25</v>
      </c>
      <c r="F1375" s="1" t="s">
        <v>20</v>
      </c>
      <c r="G1375" s="1" t="s">
        <v>32</v>
      </c>
      <c r="H1375" s="1" t="s">
        <v>33</v>
      </c>
      <c r="I1375" s="2">
        <v>45675.0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 t="s">
        <v>2835</v>
      </c>
      <c r="B1376" s="1" t="s">
        <v>2836</v>
      </c>
      <c r="C1376" s="1">
        <v>5.562999538633E12</v>
      </c>
      <c r="D1376" s="1" t="s">
        <v>18</v>
      </c>
      <c r="E1376" s="1" t="s">
        <v>25</v>
      </c>
      <c r="F1376" s="1" t="s">
        <v>20</v>
      </c>
      <c r="G1376" s="1" t="s">
        <v>32</v>
      </c>
      <c r="H1376" s="1" t="s">
        <v>83</v>
      </c>
      <c r="I1376" s="2">
        <v>45675.0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 t="s">
        <v>2837</v>
      </c>
      <c r="B1377" s="1" t="s">
        <v>2838</v>
      </c>
      <c r="C1377" s="1">
        <v>5.1996631998E10</v>
      </c>
      <c r="D1377" s="1" t="s">
        <v>18</v>
      </c>
      <c r="E1377" s="1" t="s">
        <v>25</v>
      </c>
      <c r="F1377" s="1" t="s">
        <v>20</v>
      </c>
      <c r="G1377" s="1" t="s">
        <v>32</v>
      </c>
      <c r="H1377" s="1" t="s">
        <v>22</v>
      </c>
      <c r="I1377" s="2">
        <v>45675.0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 t="s">
        <v>45</v>
      </c>
      <c r="B1378" s="1" t="s">
        <v>2839</v>
      </c>
      <c r="C1378" s="1">
        <v>7.1992471501E10</v>
      </c>
      <c r="D1378" s="1" t="s">
        <v>18</v>
      </c>
      <c r="E1378" s="1" t="s">
        <v>31</v>
      </c>
      <c r="F1378" s="1" t="s">
        <v>20</v>
      </c>
      <c r="G1378" s="1" t="s">
        <v>32</v>
      </c>
      <c r="H1378" s="1" t="s">
        <v>54</v>
      </c>
      <c r="I1378" s="2">
        <v>45675.0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 t="s">
        <v>2840</v>
      </c>
      <c r="B1379" s="1" t="s">
        <v>2841</v>
      </c>
      <c r="C1379" s="1">
        <v>2.198196734E10</v>
      </c>
      <c r="D1379" s="1" t="s">
        <v>18</v>
      </c>
      <c r="E1379" s="1" t="s">
        <v>25</v>
      </c>
      <c r="F1379" s="1" t="s">
        <v>20</v>
      </c>
      <c r="G1379" s="1" t="s">
        <v>32</v>
      </c>
      <c r="H1379" s="1" t="s">
        <v>83</v>
      </c>
      <c r="I1379" s="2">
        <v>45675.0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 t="s">
        <v>2842</v>
      </c>
      <c r="B1380" s="1" t="s">
        <v>2843</v>
      </c>
      <c r="C1380" s="1" t="s">
        <v>2844</v>
      </c>
      <c r="D1380" s="1" t="s">
        <v>18</v>
      </c>
      <c r="E1380" s="1" t="s">
        <v>89</v>
      </c>
      <c r="F1380" s="1" t="s">
        <v>20</v>
      </c>
      <c r="G1380" s="1" t="s">
        <v>32</v>
      </c>
      <c r="H1380" s="1" t="s">
        <v>682</v>
      </c>
      <c r="I1380" s="2">
        <v>45675.0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 t="s">
        <v>2845</v>
      </c>
      <c r="B1381" s="1" t="s">
        <v>2846</v>
      </c>
      <c r="C1381" s="1">
        <v>2.1985058873E10</v>
      </c>
      <c r="D1381" s="1" t="s">
        <v>18</v>
      </c>
      <c r="E1381" s="1" t="s">
        <v>71</v>
      </c>
      <c r="F1381" s="1" t="s">
        <v>20</v>
      </c>
      <c r="G1381" s="1" t="s">
        <v>21</v>
      </c>
      <c r="H1381" s="1" t="s">
        <v>22</v>
      </c>
      <c r="I1381" s="2">
        <v>45675.0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 t="s">
        <v>2847</v>
      </c>
      <c r="B1382" s="1" t="s">
        <v>2848</v>
      </c>
      <c r="C1382" s="1">
        <v>7.7988661509E10</v>
      </c>
      <c r="D1382" s="1" t="s">
        <v>18</v>
      </c>
      <c r="E1382" s="1" t="s">
        <v>25</v>
      </c>
      <c r="F1382" s="1" t="s">
        <v>20</v>
      </c>
      <c r="G1382" s="1" t="s">
        <v>32</v>
      </c>
      <c r="H1382" s="1" t="s">
        <v>83</v>
      </c>
      <c r="I1382" s="2">
        <v>45675.0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 t="s">
        <v>2849</v>
      </c>
      <c r="B1383" s="1" t="s">
        <v>2850</v>
      </c>
      <c r="C1383" s="1">
        <v>8.5988707997E10</v>
      </c>
      <c r="D1383" s="1" t="s">
        <v>18</v>
      </c>
      <c r="E1383" s="1" t="s">
        <v>31</v>
      </c>
      <c r="F1383" s="1" t="s">
        <v>20</v>
      </c>
      <c r="G1383" s="1" t="s">
        <v>32</v>
      </c>
      <c r="H1383" s="1" t="s">
        <v>54</v>
      </c>
      <c r="I1383" s="2">
        <v>45675.0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 t="s">
        <v>2851</v>
      </c>
      <c r="B1384" s="1" t="s">
        <v>2852</v>
      </c>
      <c r="C1384" s="1">
        <v>9.8987699737E10</v>
      </c>
      <c r="D1384" s="1" t="s">
        <v>18</v>
      </c>
      <c r="E1384" s="1" t="s">
        <v>102</v>
      </c>
      <c r="F1384" s="1" t="s">
        <v>20</v>
      </c>
      <c r="G1384" s="1" t="s">
        <v>21</v>
      </c>
      <c r="H1384" s="1" t="s">
        <v>22</v>
      </c>
      <c r="I1384" s="2">
        <v>45675.0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 t="s">
        <v>2853</v>
      </c>
      <c r="B1385" s="1" t="s">
        <v>2854</v>
      </c>
      <c r="C1385" s="1" t="s">
        <v>2855</v>
      </c>
      <c r="D1385" s="1" t="s">
        <v>18</v>
      </c>
      <c r="E1385" s="1" t="s">
        <v>19</v>
      </c>
      <c r="F1385" s="1" t="s">
        <v>20</v>
      </c>
      <c r="G1385" s="1" t="s">
        <v>21</v>
      </c>
      <c r="H1385" s="1" t="s">
        <v>22</v>
      </c>
      <c r="I1385" s="2">
        <v>45675.0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 t="s">
        <v>2856</v>
      </c>
      <c r="B1386" s="1" t="s">
        <v>2857</v>
      </c>
      <c r="C1386" s="1">
        <v>8.5997493864E10</v>
      </c>
      <c r="D1386" s="1" t="s">
        <v>18</v>
      </c>
      <c r="E1386" s="1" t="s">
        <v>71</v>
      </c>
      <c r="F1386" s="1" t="s">
        <v>20</v>
      </c>
      <c r="G1386" s="1" t="s">
        <v>32</v>
      </c>
      <c r="H1386" s="1" t="s">
        <v>22</v>
      </c>
      <c r="I1386" s="2">
        <v>45675.0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 t="s">
        <v>2858</v>
      </c>
      <c r="B1387" s="1" t="s">
        <v>2859</v>
      </c>
      <c r="C1387" s="1">
        <v>1.1982570308E10</v>
      </c>
      <c r="D1387" s="1" t="s">
        <v>18</v>
      </c>
      <c r="E1387" s="1" t="s">
        <v>112</v>
      </c>
      <c r="F1387" s="1" t="s">
        <v>20</v>
      </c>
      <c r="G1387" s="1" t="s">
        <v>21</v>
      </c>
      <c r="H1387" s="1" t="s">
        <v>22</v>
      </c>
      <c r="I1387" s="2">
        <v>45675.0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 t="s">
        <v>2860</v>
      </c>
      <c r="B1388" s="1" t="s">
        <v>2861</v>
      </c>
      <c r="C1388" s="1">
        <v>6.598407443E10</v>
      </c>
      <c r="D1388" s="1" t="s">
        <v>18</v>
      </c>
      <c r="E1388" s="1" t="s">
        <v>19</v>
      </c>
      <c r="F1388" s="1" t="s">
        <v>20</v>
      </c>
      <c r="G1388" s="1" t="s">
        <v>21</v>
      </c>
      <c r="H1388" s="1" t="s">
        <v>22</v>
      </c>
      <c r="I1388" s="2">
        <v>45675.0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 t="s">
        <v>2862</v>
      </c>
      <c r="B1389" s="1" t="s">
        <v>2863</v>
      </c>
      <c r="C1389" s="1">
        <v>6.7993249027E10</v>
      </c>
      <c r="D1389" s="1" t="s">
        <v>18</v>
      </c>
      <c r="E1389" s="1" t="s">
        <v>76</v>
      </c>
      <c r="F1389" s="1" t="s">
        <v>20</v>
      </c>
      <c r="G1389" s="1" t="s">
        <v>21</v>
      </c>
      <c r="H1389" s="1" t="s">
        <v>22</v>
      </c>
      <c r="I1389" s="2">
        <v>45675.0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 t="s">
        <v>2864</v>
      </c>
      <c r="B1390" s="1" t="s">
        <v>2865</v>
      </c>
      <c r="C1390" s="1">
        <v>4.9999174124E10</v>
      </c>
      <c r="D1390" s="1" t="s">
        <v>18</v>
      </c>
      <c r="E1390" s="1" t="s">
        <v>19</v>
      </c>
      <c r="F1390" s="1" t="s">
        <v>20</v>
      </c>
      <c r="G1390" s="1" t="s">
        <v>21</v>
      </c>
      <c r="H1390" s="1" t="s">
        <v>22</v>
      </c>
      <c r="I1390" s="2">
        <v>45675.0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 t="s">
        <v>2866</v>
      </c>
      <c r="B1391" s="1" t="s">
        <v>2867</v>
      </c>
      <c r="C1391" s="1">
        <v>9.6177066E7</v>
      </c>
      <c r="D1391" s="1" t="s">
        <v>18</v>
      </c>
      <c r="E1391" s="1" t="s">
        <v>19</v>
      </c>
      <c r="F1391" s="1" t="s">
        <v>20</v>
      </c>
      <c r="G1391" s="1" t="s">
        <v>21</v>
      </c>
      <c r="H1391" s="1" t="s">
        <v>22</v>
      </c>
      <c r="I1391" s="2">
        <v>45675.0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 t="s">
        <v>2868</v>
      </c>
      <c r="B1392" s="1" t="s">
        <v>2869</v>
      </c>
      <c r="C1392" s="1">
        <v>3.1973568614E10</v>
      </c>
      <c r="D1392" s="1" t="s">
        <v>18</v>
      </c>
      <c r="E1392" s="1" t="s">
        <v>25</v>
      </c>
      <c r="F1392" s="1" t="s">
        <v>20</v>
      </c>
      <c r="G1392" s="1" t="s">
        <v>32</v>
      </c>
      <c r="H1392" s="1" t="s">
        <v>22</v>
      </c>
      <c r="I1392" s="2">
        <v>45675.0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 t="s">
        <v>2870</v>
      </c>
      <c r="B1393" s="1" t="s">
        <v>2871</v>
      </c>
      <c r="C1393" s="1">
        <v>9.88659022E8</v>
      </c>
      <c r="D1393" s="1" t="s">
        <v>18</v>
      </c>
      <c r="E1393" s="1" t="s">
        <v>89</v>
      </c>
      <c r="F1393" s="1" t="s">
        <v>20</v>
      </c>
      <c r="G1393" s="1" t="s">
        <v>32</v>
      </c>
      <c r="H1393" s="1" t="s">
        <v>184</v>
      </c>
      <c r="I1393" s="2">
        <v>45675.0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 t="s">
        <v>128</v>
      </c>
      <c r="B1394" s="1" t="s">
        <v>2872</v>
      </c>
      <c r="C1394" s="1">
        <v>1.1971604273E10</v>
      </c>
      <c r="D1394" s="1" t="s">
        <v>18</v>
      </c>
      <c r="E1394" s="1" t="s">
        <v>31</v>
      </c>
      <c r="F1394" s="1" t="s">
        <v>20</v>
      </c>
      <c r="G1394" s="1" t="s">
        <v>32</v>
      </c>
      <c r="H1394" s="1" t="s">
        <v>54</v>
      </c>
      <c r="I1394" s="2">
        <v>45675.0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 t="s">
        <v>2873</v>
      </c>
      <c r="B1395" s="1" t="s">
        <v>2874</v>
      </c>
      <c r="C1395" s="1">
        <v>6.2984000032E10</v>
      </c>
      <c r="D1395" s="1" t="s">
        <v>18</v>
      </c>
      <c r="E1395" s="1" t="s">
        <v>25</v>
      </c>
      <c r="F1395" s="1" t="s">
        <v>20</v>
      </c>
      <c r="G1395" s="1" t="s">
        <v>32</v>
      </c>
      <c r="H1395" s="1" t="s">
        <v>83</v>
      </c>
      <c r="I1395" s="2">
        <v>45675.0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 t="s">
        <v>2875</v>
      </c>
      <c r="B1396" s="1" t="s">
        <v>2876</v>
      </c>
      <c r="C1396" s="1">
        <v>9.2994886084E10</v>
      </c>
      <c r="D1396" s="1" t="s">
        <v>18</v>
      </c>
      <c r="E1396" s="1" t="s">
        <v>19</v>
      </c>
      <c r="F1396" s="1" t="s">
        <v>20</v>
      </c>
      <c r="G1396" s="1" t="s">
        <v>21</v>
      </c>
      <c r="H1396" s="1" t="s">
        <v>22</v>
      </c>
      <c r="I1396" s="2">
        <v>45675.0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 t="s">
        <v>2877</v>
      </c>
      <c r="B1397" s="1" t="s">
        <v>2878</v>
      </c>
      <c r="C1397" s="1">
        <v>8.4981657234E10</v>
      </c>
      <c r="D1397" s="1" t="s">
        <v>18</v>
      </c>
      <c r="E1397" s="1" t="s">
        <v>89</v>
      </c>
      <c r="F1397" s="1" t="s">
        <v>20</v>
      </c>
      <c r="G1397" s="1" t="s">
        <v>21</v>
      </c>
      <c r="H1397" s="1" t="s">
        <v>184</v>
      </c>
      <c r="I1397" s="2">
        <v>45675.0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 t="s">
        <v>1741</v>
      </c>
      <c r="B1398" s="1" t="s">
        <v>2879</v>
      </c>
      <c r="C1398" s="1">
        <v>4.7992737431E10</v>
      </c>
      <c r="D1398" s="1" t="s">
        <v>18</v>
      </c>
      <c r="E1398" s="1" t="s">
        <v>25</v>
      </c>
      <c r="F1398" s="1" t="s">
        <v>20</v>
      </c>
      <c r="G1398" s="1" t="s">
        <v>21</v>
      </c>
      <c r="H1398" s="1" t="s">
        <v>22</v>
      </c>
      <c r="I1398" s="2">
        <v>45675.0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 t="s">
        <v>2880</v>
      </c>
      <c r="B1399" s="1" t="s">
        <v>2881</v>
      </c>
      <c r="C1399" s="1">
        <v>8.7991421591E10</v>
      </c>
      <c r="D1399" s="1" t="s">
        <v>18</v>
      </c>
      <c r="E1399" s="1" t="s">
        <v>102</v>
      </c>
      <c r="F1399" s="1" t="s">
        <v>20</v>
      </c>
      <c r="G1399" s="1" t="s">
        <v>21</v>
      </c>
      <c r="H1399" s="1" t="s">
        <v>22</v>
      </c>
      <c r="I1399" s="2">
        <v>45675.0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 t="s">
        <v>1021</v>
      </c>
      <c r="B1400" s="1" t="s">
        <v>2882</v>
      </c>
      <c r="C1400" s="1">
        <v>3.1995411458E10</v>
      </c>
      <c r="D1400" s="1" t="s">
        <v>18</v>
      </c>
      <c r="E1400" s="1" t="s">
        <v>48</v>
      </c>
      <c r="F1400" s="1" t="s">
        <v>20</v>
      </c>
      <c r="G1400" s="1" t="s">
        <v>32</v>
      </c>
      <c r="H1400" s="1" t="s">
        <v>33</v>
      </c>
      <c r="I1400" s="2">
        <v>45675.0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 t="s">
        <v>2883</v>
      </c>
      <c r="B1401" s="1" t="s">
        <v>2884</v>
      </c>
      <c r="C1401" s="1">
        <v>6.5981189883E10</v>
      </c>
      <c r="D1401" s="1" t="s">
        <v>18</v>
      </c>
      <c r="E1401" s="1" t="s">
        <v>112</v>
      </c>
      <c r="F1401" s="1" t="s">
        <v>20</v>
      </c>
      <c r="G1401" s="1" t="s">
        <v>21</v>
      </c>
      <c r="H1401" s="1" t="s">
        <v>22</v>
      </c>
      <c r="I1401" s="2">
        <v>45675.0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 t="s">
        <v>2885</v>
      </c>
      <c r="B1402" s="1" t="s">
        <v>2886</v>
      </c>
      <c r="C1402" s="1">
        <v>8.7981030239E10</v>
      </c>
      <c r="D1402" s="1" t="s">
        <v>18</v>
      </c>
      <c r="E1402" s="1" t="s">
        <v>25</v>
      </c>
      <c r="F1402" s="1" t="s">
        <v>20</v>
      </c>
      <c r="G1402" s="1" t="s">
        <v>32</v>
      </c>
      <c r="H1402" s="1" t="s">
        <v>33</v>
      </c>
      <c r="I1402" s="2">
        <v>45675.0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 t="s">
        <v>2887</v>
      </c>
      <c r="B1403" s="1" t="s">
        <v>2888</v>
      </c>
      <c r="C1403" s="1">
        <v>1.1968866398E10</v>
      </c>
      <c r="D1403" s="1" t="s">
        <v>18</v>
      </c>
      <c r="E1403" s="1" t="s">
        <v>51</v>
      </c>
      <c r="F1403" s="1" t="s">
        <v>20</v>
      </c>
      <c r="G1403" s="1" t="s">
        <v>21</v>
      </c>
      <c r="H1403" s="1" t="s">
        <v>22</v>
      </c>
      <c r="I1403" s="2">
        <v>45675.0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 t="s">
        <v>2889</v>
      </c>
      <c r="B1404" s="1" t="s">
        <v>2890</v>
      </c>
      <c r="C1404" s="1">
        <v>5.518991607902E12</v>
      </c>
      <c r="D1404" s="1" t="s">
        <v>18</v>
      </c>
      <c r="E1404" s="1" t="s">
        <v>25</v>
      </c>
      <c r="F1404" s="1" t="s">
        <v>20</v>
      </c>
      <c r="G1404" s="1" t="s">
        <v>21</v>
      </c>
      <c r="H1404" s="1" t="s">
        <v>22</v>
      </c>
      <c r="I1404" s="2">
        <v>45675.0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 t="s">
        <v>1666</v>
      </c>
      <c r="B1405" s="1" t="s">
        <v>2891</v>
      </c>
      <c r="C1405" s="1">
        <v>1.1996932697E10</v>
      </c>
      <c r="D1405" s="1" t="s">
        <v>18</v>
      </c>
      <c r="E1405" s="1" t="s">
        <v>71</v>
      </c>
      <c r="F1405" s="1" t="s">
        <v>20</v>
      </c>
      <c r="G1405" s="1" t="s">
        <v>32</v>
      </c>
      <c r="H1405" s="1" t="s">
        <v>22</v>
      </c>
      <c r="I1405" s="2">
        <v>45675.0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 t="s">
        <v>1576</v>
      </c>
      <c r="B1406" s="1" t="s">
        <v>2892</v>
      </c>
      <c r="C1406" s="1">
        <v>3.5991961903E10</v>
      </c>
      <c r="D1406" s="1" t="s">
        <v>18</v>
      </c>
      <c r="E1406" s="1" t="s">
        <v>51</v>
      </c>
      <c r="F1406" s="1" t="s">
        <v>20</v>
      </c>
      <c r="G1406" s="1" t="s">
        <v>21</v>
      </c>
      <c r="H1406" s="1" t="s">
        <v>22</v>
      </c>
      <c r="I1406" s="2">
        <v>45675.0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 t="s">
        <v>2893</v>
      </c>
      <c r="B1407" s="1" t="s">
        <v>2894</v>
      </c>
      <c r="C1407" s="1">
        <v>5.544991742231E12</v>
      </c>
      <c r="D1407" s="1" t="s">
        <v>18</v>
      </c>
      <c r="E1407" s="1" t="s">
        <v>25</v>
      </c>
      <c r="F1407" s="1" t="s">
        <v>20</v>
      </c>
      <c r="G1407" s="1" t="s">
        <v>21</v>
      </c>
      <c r="H1407" s="1" t="s">
        <v>22</v>
      </c>
      <c r="I1407" s="2">
        <v>45675.0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 t="s">
        <v>2895</v>
      </c>
      <c r="B1408" s="1" t="s">
        <v>2896</v>
      </c>
      <c r="C1408" s="1">
        <v>4.7997918447E10</v>
      </c>
      <c r="D1408" s="1" t="s">
        <v>18</v>
      </c>
      <c r="E1408" s="1" t="s">
        <v>89</v>
      </c>
      <c r="F1408" s="1" t="s">
        <v>20</v>
      </c>
      <c r="G1408" s="1" t="s">
        <v>32</v>
      </c>
      <c r="H1408" s="1" t="s">
        <v>22</v>
      </c>
      <c r="I1408" s="2">
        <v>45675.0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 t="s">
        <v>625</v>
      </c>
      <c r="B1409" s="1" t="s">
        <v>2897</v>
      </c>
      <c r="C1409" s="1" t="s">
        <v>2898</v>
      </c>
      <c r="D1409" s="1" t="s">
        <v>18</v>
      </c>
      <c r="E1409" s="1" t="s">
        <v>76</v>
      </c>
      <c r="F1409" s="1" t="s">
        <v>20</v>
      </c>
      <c r="G1409" s="1" t="s">
        <v>32</v>
      </c>
      <c r="H1409" s="1" t="s">
        <v>22</v>
      </c>
      <c r="I1409" s="2">
        <v>45675.0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 t="s">
        <v>74</v>
      </c>
      <c r="B1410" s="1" t="s">
        <v>2899</v>
      </c>
      <c r="C1410" s="1">
        <v>9.1993028011E10</v>
      </c>
      <c r="D1410" s="1" t="s">
        <v>18</v>
      </c>
      <c r="E1410" s="1" t="s">
        <v>121</v>
      </c>
      <c r="F1410" s="1" t="s">
        <v>20</v>
      </c>
      <c r="G1410" s="1" t="s">
        <v>32</v>
      </c>
      <c r="H1410" s="1" t="s">
        <v>22</v>
      </c>
      <c r="I1410" s="2">
        <v>45675.0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 t="s">
        <v>2900</v>
      </c>
      <c r="B1411" s="1" t="s">
        <v>2901</v>
      </c>
      <c r="C1411" s="1">
        <v>1.1913370231E10</v>
      </c>
      <c r="D1411" s="1" t="s">
        <v>18</v>
      </c>
      <c r="E1411" s="1" t="s">
        <v>19</v>
      </c>
      <c r="F1411" s="1" t="s">
        <v>20</v>
      </c>
      <c r="G1411" s="1" t="s">
        <v>21</v>
      </c>
      <c r="H1411" s="1" t="s">
        <v>22</v>
      </c>
      <c r="I1411" s="2">
        <v>45675.0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 t="s">
        <v>2902</v>
      </c>
      <c r="B1412" s="1" t="s">
        <v>2903</v>
      </c>
      <c r="C1412" s="1">
        <v>1.8981057613E10</v>
      </c>
      <c r="D1412" s="1" t="s">
        <v>18</v>
      </c>
      <c r="E1412" s="1" t="s">
        <v>19</v>
      </c>
      <c r="F1412" s="1" t="s">
        <v>20</v>
      </c>
      <c r="G1412" s="1" t="s">
        <v>21</v>
      </c>
      <c r="H1412" s="1" t="s">
        <v>22</v>
      </c>
      <c r="I1412" s="2">
        <v>45675.0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 t="s">
        <v>2904</v>
      </c>
      <c r="B1413" s="1" t="s">
        <v>2905</v>
      </c>
      <c r="C1413" s="1">
        <v>1.9981292293E10</v>
      </c>
      <c r="D1413" s="1" t="s">
        <v>18</v>
      </c>
      <c r="E1413" s="1" t="s">
        <v>51</v>
      </c>
      <c r="F1413" s="1" t="s">
        <v>20</v>
      </c>
      <c r="G1413" s="1" t="s">
        <v>32</v>
      </c>
      <c r="H1413" s="1" t="s">
        <v>22</v>
      </c>
      <c r="I1413" s="2">
        <v>45675.0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 t="s">
        <v>2906</v>
      </c>
      <c r="B1414" s="1" t="s">
        <v>2907</v>
      </c>
      <c r="C1414" s="1">
        <v>5.592993342196E12</v>
      </c>
      <c r="D1414" s="1" t="s">
        <v>18</v>
      </c>
      <c r="E1414" s="1" t="s">
        <v>31</v>
      </c>
      <c r="F1414" s="1" t="s">
        <v>20</v>
      </c>
      <c r="G1414" s="1" t="s">
        <v>32</v>
      </c>
      <c r="H1414" s="1" t="s">
        <v>54</v>
      </c>
      <c r="I1414" s="2">
        <v>45675.0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 t="s">
        <v>2908</v>
      </c>
      <c r="B1415" s="1" t="s">
        <v>2909</v>
      </c>
      <c r="C1415" s="1">
        <v>6.6999197094E10</v>
      </c>
      <c r="D1415" s="1" t="s">
        <v>18</v>
      </c>
      <c r="E1415" s="1" t="s">
        <v>31</v>
      </c>
      <c r="F1415" s="1" t="s">
        <v>20</v>
      </c>
      <c r="G1415" s="1" t="s">
        <v>32</v>
      </c>
      <c r="H1415" s="1" t="s">
        <v>1098</v>
      </c>
      <c r="I1415" s="2">
        <v>45675.0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 t="s">
        <v>2910</v>
      </c>
      <c r="B1416" s="1" t="s">
        <v>2911</v>
      </c>
      <c r="C1416" s="1">
        <v>8.4998551954E10</v>
      </c>
      <c r="D1416" s="1" t="s">
        <v>18</v>
      </c>
      <c r="E1416" s="1" t="s">
        <v>65</v>
      </c>
      <c r="F1416" s="1" t="s">
        <v>20</v>
      </c>
      <c r="G1416" s="1" t="s">
        <v>32</v>
      </c>
      <c r="H1416" s="1" t="s">
        <v>22</v>
      </c>
      <c r="I1416" s="2">
        <v>45675.0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 t="s">
        <v>2912</v>
      </c>
      <c r="B1417" s="1" t="s">
        <v>2913</v>
      </c>
      <c r="C1417" s="1" t="s">
        <v>2914</v>
      </c>
      <c r="D1417" s="1" t="s">
        <v>18</v>
      </c>
      <c r="E1417" s="1" t="s">
        <v>19</v>
      </c>
      <c r="F1417" s="1" t="s">
        <v>20</v>
      </c>
      <c r="G1417" s="1" t="s">
        <v>21</v>
      </c>
      <c r="H1417" s="1" t="s">
        <v>22</v>
      </c>
      <c r="I1417" s="2">
        <v>45675.0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 t="s">
        <v>2915</v>
      </c>
      <c r="B1418" s="1" t="s">
        <v>2916</v>
      </c>
      <c r="C1418" s="1">
        <v>1.1959250715E10</v>
      </c>
      <c r="D1418" s="1" t="s">
        <v>18</v>
      </c>
      <c r="E1418" s="1" t="s">
        <v>71</v>
      </c>
      <c r="F1418" s="1" t="s">
        <v>20</v>
      </c>
      <c r="G1418" s="1" t="s">
        <v>21</v>
      </c>
      <c r="H1418" s="1" t="s">
        <v>22</v>
      </c>
      <c r="I1418" s="2">
        <v>45675.0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 t="s">
        <v>2917</v>
      </c>
      <c r="B1419" s="1" t="s">
        <v>2918</v>
      </c>
      <c r="C1419" s="1">
        <v>3.1999036427E10</v>
      </c>
      <c r="D1419" s="1" t="s">
        <v>18</v>
      </c>
      <c r="E1419" s="1" t="s">
        <v>31</v>
      </c>
      <c r="F1419" s="1" t="s">
        <v>20</v>
      </c>
      <c r="G1419" s="1" t="s">
        <v>32</v>
      </c>
      <c r="H1419" s="1" t="s">
        <v>133</v>
      </c>
      <c r="I1419" s="2">
        <v>45675.0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 t="s">
        <v>315</v>
      </c>
      <c r="B1420" s="1" t="s">
        <v>2919</v>
      </c>
      <c r="C1420" s="1">
        <v>7.5999113835E10</v>
      </c>
      <c r="D1420" s="1" t="s">
        <v>18</v>
      </c>
      <c r="E1420" s="1" t="s">
        <v>71</v>
      </c>
      <c r="F1420" s="1" t="s">
        <v>20</v>
      </c>
      <c r="G1420" s="1" t="s">
        <v>32</v>
      </c>
      <c r="H1420" s="1" t="s">
        <v>22</v>
      </c>
      <c r="I1420" s="2">
        <v>45675.0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 t="s">
        <v>2920</v>
      </c>
      <c r="B1421" s="1" t="s">
        <v>2921</v>
      </c>
      <c r="C1421" s="1">
        <v>4.1995701073E10</v>
      </c>
      <c r="D1421" s="1" t="s">
        <v>18</v>
      </c>
      <c r="E1421" s="1" t="s">
        <v>112</v>
      </c>
      <c r="F1421" s="1" t="s">
        <v>20</v>
      </c>
      <c r="G1421" s="1" t="s">
        <v>21</v>
      </c>
      <c r="H1421" s="1" t="s">
        <v>22</v>
      </c>
      <c r="I1421" s="2">
        <v>45675.0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 t="s">
        <v>2922</v>
      </c>
      <c r="B1422" s="1" t="s">
        <v>2923</v>
      </c>
      <c r="C1422" s="1">
        <v>1.1946900397E10</v>
      </c>
      <c r="D1422" s="1" t="s">
        <v>18</v>
      </c>
      <c r="E1422" s="1" t="s">
        <v>48</v>
      </c>
      <c r="F1422" s="1" t="s">
        <v>20</v>
      </c>
      <c r="G1422" s="1" t="s">
        <v>32</v>
      </c>
      <c r="H1422" s="1" t="s">
        <v>22</v>
      </c>
      <c r="I1422" s="2">
        <v>45675.0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 t="s">
        <v>2924</v>
      </c>
      <c r="B1423" s="1" t="s">
        <v>2925</v>
      </c>
      <c r="C1423" s="1">
        <v>8.6994835003E10</v>
      </c>
      <c r="D1423" s="1" t="s">
        <v>18</v>
      </c>
      <c r="E1423" s="1" t="s">
        <v>31</v>
      </c>
      <c r="F1423" s="1" t="s">
        <v>20</v>
      </c>
      <c r="G1423" s="1" t="s">
        <v>32</v>
      </c>
      <c r="H1423" s="1" t="s">
        <v>22</v>
      </c>
      <c r="I1423" s="2">
        <v>45675.0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 t="s">
        <v>2926</v>
      </c>
      <c r="B1424" s="1" t="s">
        <v>2927</v>
      </c>
      <c r="C1424" s="1">
        <v>9.9981433137E10</v>
      </c>
      <c r="D1424" s="1" t="s">
        <v>18</v>
      </c>
      <c r="E1424" s="1" t="s">
        <v>89</v>
      </c>
      <c r="F1424" s="1" t="s">
        <v>20</v>
      </c>
      <c r="G1424" s="1" t="s">
        <v>21</v>
      </c>
      <c r="H1424" s="1" t="s">
        <v>22</v>
      </c>
      <c r="I1424" s="2">
        <v>45675.0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 t="s">
        <v>2928</v>
      </c>
      <c r="B1425" s="1" t="s">
        <v>2929</v>
      </c>
      <c r="C1425" s="1">
        <v>6.1995271288E10</v>
      </c>
      <c r="D1425" s="1" t="s">
        <v>18</v>
      </c>
      <c r="E1425" s="1" t="s">
        <v>31</v>
      </c>
      <c r="F1425" s="1" t="s">
        <v>20</v>
      </c>
      <c r="G1425" s="1" t="s">
        <v>32</v>
      </c>
      <c r="H1425" s="1" t="s">
        <v>1616</v>
      </c>
      <c r="I1425" s="2">
        <v>45675.0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 t="s">
        <v>2930</v>
      </c>
      <c r="B1426" s="1" t="s">
        <v>2931</v>
      </c>
      <c r="C1426" s="1">
        <v>3.3998682547E10</v>
      </c>
      <c r="D1426" s="1" t="s">
        <v>18</v>
      </c>
      <c r="E1426" s="1" t="s">
        <v>31</v>
      </c>
      <c r="F1426" s="1" t="s">
        <v>20</v>
      </c>
      <c r="G1426" s="1" t="s">
        <v>32</v>
      </c>
      <c r="H1426" s="1" t="s">
        <v>54</v>
      </c>
      <c r="I1426" s="2">
        <v>45675.0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 t="s">
        <v>2932</v>
      </c>
      <c r="B1427" s="1" t="s">
        <v>2933</v>
      </c>
      <c r="C1427" s="1">
        <v>1.1999077165E10</v>
      </c>
      <c r="D1427" s="1" t="s">
        <v>18</v>
      </c>
      <c r="E1427" s="1" t="s">
        <v>31</v>
      </c>
      <c r="F1427" s="1" t="s">
        <v>20</v>
      </c>
      <c r="G1427" s="1" t="s">
        <v>32</v>
      </c>
      <c r="H1427" s="1" t="s">
        <v>22</v>
      </c>
      <c r="I1427" s="2">
        <v>45675.0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 t="s">
        <v>2934</v>
      </c>
      <c r="B1428" s="1" t="s">
        <v>2935</v>
      </c>
      <c r="C1428" s="1">
        <v>5.585996426775E12</v>
      </c>
      <c r="D1428" s="1" t="s">
        <v>18</v>
      </c>
      <c r="E1428" s="1" t="s">
        <v>102</v>
      </c>
      <c r="F1428" s="1" t="s">
        <v>20</v>
      </c>
      <c r="G1428" s="1" t="s">
        <v>21</v>
      </c>
      <c r="H1428" s="1" t="s">
        <v>22</v>
      </c>
      <c r="I1428" s="2">
        <v>45675.0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 t="s">
        <v>2936</v>
      </c>
      <c r="B1429" s="1" t="s">
        <v>2937</v>
      </c>
      <c r="C1429" s="1">
        <v>8.1989354941E10</v>
      </c>
      <c r="D1429" s="1" t="s">
        <v>18</v>
      </c>
      <c r="E1429" s="1" t="s">
        <v>65</v>
      </c>
      <c r="F1429" s="1" t="s">
        <v>20</v>
      </c>
      <c r="G1429" s="1" t="s">
        <v>32</v>
      </c>
      <c r="H1429" s="1" t="s">
        <v>22</v>
      </c>
      <c r="I1429" s="2">
        <v>45675.0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 t="s">
        <v>2938</v>
      </c>
      <c r="B1430" s="1" t="s">
        <v>2939</v>
      </c>
      <c r="C1430" s="1">
        <v>5.511914668242E12</v>
      </c>
      <c r="D1430" s="1" t="s">
        <v>18</v>
      </c>
      <c r="E1430" s="1" t="s">
        <v>65</v>
      </c>
      <c r="F1430" s="1" t="s">
        <v>20</v>
      </c>
      <c r="G1430" s="1" t="s">
        <v>32</v>
      </c>
      <c r="H1430" s="1" t="s">
        <v>22</v>
      </c>
      <c r="I1430" s="2">
        <v>45675.0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 t="s">
        <v>2940</v>
      </c>
      <c r="B1431" s="1" t="s">
        <v>2941</v>
      </c>
      <c r="C1431" s="1" t="s">
        <v>2942</v>
      </c>
      <c r="D1431" s="1" t="s">
        <v>18</v>
      </c>
      <c r="E1431" s="1" t="s">
        <v>25</v>
      </c>
      <c r="F1431" s="1" t="s">
        <v>20</v>
      </c>
      <c r="G1431" s="1" t="s">
        <v>21</v>
      </c>
      <c r="H1431" s="1" t="s">
        <v>33</v>
      </c>
      <c r="I1431" s="2">
        <v>45675.0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 t="s">
        <v>2943</v>
      </c>
      <c r="B1432" s="1" t="s">
        <v>2944</v>
      </c>
      <c r="C1432" s="1">
        <v>6.7998738536E10</v>
      </c>
      <c r="D1432" s="1" t="s">
        <v>18</v>
      </c>
      <c r="E1432" s="1" t="s">
        <v>19</v>
      </c>
      <c r="F1432" s="1" t="s">
        <v>20</v>
      </c>
      <c r="G1432" s="1" t="s">
        <v>21</v>
      </c>
      <c r="H1432" s="1" t="s">
        <v>22</v>
      </c>
      <c r="I1432" s="2">
        <v>45675.0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 t="s">
        <v>2945</v>
      </c>
      <c r="B1433" s="1" t="s">
        <v>2946</v>
      </c>
      <c r="C1433" s="1">
        <v>8.2988145543E10</v>
      </c>
      <c r="D1433" s="1" t="s">
        <v>18</v>
      </c>
      <c r="E1433" s="1" t="s">
        <v>25</v>
      </c>
      <c r="F1433" s="1" t="s">
        <v>20</v>
      </c>
      <c r="G1433" s="1" t="s">
        <v>32</v>
      </c>
      <c r="H1433" s="1" t="s">
        <v>83</v>
      </c>
      <c r="I1433" s="2">
        <v>45675.0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 t="s">
        <v>2947</v>
      </c>
      <c r="B1434" s="1" t="s">
        <v>2948</v>
      </c>
      <c r="C1434" s="1">
        <v>5.585991507504E12</v>
      </c>
      <c r="D1434" s="1" t="s">
        <v>18</v>
      </c>
      <c r="E1434" s="1" t="s">
        <v>76</v>
      </c>
      <c r="F1434" s="1" t="s">
        <v>20</v>
      </c>
      <c r="G1434" s="1" t="s">
        <v>32</v>
      </c>
      <c r="H1434" s="1" t="s">
        <v>22</v>
      </c>
      <c r="I1434" s="2">
        <v>45675.0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 t="s">
        <v>2949</v>
      </c>
      <c r="B1435" s="1" t="s">
        <v>2950</v>
      </c>
      <c r="C1435" s="1">
        <v>8.7991500588E10</v>
      </c>
      <c r="D1435" s="1" t="s">
        <v>18</v>
      </c>
      <c r="E1435" s="1" t="s">
        <v>71</v>
      </c>
      <c r="F1435" s="1" t="s">
        <v>20</v>
      </c>
      <c r="G1435" s="1" t="s">
        <v>32</v>
      </c>
      <c r="H1435" s="1" t="s">
        <v>22</v>
      </c>
      <c r="I1435" s="2">
        <v>45675.0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 t="s">
        <v>2951</v>
      </c>
      <c r="B1436" s="1" t="s">
        <v>2952</v>
      </c>
      <c r="C1436" s="1">
        <v>1.4981175545E10</v>
      </c>
      <c r="D1436" s="1" t="s">
        <v>18</v>
      </c>
      <c r="E1436" s="1" t="s">
        <v>25</v>
      </c>
      <c r="F1436" s="1" t="s">
        <v>20</v>
      </c>
      <c r="G1436" s="1" t="s">
        <v>21</v>
      </c>
      <c r="H1436" s="1" t="s">
        <v>22</v>
      </c>
      <c r="I1436" s="2">
        <v>45675.0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 t="s">
        <v>2953</v>
      </c>
      <c r="B1437" s="1" t="s">
        <v>2954</v>
      </c>
      <c r="C1437" s="1">
        <v>8.799930213E10</v>
      </c>
      <c r="D1437" s="1" t="s">
        <v>18</v>
      </c>
      <c r="E1437" s="1" t="s">
        <v>89</v>
      </c>
      <c r="F1437" s="1" t="s">
        <v>20</v>
      </c>
      <c r="G1437" s="1" t="s">
        <v>32</v>
      </c>
      <c r="H1437" s="1" t="s">
        <v>33</v>
      </c>
      <c r="I1437" s="2">
        <v>45675.0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 t="s">
        <v>2955</v>
      </c>
      <c r="B1438" s="1" t="s">
        <v>2956</v>
      </c>
      <c r="C1438" s="1">
        <v>6.4981166566E10</v>
      </c>
      <c r="D1438" s="1" t="s">
        <v>18</v>
      </c>
      <c r="E1438" s="1" t="s">
        <v>31</v>
      </c>
      <c r="F1438" s="1" t="s">
        <v>20</v>
      </c>
      <c r="G1438" s="1" t="s">
        <v>32</v>
      </c>
      <c r="H1438" s="1" t="s">
        <v>22</v>
      </c>
      <c r="I1438" s="2">
        <v>45675.0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 t="s">
        <v>2957</v>
      </c>
      <c r="B1439" s="1" t="s">
        <v>2958</v>
      </c>
      <c r="C1439" s="1">
        <v>9.1992383481E10</v>
      </c>
      <c r="D1439" s="1" t="s">
        <v>18</v>
      </c>
      <c r="E1439" s="1" t="s">
        <v>25</v>
      </c>
      <c r="F1439" s="1" t="s">
        <v>20</v>
      </c>
      <c r="G1439" s="1" t="s">
        <v>32</v>
      </c>
      <c r="H1439" s="1" t="s">
        <v>22</v>
      </c>
      <c r="I1439" s="2">
        <v>45675.0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 t="s">
        <v>2959</v>
      </c>
      <c r="B1440" s="1" t="s">
        <v>2960</v>
      </c>
      <c r="C1440" s="1">
        <v>4.9991154106E10</v>
      </c>
      <c r="D1440" s="1" t="s">
        <v>18</v>
      </c>
      <c r="E1440" s="1" t="s">
        <v>25</v>
      </c>
      <c r="F1440" s="1" t="s">
        <v>20</v>
      </c>
      <c r="G1440" s="1" t="s">
        <v>32</v>
      </c>
      <c r="H1440" s="1" t="s">
        <v>22</v>
      </c>
      <c r="I1440" s="2">
        <v>45675.0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 t="s">
        <v>1280</v>
      </c>
      <c r="B1441" s="1" t="s">
        <v>2961</v>
      </c>
      <c r="C1441" s="1">
        <v>5.511986932671E12</v>
      </c>
      <c r="D1441" s="1" t="s">
        <v>18</v>
      </c>
      <c r="E1441" s="1" t="s">
        <v>25</v>
      </c>
      <c r="F1441" s="1" t="s">
        <v>20</v>
      </c>
      <c r="G1441" s="1" t="s">
        <v>32</v>
      </c>
      <c r="H1441" s="1" t="s">
        <v>33</v>
      </c>
      <c r="I1441" s="2">
        <v>45675.0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 t="s">
        <v>2962</v>
      </c>
      <c r="B1442" s="1" t="s">
        <v>2963</v>
      </c>
      <c r="C1442" s="1">
        <v>4.4991734846E10</v>
      </c>
      <c r="D1442" s="1" t="s">
        <v>18</v>
      </c>
      <c r="E1442" s="1" t="s">
        <v>123</v>
      </c>
      <c r="F1442" s="1" t="s">
        <v>20</v>
      </c>
      <c r="G1442" s="1" t="s">
        <v>32</v>
      </c>
      <c r="H1442" s="1" t="s">
        <v>22</v>
      </c>
      <c r="I1442" s="2">
        <v>45675.0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 t="s">
        <v>2964</v>
      </c>
      <c r="B1443" s="1" t="s">
        <v>2965</v>
      </c>
      <c r="C1443" s="1">
        <v>5.1989154978E10</v>
      </c>
      <c r="D1443" s="1" t="s">
        <v>18</v>
      </c>
      <c r="E1443" s="1" t="s">
        <v>25</v>
      </c>
      <c r="F1443" s="1" t="s">
        <v>20</v>
      </c>
      <c r="G1443" s="1" t="s">
        <v>32</v>
      </c>
      <c r="H1443" s="1" t="s">
        <v>22</v>
      </c>
      <c r="I1443" s="2">
        <v>45675.0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 t="s">
        <v>2966</v>
      </c>
      <c r="B1444" s="1" t="s">
        <v>2967</v>
      </c>
      <c r="C1444" s="1">
        <v>9.1992332119E10</v>
      </c>
      <c r="D1444" s="1" t="s">
        <v>18</v>
      </c>
      <c r="E1444" s="1" t="s">
        <v>102</v>
      </c>
      <c r="F1444" s="1" t="s">
        <v>20</v>
      </c>
      <c r="G1444" s="1" t="s">
        <v>21</v>
      </c>
      <c r="H1444" s="1" t="s">
        <v>22</v>
      </c>
      <c r="I1444" s="2">
        <v>45675.0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 t="s">
        <v>2968</v>
      </c>
      <c r="B1445" s="1" t="s">
        <v>2969</v>
      </c>
      <c r="C1445" s="1" t="s">
        <v>2970</v>
      </c>
      <c r="D1445" s="1" t="s">
        <v>18</v>
      </c>
      <c r="E1445" s="1" t="s">
        <v>76</v>
      </c>
      <c r="F1445" s="1" t="s">
        <v>20</v>
      </c>
      <c r="G1445" s="1" t="s">
        <v>32</v>
      </c>
      <c r="H1445" s="1" t="s">
        <v>22</v>
      </c>
      <c r="I1445" s="2">
        <v>45675.0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 t="s">
        <v>1150</v>
      </c>
      <c r="B1446" s="1" t="s">
        <v>2971</v>
      </c>
      <c r="C1446" s="1">
        <v>6.9984318698E10</v>
      </c>
      <c r="D1446" s="1" t="s">
        <v>18</v>
      </c>
      <c r="E1446" s="1" t="s">
        <v>25</v>
      </c>
      <c r="F1446" s="1" t="s">
        <v>20</v>
      </c>
      <c r="G1446" s="1" t="s">
        <v>32</v>
      </c>
      <c r="H1446" s="1" t="s">
        <v>184</v>
      </c>
      <c r="I1446" s="2">
        <v>45675.0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 t="s">
        <v>2972</v>
      </c>
      <c r="B1447" s="1" t="s">
        <v>2973</v>
      </c>
      <c r="C1447" s="1">
        <v>8.5996070102E10</v>
      </c>
      <c r="D1447" s="1" t="s">
        <v>18</v>
      </c>
      <c r="E1447" s="1" t="s">
        <v>348</v>
      </c>
      <c r="F1447" s="1" t="s">
        <v>20</v>
      </c>
      <c r="G1447" s="1" t="s">
        <v>32</v>
      </c>
      <c r="H1447" s="1" t="s">
        <v>22</v>
      </c>
      <c r="I1447" s="2">
        <v>45675.0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 t="s">
        <v>2974</v>
      </c>
      <c r="B1448" s="1" t="s">
        <v>2975</v>
      </c>
      <c r="C1448" s="1">
        <v>8.7991145507E10</v>
      </c>
      <c r="D1448" s="1" t="s">
        <v>18</v>
      </c>
      <c r="E1448" s="1" t="s">
        <v>31</v>
      </c>
      <c r="F1448" s="1" t="s">
        <v>20</v>
      </c>
      <c r="G1448" s="1" t="s">
        <v>32</v>
      </c>
      <c r="H1448" s="1" t="s">
        <v>22</v>
      </c>
      <c r="I1448" s="2">
        <v>45675.0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 t="s">
        <v>1150</v>
      </c>
      <c r="B1449" s="1" t="s">
        <v>2976</v>
      </c>
      <c r="C1449" s="1">
        <v>7.7981296826E10</v>
      </c>
      <c r="D1449" s="1" t="s">
        <v>18</v>
      </c>
      <c r="E1449" s="1" t="s">
        <v>121</v>
      </c>
      <c r="F1449" s="1" t="s">
        <v>20</v>
      </c>
      <c r="G1449" s="1" t="s">
        <v>32</v>
      </c>
      <c r="H1449" s="1" t="s">
        <v>22</v>
      </c>
      <c r="I1449" s="2">
        <v>45675.0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 t="s">
        <v>2977</v>
      </c>
      <c r="B1450" s="1" t="s">
        <v>2978</v>
      </c>
      <c r="C1450" s="1">
        <v>9.84135767E8</v>
      </c>
      <c r="D1450" s="1" t="s">
        <v>18</v>
      </c>
      <c r="E1450" s="1" t="s">
        <v>89</v>
      </c>
      <c r="F1450" s="1" t="s">
        <v>20</v>
      </c>
      <c r="G1450" s="1" t="s">
        <v>32</v>
      </c>
      <c r="H1450" s="1" t="s">
        <v>22</v>
      </c>
      <c r="I1450" s="2">
        <v>45675.0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 t="s">
        <v>2979</v>
      </c>
      <c r="B1451" s="1" t="s">
        <v>2980</v>
      </c>
      <c r="C1451" s="1">
        <v>3.5991381907E10</v>
      </c>
      <c r="D1451" s="1" t="s">
        <v>18</v>
      </c>
      <c r="E1451" s="1" t="s">
        <v>89</v>
      </c>
      <c r="F1451" s="1" t="s">
        <v>20</v>
      </c>
      <c r="G1451" s="1" t="s">
        <v>32</v>
      </c>
      <c r="H1451" s="1" t="s">
        <v>22</v>
      </c>
      <c r="I1451" s="2">
        <v>45675.0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 t="s">
        <v>2981</v>
      </c>
      <c r="B1452" s="1" t="s">
        <v>2982</v>
      </c>
      <c r="C1452" s="1">
        <v>8.3999400872E10</v>
      </c>
      <c r="D1452" s="1" t="s">
        <v>18</v>
      </c>
      <c r="E1452" s="1" t="s">
        <v>31</v>
      </c>
      <c r="F1452" s="1" t="s">
        <v>20</v>
      </c>
      <c r="G1452" s="1" t="s">
        <v>21</v>
      </c>
      <c r="H1452" s="1" t="s">
        <v>22</v>
      </c>
      <c r="I1452" s="2">
        <v>45675.0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 t="s">
        <v>2983</v>
      </c>
      <c r="B1453" s="1" t="s">
        <v>2984</v>
      </c>
      <c r="C1453" s="1" t="s">
        <v>2985</v>
      </c>
      <c r="D1453" s="1" t="s">
        <v>18</v>
      </c>
      <c r="E1453" s="1" t="s">
        <v>89</v>
      </c>
      <c r="F1453" s="1" t="s">
        <v>20</v>
      </c>
      <c r="G1453" s="1" t="s">
        <v>21</v>
      </c>
      <c r="H1453" s="1" t="s">
        <v>22</v>
      </c>
      <c r="I1453" s="2">
        <v>45675.0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 t="s">
        <v>1379</v>
      </c>
      <c r="B1454" s="1" t="s">
        <v>2986</v>
      </c>
      <c r="C1454" s="1">
        <v>2.196825701E10</v>
      </c>
      <c r="D1454" s="1" t="s">
        <v>18</v>
      </c>
      <c r="E1454" s="1" t="s">
        <v>102</v>
      </c>
      <c r="F1454" s="1" t="s">
        <v>20</v>
      </c>
      <c r="G1454" s="1" t="s">
        <v>32</v>
      </c>
      <c r="H1454" s="1" t="s">
        <v>22</v>
      </c>
      <c r="I1454" s="2">
        <v>45675.0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 t="s">
        <v>2987</v>
      </c>
      <c r="B1455" s="1" t="s">
        <v>2988</v>
      </c>
      <c r="C1455" s="1">
        <v>3.1996101161E10</v>
      </c>
      <c r="D1455" s="1" t="s">
        <v>18</v>
      </c>
      <c r="E1455" s="1" t="s">
        <v>31</v>
      </c>
      <c r="F1455" s="1" t="s">
        <v>20</v>
      </c>
      <c r="G1455" s="1" t="s">
        <v>32</v>
      </c>
      <c r="H1455" s="1" t="s">
        <v>200</v>
      </c>
      <c r="I1455" s="2">
        <v>45675.0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 t="s">
        <v>2989</v>
      </c>
      <c r="B1456" s="1" t="s">
        <v>2990</v>
      </c>
      <c r="C1456" s="1">
        <v>6.676764646E9</v>
      </c>
      <c r="D1456" s="1" t="s">
        <v>18</v>
      </c>
      <c r="E1456" s="1" t="s">
        <v>31</v>
      </c>
      <c r="F1456" s="1" t="s">
        <v>20</v>
      </c>
      <c r="G1456" s="1" t="s">
        <v>32</v>
      </c>
      <c r="H1456" s="1" t="s">
        <v>200</v>
      </c>
      <c r="I1456" s="2">
        <v>45675.0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 t="s">
        <v>645</v>
      </c>
      <c r="B1457" s="1" t="s">
        <v>2991</v>
      </c>
      <c r="C1457" s="1">
        <v>9.2982445033E10</v>
      </c>
      <c r="D1457" s="1" t="s">
        <v>18</v>
      </c>
      <c r="E1457" s="1" t="s">
        <v>31</v>
      </c>
      <c r="F1457" s="1" t="s">
        <v>20</v>
      </c>
      <c r="G1457" s="1" t="s">
        <v>21</v>
      </c>
      <c r="H1457" s="1" t="s">
        <v>200</v>
      </c>
      <c r="I1457" s="2">
        <v>45675.0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 t="s">
        <v>315</v>
      </c>
      <c r="B1458" s="1" t="s">
        <v>2992</v>
      </c>
      <c r="C1458" s="1">
        <v>1.1991609244E10</v>
      </c>
      <c r="D1458" s="1" t="s">
        <v>18</v>
      </c>
      <c r="E1458" s="1" t="s">
        <v>25</v>
      </c>
      <c r="F1458" s="1" t="s">
        <v>20</v>
      </c>
      <c r="G1458" s="1" t="s">
        <v>32</v>
      </c>
      <c r="H1458" s="1" t="s">
        <v>22</v>
      </c>
      <c r="I1458" s="2">
        <v>45675.0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 t="s">
        <v>2993</v>
      </c>
      <c r="B1459" s="1" t="s">
        <v>2994</v>
      </c>
      <c r="C1459" s="1">
        <v>6.7998369306E10</v>
      </c>
      <c r="D1459" s="1" t="s">
        <v>18</v>
      </c>
      <c r="E1459" s="1" t="s">
        <v>19</v>
      </c>
      <c r="F1459" s="1" t="s">
        <v>20</v>
      </c>
      <c r="G1459" s="1" t="s">
        <v>21</v>
      </c>
      <c r="H1459" s="1" t="s">
        <v>22</v>
      </c>
      <c r="I1459" s="2">
        <v>45675.0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 t="s">
        <v>889</v>
      </c>
      <c r="B1460" s="1" t="s">
        <v>2995</v>
      </c>
      <c r="C1460" s="1" t="s">
        <v>2996</v>
      </c>
      <c r="D1460" s="1" t="s">
        <v>18</v>
      </c>
      <c r="E1460" s="1" t="s">
        <v>25</v>
      </c>
      <c r="F1460" s="1" t="s">
        <v>20</v>
      </c>
      <c r="G1460" s="1" t="s">
        <v>32</v>
      </c>
      <c r="H1460" s="1" t="s">
        <v>33</v>
      </c>
      <c r="I1460" s="2">
        <v>45675.0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 t="s">
        <v>2997</v>
      </c>
      <c r="B1461" s="1" t="s">
        <v>2998</v>
      </c>
      <c r="C1461" s="1">
        <v>3.1972537786E10</v>
      </c>
      <c r="D1461" s="1" t="s">
        <v>18</v>
      </c>
      <c r="E1461" s="1" t="s">
        <v>89</v>
      </c>
      <c r="F1461" s="1" t="s">
        <v>20</v>
      </c>
      <c r="G1461" s="1" t="s">
        <v>32</v>
      </c>
      <c r="H1461" s="1" t="s">
        <v>22</v>
      </c>
      <c r="I1461" s="2">
        <v>45675.0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 t="s">
        <v>2999</v>
      </c>
      <c r="B1462" s="1" t="s">
        <v>3000</v>
      </c>
      <c r="C1462" s="1">
        <v>9.1991742064E10</v>
      </c>
      <c r="D1462" s="1" t="s">
        <v>18</v>
      </c>
      <c r="E1462" s="1" t="s">
        <v>31</v>
      </c>
      <c r="F1462" s="1" t="s">
        <v>20</v>
      </c>
      <c r="G1462" s="1" t="s">
        <v>32</v>
      </c>
      <c r="H1462" s="1" t="s">
        <v>22</v>
      </c>
      <c r="I1462" s="2">
        <v>45675.0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 t="s">
        <v>103</v>
      </c>
      <c r="B1463" s="1" t="s">
        <v>3001</v>
      </c>
      <c r="C1463" s="1">
        <v>7.399832834E10</v>
      </c>
      <c r="D1463" s="1" t="s">
        <v>18</v>
      </c>
      <c r="E1463" s="1" t="s">
        <v>89</v>
      </c>
      <c r="F1463" s="1" t="s">
        <v>20</v>
      </c>
      <c r="G1463" s="1" t="s">
        <v>32</v>
      </c>
      <c r="H1463" s="1" t="s">
        <v>22</v>
      </c>
      <c r="I1463" s="2">
        <v>45675.0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 t="s">
        <v>3002</v>
      </c>
      <c r="B1464" s="1" t="s">
        <v>3003</v>
      </c>
      <c r="C1464" s="1">
        <v>6.9984095803E10</v>
      </c>
      <c r="D1464" s="1" t="s">
        <v>18</v>
      </c>
      <c r="E1464" s="1" t="s">
        <v>19</v>
      </c>
      <c r="F1464" s="1" t="s">
        <v>20</v>
      </c>
      <c r="G1464" s="1" t="s">
        <v>21</v>
      </c>
      <c r="H1464" s="1" t="s">
        <v>22</v>
      </c>
      <c r="I1464" s="2">
        <v>45675.0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 t="s">
        <v>3004</v>
      </c>
      <c r="B1465" s="1" t="s">
        <v>3005</v>
      </c>
      <c r="C1465" s="1">
        <v>1.899718566E10</v>
      </c>
      <c r="D1465" s="1" t="s">
        <v>18</v>
      </c>
      <c r="E1465" s="1" t="s">
        <v>19</v>
      </c>
      <c r="F1465" s="1" t="s">
        <v>20</v>
      </c>
      <c r="G1465" s="1" t="s">
        <v>32</v>
      </c>
      <c r="H1465" s="1" t="s">
        <v>22</v>
      </c>
      <c r="I1465" s="2">
        <v>45675.0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 t="s">
        <v>3006</v>
      </c>
      <c r="B1466" s="1" t="s">
        <v>3007</v>
      </c>
      <c r="C1466" s="1">
        <v>1.1986823378E10</v>
      </c>
      <c r="D1466" s="1" t="s">
        <v>18</v>
      </c>
      <c r="E1466" s="1" t="s">
        <v>51</v>
      </c>
      <c r="F1466" s="1" t="s">
        <v>20</v>
      </c>
      <c r="G1466" s="1" t="s">
        <v>32</v>
      </c>
      <c r="H1466" s="1" t="s">
        <v>22</v>
      </c>
      <c r="I1466" s="2">
        <v>45675.0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 t="s">
        <v>3008</v>
      </c>
      <c r="B1467" s="1" t="s">
        <v>3009</v>
      </c>
      <c r="C1467" s="1">
        <v>4.1998609863E10</v>
      </c>
      <c r="D1467" s="1" t="s">
        <v>18</v>
      </c>
      <c r="E1467" s="1" t="s">
        <v>71</v>
      </c>
      <c r="F1467" s="1" t="s">
        <v>20</v>
      </c>
      <c r="G1467" s="1" t="s">
        <v>32</v>
      </c>
      <c r="H1467" s="1" t="s">
        <v>22</v>
      </c>
      <c r="I1467" s="2">
        <v>45675.0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 t="s">
        <v>3010</v>
      </c>
      <c r="B1468" s="1" t="s">
        <v>3011</v>
      </c>
      <c r="C1468" s="1">
        <v>1.6993404613E10</v>
      </c>
      <c r="D1468" s="1" t="s">
        <v>18</v>
      </c>
      <c r="E1468" s="1" t="s">
        <v>123</v>
      </c>
      <c r="F1468" s="1" t="s">
        <v>20</v>
      </c>
      <c r="G1468" s="1" t="s">
        <v>32</v>
      </c>
      <c r="H1468" s="1" t="s">
        <v>22</v>
      </c>
      <c r="I1468" s="2">
        <v>45675.0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 t="s">
        <v>3012</v>
      </c>
      <c r="B1469" s="1" t="s">
        <v>3013</v>
      </c>
      <c r="C1469" s="1">
        <v>3.1983336015E10</v>
      </c>
      <c r="D1469" s="1" t="s">
        <v>18</v>
      </c>
      <c r="E1469" s="1" t="s">
        <v>19</v>
      </c>
      <c r="F1469" s="1" t="s">
        <v>20</v>
      </c>
      <c r="G1469" s="1" t="s">
        <v>32</v>
      </c>
      <c r="H1469" s="1" t="s">
        <v>22</v>
      </c>
      <c r="I1469" s="2">
        <v>45675.0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 t="s">
        <v>3014</v>
      </c>
      <c r="B1470" s="1" t="s">
        <v>3015</v>
      </c>
      <c r="C1470" s="1">
        <v>1.1980409662E10</v>
      </c>
      <c r="D1470" s="1" t="s">
        <v>18</v>
      </c>
      <c r="E1470" s="1" t="s">
        <v>112</v>
      </c>
      <c r="F1470" s="1" t="s">
        <v>20</v>
      </c>
      <c r="G1470" s="1" t="s">
        <v>32</v>
      </c>
      <c r="H1470" s="1" t="s">
        <v>184</v>
      </c>
      <c r="I1470" s="2">
        <v>45675.0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 t="s">
        <v>3016</v>
      </c>
      <c r="B1471" s="1" t="s">
        <v>3017</v>
      </c>
      <c r="C1471" s="1">
        <v>5.599114681E10</v>
      </c>
      <c r="D1471" s="1" t="s">
        <v>18</v>
      </c>
      <c r="E1471" s="1" t="s">
        <v>89</v>
      </c>
      <c r="F1471" s="1" t="s">
        <v>20</v>
      </c>
      <c r="G1471" s="1" t="s">
        <v>21</v>
      </c>
      <c r="H1471" s="1" t="s">
        <v>22</v>
      </c>
      <c r="I1471" s="2">
        <v>45675.0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 t="s">
        <v>3018</v>
      </c>
      <c r="B1472" s="1" t="s">
        <v>3019</v>
      </c>
      <c r="C1472" s="1">
        <v>7.199301793E10</v>
      </c>
      <c r="D1472" s="1" t="s">
        <v>18</v>
      </c>
      <c r="E1472" s="1" t="s">
        <v>25</v>
      </c>
      <c r="F1472" s="1" t="s">
        <v>20</v>
      </c>
      <c r="G1472" s="1" t="s">
        <v>32</v>
      </c>
      <c r="H1472" s="1" t="s">
        <v>22</v>
      </c>
      <c r="I1472" s="2">
        <v>45675.0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 t="s">
        <v>3020</v>
      </c>
      <c r="B1473" s="1" t="s">
        <v>3021</v>
      </c>
      <c r="C1473" s="1" t="s">
        <v>3022</v>
      </c>
      <c r="D1473" s="1" t="s">
        <v>18</v>
      </c>
      <c r="E1473" s="1" t="s">
        <v>102</v>
      </c>
      <c r="F1473" s="1" t="s">
        <v>20</v>
      </c>
      <c r="G1473" s="1" t="s">
        <v>21</v>
      </c>
      <c r="H1473" s="1" t="s">
        <v>22</v>
      </c>
      <c r="I1473" s="2">
        <v>45675.0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 t="s">
        <v>3023</v>
      </c>
      <c r="B1474" s="1" t="s">
        <v>3024</v>
      </c>
      <c r="C1474" s="1">
        <v>7.5988579198E10</v>
      </c>
      <c r="D1474" s="1" t="s">
        <v>18</v>
      </c>
      <c r="E1474" s="1" t="s">
        <v>121</v>
      </c>
      <c r="F1474" s="1" t="s">
        <v>20</v>
      </c>
      <c r="G1474" s="1" t="s">
        <v>32</v>
      </c>
      <c r="H1474" s="1" t="s">
        <v>22</v>
      </c>
      <c r="I1474" s="2">
        <v>45675.0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 t="s">
        <v>3025</v>
      </c>
      <c r="B1475" s="1" t="s">
        <v>3026</v>
      </c>
      <c r="C1475" s="1">
        <v>1.6988744793E10</v>
      </c>
      <c r="D1475" s="1" t="s">
        <v>18</v>
      </c>
      <c r="E1475" s="1" t="s">
        <v>89</v>
      </c>
      <c r="F1475" s="1" t="s">
        <v>20</v>
      </c>
      <c r="G1475" s="1" t="s">
        <v>21</v>
      </c>
      <c r="H1475" s="1" t="s">
        <v>22</v>
      </c>
      <c r="I1475" s="2">
        <v>45675.0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 t="s">
        <v>3027</v>
      </c>
      <c r="B1476" s="1" t="s">
        <v>3028</v>
      </c>
      <c r="C1476" s="1">
        <v>1.1951592154E10</v>
      </c>
      <c r="D1476" s="1" t="s">
        <v>18</v>
      </c>
      <c r="E1476" s="1" t="s">
        <v>121</v>
      </c>
      <c r="F1476" s="1" t="s">
        <v>20</v>
      </c>
      <c r="G1476" s="1" t="s">
        <v>21</v>
      </c>
      <c r="H1476" s="1" t="s">
        <v>22</v>
      </c>
      <c r="I1476" s="2">
        <v>45675.0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 t="s">
        <v>3029</v>
      </c>
      <c r="B1477" s="1" t="s">
        <v>3030</v>
      </c>
      <c r="C1477" s="1">
        <v>9.1993542621E10</v>
      </c>
      <c r="D1477" s="1" t="s">
        <v>18</v>
      </c>
      <c r="E1477" s="1" t="s">
        <v>71</v>
      </c>
      <c r="F1477" s="1" t="s">
        <v>20</v>
      </c>
      <c r="G1477" s="1" t="s">
        <v>21</v>
      </c>
      <c r="H1477" s="1" t="s">
        <v>22</v>
      </c>
      <c r="I1477" s="2">
        <v>45675.0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 t="s">
        <v>645</v>
      </c>
      <c r="B1478" s="1" t="s">
        <v>3031</v>
      </c>
      <c r="C1478" s="1">
        <v>3.1998347252E10</v>
      </c>
      <c r="D1478" s="1" t="s">
        <v>18</v>
      </c>
      <c r="E1478" s="1" t="s">
        <v>89</v>
      </c>
      <c r="F1478" s="1" t="s">
        <v>20</v>
      </c>
      <c r="G1478" s="1" t="s">
        <v>32</v>
      </c>
      <c r="H1478" s="1" t="s">
        <v>22</v>
      </c>
      <c r="I1478" s="2">
        <v>45675.0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 t="s">
        <v>3032</v>
      </c>
      <c r="B1479" s="1" t="s">
        <v>3033</v>
      </c>
      <c r="C1479" s="1">
        <v>5.5988056399E10</v>
      </c>
      <c r="D1479" s="1" t="s">
        <v>18</v>
      </c>
      <c r="E1479" s="1" t="s">
        <v>31</v>
      </c>
      <c r="F1479" s="1" t="s">
        <v>20</v>
      </c>
      <c r="G1479" s="1" t="s">
        <v>21</v>
      </c>
      <c r="H1479" s="1" t="s">
        <v>54</v>
      </c>
      <c r="I1479" s="2">
        <v>45675.0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 t="s">
        <v>3034</v>
      </c>
      <c r="B1480" s="1" t="s">
        <v>3035</v>
      </c>
      <c r="C1480" s="1">
        <v>1.1984370167E10</v>
      </c>
      <c r="D1480" s="1" t="s">
        <v>18</v>
      </c>
      <c r="E1480" s="1" t="s">
        <v>25</v>
      </c>
      <c r="F1480" s="1" t="s">
        <v>20</v>
      </c>
      <c r="G1480" s="1" t="s">
        <v>32</v>
      </c>
      <c r="H1480" s="1" t="s">
        <v>83</v>
      </c>
      <c r="I1480" s="2">
        <v>45675.0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 t="s">
        <v>3036</v>
      </c>
      <c r="B1481" s="1" t="s">
        <v>3037</v>
      </c>
      <c r="C1481" s="1" t="s">
        <v>3038</v>
      </c>
      <c r="D1481" s="1" t="s">
        <v>18</v>
      </c>
      <c r="E1481" s="1" t="s">
        <v>112</v>
      </c>
      <c r="F1481" s="1" t="s">
        <v>20</v>
      </c>
      <c r="G1481" s="1" t="s">
        <v>21</v>
      </c>
      <c r="H1481" s="1" t="s">
        <v>22</v>
      </c>
      <c r="I1481" s="2">
        <v>45675.0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5.75" customHeight="1">
      <c r="A1482" s="1" t="s">
        <v>3039</v>
      </c>
      <c r="B1482" s="1" t="s">
        <v>3040</v>
      </c>
      <c r="C1482" s="1">
        <v>1.9983669793E10</v>
      </c>
      <c r="D1482" s="1" t="s">
        <v>18</v>
      </c>
      <c r="E1482" s="1" t="s">
        <v>89</v>
      </c>
      <c r="F1482" s="1" t="s">
        <v>20</v>
      </c>
      <c r="G1482" s="1" t="s">
        <v>32</v>
      </c>
      <c r="H1482" s="1" t="s">
        <v>22</v>
      </c>
      <c r="I1482" s="2">
        <v>45675.0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5.75" customHeight="1">
      <c r="A1483" s="1" t="s">
        <v>417</v>
      </c>
      <c r="B1483" s="1" t="s">
        <v>3041</v>
      </c>
      <c r="C1483" s="1">
        <v>5.533998112298E12</v>
      </c>
      <c r="D1483" s="1" t="s">
        <v>18</v>
      </c>
      <c r="E1483" s="1" t="s">
        <v>89</v>
      </c>
      <c r="F1483" s="1" t="s">
        <v>20</v>
      </c>
      <c r="G1483" s="1" t="s">
        <v>32</v>
      </c>
      <c r="H1483" s="1" t="s">
        <v>22</v>
      </c>
      <c r="I1483" s="2">
        <v>45675.0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5.75" customHeight="1">
      <c r="A1484" s="1" t="s">
        <v>3042</v>
      </c>
      <c r="B1484" s="1" t="s">
        <v>3043</v>
      </c>
      <c r="C1484" s="1">
        <v>2.1998949395E10</v>
      </c>
      <c r="D1484" s="1" t="s">
        <v>21</v>
      </c>
      <c r="E1484" s="1" t="s">
        <v>257</v>
      </c>
      <c r="F1484" s="1" t="s">
        <v>258</v>
      </c>
      <c r="G1484" s="1" t="s">
        <v>259</v>
      </c>
      <c r="H1484" s="1" t="s">
        <v>260</v>
      </c>
      <c r="I1484" s="2">
        <v>45675.0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5.75" customHeight="1">
      <c r="A1485" s="1" t="s">
        <v>3044</v>
      </c>
      <c r="B1485" s="1" t="s">
        <v>3045</v>
      </c>
      <c r="C1485" s="1" t="s">
        <v>3046</v>
      </c>
      <c r="D1485" s="1" t="s">
        <v>18</v>
      </c>
      <c r="E1485" s="1" t="s">
        <v>25</v>
      </c>
      <c r="F1485" s="1" t="s">
        <v>20</v>
      </c>
      <c r="G1485" s="1" t="s">
        <v>21</v>
      </c>
      <c r="H1485" s="1" t="s">
        <v>22</v>
      </c>
      <c r="I1485" s="2">
        <v>45675.0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5.75" customHeight="1">
      <c r="A1486" s="1" t="s">
        <v>3047</v>
      </c>
      <c r="B1486" s="1" t="s">
        <v>3048</v>
      </c>
      <c r="C1486" s="1">
        <v>1.2983004822E10</v>
      </c>
      <c r="D1486" s="1" t="s">
        <v>18</v>
      </c>
      <c r="E1486" s="1" t="s">
        <v>19</v>
      </c>
      <c r="F1486" s="1" t="s">
        <v>20</v>
      </c>
      <c r="G1486" s="1" t="s">
        <v>21</v>
      </c>
      <c r="H1486" s="1" t="s">
        <v>22</v>
      </c>
      <c r="I1486" s="2">
        <v>45675.0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5.75" customHeight="1">
      <c r="A1487" s="1" t="s">
        <v>3049</v>
      </c>
      <c r="B1487" s="1" t="s">
        <v>3050</v>
      </c>
      <c r="C1487" s="1">
        <v>8.1993613086E10</v>
      </c>
      <c r="D1487" s="1" t="s">
        <v>18</v>
      </c>
      <c r="E1487" s="1" t="s">
        <v>25</v>
      </c>
      <c r="F1487" s="1" t="s">
        <v>20</v>
      </c>
      <c r="G1487" s="1" t="s">
        <v>21</v>
      </c>
      <c r="H1487" s="1" t="s">
        <v>22</v>
      </c>
      <c r="I1487" s="2">
        <v>45675.0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5.75" customHeight="1">
      <c r="A1488" s="1" t="s">
        <v>3051</v>
      </c>
      <c r="B1488" s="1" t="s">
        <v>3052</v>
      </c>
      <c r="C1488" s="1">
        <v>5.1984798705E10</v>
      </c>
      <c r="D1488" s="1" t="s">
        <v>18</v>
      </c>
      <c r="E1488" s="1" t="s">
        <v>25</v>
      </c>
      <c r="F1488" s="1" t="s">
        <v>20</v>
      </c>
      <c r="G1488" s="1" t="s">
        <v>32</v>
      </c>
      <c r="H1488" s="1" t="s">
        <v>22</v>
      </c>
      <c r="I1488" s="2">
        <v>45675.0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5.75" customHeight="1">
      <c r="A1489" s="1" t="s">
        <v>3053</v>
      </c>
      <c r="B1489" s="1" t="s">
        <v>3054</v>
      </c>
      <c r="C1489" s="1">
        <v>1.9982039631E10</v>
      </c>
      <c r="D1489" s="1" t="s">
        <v>18</v>
      </c>
      <c r="E1489" s="1" t="s">
        <v>121</v>
      </c>
      <c r="F1489" s="1" t="s">
        <v>20</v>
      </c>
      <c r="G1489" s="1" t="s">
        <v>21</v>
      </c>
      <c r="H1489" s="1" t="s">
        <v>184</v>
      </c>
      <c r="I1489" s="2">
        <v>45675.0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5.75" customHeight="1">
      <c r="A1490" s="1" t="s">
        <v>3055</v>
      </c>
      <c r="B1490" s="1" t="s">
        <v>3056</v>
      </c>
      <c r="C1490" s="1">
        <v>3.1997131014E10</v>
      </c>
      <c r="D1490" s="1" t="s">
        <v>18</v>
      </c>
      <c r="E1490" s="1" t="s">
        <v>89</v>
      </c>
      <c r="F1490" s="1" t="s">
        <v>20</v>
      </c>
      <c r="G1490" s="1" t="s">
        <v>32</v>
      </c>
      <c r="H1490" s="1" t="s">
        <v>22</v>
      </c>
      <c r="I1490" s="2">
        <v>45675.0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5.75" customHeight="1">
      <c r="A1491" s="1" t="s">
        <v>3057</v>
      </c>
      <c r="B1491" s="1" t="s">
        <v>3058</v>
      </c>
      <c r="C1491" s="1">
        <v>2.7996879297E10</v>
      </c>
      <c r="D1491" s="1" t="s">
        <v>18</v>
      </c>
      <c r="E1491" s="1" t="s">
        <v>89</v>
      </c>
      <c r="F1491" s="1" t="s">
        <v>20</v>
      </c>
      <c r="G1491" s="1" t="s">
        <v>32</v>
      </c>
      <c r="H1491" s="1" t="s">
        <v>22</v>
      </c>
      <c r="I1491" s="2">
        <v>45675.0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5.75" customHeight="1">
      <c r="A1492" s="1" t="s">
        <v>3059</v>
      </c>
      <c r="B1492" s="1" t="s">
        <v>3060</v>
      </c>
      <c r="C1492" s="1">
        <v>6.7996333355E10</v>
      </c>
      <c r="D1492" s="1" t="s">
        <v>18</v>
      </c>
      <c r="E1492" s="1" t="s">
        <v>89</v>
      </c>
      <c r="F1492" s="1" t="s">
        <v>20</v>
      </c>
      <c r="G1492" s="1" t="s">
        <v>32</v>
      </c>
      <c r="H1492" s="1" t="s">
        <v>22</v>
      </c>
      <c r="I1492" s="2">
        <v>45675.0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5.75" customHeight="1">
      <c r="A1493" s="1" t="s">
        <v>3061</v>
      </c>
      <c r="B1493" s="1" t="s">
        <v>3062</v>
      </c>
      <c r="C1493" s="1">
        <v>9.6991076499E10</v>
      </c>
      <c r="D1493" s="1" t="s">
        <v>18</v>
      </c>
      <c r="E1493" s="1" t="s">
        <v>25</v>
      </c>
      <c r="F1493" s="1" t="s">
        <v>20</v>
      </c>
      <c r="G1493" s="1" t="s">
        <v>21</v>
      </c>
      <c r="H1493" s="1" t="s">
        <v>22</v>
      </c>
      <c r="I1493" s="2">
        <v>45675.0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5.75" customHeight="1">
      <c r="A1494" s="1" t="s">
        <v>315</v>
      </c>
      <c r="B1494" s="1" t="s">
        <v>3063</v>
      </c>
      <c r="C1494" s="1">
        <v>8.4992207505E10</v>
      </c>
      <c r="D1494" s="1" t="s">
        <v>18</v>
      </c>
      <c r="E1494" s="1" t="s">
        <v>25</v>
      </c>
      <c r="F1494" s="1" t="s">
        <v>20</v>
      </c>
      <c r="G1494" s="1" t="s">
        <v>32</v>
      </c>
      <c r="H1494" s="1" t="s">
        <v>33</v>
      </c>
      <c r="I1494" s="2">
        <v>45675.0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5.75" customHeight="1">
      <c r="A1495" s="1" t="s">
        <v>3064</v>
      </c>
      <c r="B1495" s="1" t="s">
        <v>3065</v>
      </c>
      <c r="C1495" s="1">
        <v>2.8999841237E10</v>
      </c>
      <c r="D1495" s="1" t="s">
        <v>18</v>
      </c>
      <c r="E1495" s="1" t="s">
        <v>89</v>
      </c>
      <c r="F1495" s="1" t="s">
        <v>20</v>
      </c>
      <c r="G1495" s="1" t="s">
        <v>32</v>
      </c>
      <c r="H1495" s="1" t="s">
        <v>22</v>
      </c>
      <c r="I1495" s="2">
        <v>45675.0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5.75" customHeight="1">
      <c r="A1496" s="1" t="s">
        <v>3066</v>
      </c>
      <c r="B1496" s="1" t="s">
        <v>3067</v>
      </c>
      <c r="C1496" s="1">
        <v>2.7998288866E10</v>
      </c>
      <c r="D1496" s="1" t="s">
        <v>18</v>
      </c>
      <c r="E1496" s="1" t="s">
        <v>31</v>
      </c>
      <c r="F1496" s="1" t="s">
        <v>20</v>
      </c>
      <c r="G1496" s="1" t="s">
        <v>32</v>
      </c>
      <c r="H1496" s="1" t="s">
        <v>200</v>
      </c>
      <c r="I1496" s="2">
        <v>45675.0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5.75" customHeight="1">
      <c r="A1497" s="1" t="s">
        <v>3068</v>
      </c>
      <c r="B1497" s="1" t="s">
        <v>3069</v>
      </c>
      <c r="C1497" s="1">
        <v>3.5998963772E10</v>
      </c>
      <c r="D1497" s="1" t="s">
        <v>18</v>
      </c>
      <c r="E1497" s="1" t="s">
        <v>71</v>
      </c>
      <c r="F1497" s="1" t="s">
        <v>20</v>
      </c>
      <c r="G1497" s="1" t="s">
        <v>32</v>
      </c>
      <c r="H1497" s="1" t="s">
        <v>22</v>
      </c>
      <c r="I1497" s="2">
        <v>45675.0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5.75" customHeight="1">
      <c r="A1498" s="1" t="s">
        <v>2237</v>
      </c>
      <c r="B1498" s="1" t="s">
        <v>3070</v>
      </c>
      <c r="C1498" s="1">
        <v>1.3997721317E10</v>
      </c>
      <c r="D1498" s="1" t="s">
        <v>18</v>
      </c>
      <c r="E1498" s="1" t="s">
        <v>19</v>
      </c>
      <c r="F1498" s="1" t="s">
        <v>20</v>
      </c>
      <c r="G1498" s="1" t="s">
        <v>21</v>
      </c>
      <c r="H1498" s="1" t="s">
        <v>22</v>
      </c>
      <c r="I1498" s="2">
        <v>45675.0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5.75" customHeight="1">
      <c r="A1499" s="1" t="s">
        <v>3071</v>
      </c>
      <c r="B1499" s="1" t="s">
        <v>3072</v>
      </c>
      <c r="C1499" s="1">
        <v>1.1995287319E10</v>
      </c>
      <c r="D1499" s="1" t="s">
        <v>18</v>
      </c>
      <c r="E1499" s="1" t="s">
        <v>19</v>
      </c>
      <c r="F1499" s="1" t="s">
        <v>20</v>
      </c>
      <c r="G1499" s="1" t="s">
        <v>21</v>
      </c>
      <c r="H1499" s="1" t="s">
        <v>22</v>
      </c>
      <c r="I1499" s="2">
        <v>45675.0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5.75" customHeight="1">
      <c r="A1500" s="1" t="s">
        <v>3073</v>
      </c>
      <c r="B1500" s="1" t="s">
        <v>3074</v>
      </c>
      <c r="C1500" s="1">
        <v>1.7981561446E10</v>
      </c>
      <c r="D1500" s="1" t="s">
        <v>18</v>
      </c>
      <c r="E1500" s="1" t="s">
        <v>89</v>
      </c>
      <c r="F1500" s="1" t="s">
        <v>20</v>
      </c>
      <c r="G1500" s="1" t="s">
        <v>32</v>
      </c>
      <c r="H1500" s="1" t="s">
        <v>22</v>
      </c>
      <c r="I1500" s="2">
        <v>45675.0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5.75" customHeight="1">
      <c r="A1501" s="1" t="s">
        <v>147</v>
      </c>
      <c r="B1501" s="1" t="s">
        <v>3075</v>
      </c>
      <c r="C1501" s="1">
        <v>4.7996675301E10</v>
      </c>
      <c r="D1501" s="1" t="s">
        <v>18</v>
      </c>
      <c r="E1501" s="1" t="s">
        <v>71</v>
      </c>
      <c r="F1501" s="1" t="s">
        <v>20</v>
      </c>
      <c r="G1501" s="1" t="s">
        <v>32</v>
      </c>
      <c r="H1501" s="1" t="s">
        <v>22</v>
      </c>
      <c r="I1501" s="2">
        <v>45675.0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5.75" customHeight="1">
      <c r="A1502" s="1" t="s">
        <v>3076</v>
      </c>
      <c r="B1502" s="1" t="s">
        <v>3077</v>
      </c>
      <c r="C1502" s="1" t="s">
        <v>3078</v>
      </c>
      <c r="D1502" s="1" t="s">
        <v>18</v>
      </c>
      <c r="E1502" s="1" t="s">
        <v>89</v>
      </c>
      <c r="F1502" s="1" t="s">
        <v>20</v>
      </c>
      <c r="G1502" s="1" t="s">
        <v>32</v>
      </c>
      <c r="H1502" s="1" t="s">
        <v>682</v>
      </c>
      <c r="I1502" s="2">
        <v>45675.0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5.75" customHeight="1">
      <c r="A1503" s="1" t="s">
        <v>3079</v>
      </c>
      <c r="B1503" s="1" t="s">
        <v>3080</v>
      </c>
      <c r="C1503" s="1">
        <v>6.5981719044E10</v>
      </c>
      <c r="D1503" s="1" t="s">
        <v>18</v>
      </c>
      <c r="E1503" s="1" t="s">
        <v>102</v>
      </c>
      <c r="F1503" s="1" t="s">
        <v>20</v>
      </c>
      <c r="G1503" s="1" t="s">
        <v>21</v>
      </c>
      <c r="H1503" s="1" t="s">
        <v>22</v>
      </c>
      <c r="I1503" s="2">
        <v>45675.0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5.75" customHeight="1">
      <c r="A1504" s="1" t="s">
        <v>3081</v>
      </c>
      <c r="B1504" s="1" t="s">
        <v>3082</v>
      </c>
      <c r="C1504" s="1">
        <v>9.8970215224E10</v>
      </c>
      <c r="D1504" s="1"/>
      <c r="E1504" s="1"/>
      <c r="F1504" s="1"/>
      <c r="G1504" s="1"/>
      <c r="H1504" s="1"/>
      <c r="I1504" s="2">
        <v>45675.0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5.75" customHeight="1">
      <c r="A1505" s="1" t="s">
        <v>3083</v>
      </c>
      <c r="B1505" s="1" t="s">
        <v>3084</v>
      </c>
      <c r="C1505" s="1" t="s">
        <v>3085</v>
      </c>
      <c r="D1505" s="1" t="s">
        <v>18</v>
      </c>
      <c r="E1505" s="1" t="s">
        <v>71</v>
      </c>
      <c r="F1505" s="1" t="s">
        <v>20</v>
      </c>
      <c r="G1505" s="1" t="s">
        <v>21</v>
      </c>
      <c r="H1505" s="1" t="s">
        <v>22</v>
      </c>
      <c r="I1505" s="2">
        <v>45675.0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5.75" customHeight="1">
      <c r="A1506" s="1" t="s">
        <v>3086</v>
      </c>
      <c r="B1506" s="1" t="s">
        <v>3087</v>
      </c>
      <c r="C1506" s="1">
        <v>4.4991569115E10</v>
      </c>
      <c r="D1506" s="1" t="s">
        <v>18</v>
      </c>
      <c r="E1506" s="1" t="s">
        <v>25</v>
      </c>
      <c r="F1506" s="1" t="s">
        <v>20</v>
      </c>
      <c r="G1506" s="1" t="s">
        <v>32</v>
      </c>
      <c r="H1506" s="1" t="s">
        <v>22</v>
      </c>
      <c r="I1506" s="2">
        <v>45675.0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5.75" customHeight="1">
      <c r="A1507" s="1" t="s">
        <v>3088</v>
      </c>
      <c r="B1507" s="1" t="s">
        <v>3089</v>
      </c>
      <c r="C1507" s="1">
        <v>6.8984253073E10</v>
      </c>
      <c r="D1507" s="1" t="s">
        <v>18</v>
      </c>
      <c r="E1507" s="1" t="s">
        <v>25</v>
      </c>
      <c r="F1507" s="1" t="s">
        <v>20</v>
      </c>
      <c r="G1507" s="1" t="s">
        <v>32</v>
      </c>
      <c r="H1507" s="1" t="s">
        <v>22</v>
      </c>
      <c r="I1507" s="2">
        <v>45675.0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5.75" customHeight="1">
      <c r="A1508" s="1" t="s">
        <v>74</v>
      </c>
      <c r="B1508" s="1" t="s">
        <v>3090</v>
      </c>
      <c r="C1508" s="1" t="s">
        <v>3091</v>
      </c>
      <c r="D1508" s="1" t="s">
        <v>18</v>
      </c>
      <c r="E1508" s="1" t="s">
        <v>89</v>
      </c>
      <c r="F1508" s="1" t="s">
        <v>20</v>
      </c>
      <c r="G1508" s="1" t="s">
        <v>21</v>
      </c>
      <c r="H1508" s="1" t="s">
        <v>22</v>
      </c>
      <c r="I1508" s="2">
        <v>45675.0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5.75" customHeight="1">
      <c r="A1509" s="1" t="s">
        <v>3092</v>
      </c>
      <c r="B1509" s="1" t="s">
        <v>3093</v>
      </c>
      <c r="C1509" s="1">
        <v>6.9999186009E10</v>
      </c>
      <c r="D1509" s="1" t="s">
        <v>18</v>
      </c>
      <c r="E1509" s="1" t="s">
        <v>76</v>
      </c>
      <c r="F1509" s="1" t="s">
        <v>20</v>
      </c>
      <c r="G1509" s="1" t="s">
        <v>32</v>
      </c>
      <c r="H1509" s="1" t="s">
        <v>22</v>
      </c>
      <c r="I1509" s="2">
        <v>45675.0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5.75" customHeight="1">
      <c r="A1510" s="1" t="s">
        <v>3094</v>
      </c>
      <c r="B1510" s="1" t="s">
        <v>3095</v>
      </c>
      <c r="C1510" s="1">
        <v>9.8985907387E10</v>
      </c>
      <c r="D1510" s="1" t="s">
        <v>18</v>
      </c>
      <c r="E1510" s="1" t="s">
        <v>89</v>
      </c>
      <c r="F1510" s="1" t="s">
        <v>20</v>
      </c>
      <c r="G1510" s="1" t="s">
        <v>32</v>
      </c>
      <c r="H1510" s="1" t="s">
        <v>22</v>
      </c>
      <c r="I1510" s="2">
        <v>45675.0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5.75" customHeight="1">
      <c r="A1511" s="1" t="s">
        <v>3096</v>
      </c>
      <c r="B1511" s="1" t="s">
        <v>3097</v>
      </c>
      <c r="C1511" s="1">
        <v>4.1984048529E10</v>
      </c>
      <c r="D1511" s="1" t="s">
        <v>18</v>
      </c>
      <c r="E1511" s="1" t="s">
        <v>25</v>
      </c>
      <c r="F1511" s="1" t="s">
        <v>20</v>
      </c>
      <c r="G1511" s="1" t="s">
        <v>21</v>
      </c>
      <c r="H1511" s="1" t="s">
        <v>22</v>
      </c>
      <c r="I1511" s="2">
        <v>45675.0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5.75" customHeight="1">
      <c r="A1512" s="1" t="s">
        <v>3098</v>
      </c>
      <c r="B1512" s="1" t="s">
        <v>3099</v>
      </c>
      <c r="C1512" s="1">
        <v>7.3998211926E10</v>
      </c>
      <c r="D1512" s="1" t="s">
        <v>18</v>
      </c>
      <c r="E1512" s="1" t="s">
        <v>25</v>
      </c>
      <c r="F1512" s="1" t="s">
        <v>20</v>
      </c>
      <c r="G1512" s="1" t="s">
        <v>32</v>
      </c>
      <c r="H1512" s="1" t="s">
        <v>22</v>
      </c>
      <c r="I1512" s="2">
        <v>45675.0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5.75" customHeight="1">
      <c r="A1513" s="1" t="s">
        <v>3100</v>
      </c>
      <c r="B1513" s="1" t="s">
        <v>3101</v>
      </c>
      <c r="C1513" s="1">
        <v>5.563991191516E12</v>
      </c>
      <c r="D1513" s="1" t="s">
        <v>18</v>
      </c>
      <c r="E1513" s="1" t="s">
        <v>112</v>
      </c>
      <c r="F1513" s="1" t="s">
        <v>20</v>
      </c>
      <c r="G1513" s="1" t="s">
        <v>32</v>
      </c>
      <c r="H1513" s="1" t="s">
        <v>22</v>
      </c>
      <c r="I1513" s="2">
        <v>45675.0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5.75" customHeight="1">
      <c r="A1514" s="1" t="s">
        <v>3102</v>
      </c>
      <c r="B1514" s="1" t="s">
        <v>3103</v>
      </c>
      <c r="C1514" s="1">
        <v>5.199648499E10</v>
      </c>
      <c r="D1514" s="1" t="s">
        <v>18</v>
      </c>
      <c r="E1514" s="1" t="s">
        <v>48</v>
      </c>
      <c r="F1514" s="1" t="s">
        <v>20</v>
      </c>
      <c r="G1514" s="1" t="s">
        <v>32</v>
      </c>
      <c r="H1514" s="1" t="s">
        <v>22</v>
      </c>
      <c r="I1514" s="2">
        <v>45675.0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5.75" customHeight="1">
      <c r="A1515" s="1" t="s">
        <v>1007</v>
      </c>
      <c r="B1515" s="1" t="s">
        <v>3104</v>
      </c>
      <c r="C1515" s="1">
        <v>2.198456781E10</v>
      </c>
      <c r="D1515" s="1" t="s">
        <v>18</v>
      </c>
      <c r="E1515" s="1" t="s">
        <v>25</v>
      </c>
      <c r="F1515" s="1" t="s">
        <v>20</v>
      </c>
      <c r="G1515" s="1" t="s">
        <v>21</v>
      </c>
      <c r="H1515" s="1" t="s">
        <v>184</v>
      </c>
      <c r="I1515" s="2">
        <v>45675.0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5.75" customHeight="1">
      <c r="A1516" s="1" t="s">
        <v>3105</v>
      </c>
      <c r="B1516" s="1" t="s">
        <v>3106</v>
      </c>
      <c r="C1516" s="1">
        <v>3.1998497235E10</v>
      </c>
      <c r="D1516" s="1" t="s">
        <v>18</v>
      </c>
      <c r="E1516" s="1" t="s">
        <v>112</v>
      </c>
      <c r="F1516" s="1" t="s">
        <v>20</v>
      </c>
      <c r="G1516" s="1" t="s">
        <v>21</v>
      </c>
      <c r="H1516" s="1" t="s">
        <v>22</v>
      </c>
      <c r="I1516" s="2">
        <v>45675.0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5.75" customHeight="1">
      <c r="A1517" s="1" t="s">
        <v>3107</v>
      </c>
      <c r="B1517" s="1" t="s">
        <v>3108</v>
      </c>
      <c r="C1517" s="1">
        <v>4.7999038894E10</v>
      </c>
      <c r="D1517" s="1" t="s">
        <v>18</v>
      </c>
      <c r="E1517" s="1" t="s">
        <v>112</v>
      </c>
      <c r="F1517" s="1" t="s">
        <v>20</v>
      </c>
      <c r="G1517" s="1" t="s">
        <v>21</v>
      </c>
      <c r="H1517" s="1" t="s">
        <v>33</v>
      </c>
      <c r="I1517" s="2">
        <v>45675.0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5.75" customHeight="1">
      <c r="A1518" s="1" t="s">
        <v>3109</v>
      </c>
      <c r="B1518" s="1" t="s">
        <v>3110</v>
      </c>
      <c r="C1518" s="1" t="s">
        <v>3111</v>
      </c>
      <c r="D1518" s="1" t="s">
        <v>18</v>
      </c>
      <c r="E1518" s="1" t="s">
        <v>31</v>
      </c>
      <c r="F1518" s="1" t="s">
        <v>20</v>
      </c>
      <c r="G1518" s="1" t="s">
        <v>32</v>
      </c>
      <c r="H1518" s="1" t="s">
        <v>1616</v>
      </c>
      <c r="I1518" s="2">
        <v>45675.0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5.75" customHeight="1">
      <c r="A1519" s="1" t="s">
        <v>3112</v>
      </c>
      <c r="B1519" s="1" t="s">
        <v>3113</v>
      </c>
      <c r="C1519" s="1">
        <v>8.2993030787E10</v>
      </c>
      <c r="D1519" s="1" t="s">
        <v>18</v>
      </c>
      <c r="E1519" s="1" t="s">
        <v>123</v>
      </c>
      <c r="F1519" s="1" t="s">
        <v>20</v>
      </c>
      <c r="G1519" s="1" t="s">
        <v>32</v>
      </c>
      <c r="H1519" s="1" t="s">
        <v>184</v>
      </c>
      <c r="I1519" s="2">
        <v>45675.0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5.75" customHeight="1">
      <c r="A1520" s="1" t="s">
        <v>3114</v>
      </c>
      <c r="B1520" s="1" t="s">
        <v>3115</v>
      </c>
      <c r="C1520" s="1">
        <v>5.4999679282E10</v>
      </c>
      <c r="D1520" s="1" t="s">
        <v>18</v>
      </c>
      <c r="E1520" s="1" t="s">
        <v>71</v>
      </c>
      <c r="F1520" s="1" t="s">
        <v>20</v>
      </c>
      <c r="G1520" s="1" t="s">
        <v>21</v>
      </c>
      <c r="H1520" s="1" t="s">
        <v>22</v>
      </c>
      <c r="I1520" s="2">
        <v>45675.0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5.75" customHeight="1">
      <c r="A1521" s="1" t="s">
        <v>3116</v>
      </c>
      <c r="B1521" s="1" t="s">
        <v>3117</v>
      </c>
      <c r="C1521" s="1">
        <v>7.7999458159E10</v>
      </c>
      <c r="D1521" s="1" t="s">
        <v>18</v>
      </c>
      <c r="E1521" s="1" t="s">
        <v>25</v>
      </c>
      <c r="F1521" s="1" t="s">
        <v>20</v>
      </c>
      <c r="G1521" s="1" t="s">
        <v>32</v>
      </c>
      <c r="H1521" s="1" t="s">
        <v>22</v>
      </c>
      <c r="I1521" s="2">
        <v>45675.0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5.75" customHeight="1">
      <c r="A1522" s="1" t="s">
        <v>3118</v>
      </c>
      <c r="B1522" s="1" t="s">
        <v>3119</v>
      </c>
      <c r="C1522" s="1">
        <v>9.89701268E10</v>
      </c>
      <c r="D1522" s="1" t="s">
        <v>18</v>
      </c>
      <c r="E1522" s="1" t="s">
        <v>25</v>
      </c>
      <c r="F1522" s="1" t="s">
        <v>20</v>
      </c>
      <c r="G1522" s="1" t="s">
        <v>32</v>
      </c>
      <c r="H1522" s="1" t="s">
        <v>22</v>
      </c>
      <c r="I1522" s="2">
        <v>45675.0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5.75" customHeight="1">
      <c r="A1523" s="1" t="s">
        <v>3120</v>
      </c>
      <c r="B1523" s="1" t="s">
        <v>3121</v>
      </c>
      <c r="C1523" s="1">
        <v>5.594992655101E12</v>
      </c>
      <c r="D1523" s="1" t="s">
        <v>18</v>
      </c>
      <c r="E1523" s="1" t="s">
        <v>48</v>
      </c>
      <c r="F1523" s="1" t="s">
        <v>20</v>
      </c>
      <c r="G1523" s="1" t="s">
        <v>32</v>
      </c>
      <c r="H1523" s="1" t="s">
        <v>22</v>
      </c>
      <c r="I1523" s="2">
        <v>45675.0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5.75" customHeight="1">
      <c r="A1524" s="1" t="s">
        <v>3122</v>
      </c>
      <c r="B1524" s="1" t="s">
        <v>3123</v>
      </c>
      <c r="C1524" s="1">
        <v>9.1985966894E10</v>
      </c>
      <c r="D1524" s="1" t="s">
        <v>18</v>
      </c>
      <c r="E1524" s="1" t="s">
        <v>121</v>
      </c>
      <c r="F1524" s="1" t="s">
        <v>20</v>
      </c>
      <c r="G1524" s="1" t="s">
        <v>32</v>
      </c>
      <c r="H1524" s="1" t="s">
        <v>184</v>
      </c>
      <c r="I1524" s="2">
        <v>45675.0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5.75" customHeight="1">
      <c r="A1525" s="1" t="s">
        <v>3124</v>
      </c>
      <c r="B1525" s="1" t="s">
        <v>3125</v>
      </c>
      <c r="C1525" s="1" t="s">
        <v>3126</v>
      </c>
      <c r="D1525" s="1" t="s">
        <v>18</v>
      </c>
      <c r="E1525" s="1" t="s">
        <v>89</v>
      </c>
      <c r="F1525" s="1" t="s">
        <v>20</v>
      </c>
      <c r="G1525" s="1" t="s">
        <v>32</v>
      </c>
      <c r="H1525" s="1" t="s">
        <v>22</v>
      </c>
      <c r="I1525" s="2">
        <v>45675.0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5.75" customHeight="1">
      <c r="A1526" s="1" t="s">
        <v>1576</v>
      </c>
      <c r="B1526" s="1" t="s">
        <v>3127</v>
      </c>
      <c r="C1526" s="1">
        <v>8.8999871556E10</v>
      </c>
      <c r="D1526" s="1" t="s">
        <v>18</v>
      </c>
      <c r="E1526" s="1" t="s">
        <v>25</v>
      </c>
      <c r="F1526" s="1" t="s">
        <v>20</v>
      </c>
      <c r="G1526" s="1" t="s">
        <v>32</v>
      </c>
      <c r="H1526" s="1" t="s">
        <v>22</v>
      </c>
      <c r="I1526" s="2">
        <v>45675.0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5.75" customHeight="1">
      <c r="A1527" s="1" t="s">
        <v>3128</v>
      </c>
      <c r="B1527" s="1" t="s">
        <v>3129</v>
      </c>
      <c r="C1527" s="1">
        <v>2.1987095555E10</v>
      </c>
      <c r="D1527" s="1" t="s">
        <v>18</v>
      </c>
      <c r="E1527" s="1" t="s">
        <v>89</v>
      </c>
      <c r="F1527" s="1" t="s">
        <v>20</v>
      </c>
      <c r="G1527" s="1" t="s">
        <v>32</v>
      </c>
      <c r="H1527" s="1" t="s">
        <v>22</v>
      </c>
      <c r="I1527" s="2">
        <v>45675.0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5.75" customHeight="1">
      <c r="A1528" s="1" t="s">
        <v>3130</v>
      </c>
      <c r="B1528" s="1" t="s">
        <v>3131</v>
      </c>
      <c r="C1528" s="1">
        <v>9.8981656671E10</v>
      </c>
      <c r="D1528" s="1" t="s">
        <v>18</v>
      </c>
      <c r="E1528" s="1" t="s">
        <v>48</v>
      </c>
      <c r="F1528" s="1" t="s">
        <v>20</v>
      </c>
      <c r="G1528" s="1" t="s">
        <v>32</v>
      </c>
      <c r="H1528" s="1" t="s">
        <v>33</v>
      </c>
      <c r="I1528" s="2">
        <v>45675.0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5.75" customHeight="1">
      <c r="A1529" s="1" t="s">
        <v>2910</v>
      </c>
      <c r="B1529" s="1" t="s">
        <v>3132</v>
      </c>
      <c r="C1529" s="1">
        <v>8.6995255856E10</v>
      </c>
      <c r="D1529" s="1" t="s">
        <v>18</v>
      </c>
      <c r="E1529" s="1" t="s">
        <v>89</v>
      </c>
      <c r="F1529" s="1" t="s">
        <v>20</v>
      </c>
      <c r="G1529" s="1" t="s">
        <v>32</v>
      </c>
      <c r="H1529" s="1" t="s">
        <v>33</v>
      </c>
      <c r="I1529" s="2">
        <v>45675.0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5.75" customHeight="1">
      <c r="A1530" s="1" t="s">
        <v>3133</v>
      </c>
      <c r="B1530" s="1" t="s">
        <v>3134</v>
      </c>
      <c r="C1530" s="1">
        <v>9.8985834556E10</v>
      </c>
      <c r="D1530" s="1" t="s">
        <v>18</v>
      </c>
      <c r="E1530" s="1" t="s">
        <v>31</v>
      </c>
      <c r="F1530" s="1" t="s">
        <v>20</v>
      </c>
      <c r="G1530" s="1" t="s">
        <v>32</v>
      </c>
      <c r="H1530" s="1" t="s">
        <v>200</v>
      </c>
      <c r="I1530" s="2">
        <v>45675.0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5.75" customHeight="1">
      <c r="A1531" s="1" t="s">
        <v>3135</v>
      </c>
      <c r="B1531" s="1" t="s">
        <v>3136</v>
      </c>
      <c r="C1531" s="1">
        <v>1.9993189743E10</v>
      </c>
      <c r="D1531" s="1" t="s">
        <v>18</v>
      </c>
      <c r="E1531" s="1" t="s">
        <v>31</v>
      </c>
      <c r="F1531" s="1" t="s">
        <v>20</v>
      </c>
      <c r="G1531" s="1" t="s">
        <v>21</v>
      </c>
      <c r="H1531" s="1" t="s">
        <v>1098</v>
      </c>
      <c r="I1531" s="2">
        <v>45675.0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5.75" customHeight="1">
      <c r="A1532" s="1" t="s">
        <v>3137</v>
      </c>
      <c r="B1532" s="1" t="s">
        <v>3138</v>
      </c>
      <c r="C1532" s="1">
        <v>5.591982516643E12</v>
      </c>
      <c r="D1532" s="1" t="s">
        <v>18</v>
      </c>
      <c r="E1532" s="1" t="s">
        <v>25</v>
      </c>
      <c r="F1532" s="1" t="s">
        <v>20</v>
      </c>
      <c r="G1532" s="1" t="s">
        <v>21</v>
      </c>
      <c r="H1532" s="1" t="s">
        <v>22</v>
      </c>
      <c r="I1532" s="2">
        <v>45675.0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5.75" customHeight="1">
      <c r="A1533" s="1" t="s">
        <v>3139</v>
      </c>
      <c r="B1533" s="1" t="s">
        <v>3140</v>
      </c>
      <c r="C1533" s="1">
        <v>5.1996618492E10</v>
      </c>
      <c r="D1533" s="1" t="s">
        <v>18</v>
      </c>
      <c r="E1533" s="1" t="s">
        <v>76</v>
      </c>
      <c r="F1533" s="1" t="s">
        <v>20</v>
      </c>
      <c r="G1533" s="1" t="s">
        <v>32</v>
      </c>
      <c r="H1533" s="1" t="s">
        <v>22</v>
      </c>
      <c r="I1533" s="2">
        <v>45675.0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5.75" customHeight="1">
      <c r="A1534" s="1" t="s">
        <v>3141</v>
      </c>
      <c r="B1534" s="1" t="s">
        <v>3142</v>
      </c>
      <c r="C1534" s="1">
        <v>1.4996416661E10</v>
      </c>
      <c r="D1534" s="1" t="s">
        <v>18</v>
      </c>
      <c r="E1534" s="1" t="s">
        <v>25</v>
      </c>
      <c r="F1534" s="1" t="s">
        <v>20</v>
      </c>
      <c r="G1534" s="1" t="s">
        <v>21</v>
      </c>
      <c r="H1534" s="1" t="s">
        <v>33</v>
      </c>
      <c r="I1534" s="2">
        <v>45675.0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5.75" customHeight="1">
      <c r="A1535" s="1" t="s">
        <v>3143</v>
      </c>
      <c r="B1535" s="1" t="s">
        <v>3144</v>
      </c>
      <c r="C1535" s="1">
        <v>2.1997812103E10</v>
      </c>
      <c r="D1535" s="1" t="s">
        <v>18</v>
      </c>
      <c r="E1535" s="1" t="s">
        <v>25</v>
      </c>
      <c r="F1535" s="1" t="s">
        <v>20</v>
      </c>
      <c r="G1535" s="1" t="s">
        <v>32</v>
      </c>
      <c r="H1535" s="1" t="s">
        <v>22</v>
      </c>
      <c r="I1535" s="2">
        <v>45675.0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5.75" customHeight="1">
      <c r="A1536" s="1" t="s">
        <v>1152</v>
      </c>
      <c r="B1536" s="1" t="s">
        <v>3145</v>
      </c>
      <c r="C1536" s="1">
        <v>5.519994601757E12</v>
      </c>
      <c r="D1536" s="1" t="s">
        <v>18</v>
      </c>
      <c r="E1536" s="1" t="s">
        <v>31</v>
      </c>
      <c r="F1536" s="1" t="s">
        <v>20</v>
      </c>
      <c r="G1536" s="1" t="s">
        <v>32</v>
      </c>
      <c r="H1536" s="1" t="s">
        <v>200</v>
      </c>
      <c r="I1536" s="2">
        <v>45675.0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5.75" customHeight="1">
      <c r="A1537" s="1" t="s">
        <v>3146</v>
      </c>
      <c r="B1537" s="1" t="s">
        <v>3147</v>
      </c>
      <c r="C1537" s="1">
        <v>5.553999812571E12</v>
      </c>
      <c r="D1537" s="1" t="s">
        <v>18</v>
      </c>
      <c r="E1537" s="1" t="s">
        <v>19</v>
      </c>
      <c r="F1537" s="1" t="s">
        <v>20</v>
      </c>
      <c r="G1537" s="1" t="s">
        <v>21</v>
      </c>
      <c r="H1537" s="1" t="s">
        <v>22</v>
      </c>
      <c r="I1537" s="2">
        <v>45675.0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5.75" customHeight="1">
      <c r="A1538" s="1" t="s">
        <v>3148</v>
      </c>
      <c r="B1538" s="1" t="s">
        <v>3149</v>
      </c>
      <c r="C1538" s="1">
        <v>6.4992771498E10</v>
      </c>
      <c r="D1538" s="1" t="s">
        <v>18</v>
      </c>
      <c r="E1538" s="1" t="s">
        <v>123</v>
      </c>
      <c r="F1538" s="1" t="s">
        <v>20</v>
      </c>
      <c r="G1538" s="1" t="s">
        <v>21</v>
      </c>
      <c r="H1538" s="1" t="s">
        <v>83</v>
      </c>
      <c r="I1538" s="2">
        <v>45675.0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5.75" customHeight="1">
      <c r="A1539" s="1" t="s">
        <v>128</v>
      </c>
      <c r="B1539" s="1" t="s">
        <v>3150</v>
      </c>
      <c r="C1539" s="1">
        <v>9.2982568541E10</v>
      </c>
      <c r="D1539" s="1" t="s">
        <v>18</v>
      </c>
      <c r="E1539" s="1" t="s">
        <v>102</v>
      </c>
      <c r="F1539" s="1" t="s">
        <v>20</v>
      </c>
      <c r="G1539" s="1" t="s">
        <v>21</v>
      </c>
      <c r="H1539" s="1" t="s">
        <v>22</v>
      </c>
      <c r="I1539" s="2">
        <v>45675.0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5.75" customHeight="1">
      <c r="A1540" s="1" t="s">
        <v>3151</v>
      </c>
      <c r="B1540" s="1" t="s">
        <v>3152</v>
      </c>
      <c r="C1540" s="1">
        <v>2.1982986168E10</v>
      </c>
      <c r="D1540" s="1" t="s">
        <v>18</v>
      </c>
      <c r="E1540" s="1" t="s">
        <v>51</v>
      </c>
      <c r="F1540" s="1" t="s">
        <v>20</v>
      </c>
      <c r="G1540" s="1" t="s">
        <v>32</v>
      </c>
      <c r="H1540" s="1" t="s">
        <v>22</v>
      </c>
      <c r="I1540" s="2">
        <v>45675.0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5.75" customHeight="1">
      <c r="A1541" s="1" t="s">
        <v>3153</v>
      </c>
      <c r="B1541" s="1" t="s">
        <v>3154</v>
      </c>
      <c r="C1541" s="1">
        <v>4.7988675325E10</v>
      </c>
      <c r="D1541" s="1" t="s">
        <v>18</v>
      </c>
      <c r="E1541" s="1" t="s">
        <v>76</v>
      </c>
      <c r="F1541" s="1" t="s">
        <v>20</v>
      </c>
      <c r="G1541" s="1" t="s">
        <v>32</v>
      </c>
      <c r="H1541" s="1" t="s">
        <v>22</v>
      </c>
      <c r="I1541" s="2">
        <v>45675.0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5.75" customHeight="1">
      <c r="A1542" s="1" t="s">
        <v>3155</v>
      </c>
      <c r="B1542" s="1" t="s">
        <v>3156</v>
      </c>
      <c r="C1542" s="1" t="s">
        <v>3157</v>
      </c>
      <c r="D1542" s="1" t="s">
        <v>18</v>
      </c>
      <c r="E1542" s="1" t="s">
        <v>31</v>
      </c>
      <c r="F1542" s="1" t="s">
        <v>20</v>
      </c>
      <c r="G1542" s="1" t="s">
        <v>32</v>
      </c>
      <c r="H1542" s="1" t="s">
        <v>22</v>
      </c>
      <c r="I1542" s="2">
        <v>45675.0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5.75" customHeight="1">
      <c r="A1543" s="1" t="s">
        <v>3158</v>
      </c>
      <c r="B1543" s="1" t="s">
        <v>3159</v>
      </c>
      <c r="C1543" s="1">
        <v>8.9994030586E10</v>
      </c>
      <c r="D1543" s="1" t="s">
        <v>18</v>
      </c>
      <c r="E1543" s="1" t="s">
        <v>19</v>
      </c>
      <c r="F1543" s="1" t="s">
        <v>20</v>
      </c>
      <c r="G1543" s="1" t="s">
        <v>32</v>
      </c>
      <c r="H1543" s="1" t="s">
        <v>22</v>
      </c>
      <c r="I1543" s="2">
        <v>45675.0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5.75" customHeight="1">
      <c r="A1544" s="1" t="s">
        <v>3160</v>
      </c>
      <c r="B1544" s="1" t="s">
        <v>3161</v>
      </c>
      <c r="C1544" s="1">
        <v>9.3992372244E10</v>
      </c>
      <c r="D1544" s="1" t="s">
        <v>18</v>
      </c>
      <c r="E1544" s="1" t="s">
        <v>31</v>
      </c>
      <c r="F1544" s="1" t="s">
        <v>20</v>
      </c>
      <c r="G1544" s="1" t="s">
        <v>32</v>
      </c>
      <c r="H1544" s="1" t="s">
        <v>1616</v>
      </c>
      <c r="I1544" s="2">
        <v>45675.0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5.75" customHeight="1">
      <c r="A1545" s="1" t="s">
        <v>3162</v>
      </c>
      <c r="B1545" s="1" t="s">
        <v>3163</v>
      </c>
      <c r="C1545" s="1">
        <v>6.1996906078E10</v>
      </c>
      <c r="D1545" s="1" t="s">
        <v>18</v>
      </c>
      <c r="E1545" s="1" t="s">
        <v>25</v>
      </c>
      <c r="F1545" s="1" t="s">
        <v>20</v>
      </c>
      <c r="G1545" s="1" t="s">
        <v>32</v>
      </c>
      <c r="H1545" s="1" t="s">
        <v>83</v>
      </c>
      <c r="I1545" s="2">
        <v>45675.0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5.75" customHeight="1">
      <c r="A1546" s="1" t="s">
        <v>3164</v>
      </c>
      <c r="B1546" s="1" t="s">
        <v>3165</v>
      </c>
      <c r="C1546" s="1">
        <v>6.7998546097E10</v>
      </c>
      <c r="D1546" s="1" t="s">
        <v>18</v>
      </c>
      <c r="E1546" s="1" t="s">
        <v>19</v>
      </c>
      <c r="F1546" s="1" t="s">
        <v>20</v>
      </c>
      <c r="G1546" s="1" t="s">
        <v>21</v>
      </c>
      <c r="H1546" s="1" t="s">
        <v>22</v>
      </c>
      <c r="I1546" s="2">
        <v>45675.0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5.75" customHeight="1">
      <c r="A1547" s="1" t="s">
        <v>3151</v>
      </c>
      <c r="B1547" s="1" t="s">
        <v>3166</v>
      </c>
      <c r="C1547" s="1">
        <v>3.399853653E10</v>
      </c>
      <c r="D1547" s="1" t="s">
        <v>18</v>
      </c>
      <c r="E1547" s="1" t="s">
        <v>121</v>
      </c>
      <c r="F1547" s="1" t="s">
        <v>20</v>
      </c>
      <c r="G1547" s="1" t="s">
        <v>32</v>
      </c>
      <c r="H1547" s="1" t="s">
        <v>22</v>
      </c>
      <c r="I1547" s="2">
        <v>45675.0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5.75" customHeight="1">
      <c r="A1548" s="1" t="s">
        <v>3167</v>
      </c>
      <c r="B1548" s="1" t="s">
        <v>3168</v>
      </c>
      <c r="C1548" s="1">
        <v>4.6999024724E10</v>
      </c>
      <c r="D1548" s="1" t="s">
        <v>18</v>
      </c>
      <c r="E1548" s="1" t="s">
        <v>121</v>
      </c>
      <c r="F1548" s="1" t="s">
        <v>20</v>
      </c>
      <c r="G1548" s="1" t="s">
        <v>21</v>
      </c>
      <c r="H1548" s="1" t="s">
        <v>33</v>
      </c>
      <c r="I1548" s="2">
        <v>45675.0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5.75" customHeight="1">
      <c r="A1549" s="1" t="s">
        <v>3169</v>
      </c>
      <c r="B1549" s="1" t="s">
        <v>3170</v>
      </c>
      <c r="C1549" s="1">
        <v>1.1993857895E10</v>
      </c>
      <c r="D1549" s="1" t="s">
        <v>18</v>
      </c>
      <c r="E1549" s="1" t="s">
        <v>31</v>
      </c>
      <c r="F1549" s="1" t="s">
        <v>20</v>
      </c>
      <c r="G1549" s="1" t="s">
        <v>32</v>
      </c>
      <c r="H1549" s="1" t="s">
        <v>22</v>
      </c>
      <c r="I1549" s="2">
        <v>45675.0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5.75" customHeight="1">
      <c r="A1550" s="1" t="s">
        <v>3171</v>
      </c>
      <c r="B1550" s="1" t="s">
        <v>3172</v>
      </c>
      <c r="C1550" s="1">
        <v>7.498111921E10</v>
      </c>
      <c r="D1550" s="1" t="s">
        <v>18</v>
      </c>
      <c r="E1550" s="1" t="s">
        <v>48</v>
      </c>
      <c r="F1550" s="1" t="s">
        <v>20</v>
      </c>
      <c r="G1550" s="1" t="s">
        <v>32</v>
      </c>
      <c r="H1550" s="1" t="s">
        <v>22</v>
      </c>
      <c r="I1550" s="2">
        <v>45675.0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5.75" customHeight="1">
      <c r="A1551" s="1" t="s">
        <v>643</v>
      </c>
      <c r="B1551" s="1" t="s">
        <v>3173</v>
      </c>
      <c r="C1551" s="1">
        <v>6.199115497E10</v>
      </c>
      <c r="D1551" s="1" t="s">
        <v>18</v>
      </c>
      <c r="E1551" s="1" t="s">
        <v>121</v>
      </c>
      <c r="F1551" s="1" t="s">
        <v>20</v>
      </c>
      <c r="G1551" s="1" t="s">
        <v>21</v>
      </c>
      <c r="H1551" s="1" t="s">
        <v>22</v>
      </c>
      <c r="I1551" s="2">
        <v>45675.0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5.75" customHeight="1">
      <c r="A1552" s="1" t="s">
        <v>3174</v>
      </c>
      <c r="B1552" s="1" t="s">
        <v>3175</v>
      </c>
      <c r="C1552" s="1">
        <v>6.7998300584E10</v>
      </c>
      <c r="D1552" s="1" t="s">
        <v>18</v>
      </c>
      <c r="E1552" s="1" t="s">
        <v>76</v>
      </c>
      <c r="F1552" s="1" t="s">
        <v>20</v>
      </c>
      <c r="G1552" s="1" t="s">
        <v>32</v>
      </c>
      <c r="H1552" s="1" t="s">
        <v>22</v>
      </c>
      <c r="I1552" s="2">
        <v>45675.0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5.75" customHeight="1">
      <c r="A1553" s="1" t="s">
        <v>3176</v>
      </c>
      <c r="B1553" s="1" t="s">
        <v>3177</v>
      </c>
      <c r="C1553" s="1">
        <v>1.1950409988E10</v>
      </c>
      <c r="D1553" s="1" t="s">
        <v>18</v>
      </c>
      <c r="E1553" s="1" t="s">
        <v>31</v>
      </c>
      <c r="F1553" s="1" t="s">
        <v>20</v>
      </c>
      <c r="G1553" s="1" t="s">
        <v>32</v>
      </c>
      <c r="H1553" s="1" t="s">
        <v>22</v>
      </c>
      <c r="I1553" s="2">
        <v>45675.0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5.75" customHeight="1">
      <c r="A1554" s="1" t="s">
        <v>3178</v>
      </c>
      <c r="B1554" s="1" t="s">
        <v>3179</v>
      </c>
      <c r="C1554" s="1">
        <v>2.8999852631E10</v>
      </c>
      <c r="D1554" s="1" t="s">
        <v>18</v>
      </c>
      <c r="E1554" s="1" t="s">
        <v>25</v>
      </c>
      <c r="F1554" s="1" t="s">
        <v>20</v>
      </c>
      <c r="G1554" s="1" t="s">
        <v>32</v>
      </c>
      <c r="H1554" s="1" t="s">
        <v>22</v>
      </c>
      <c r="I1554" s="2">
        <v>45675.0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5.75" customHeight="1">
      <c r="A1555" s="1" t="s">
        <v>3180</v>
      </c>
      <c r="B1555" s="1" t="s">
        <v>3181</v>
      </c>
      <c r="C1555" s="1">
        <v>4.8996148724E10</v>
      </c>
      <c r="D1555" s="1" t="s">
        <v>18</v>
      </c>
      <c r="E1555" s="1" t="s">
        <v>121</v>
      </c>
      <c r="F1555" s="1" t="s">
        <v>20</v>
      </c>
      <c r="G1555" s="1" t="s">
        <v>32</v>
      </c>
      <c r="H1555" s="1" t="s">
        <v>22</v>
      </c>
      <c r="I1555" s="2">
        <v>45675.0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5.75" customHeight="1">
      <c r="A1556" s="1" t="s">
        <v>3182</v>
      </c>
      <c r="B1556" s="1" t="s">
        <v>3183</v>
      </c>
      <c r="C1556" s="1">
        <v>3.1995701613E10</v>
      </c>
      <c r="D1556" s="1" t="s">
        <v>18</v>
      </c>
      <c r="E1556" s="1" t="s">
        <v>65</v>
      </c>
      <c r="F1556" s="1" t="s">
        <v>20</v>
      </c>
      <c r="G1556" s="1" t="s">
        <v>32</v>
      </c>
      <c r="H1556" s="1" t="s">
        <v>22</v>
      </c>
      <c r="I1556" s="2">
        <v>45675.0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5.75" customHeight="1">
      <c r="A1557" s="1" t="s">
        <v>3184</v>
      </c>
      <c r="B1557" s="1" t="s">
        <v>3185</v>
      </c>
      <c r="C1557" s="1">
        <v>5.583986895767E12</v>
      </c>
      <c r="D1557" s="1" t="s">
        <v>18</v>
      </c>
      <c r="E1557" s="1" t="s">
        <v>89</v>
      </c>
      <c r="F1557" s="1" t="s">
        <v>20</v>
      </c>
      <c r="G1557" s="1" t="s">
        <v>32</v>
      </c>
      <c r="H1557" s="1" t="s">
        <v>22</v>
      </c>
      <c r="I1557" s="2">
        <v>45676.0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5.75" customHeight="1">
      <c r="A1558" s="1" t="s">
        <v>3186</v>
      </c>
      <c r="B1558" s="1" t="s">
        <v>3187</v>
      </c>
      <c r="C1558" s="1">
        <v>3.4998375497E10</v>
      </c>
      <c r="D1558" s="1" t="s">
        <v>18</v>
      </c>
      <c r="E1558" s="1" t="s">
        <v>31</v>
      </c>
      <c r="F1558" s="1" t="s">
        <v>20</v>
      </c>
      <c r="G1558" s="1" t="s">
        <v>32</v>
      </c>
      <c r="H1558" s="1" t="s">
        <v>22</v>
      </c>
      <c r="I1558" s="2">
        <v>45676.0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5.75" customHeight="1">
      <c r="A1559" s="1" t="s">
        <v>3188</v>
      </c>
      <c r="B1559" s="1" t="s">
        <v>3189</v>
      </c>
      <c r="C1559" s="1">
        <v>1.1964968104E10</v>
      </c>
      <c r="D1559" s="1" t="s">
        <v>18</v>
      </c>
      <c r="E1559" s="1" t="s">
        <v>25</v>
      </c>
      <c r="F1559" s="1" t="s">
        <v>20</v>
      </c>
      <c r="G1559" s="1" t="s">
        <v>32</v>
      </c>
      <c r="H1559" s="1" t="s">
        <v>33</v>
      </c>
      <c r="I1559" s="2">
        <v>45676.0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5.75" customHeight="1">
      <c r="A1560" s="1" t="s">
        <v>3190</v>
      </c>
      <c r="B1560" s="1" t="s">
        <v>3191</v>
      </c>
      <c r="C1560" s="1">
        <v>6.6999205469E10</v>
      </c>
      <c r="D1560" s="1" t="s">
        <v>18</v>
      </c>
      <c r="E1560" s="1" t="s">
        <v>51</v>
      </c>
      <c r="F1560" s="1" t="s">
        <v>20</v>
      </c>
      <c r="G1560" s="1" t="s">
        <v>21</v>
      </c>
      <c r="H1560" s="1" t="s">
        <v>22</v>
      </c>
      <c r="I1560" s="2">
        <v>45676.0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5.75" customHeight="1">
      <c r="A1561" s="1" t="s">
        <v>3192</v>
      </c>
      <c r="B1561" s="1" t="s">
        <v>3193</v>
      </c>
      <c r="C1561" s="1">
        <v>7.5981464015E10</v>
      </c>
      <c r="D1561" s="1" t="s">
        <v>18</v>
      </c>
      <c r="E1561" s="1" t="s">
        <v>121</v>
      </c>
      <c r="F1561" s="1" t="s">
        <v>20</v>
      </c>
      <c r="G1561" s="1" t="s">
        <v>21</v>
      </c>
      <c r="H1561" s="1" t="s">
        <v>22</v>
      </c>
      <c r="I1561" s="2">
        <v>45676.0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5.75" customHeight="1">
      <c r="A1562" s="1" t="s">
        <v>1053</v>
      </c>
      <c r="B1562" s="1" t="s">
        <v>3194</v>
      </c>
      <c r="C1562" s="1">
        <v>4.8988780789E10</v>
      </c>
      <c r="D1562" s="1" t="s">
        <v>18</v>
      </c>
      <c r="E1562" s="1" t="s">
        <v>31</v>
      </c>
      <c r="F1562" s="1" t="s">
        <v>20</v>
      </c>
      <c r="G1562" s="1" t="s">
        <v>32</v>
      </c>
      <c r="H1562" s="1" t="s">
        <v>200</v>
      </c>
      <c r="I1562" s="2">
        <v>45676.0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5.75" customHeight="1">
      <c r="A1563" s="1" t="s">
        <v>3195</v>
      </c>
      <c r="B1563" s="1" t="s">
        <v>3196</v>
      </c>
      <c r="C1563" s="1" t="s">
        <v>3197</v>
      </c>
      <c r="D1563" s="1" t="s">
        <v>18</v>
      </c>
      <c r="E1563" s="1" t="s">
        <v>76</v>
      </c>
      <c r="F1563" s="1" t="s">
        <v>20</v>
      </c>
      <c r="G1563" s="1" t="s">
        <v>32</v>
      </c>
      <c r="H1563" s="1" t="s">
        <v>22</v>
      </c>
      <c r="I1563" s="2">
        <v>45676.0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5.75" customHeight="1">
      <c r="A1564" s="1" t="s">
        <v>3198</v>
      </c>
      <c r="B1564" s="1" t="s">
        <v>3199</v>
      </c>
      <c r="C1564" s="1" t="s">
        <v>3200</v>
      </c>
      <c r="D1564" s="1" t="s">
        <v>18</v>
      </c>
      <c r="E1564" s="1" t="s">
        <v>19</v>
      </c>
      <c r="F1564" s="1" t="s">
        <v>20</v>
      </c>
      <c r="G1564" s="1" t="s">
        <v>21</v>
      </c>
      <c r="H1564" s="1" t="s">
        <v>22</v>
      </c>
      <c r="I1564" s="2">
        <v>45676.0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5.75" customHeight="1">
      <c r="A1565" s="1" t="s">
        <v>3201</v>
      </c>
      <c r="B1565" s="1" t="s">
        <v>3202</v>
      </c>
      <c r="C1565" s="1">
        <v>2.1966856153E10</v>
      </c>
      <c r="D1565" s="1" t="s">
        <v>18</v>
      </c>
      <c r="E1565" s="1" t="s">
        <v>19</v>
      </c>
      <c r="F1565" s="1" t="s">
        <v>20</v>
      </c>
      <c r="G1565" s="1" t="s">
        <v>21</v>
      </c>
      <c r="H1565" s="1" t="s">
        <v>22</v>
      </c>
      <c r="I1565" s="2">
        <v>45676.0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5.75" customHeight="1">
      <c r="A1566" s="1" t="s">
        <v>3203</v>
      </c>
      <c r="B1566" s="1" t="s">
        <v>3204</v>
      </c>
      <c r="C1566" s="1" t="s">
        <v>3205</v>
      </c>
      <c r="D1566" s="1" t="s">
        <v>18</v>
      </c>
      <c r="E1566" s="1" t="s">
        <v>25</v>
      </c>
      <c r="F1566" s="1" t="s">
        <v>20</v>
      </c>
      <c r="G1566" s="1" t="s">
        <v>32</v>
      </c>
      <c r="H1566" s="1" t="s">
        <v>22</v>
      </c>
      <c r="I1566" s="2">
        <v>45676.0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5.75" customHeight="1">
      <c r="A1567" s="1" t="s">
        <v>3206</v>
      </c>
      <c r="B1567" s="1" t="s">
        <v>3207</v>
      </c>
      <c r="C1567" s="1">
        <v>8.3991804564E10</v>
      </c>
      <c r="D1567" s="1" t="s">
        <v>18</v>
      </c>
      <c r="E1567" s="1" t="s">
        <v>102</v>
      </c>
      <c r="F1567" s="1" t="s">
        <v>20</v>
      </c>
      <c r="G1567" s="1" t="s">
        <v>21</v>
      </c>
      <c r="H1567" s="1" t="s">
        <v>22</v>
      </c>
      <c r="I1567" s="2">
        <v>45676.0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5.75" customHeight="1">
      <c r="A1568" s="1" t="s">
        <v>710</v>
      </c>
      <c r="B1568" s="1" t="s">
        <v>3208</v>
      </c>
      <c r="C1568" s="1">
        <v>6.7999353053E10</v>
      </c>
      <c r="D1568" s="1" t="s">
        <v>18</v>
      </c>
      <c r="E1568" s="1" t="s">
        <v>48</v>
      </c>
      <c r="F1568" s="1" t="s">
        <v>20</v>
      </c>
      <c r="G1568" s="1" t="s">
        <v>21</v>
      </c>
      <c r="H1568" s="1" t="s">
        <v>83</v>
      </c>
      <c r="I1568" s="2">
        <v>45676.0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5.75" customHeight="1">
      <c r="A1569" s="1" t="s">
        <v>3209</v>
      </c>
      <c r="B1569" s="1" t="s">
        <v>3210</v>
      </c>
      <c r="C1569" s="1">
        <v>8.1997965146E10</v>
      </c>
      <c r="D1569" s="1" t="s">
        <v>18</v>
      </c>
      <c r="E1569" s="1" t="s">
        <v>31</v>
      </c>
      <c r="F1569" s="1" t="s">
        <v>20</v>
      </c>
      <c r="G1569" s="1" t="s">
        <v>32</v>
      </c>
      <c r="H1569" s="1" t="s">
        <v>1616</v>
      </c>
      <c r="I1569" s="2">
        <v>45676.0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5.75" customHeight="1">
      <c r="A1570" s="1" t="s">
        <v>3211</v>
      </c>
      <c r="B1570" s="1" t="s">
        <v>3212</v>
      </c>
      <c r="C1570" s="1">
        <v>6.1981147385E10</v>
      </c>
      <c r="D1570" s="1" t="s">
        <v>18</v>
      </c>
      <c r="E1570" s="1" t="s">
        <v>19</v>
      </c>
      <c r="F1570" s="1" t="s">
        <v>20</v>
      </c>
      <c r="G1570" s="1" t="s">
        <v>21</v>
      </c>
      <c r="H1570" s="1" t="s">
        <v>22</v>
      </c>
      <c r="I1570" s="2">
        <v>45676.0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5.75" customHeight="1">
      <c r="A1571" s="1" t="s">
        <v>3213</v>
      </c>
      <c r="B1571" s="1" t="s">
        <v>3214</v>
      </c>
      <c r="C1571" s="1">
        <v>8.2999725368E10</v>
      </c>
      <c r="D1571" s="1" t="s">
        <v>18</v>
      </c>
      <c r="E1571" s="1" t="s">
        <v>31</v>
      </c>
      <c r="F1571" s="1" t="s">
        <v>20</v>
      </c>
      <c r="G1571" s="1" t="s">
        <v>32</v>
      </c>
      <c r="H1571" s="1" t="s">
        <v>714</v>
      </c>
      <c r="I1571" s="2">
        <v>45676.0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5.75" customHeight="1">
      <c r="A1572" s="1" t="s">
        <v>3215</v>
      </c>
      <c r="B1572" s="1" t="s">
        <v>3216</v>
      </c>
      <c r="C1572" s="1">
        <v>8.5998184741E10</v>
      </c>
      <c r="D1572" s="1" t="s">
        <v>18</v>
      </c>
      <c r="E1572" s="1" t="s">
        <v>19</v>
      </c>
      <c r="F1572" s="1" t="s">
        <v>20</v>
      </c>
      <c r="G1572" s="1" t="s">
        <v>21</v>
      </c>
      <c r="H1572" s="1" t="s">
        <v>22</v>
      </c>
      <c r="I1572" s="2">
        <v>45676.0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5.75" customHeight="1">
      <c r="A1573" s="1" t="s">
        <v>3217</v>
      </c>
      <c r="B1573" s="1" t="s">
        <v>3218</v>
      </c>
      <c r="C1573" s="1">
        <v>2.1982521946E10</v>
      </c>
      <c r="D1573" s="1" t="s">
        <v>18</v>
      </c>
      <c r="E1573" s="1" t="s">
        <v>89</v>
      </c>
      <c r="F1573" s="1" t="s">
        <v>20</v>
      </c>
      <c r="G1573" s="1" t="s">
        <v>32</v>
      </c>
      <c r="H1573" s="1" t="s">
        <v>83</v>
      </c>
      <c r="I1573" s="2">
        <v>45676.0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5.75" customHeight="1">
      <c r="A1574" s="1" t="s">
        <v>3219</v>
      </c>
      <c r="B1574" s="1" t="s">
        <v>3220</v>
      </c>
      <c r="C1574" s="1">
        <v>4.7997799764E10</v>
      </c>
      <c r="D1574" s="1" t="s">
        <v>18</v>
      </c>
      <c r="E1574" s="1" t="s">
        <v>19</v>
      </c>
      <c r="F1574" s="1" t="s">
        <v>20</v>
      </c>
      <c r="G1574" s="1" t="s">
        <v>32</v>
      </c>
      <c r="H1574" s="1" t="s">
        <v>22</v>
      </c>
      <c r="I1574" s="2">
        <v>45676.0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5.75" customHeight="1">
      <c r="A1575" s="1" t="s">
        <v>3221</v>
      </c>
      <c r="B1575" s="1" t="s">
        <v>3222</v>
      </c>
      <c r="C1575" s="1">
        <v>2.1968746808E10</v>
      </c>
      <c r="D1575" s="1" t="s">
        <v>18</v>
      </c>
      <c r="E1575" s="1" t="s">
        <v>31</v>
      </c>
      <c r="F1575" s="1" t="s">
        <v>20</v>
      </c>
      <c r="G1575" s="1" t="s">
        <v>32</v>
      </c>
      <c r="H1575" s="1" t="s">
        <v>1616</v>
      </c>
      <c r="I1575" s="2">
        <v>45676.0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5.75" customHeight="1">
      <c r="A1576" s="1" t="s">
        <v>3223</v>
      </c>
      <c r="B1576" s="1" t="s">
        <v>3224</v>
      </c>
      <c r="C1576" s="1" t="s">
        <v>3225</v>
      </c>
      <c r="D1576" s="1" t="s">
        <v>18</v>
      </c>
      <c r="E1576" s="1" t="s">
        <v>25</v>
      </c>
      <c r="F1576" s="1" t="s">
        <v>20</v>
      </c>
      <c r="G1576" s="1" t="s">
        <v>21</v>
      </c>
      <c r="H1576" s="1" t="s">
        <v>33</v>
      </c>
      <c r="I1576" s="2">
        <v>45676.0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5.75" customHeight="1">
      <c r="A1577" s="1" t="s">
        <v>3226</v>
      </c>
      <c r="B1577" s="1" t="s">
        <v>3227</v>
      </c>
      <c r="C1577" s="1">
        <v>7.1989430915E10</v>
      </c>
      <c r="D1577" s="1" t="s">
        <v>18</v>
      </c>
      <c r="E1577" s="1" t="s">
        <v>65</v>
      </c>
      <c r="F1577" s="1" t="s">
        <v>20</v>
      </c>
      <c r="G1577" s="1" t="s">
        <v>32</v>
      </c>
      <c r="H1577" s="1" t="s">
        <v>22</v>
      </c>
      <c r="I1577" s="2">
        <v>45676.0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5.75" customHeight="1">
      <c r="A1578" s="1" t="s">
        <v>3228</v>
      </c>
      <c r="B1578" s="1" t="s">
        <v>3229</v>
      </c>
      <c r="C1578" s="1">
        <v>1.1992618786E10</v>
      </c>
      <c r="D1578" s="1" t="s">
        <v>18</v>
      </c>
      <c r="E1578" s="1" t="s">
        <v>25</v>
      </c>
      <c r="F1578" s="1" t="s">
        <v>20</v>
      </c>
      <c r="G1578" s="1" t="s">
        <v>32</v>
      </c>
      <c r="H1578" s="1" t="s">
        <v>33</v>
      </c>
      <c r="I1578" s="2">
        <v>45676.0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5.75" customHeight="1">
      <c r="A1579" s="1" t="s">
        <v>3230</v>
      </c>
      <c r="B1579" s="1" t="s">
        <v>3231</v>
      </c>
      <c r="C1579" s="1">
        <v>2.1992163939E10</v>
      </c>
      <c r="D1579" s="1" t="s">
        <v>18</v>
      </c>
      <c r="E1579" s="1" t="s">
        <v>19</v>
      </c>
      <c r="F1579" s="1" t="s">
        <v>20</v>
      </c>
      <c r="G1579" s="1" t="s">
        <v>32</v>
      </c>
      <c r="H1579" s="1" t="s">
        <v>184</v>
      </c>
      <c r="I1579" s="2">
        <v>45676.0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5.75" customHeight="1">
      <c r="A1580" s="1" t="s">
        <v>3232</v>
      </c>
      <c r="B1580" s="1" t="s">
        <v>3233</v>
      </c>
      <c r="C1580" s="1">
        <v>1.8988125747E10</v>
      </c>
      <c r="D1580" s="1" t="s">
        <v>18</v>
      </c>
      <c r="E1580" s="1" t="s">
        <v>19</v>
      </c>
      <c r="F1580" s="1" t="s">
        <v>20</v>
      </c>
      <c r="G1580" s="1" t="s">
        <v>21</v>
      </c>
      <c r="H1580" s="1" t="s">
        <v>22</v>
      </c>
      <c r="I1580" s="2">
        <v>45676.0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5.75" customHeight="1">
      <c r="A1581" s="1" t="s">
        <v>3234</v>
      </c>
      <c r="B1581" s="1" t="s">
        <v>3235</v>
      </c>
      <c r="C1581" s="1">
        <v>1.1972687548E10</v>
      </c>
      <c r="D1581" s="1" t="s">
        <v>18</v>
      </c>
      <c r="E1581" s="1" t="s">
        <v>121</v>
      </c>
      <c r="F1581" s="1" t="s">
        <v>20</v>
      </c>
      <c r="G1581" s="1" t="s">
        <v>32</v>
      </c>
      <c r="H1581" s="1" t="s">
        <v>184</v>
      </c>
      <c r="I1581" s="2">
        <v>45676.0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5.75" customHeight="1">
      <c r="A1582" s="1" t="s">
        <v>3236</v>
      </c>
      <c r="B1582" s="1" t="s">
        <v>3237</v>
      </c>
      <c r="C1582" s="1">
        <v>1.7981721879E10</v>
      </c>
      <c r="D1582" s="1" t="s">
        <v>18</v>
      </c>
      <c r="E1582" s="1" t="s">
        <v>89</v>
      </c>
      <c r="F1582" s="1" t="s">
        <v>20</v>
      </c>
      <c r="G1582" s="1" t="s">
        <v>32</v>
      </c>
      <c r="H1582" s="1" t="s">
        <v>22</v>
      </c>
      <c r="I1582" s="2">
        <v>45676.0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5.75" customHeight="1">
      <c r="A1583" s="1" t="s">
        <v>3238</v>
      </c>
      <c r="B1583" s="1" t="s">
        <v>3239</v>
      </c>
      <c r="C1583" s="1">
        <v>3.1981118758E10</v>
      </c>
      <c r="D1583" s="1" t="s">
        <v>18</v>
      </c>
      <c r="E1583" s="1" t="s">
        <v>25</v>
      </c>
      <c r="F1583" s="1" t="s">
        <v>20</v>
      </c>
      <c r="G1583" s="1" t="s">
        <v>32</v>
      </c>
      <c r="H1583" s="1" t="s">
        <v>83</v>
      </c>
      <c r="I1583" s="2">
        <v>45676.0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5.75" customHeight="1">
      <c r="A1584" s="1" t="s">
        <v>3240</v>
      </c>
      <c r="B1584" s="1" t="s">
        <v>3241</v>
      </c>
      <c r="C1584" s="1">
        <v>4.7997253354E10</v>
      </c>
      <c r="D1584" s="1" t="s">
        <v>18</v>
      </c>
      <c r="E1584" s="1" t="s">
        <v>89</v>
      </c>
      <c r="F1584" s="1" t="s">
        <v>20</v>
      </c>
      <c r="G1584" s="1" t="s">
        <v>32</v>
      </c>
      <c r="H1584" s="1" t="s">
        <v>22</v>
      </c>
      <c r="I1584" s="2">
        <v>45676.0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5.75" customHeight="1">
      <c r="A1585" s="1" t="s">
        <v>3242</v>
      </c>
      <c r="B1585" s="1" t="s">
        <v>3243</v>
      </c>
      <c r="C1585" s="1" t="s">
        <v>3244</v>
      </c>
      <c r="D1585" s="1" t="s">
        <v>18</v>
      </c>
      <c r="E1585" s="1" t="s">
        <v>31</v>
      </c>
      <c r="F1585" s="1" t="s">
        <v>20</v>
      </c>
      <c r="G1585" s="1" t="s">
        <v>32</v>
      </c>
      <c r="H1585" s="1" t="s">
        <v>22</v>
      </c>
      <c r="I1585" s="2">
        <v>45676.0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5.75" customHeight="1">
      <c r="A1586" s="1" t="s">
        <v>3245</v>
      </c>
      <c r="B1586" s="1" t="s">
        <v>3246</v>
      </c>
      <c r="C1586" s="1">
        <v>1.1986787691E10</v>
      </c>
      <c r="D1586" s="1" t="s">
        <v>18</v>
      </c>
      <c r="E1586" s="1" t="s">
        <v>19</v>
      </c>
      <c r="F1586" s="1" t="s">
        <v>20</v>
      </c>
      <c r="G1586" s="1" t="s">
        <v>21</v>
      </c>
      <c r="H1586" s="1" t="s">
        <v>22</v>
      </c>
      <c r="I1586" s="2">
        <v>45676.0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5.75" customHeight="1">
      <c r="A1587" s="1" t="s">
        <v>3247</v>
      </c>
      <c r="B1587" s="1" t="s">
        <v>3248</v>
      </c>
      <c r="C1587" s="1">
        <v>2.1983359045E10</v>
      </c>
      <c r="D1587" s="1" t="s">
        <v>18</v>
      </c>
      <c r="E1587" s="1" t="s">
        <v>19</v>
      </c>
      <c r="F1587" s="1" t="s">
        <v>20</v>
      </c>
      <c r="G1587" s="1" t="s">
        <v>32</v>
      </c>
      <c r="H1587" s="1" t="s">
        <v>22</v>
      </c>
      <c r="I1587" s="2">
        <v>45676.0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5.75" customHeight="1">
      <c r="A1588" s="1" t="s">
        <v>639</v>
      </c>
      <c r="B1588" s="1" t="s">
        <v>3249</v>
      </c>
      <c r="C1588" s="1">
        <v>6.5981145791E10</v>
      </c>
      <c r="D1588" s="1" t="s">
        <v>18</v>
      </c>
      <c r="E1588" s="1" t="s">
        <v>76</v>
      </c>
      <c r="F1588" s="1" t="s">
        <v>20</v>
      </c>
      <c r="G1588" s="1" t="s">
        <v>32</v>
      </c>
      <c r="H1588" s="1" t="s">
        <v>22</v>
      </c>
      <c r="I1588" s="2">
        <v>45676.0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5.75" customHeight="1">
      <c r="A1589" s="1" t="s">
        <v>3250</v>
      </c>
      <c r="B1589" s="1" t="s">
        <v>3251</v>
      </c>
      <c r="C1589" s="1">
        <v>8.5997118814E10</v>
      </c>
      <c r="D1589" s="1" t="s">
        <v>18</v>
      </c>
      <c r="E1589" s="1" t="s">
        <v>31</v>
      </c>
      <c r="F1589" s="1" t="s">
        <v>20</v>
      </c>
      <c r="G1589" s="1" t="s">
        <v>32</v>
      </c>
      <c r="H1589" s="1" t="s">
        <v>1098</v>
      </c>
      <c r="I1589" s="2">
        <v>45676.0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5.75" customHeight="1">
      <c r="A1590" s="1" t="s">
        <v>3252</v>
      </c>
      <c r="B1590" s="1" t="s">
        <v>3253</v>
      </c>
      <c r="C1590" s="1">
        <v>1.1961731288E10</v>
      </c>
      <c r="D1590" s="1" t="s">
        <v>18</v>
      </c>
      <c r="E1590" s="1" t="s">
        <v>31</v>
      </c>
      <c r="F1590" s="1" t="s">
        <v>20</v>
      </c>
      <c r="G1590" s="1" t="s">
        <v>32</v>
      </c>
      <c r="H1590" s="1" t="s">
        <v>133</v>
      </c>
      <c r="I1590" s="2">
        <v>45676.0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5.75" customHeight="1">
      <c r="A1591" s="1" t="s">
        <v>3254</v>
      </c>
      <c r="B1591" s="1" t="s">
        <v>3255</v>
      </c>
      <c r="C1591" s="1">
        <v>2.1964441998E10</v>
      </c>
      <c r="D1591" s="1" t="s">
        <v>18</v>
      </c>
      <c r="E1591" s="1" t="s">
        <v>25</v>
      </c>
      <c r="F1591" s="1" t="s">
        <v>20</v>
      </c>
      <c r="G1591" s="1" t="s">
        <v>32</v>
      </c>
      <c r="H1591" s="1" t="s">
        <v>22</v>
      </c>
      <c r="I1591" s="2">
        <v>45676.0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5.75" customHeight="1">
      <c r="A1592" s="1" t="s">
        <v>147</v>
      </c>
      <c r="B1592" s="1" t="s">
        <v>3256</v>
      </c>
      <c r="C1592" s="1">
        <v>8.698853398E10</v>
      </c>
      <c r="D1592" s="1" t="s">
        <v>18</v>
      </c>
      <c r="E1592" s="1" t="s">
        <v>25</v>
      </c>
      <c r="F1592" s="1" t="s">
        <v>20</v>
      </c>
      <c r="G1592" s="1" t="s">
        <v>32</v>
      </c>
      <c r="H1592" s="1" t="s">
        <v>33</v>
      </c>
      <c r="I1592" s="2">
        <v>45676.0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5.75" customHeight="1">
      <c r="A1593" s="1" t="s">
        <v>3257</v>
      </c>
      <c r="B1593" s="1" t="s">
        <v>3258</v>
      </c>
      <c r="C1593" s="1">
        <v>7.1987152129E10</v>
      </c>
      <c r="D1593" s="1" t="s">
        <v>18</v>
      </c>
      <c r="E1593" s="1" t="s">
        <v>31</v>
      </c>
      <c r="F1593" s="1" t="s">
        <v>20</v>
      </c>
      <c r="G1593" s="1" t="s">
        <v>32</v>
      </c>
      <c r="H1593" s="1" t="s">
        <v>133</v>
      </c>
      <c r="I1593" s="2">
        <v>45676.0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5.75" customHeight="1">
      <c r="A1594" s="1" t="s">
        <v>937</v>
      </c>
      <c r="B1594" s="1" t="s">
        <v>3259</v>
      </c>
      <c r="C1594" s="1">
        <v>5.1998485802E10</v>
      </c>
      <c r="D1594" s="1" t="s">
        <v>18</v>
      </c>
      <c r="E1594" s="1" t="s">
        <v>71</v>
      </c>
      <c r="F1594" s="1" t="s">
        <v>20</v>
      </c>
      <c r="G1594" s="1" t="s">
        <v>21</v>
      </c>
      <c r="H1594" s="1" t="s">
        <v>22</v>
      </c>
      <c r="I1594" s="2">
        <v>45676.0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5.75" customHeight="1">
      <c r="A1595" s="1" t="s">
        <v>3260</v>
      </c>
      <c r="B1595" s="1" t="s">
        <v>3261</v>
      </c>
      <c r="C1595" s="1">
        <v>7.1997227398E10</v>
      </c>
      <c r="D1595" s="1" t="s">
        <v>18</v>
      </c>
      <c r="E1595" s="1" t="s">
        <v>121</v>
      </c>
      <c r="F1595" s="1" t="s">
        <v>20</v>
      </c>
      <c r="G1595" s="1" t="s">
        <v>32</v>
      </c>
      <c r="H1595" s="1" t="s">
        <v>22</v>
      </c>
      <c r="I1595" s="2">
        <v>45676.0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5.75" customHeight="1">
      <c r="A1596" s="1" t="s">
        <v>3262</v>
      </c>
      <c r="B1596" s="1" t="s">
        <v>3263</v>
      </c>
      <c r="C1596" s="1">
        <v>4.79886223E10</v>
      </c>
      <c r="D1596" s="1" t="s">
        <v>18</v>
      </c>
      <c r="E1596" s="1" t="s">
        <v>76</v>
      </c>
      <c r="F1596" s="1" t="s">
        <v>20</v>
      </c>
      <c r="G1596" s="1" t="s">
        <v>21</v>
      </c>
      <c r="H1596" s="1" t="s">
        <v>22</v>
      </c>
      <c r="I1596" s="2">
        <v>45676.0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5.75" customHeight="1">
      <c r="A1597" s="1" t="s">
        <v>3264</v>
      </c>
      <c r="B1597" s="1" t="s">
        <v>3265</v>
      </c>
      <c r="C1597" s="1">
        <v>3.1994582232E10</v>
      </c>
      <c r="D1597" s="1" t="s">
        <v>18</v>
      </c>
      <c r="E1597" s="1" t="s">
        <v>19</v>
      </c>
      <c r="F1597" s="1" t="s">
        <v>20</v>
      </c>
      <c r="G1597" s="1" t="s">
        <v>21</v>
      </c>
      <c r="H1597" s="1" t="s">
        <v>22</v>
      </c>
      <c r="I1597" s="2">
        <v>45676.0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5.75" customHeight="1">
      <c r="A1598" s="1" t="s">
        <v>3266</v>
      </c>
      <c r="B1598" s="1" t="s">
        <v>3267</v>
      </c>
      <c r="C1598" s="1">
        <v>1.1986371432E10</v>
      </c>
      <c r="D1598" s="1" t="s">
        <v>18</v>
      </c>
      <c r="E1598" s="1" t="s">
        <v>76</v>
      </c>
      <c r="F1598" s="1" t="s">
        <v>20</v>
      </c>
      <c r="G1598" s="1" t="s">
        <v>32</v>
      </c>
      <c r="H1598" s="1" t="s">
        <v>22</v>
      </c>
      <c r="I1598" s="2">
        <v>45676.0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5.75" customHeight="1">
      <c r="A1599" s="1" t="s">
        <v>2345</v>
      </c>
      <c r="B1599" s="1" t="s">
        <v>3268</v>
      </c>
      <c r="C1599" s="1">
        <v>4.8991936078E10</v>
      </c>
      <c r="D1599" s="1" t="s">
        <v>18</v>
      </c>
      <c r="E1599" s="1" t="s">
        <v>31</v>
      </c>
      <c r="F1599" s="1" t="s">
        <v>20</v>
      </c>
      <c r="G1599" s="1" t="s">
        <v>32</v>
      </c>
      <c r="H1599" s="1" t="s">
        <v>1616</v>
      </c>
      <c r="I1599" s="2">
        <v>45676.0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5.75" customHeight="1">
      <c r="A1600" s="1" t="s">
        <v>3269</v>
      </c>
      <c r="B1600" s="1" t="s">
        <v>3270</v>
      </c>
      <c r="C1600" s="1">
        <v>8.3988570311E10</v>
      </c>
      <c r="D1600" s="1" t="s">
        <v>18</v>
      </c>
      <c r="E1600" s="1" t="s">
        <v>31</v>
      </c>
      <c r="F1600" s="1" t="s">
        <v>20</v>
      </c>
      <c r="G1600" s="1" t="s">
        <v>32</v>
      </c>
      <c r="H1600" s="1" t="s">
        <v>54</v>
      </c>
      <c r="I1600" s="2">
        <v>45676.0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5.75" customHeight="1">
      <c r="A1601" s="1" t="s">
        <v>3271</v>
      </c>
      <c r="B1601" s="1" t="s">
        <v>3272</v>
      </c>
      <c r="C1601" s="1">
        <v>8.4994411492E10</v>
      </c>
      <c r="D1601" s="1" t="s">
        <v>18</v>
      </c>
      <c r="E1601" s="1" t="s">
        <v>76</v>
      </c>
      <c r="F1601" s="1" t="s">
        <v>20</v>
      </c>
      <c r="G1601" s="1" t="s">
        <v>32</v>
      </c>
      <c r="H1601" s="1" t="s">
        <v>22</v>
      </c>
      <c r="I1601" s="2">
        <v>45676.0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5.75" customHeight="1">
      <c r="A1602" s="1" t="s">
        <v>216</v>
      </c>
      <c r="B1602" s="1" t="s">
        <v>3273</v>
      </c>
      <c r="C1602" s="1">
        <v>8.1997117059E10</v>
      </c>
      <c r="D1602" s="1" t="s">
        <v>18</v>
      </c>
      <c r="E1602" s="1" t="s">
        <v>31</v>
      </c>
      <c r="F1602" s="1" t="s">
        <v>20</v>
      </c>
      <c r="G1602" s="1" t="s">
        <v>32</v>
      </c>
      <c r="H1602" s="1" t="s">
        <v>1616</v>
      </c>
      <c r="I1602" s="2">
        <v>45676.0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5.75" customHeight="1">
      <c r="A1603" s="1" t="s">
        <v>3274</v>
      </c>
      <c r="B1603" s="1" t="s">
        <v>3275</v>
      </c>
      <c r="C1603" s="1">
        <v>3.4988517212E10</v>
      </c>
      <c r="D1603" s="1" t="s">
        <v>18</v>
      </c>
      <c r="E1603" s="1" t="s">
        <v>31</v>
      </c>
      <c r="F1603" s="1" t="s">
        <v>20</v>
      </c>
      <c r="G1603" s="1" t="s">
        <v>32</v>
      </c>
      <c r="H1603" s="1" t="s">
        <v>1616</v>
      </c>
      <c r="I1603" s="2">
        <v>45676.0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5.75" customHeight="1">
      <c r="A1604" s="1" t="s">
        <v>3276</v>
      </c>
      <c r="B1604" s="1" t="s">
        <v>3277</v>
      </c>
      <c r="C1604" s="1">
        <v>1.1994681821E10</v>
      </c>
      <c r="D1604" s="1" t="s">
        <v>18</v>
      </c>
      <c r="E1604" s="1" t="s">
        <v>89</v>
      </c>
      <c r="F1604" s="1" t="s">
        <v>20</v>
      </c>
      <c r="G1604" s="1" t="s">
        <v>32</v>
      </c>
      <c r="H1604" s="1" t="s">
        <v>22</v>
      </c>
      <c r="I1604" s="2">
        <v>45676.0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5.75" customHeight="1">
      <c r="A1605" s="1" t="s">
        <v>3278</v>
      </c>
      <c r="B1605" s="1" t="s">
        <v>3279</v>
      </c>
      <c r="C1605" s="1">
        <v>1.1965887721E10</v>
      </c>
      <c r="D1605" s="1" t="s">
        <v>18</v>
      </c>
      <c r="E1605" s="1" t="s">
        <v>121</v>
      </c>
      <c r="F1605" s="1" t="s">
        <v>20</v>
      </c>
      <c r="G1605" s="1" t="s">
        <v>21</v>
      </c>
      <c r="H1605" s="1" t="s">
        <v>22</v>
      </c>
      <c r="I1605" s="2">
        <v>45676.0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5.75" customHeight="1">
      <c r="A1606" s="1" t="s">
        <v>134</v>
      </c>
      <c r="B1606" s="1" t="s">
        <v>3280</v>
      </c>
      <c r="C1606" s="1">
        <v>1.1941993837E10</v>
      </c>
      <c r="D1606" s="1" t="s">
        <v>18</v>
      </c>
      <c r="E1606" s="1" t="s">
        <v>25</v>
      </c>
      <c r="F1606" s="1" t="s">
        <v>20</v>
      </c>
      <c r="G1606" s="1" t="s">
        <v>32</v>
      </c>
      <c r="H1606" s="1" t="s">
        <v>22</v>
      </c>
      <c r="I1606" s="2">
        <v>45676.0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5.75" customHeight="1">
      <c r="A1607" s="1" t="s">
        <v>3281</v>
      </c>
      <c r="B1607" s="1" t="s">
        <v>3282</v>
      </c>
      <c r="C1607" s="1">
        <v>5.511966147852E12</v>
      </c>
      <c r="D1607" s="1" t="s">
        <v>18</v>
      </c>
      <c r="E1607" s="1" t="s">
        <v>31</v>
      </c>
      <c r="F1607" s="1" t="s">
        <v>20</v>
      </c>
      <c r="G1607" s="1" t="s">
        <v>32</v>
      </c>
      <c r="H1607" s="1" t="s">
        <v>33</v>
      </c>
      <c r="I1607" s="2">
        <v>45676.0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5.75" customHeight="1">
      <c r="A1608" s="1" t="s">
        <v>3283</v>
      </c>
      <c r="B1608" s="1" t="s">
        <v>3284</v>
      </c>
      <c r="C1608" s="1">
        <v>2.1968951469E10</v>
      </c>
      <c r="D1608" s="1" t="s">
        <v>18</v>
      </c>
      <c r="E1608" s="1" t="s">
        <v>19</v>
      </c>
      <c r="F1608" s="1" t="s">
        <v>20</v>
      </c>
      <c r="G1608" s="1" t="s">
        <v>32</v>
      </c>
      <c r="H1608" s="1" t="s">
        <v>22</v>
      </c>
      <c r="I1608" s="2">
        <v>45676.0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5.75" customHeight="1">
      <c r="A1609" s="1" t="s">
        <v>3285</v>
      </c>
      <c r="B1609" s="1" t="s">
        <v>3286</v>
      </c>
      <c r="C1609" s="1" t="s">
        <v>3287</v>
      </c>
      <c r="D1609" s="1" t="s">
        <v>18</v>
      </c>
      <c r="E1609" s="1" t="s">
        <v>71</v>
      </c>
      <c r="F1609" s="1" t="s">
        <v>20</v>
      </c>
      <c r="G1609" s="1" t="s">
        <v>32</v>
      </c>
      <c r="H1609" s="1" t="s">
        <v>22</v>
      </c>
      <c r="I1609" s="2">
        <v>45676.0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5.75" customHeight="1">
      <c r="A1610" s="1" t="s">
        <v>3288</v>
      </c>
      <c r="B1610" s="1" t="s">
        <v>3289</v>
      </c>
      <c r="C1610" s="1">
        <v>4.1995831687E10</v>
      </c>
      <c r="D1610" s="1" t="s">
        <v>18</v>
      </c>
      <c r="E1610" s="1" t="s">
        <v>76</v>
      </c>
      <c r="F1610" s="1" t="s">
        <v>20</v>
      </c>
      <c r="G1610" s="1" t="s">
        <v>32</v>
      </c>
      <c r="H1610" s="1" t="s">
        <v>22</v>
      </c>
      <c r="I1610" s="2">
        <v>45676.0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5.75" customHeight="1">
      <c r="A1611" s="1" t="s">
        <v>3290</v>
      </c>
      <c r="B1611" s="1" t="s">
        <v>3291</v>
      </c>
      <c r="C1611" s="1">
        <v>8.5991581144E10</v>
      </c>
      <c r="D1611" s="1" t="s">
        <v>18</v>
      </c>
      <c r="E1611" s="1" t="s">
        <v>25</v>
      </c>
      <c r="F1611" s="1" t="s">
        <v>20</v>
      </c>
      <c r="G1611" s="1" t="s">
        <v>32</v>
      </c>
      <c r="H1611" s="1" t="s">
        <v>83</v>
      </c>
      <c r="I1611" s="2">
        <v>45676.0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5.75" customHeight="1">
      <c r="A1612" s="1" t="s">
        <v>3292</v>
      </c>
      <c r="B1612" s="1" t="s">
        <v>3293</v>
      </c>
      <c r="C1612" s="1">
        <v>8.398780519E10</v>
      </c>
      <c r="D1612" s="1" t="s">
        <v>18</v>
      </c>
      <c r="E1612" s="1" t="s">
        <v>89</v>
      </c>
      <c r="F1612" s="1" t="s">
        <v>20</v>
      </c>
      <c r="G1612" s="1" t="s">
        <v>32</v>
      </c>
      <c r="H1612" s="1" t="s">
        <v>22</v>
      </c>
      <c r="I1612" s="2">
        <v>45676.0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5.75" customHeight="1">
      <c r="A1613" s="1" t="s">
        <v>3294</v>
      </c>
      <c r="B1613" s="1" t="s">
        <v>3295</v>
      </c>
      <c r="C1613" s="1">
        <v>2.1969067093E10</v>
      </c>
      <c r="D1613" s="1" t="s">
        <v>18</v>
      </c>
      <c r="E1613" s="1" t="s">
        <v>31</v>
      </c>
      <c r="F1613" s="1" t="s">
        <v>20</v>
      </c>
      <c r="G1613" s="1" t="s">
        <v>32</v>
      </c>
      <c r="H1613" s="1" t="s">
        <v>200</v>
      </c>
      <c r="I1613" s="2">
        <v>45676.0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5.75" customHeight="1">
      <c r="A1614" s="1" t="s">
        <v>3296</v>
      </c>
      <c r="B1614" s="1" t="s">
        <v>3297</v>
      </c>
      <c r="C1614" s="1">
        <v>6.298339957E10</v>
      </c>
      <c r="D1614" s="1" t="s">
        <v>18</v>
      </c>
      <c r="E1614" s="1" t="s">
        <v>48</v>
      </c>
      <c r="F1614" s="1" t="s">
        <v>20</v>
      </c>
      <c r="G1614" s="1" t="s">
        <v>32</v>
      </c>
      <c r="H1614" s="1" t="s">
        <v>184</v>
      </c>
      <c r="I1614" s="2">
        <v>45676.0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5.75" customHeight="1">
      <c r="A1615" s="1" t="s">
        <v>3298</v>
      </c>
      <c r="B1615" s="1" t="s">
        <v>3299</v>
      </c>
      <c r="C1615" s="1">
        <v>9.98829648E8</v>
      </c>
      <c r="D1615" s="1" t="s">
        <v>18</v>
      </c>
      <c r="E1615" s="1" t="s">
        <v>121</v>
      </c>
      <c r="F1615" s="1" t="s">
        <v>20</v>
      </c>
      <c r="G1615" s="1" t="s">
        <v>32</v>
      </c>
      <c r="H1615" s="1" t="s">
        <v>22</v>
      </c>
      <c r="I1615" s="2">
        <v>45676.0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5.75" customHeight="1">
      <c r="A1616" s="1" t="s">
        <v>3300</v>
      </c>
      <c r="B1616" s="1" t="s">
        <v>3301</v>
      </c>
      <c r="C1616" s="1">
        <v>3.4991426114E10</v>
      </c>
      <c r="D1616" s="1" t="s">
        <v>18</v>
      </c>
      <c r="E1616" s="1" t="s">
        <v>25</v>
      </c>
      <c r="F1616" s="1" t="s">
        <v>20</v>
      </c>
      <c r="G1616" s="1" t="s">
        <v>32</v>
      </c>
      <c r="H1616" s="1" t="s">
        <v>83</v>
      </c>
      <c r="I1616" s="2">
        <v>45676.0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5.75" customHeight="1">
      <c r="A1617" s="1" t="s">
        <v>3302</v>
      </c>
      <c r="B1617" s="1" t="s">
        <v>3303</v>
      </c>
      <c r="C1617" s="1">
        <v>8.894904055E9</v>
      </c>
      <c r="D1617" s="1" t="s">
        <v>18</v>
      </c>
      <c r="E1617" s="1" t="s">
        <v>31</v>
      </c>
      <c r="F1617" s="1" t="s">
        <v>20</v>
      </c>
      <c r="G1617" s="1" t="s">
        <v>32</v>
      </c>
      <c r="H1617" s="1" t="s">
        <v>22</v>
      </c>
      <c r="I1617" s="2">
        <v>45676.0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5.75" customHeight="1">
      <c r="A1618" s="1" t="s">
        <v>3304</v>
      </c>
      <c r="B1618" s="1" t="s">
        <v>3305</v>
      </c>
      <c r="C1618" s="1" t="s">
        <v>3306</v>
      </c>
      <c r="D1618" s="1" t="s">
        <v>18</v>
      </c>
      <c r="E1618" s="1" t="s">
        <v>102</v>
      </c>
      <c r="F1618" s="1" t="s">
        <v>20</v>
      </c>
      <c r="G1618" s="1" t="s">
        <v>32</v>
      </c>
      <c r="H1618" s="1" t="s">
        <v>22</v>
      </c>
      <c r="I1618" s="2">
        <v>45676.0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5.75" customHeight="1">
      <c r="A1619" s="1" t="s">
        <v>3307</v>
      </c>
      <c r="B1619" s="1" t="s">
        <v>3308</v>
      </c>
      <c r="C1619" s="1">
        <v>1.194111796E10</v>
      </c>
      <c r="D1619" s="1" t="s">
        <v>18</v>
      </c>
      <c r="E1619" s="1" t="s">
        <v>19</v>
      </c>
      <c r="F1619" s="1" t="s">
        <v>20</v>
      </c>
      <c r="G1619" s="1" t="s">
        <v>21</v>
      </c>
      <c r="H1619" s="1" t="s">
        <v>22</v>
      </c>
      <c r="I1619" s="2">
        <v>45676.0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5.75" customHeight="1">
      <c r="A1620" s="1" t="s">
        <v>3309</v>
      </c>
      <c r="B1620" s="1" t="s">
        <v>3310</v>
      </c>
      <c r="C1620" s="1">
        <v>9.1991597212E10</v>
      </c>
      <c r="D1620" s="1" t="s">
        <v>18</v>
      </c>
      <c r="E1620" s="1" t="s">
        <v>19</v>
      </c>
      <c r="F1620" s="1" t="s">
        <v>20</v>
      </c>
      <c r="G1620" s="1" t="s">
        <v>21</v>
      </c>
      <c r="H1620" s="1" t="s">
        <v>22</v>
      </c>
      <c r="I1620" s="2">
        <v>45676.0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5.75" customHeight="1">
      <c r="A1621" s="1" t="s">
        <v>3311</v>
      </c>
      <c r="B1621" s="1" t="s">
        <v>3312</v>
      </c>
      <c r="C1621" s="1">
        <v>5.1994076064E10</v>
      </c>
      <c r="D1621" s="1" t="s">
        <v>18</v>
      </c>
      <c r="E1621" s="1" t="s">
        <v>25</v>
      </c>
      <c r="F1621" s="1" t="s">
        <v>20</v>
      </c>
      <c r="G1621" s="1" t="s">
        <v>32</v>
      </c>
      <c r="H1621" s="1" t="s">
        <v>22</v>
      </c>
      <c r="I1621" s="2">
        <v>45676.0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5.75" customHeight="1">
      <c r="A1622" s="1" t="s">
        <v>3313</v>
      </c>
      <c r="B1622" s="1" t="s">
        <v>3314</v>
      </c>
      <c r="C1622" s="1">
        <v>1.1998916538E10</v>
      </c>
      <c r="D1622" s="1" t="s">
        <v>18</v>
      </c>
      <c r="E1622" s="1" t="s">
        <v>25</v>
      </c>
      <c r="F1622" s="1" t="s">
        <v>20</v>
      </c>
      <c r="G1622" s="1" t="s">
        <v>32</v>
      </c>
      <c r="H1622" s="1" t="s">
        <v>83</v>
      </c>
      <c r="I1622" s="2">
        <v>45676.0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5.75" customHeight="1">
      <c r="A1623" s="1" t="s">
        <v>645</v>
      </c>
      <c r="B1623" s="1" t="s">
        <v>3315</v>
      </c>
      <c r="C1623" s="1">
        <v>2.2988483467E10</v>
      </c>
      <c r="D1623" s="1" t="s">
        <v>18</v>
      </c>
      <c r="E1623" s="1" t="s">
        <v>19</v>
      </c>
      <c r="F1623" s="1" t="s">
        <v>20</v>
      </c>
      <c r="G1623" s="1" t="s">
        <v>21</v>
      </c>
      <c r="H1623" s="1" t="s">
        <v>22</v>
      </c>
      <c r="I1623" s="2">
        <v>45676.0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5.75" customHeight="1">
      <c r="A1624" s="1" t="s">
        <v>3316</v>
      </c>
      <c r="B1624" s="1" t="s">
        <v>3317</v>
      </c>
      <c r="C1624" s="1">
        <v>8.1992328569E10</v>
      </c>
      <c r="D1624" s="1" t="s">
        <v>18</v>
      </c>
      <c r="E1624" s="1" t="s">
        <v>25</v>
      </c>
      <c r="F1624" s="1" t="s">
        <v>20</v>
      </c>
      <c r="G1624" s="1" t="s">
        <v>32</v>
      </c>
      <c r="H1624" s="1" t="s">
        <v>682</v>
      </c>
      <c r="I1624" s="2">
        <v>45676.0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5.75" customHeight="1">
      <c r="A1625" s="1" t="s">
        <v>3318</v>
      </c>
      <c r="B1625" s="1" t="s">
        <v>3319</v>
      </c>
      <c r="C1625" s="1">
        <v>3.5997633285E10</v>
      </c>
      <c r="D1625" s="1" t="s">
        <v>18</v>
      </c>
      <c r="E1625" s="1" t="s">
        <v>102</v>
      </c>
      <c r="F1625" s="1" t="s">
        <v>20</v>
      </c>
      <c r="G1625" s="1" t="s">
        <v>21</v>
      </c>
      <c r="H1625" s="1" t="s">
        <v>22</v>
      </c>
      <c r="I1625" s="2">
        <v>45676.0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5.75" customHeight="1">
      <c r="A1626" s="1" t="s">
        <v>3320</v>
      </c>
      <c r="B1626" s="1" t="s">
        <v>3321</v>
      </c>
      <c r="C1626" s="1">
        <v>1.6994669007E10</v>
      </c>
      <c r="D1626" s="1" t="s">
        <v>18</v>
      </c>
      <c r="E1626" s="1" t="s">
        <v>19</v>
      </c>
      <c r="F1626" s="1" t="s">
        <v>20</v>
      </c>
      <c r="G1626" s="1" t="s">
        <v>21</v>
      </c>
      <c r="H1626" s="1" t="s">
        <v>22</v>
      </c>
      <c r="I1626" s="2">
        <v>45676.0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5.75" customHeight="1">
      <c r="A1627" s="1" t="s">
        <v>3322</v>
      </c>
      <c r="B1627" s="1" t="s">
        <v>3323</v>
      </c>
      <c r="C1627" s="1">
        <v>1.1972237442E10</v>
      </c>
      <c r="D1627" s="1" t="s">
        <v>18</v>
      </c>
      <c r="E1627" s="1" t="s">
        <v>65</v>
      </c>
      <c r="F1627" s="1" t="s">
        <v>20</v>
      </c>
      <c r="G1627" s="1" t="s">
        <v>32</v>
      </c>
      <c r="H1627" s="1" t="s">
        <v>22</v>
      </c>
      <c r="I1627" s="2">
        <v>45676.0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5.75" customHeight="1">
      <c r="A1628" s="1" t="s">
        <v>3324</v>
      </c>
      <c r="B1628" s="1" t="s">
        <v>3325</v>
      </c>
      <c r="C1628" s="1">
        <v>3.1997489605E10</v>
      </c>
      <c r="D1628" s="1" t="s">
        <v>18</v>
      </c>
      <c r="E1628" s="1" t="s">
        <v>89</v>
      </c>
      <c r="F1628" s="1" t="s">
        <v>20</v>
      </c>
      <c r="G1628" s="1" t="s">
        <v>32</v>
      </c>
      <c r="H1628" s="1" t="s">
        <v>22</v>
      </c>
      <c r="I1628" s="2">
        <v>45676.0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5.75" customHeight="1">
      <c r="A1629" s="1" t="s">
        <v>103</v>
      </c>
      <c r="B1629" s="1" t="s">
        <v>3326</v>
      </c>
      <c r="C1629" s="1">
        <v>1.4998755317E10</v>
      </c>
      <c r="D1629" s="1" t="s">
        <v>18</v>
      </c>
      <c r="E1629" s="1" t="s">
        <v>25</v>
      </c>
      <c r="F1629" s="1" t="s">
        <v>20</v>
      </c>
      <c r="G1629" s="1" t="s">
        <v>32</v>
      </c>
      <c r="H1629" s="1" t="s">
        <v>22</v>
      </c>
      <c r="I1629" s="2">
        <v>45676.0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5.75" customHeight="1">
      <c r="A1630" s="1" t="s">
        <v>3327</v>
      </c>
      <c r="B1630" s="1" t="s">
        <v>3328</v>
      </c>
      <c r="C1630" s="1">
        <v>2.1991740506E10</v>
      </c>
      <c r="D1630" s="1" t="s">
        <v>18</v>
      </c>
      <c r="E1630" s="1" t="s">
        <v>89</v>
      </c>
      <c r="F1630" s="1" t="s">
        <v>20</v>
      </c>
      <c r="G1630" s="1" t="s">
        <v>32</v>
      </c>
      <c r="H1630" s="1" t="s">
        <v>22</v>
      </c>
      <c r="I1630" s="2">
        <v>45676.0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5.75" customHeight="1">
      <c r="A1631" s="1" t="s">
        <v>3329</v>
      </c>
      <c r="B1631" s="1" t="s">
        <v>3330</v>
      </c>
      <c r="C1631" s="1">
        <v>3.5910140174E10</v>
      </c>
      <c r="D1631" s="1" t="s">
        <v>18</v>
      </c>
      <c r="E1631" s="1" t="s">
        <v>76</v>
      </c>
      <c r="F1631" s="1" t="s">
        <v>20</v>
      </c>
      <c r="G1631" s="1" t="s">
        <v>32</v>
      </c>
      <c r="H1631" s="1" t="s">
        <v>22</v>
      </c>
      <c r="I1631" s="2">
        <v>45676.0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5.75" customHeight="1">
      <c r="A1632" s="1" t="s">
        <v>3331</v>
      </c>
      <c r="B1632" s="1" t="s">
        <v>3332</v>
      </c>
      <c r="C1632" s="1">
        <v>2.7999123411E10</v>
      </c>
      <c r="D1632" s="1" t="s">
        <v>18</v>
      </c>
      <c r="E1632" s="1" t="s">
        <v>89</v>
      </c>
      <c r="F1632" s="1" t="s">
        <v>20</v>
      </c>
      <c r="G1632" s="1" t="s">
        <v>32</v>
      </c>
      <c r="H1632" s="1" t="s">
        <v>22</v>
      </c>
      <c r="I1632" s="2">
        <v>45676.0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5.75" customHeight="1">
      <c r="A1633" s="1" t="s">
        <v>1150</v>
      </c>
      <c r="B1633" s="1" t="s">
        <v>3333</v>
      </c>
      <c r="C1633" s="1">
        <v>7.4999434481E10</v>
      </c>
      <c r="D1633" s="1" t="s">
        <v>18</v>
      </c>
      <c r="E1633" s="1" t="s">
        <v>19</v>
      </c>
      <c r="F1633" s="1" t="s">
        <v>20</v>
      </c>
      <c r="G1633" s="1" t="s">
        <v>21</v>
      </c>
      <c r="H1633" s="1" t="s">
        <v>22</v>
      </c>
      <c r="I1633" s="2">
        <v>45676.0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5.75" customHeight="1">
      <c r="A1634" s="1" t="s">
        <v>3334</v>
      </c>
      <c r="B1634" s="1" t="s">
        <v>3335</v>
      </c>
      <c r="C1634" s="1">
        <v>1.1977266528E10</v>
      </c>
      <c r="D1634" s="1" t="s">
        <v>18</v>
      </c>
      <c r="E1634" s="1" t="s">
        <v>89</v>
      </c>
      <c r="F1634" s="1" t="s">
        <v>20</v>
      </c>
      <c r="G1634" s="1" t="s">
        <v>21</v>
      </c>
      <c r="H1634" s="1" t="s">
        <v>22</v>
      </c>
      <c r="I1634" s="2">
        <v>45676.0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5.75" customHeight="1">
      <c r="A1635" s="1" t="s">
        <v>3336</v>
      </c>
      <c r="B1635" s="1" t="s">
        <v>3337</v>
      </c>
      <c r="C1635" s="1">
        <v>5.538997548831E12</v>
      </c>
      <c r="D1635" s="1" t="s">
        <v>18</v>
      </c>
      <c r="E1635" s="1" t="s">
        <v>65</v>
      </c>
      <c r="F1635" s="1" t="s">
        <v>20</v>
      </c>
      <c r="G1635" s="1" t="s">
        <v>32</v>
      </c>
      <c r="H1635" s="1" t="s">
        <v>22</v>
      </c>
      <c r="I1635" s="2">
        <v>45676.0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5.75" customHeight="1">
      <c r="A1636" s="1" t="s">
        <v>3338</v>
      </c>
      <c r="B1636" s="1" t="s">
        <v>3339</v>
      </c>
      <c r="C1636" s="1">
        <v>1.9996283934E10</v>
      </c>
      <c r="D1636" s="1" t="s">
        <v>18</v>
      </c>
      <c r="E1636" s="1" t="s">
        <v>19</v>
      </c>
      <c r="F1636" s="1" t="s">
        <v>20</v>
      </c>
      <c r="G1636" s="1" t="s">
        <v>21</v>
      </c>
      <c r="H1636" s="1" t="s">
        <v>22</v>
      </c>
      <c r="I1636" s="2">
        <v>45676.0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5.75" customHeight="1">
      <c r="A1637" s="1" t="s">
        <v>3340</v>
      </c>
      <c r="B1637" s="1" t="s">
        <v>3341</v>
      </c>
      <c r="C1637" s="1">
        <v>1.998305913E10</v>
      </c>
      <c r="D1637" s="1" t="s">
        <v>18</v>
      </c>
      <c r="E1637" s="1" t="s">
        <v>31</v>
      </c>
      <c r="F1637" s="1" t="s">
        <v>20</v>
      </c>
      <c r="G1637" s="1" t="s">
        <v>32</v>
      </c>
      <c r="H1637" s="1" t="s">
        <v>200</v>
      </c>
      <c r="I1637" s="2">
        <v>45676.0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5.75" customHeight="1">
      <c r="A1638" s="1" t="s">
        <v>3342</v>
      </c>
      <c r="B1638" s="1" t="s">
        <v>3343</v>
      </c>
      <c r="C1638" s="1">
        <v>6.1995670403E10</v>
      </c>
      <c r="D1638" s="1" t="s">
        <v>18</v>
      </c>
      <c r="E1638" s="1" t="s">
        <v>89</v>
      </c>
      <c r="F1638" s="1" t="s">
        <v>20</v>
      </c>
      <c r="G1638" s="1" t="s">
        <v>21</v>
      </c>
      <c r="H1638" s="1" t="s">
        <v>22</v>
      </c>
      <c r="I1638" s="2">
        <v>45676.0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5.75" customHeight="1">
      <c r="A1639" s="1" t="s">
        <v>3344</v>
      </c>
      <c r="B1639" s="1" t="s">
        <v>3345</v>
      </c>
      <c r="C1639" s="1">
        <v>6.3981562553E10</v>
      </c>
      <c r="D1639" s="1" t="s">
        <v>18</v>
      </c>
      <c r="E1639" s="1" t="s">
        <v>19</v>
      </c>
      <c r="F1639" s="1" t="s">
        <v>20</v>
      </c>
      <c r="G1639" s="1" t="s">
        <v>21</v>
      </c>
      <c r="H1639" s="1" t="s">
        <v>22</v>
      </c>
      <c r="I1639" s="2">
        <v>45676.0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5.75" customHeight="1">
      <c r="A1640" s="1" t="s">
        <v>3346</v>
      </c>
      <c r="B1640" s="1" t="s">
        <v>3347</v>
      </c>
      <c r="C1640" s="1">
        <v>9.1993764479E10</v>
      </c>
      <c r="D1640" s="1" t="s">
        <v>18</v>
      </c>
      <c r="E1640" s="1" t="s">
        <v>25</v>
      </c>
      <c r="F1640" s="1" t="s">
        <v>20</v>
      </c>
      <c r="G1640" s="1" t="s">
        <v>32</v>
      </c>
      <c r="H1640" s="1" t="s">
        <v>33</v>
      </c>
      <c r="I1640" s="2">
        <v>45676.0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5.75" customHeight="1">
      <c r="A1641" s="1" t="s">
        <v>417</v>
      </c>
      <c r="B1641" s="1" t="s">
        <v>3348</v>
      </c>
      <c r="C1641" s="1">
        <v>7.9998553981E10</v>
      </c>
      <c r="D1641" s="1" t="s">
        <v>18</v>
      </c>
      <c r="E1641" s="1" t="s">
        <v>31</v>
      </c>
      <c r="F1641" s="1" t="s">
        <v>20</v>
      </c>
      <c r="G1641" s="1" t="s">
        <v>32</v>
      </c>
      <c r="H1641" s="1" t="s">
        <v>22</v>
      </c>
      <c r="I1641" s="2">
        <v>45676.0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5.75" customHeight="1">
      <c r="A1642" s="1" t="s">
        <v>3349</v>
      </c>
      <c r="B1642" s="1" t="s">
        <v>3350</v>
      </c>
      <c r="C1642" s="1">
        <v>7.9988449754E10</v>
      </c>
      <c r="D1642" s="1" t="s">
        <v>18</v>
      </c>
      <c r="E1642" s="1" t="s">
        <v>65</v>
      </c>
      <c r="F1642" s="1" t="s">
        <v>20</v>
      </c>
      <c r="G1642" s="1" t="s">
        <v>32</v>
      </c>
      <c r="H1642" s="1" t="s">
        <v>22</v>
      </c>
      <c r="I1642" s="2">
        <v>45676.0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5.75" customHeight="1">
      <c r="A1643" s="1" t="s">
        <v>3351</v>
      </c>
      <c r="B1643" s="1" t="s">
        <v>3352</v>
      </c>
      <c r="C1643" s="1" t="s">
        <v>3353</v>
      </c>
      <c r="D1643" s="1" t="s">
        <v>18</v>
      </c>
      <c r="E1643" s="1" t="s">
        <v>19</v>
      </c>
      <c r="F1643" s="1" t="s">
        <v>20</v>
      </c>
      <c r="G1643" s="1" t="s">
        <v>21</v>
      </c>
      <c r="H1643" s="1" t="s">
        <v>22</v>
      </c>
      <c r="I1643" s="2">
        <v>45676.0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5.75" customHeight="1">
      <c r="A1644" s="1" t="s">
        <v>3354</v>
      </c>
      <c r="B1644" s="1" t="s">
        <v>3355</v>
      </c>
      <c r="C1644" s="1" t="s">
        <v>3356</v>
      </c>
      <c r="D1644" s="1" t="s">
        <v>18</v>
      </c>
      <c r="E1644" s="1" t="s">
        <v>89</v>
      </c>
      <c r="F1644" s="1" t="s">
        <v>20</v>
      </c>
      <c r="G1644" s="1" t="s">
        <v>32</v>
      </c>
      <c r="H1644" s="1" t="s">
        <v>33</v>
      </c>
      <c r="I1644" s="2">
        <v>45676.0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5.75" customHeight="1">
      <c r="A1645" s="1" t="s">
        <v>3357</v>
      </c>
      <c r="B1645" s="1" t="s">
        <v>3358</v>
      </c>
      <c r="C1645" s="1" t="s">
        <v>3359</v>
      </c>
      <c r="D1645" s="1" t="s">
        <v>18</v>
      </c>
      <c r="E1645" s="1" t="s">
        <v>89</v>
      </c>
      <c r="F1645" s="1" t="s">
        <v>20</v>
      </c>
      <c r="G1645" s="1" t="s">
        <v>32</v>
      </c>
      <c r="H1645" s="1" t="s">
        <v>22</v>
      </c>
      <c r="I1645" s="2">
        <v>45676.0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5.75" customHeight="1">
      <c r="A1646" s="1" t="s">
        <v>3360</v>
      </c>
      <c r="B1646" s="1" t="s">
        <v>3361</v>
      </c>
      <c r="C1646" s="1">
        <v>3.4988299152E10</v>
      </c>
      <c r="D1646" s="1" t="s">
        <v>18</v>
      </c>
      <c r="E1646" s="1" t="s">
        <v>89</v>
      </c>
      <c r="F1646" s="1" t="s">
        <v>20</v>
      </c>
      <c r="G1646" s="1" t="s">
        <v>21</v>
      </c>
      <c r="H1646" s="1" t="s">
        <v>22</v>
      </c>
      <c r="I1646" s="2">
        <v>45676.0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5.75" customHeight="1">
      <c r="A1647" s="1" t="s">
        <v>3362</v>
      </c>
      <c r="B1647" s="1" t="s">
        <v>3363</v>
      </c>
      <c r="C1647" s="1" t="s">
        <v>3364</v>
      </c>
      <c r="D1647" s="1" t="s">
        <v>18</v>
      </c>
      <c r="E1647" s="1" t="s">
        <v>25</v>
      </c>
      <c r="F1647" s="1" t="s">
        <v>20</v>
      </c>
      <c r="G1647" s="1" t="s">
        <v>32</v>
      </c>
      <c r="H1647" s="1" t="s">
        <v>22</v>
      </c>
      <c r="I1647" s="2">
        <v>45676.0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5.75" customHeight="1">
      <c r="A1648" s="1" t="s">
        <v>3365</v>
      </c>
      <c r="B1648" s="1" t="s">
        <v>3366</v>
      </c>
      <c r="C1648" s="1">
        <v>6.2995723416E10</v>
      </c>
      <c r="D1648" s="1" t="s">
        <v>18</v>
      </c>
      <c r="E1648" s="1" t="s">
        <v>19</v>
      </c>
      <c r="F1648" s="1" t="s">
        <v>20</v>
      </c>
      <c r="G1648" s="1" t="s">
        <v>21</v>
      </c>
      <c r="H1648" s="1" t="s">
        <v>22</v>
      </c>
      <c r="I1648" s="2">
        <v>45676.0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5.75" customHeight="1">
      <c r="A1649" s="1" t="s">
        <v>3367</v>
      </c>
      <c r="B1649" s="1" t="s">
        <v>3368</v>
      </c>
      <c r="C1649" s="1">
        <v>1.4998574833E10</v>
      </c>
      <c r="D1649" s="1" t="s">
        <v>18</v>
      </c>
      <c r="E1649" s="1" t="s">
        <v>121</v>
      </c>
      <c r="F1649" s="1" t="s">
        <v>20</v>
      </c>
      <c r="G1649" s="1" t="s">
        <v>32</v>
      </c>
      <c r="H1649" s="1" t="s">
        <v>184</v>
      </c>
      <c r="I1649" s="2">
        <v>45676.0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5.75" customHeight="1">
      <c r="A1650" s="1" t="s">
        <v>3369</v>
      </c>
      <c r="B1650" s="1" t="s">
        <v>3370</v>
      </c>
      <c r="C1650" s="1">
        <v>2.2999988267E10</v>
      </c>
      <c r="D1650" s="1" t="s">
        <v>18</v>
      </c>
      <c r="E1650" s="1" t="s">
        <v>25</v>
      </c>
      <c r="F1650" s="1" t="s">
        <v>20</v>
      </c>
      <c r="G1650" s="1" t="s">
        <v>21</v>
      </c>
      <c r="H1650" s="1" t="s">
        <v>33</v>
      </c>
      <c r="I1650" s="2">
        <v>45676.0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5.75" customHeight="1">
      <c r="A1651" s="1" t="s">
        <v>295</v>
      </c>
      <c r="B1651" s="1" t="s">
        <v>3371</v>
      </c>
      <c r="C1651" s="1">
        <v>8.6995092399E10</v>
      </c>
      <c r="D1651" s="1" t="s">
        <v>18</v>
      </c>
      <c r="E1651" s="1" t="s">
        <v>25</v>
      </c>
      <c r="F1651" s="1" t="s">
        <v>20</v>
      </c>
      <c r="G1651" s="1" t="s">
        <v>21</v>
      </c>
      <c r="H1651" s="1" t="s">
        <v>22</v>
      </c>
      <c r="I1651" s="2">
        <v>45676.0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5.75" customHeight="1">
      <c r="A1652" s="1" t="s">
        <v>3372</v>
      </c>
      <c r="B1652" s="1" t="s">
        <v>3373</v>
      </c>
      <c r="C1652" s="1" t="s">
        <v>3374</v>
      </c>
      <c r="D1652" s="1" t="s">
        <v>18</v>
      </c>
      <c r="E1652" s="1" t="s">
        <v>102</v>
      </c>
      <c r="F1652" s="1" t="s">
        <v>20</v>
      </c>
      <c r="G1652" s="1" t="s">
        <v>21</v>
      </c>
      <c r="H1652" s="1" t="s">
        <v>22</v>
      </c>
      <c r="I1652" s="2">
        <v>45676.0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5.75" customHeight="1">
      <c r="A1653" s="1" t="s">
        <v>3375</v>
      </c>
      <c r="B1653" s="1" t="s">
        <v>3376</v>
      </c>
      <c r="C1653" s="1">
        <v>9.9985159589E10</v>
      </c>
      <c r="D1653" s="1" t="s">
        <v>18</v>
      </c>
      <c r="E1653" s="1" t="s">
        <v>89</v>
      </c>
      <c r="F1653" s="1" t="s">
        <v>20</v>
      </c>
      <c r="G1653" s="1" t="s">
        <v>32</v>
      </c>
      <c r="H1653" s="1" t="s">
        <v>22</v>
      </c>
      <c r="I1653" s="2">
        <v>45676.0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5.75" customHeight="1">
      <c r="A1654" s="1" t="s">
        <v>3377</v>
      </c>
      <c r="B1654" s="1" t="s">
        <v>3378</v>
      </c>
      <c r="C1654" s="1">
        <v>5.532984200128E12</v>
      </c>
      <c r="D1654" s="1" t="s">
        <v>18</v>
      </c>
      <c r="E1654" s="1" t="s">
        <v>121</v>
      </c>
      <c r="F1654" s="1" t="s">
        <v>20</v>
      </c>
      <c r="G1654" s="1" t="s">
        <v>21</v>
      </c>
      <c r="H1654" s="1" t="s">
        <v>22</v>
      </c>
      <c r="I1654" s="2">
        <v>45676.0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5.75" customHeight="1">
      <c r="A1655" s="1" t="s">
        <v>3379</v>
      </c>
      <c r="B1655" s="1" t="s">
        <v>3380</v>
      </c>
      <c r="C1655" s="1">
        <v>6.2981039743E10</v>
      </c>
      <c r="D1655" s="1" t="s">
        <v>18</v>
      </c>
      <c r="E1655" s="1" t="s">
        <v>71</v>
      </c>
      <c r="F1655" s="1" t="s">
        <v>20</v>
      </c>
      <c r="G1655" s="1" t="s">
        <v>32</v>
      </c>
      <c r="H1655" s="1" t="s">
        <v>22</v>
      </c>
      <c r="I1655" s="2">
        <v>45676.0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5.75" customHeight="1">
      <c r="A1656" s="1" t="s">
        <v>3381</v>
      </c>
      <c r="B1656" s="1" t="s">
        <v>3382</v>
      </c>
      <c r="C1656" s="1">
        <v>6.7998611222E10</v>
      </c>
      <c r="D1656" s="1" t="s">
        <v>18</v>
      </c>
      <c r="E1656" s="1" t="s">
        <v>65</v>
      </c>
      <c r="F1656" s="1" t="s">
        <v>20</v>
      </c>
      <c r="G1656" s="1" t="s">
        <v>21</v>
      </c>
      <c r="H1656" s="1" t="s">
        <v>22</v>
      </c>
      <c r="I1656" s="2">
        <v>45676.0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5.75" customHeight="1">
      <c r="A1657" s="1" t="s">
        <v>3383</v>
      </c>
      <c r="B1657" s="1" t="s">
        <v>3384</v>
      </c>
      <c r="C1657" s="1" t="s">
        <v>3385</v>
      </c>
      <c r="D1657" s="1" t="s">
        <v>18</v>
      </c>
      <c r="E1657" s="1" t="s">
        <v>31</v>
      </c>
      <c r="F1657" s="1" t="s">
        <v>20</v>
      </c>
      <c r="G1657" s="1" t="s">
        <v>32</v>
      </c>
      <c r="H1657" s="1" t="s">
        <v>22</v>
      </c>
      <c r="I1657" s="2">
        <v>45676.0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5.75" customHeight="1">
      <c r="A1658" s="1" t="s">
        <v>3386</v>
      </c>
      <c r="B1658" s="1" t="s">
        <v>3387</v>
      </c>
      <c r="C1658" s="1">
        <v>7.9988364718E10</v>
      </c>
      <c r="D1658" s="1" t="s">
        <v>18</v>
      </c>
      <c r="E1658" s="1" t="s">
        <v>102</v>
      </c>
      <c r="F1658" s="1" t="s">
        <v>20</v>
      </c>
      <c r="G1658" s="1" t="s">
        <v>32</v>
      </c>
      <c r="H1658" s="1" t="s">
        <v>33</v>
      </c>
      <c r="I1658" s="2">
        <v>45676.0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5.75" customHeight="1">
      <c r="A1659" s="1" t="s">
        <v>3388</v>
      </c>
      <c r="B1659" s="1" t="s">
        <v>3389</v>
      </c>
      <c r="C1659" s="1">
        <v>6.1992078226E10</v>
      </c>
      <c r="D1659" s="1" t="s">
        <v>18</v>
      </c>
      <c r="E1659" s="1" t="s">
        <v>19</v>
      </c>
      <c r="F1659" s="1" t="s">
        <v>20</v>
      </c>
      <c r="G1659" s="1" t="s">
        <v>21</v>
      </c>
      <c r="H1659" s="1" t="s">
        <v>22</v>
      </c>
      <c r="I1659" s="2">
        <v>45676.0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5.75" customHeight="1">
      <c r="A1660" s="1" t="s">
        <v>3390</v>
      </c>
      <c r="B1660" s="1" t="s">
        <v>3391</v>
      </c>
      <c r="C1660" s="1">
        <v>8.1974016782E10</v>
      </c>
      <c r="D1660" s="1" t="s">
        <v>18</v>
      </c>
      <c r="E1660" s="1" t="s">
        <v>25</v>
      </c>
      <c r="F1660" s="1" t="s">
        <v>20</v>
      </c>
      <c r="G1660" s="1" t="s">
        <v>32</v>
      </c>
      <c r="H1660" s="1" t="s">
        <v>22</v>
      </c>
      <c r="I1660" s="2">
        <v>45676.0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5.75" customHeight="1">
      <c r="A1661" s="1" t="s">
        <v>3392</v>
      </c>
      <c r="B1661" s="1" t="s">
        <v>3393</v>
      </c>
      <c r="C1661" s="1">
        <v>8.1906091258E10</v>
      </c>
      <c r="D1661" s="1" t="s">
        <v>18</v>
      </c>
      <c r="E1661" s="1" t="s">
        <v>89</v>
      </c>
      <c r="F1661" s="1" t="s">
        <v>20</v>
      </c>
      <c r="G1661" s="1" t="s">
        <v>21</v>
      </c>
      <c r="H1661" s="1" t="s">
        <v>22</v>
      </c>
      <c r="I1661" s="2">
        <v>45676.0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5.75" customHeight="1">
      <c r="A1662" s="1" t="s">
        <v>828</v>
      </c>
      <c r="B1662" s="1" t="s">
        <v>3394</v>
      </c>
      <c r="C1662" s="1">
        <v>8.4998457486E10</v>
      </c>
      <c r="D1662" s="1" t="s">
        <v>18</v>
      </c>
      <c r="E1662" s="1" t="s">
        <v>19</v>
      </c>
      <c r="F1662" s="1" t="s">
        <v>20</v>
      </c>
      <c r="G1662" s="1" t="s">
        <v>32</v>
      </c>
      <c r="H1662" s="1" t="s">
        <v>22</v>
      </c>
      <c r="I1662" s="2">
        <v>45676.0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5.75" customHeight="1">
      <c r="A1663" s="1" t="s">
        <v>3395</v>
      </c>
      <c r="B1663" s="1" t="s">
        <v>3396</v>
      </c>
      <c r="C1663" s="1">
        <v>5.534991973996E12</v>
      </c>
      <c r="D1663" s="1" t="s">
        <v>18</v>
      </c>
      <c r="E1663" s="1" t="s">
        <v>89</v>
      </c>
      <c r="F1663" s="1" t="s">
        <v>20</v>
      </c>
      <c r="G1663" s="1" t="s">
        <v>32</v>
      </c>
      <c r="H1663" s="1" t="s">
        <v>22</v>
      </c>
      <c r="I1663" s="2">
        <v>45676.0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5.75" customHeight="1">
      <c r="A1664" s="1" t="s">
        <v>3397</v>
      </c>
      <c r="B1664" s="1" t="s">
        <v>3398</v>
      </c>
      <c r="C1664" s="1">
        <v>3.1999587423E10</v>
      </c>
      <c r="D1664" s="1" t="s">
        <v>18</v>
      </c>
      <c r="E1664" s="1" t="s">
        <v>102</v>
      </c>
      <c r="F1664" s="1" t="s">
        <v>20</v>
      </c>
      <c r="G1664" s="1" t="s">
        <v>32</v>
      </c>
      <c r="H1664" s="1" t="s">
        <v>22</v>
      </c>
      <c r="I1664" s="2">
        <v>45676.0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5.75" customHeight="1">
      <c r="A1665" s="1" t="s">
        <v>3399</v>
      </c>
      <c r="B1665" s="1" t="s">
        <v>3400</v>
      </c>
      <c r="C1665" s="1">
        <v>1.1963370713E10</v>
      </c>
      <c r="D1665" s="1" t="s">
        <v>18</v>
      </c>
      <c r="E1665" s="1" t="s">
        <v>48</v>
      </c>
      <c r="F1665" s="1" t="s">
        <v>20</v>
      </c>
      <c r="G1665" s="1" t="s">
        <v>32</v>
      </c>
      <c r="H1665" s="1" t="s">
        <v>22</v>
      </c>
      <c r="I1665" s="2">
        <v>45676.0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5.75" customHeight="1">
      <c r="A1666" s="1" t="s">
        <v>1021</v>
      </c>
      <c r="B1666" s="1" t="s">
        <v>3401</v>
      </c>
      <c r="C1666" s="1">
        <v>1.4998715971E10</v>
      </c>
      <c r="D1666" s="1" t="s">
        <v>18</v>
      </c>
      <c r="E1666" s="1" t="s">
        <v>71</v>
      </c>
      <c r="F1666" s="1" t="s">
        <v>20</v>
      </c>
      <c r="G1666" s="1" t="s">
        <v>21</v>
      </c>
      <c r="H1666" s="1" t="s">
        <v>22</v>
      </c>
      <c r="I1666" s="2">
        <v>45676.0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5.75" customHeight="1">
      <c r="A1667" s="1" t="s">
        <v>3402</v>
      </c>
      <c r="B1667" s="1" t="s">
        <v>3403</v>
      </c>
      <c r="C1667" s="1">
        <v>4.3998232056E10</v>
      </c>
      <c r="D1667" s="1" t="s">
        <v>18</v>
      </c>
      <c r="E1667" s="1" t="s">
        <v>71</v>
      </c>
      <c r="F1667" s="1" t="s">
        <v>20</v>
      </c>
      <c r="G1667" s="1" t="s">
        <v>32</v>
      </c>
      <c r="H1667" s="1" t="s">
        <v>22</v>
      </c>
      <c r="I1667" s="2">
        <v>45676.0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5.75" customHeight="1">
      <c r="A1668" s="1" t="s">
        <v>3404</v>
      </c>
      <c r="B1668" s="1" t="s">
        <v>3405</v>
      </c>
      <c r="C1668" s="1">
        <v>7.1991219517E10</v>
      </c>
      <c r="D1668" s="1" t="s">
        <v>18</v>
      </c>
      <c r="E1668" s="1" t="s">
        <v>31</v>
      </c>
      <c r="F1668" s="1" t="s">
        <v>20</v>
      </c>
      <c r="G1668" s="1" t="s">
        <v>32</v>
      </c>
      <c r="H1668" s="1" t="s">
        <v>200</v>
      </c>
      <c r="I1668" s="2">
        <v>45676.0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5.75" customHeight="1">
      <c r="A1669" s="1" t="s">
        <v>3406</v>
      </c>
      <c r="B1669" s="1" t="s">
        <v>3407</v>
      </c>
      <c r="C1669" s="1">
        <v>6.2992768605E10</v>
      </c>
      <c r="D1669" s="1" t="s">
        <v>18</v>
      </c>
      <c r="E1669" s="1" t="s">
        <v>19</v>
      </c>
      <c r="F1669" s="1" t="s">
        <v>20</v>
      </c>
      <c r="G1669" s="1" t="s">
        <v>21</v>
      </c>
      <c r="H1669" s="1" t="s">
        <v>22</v>
      </c>
      <c r="I1669" s="2">
        <v>45676.0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5.75" customHeight="1">
      <c r="A1670" s="1" t="s">
        <v>3408</v>
      </c>
      <c r="B1670" s="1" t="s">
        <v>3409</v>
      </c>
      <c r="C1670" s="1">
        <v>8.1993882786E10</v>
      </c>
      <c r="D1670" s="1" t="s">
        <v>18</v>
      </c>
      <c r="E1670" s="1" t="s">
        <v>102</v>
      </c>
      <c r="F1670" s="1" t="s">
        <v>20</v>
      </c>
      <c r="G1670" s="1" t="s">
        <v>21</v>
      </c>
      <c r="H1670" s="1" t="s">
        <v>22</v>
      </c>
      <c r="I1670" s="2">
        <v>45676.0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5.75" customHeight="1">
      <c r="A1671" s="1" t="s">
        <v>3410</v>
      </c>
      <c r="B1671" s="1" t="s">
        <v>3411</v>
      </c>
      <c r="C1671" s="1">
        <v>3.3984331229E10</v>
      </c>
      <c r="D1671" s="1" t="s">
        <v>18</v>
      </c>
      <c r="E1671" s="1" t="s">
        <v>121</v>
      </c>
      <c r="F1671" s="1" t="s">
        <v>20</v>
      </c>
      <c r="G1671" s="1" t="s">
        <v>21</v>
      </c>
      <c r="H1671" s="1" t="s">
        <v>22</v>
      </c>
      <c r="I1671" s="2">
        <v>45676.0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5.75" customHeight="1">
      <c r="A1672" s="1" t="s">
        <v>3412</v>
      </c>
      <c r="B1672" s="1" t="s">
        <v>3413</v>
      </c>
      <c r="C1672" s="1" t="s">
        <v>3414</v>
      </c>
      <c r="D1672" s="1" t="s">
        <v>18</v>
      </c>
      <c r="E1672" s="1" t="s">
        <v>102</v>
      </c>
      <c r="F1672" s="1" t="s">
        <v>20</v>
      </c>
      <c r="G1672" s="1" t="s">
        <v>21</v>
      </c>
      <c r="H1672" s="1" t="s">
        <v>22</v>
      </c>
      <c r="I1672" s="2">
        <v>45676.0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5.75" customHeight="1">
      <c r="A1673" s="1" t="s">
        <v>3415</v>
      </c>
      <c r="B1673" s="1" t="s">
        <v>3416</v>
      </c>
      <c r="C1673" s="1">
        <v>1.1959037871E10</v>
      </c>
      <c r="D1673" s="1" t="s">
        <v>18</v>
      </c>
      <c r="E1673" s="1" t="s">
        <v>19</v>
      </c>
      <c r="F1673" s="1" t="s">
        <v>20</v>
      </c>
      <c r="G1673" s="1" t="s">
        <v>21</v>
      </c>
      <c r="H1673" s="1" t="s">
        <v>22</v>
      </c>
      <c r="I1673" s="2">
        <v>45676.0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5.75" customHeight="1">
      <c r="A1674" s="1" t="s">
        <v>3417</v>
      </c>
      <c r="B1674" s="1" t="s">
        <v>3418</v>
      </c>
      <c r="C1674" s="1">
        <v>8.2988251538E10</v>
      </c>
      <c r="D1674" s="1" t="s">
        <v>18</v>
      </c>
      <c r="E1674" s="1" t="s">
        <v>25</v>
      </c>
      <c r="F1674" s="1" t="s">
        <v>20</v>
      </c>
      <c r="G1674" s="1" t="s">
        <v>32</v>
      </c>
      <c r="H1674" s="1" t="s">
        <v>22</v>
      </c>
      <c r="I1674" s="2">
        <v>45676.0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5.75" customHeight="1">
      <c r="A1675" s="1" t="s">
        <v>3419</v>
      </c>
      <c r="B1675" s="1" t="s">
        <v>3420</v>
      </c>
      <c r="C1675" s="1">
        <v>8.498623933E10</v>
      </c>
      <c r="D1675" s="1" t="s">
        <v>18</v>
      </c>
      <c r="E1675" s="1" t="s">
        <v>89</v>
      </c>
      <c r="F1675" s="1" t="s">
        <v>20</v>
      </c>
      <c r="G1675" s="1" t="s">
        <v>32</v>
      </c>
      <c r="H1675" s="1" t="s">
        <v>22</v>
      </c>
      <c r="I1675" s="2">
        <v>45676.0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5.75" customHeight="1">
      <c r="A1676" s="1" t="s">
        <v>3421</v>
      </c>
      <c r="B1676" s="1" t="s">
        <v>3422</v>
      </c>
      <c r="C1676" s="1">
        <v>6.2986272562E10</v>
      </c>
      <c r="D1676" s="1" t="s">
        <v>18</v>
      </c>
      <c r="E1676" s="1" t="s">
        <v>121</v>
      </c>
      <c r="F1676" s="1" t="s">
        <v>20</v>
      </c>
      <c r="G1676" s="1" t="s">
        <v>21</v>
      </c>
      <c r="H1676" s="1" t="s">
        <v>22</v>
      </c>
      <c r="I1676" s="2">
        <v>45676.0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5.75" customHeight="1">
      <c r="A1677" s="1" t="s">
        <v>3423</v>
      </c>
      <c r="B1677" s="1" t="s">
        <v>3424</v>
      </c>
      <c r="C1677" s="1">
        <v>8.3988264772E10</v>
      </c>
      <c r="D1677" s="1" t="s">
        <v>18</v>
      </c>
      <c r="E1677" s="1" t="s">
        <v>76</v>
      </c>
      <c r="F1677" s="1" t="s">
        <v>20</v>
      </c>
      <c r="G1677" s="1" t="s">
        <v>32</v>
      </c>
      <c r="H1677" s="1" t="s">
        <v>22</v>
      </c>
      <c r="I1677" s="2">
        <v>45676.0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5.75" customHeight="1">
      <c r="A1678" s="1" t="s">
        <v>3425</v>
      </c>
      <c r="B1678" s="1" t="s">
        <v>3426</v>
      </c>
      <c r="C1678" s="1" t="s">
        <v>3427</v>
      </c>
      <c r="D1678" s="1" t="s">
        <v>18</v>
      </c>
      <c r="E1678" s="1" t="s">
        <v>89</v>
      </c>
      <c r="F1678" s="1" t="s">
        <v>20</v>
      </c>
      <c r="G1678" s="1" t="s">
        <v>32</v>
      </c>
      <c r="H1678" s="1" t="s">
        <v>22</v>
      </c>
      <c r="I1678" s="2">
        <v>45676.0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5.75" customHeight="1">
      <c r="A1679" s="1" t="s">
        <v>3428</v>
      </c>
      <c r="B1679" s="1" t="s">
        <v>3429</v>
      </c>
      <c r="C1679" s="1">
        <v>5.1999267309E10</v>
      </c>
      <c r="D1679" s="1" t="s">
        <v>18</v>
      </c>
      <c r="E1679" s="1" t="s">
        <v>19</v>
      </c>
      <c r="F1679" s="1" t="s">
        <v>20</v>
      </c>
      <c r="G1679" s="1" t="s">
        <v>21</v>
      </c>
      <c r="H1679" s="1" t="s">
        <v>22</v>
      </c>
      <c r="I1679" s="2">
        <v>45676.0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5.75" customHeight="1">
      <c r="A1680" s="1" t="s">
        <v>3430</v>
      </c>
      <c r="B1680" s="1" t="s">
        <v>3431</v>
      </c>
      <c r="C1680" s="1">
        <v>1.9989894525E10</v>
      </c>
      <c r="D1680" s="1" t="s">
        <v>18</v>
      </c>
      <c r="E1680" s="1" t="s">
        <v>25</v>
      </c>
      <c r="F1680" s="1" t="s">
        <v>20</v>
      </c>
      <c r="G1680" s="1" t="s">
        <v>21</v>
      </c>
      <c r="H1680" s="1" t="s">
        <v>184</v>
      </c>
      <c r="I1680" s="2">
        <v>45676.0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5.75" customHeight="1">
      <c r="A1681" s="1" t="s">
        <v>3432</v>
      </c>
      <c r="B1681" s="1" t="s">
        <v>3433</v>
      </c>
      <c r="C1681" s="1">
        <v>8.2991923906E10</v>
      </c>
      <c r="D1681" s="1" t="s">
        <v>18</v>
      </c>
      <c r="E1681" s="1" t="s">
        <v>31</v>
      </c>
      <c r="F1681" s="1" t="s">
        <v>20</v>
      </c>
      <c r="G1681" s="1" t="s">
        <v>32</v>
      </c>
      <c r="H1681" s="1" t="s">
        <v>54</v>
      </c>
      <c r="I1681" s="2">
        <v>45676.0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5.75" customHeight="1">
      <c r="A1682" s="1" t="s">
        <v>3434</v>
      </c>
      <c r="B1682" s="1" t="s">
        <v>3435</v>
      </c>
      <c r="C1682" s="1">
        <v>9.1981485716E10</v>
      </c>
      <c r="D1682" s="1" t="s">
        <v>18</v>
      </c>
      <c r="E1682" s="1" t="s">
        <v>76</v>
      </c>
      <c r="F1682" s="1" t="s">
        <v>20</v>
      </c>
      <c r="G1682" s="1" t="s">
        <v>32</v>
      </c>
      <c r="H1682" s="1" t="s">
        <v>22</v>
      </c>
      <c r="I1682" s="2">
        <v>45676.0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5.75" customHeight="1">
      <c r="A1683" s="1" t="s">
        <v>3436</v>
      </c>
      <c r="B1683" s="1" t="s">
        <v>3437</v>
      </c>
      <c r="C1683" s="1">
        <v>1.9995802543E10</v>
      </c>
      <c r="D1683" s="1" t="s">
        <v>18</v>
      </c>
      <c r="E1683" s="1" t="s">
        <v>25</v>
      </c>
      <c r="F1683" s="1" t="s">
        <v>20</v>
      </c>
      <c r="G1683" s="1" t="s">
        <v>32</v>
      </c>
      <c r="H1683" s="1" t="s">
        <v>22</v>
      </c>
      <c r="I1683" s="2">
        <v>45676.0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5.75" customHeight="1">
      <c r="A1684" s="1" t="s">
        <v>3438</v>
      </c>
      <c r="B1684" s="1" t="s">
        <v>3439</v>
      </c>
      <c r="C1684" s="1">
        <v>6.7992110617E10</v>
      </c>
      <c r="D1684" s="1" t="s">
        <v>18</v>
      </c>
      <c r="E1684" s="1" t="s">
        <v>25</v>
      </c>
      <c r="F1684" s="1" t="s">
        <v>20</v>
      </c>
      <c r="G1684" s="1" t="s">
        <v>32</v>
      </c>
      <c r="H1684" s="1" t="s">
        <v>22</v>
      </c>
      <c r="I1684" s="2">
        <v>45676.0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5.75" customHeight="1">
      <c r="A1685" s="1" t="s">
        <v>3440</v>
      </c>
      <c r="B1685" s="1" t="s">
        <v>3441</v>
      </c>
      <c r="C1685" s="1">
        <v>9.7984463055E10</v>
      </c>
      <c r="D1685" s="1" t="s">
        <v>18</v>
      </c>
      <c r="E1685" s="1" t="s">
        <v>25</v>
      </c>
      <c r="F1685" s="1" t="s">
        <v>20</v>
      </c>
      <c r="G1685" s="1" t="s">
        <v>21</v>
      </c>
      <c r="H1685" s="1" t="s">
        <v>22</v>
      </c>
      <c r="I1685" s="2">
        <v>45676.0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5.75" customHeight="1">
      <c r="A1686" s="1" t="s">
        <v>3442</v>
      </c>
      <c r="B1686" s="1" t="s">
        <v>3443</v>
      </c>
      <c r="C1686" s="1">
        <v>3.7999949883E10</v>
      </c>
      <c r="D1686" s="1" t="s">
        <v>18</v>
      </c>
      <c r="E1686" s="1" t="s">
        <v>102</v>
      </c>
      <c r="F1686" s="1" t="s">
        <v>20</v>
      </c>
      <c r="G1686" s="1" t="s">
        <v>32</v>
      </c>
      <c r="H1686" s="1" t="s">
        <v>22</v>
      </c>
      <c r="I1686" s="2">
        <v>45676.0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5.75" customHeight="1">
      <c r="A1687" s="1" t="s">
        <v>3444</v>
      </c>
      <c r="B1687" s="1" t="s">
        <v>3445</v>
      </c>
      <c r="C1687" s="1">
        <v>1.2988822322E10</v>
      </c>
      <c r="D1687" s="1" t="s">
        <v>18</v>
      </c>
      <c r="E1687" s="1" t="s">
        <v>71</v>
      </c>
      <c r="F1687" s="1" t="s">
        <v>20</v>
      </c>
      <c r="G1687" s="1" t="s">
        <v>21</v>
      </c>
      <c r="H1687" s="1" t="s">
        <v>33</v>
      </c>
      <c r="I1687" s="2">
        <v>45676.0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5.75" customHeight="1">
      <c r="A1688" s="1" t="s">
        <v>3446</v>
      </c>
      <c r="B1688" s="1" t="s">
        <v>3447</v>
      </c>
      <c r="C1688" s="1">
        <v>2.7998562644E10</v>
      </c>
      <c r="D1688" s="1" t="s">
        <v>18</v>
      </c>
      <c r="E1688" s="1" t="s">
        <v>112</v>
      </c>
      <c r="F1688" s="1" t="s">
        <v>20</v>
      </c>
      <c r="G1688" s="1" t="s">
        <v>32</v>
      </c>
      <c r="H1688" s="1" t="s">
        <v>22</v>
      </c>
      <c r="I1688" s="2">
        <v>45676.0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5.75" customHeight="1">
      <c r="A1689" s="1" t="s">
        <v>3448</v>
      </c>
      <c r="B1689" s="1" t="s">
        <v>3449</v>
      </c>
      <c r="C1689" s="1">
        <v>8.7996794908E10</v>
      </c>
      <c r="D1689" s="1" t="s">
        <v>18</v>
      </c>
      <c r="E1689" s="1" t="s">
        <v>121</v>
      </c>
      <c r="F1689" s="1" t="s">
        <v>20</v>
      </c>
      <c r="G1689" s="1" t="s">
        <v>32</v>
      </c>
      <c r="H1689" s="1" t="s">
        <v>184</v>
      </c>
      <c r="I1689" s="2">
        <v>45676.0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5.75" customHeight="1">
      <c r="A1690" s="1" t="s">
        <v>1048</v>
      </c>
      <c r="B1690" s="1" t="s">
        <v>3450</v>
      </c>
      <c r="C1690" s="1">
        <v>6.298138727E10</v>
      </c>
      <c r="D1690" s="1" t="s">
        <v>18</v>
      </c>
      <c r="E1690" s="1" t="s">
        <v>25</v>
      </c>
      <c r="F1690" s="1" t="s">
        <v>20</v>
      </c>
      <c r="G1690" s="1" t="s">
        <v>32</v>
      </c>
      <c r="H1690" s="1" t="s">
        <v>22</v>
      </c>
      <c r="I1690" s="2">
        <v>45676.0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5.75" customHeight="1">
      <c r="A1691" s="1" t="s">
        <v>3451</v>
      </c>
      <c r="B1691" s="1" t="s">
        <v>3451</v>
      </c>
      <c r="C1691" s="1">
        <v>9.1981719865E10</v>
      </c>
      <c r="D1691" s="1" t="s">
        <v>18</v>
      </c>
      <c r="E1691" s="1" t="s">
        <v>25</v>
      </c>
      <c r="F1691" s="1" t="s">
        <v>20</v>
      </c>
      <c r="G1691" s="1" t="s">
        <v>32</v>
      </c>
      <c r="H1691" s="1" t="s">
        <v>22</v>
      </c>
      <c r="I1691" s="2">
        <v>45676.0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5.75" customHeight="1">
      <c r="A1692" s="1" t="s">
        <v>3452</v>
      </c>
      <c r="B1692" s="1" t="s">
        <v>3453</v>
      </c>
      <c r="C1692" s="1">
        <v>8.5988478601E10</v>
      </c>
      <c r="D1692" s="1" t="s">
        <v>18</v>
      </c>
      <c r="E1692" s="1" t="s">
        <v>25</v>
      </c>
      <c r="F1692" s="1" t="s">
        <v>20</v>
      </c>
      <c r="G1692" s="1" t="s">
        <v>32</v>
      </c>
      <c r="H1692" s="1" t="s">
        <v>33</v>
      </c>
      <c r="I1692" s="2">
        <v>45676.0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5.75" customHeight="1">
      <c r="A1693" s="1" t="s">
        <v>3454</v>
      </c>
      <c r="B1693" s="1" t="s">
        <v>3455</v>
      </c>
      <c r="C1693" s="1">
        <v>1.7981224168E10</v>
      </c>
      <c r="D1693" s="1" t="s">
        <v>18</v>
      </c>
      <c r="E1693" s="1" t="s">
        <v>19</v>
      </c>
      <c r="F1693" s="1" t="s">
        <v>20</v>
      </c>
      <c r="G1693" s="1" t="s">
        <v>21</v>
      </c>
      <c r="H1693" s="1" t="s">
        <v>22</v>
      </c>
      <c r="I1693" s="2">
        <v>45676.0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5.75" customHeight="1">
      <c r="A1694" s="1" t="s">
        <v>3456</v>
      </c>
      <c r="B1694" s="1" t="s">
        <v>3457</v>
      </c>
      <c r="C1694" s="1">
        <v>7.7988466178E10</v>
      </c>
      <c r="D1694" s="1" t="s">
        <v>18</v>
      </c>
      <c r="E1694" s="1" t="s">
        <v>25</v>
      </c>
      <c r="F1694" s="1" t="s">
        <v>20</v>
      </c>
      <c r="G1694" s="1" t="s">
        <v>32</v>
      </c>
      <c r="H1694" s="1" t="s">
        <v>22</v>
      </c>
      <c r="I1694" s="2">
        <v>45676.0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5.75" customHeight="1">
      <c r="A1695" s="1" t="s">
        <v>3458</v>
      </c>
      <c r="B1695" s="1" t="s">
        <v>3459</v>
      </c>
      <c r="C1695" s="1" t="s">
        <v>3460</v>
      </c>
      <c r="D1695" s="1" t="s">
        <v>18</v>
      </c>
      <c r="E1695" s="1" t="s">
        <v>25</v>
      </c>
      <c r="F1695" s="1" t="s">
        <v>20</v>
      </c>
      <c r="G1695" s="1" t="s">
        <v>32</v>
      </c>
      <c r="H1695" s="1" t="s">
        <v>22</v>
      </c>
      <c r="I1695" s="2">
        <v>45676.0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5.75" customHeight="1">
      <c r="A1696" s="1" t="s">
        <v>3461</v>
      </c>
      <c r="B1696" s="1" t="s">
        <v>3462</v>
      </c>
      <c r="C1696" s="1" t="s">
        <v>3463</v>
      </c>
      <c r="D1696" s="1" t="s">
        <v>18</v>
      </c>
      <c r="E1696" s="1" t="s">
        <v>102</v>
      </c>
      <c r="F1696" s="1" t="s">
        <v>20</v>
      </c>
      <c r="G1696" s="1" t="s">
        <v>32</v>
      </c>
      <c r="H1696" s="1" t="s">
        <v>22</v>
      </c>
      <c r="I1696" s="2">
        <v>45676.0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5.75" customHeight="1">
      <c r="A1697" s="1" t="s">
        <v>3464</v>
      </c>
      <c r="B1697" s="1" t="s">
        <v>3465</v>
      </c>
      <c r="C1697" s="1">
        <v>5.4996308954E10</v>
      </c>
      <c r="D1697" s="1" t="s">
        <v>18</v>
      </c>
      <c r="E1697" s="1" t="s">
        <v>25</v>
      </c>
      <c r="F1697" s="1" t="s">
        <v>20</v>
      </c>
      <c r="G1697" s="1" t="s">
        <v>32</v>
      </c>
      <c r="H1697" s="1" t="s">
        <v>22</v>
      </c>
      <c r="I1697" s="2">
        <v>45676.0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5.75" customHeight="1">
      <c r="A1698" s="1" t="s">
        <v>3466</v>
      </c>
      <c r="B1698" s="1" t="s">
        <v>3467</v>
      </c>
      <c r="C1698" s="1">
        <v>7.3998370245E10</v>
      </c>
      <c r="D1698" s="1" t="s">
        <v>18</v>
      </c>
      <c r="E1698" s="1" t="s">
        <v>348</v>
      </c>
      <c r="F1698" s="1" t="s">
        <v>20</v>
      </c>
      <c r="G1698" s="1" t="s">
        <v>32</v>
      </c>
      <c r="H1698" s="1" t="s">
        <v>33</v>
      </c>
      <c r="I1698" s="2">
        <v>45676.0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5.75" customHeight="1">
      <c r="A1699" s="1" t="s">
        <v>3468</v>
      </c>
      <c r="B1699" s="1" t="s">
        <v>3469</v>
      </c>
      <c r="C1699" s="1">
        <v>1.7997730392E10</v>
      </c>
      <c r="D1699" s="1" t="s">
        <v>18</v>
      </c>
      <c r="E1699" s="1" t="s">
        <v>121</v>
      </c>
      <c r="F1699" s="1" t="s">
        <v>20</v>
      </c>
      <c r="G1699" s="1" t="s">
        <v>32</v>
      </c>
      <c r="H1699" s="1" t="s">
        <v>184</v>
      </c>
      <c r="I1699" s="2">
        <v>45676.0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5.75" customHeight="1">
      <c r="A1700" s="1" t="s">
        <v>3470</v>
      </c>
      <c r="B1700" s="1" t="s">
        <v>3471</v>
      </c>
      <c r="C1700" s="1">
        <v>6.1982565853E10</v>
      </c>
      <c r="D1700" s="1" t="s">
        <v>18</v>
      </c>
      <c r="E1700" s="1" t="s">
        <v>25</v>
      </c>
      <c r="F1700" s="1" t="s">
        <v>20</v>
      </c>
      <c r="G1700" s="1" t="s">
        <v>21</v>
      </c>
      <c r="H1700" s="1" t="s">
        <v>22</v>
      </c>
      <c r="I1700" s="2">
        <v>45676.0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5.75" customHeight="1">
      <c r="A1701" s="1" t="s">
        <v>325</v>
      </c>
      <c r="B1701" s="1" t="s">
        <v>3472</v>
      </c>
      <c r="C1701" s="1">
        <v>1.1953902321E10</v>
      </c>
      <c r="D1701" s="1" t="s">
        <v>18</v>
      </c>
      <c r="E1701" s="1" t="s">
        <v>19</v>
      </c>
      <c r="F1701" s="1" t="s">
        <v>20</v>
      </c>
      <c r="G1701" s="1" t="s">
        <v>21</v>
      </c>
      <c r="H1701" s="1" t="s">
        <v>22</v>
      </c>
      <c r="I1701" s="2">
        <v>45676.0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5.75" customHeight="1">
      <c r="A1702" s="1" t="s">
        <v>3473</v>
      </c>
      <c r="B1702" s="1" t="s">
        <v>3474</v>
      </c>
      <c r="C1702" s="1">
        <v>3.8991395919E10</v>
      </c>
      <c r="D1702" s="1" t="s">
        <v>18</v>
      </c>
      <c r="E1702" s="1" t="s">
        <v>19</v>
      </c>
      <c r="F1702" s="1" t="s">
        <v>20</v>
      </c>
      <c r="G1702" s="1" t="s">
        <v>21</v>
      </c>
      <c r="H1702" s="1" t="s">
        <v>22</v>
      </c>
      <c r="I1702" s="2">
        <v>45676.0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5.75" customHeight="1">
      <c r="A1703" s="1" t="s">
        <v>3475</v>
      </c>
      <c r="B1703" s="1" t="s">
        <v>3476</v>
      </c>
      <c r="C1703" s="1">
        <v>2.1980081124E10</v>
      </c>
      <c r="D1703" s="1" t="s">
        <v>18</v>
      </c>
      <c r="E1703" s="1" t="s">
        <v>25</v>
      </c>
      <c r="F1703" s="1" t="s">
        <v>20</v>
      </c>
      <c r="G1703" s="1" t="s">
        <v>32</v>
      </c>
      <c r="H1703" s="1" t="s">
        <v>22</v>
      </c>
      <c r="I1703" s="2">
        <v>45676.0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5.75" customHeight="1">
      <c r="A1704" s="1" t="s">
        <v>3477</v>
      </c>
      <c r="B1704" s="1" t="s">
        <v>3478</v>
      </c>
      <c r="C1704" s="1" t="s">
        <v>3479</v>
      </c>
      <c r="D1704" s="1" t="s">
        <v>18</v>
      </c>
      <c r="E1704" s="1" t="s">
        <v>31</v>
      </c>
      <c r="F1704" s="1" t="s">
        <v>20</v>
      </c>
      <c r="G1704" s="1" t="s">
        <v>32</v>
      </c>
      <c r="H1704" s="1" t="s">
        <v>22</v>
      </c>
      <c r="I1704" s="2">
        <v>45676.0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5.75" customHeight="1">
      <c r="A1705" s="1" t="s">
        <v>3480</v>
      </c>
      <c r="B1705" s="1" t="s">
        <v>3481</v>
      </c>
      <c r="C1705" s="1">
        <v>8.599228878E10</v>
      </c>
      <c r="D1705" s="1" t="s">
        <v>18</v>
      </c>
      <c r="E1705" s="1" t="s">
        <v>25</v>
      </c>
      <c r="F1705" s="1" t="s">
        <v>20</v>
      </c>
      <c r="G1705" s="1" t="s">
        <v>32</v>
      </c>
      <c r="H1705" s="1" t="s">
        <v>22</v>
      </c>
      <c r="I1705" s="2">
        <v>45676.0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5.75" customHeight="1">
      <c r="A1706" s="1" t="s">
        <v>3482</v>
      </c>
      <c r="B1706" s="1" t="s">
        <v>3483</v>
      </c>
      <c r="C1706" s="1">
        <v>6.298156438E10</v>
      </c>
      <c r="D1706" s="1" t="s">
        <v>18</v>
      </c>
      <c r="E1706" s="1" t="s">
        <v>89</v>
      </c>
      <c r="F1706" s="1" t="s">
        <v>20</v>
      </c>
      <c r="G1706" s="1" t="s">
        <v>32</v>
      </c>
      <c r="H1706" s="1" t="s">
        <v>22</v>
      </c>
      <c r="I1706" s="2">
        <v>45676.0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5.75" customHeight="1">
      <c r="A1707" s="1" t="s">
        <v>3484</v>
      </c>
      <c r="B1707" s="1" t="s">
        <v>3485</v>
      </c>
      <c r="C1707" s="1">
        <v>5.198422024E10</v>
      </c>
      <c r="D1707" s="1" t="s">
        <v>18</v>
      </c>
      <c r="E1707" s="1" t="s">
        <v>89</v>
      </c>
      <c r="F1707" s="1" t="s">
        <v>20</v>
      </c>
      <c r="G1707" s="1" t="s">
        <v>32</v>
      </c>
      <c r="H1707" s="1" t="s">
        <v>22</v>
      </c>
      <c r="I1707" s="2">
        <v>45676.0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5.75" customHeight="1">
      <c r="A1708" s="1" t="s">
        <v>3486</v>
      </c>
      <c r="B1708" s="1" t="s">
        <v>3487</v>
      </c>
      <c r="C1708" s="1">
        <v>6.299563138E10</v>
      </c>
      <c r="D1708" s="1" t="s">
        <v>18</v>
      </c>
      <c r="E1708" s="1" t="s">
        <v>102</v>
      </c>
      <c r="F1708" s="1" t="s">
        <v>20</v>
      </c>
      <c r="G1708" s="1" t="s">
        <v>32</v>
      </c>
      <c r="H1708" s="1" t="s">
        <v>22</v>
      </c>
      <c r="I1708" s="2">
        <v>45676.0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5.75" customHeight="1">
      <c r="A1709" s="1" t="s">
        <v>3488</v>
      </c>
      <c r="B1709" s="1" t="s">
        <v>3489</v>
      </c>
      <c r="C1709" s="1">
        <v>5.4992220345E10</v>
      </c>
      <c r="D1709" s="1" t="s">
        <v>18</v>
      </c>
      <c r="E1709" s="1" t="s">
        <v>121</v>
      </c>
      <c r="F1709" s="1" t="s">
        <v>20</v>
      </c>
      <c r="G1709" s="1" t="s">
        <v>21</v>
      </c>
      <c r="H1709" s="1" t="s">
        <v>22</v>
      </c>
      <c r="I1709" s="2">
        <v>45676.0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5.75" customHeight="1">
      <c r="A1710" s="1" t="s">
        <v>3490</v>
      </c>
      <c r="B1710" s="1" t="s">
        <v>3491</v>
      </c>
      <c r="C1710" s="1">
        <v>8.4996408586E10</v>
      </c>
      <c r="D1710" s="1" t="s">
        <v>18</v>
      </c>
      <c r="E1710" s="1" t="s">
        <v>89</v>
      </c>
      <c r="F1710" s="1" t="s">
        <v>20</v>
      </c>
      <c r="G1710" s="1" t="s">
        <v>21</v>
      </c>
      <c r="H1710" s="1" t="s">
        <v>22</v>
      </c>
      <c r="I1710" s="2">
        <v>45676.0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5.75" customHeight="1">
      <c r="A1711" s="1" t="s">
        <v>3492</v>
      </c>
      <c r="B1711" s="1" t="s">
        <v>3493</v>
      </c>
      <c r="C1711" s="1">
        <v>6.299577448E10</v>
      </c>
      <c r="D1711" s="1" t="s">
        <v>18</v>
      </c>
      <c r="E1711" s="1" t="s">
        <v>19</v>
      </c>
      <c r="F1711" s="1" t="s">
        <v>20</v>
      </c>
      <c r="G1711" s="1" t="s">
        <v>21</v>
      </c>
      <c r="H1711" s="1" t="s">
        <v>22</v>
      </c>
      <c r="I1711" s="2">
        <v>45676.0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5.75" customHeight="1">
      <c r="A1712" s="1" t="s">
        <v>3494</v>
      </c>
      <c r="B1712" s="1" t="s">
        <v>3495</v>
      </c>
      <c r="C1712" s="1">
        <v>6.2993705271E10</v>
      </c>
      <c r="D1712" s="1" t="s">
        <v>18</v>
      </c>
      <c r="E1712" s="1" t="s">
        <v>65</v>
      </c>
      <c r="F1712" s="1" t="s">
        <v>20</v>
      </c>
      <c r="G1712" s="1" t="s">
        <v>32</v>
      </c>
      <c r="H1712" s="1" t="s">
        <v>22</v>
      </c>
      <c r="I1712" s="2">
        <v>45676.0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5.75" customHeight="1">
      <c r="A1713" s="1" t="s">
        <v>3496</v>
      </c>
      <c r="B1713" s="1" t="s">
        <v>3497</v>
      </c>
      <c r="C1713" s="1">
        <v>5.564992812021E12</v>
      </c>
      <c r="D1713" s="1" t="s">
        <v>18</v>
      </c>
      <c r="E1713" s="1" t="s">
        <v>19</v>
      </c>
      <c r="F1713" s="1" t="s">
        <v>20</v>
      </c>
      <c r="G1713" s="1" t="s">
        <v>21</v>
      </c>
      <c r="H1713" s="1" t="s">
        <v>22</v>
      </c>
      <c r="I1713" s="2">
        <v>45676.0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5.75" customHeight="1">
      <c r="A1714" s="1" t="s">
        <v>149</v>
      </c>
      <c r="B1714" s="1" t="s">
        <v>3498</v>
      </c>
      <c r="C1714" s="1">
        <v>2.8999874726E10</v>
      </c>
      <c r="D1714" s="1" t="s">
        <v>18</v>
      </c>
      <c r="E1714" s="1" t="s">
        <v>121</v>
      </c>
      <c r="F1714" s="1" t="s">
        <v>20</v>
      </c>
      <c r="G1714" s="1" t="s">
        <v>32</v>
      </c>
      <c r="H1714" s="1" t="s">
        <v>22</v>
      </c>
      <c r="I1714" s="2">
        <v>45676.0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5.75" customHeight="1">
      <c r="A1715" s="1" t="s">
        <v>3499</v>
      </c>
      <c r="B1715" s="1" t="s">
        <v>3500</v>
      </c>
      <c r="C1715" s="1">
        <v>4.1996200707E10</v>
      </c>
      <c r="D1715" s="1" t="s">
        <v>18</v>
      </c>
      <c r="E1715" s="1" t="s">
        <v>112</v>
      </c>
      <c r="F1715" s="1" t="s">
        <v>20</v>
      </c>
      <c r="G1715" s="1" t="s">
        <v>21</v>
      </c>
      <c r="H1715" s="1" t="s">
        <v>22</v>
      </c>
      <c r="I1715" s="2">
        <v>45676.0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5.75" customHeight="1">
      <c r="A1716" s="1" t="s">
        <v>3501</v>
      </c>
      <c r="B1716" s="1" t="s">
        <v>3502</v>
      </c>
      <c r="C1716" s="1" t="s">
        <v>3503</v>
      </c>
      <c r="D1716" s="1" t="s">
        <v>18</v>
      </c>
      <c r="E1716" s="1" t="s">
        <v>25</v>
      </c>
      <c r="F1716" s="1" t="s">
        <v>20</v>
      </c>
      <c r="G1716" s="1" t="s">
        <v>32</v>
      </c>
      <c r="H1716" s="1" t="s">
        <v>22</v>
      </c>
      <c r="I1716" s="2">
        <v>45676.0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5.75" customHeight="1">
      <c r="A1717" s="1" t="s">
        <v>3504</v>
      </c>
      <c r="B1717" s="1" t="s">
        <v>3505</v>
      </c>
      <c r="C1717" s="1">
        <v>6.9993764498E10</v>
      </c>
      <c r="D1717" s="1" t="s">
        <v>18</v>
      </c>
      <c r="E1717" s="1" t="s">
        <v>121</v>
      </c>
      <c r="F1717" s="1" t="s">
        <v>20</v>
      </c>
      <c r="G1717" s="1" t="s">
        <v>21</v>
      </c>
      <c r="H1717" s="1" t="s">
        <v>22</v>
      </c>
      <c r="I1717" s="2">
        <v>45676.0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5.75" customHeight="1">
      <c r="A1718" s="1" t="s">
        <v>3506</v>
      </c>
      <c r="B1718" s="1" t="s">
        <v>3507</v>
      </c>
      <c r="C1718" s="1">
        <v>2.1993404046E10</v>
      </c>
      <c r="D1718" s="1" t="s">
        <v>18</v>
      </c>
      <c r="E1718" s="1" t="s">
        <v>25</v>
      </c>
      <c r="F1718" s="1" t="s">
        <v>20</v>
      </c>
      <c r="G1718" s="1" t="s">
        <v>32</v>
      </c>
      <c r="H1718" s="1" t="s">
        <v>83</v>
      </c>
      <c r="I1718" s="2">
        <v>45676.0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5.75" customHeight="1">
      <c r="A1719" s="1" t="s">
        <v>3508</v>
      </c>
      <c r="B1719" s="1" t="s">
        <v>3509</v>
      </c>
      <c r="C1719" s="1">
        <v>1.1989886005E10</v>
      </c>
      <c r="D1719" s="1" t="s">
        <v>18</v>
      </c>
      <c r="E1719" s="1" t="s">
        <v>25</v>
      </c>
      <c r="F1719" s="1" t="s">
        <v>20</v>
      </c>
      <c r="G1719" s="1" t="s">
        <v>32</v>
      </c>
      <c r="H1719" s="1" t="s">
        <v>22</v>
      </c>
      <c r="I1719" s="2">
        <v>45676.0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5.75" customHeight="1">
      <c r="A1720" s="1" t="s">
        <v>3510</v>
      </c>
      <c r="B1720" s="1" t="s">
        <v>3511</v>
      </c>
      <c r="C1720" s="1">
        <v>8.1987329184E10</v>
      </c>
      <c r="D1720" s="1" t="s">
        <v>18</v>
      </c>
      <c r="E1720" s="1" t="s">
        <v>19</v>
      </c>
      <c r="F1720" s="1" t="s">
        <v>20</v>
      </c>
      <c r="G1720" s="1" t="s">
        <v>21</v>
      </c>
      <c r="H1720" s="1" t="s">
        <v>22</v>
      </c>
      <c r="I1720" s="2">
        <v>45676.0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5.75" customHeight="1">
      <c r="A1721" s="1" t="s">
        <v>3512</v>
      </c>
      <c r="B1721" s="1" t="s">
        <v>3513</v>
      </c>
      <c r="C1721" s="1">
        <v>1.9992573637E10</v>
      </c>
      <c r="D1721" s="1" t="s">
        <v>18</v>
      </c>
      <c r="E1721" s="1" t="s">
        <v>19</v>
      </c>
      <c r="F1721" s="1" t="s">
        <v>20</v>
      </c>
      <c r="G1721" s="1" t="s">
        <v>21</v>
      </c>
      <c r="H1721" s="1" t="s">
        <v>22</v>
      </c>
      <c r="I1721" s="2">
        <v>45676.0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5.75" customHeight="1">
      <c r="A1722" s="1" t="s">
        <v>1399</v>
      </c>
      <c r="B1722" s="1" t="s">
        <v>3514</v>
      </c>
      <c r="C1722" s="1">
        <v>1.7997014942E10</v>
      </c>
      <c r="D1722" s="1" t="s">
        <v>18</v>
      </c>
      <c r="E1722" s="1" t="s">
        <v>31</v>
      </c>
      <c r="F1722" s="1" t="s">
        <v>20</v>
      </c>
      <c r="G1722" s="1" t="s">
        <v>32</v>
      </c>
      <c r="H1722" s="1" t="s">
        <v>1616</v>
      </c>
      <c r="I1722" s="2">
        <v>45676.0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5.75" customHeight="1">
      <c r="A1723" s="1" t="s">
        <v>3515</v>
      </c>
      <c r="B1723" s="1" t="s">
        <v>3516</v>
      </c>
      <c r="C1723" s="1">
        <v>4.19996342368E11</v>
      </c>
      <c r="D1723" s="1" t="s">
        <v>18</v>
      </c>
      <c r="E1723" s="1" t="s">
        <v>19</v>
      </c>
      <c r="F1723" s="1" t="s">
        <v>20</v>
      </c>
      <c r="G1723" s="1" t="s">
        <v>21</v>
      </c>
      <c r="H1723" s="1" t="s">
        <v>22</v>
      </c>
      <c r="I1723" s="2">
        <v>45676.0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5.75" customHeight="1">
      <c r="A1724" s="1" t="s">
        <v>3517</v>
      </c>
      <c r="B1724" s="1" t="s">
        <v>3518</v>
      </c>
      <c r="C1724" s="1">
        <v>1.1982566144E10</v>
      </c>
      <c r="D1724" s="1" t="s">
        <v>18</v>
      </c>
      <c r="E1724" s="1" t="s">
        <v>89</v>
      </c>
      <c r="F1724" s="1" t="s">
        <v>20</v>
      </c>
      <c r="G1724" s="1" t="s">
        <v>32</v>
      </c>
      <c r="H1724" s="1" t="s">
        <v>83</v>
      </c>
      <c r="I1724" s="2">
        <v>45676.0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5.75" customHeight="1">
      <c r="A1725" s="1" t="s">
        <v>3519</v>
      </c>
      <c r="B1725" s="1" t="s">
        <v>3520</v>
      </c>
      <c r="C1725" s="1">
        <v>2.7996551664E10</v>
      </c>
      <c r="D1725" s="1" t="s">
        <v>18</v>
      </c>
      <c r="E1725" s="1" t="s">
        <v>65</v>
      </c>
      <c r="F1725" s="1" t="s">
        <v>20</v>
      </c>
      <c r="G1725" s="1" t="s">
        <v>32</v>
      </c>
      <c r="H1725" s="1" t="s">
        <v>22</v>
      </c>
      <c r="I1725" s="2">
        <v>45676.0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5.75" customHeight="1">
      <c r="A1726" s="1" t="s">
        <v>3521</v>
      </c>
      <c r="B1726" s="1" t="s">
        <v>3522</v>
      </c>
      <c r="C1726" s="1">
        <v>1.4996214861E10</v>
      </c>
      <c r="D1726" s="1" t="s">
        <v>18</v>
      </c>
      <c r="E1726" s="1" t="s">
        <v>102</v>
      </c>
      <c r="F1726" s="1" t="s">
        <v>20</v>
      </c>
      <c r="G1726" s="1" t="s">
        <v>21</v>
      </c>
      <c r="H1726" s="1" t="s">
        <v>22</v>
      </c>
      <c r="I1726" s="2">
        <v>45676.0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5.75" customHeight="1">
      <c r="A1727" s="1" t="s">
        <v>3523</v>
      </c>
      <c r="B1727" s="1" t="s">
        <v>3524</v>
      </c>
      <c r="C1727" s="1">
        <v>9.2992185398E10</v>
      </c>
      <c r="D1727" s="1" t="s">
        <v>18</v>
      </c>
      <c r="E1727" s="1" t="s">
        <v>25</v>
      </c>
      <c r="F1727" s="1" t="s">
        <v>20</v>
      </c>
      <c r="G1727" s="1" t="s">
        <v>32</v>
      </c>
      <c r="H1727" s="1" t="s">
        <v>22</v>
      </c>
      <c r="I1727" s="2">
        <v>45676.0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5.75" customHeight="1">
      <c r="A1728" s="1" t="s">
        <v>3525</v>
      </c>
      <c r="B1728" s="1" t="s">
        <v>3526</v>
      </c>
      <c r="C1728" s="1">
        <v>8.9999467843E11</v>
      </c>
      <c r="D1728" s="1"/>
      <c r="E1728" s="1"/>
      <c r="F1728" s="1"/>
      <c r="G1728" s="1"/>
      <c r="H1728" s="1"/>
      <c r="I1728" s="2">
        <v>45676.0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5.75" customHeight="1">
      <c r="A1729" s="1" t="s">
        <v>3527</v>
      </c>
      <c r="B1729" s="1" t="s">
        <v>3528</v>
      </c>
      <c r="C1729" s="1">
        <v>1.1963204518E10</v>
      </c>
      <c r="D1729" s="1" t="s">
        <v>18</v>
      </c>
      <c r="E1729" s="1" t="s">
        <v>121</v>
      </c>
      <c r="F1729" s="1" t="s">
        <v>20</v>
      </c>
      <c r="G1729" s="1" t="s">
        <v>32</v>
      </c>
      <c r="H1729" s="1" t="s">
        <v>22</v>
      </c>
      <c r="I1729" s="2">
        <v>45676.0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5.75" customHeight="1">
      <c r="A1730" s="1" t="s">
        <v>3529</v>
      </c>
      <c r="B1730" s="1" t="s">
        <v>3530</v>
      </c>
      <c r="C1730" s="1" t="s">
        <v>3531</v>
      </c>
      <c r="D1730" s="1" t="s">
        <v>18</v>
      </c>
      <c r="E1730" s="1" t="s">
        <v>89</v>
      </c>
      <c r="F1730" s="1" t="s">
        <v>20</v>
      </c>
      <c r="G1730" s="1" t="s">
        <v>32</v>
      </c>
      <c r="H1730" s="1" t="s">
        <v>83</v>
      </c>
      <c r="I1730" s="2">
        <v>45676.0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5.75" customHeight="1">
      <c r="A1731" s="1" t="s">
        <v>3532</v>
      </c>
      <c r="B1731" s="1" t="s">
        <v>3533</v>
      </c>
      <c r="C1731" s="1">
        <v>8.1991416002E10</v>
      </c>
      <c r="D1731" s="1" t="s">
        <v>18</v>
      </c>
      <c r="E1731" s="1" t="s">
        <v>25</v>
      </c>
      <c r="F1731" s="1" t="s">
        <v>20</v>
      </c>
      <c r="G1731" s="1" t="s">
        <v>32</v>
      </c>
      <c r="H1731" s="1" t="s">
        <v>33</v>
      </c>
      <c r="I1731" s="2">
        <v>45676.0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5.75" customHeight="1">
      <c r="A1732" s="1" t="s">
        <v>3534</v>
      </c>
      <c r="B1732" s="1" t="s">
        <v>3535</v>
      </c>
      <c r="C1732" s="1" t="s">
        <v>3536</v>
      </c>
      <c r="D1732" s="1" t="s">
        <v>18</v>
      </c>
      <c r="E1732" s="1" t="s">
        <v>25</v>
      </c>
      <c r="F1732" s="1" t="s">
        <v>20</v>
      </c>
      <c r="G1732" s="1" t="s">
        <v>32</v>
      </c>
      <c r="H1732" s="1" t="s">
        <v>22</v>
      </c>
      <c r="I1732" s="2">
        <v>45676.0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5.75" customHeight="1">
      <c r="A1733" s="1" t="s">
        <v>3537</v>
      </c>
      <c r="B1733" s="1" t="s">
        <v>3538</v>
      </c>
      <c r="C1733" s="1">
        <v>1.9992618312E10</v>
      </c>
      <c r="D1733" s="1" t="s">
        <v>18</v>
      </c>
      <c r="E1733" s="1" t="s">
        <v>112</v>
      </c>
      <c r="F1733" s="1" t="s">
        <v>20</v>
      </c>
      <c r="G1733" s="1" t="s">
        <v>32</v>
      </c>
      <c r="H1733" s="1" t="s">
        <v>22</v>
      </c>
      <c r="I1733" s="2">
        <v>45676.0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5.75" customHeight="1">
      <c r="A1734" s="1" t="s">
        <v>3539</v>
      </c>
      <c r="B1734" s="1" t="s">
        <v>3540</v>
      </c>
      <c r="C1734" s="1">
        <v>8.3991884736E10</v>
      </c>
      <c r="D1734" s="1" t="s">
        <v>18</v>
      </c>
      <c r="E1734" s="1" t="s">
        <v>76</v>
      </c>
      <c r="F1734" s="1" t="s">
        <v>20</v>
      </c>
      <c r="G1734" s="1" t="s">
        <v>32</v>
      </c>
      <c r="H1734" s="1" t="s">
        <v>22</v>
      </c>
      <c r="I1734" s="2">
        <v>45676.0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5.75" customHeight="1">
      <c r="A1735" s="1" t="s">
        <v>3541</v>
      </c>
      <c r="B1735" s="1" t="s">
        <v>3542</v>
      </c>
      <c r="C1735" s="1">
        <v>6.198169314E10</v>
      </c>
      <c r="D1735" s="1" t="s">
        <v>18</v>
      </c>
      <c r="E1735" s="1" t="s">
        <v>25</v>
      </c>
      <c r="F1735" s="1" t="s">
        <v>20</v>
      </c>
      <c r="G1735" s="1" t="s">
        <v>32</v>
      </c>
      <c r="H1735" s="1" t="s">
        <v>22</v>
      </c>
      <c r="I1735" s="2">
        <v>45676.0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5.75" customHeight="1">
      <c r="A1736" s="1" t="s">
        <v>3543</v>
      </c>
      <c r="B1736" s="1" t="s">
        <v>3544</v>
      </c>
      <c r="C1736" s="1">
        <v>6.1993627511E10</v>
      </c>
      <c r="D1736" s="1" t="s">
        <v>18</v>
      </c>
      <c r="E1736" s="1" t="s">
        <v>89</v>
      </c>
      <c r="F1736" s="1" t="s">
        <v>20</v>
      </c>
      <c r="G1736" s="1" t="s">
        <v>32</v>
      </c>
      <c r="H1736" s="1" t="s">
        <v>22</v>
      </c>
      <c r="I1736" s="2">
        <v>45676.0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5.75" customHeight="1">
      <c r="A1737" s="1" t="s">
        <v>161</v>
      </c>
      <c r="B1737" s="1" t="s">
        <v>3545</v>
      </c>
      <c r="C1737" s="1">
        <v>8.5986731814E10</v>
      </c>
      <c r="D1737" s="1" t="s">
        <v>18</v>
      </c>
      <c r="E1737" s="1" t="s">
        <v>19</v>
      </c>
      <c r="F1737" s="1" t="s">
        <v>20</v>
      </c>
      <c r="G1737" s="1" t="s">
        <v>21</v>
      </c>
      <c r="H1737" s="1" t="s">
        <v>22</v>
      </c>
      <c r="I1737" s="2">
        <v>45676.0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5.75" customHeight="1">
      <c r="A1738" s="1" t="s">
        <v>3546</v>
      </c>
      <c r="B1738" s="1" t="s">
        <v>3547</v>
      </c>
      <c r="C1738" s="1" t="s">
        <v>3548</v>
      </c>
      <c r="D1738" s="1" t="s">
        <v>18</v>
      </c>
      <c r="E1738" s="1" t="s">
        <v>31</v>
      </c>
      <c r="F1738" s="1" t="s">
        <v>20</v>
      </c>
      <c r="G1738" s="1" t="s">
        <v>32</v>
      </c>
      <c r="H1738" s="1" t="s">
        <v>184</v>
      </c>
      <c r="I1738" s="2">
        <v>45676.0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5.75" customHeight="1">
      <c r="A1739" s="1" t="s">
        <v>3549</v>
      </c>
      <c r="B1739" s="1" t="s">
        <v>3550</v>
      </c>
      <c r="C1739" s="1">
        <v>4.7997589603E10</v>
      </c>
      <c r="D1739" s="1"/>
      <c r="E1739" s="1"/>
      <c r="F1739" s="1"/>
      <c r="G1739" s="1"/>
      <c r="H1739" s="1"/>
      <c r="I1739" s="2">
        <v>45676.0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5.75" customHeight="1">
      <c r="A1740" s="1" t="s">
        <v>3551</v>
      </c>
      <c r="B1740" s="1" t="s">
        <v>3552</v>
      </c>
      <c r="C1740" s="1">
        <v>6.7992182806E10</v>
      </c>
      <c r="D1740" s="1" t="s">
        <v>18</v>
      </c>
      <c r="E1740" s="1" t="s">
        <v>51</v>
      </c>
      <c r="F1740" s="1" t="s">
        <v>20</v>
      </c>
      <c r="G1740" s="1" t="s">
        <v>32</v>
      </c>
      <c r="H1740" s="1" t="s">
        <v>22</v>
      </c>
      <c r="I1740" s="2">
        <v>45676.0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5.75" customHeight="1">
      <c r="A1741" s="1" t="s">
        <v>3553</v>
      </c>
      <c r="B1741" s="1" t="s">
        <v>3554</v>
      </c>
      <c r="C1741" s="1">
        <v>4.5998128883E10</v>
      </c>
      <c r="D1741" s="1" t="s">
        <v>18</v>
      </c>
      <c r="E1741" s="1" t="s">
        <v>19</v>
      </c>
      <c r="F1741" s="1" t="s">
        <v>20</v>
      </c>
      <c r="G1741" s="1" t="s">
        <v>21</v>
      </c>
      <c r="H1741" s="1" t="s">
        <v>22</v>
      </c>
      <c r="I1741" s="2">
        <v>45676.0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5.75" customHeight="1">
      <c r="A1742" s="1" t="s">
        <v>3555</v>
      </c>
      <c r="B1742" s="1" t="s">
        <v>3556</v>
      </c>
      <c r="C1742" s="1">
        <v>8.5984331618E10</v>
      </c>
      <c r="D1742" s="1" t="s">
        <v>18</v>
      </c>
      <c r="E1742" s="1" t="s">
        <v>65</v>
      </c>
      <c r="F1742" s="1" t="s">
        <v>20</v>
      </c>
      <c r="G1742" s="1" t="s">
        <v>32</v>
      </c>
      <c r="H1742" s="1" t="s">
        <v>83</v>
      </c>
      <c r="I1742" s="2">
        <v>45676.0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5.75" customHeight="1">
      <c r="A1743" s="1" t="s">
        <v>3557</v>
      </c>
      <c r="B1743" s="1" t="s">
        <v>3558</v>
      </c>
      <c r="C1743" s="1">
        <v>8.7991604471E10</v>
      </c>
      <c r="D1743" s="1" t="s">
        <v>18</v>
      </c>
      <c r="E1743" s="1" t="s">
        <v>25</v>
      </c>
      <c r="F1743" s="1" t="s">
        <v>20</v>
      </c>
      <c r="G1743" s="1" t="s">
        <v>32</v>
      </c>
      <c r="H1743" s="1" t="s">
        <v>33</v>
      </c>
      <c r="I1743" s="2">
        <v>45676.0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5.75" customHeight="1">
      <c r="A1744" s="1" t="s">
        <v>417</v>
      </c>
      <c r="B1744" s="1" t="s">
        <v>3559</v>
      </c>
      <c r="C1744" s="1">
        <v>3.19970786076E11</v>
      </c>
      <c r="D1744" s="1" t="s">
        <v>18</v>
      </c>
      <c r="E1744" s="1" t="s">
        <v>89</v>
      </c>
      <c r="F1744" s="1" t="s">
        <v>20</v>
      </c>
      <c r="G1744" s="1" t="s">
        <v>32</v>
      </c>
      <c r="H1744" s="1" t="s">
        <v>33</v>
      </c>
      <c r="I1744" s="2">
        <v>45676.0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5.75" customHeight="1">
      <c r="A1745" s="1" t="s">
        <v>3560</v>
      </c>
      <c r="B1745" s="1" t="s">
        <v>3561</v>
      </c>
      <c r="C1745" s="1">
        <v>6.3991219424E10</v>
      </c>
      <c r="D1745" s="1" t="s">
        <v>18</v>
      </c>
      <c r="E1745" s="1" t="s">
        <v>102</v>
      </c>
      <c r="F1745" s="1" t="s">
        <v>20</v>
      </c>
      <c r="G1745" s="1" t="s">
        <v>21</v>
      </c>
      <c r="H1745" s="1" t="s">
        <v>22</v>
      </c>
      <c r="I1745" s="2">
        <v>45676.0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5.75" customHeight="1">
      <c r="A1746" s="1" t="s">
        <v>3562</v>
      </c>
      <c r="B1746" s="1" t="s">
        <v>3563</v>
      </c>
      <c r="C1746" s="1">
        <v>3.1989272197E10</v>
      </c>
      <c r="D1746" s="1" t="s">
        <v>18</v>
      </c>
      <c r="E1746" s="1" t="s">
        <v>19</v>
      </c>
      <c r="F1746" s="1" t="s">
        <v>20</v>
      </c>
      <c r="G1746" s="1" t="s">
        <v>21</v>
      </c>
      <c r="H1746" s="1" t="s">
        <v>22</v>
      </c>
      <c r="I1746" s="2">
        <v>45676.0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5.75" customHeight="1">
      <c r="A1747" s="1" t="s">
        <v>3564</v>
      </c>
      <c r="B1747" s="1" t="s">
        <v>3565</v>
      </c>
      <c r="C1747" s="1" t="s">
        <v>3566</v>
      </c>
      <c r="D1747" s="1" t="s">
        <v>18</v>
      </c>
      <c r="E1747" s="1" t="s">
        <v>89</v>
      </c>
      <c r="F1747" s="1" t="s">
        <v>20</v>
      </c>
      <c r="G1747" s="1" t="s">
        <v>32</v>
      </c>
      <c r="H1747" s="1" t="s">
        <v>22</v>
      </c>
      <c r="I1747" s="2">
        <v>45676.0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5.75" customHeight="1">
      <c r="A1748" s="1" t="s">
        <v>3567</v>
      </c>
      <c r="B1748" s="1" t="s">
        <v>3568</v>
      </c>
      <c r="C1748" s="1">
        <v>5.56199925322E12</v>
      </c>
      <c r="D1748" s="1" t="s">
        <v>18</v>
      </c>
      <c r="E1748" s="1" t="s">
        <v>19</v>
      </c>
      <c r="F1748" s="1" t="s">
        <v>20</v>
      </c>
      <c r="G1748" s="1" t="s">
        <v>21</v>
      </c>
      <c r="H1748" s="1" t="s">
        <v>22</v>
      </c>
      <c r="I1748" s="2">
        <v>45676.0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5.75" customHeight="1">
      <c r="A1749" s="1" t="s">
        <v>3569</v>
      </c>
      <c r="B1749" s="1" t="s">
        <v>3570</v>
      </c>
      <c r="C1749" s="1">
        <v>8.5986656266E10</v>
      </c>
      <c r="D1749" s="1" t="s">
        <v>18</v>
      </c>
      <c r="E1749" s="1" t="s">
        <v>65</v>
      </c>
      <c r="F1749" s="1" t="s">
        <v>20</v>
      </c>
      <c r="G1749" s="1" t="s">
        <v>21</v>
      </c>
      <c r="H1749" s="1" t="s">
        <v>22</v>
      </c>
      <c r="I1749" s="2">
        <v>45676.0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5.75" customHeight="1">
      <c r="A1750" s="1" t="s">
        <v>3571</v>
      </c>
      <c r="B1750" s="1" t="s">
        <v>3572</v>
      </c>
      <c r="C1750" s="1" t="s">
        <v>3573</v>
      </c>
      <c r="D1750" s="1" t="s">
        <v>18</v>
      </c>
      <c r="E1750" s="1" t="s">
        <v>76</v>
      </c>
      <c r="F1750" s="1" t="s">
        <v>20</v>
      </c>
      <c r="G1750" s="1" t="s">
        <v>32</v>
      </c>
      <c r="H1750" s="1" t="s">
        <v>22</v>
      </c>
      <c r="I1750" s="2">
        <v>45676.0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5.75" customHeight="1">
      <c r="A1751" s="1" t="s">
        <v>3574</v>
      </c>
      <c r="B1751" s="1" t="s">
        <v>3575</v>
      </c>
      <c r="C1751" s="1">
        <v>7.3998356864E10</v>
      </c>
      <c r="D1751" s="1" t="s">
        <v>18</v>
      </c>
      <c r="E1751" s="1" t="s">
        <v>19</v>
      </c>
      <c r="F1751" s="1" t="s">
        <v>20</v>
      </c>
      <c r="G1751" s="1" t="s">
        <v>21</v>
      </c>
      <c r="H1751" s="1" t="s">
        <v>22</v>
      </c>
      <c r="I1751" s="2">
        <v>45676.0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5.75" customHeight="1">
      <c r="A1752" s="1" t="s">
        <v>359</v>
      </c>
      <c r="B1752" s="1" t="s">
        <v>3576</v>
      </c>
      <c r="C1752" s="1">
        <v>4.1992860301E10</v>
      </c>
      <c r="D1752" s="1" t="s">
        <v>18</v>
      </c>
      <c r="E1752" s="1" t="s">
        <v>25</v>
      </c>
      <c r="F1752" s="1" t="s">
        <v>20</v>
      </c>
      <c r="G1752" s="1" t="s">
        <v>32</v>
      </c>
      <c r="H1752" s="1" t="s">
        <v>22</v>
      </c>
      <c r="I1752" s="2">
        <v>45676.0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5.75" customHeight="1">
      <c r="A1753" s="1" t="s">
        <v>3577</v>
      </c>
      <c r="B1753" s="1" t="s">
        <v>3578</v>
      </c>
      <c r="C1753" s="1" t="s">
        <v>3579</v>
      </c>
      <c r="D1753" s="1" t="s">
        <v>18</v>
      </c>
      <c r="E1753" s="1" t="s">
        <v>25</v>
      </c>
      <c r="F1753" s="1" t="s">
        <v>20</v>
      </c>
      <c r="G1753" s="1" t="s">
        <v>32</v>
      </c>
      <c r="H1753" s="1" t="s">
        <v>22</v>
      </c>
      <c r="I1753" s="2">
        <v>45676.0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5.75" customHeight="1">
      <c r="A1754" s="1" t="s">
        <v>3580</v>
      </c>
      <c r="B1754" s="1" t="s">
        <v>3581</v>
      </c>
      <c r="C1754" s="1">
        <v>7.4981215249E10</v>
      </c>
      <c r="D1754" s="1" t="s">
        <v>18</v>
      </c>
      <c r="E1754" s="1" t="s">
        <v>121</v>
      </c>
      <c r="F1754" s="1" t="s">
        <v>20</v>
      </c>
      <c r="G1754" s="1" t="s">
        <v>32</v>
      </c>
      <c r="H1754" s="1" t="s">
        <v>33</v>
      </c>
      <c r="I1754" s="2">
        <v>45676.0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5.75" customHeight="1">
      <c r="A1755" s="1" t="s">
        <v>3546</v>
      </c>
      <c r="B1755" s="1" t="s">
        <v>3582</v>
      </c>
      <c r="C1755" s="1">
        <v>1.9991188798E10</v>
      </c>
      <c r="D1755" s="1"/>
      <c r="E1755" s="1"/>
      <c r="F1755" s="1"/>
      <c r="G1755" s="1"/>
      <c r="H1755" s="1"/>
      <c r="I1755" s="2">
        <v>45676.0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5.75" customHeight="1">
      <c r="A1756" s="1" t="s">
        <v>3583</v>
      </c>
      <c r="B1756" s="1" t="s">
        <v>3584</v>
      </c>
      <c r="C1756" s="1" t="s">
        <v>3585</v>
      </c>
      <c r="D1756" s="1" t="s">
        <v>18</v>
      </c>
      <c r="E1756" s="1" t="s">
        <v>19</v>
      </c>
      <c r="F1756" s="1" t="s">
        <v>20</v>
      </c>
      <c r="G1756" s="1" t="s">
        <v>32</v>
      </c>
      <c r="H1756" s="1" t="s">
        <v>22</v>
      </c>
      <c r="I1756" s="2">
        <v>45676.0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5.75" customHeight="1">
      <c r="A1757" s="1" t="s">
        <v>3586</v>
      </c>
      <c r="B1757" s="1" t="s">
        <v>3587</v>
      </c>
      <c r="C1757" s="1" t="s">
        <v>3588</v>
      </c>
      <c r="D1757" s="1" t="s">
        <v>18</v>
      </c>
      <c r="E1757" s="1" t="s">
        <v>51</v>
      </c>
      <c r="F1757" s="1" t="s">
        <v>20</v>
      </c>
      <c r="G1757" s="1" t="s">
        <v>21</v>
      </c>
      <c r="H1757" s="1" t="s">
        <v>22</v>
      </c>
      <c r="I1757" s="2">
        <v>45676.0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5.75" customHeight="1">
      <c r="A1758" s="1" t="s">
        <v>1620</v>
      </c>
      <c r="B1758" s="1" t="s">
        <v>3589</v>
      </c>
      <c r="C1758" s="1" t="s">
        <v>3590</v>
      </c>
      <c r="D1758" s="1" t="s">
        <v>18</v>
      </c>
      <c r="E1758" s="1" t="s">
        <v>102</v>
      </c>
      <c r="F1758" s="1" t="s">
        <v>20</v>
      </c>
      <c r="G1758" s="1" t="s">
        <v>21</v>
      </c>
      <c r="H1758" s="1" t="s">
        <v>22</v>
      </c>
      <c r="I1758" s="2">
        <v>45676.0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5.75" customHeight="1">
      <c r="A1759" s="1" t="s">
        <v>3591</v>
      </c>
      <c r="B1759" s="1" t="s">
        <v>3592</v>
      </c>
      <c r="C1759" s="1">
        <v>6.6984710191E10</v>
      </c>
      <c r="D1759" s="1" t="s">
        <v>18</v>
      </c>
      <c r="E1759" s="1" t="s">
        <v>19</v>
      </c>
      <c r="F1759" s="1" t="s">
        <v>20</v>
      </c>
      <c r="G1759" s="1" t="s">
        <v>21</v>
      </c>
      <c r="H1759" s="1" t="s">
        <v>22</v>
      </c>
      <c r="I1759" s="2">
        <v>45676.0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5.75" customHeight="1">
      <c r="A1760" s="1" t="s">
        <v>3593</v>
      </c>
      <c r="B1760" s="1" t="s">
        <v>3594</v>
      </c>
      <c r="C1760" s="1">
        <v>3.2999957214E10</v>
      </c>
      <c r="D1760" s="1" t="s">
        <v>18</v>
      </c>
      <c r="E1760" s="1" t="s">
        <v>121</v>
      </c>
      <c r="F1760" s="1" t="s">
        <v>20</v>
      </c>
      <c r="G1760" s="1" t="s">
        <v>32</v>
      </c>
      <c r="H1760" s="1" t="s">
        <v>33</v>
      </c>
      <c r="I1760" s="2">
        <v>45676.0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5.75" customHeight="1">
      <c r="A1761" s="1" t="s">
        <v>3595</v>
      </c>
      <c r="B1761" s="1" t="s">
        <v>3596</v>
      </c>
      <c r="C1761" s="1">
        <v>8.1979128161E10</v>
      </c>
      <c r="D1761" s="1" t="s">
        <v>18</v>
      </c>
      <c r="E1761" s="1" t="s">
        <v>89</v>
      </c>
      <c r="F1761" s="1" t="s">
        <v>20</v>
      </c>
      <c r="G1761" s="1" t="s">
        <v>32</v>
      </c>
      <c r="H1761" s="1" t="s">
        <v>22</v>
      </c>
      <c r="I1761" s="2">
        <v>45676.0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5.75" customHeight="1">
      <c r="A1762" s="1" t="s">
        <v>3597</v>
      </c>
      <c r="B1762" s="1" t="s">
        <v>3598</v>
      </c>
      <c r="C1762" s="1">
        <v>9.7981043132E10</v>
      </c>
      <c r="D1762" s="1" t="s">
        <v>18</v>
      </c>
      <c r="E1762" s="1" t="s">
        <v>25</v>
      </c>
      <c r="F1762" s="1" t="s">
        <v>20</v>
      </c>
      <c r="G1762" s="1" t="s">
        <v>32</v>
      </c>
      <c r="H1762" s="1" t="s">
        <v>22</v>
      </c>
      <c r="I1762" s="2">
        <v>45676.0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5.75" customHeight="1">
      <c r="A1763" s="1" t="s">
        <v>3599</v>
      </c>
      <c r="B1763" s="1" t="s">
        <v>3600</v>
      </c>
      <c r="C1763" s="1">
        <v>6.1993966155E10</v>
      </c>
      <c r="D1763" s="1" t="s">
        <v>18</v>
      </c>
      <c r="E1763" s="1" t="s">
        <v>25</v>
      </c>
      <c r="F1763" s="1" t="s">
        <v>20</v>
      </c>
      <c r="G1763" s="1" t="s">
        <v>32</v>
      </c>
      <c r="H1763" s="1" t="s">
        <v>83</v>
      </c>
      <c r="I1763" s="2">
        <v>45676.0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5.75" customHeight="1">
      <c r="A1764" s="1" t="s">
        <v>3601</v>
      </c>
      <c r="B1764" s="1" t="s">
        <v>3602</v>
      </c>
      <c r="C1764" s="1">
        <v>5.1981432512E10</v>
      </c>
      <c r="D1764" s="1" t="s">
        <v>18</v>
      </c>
      <c r="E1764" s="1" t="s">
        <v>112</v>
      </c>
      <c r="F1764" s="1" t="s">
        <v>20</v>
      </c>
      <c r="G1764" s="1" t="s">
        <v>21</v>
      </c>
      <c r="H1764" s="1" t="s">
        <v>22</v>
      </c>
      <c r="I1764" s="2">
        <v>45676.0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5.75" customHeight="1">
      <c r="A1765" s="1" t="s">
        <v>3603</v>
      </c>
      <c r="B1765" s="1" t="s">
        <v>3604</v>
      </c>
      <c r="C1765" s="1">
        <v>9.8985834556E10</v>
      </c>
      <c r="D1765" s="1" t="s">
        <v>18</v>
      </c>
      <c r="E1765" s="1" t="s">
        <v>31</v>
      </c>
      <c r="F1765" s="1" t="s">
        <v>20</v>
      </c>
      <c r="G1765" s="1" t="s">
        <v>32</v>
      </c>
      <c r="H1765" s="1" t="s">
        <v>200</v>
      </c>
      <c r="I1765" s="2">
        <v>45676.0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5.75" customHeight="1">
      <c r="A1766" s="1" t="s">
        <v>3605</v>
      </c>
      <c r="B1766" s="1" t="s">
        <v>3606</v>
      </c>
      <c r="C1766" s="1" t="s">
        <v>3607</v>
      </c>
      <c r="D1766" s="1" t="s">
        <v>18</v>
      </c>
      <c r="E1766" s="1" t="s">
        <v>25</v>
      </c>
      <c r="F1766" s="1" t="s">
        <v>20</v>
      </c>
      <c r="G1766" s="1" t="s">
        <v>21</v>
      </c>
      <c r="H1766" s="1" t="s">
        <v>83</v>
      </c>
      <c r="I1766" s="2">
        <v>45676.0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5.75" customHeight="1">
      <c r="A1767" s="1" t="s">
        <v>710</v>
      </c>
      <c r="B1767" s="1" t="s">
        <v>3608</v>
      </c>
      <c r="C1767" s="1">
        <v>8.1993804048E10</v>
      </c>
      <c r="D1767" s="1" t="s">
        <v>18</v>
      </c>
      <c r="E1767" s="1" t="s">
        <v>25</v>
      </c>
      <c r="F1767" s="1" t="s">
        <v>20</v>
      </c>
      <c r="G1767" s="1" t="s">
        <v>32</v>
      </c>
      <c r="H1767" s="1" t="s">
        <v>184</v>
      </c>
      <c r="I1767" s="2">
        <v>45676.0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5.75" customHeight="1">
      <c r="A1768" s="1" t="s">
        <v>3609</v>
      </c>
      <c r="B1768" s="1" t="s">
        <v>3610</v>
      </c>
      <c r="C1768" s="1">
        <v>1.1997482545E10</v>
      </c>
      <c r="D1768" s="1" t="s">
        <v>18</v>
      </c>
      <c r="E1768" s="1" t="s">
        <v>19</v>
      </c>
      <c r="F1768" s="1" t="s">
        <v>20</v>
      </c>
      <c r="G1768" s="1" t="s">
        <v>21</v>
      </c>
      <c r="H1768" s="1" t="s">
        <v>22</v>
      </c>
      <c r="I1768" s="2">
        <v>45676.0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5.75" customHeight="1">
      <c r="A1769" s="1" t="s">
        <v>3611</v>
      </c>
      <c r="B1769" s="1" t="s">
        <v>3612</v>
      </c>
      <c r="C1769" s="1">
        <v>7.7981301641E10</v>
      </c>
      <c r="D1769" s="1" t="s">
        <v>18</v>
      </c>
      <c r="E1769" s="1" t="s">
        <v>48</v>
      </c>
      <c r="F1769" s="1" t="s">
        <v>20</v>
      </c>
      <c r="G1769" s="1" t="s">
        <v>32</v>
      </c>
      <c r="H1769" s="1" t="s">
        <v>22</v>
      </c>
      <c r="I1769" s="2">
        <v>45676.0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5.75" customHeight="1">
      <c r="A1770" s="1" t="s">
        <v>3613</v>
      </c>
      <c r="B1770" s="1" t="s">
        <v>3614</v>
      </c>
      <c r="C1770" s="1">
        <v>1.1994465777E10</v>
      </c>
      <c r="D1770" s="1" t="s">
        <v>18</v>
      </c>
      <c r="E1770" s="1" t="s">
        <v>76</v>
      </c>
      <c r="F1770" s="1" t="s">
        <v>20</v>
      </c>
      <c r="G1770" s="1" t="s">
        <v>32</v>
      </c>
      <c r="H1770" s="1" t="s">
        <v>22</v>
      </c>
      <c r="I1770" s="2">
        <v>45676.0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5.75" customHeight="1">
      <c r="A1771" s="1" t="s">
        <v>3044</v>
      </c>
      <c r="B1771" s="1" t="s">
        <v>3615</v>
      </c>
      <c r="C1771" s="1">
        <v>6.1981217856E10</v>
      </c>
      <c r="D1771" s="1" t="s">
        <v>18</v>
      </c>
      <c r="E1771" s="1" t="s">
        <v>89</v>
      </c>
      <c r="F1771" s="1" t="s">
        <v>20</v>
      </c>
      <c r="G1771" s="1" t="s">
        <v>21</v>
      </c>
      <c r="H1771" s="1" t="s">
        <v>22</v>
      </c>
      <c r="I1771" s="2">
        <v>45676.0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5.75" customHeight="1">
      <c r="A1772" s="1" t="s">
        <v>1702</v>
      </c>
      <c r="B1772" s="1" t="s">
        <v>3616</v>
      </c>
      <c r="C1772" s="1">
        <v>5.581987647672E12</v>
      </c>
      <c r="D1772" s="1" t="s">
        <v>18</v>
      </c>
      <c r="E1772" s="1" t="s">
        <v>31</v>
      </c>
      <c r="F1772" s="1" t="s">
        <v>20</v>
      </c>
      <c r="G1772" s="1" t="s">
        <v>32</v>
      </c>
      <c r="H1772" s="1" t="s">
        <v>54</v>
      </c>
      <c r="I1772" s="2">
        <v>45676.0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5.75" customHeight="1">
      <c r="A1773" s="1" t="s">
        <v>3617</v>
      </c>
      <c r="B1773" s="1" t="s">
        <v>3618</v>
      </c>
      <c r="C1773" s="1">
        <v>4.1984095476E10</v>
      </c>
      <c r="D1773" s="1" t="s">
        <v>18</v>
      </c>
      <c r="E1773" s="1" t="s">
        <v>25</v>
      </c>
      <c r="F1773" s="1" t="s">
        <v>20</v>
      </c>
      <c r="G1773" s="1" t="s">
        <v>32</v>
      </c>
      <c r="H1773" s="1" t="s">
        <v>184</v>
      </c>
      <c r="I1773" s="2">
        <v>45676.0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5.75" customHeight="1">
      <c r="A1774" s="1" t="s">
        <v>3619</v>
      </c>
      <c r="B1774" s="1" t="s">
        <v>3620</v>
      </c>
      <c r="C1774" s="1">
        <v>9.998435042E10</v>
      </c>
      <c r="D1774" s="1" t="s">
        <v>18</v>
      </c>
      <c r="E1774" s="1" t="s">
        <v>102</v>
      </c>
      <c r="F1774" s="1" t="s">
        <v>20</v>
      </c>
      <c r="G1774" s="1" t="s">
        <v>32</v>
      </c>
      <c r="H1774" s="1" t="s">
        <v>22</v>
      </c>
      <c r="I1774" s="2">
        <v>45676.0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5.75" customHeight="1">
      <c r="A1775" s="1" t="s">
        <v>3621</v>
      </c>
      <c r="B1775" s="1" t="s">
        <v>3622</v>
      </c>
      <c r="C1775" s="1">
        <v>6.1985000811E10</v>
      </c>
      <c r="D1775" s="1" t="s">
        <v>18</v>
      </c>
      <c r="E1775" s="1" t="s">
        <v>19</v>
      </c>
      <c r="F1775" s="1" t="s">
        <v>20</v>
      </c>
      <c r="G1775" s="1" t="s">
        <v>21</v>
      </c>
      <c r="H1775" s="1" t="s">
        <v>22</v>
      </c>
      <c r="I1775" s="2">
        <v>45676.0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5.75" customHeight="1">
      <c r="A1776" s="1" t="s">
        <v>3623</v>
      </c>
      <c r="B1776" s="1" t="s">
        <v>3624</v>
      </c>
      <c r="C1776" s="1">
        <v>5.518997266535E12</v>
      </c>
      <c r="D1776" s="1" t="s">
        <v>18</v>
      </c>
      <c r="E1776" s="1" t="s">
        <v>71</v>
      </c>
      <c r="F1776" s="1" t="s">
        <v>20</v>
      </c>
      <c r="G1776" s="1" t="s">
        <v>21</v>
      </c>
      <c r="H1776" s="1" t="s">
        <v>22</v>
      </c>
      <c r="I1776" s="2">
        <v>45676.0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5.75" customHeight="1">
      <c r="A1777" s="1" t="s">
        <v>3625</v>
      </c>
      <c r="B1777" s="1" t="s">
        <v>3626</v>
      </c>
      <c r="C1777" s="1">
        <v>8.5992888795E10</v>
      </c>
      <c r="D1777" s="1" t="s">
        <v>18</v>
      </c>
      <c r="E1777" s="1" t="s">
        <v>25</v>
      </c>
      <c r="F1777" s="1" t="s">
        <v>20</v>
      </c>
      <c r="G1777" s="1" t="s">
        <v>32</v>
      </c>
      <c r="H1777" s="1" t="s">
        <v>83</v>
      </c>
      <c r="I1777" s="2">
        <v>45676.0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5.75" customHeight="1">
      <c r="A1778" s="1" t="s">
        <v>3627</v>
      </c>
      <c r="B1778" s="1" t="s">
        <v>3628</v>
      </c>
      <c r="C1778" s="1">
        <v>2.1973650564E10</v>
      </c>
      <c r="D1778" s="1" t="s">
        <v>18</v>
      </c>
      <c r="E1778" s="1" t="s">
        <v>31</v>
      </c>
      <c r="F1778" s="1" t="s">
        <v>20</v>
      </c>
      <c r="G1778" s="1" t="s">
        <v>32</v>
      </c>
      <c r="H1778" s="1" t="s">
        <v>22</v>
      </c>
      <c r="I1778" s="2">
        <v>45676.0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5.75" customHeight="1">
      <c r="A1779" s="1" t="s">
        <v>3629</v>
      </c>
      <c r="B1779" s="1" t="s">
        <v>3630</v>
      </c>
      <c r="C1779" s="1" t="s">
        <v>3631</v>
      </c>
      <c r="D1779" s="1" t="s">
        <v>18</v>
      </c>
      <c r="E1779" s="1" t="s">
        <v>121</v>
      </c>
      <c r="F1779" s="1" t="s">
        <v>20</v>
      </c>
      <c r="G1779" s="1" t="s">
        <v>32</v>
      </c>
      <c r="H1779" s="1" t="s">
        <v>33</v>
      </c>
      <c r="I1779" s="2">
        <v>45676.0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5.75" customHeight="1">
      <c r="A1780" s="1" t="s">
        <v>3632</v>
      </c>
      <c r="B1780" s="1" t="s">
        <v>3633</v>
      </c>
      <c r="C1780" s="1">
        <v>6.1991186002E10</v>
      </c>
      <c r="D1780" s="1" t="s">
        <v>18</v>
      </c>
      <c r="E1780" s="1" t="s">
        <v>121</v>
      </c>
      <c r="F1780" s="1" t="s">
        <v>20</v>
      </c>
      <c r="G1780" s="1" t="s">
        <v>21</v>
      </c>
      <c r="H1780" s="1" t="s">
        <v>22</v>
      </c>
      <c r="I1780" s="2">
        <v>45676.0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5.75" customHeight="1">
      <c r="A1781" s="1" t="s">
        <v>3634</v>
      </c>
      <c r="B1781" s="1" t="s">
        <v>3635</v>
      </c>
      <c r="C1781" s="1">
        <v>6.599334472E10</v>
      </c>
      <c r="D1781" s="1" t="s">
        <v>18</v>
      </c>
      <c r="E1781" s="1" t="s">
        <v>71</v>
      </c>
      <c r="F1781" s="1" t="s">
        <v>20</v>
      </c>
      <c r="G1781" s="1" t="s">
        <v>21</v>
      </c>
      <c r="H1781" s="1" t="s">
        <v>22</v>
      </c>
      <c r="I1781" s="2">
        <v>45676.0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5.75" customHeight="1">
      <c r="A1782" s="1" t="s">
        <v>3636</v>
      </c>
      <c r="B1782" s="1" t="s">
        <v>3637</v>
      </c>
      <c r="C1782" s="1">
        <v>8.7999399997E10</v>
      </c>
      <c r="D1782" s="1" t="s">
        <v>18</v>
      </c>
      <c r="E1782" s="1" t="s">
        <v>65</v>
      </c>
      <c r="F1782" s="1" t="s">
        <v>20</v>
      </c>
      <c r="G1782" s="1" t="s">
        <v>32</v>
      </c>
      <c r="H1782" s="1" t="s">
        <v>22</v>
      </c>
      <c r="I1782" s="2">
        <v>45676.0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5.75" customHeight="1">
      <c r="A1783" s="1" t="s">
        <v>3638</v>
      </c>
      <c r="B1783" s="1" t="s">
        <v>3639</v>
      </c>
      <c r="C1783" s="1">
        <v>1.198911751E10</v>
      </c>
      <c r="D1783" s="1" t="s">
        <v>18</v>
      </c>
      <c r="E1783" s="1" t="s">
        <v>19</v>
      </c>
      <c r="F1783" s="1" t="s">
        <v>20</v>
      </c>
      <c r="G1783" s="1" t="s">
        <v>21</v>
      </c>
      <c r="H1783" s="1" t="s">
        <v>22</v>
      </c>
      <c r="I1783" s="2">
        <v>45676.0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5.75" customHeight="1">
      <c r="A1784" s="1" t="s">
        <v>3640</v>
      </c>
      <c r="B1784" s="1" t="s">
        <v>3641</v>
      </c>
      <c r="C1784" s="1">
        <v>2.1999131668E10</v>
      </c>
      <c r="D1784" s="1" t="s">
        <v>18</v>
      </c>
      <c r="E1784" s="1" t="s">
        <v>48</v>
      </c>
      <c r="F1784" s="1" t="s">
        <v>20</v>
      </c>
      <c r="G1784" s="1" t="s">
        <v>32</v>
      </c>
      <c r="H1784" s="1" t="s">
        <v>22</v>
      </c>
      <c r="I1784" s="2">
        <v>45676.0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5.75" customHeight="1">
      <c r="A1785" s="1" t="s">
        <v>3642</v>
      </c>
      <c r="B1785" s="1" t="s">
        <v>3643</v>
      </c>
      <c r="C1785" s="1" t="s">
        <v>3644</v>
      </c>
      <c r="D1785" s="1" t="s">
        <v>18</v>
      </c>
      <c r="E1785" s="1" t="s">
        <v>89</v>
      </c>
      <c r="F1785" s="1" t="s">
        <v>20</v>
      </c>
      <c r="G1785" s="1" t="s">
        <v>32</v>
      </c>
      <c r="H1785" s="1" t="s">
        <v>22</v>
      </c>
      <c r="I1785" s="2">
        <v>45676.0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5.75" customHeight="1">
      <c r="A1786" s="1" t="s">
        <v>3645</v>
      </c>
      <c r="B1786" s="1" t="s">
        <v>3646</v>
      </c>
      <c r="C1786" s="1">
        <v>1.8991058888E10</v>
      </c>
      <c r="D1786" s="1" t="s">
        <v>18</v>
      </c>
      <c r="E1786" s="1" t="s">
        <v>51</v>
      </c>
      <c r="F1786" s="1" t="s">
        <v>20</v>
      </c>
      <c r="G1786" s="1" t="s">
        <v>21</v>
      </c>
      <c r="H1786" s="1" t="s">
        <v>22</v>
      </c>
      <c r="I1786" s="2">
        <v>45676.0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5.75" customHeight="1">
      <c r="A1787" s="1" t="s">
        <v>3647</v>
      </c>
      <c r="B1787" s="1" t="s">
        <v>3648</v>
      </c>
      <c r="C1787" s="1" t="s">
        <v>3649</v>
      </c>
      <c r="D1787" s="1" t="s">
        <v>18</v>
      </c>
      <c r="E1787" s="1" t="s">
        <v>25</v>
      </c>
      <c r="F1787" s="1" t="s">
        <v>20</v>
      </c>
      <c r="G1787" s="1" t="s">
        <v>21</v>
      </c>
      <c r="H1787" s="1" t="s">
        <v>22</v>
      </c>
      <c r="I1787" s="2">
        <v>45676.0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5.75" customHeight="1">
      <c r="A1788" s="1" t="s">
        <v>3650</v>
      </c>
      <c r="B1788" s="1" t="s">
        <v>3651</v>
      </c>
      <c r="C1788" s="1">
        <v>1.2988056613E10</v>
      </c>
      <c r="D1788" s="1" t="s">
        <v>18</v>
      </c>
      <c r="E1788" s="1" t="s">
        <v>121</v>
      </c>
      <c r="F1788" s="1" t="s">
        <v>20</v>
      </c>
      <c r="G1788" s="1" t="s">
        <v>21</v>
      </c>
      <c r="H1788" s="1" t="s">
        <v>22</v>
      </c>
      <c r="I1788" s="2">
        <v>45676.0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5.75" customHeight="1">
      <c r="A1789" s="1" t="s">
        <v>3652</v>
      </c>
      <c r="B1789" s="1" t="s">
        <v>3653</v>
      </c>
      <c r="C1789" s="1">
        <v>4.399807928E10</v>
      </c>
      <c r="D1789" s="1" t="s">
        <v>18</v>
      </c>
      <c r="E1789" s="1" t="s">
        <v>25</v>
      </c>
      <c r="F1789" s="1" t="s">
        <v>20</v>
      </c>
      <c r="G1789" s="1" t="s">
        <v>21</v>
      </c>
      <c r="H1789" s="1" t="s">
        <v>22</v>
      </c>
      <c r="I1789" s="2">
        <v>45676.0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5.75" customHeight="1">
      <c r="A1790" s="1" t="s">
        <v>1280</v>
      </c>
      <c r="B1790" s="1" t="s">
        <v>3654</v>
      </c>
      <c r="C1790" s="1">
        <v>3.1988419958E10</v>
      </c>
      <c r="D1790" s="1" t="s">
        <v>18</v>
      </c>
      <c r="E1790" s="1" t="s">
        <v>25</v>
      </c>
      <c r="F1790" s="1" t="s">
        <v>20</v>
      </c>
      <c r="G1790" s="1" t="s">
        <v>32</v>
      </c>
      <c r="H1790" s="1" t="s">
        <v>83</v>
      </c>
      <c r="I1790" s="2">
        <v>45676.0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5.75" customHeight="1">
      <c r="A1791" s="1" t="s">
        <v>3655</v>
      </c>
      <c r="B1791" s="1" t="s">
        <v>3656</v>
      </c>
      <c r="C1791" s="1">
        <v>6.1994661481E10</v>
      </c>
      <c r="D1791" s="1" t="s">
        <v>18</v>
      </c>
      <c r="E1791" s="1" t="s">
        <v>25</v>
      </c>
      <c r="F1791" s="1" t="s">
        <v>20</v>
      </c>
      <c r="G1791" s="1" t="s">
        <v>21</v>
      </c>
      <c r="H1791" s="1" t="s">
        <v>22</v>
      </c>
      <c r="I1791" s="2">
        <v>45676.0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5.75" customHeight="1">
      <c r="A1792" s="1" t="s">
        <v>3657</v>
      </c>
      <c r="B1792" s="1" t="s">
        <v>3658</v>
      </c>
      <c r="C1792" s="1" t="s">
        <v>3659</v>
      </c>
      <c r="D1792" s="1" t="s">
        <v>18</v>
      </c>
      <c r="E1792" s="1" t="s">
        <v>51</v>
      </c>
      <c r="F1792" s="1" t="s">
        <v>20</v>
      </c>
      <c r="G1792" s="1" t="s">
        <v>21</v>
      </c>
      <c r="H1792" s="1" t="s">
        <v>22</v>
      </c>
      <c r="I1792" s="2">
        <v>45676.0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5.75" customHeight="1">
      <c r="A1793" s="1" t="s">
        <v>3660</v>
      </c>
      <c r="B1793" s="1" t="s">
        <v>3661</v>
      </c>
      <c r="C1793" s="1" t="s">
        <v>3662</v>
      </c>
      <c r="D1793" s="1" t="s">
        <v>18</v>
      </c>
      <c r="E1793" s="1" t="s">
        <v>31</v>
      </c>
      <c r="F1793" s="1" t="s">
        <v>20</v>
      </c>
      <c r="G1793" s="1" t="s">
        <v>32</v>
      </c>
      <c r="H1793" s="1" t="s">
        <v>54</v>
      </c>
      <c r="I1793" s="2">
        <v>45676.0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5.75" customHeight="1">
      <c r="A1794" s="1" t="s">
        <v>3663</v>
      </c>
      <c r="B1794" s="1" t="s">
        <v>3664</v>
      </c>
      <c r="C1794" s="1">
        <v>8.599983799E10</v>
      </c>
      <c r="D1794" s="1" t="s">
        <v>18</v>
      </c>
      <c r="E1794" s="1" t="s">
        <v>89</v>
      </c>
      <c r="F1794" s="1" t="s">
        <v>20</v>
      </c>
      <c r="G1794" s="1" t="s">
        <v>32</v>
      </c>
      <c r="H1794" s="1" t="s">
        <v>22</v>
      </c>
      <c r="I1794" s="2">
        <v>45676.0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5.75" customHeight="1">
      <c r="A1795" s="1" t="s">
        <v>3665</v>
      </c>
      <c r="B1795" s="1" t="s">
        <v>3666</v>
      </c>
      <c r="C1795" s="1">
        <v>6.699912678E10</v>
      </c>
      <c r="D1795" s="1" t="s">
        <v>18</v>
      </c>
      <c r="E1795" s="1" t="s">
        <v>25</v>
      </c>
      <c r="F1795" s="1" t="s">
        <v>20</v>
      </c>
      <c r="G1795" s="1" t="s">
        <v>32</v>
      </c>
      <c r="H1795" s="1" t="s">
        <v>22</v>
      </c>
      <c r="I1795" s="2">
        <v>45676.0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5.75" customHeight="1">
      <c r="A1796" s="1" t="s">
        <v>3667</v>
      </c>
      <c r="B1796" s="1" t="s">
        <v>3668</v>
      </c>
      <c r="C1796" s="1" t="s">
        <v>3669</v>
      </c>
      <c r="D1796" s="1" t="s">
        <v>18</v>
      </c>
      <c r="E1796" s="1" t="s">
        <v>25</v>
      </c>
      <c r="F1796" s="1" t="s">
        <v>20</v>
      </c>
      <c r="G1796" s="1" t="s">
        <v>32</v>
      </c>
      <c r="H1796" s="1" t="s">
        <v>83</v>
      </c>
      <c r="I1796" s="2">
        <v>45676.0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5.75" customHeight="1">
      <c r="A1797" s="1" t="s">
        <v>3234</v>
      </c>
      <c r="B1797" s="1" t="s">
        <v>3670</v>
      </c>
      <c r="C1797" s="1">
        <v>8.5997269752E10</v>
      </c>
      <c r="D1797" s="1" t="s">
        <v>18</v>
      </c>
      <c r="E1797" s="1" t="s">
        <v>89</v>
      </c>
      <c r="F1797" s="1" t="s">
        <v>20</v>
      </c>
      <c r="G1797" s="1" t="s">
        <v>32</v>
      </c>
      <c r="H1797" s="1" t="s">
        <v>22</v>
      </c>
      <c r="I1797" s="2">
        <v>45676.0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5.75" customHeight="1">
      <c r="A1798" s="1" t="s">
        <v>3671</v>
      </c>
      <c r="B1798" s="1" t="s">
        <v>3672</v>
      </c>
      <c r="C1798" s="1">
        <v>2.1967287246E10</v>
      </c>
      <c r="D1798" s="1" t="s">
        <v>18</v>
      </c>
      <c r="E1798" s="1" t="s">
        <v>51</v>
      </c>
      <c r="F1798" s="1" t="s">
        <v>20</v>
      </c>
      <c r="G1798" s="1" t="s">
        <v>21</v>
      </c>
      <c r="H1798" s="1" t="s">
        <v>22</v>
      </c>
      <c r="I1798" s="2">
        <v>45676.0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5.75" customHeight="1">
      <c r="A1799" s="1" t="s">
        <v>3673</v>
      </c>
      <c r="B1799" s="1" t="s">
        <v>3674</v>
      </c>
      <c r="C1799" s="1">
        <v>6.2981729746E10</v>
      </c>
      <c r="D1799" s="1" t="s">
        <v>18</v>
      </c>
      <c r="E1799" s="1" t="s">
        <v>31</v>
      </c>
      <c r="F1799" s="1" t="s">
        <v>20</v>
      </c>
      <c r="G1799" s="1" t="s">
        <v>32</v>
      </c>
      <c r="H1799" s="1" t="s">
        <v>22</v>
      </c>
      <c r="I1799" s="2">
        <v>45676.0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5.75" customHeight="1">
      <c r="A1800" s="1" t="s">
        <v>3675</v>
      </c>
      <c r="B1800" s="1" t="s">
        <v>3676</v>
      </c>
      <c r="C1800" s="1">
        <v>8.9999812893E10</v>
      </c>
      <c r="D1800" s="1" t="s">
        <v>18</v>
      </c>
      <c r="E1800" s="1" t="s">
        <v>19</v>
      </c>
      <c r="F1800" s="1" t="s">
        <v>20</v>
      </c>
      <c r="G1800" s="1" t="s">
        <v>21</v>
      </c>
      <c r="H1800" s="1" t="s">
        <v>22</v>
      </c>
      <c r="I1800" s="2">
        <v>45676.0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5.75" customHeight="1">
      <c r="A1801" s="1" t="s">
        <v>3677</v>
      </c>
      <c r="B1801" s="1" t="s">
        <v>3678</v>
      </c>
      <c r="C1801" s="1">
        <v>4.499772505E10</v>
      </c>
      <c r="D1801" s="1" t="s">
        <v>18</v>
      </c>
      <c r="E1801" s="1" t="s">
        <v>48</v>
      </c>
      <c r="F1801" s="1" t="s">
        <v>20</v>
      </c>
      <c r="G1801" s="1" t="s">
        <v>21</v>
      </c>
      <c r="H1801" s="1" t="s">
        <v>33</v>
      </c>
      <c r="I1801" s="2">
        <v>45676.0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5.75" customHeight="1">
      <c r="A1802" s="1" t="s">
        <v>3679</v>
      </c>
      <c r="B1802" s="1" t="s">
        <v>3680</v>
      </c>
      <c r="C1802" s="1">
        <v>8.1984899017E10</v>
      </c>
      <c r="D1802" s="1" t="s">
        <v>18</v>
      </c>
      <c r="E1802" s="1" t="s">
        <v>25</v>
      </c>
      <c r="F1802" s="1" t="s">
        <v>20</v>
      </c>
      <c r="G1802" s="1" t="s">
        <v>32</v>
      </c>
      <c r="H1802" s="1" t="s">
        <v>22</v>
      </c>
      <c r="I1802" s="2">
        <v>45676.0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5.75" customHeight="1">
      <c r="A1803" s="1" t="s">
        <v>3681</v>
      </c>
      <c r="B1803" s="1" t="s">
        <v>3682</v>
      </c>
      <c r="C1803" s="1">
        <v>2.1969230428E10</v>
      </c>
      <c r="D1803" s="1" t="s">
        <v>18</v>
      </c>
      <c r="E1803" s="1" t="s">
        <v>102</v>
      </c>
      <c r="F1803" s="1" t="s">
        <v>20</v>
      </c>
      <c r="G1803" s="1" t="s">
        <v>32</v>
      </c>
      <c r="H1803" s="1" t="s">
        <v>22</v>
      </c>
      <c r="I1803" s="2">
        <v>45676.0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5.75" customHeight="1">
      <c r="A1804" s="1" t="s">
        <v>3613</v>
      </c>
      <c r="B1804" s="1" t="s">
        <v>3683</v>
      </c>
      <c r="C1804" s="1">
        <v>9.3992149416E10</v>
      </c>
      <c r="D1804" s="1" t="s">
        <v>18</v>
      </c>
      <c r="E1804" s="1" t="s">
        <v>89</v>
      </c>
      <c r="F1804" s="1" t="s">
        <v>20</v>
      </c>
      <c r="G1804" s="1" t="s">
        <v>32</v>
      </c>
      <c r="H1804" s="1" t="s">
        <v>22</v>
      </c>
      <c r="I1804" s="2">
        <v>45676.0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5.75" customHeight="1">
      <c r="A1805" s="1" t="s">
        <v>3684</v>
      </c>
      <c r="B1805" s="1" t="s">
        <v>3685</v>
      </c>
      <c r="C1805" s="1">
        <v>6.2994747226E10</v>
      </c>
      <c r="D1805" s="1" t="s">
        <v>18</v>
      </c>
      <c r="E1805" s="1" t="s">
        <v>19</v>
      </c>
      <c r="F1805" s="1" t="s">
        <v>20</v>
      </c>
      <c r="G1805" s="1" t="s">
        <v>21</v>
      </c>
      <c r="H1805" s="1" t="s">
        <v>22</v>
      </c>
      <c r="I1805" s="2">
        <v>45676.0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5.75" customHeight="1">
      <c r="A1806" s="1" t="s">
        <v>3686</v>
      </c>
      <c r="B1806" s="1" t="s">
        <v>3687</v>
      </c>
      <c r="C1806" s="1">
        <v>9.4991117878E10</v>
      </c>
      <c r="D1806" s="1" t="s">
        <v>18</v>
      </c>
      <c r="E1806" s="1" t="s">
        <v>31</v>
      </c>
      <c r="F1806" s="1" t="s">
        <v>20</v>
      </c>
      <c r="G1806" s="1" t="s">
        <v>21</v>
      </c>
      <c r="H1806" s="1" t="s">
        <v>200</v>
      </c>
      <c r="I1806" s="2">
        <v>45676.0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5.75" customHeight="1">
      <c r="A1807" s="1" t="s">
        <v>3688</v>
      </c>
      <c r="B1807" s="1" t="s">
        <v>3689</v>
      </c>
      <c r="C1807" s="1">
        <v>1.1956962517E10</v>
      </c>
      <c r="D1807" s="1" t="s">
        <v>18</v>
      </c>
      <c r="E1807" s="1" t="s">
        <v>25</v>
      </c>
      <c r="F1807" s="1" t="s">
        <v>20</v>
      </c>
      <c r="G1807" s="1" t="s">
        <v>32</v>
      </c>
      <c r="H1807" s="1" t="s">
        <v>33</v>
      </c>
      <c r="I1807" s="2">
        <v>45676.0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5.75" customHeight="1">
      <c r="A1808" s="1" t="s">
        <v>3690</v>
      </c>
      <c r="B1808" s="1" t="s">
        <v>3691</v>
      </c>
      <c r="C1808" s="1">
        <v>9.299217489E10</v>
      </c>
      <c r="D1808" s="1" t="s">
        <v>18</v>
      </c>
      <c r="E1808" s="1" t="s">
        <v>25</v>
      </c>
      <c r="F1808" s="1" t="s">
        <v>20</v>
      </c>
      <c r="G1808" s="1" t="s">
        <v>32</v>
      </c>
      <c r="H1808" s="1" t="s">
        <v>184</v>
      </c>
      <c r="I1808" s="2">
        <v>45676.0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5.75" customHeight="1">
      <c r="A1809" s="1" t="s">
        <v>3692</v>
      </c>
      <c r="B1809" s="1" t="s">
        <v>3693</v>
      </c>
      <c r="C1809" s="1">
        <v>1.5991051212E10</v>
      </c>
      <c r="D1809" s="1" t="s">
        <v>18</v>
      </c>
      <c r="E1809" s="1" t="s">
        <v>25</v>
      </c>
      <c r="F1809" s="1" t="s">
        <v>20</v>
      </c>
      <c r="G1809" s="1" t="s">
        <v>32</v>
      </c>
      <c r="H1809" s="1" t="s">
        <v>22</v>
      </c>
      <c r="I1809" s="2">
        <v>45676.0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5.75" customHeight="1">
      <c r="A1810" s="1" t="s">
        <v>3694</v>
      </c>
      <c r="B1810" s="1" t="s">
        <v>3695</v>
      </c>
      <c r="C1810" s="1">
        <v>6.1995359679E10</v>
      </c>
      <c r="D1810" s="1"/>
      <c r="E1810" s="1"/>
      <c r="F1810" s="1"/>
      <c r="G1810" s="1"/>
      <c r="H1810" s="1"/>
      <c r="I1810" s="2">
        <v>45676.0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5.75" customHeight="1">
      <c r="A1811" s="1" t="s">
        <v>3696</v>
      </c>
      <c r="B1811" s="1" t="s">
        <v>3697</v>
      </c>
      <c r="C1811" s="1">
        <v>4.1995322793E10</v>
      </c>
      <c r="D1811" s="1" t="s">
        <v>18</v>
      </c>
      <c r="E1811" s="1" t="s">
        <v>19</v>
      </c>
      <c r="F1811" s="1" t="s">
        <v>20</v>
      </c>
      <c r="G1811" s="1" t="s">
        <v>21</v>
      </c>
      <c r="H1811" s="1" t="s">
        <v>22</v>
      </c>
      <c r="I1811" s="2">
        <v>45676.0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5.75" customHeight="1">
      <c r="A1812" s="1" t="s">
        <v>3698</v>
      </c>
      <c r="B1812" s="1" t="s">
        <v>3699</v>
      </c>
      <c r="C1812" s="1">
        <v>5.581992717178E12</v>
      </c>
      <c r="D1812" s="1" t="s">
        <v>18</v>
      </c>
      <c r="E1812" s="1" t="s">
        <v>71</v>
      </c>
      <c r="F1812" s="1" t="s">
        <v>20</v>
      </c>
      <c r="G1812" s="1" t="s">
        <v>21</v>
      </c>
      <c r="H1812" s="1" t="s">
        <v>22</v>
      </c>
      <c r="I1812" s="2">
        <v>45676.0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5.75" customHeight="1">
      <c r="A1813" s="1" t="s">
        <v>688</v>
      </c>
      <c r="B1813" s="1" t="s">
        <v>3700</v>
      </c>
      <c r="C1813" s="1">
        <v>6.1982821458E10</v>
      </c>
      <c r="D1813" s="1" t="s">
        <v>18</v>
      </c>
      <c r="E1813" s="1" t="s">
        <v>25</v>
      </c>
      <c r="F1813" s="1" t="s">
        <v>20</v>
      </c>
      <c r="G1813" s="1" t="s">
        <v>32</v>
      </c>
      <c r="H1813" s="1" t="s">
        <v>22</v>
      </c>
      <c r="I1813" s="2">
        <v>45676.0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5.75" customHeight="1">
      <c r="A1814" s="1" t="s">
        <v>3701</v>
      </c>
      <c r="B1814" s="1" t="s">
        <v>3702</v>
      </c>
      <c r="C1814" s="1">
        <v>1.1918578127E10</v>
      </c>
      <c r="D1814" s="1" t="s">
        <v>18</v>
      </c>
      <c r="E1814" s="1" t="s">
        <v>76</v>
      </c>
      <c r="F1814" s="1" t="s">
        <v>20</v>
      </c>
      <c r="G1814" s="1" t="s">
        <v>32</v>
      </c>
      <c r="H1814" s="1" t="s">
        <v>22</v>
      </c>
      <c r="I1814" s="2">
        <v>45676.0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5.75" customHeight="1">
      <c r="A1815" s="1" t="s">
        <v>3703</v>
      </c>
      <c r="B1815" s="1" t="s">
        <v>3704</v>
      </c>
      <c r="C1815" s="1">
        <v>4.7999329401E10</v>
      </c>
      <c r="D1815" s="1" t="s">
        <v>18</v>
      </c>
      <c r="E1815" s="1" t="s">
        <v>31</v>
      </c>
      <c r="F1815" s="1" t="s">
        <v>20</v>
      </c>
      <c r="G1815" s="1" t="s">
        <v>32</v>
      </c>
      <c r="H1815" s="1" t="s">
        <v>22</v>
      </c>
      <c r="I1815" s="2">
        <v>45676.0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5.75" customHeight="1">
      <c r="A1816" s="1" t="s">
        <v>3383</v>
      </c>
      <c r="B1816" s="1" t="s">
        <v>3705</v>
      </c>
      <c r="C1816" s="1">
        <v>5.585991916383E12</v>
      </c>
      <c r="D1816" s="1" t="s">
        <v>18</v>
      </c>
      <c r="E1816" s="1" t="s">
        <v>102</v>
      </c>
      <c r="F1816" s="1" t="s">
        <v>20</v>
      </c>
      <c r="G1816" s="1" t="s">
        <v>21</v>
      </c>
      <c r="H1816" s="1" t="s">
        <v>22</v>
      </c>
      <c r="I1816" s="2">
        <v>45676.0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5.75" customHeight="1">
      <c r="A1817" s="1" t="s">
        <v>3706</v>
      </c>
      <c r="B1817" s="1" t="s">
        <v>3707</v>
      </c>
      <c r="C1817" s="1">
        <v>9.2992006442E10</v>
      </c>
      <c r="D1817" s="1" t="s">
        <v>18</v>
      </c>
      <c r="E1817" s="1" t="s">
        <v>19</v>
      </c>
      <c r="F1817" s="1" t="s">
        <v>20</v>
      </c>
      <c r="G1817" s="1" t="s">
        <v>21</v>
      </c>
      <c r="H1817" s="1" t="s">
        <v>22</v>
      </c>
      <c r="I1817" s="2">
        <v>45676.0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5.75" customHeight="1">
      <c r="A1818" s="1" t="s">
        <v>3708</v>
      </c>
      <c r="B1818" s="1" t="s">
        <v>3709</v>
      </c>
      <c r="C1818" s="1">
        <v>9.1980289588E10</v>
      </c>
      <c r="D1818" s="1" t="s">
        <v>18</v>
      </c>
      <c r="E1818" s="1" t="s">
        <v>71</v>
      </c>
      <c r="F1818" s="1" t="s">
        <v>20</v>
      </c>
      <c r="G1818" s="1" t="s">
        <v>21</v>
      </c>
      <c r="H1818" s="1" t="s">
        <v>22</v>
      </c>
      <c r="I1818" s="2">
        <v>45676.0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5.75" customHeight="1">
      <c r="A1819" s="1" t="s">
        <v>3710</v>
      </c>
      <c r="B1819" s="1" t="s">
        <v>3711</v>
      </c>
      <c r="C1819" s="1">
        <v>3.3998221867E10</v>
      </c>
      <c r="D1819" s="1" t="s">
        <v>21</v>
      </c>
      <c r="E1819" s="1" t="s">
        <v>257</v>
      </c>
      <c r="F1819" s="1" t="s">
        <v>3712</v>
      </c>
      <c r="G1819" s="1" t="s">
        <v>3713</v>
      </c>
      <c r="H1819" s="1" t="s">
        <v>3714</v>
      </c>
      <c r="I1819" s="2">
        <v>45676.0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5.75" customHeight="1">
      <c r="A1820" s="1" t="s">
        <v>3715</v>
      </c>
      <c r="B1820" s="1" t="s">
        <v>3716</v>
      </c>
      <c r="C1820" s="1" t="s">
        <v>3717</v>
      </c>
      <c r="D1820" s="1" t="s">
        <v>18</v>
      </c>
      <c r="E1820" s="1" t="s">
        <v>102</v>
      </c>
      <c r="F1820" s="1" t="s">
        <v>20</v>
      </c>
      <c r="G1820" s="1" t="s">
        <v>21</v>
      </c>
      <c r="H1820" s="1" t="s">
        <v>22</v>
      </c>
      <c r="I1820" s="2">
        <v>45676.0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5.75" customHeight="1">
      <c r="A1821" s="1" t="s">
        <v>3718</v>
      </c>
      <c r="B1821" s="1" t="s">
        <v>3719</v>
      </c>
      <c r="C1821" s="1">
        <v>4.7988096362E10</v>
      </c>
      <c r="D1821" s="1" t="s">
        <v>18</v>
      </c>
      <c r="E1821" s="1" t="s">
        <v>76</v>
      </c>
      <c r="F1821" s="1" t="s">
        <v>20</v>
      </c>
      <c r="G1821" s="1" t="s">
        <v>32</v>
      </c>
      <c r="H1821" s="1" t="s">
        <v>22</v>
      </c>
      <c r="I1821" s="2">
        <v>45676.0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5.75" customHeight="1">
      <c r="A1822" s="1" t="s">
        <v>3718</v>
      </c>
      <c r="B1822" s="1" t="s">
        <v>3719</v>
      </c>
      <c r="C1822" s="1">
        <v>4.7988096362E10</v>
      </c>
      <c r="D1822" s="1" t="s">
        <v>18</v>
      </c>
      <c r="E1822" s="1" t="s">
        <v>76</v>
      </c>
      <c r="F1822" s="1" t="s">
        <v>20</v>
      </c>
      <c r="G1822" s="1" t="s">
        <v>32</v>
      </c>
      <c r="H1822" s="1" t="s">
        <v>22</v>
      </c>
      <c r="I1822" s="2">
        <v>45676.0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5.75" customHeight="1">
      <c r="A1823" s="1" t="s">
        <v>3720</v>
      </c>
      <c r="B1823" s="1" t="s">
        <v>3721</v>
      </c>
      <c r="C1823" s="1">
        <v>4.4997539969E10</v>
      </c>
      <c r="D1823" s="1" t="s">
        <v>18</v>
      </c>
      <c r="E1823" s="1" t="s">
        <v>89</v>
      </c>
      <c r="F1823" s="1" t="s">
        <v>20</v>
      </c>
      <c r="G1823" s="1" t="s">
        <v>32</v>
      </c>
      <c r="H1823" s="1" t="s">
        <v>22</v>
      </c>
      <c r="I1823" s="2">
        <v>45676.0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5.75" customHeight="1">
      <c r="A1824" s="1" t="s">
        <v>3722</v>
      </c>
      <c r="B1824" s="1" t="s">
        <v>3723</v>
      </c>
      <c r="C1824" s="1">
        <v>4.3998405879E10</v>
      </c>
      <c r="D1824" s="1" t="s">
        <v>18</v>
      </c>
      <c r="E1824" s="1" t="s">
        <v>123</v>
      </c>
      <c r="F1824" s="1" t="s">
        <v>20</v>
      </c>
      <c r="G1824" s="1" t="s">
        <v>21</v>
      </c>
      <c r="H1824" s="1" t="s">
        <v>22</v>
      </c>
      <c r="I1824" s="2">
        <v>45676.0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5.75" customHeight="1">
      <c r="A1825" s="1" t="s">
        <v>3724</v>
      </c>
      <c r="B1825" s="1" t="s">
        <v>3725</v>
      </c>
      <c r="C1825" s="1">
        <v>2.1981718188E10</v>
      </c>
      <c r="D1825" s="1" t="s">
        <v>18</v>
      </c>
      <c r="E1825" s="1" t="s">
        <v>25</v>
      </c>
      <c r="F1825" s="1" t="s">
        <v>20</v>
      </c>
      <c r="G1825" s="1" t="s">
        <v>32</v>
      </c>
      <c r="H1825" s="1" t="s">
        <v>22</v>
      </c>
      <c r="I1825" s="2">
        <v>45676.0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5.75" customHeight="1">
      <c r="A1826" s="1" t="s">
        <v>3726</v>
      </c>
      <c r="B1826" s="1" t="s">
        <v>3727</v>
      </c>
      <c r="C1826" s="1">
        <v>9.2992072514E10</v>
      </c>
      <c r="D1826" s="1" t="s">
        <v>18</v>
      </c>
      <c r="E1826" s="1" t="s">
        <v>112</v>
      </c>
      <c r="F1826" s="1" t="s">
        <v>20</v>
      </c>
      <c r="G1826" s="1" t="s">
        <v>32</v>
      </c>
      <c r="H1826" s="1" t="s">
        <v>22</v>
      </c>
      <c r="I1826" s="2">
        <v>45676.0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5.75" customHeight="1">
      <c r="A1827" s="1" t="s">
        <v>3728</v>
      </c>
      <c r="B1827" s="1" t="s">
        <v>3729</v>
      </c>
      <c r="C1827" s="1">
        <v>1.194392051E10</v>
      </c>
      <c r="D1827" s="1" t="s">
        <v>18</v>
      </c>
      <c r="E1827" s="1" t="s">
        <v>19</v>
      </c>
      <c r="F1827" s="1" t="s">
        <v>20</v>
      </c>
      <c r="G1827" s="1" t="s">
        <v>21</v>
      </c>
      <c r="H1827" s="1" t="s">
        <v>22</v>
      </c>
      <c r="I1827" s="2">
        <v>45676.0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5.75" customHeight="1">
      <c r="A1828" s="1" t="s">
        <v>3730</v>
      </c>
      <c r="B1828" s="1" t="s">
        <v>3731</v>
      </c>
      <c r="C1828" s="1">
        <v>4.199198076E10</v>
      </c>
      <c r="D1828" s="1" t="s">
        <v>18</v>
      </c>
      <c r="E1828" s="1" t="s">
        <v>19</v>
      </c>
      <c r="F1828" s="1" t="s">
        <v>20</v>
      </c>
      <c r="G1828" s="1" t="s">
        <v>21</v>
      </c>
      <c r="H1828" s="1" t="s">
        <v>22</v>
      </c>
      <c r="I1828" s="2">
        <v>45676.0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5.75" customHeight="1">
      <c r="A1829" s="1" t="s">
        <v>3732</v>
      </c>
      <c r="B1829" s="1" t="s">
        <v>3733</v>
      </c>
      <c r="C1829" s="1">
        <v>2.1971183476E10</v>
      </c>
      <c r="D1829" s="1" t="s">
        <v>18</v>
      </c>
      <c r="E1829" s="1" t="s">
        <v>76</v>
      </c>
      <c r="F1829" s="1" t="s">
        <v>20</v>
      </c>
      <c r="G1829" s="1" t="s">
        <v>32</v>
      </c>
      <c r="H1829" s="1" t="s">
        <v>22</v>
      </c>
      <c r="I1829" s="2">
        <v>45676.0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5.75" customHeight="1">
      <c r="A1830" s="1" t="s">
        <v>3734</v>
      </c>
      <c r="B1830" s="1" t="s">
        <v>3735</v>
      </c>
      <c r="C1830" s="1">
        <v>1.9989125656E10</v>
      </c>
      <c r="D1830" s="1" t="s">
        <v>18</v>
      </c>
      <c r="E1830" s="1" t="s">
        <v>25</v>
      </c>
      <c r="F1830" s="1" t="s">
        <v>20</v>
      </c>
      <c r="G1830" s="1" t="s">
        <v>32</v>
      </c>
      <c r="H1830" s="1" t="s">
        <v>22</v>
      </c>
      <c r="I1830" s="2">
        <v>45676.0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5.75" customHeight="1">
      <c r="A1831" s="1" t="s">
        <v>3736</v>
      </c>
      <c r="B1831" s="1" t="s">
        <v>3737</v>
      </c>
      <c r="C1831" s="1">
        <v>2.799655735E10</v>
      </c>
      <c r="D1831" s="1" t="s">
        <v>18</v>
      </c>
      <c r="E1831" s="1" t="s">
        <v>19</v>
      </c>
      <c r="F1831" s="1" t="s">
        <v>20</v>
      </c>
      <c r="G1831" s="1" t="s">
        <v>21</v>
      </c>
      <c r="H1831" s="1" t="s">
        <v>22</v>
      </c>
      <c r="I1831" s="2">
        <v>45676.0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5.75" customHeight="1">
      <c r="A1832" s="1" t="s">
        <v>3738</v>
      </c>
      <c r="B1832" s="1" t="s">
        <v>3739</v>
      </c>
      <c r="C1832" s="1">
        <v>6.2982119332E10</v>
      </c>
      <c r="D1832" s="1" t="s">
        <v>18</v>
      </c>
      <c r="E1832" s="1" t="s">
        <v>31</v>
      </c>
      <c r="F1832" s="1" t="s">
        <v>20</v>
      </c>
      <c r="G1832" s="1" t="s">
        <v>32</v>
      </c>
      <c r="H1832" s="1" t="s">
        <v>1098</v>
      </c>
      <c r="I1832" s="2">
        <v>45676.0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5.75" customHeight="1">
      <c r="A1833" s="1" t="s">
        <v>3740</v>
      </c>
      <c r="B1833" s="1" t="s">
        <v>3741</v>
      </c>
      <c r="C1833" s="1">
        <v>9.9286726E7</v>
      </c>
      <c r="D1833" s="1" t="s">
        <v>18</v>
      </c>
      <c r="E1833" s="1" t="s">
        <v>121</v>
      </c>
      <c r="F1833" s="1" t="s">
        <v>20</v>
      </c>
      <c r="G1833" s="1" t="s">
        <v>21</v>
      </c>
      <c r="H1833" s="1" t="s">
        <v>22</v>
      </c>
      <c r="I1833" s="2">
        <v>45676.0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5.75" customHeight="1">
      <c r="A1834" s="1" t="s">
        <v>3742</v>
      </c>
      <c r="B1834" s="1" t="s">
        <v>3743</v>
      </c>
      <c r="C1834" s="1">
        <v>6.5996904599E10</v>
      </c>
      <c r="D1834" s="1" t="s">
        <v>18</v>
      </c>
      <c r="E1834" s="1" t="s">
        <v>121</v>
      </c>
      <c r="F1834" s="1" t="s">
        <v>20</v>
      </c>
      <c r="G1834" s="1" t="s">
        <v>21</v>
      </c>
      <c r="H1834" s="1" t="s">
        <v>22</v>
      </c>
      <c r="I1834" s="2">
        <v>45676.0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5.75" customHeight="1">
      <c r="A1835" s="1" t="s">
        <v>3744</v>
      </c>
      <c r="B1835" s="1" t="s">
        <v>3745</v>
      </c>
      <c r="C1835" s="1" t="s">
        <v>3746</v>
      </c>
      <c r="D1835" s="1" t="s">
        <v>18</v>
      </c>
      <c r="E1835" s="1" t="s">
        <v>71</v>
      </c>
      <c r="F1835" s="1" t="s">
        <v>20</v>
      </c>
      <c r="G1835" s="1" t="s">
        <v>21</v>
      </c>
      <c r="H1835" s="1" t="s">
        <v>22</v>
      </c>
      <c r="I1835" s="2">
        <v>45676.0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5.75" customHeight="1">
      <c r="A1836" s="1" t="s">
        <v>3747</v>
      </c>
      <c r="B1836" s="1" t="s">
        <v>3748</v>
      </c>
      <c r="C1836" s="1">
        <v>8.5991002209E10</v>
      </c>
      <c r="D1836" s="1" t="s">
        <v>18</v>
      </c>
      <c r="E1836" s="1" t="s">
        <v>25</v>
      </c>
      <c r="F1836" s="1" t="s">
        <v>20</v>
      </c>
      <c r="G1836" s="1" t="s">
        <v>32</v>
      </c>
      <c r="H1836" s="1" t="s">
        <v>22</v>
      </c>
      <c r="I1836" s="2">
        <v>45676.0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5.75" customHeight="1">
      <c r="A1837" s="1" t="s">
        <v>2490</v>
      </c>
      <c r="B1837" s="1" t="s">
        <v>3749</v>
      </c>
      <c r="C1837" s="1">
        <v>8.499804427E10</v>
      </c>
      <c r="D1837" s="1" t="s">
        <v>18</v>
      </c>
      <c r="E1837" s="1" t="s">
        <v>25</v>
      </c>
      <c r="F1837" s="1" t="s">
        <v>20</v>
      </c>
      <c r="G1837" s="1" t="s">
        <v>32</v>
      </c>
      <c r="H1837" s="1" t="s">
        <v>22</v>
      </c>
      <c r="I1837" s="2">
        <v>45676.0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5.75" customHeight="1">
      <c r="A1838" s="1" t="s">
        <v>2313</v>
      </c>
      <c r="B1838" s="1" t="s">
        <v>3750</v>
      </c>
      <c r="C1838" s="1">
        <v>1.6991740343E10</v>
      </c>
      <c r="D1838" s="1" t="s">
        <v>18</v>
      </c>
      <c r="E1838" s="1" t="s">
        <v>25</v>
      </c>
      <c r="F1838" s="1" t="s">
        <v>20</v>
      </c>
      <c r="G1838" s="1" t="s">
        <v>21</v>
      </c>
      <c r="H1838" s="1" t="s">
        <v>33</v>
      </c>
      <c r="I1838" s="2">
        <v>45676.0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5.75" customHeight="1">
      <c r="A1839" s="1" t="s">
        <v>3751</v>
      </c>
      <c r="B1839" s="1" t="s">
        <v>3752</v>
      </c>
      <c r="C1839" s="1">
        <v>1.195927854E10</v>
      </c>
      <c r="D1839" s="1" t="s">
        <v>18</v>
      </c>
      <c r="E1839" s="1" t="s">
        <v>25</v>
      </c>
      <c r="F1839" s="1" t="s">
        <v>20</v>
      </c>
      <c r="G1839" s="1" t="s">
        <v>32</v>
      </c>
      <c r="H1839" s="1" t="s">
        <v>22</v>
      </c>
      <c r="I1839" s="2">
        <v>45676.0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5.75" customHeight="1">
      <c r="A1840" s="1" t="s">
        <v>295</v>
      </c>
      <c r="B1840" s="1" t="s">
        <v>3753</v>
      </c>
      <c r="C1840" s="1">
        <v>4.3996278781E10</v>
      </c>
      <c r="D1840" s="1" t="s">
        <v>18</v>
      </c>
      <c r="E1840" s="1" t="s">
        <v>25</v>
      </c>
      <c r="F1840" s="1" t="s">
        <v>20</v>
      </c>
      <c r="G1840" s="1" t="s">
        <v>21</v>
      </c>
      <c r="H1840" s="1" t="s">
        <v>83</v>
      </c>
      <c r="I1840" s="2">
        <v>45676.0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5.75" customHeight="1">
      <c r="A1841" s="1" t="s">
        <v>3754</v>
      </c>
      <c r="B1841" s="1" t="s">
        <v>3755</v>
      </c>
      <c r="C1841" s="1" t="s">
        <v>3756</v>
      </c>
      <c r="D1841" s="1" t="s">
        <v>18</v>
      </c>
      <c r="E1841" s="1" t="s">
        <v>25</v>
      </c>
      <c r="F1841" s="1" t="s">
        <v>20</v>
      </c>
      <c r="G1841" s="1" t="s">
        <v>32</v>
      </c>
      <c r="H1841" s="1" t="s">
        <v>22</v>
      </c>
      <c r="I1841" s="2">
        <v>45676.0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5.75" customHeight="1">
      <c r="A1842" s="1" t="s">
        <v>128</v>
      </c>
      <c r="B1842" s="1" t="s">
        <v>3757</v>
      </c>
      <c r="C1842" s="1">
        <v>9.2984218226E10</v>
      </c>
      <c r="D1842" s="1" t="s">
        <v>18</v>
      </c>
      <c r="E1842" s="1" t="s">
        <v>19</v>
      </c>
      <c r="F1842" s="1" t="s">
        <v>20</v>
      </c>
      <c r="G1842" s="1" t="s">
        <v>21</v>
      </c>
      <c r="H1842" s="1" t="s">
        <v>33</v>
      </c>
      <c r="I1842" s="2">
        <v>45676.0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5.75" customHeight="1">
      <c r="A1843" s="1" t="s">
        <v>3758</v>
      </c>
      <c r="B1843" s="1" t="s">
        <v>3759</v>
      </c>
      <c r="C1843" s="1">
        <v>1.1968657662E10</v>
      </c>
      <c r="D1843" s="1" t="s">
        <v>18</v>
      </c>
      <c r="E1843" s="1" t="s">
        <v>25</v>
      </c>
      <c r="F1843" s="1" t="s">
        <v>20</v>
      </c>
      <c r="G1843" s="1" t="s">
        <v>32</v>
      </c>
      <c r="H1843" s="1" t="s">
        <v>83</v>
      </c>
      <c r="I1843" s="2">
        <v>45676.0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5.75" customHeight="1">
      <c r="A1844" s="1" t="s">
        <v>3760</v>
      </c>
      <c r="B1844" s="1" t="s">
        <v>3761</v>
      </c>
      <c r="C1844" s="1">
        <v>8.7999513733E10</v>
      </c>
      <c r="D1844" s="1" t="s">
        <v>18</v>
      </c>
      <c r="E1844" s="1" t="s">
        <v>71</v>
      </c>
      <c r="F1844" s="1" t="s">
        <v>20</v>
      </c>
      <c r="G1844" s="1" t="s">
        <v>21</v>
      </c>
      <c r="H1844" s="1" t="s">
        <v>33</v>
      </c>
      <c r="I1844" s="2">
        <v>45676.0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5.75" customHeight="1">
      <c r="A1845" s="1" t="s">
        <v>366</v>
      </c>
      <c r="B1845" s="1" t="s">
        <v>3762</v>
      </c>
      <c r="C1845" s="1">
        <v>8.5994102105E10</v>
      </c>
      <c r="D1845" s="1" t="s">
        <v>18</v>
      </c>
      <c r="E1845" s="1" t="s">
        <v>89</v>
      </c>
      <c r="F1845" s="1" t="s">
        <v>20</v>
      </c>
      <c r="G1845" s="1" t="s">
        <v>32</v>
      </c>
      <c r="H1845" s="1" t="s">
        <v>22</v>
      </c>
      <c r="I1845" s="2">
        <v>45676.0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5.75" customHeight="1">
      <c r="A1846" s="1" t="s">
        <v>3763</v>
      </c>
      <c r="B1846" s="1" t="s">
        <v>3764</v>
      </c>
      <c r="C1846" s="1">
        <v>2.799702598E10</v>
      </c>
      <c r="D1846" s="1" t="s">
        <v>18</v>
      </c>
      <c r="E1846" s="1" t="s">
        <v>71</v>
      </c>
      <c r="F1846" s="1" t="s">
        <v>20</v>
      </c>
      <c r="G1846" s="1" t="s">
        <v>32</v>
      </c>
      <c r="H1846" s="1" t="s">
        <v>22</v>
      </c>
      <c r="I1846" s="2">
        <v>45676.0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5.75" customHeight="1">
      <c r="A1847" s="1" t="s">
        <v>3765</v>
      </c>
      <c r="B1847" s="1" t="s">
        <v>3766</v>
      </c>
      <c r="C1847" s="1">
        <v>1.4991334982E10</v>
      </c>
      <c r="D1847" s="1" t="s">
        <v>18</v>
      </c>
      <c r="E1847" s="1" t="s">
        <v>19</v>
      </c>
      <c r="F1847" s="1" t="s">
        <v>20</v>
      </c>
      <c r="G1847" s="1" t="s">
        <v>21</v>
      </c>
      <c r="H1847" s="1" t="s">
        <v>22</v>
      </c>
      <c r="I1847" s="2">
        <v>45676.0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5.75" customHeight="1">
      <c r="A1848" s="1" t="s">
        <v>3767</v>
      </c>
      <c r="B1848" s="1" t="s">
        <v>3768</v>
      </c>
      <c r="C1848" s="1">
        <v>6.7999986764E10</v>
      </c>
      <c r="D1848" s="1" t="s">
        <v>18</v>
      </c>
      <c r="E1848" s="1" t="s">
        <v>19</v>
      </c>
      <c r="F1848" s="1" t="s">
        <v>20</v>
      </c>
      <c r="G1848" s="1" t="s">
        <v>21</v>
      </c>
      <c r="H1848" s="1" t="s">
        <v>22</v>
      </c>
      <c r="I1848" s="2">
        <v>45676.0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5.75" customHeight="1">
      <c r="A1849" s="1" t="s">
        <v>3769</v>
      </c>
      <c r="B1849" s="1" t="s">
        <v>3770</v>
      </c>
      <c r="C1849" s="1">
        <v>2.198209763E10</v>
      </c>
      <c r="D1849" s="1" t="s">
        <v>18</v>
      </c>
      <c r="E1849" s="1" t="s">
        <v>25</v>
      </c>
      <c r="F1849" s="1" t="s">
        <v>20</v>
      </c>
      <c r="G1849" s="1" t="s">
        <v>21</v>
      </c>
      <c r="H1849" s="1" t="s">
        <v>22</v>
      </c>
      <c r="I1849" s="2">
        <v>45676.0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5.75" customHeight="1">
      <c r="A1850" s="1" t="s">
        <v>3771</v>
      </c>
      <c r="B1850" s="1" t="s">
        <v>3772</v>
      </c>
      <c r="C1850" s="1">
        <v>2.1968141269E10</v>
      </c>
      <c r="D1850" s="1" t="s">
        <v>18</v>
      </c>
      <c r="E1850" s="1" t="s">
        <v>25</v>
      </c>
      <c r="F1850" s="1" t="s">
        <v>20</v>
      </c>
      <c r="G1850" s="1" t="s">
        <v>32</v>
      </c>
      <c r="H1850" s="1" t="s">
        <v>22</v>
      </c>
      <c r="I1850" s="2">
        <v>45676.0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5.75" customHeight="1">
      <c r="A1851" s="1" t="s">
        <v>3773</v>
      </c>
      <c r="B1851" s="1" t="s">
        <v>3774</v>
      </c>
      <c r="C1851" s="1">
        <v>6.7676464649E10</v>
      </c>
      <c r="D1851" s="1" t="s">
        <v>18</v>
      </c>
      <c r="E1851" s="1" t="s">
        <v>31</v>
      </c>
      <c r="F1851" s="1" t="s">
        <v>20</v>
      </c>
      <c r="G1851" s="1" t="s">
        <v>32</v>
      </c>
      <c r="H1851" s="1" t="s">
        <v>200</v>
      </c>
      <c r="I1851" s="2">
        <v>45676.0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5.75" customHeight="1">
      <c r="A1852" s="1" t="s">
        <v>1869</v>
      </c>
      <c r="B1852" s="1" t="s">
        <v>3775</v>
      </c>
      <c r="C1852" s="1">
        <v>1.9995815354E10</v>
      </c>
      <c r="D1852" s="1" t="s">
        <v>18</v>
      </c>
      <c r="E1852" s="1" t="s">
        <v>31</v>
      </c>
      <c r="F1852" s="1" t="s">
        <v>20</v>
      </c>
      <c r="G1852" s="1" t="s">
        <v>32</v>
      </c>
      <c r="H1852" s="1" t="s">
        <v>1616</v>
      </c>
      <c r="I1852" s="2">
        <v>45676.0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5.75" customHeight="1">
      <c r="A1853" s="1" t="s">
        <v>645</v>
      </c>
      <c r="B1853" s="1" t="s">
        <v>3776</v>
      </c>
      <c r="C1853" s="1">
        <v>7.9998351095E10</v>
      </c>
      <c r="D1853" s="1" t="s">
        <v>18</v>
      </c>
      <c r="E1853" s="1" t="s">
        <v>89</v>
      </c>
      <c r="F1853" s="1" t="s">
        <v>20</v>
      </c>
      <c r="G1853" s="1" t="s">
        <v>21</v>
      </c>
      <c r="H1853" s="1" t="s">
        <v>22</v>
      </c>
      <c r="I1853" s="2">
        <v>45676.0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5.75" customHeight="1">
      <c r="A1854" s="1" t="s">
        <v>3777</v>
      </c>
      <c r="B1854" s="1" t="s">
        <v>3778</v>
      </c>
      <c r="C1854" s="1">
        <v>5.5999110252E10</v>
      </c>
      <c r="D1854" s="1" t="s">
        <v>18</v>
      </c>
      <c r="E1854" s="1" t="s">
        <v>31</v>
      </c>
      <c r="F1854" s="1" t="s">
        <v>20</v>
      </c>
      <c r="G1854" s="1" t="s">
        <v>21</v>
      </c>
      <c r="H1854" s="1" t="s">
        <v>200</v>
      </c>
      <c r="I1854" s="2">
        <v>45676.0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5.75" customHeight="1">
      <c r="A1855" s="1" t="s">
        <v>3779</v>
      </c>
      <c r="B1855" s="1" t="s">
        <v>3780</v>
      </c>
      <c r="C1855" s="1">
        <v>2.1969579988E10</v>
      </c>
      <c r="D1855" s="1" t="s">
        <v>18</v>
      </c>
      <c r="E1855" s="1" t="s">
        <v>31</v>
      </c>
      <c r="F1855" s="1" t="s">
        <v>20</v>
      </c>
      <c r="G1855" s="1" t="s">
        <v>32</v>
      </c>
      <c r="H1855" s="1" t="s">
        <v>22</v>
      </c>
      <c r="I1855" s="2">
        <v>45676.0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5.75" customHeight="1">
      <c r="A1856" s="1" t="s">
        <v>3781</v>
      </c>
      <c r="B1856" s="1" t="s">
        <v>3782</v>
      </c>
      <c r="C1856" s="1">
        <v>1.1941062451E10</v>
      </c>
      <c r="D1856" s="1" t="s">
        <v>18</v>
      </c>
      <c r="E1856" s="1" t="s">
        <v>71</v>
      </c>
      <c r="F1856" s="1" t="s">
        <v>20</v>
      </c>
      <c r="G1856" s="1" t="s">
        <v>32</v>
      </c>
      <c r="H1856" s="1" t="s">
        <v>22</v>
      </c>
      <c r="I1856" s="2">
        <v>45676.0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5.75" customHeight="1">
      <c r="A1857" s="1" t="s">
        <v>3783</v>
      </c>
      <c r="B1857" s="1" t="s">
        <v>3784</v>
      </c>
      <c r="C1857" s="1">
        <v>7.4999851679E10</v>
      </c>
      <c r="D1857" s="1" t="s">
        <v>18</v>
      </c>
      <c r="E1857" s="1" t="s">
        <v>112</v>
      </c>
      <c r="F1857" s="1" t="s">
        <v>20</v>
      </c>
      <c r="G1857" s="1" t="s">
        <v>32</v>
      </c>
      <c r="H1857" s="1" t="s">
        <v>22</v>
      </c>
      <c r="I1857" s="2">
        <v>45676.0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5.75" customHeight="1">
      <c r="A1858" s="1" t="s">
        <v>3785</v>
      </c>
      <c r="B1858" s="1" t="s">
        <v>3786</v>
      </c>
      <c r="C1858" s="1" t="s">
        <v>3787</v>
      </c>
      <c r="D1858" s="1" t="s">
        <v>18</v>
      </c>
      <c r="E1858" s="1" t="s">
        <v>102</v>
      </c>
      <c r="F1858" s="1" t="s">
        <v>20</v>
      </c>
      <c r="G1858" s="1" t="s">
        <v>32</v>
      </c>
      <c r="H1858" s="1" t="s">
        <v>22</v>
      </c>
      <c r="I1858" s="2">
        <v>45676.0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5.75" customHeight="1">
      <c r="A1859" s="1" t="s">
        <v>643</v>
      </c>
      <c r="B1859" s="1" t="s">
        <v>3788</v>
      </c>
      <c r="C1859" s="1">
        <v>9.96967771E8</v>
      </c>
      <c r="D1859" s="1" t="s">
        <v>18</v>
      </c>
      <c r="E1859" s="1" t="s">
        <v>25</v>
      </c>
      <c r="F1859" s="1" t="s">
        <v>20</v>
      </c>
      <c r="G1859" s="1" t="s">
        <v>21</v>
      </c>
      <c r="H1859" s="1" t="s">
        <v>33</v>
      </c>
      <c r="I1859" s="2">
        <v>45676.0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5.75" customHeight="1">
      <c r="A1860" s="1" t="s">
        <v>3789</v>
      </c>
      <c r="B1860" s="1" t="s">
        <v>3790</v>
      </c>
      <c r="C1860" s="1" t="s">
        <v>3791</v>
      </c>
      <c r="D1860" s="1" t="s">
        <v>18</v>
      </c>
      <c r="E1860" s="1" t="s">
        <v>25</v>
      </c>
      <c r="F1860" s="1" t="s">
        <v>20</v>
      </c>
      <c r="G1860" s="1" t="s">
        <v>32</v>
      </c>
      <c r="H1860" s="1" t="s">
        <v>184</v>
      </c>
      <c r="I1860" s="2">
        <v>45676.0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5.75" customHeight="1">
      <c r="A1861" s="1" t="s">
        <v>3792</v>
      </c>
      <c r="B1861" s="1" t="s">
        <v>3793</v>
      </c>
      <c r="C1861" s="1">
        <v>6.1994282543E10</v>
      </c>
      <c r="D1861" s="1" t="s">
        <v>18</v>
      </c>
      <c r="E1861" s="1" t="s">
        <v>25</v>
      </c>
      <c r="F1861" s="1" t="s">
        <v>20</v>
      </c>
      <c r="G1861" s="1" t="s">
        <v>32</v>
      </c>
      <c r="H1861" s="1" t="s">
        <v>173</v>
      </c>
      <c r="I1861" s="2">
        <v>45676.0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5.75" customHeight="1">
      <c r="A1862" s="1" t="s">
        <v>3794</v>
      </c>
      <c r="B1862" s="1" t="s">
        <v>3795</v>
      </c>
      <c r="C1862" s="1">
        <v>1.9982603658E10</v>
      </c>
      <c r="D1862" s="1" t="s">
        <v>18</v>
      </c>
      <c r="E1862" s="1" t="s">
        <v>31</v>
      </c>
      <c r="F1862" s="1" t="s">
        <v>20</v>
      </c>
      <c r="G1862" s="1" t="s">
        <v>21</v>
      </c>
      <c r="H1862" s="1" t="s">
        <v>200</v>
      </c>
      <c r="I1862" s="2">
        <v>45676.0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5.75" customHeight="1">
      <c r="A1863" s="1" t="s">
        <v>3796</v>
      </c>
      <c r="B1863" s="1" t="s">
        <v>3797</v>
      </c>
      <c r="C1863" s="1">
        <v>9.1982647722E10</v>
      </c>
      <c r="D1863" s="1" t="s">
        <v>18</v>
      </c>
      <c r="E1863" s="1" t="s">
        <v>102</v>
      </c>
      <c r="F1863" s="1" t="s">
        <v>20</v>
      </c>
      <c r="G1863" s="1" t="s">
        <v>21</v>
      </c>
      <c r="H1863" s="1" t="s">
        <v>22</v>
      </c>
      <c r="I1863" s="2">
        <v>45676.0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5.75" customHeight="1">
      <c r="A1864" s="1" t="s">
        <v>3798</v>
      </c>
      <c r="B1864" s="1" t="s">
        <v>3799</v>
      </c>
      <c r="C1864" s="1">
        <v>1.194193668E10</v>
      </c>
      <c r="D1864" s="1" t="s">
        <v>18</v>
      </c>
      <c r="E1864" s="1" t="s">
        <v>102</v>
      </c>
      <c r="F1864" s="1" t="s">
        <v>20</v>
      </c>
      <c r="G1864" s="1" t="s">
        <v>21</v>
      </c>
      <c r="H1864" s="1" t="s">
        <v>22</v>
      </c>
      <c r="I1864" s="2">
        <v>45676.0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5.75" customHeight="1">
      <c r="A1865" s="1" t="s">
        <v>1152</v>
      </c>
      <c r="B1865" s="1" t="s">
        <v>3800</v>
      </c>
      <c r="C1865" s="1">
        <v>4.1987199192E10</v>
      </c>
      <c r="D1865" s="1" t="s">
        <v>18</v>
      </c>
      <c r="E1865" s="1" t="s">
        <v>112</v>
      </c>
      <c r="F1865" s="1" t="s">
        <v>20</v>
      </c>
      <c r="G1865" s="1" t="s">
        <v>32</v>
      </c>
      <c r="H1865" s="1" t="s">
        <v>33</v>
      </c>
      <c r="I1865" s="2">
        <v>45676.0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5.75" customHeight="1">
      <c r="A1866" s="1" t="s">
        <v>1242</v>
      </c>
      <c r="B1866" s="1" t="s">
        <v>3801</v>
      </c>
      <c r="C1866" s="1">
        <v>6.799305809E10</v>
      </c>
      <c r="D1866" s="1" t="s">
        <v>18</v>
      </c>
      <c r="E1866" s="1" t="s">
        <v>121</v>
      </c>
      <c r="F1866" s="1" t="s">
        <v>20</v>
      </c>
      <c r="G1866" s="1" t="s">
        <v>21</v>
      </c>
      <c r="H1866" s="1" t="s">
        <v>22</v>
      </c>
      <c r="I1866" s="2">
        <v>45676.0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5.75" customHeight="1">
      <c r="A1867" s="1" t="s">
        <v>3802</v>
      </c>
      <c r="B1867" s="1" t="s">
        <v>3803</v>
      </c>
      <c r="C1867" s="1">
        <v>5.511964434958E12</v>
      </c>
      <c r="D1867" s="1" t="s">
        <v>18</v>
      </c>
      <c r="E1867" s="1" t="s">
        <v>89</v>
      </c>
      <c r="F1867" s="1" t="s">
        <v>20</v>
      </c>
      <c r="G1867" s="1" t="s">
        <v>32</v>
      </c>
      <c r="H1867" s="1" t="s">
        <v>22</v>
      </c>
      <c r="I1867" s="2">
        <v>45676.0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5.75" customHeight="1">
      <c r="A1868" s="1" t="s">
        <v>3804</v>
      </c>
      <c r="B1868" s="1" t="s">
        <v>3805</v>
      </c>
      <c r="C1868" s="1">
        <v>8.6998446474E10</v>
      </c>
      <c r="D1868" s="1" t="s">
        <v>18</v>
      </c>
      <c r="E1868" s="1" t="s">
        <v>25</v>
      </c>
      <c r="F1868" s="1" t="s">
        <v>20</v>
      </c>
      <c r="G1868" s="1" t="s">
        <v>32</v>
      </c>
      <c r="H1868" s="1" t="s">
        <v>22</v>
      </c>
      <c r="I1868" s="2">
        <v>45676.0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5.75" customHeight="1">
      <c r="A1869" s="1" t="s">
        <v>3806</v>
      </c>
      <c r="B1869" s="1" t="s">
        <v>3807</v>
      </c>
      <c r="C1869" s="1">
        <v>9.8992070452E10</v>
      </c>
      <c r="D1869" s="1" t="s">
        <v>18</v>
      </c>
      <c r="E1869" s="1" t="s">
        <v>25</v>
      </c>
      <c r="F1869" s="1" t="s">
        <v>20</v>
      </c>
      <c r="G1869" s="1" t="s">
        <v>32</v>
      </c>
      <c r="H1869" s="1" t="s">
        <v>22</v>
      </c>
      <c r="I1869" s="2">
        <v>45676.0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5.75" customHeight="1">
      <c r="A1870" s="1" t="s">
        <v>3808</v>
      </c>
      <c r="B1870" s="1" t="s">
        <v>3809</v>
      </c>
      <c r="C1870" s="1">
        <v>8.6995735436E10</v>
      </c>
      <c r="D1870" s="1" t="s">
        <v>18</v>
      </c>
      <c r="E1870" s="1" t="s">
        <v>19</v>
      </c>
      <c r="F1870" s="1" t="s">
        <v>20</v>
      </c>
      <c r="G1870" s="1" t="s">
        <v>21</v>
      </c>
      <c r="H1870" s="1" t="s">
        <v>22</v>
      </c>
      <c r="I1870" s="2">
        <v>45676.0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5.75" customHeight="1">
      <c r="A1871" s="1" t="s">
        <v>3810</v>
      </c>
      <c r="B1871" s="1" t="s">
        <v>3811</v>
      </c>
      <c r="C1871" s="1">
        <v>7.1991109103E10</v>
      </c>
      <c r="D1871" s="1" t="s">
        <v>18</v>
      </c>
      <c r="E1871" s="1" t="s">
        <v>25</v>
      </c>
      <c r="F1871" s="1" t="s">
        <v>20</v>
      </c>
      <c r="G1871" s="1" t="s">
        <v>32</v>
      </c>
      <c r="H1871" s="1" t="s">
        <v>22</v>
      </c>
      <c r="I1871" s="2">
        <v>45676.0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5.75" customHeight="1">
      <c r="A1872" s="1" t="s">
        <v>3812</v>
      </c>
      <c r="B1872" s="1" t="s">
        <v>3813</v>
      </c>
      <c r="C1872" s="1">
        <v>1.197043464E10</v>
      </c>
      <c r="D1872" s="1" t="s">
        <v>18</v>
      </c>
      <c r="E1872" s="1" t="s">
        <v>25</v>
      </c>
      <c r="F1872" s="1" t="s">
        <v>20</v>
      </c>
      <c r="G1872" s="1" t="s">
        <v>32</v>
      </c>
      <c r="H1872" s="1" t="s">
        <v>22</v>
      </c>
      <c r="I1872" s="2">
        <v>45676.0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5.75" customHeight="1">
      <c r="A1873" s="1" t="s">
        <v>937</v>
      </c>
      <c r="B1873" s="1" t="s">
        <v>3814</v>
      </c>
      <c r="C1873" s="1">
        <v>2.1970980115E10</v>
      </c>
      <c r="D1873" s="1" t="s">
        <v>18</v>
      </c>
      <c r="E1873" s="1" t="s">
        <v>31</v>
      </c>
      <c r="F1873" s="1" t="s">
        <v>20</v>
      </c>
      <c r="G1873" s="1" t="s">
        <v>32</v>
      </c>
      <c r="H1873" s="1" t="s">
        <v>1098</v>
      </c>
      <c r="I1873" s="2">
        <v>45676.0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5.75" customHeight="1">
      <c r="A1874" s="1" t="s">
        <v>3815</v>
      </c>
      <c r="B1874" s="1" t="s">
        <v>3816</v>
      </c>
      <c r="C1874" s="1">
        <v>3.8999292269E10</v>
      </c>
      <c r="D1874" s="1" t="s">
        <v>18</v>
      </c>
      <c r="E1874" s="1" t="s">
        <v>31</v>
      </c>
      <c r="F1874" s="1" t="s">
        <v>20</v>
      </c>
      <c r="G1874" s="1" t="s">
        <v>32</v>
      </c>
      <c r="H1874" s="1" t="s">
        <v>1616</v>
      </c>
      <c r="I1874" s="2">
        <v>45676.0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5.75" customHeight="1">
      <c r="A1875" s="1" t="s">
        <v>3817</v>
      </c>
      <c r="B1875" s="1" t="s">
        <v>3818</v>
      </c>
      <c r="C1875" s="1">
        <v>7.5992909848E10</v>
      </c>
      <c r="D1875" s="1" t="s">
        <v>18</v>
      </c>
      <c r="E1875" s="1" t="s">
        <v>71</v>
      </c>
      <c r="F1875" s="1" t="s">
        <v>20</v>
      </c>
      <c r="G1875" s="1" t="s">
        <v>32</v>
      </c>
      <c r="H1875" s="1" t="s">
        <v>22</v>
      </c>
      <c r="I1875" s="2">
        <v>45676.0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5.75" customHeight="1">
      <c r="A1876" s="1" t="s">
        <v>3819</v>
      </c>
      <c r="B1876" s="1" t="s">
        <v>3820</v>
      </c>
      <c r="C1876" s="1">
        <v>1.1940251328E10</v>
      </c>
      <c r="D1876" s="1" t="s">
        <v>18</v>
      </c>
      <c r="E1876" s="1" t="s">
        <v>102</v>
      </c>
      <c r="F1876" s="1" t="s">
        <v>20</v>
      </c>
      <c r="G1876" s="1" t="s">
        <v>21</v>
      </c>
      <c r="H1876" s="1" t="s">
        <v>22</v>
      </c>
      <c r="I1876" s="2">
        <v>45676.0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5.75" customHeight="1">
      <c r="A1877" s="1" t="s">
        <v>1007</v>
      </c>
      <c r="B1877" s="1" t="s">
        <v>3821</v>
      </c>
      <c r="C1877" s="1" t="s">
        <v>3822</v>
      </c>
      <c r="D1877" s="1" t="s">
        <v>18</v>
      </c>
      <c r="E1877" s="1" t="s">
        <v>76</v>
      </c>
      <c r="F1877" s="1" t="s">
        <v>20</v>
      </c>
      <c r="G1877" s="1" t="s">
        <v>32</v>
      </c>
      <c r="H1877" s="1" t="s">
        <v>22</v>
      </c>
      <c r="I1877" s="2">
        <v>45676.0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5.75" customHeight="1">
      <c r="A1878" s="1" t="s">
        <v>3823</v>
      </c>
      <c r="B1878" s="1" t="s">
        <v>3824</v>
      </c>
      <c r="C1878" s="1">
        <v>7.399160017E10</v>
      </c>
      <c r="D1878" s="1" t="s">
        <v>18</v>
      </c>
      <c r="E1878" s="1" t="s">
        <v>31</v>
      </c>
      <c r="F1878" s="1" t="s">
        <v>20</v>
      </c>
      <c r="G1878" s="1" t="s">
        <v>32</v>
      </c>
      <c r="H1878" s="1" t="s">
        <v>22</v>
      </c>
      <c r="I1878" s="2">
        <v>45676.0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5.75" customHeight="1">
      <c r="A1879" s="1" t="s">
        <v>3499</v>
      </c>
      <c r="B1879" s="1" t="s">
        <v>3825</v>
      </c>
      <c r="C1879" s="1">
        <v>1.1941623399E10</v>
      </c>
      <c r="D1879" s="1" t="s">
        <v>18</v>
      </c>
      <c r="E1879" s="1" t="s">
        <v>102</v>
      </c>
      <c r="F1879" s="1" t="s">
        <v>20</v>
      </c>
      <c r="G1879" s="1" t="s">
        <v>32</v>
      </c>
      <c r="H1879" s="1" t="s">
        <v>22</v>
      </c>
      <c r="I1879" s="2">
        <v>45676.0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5.75" customHeight="1">
      <c r="A1880" s="1" t="s">
        <v>3826</v>
      </c>
      <c r="B1880" s="1" t="s">
        <v>3827</v>
      </c>
      <c r="C1880" s="1">
        <v>7.1991295723E10</v>
      </c>
      <c r="D1880" s="1" t="s">
        <v>18</v>
      </c>
      <c r="E1880" s="1" t="s">
        <v>89</v>
      </c>
      <c r="F1880" s="1" t="s">
        <v>20</v>
      </c>
      <c r="G1880" s="1" t="s">
        <v>32</v>
      </c>
      <c r="H1880" s="1" t="s">
        <v>22</v>
      </c>
      <c r="I1880" s="2">
        <v>45676.0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5.75" customHeight="1">
      <c r="A1881" s="1" t="s">
        <v>3828</v>
      </c>
      <c r="B1881" s="1" t="s">
        <v>3829</v>
      </c>
      <c r="C1881" s="1">
        <v>4.484459825E9</v>
      </c>
      <c r="D1881" s="1" t="s">
        <v>18</v>
      </c>
      <c r="E1881" s="1" t="s">
        <v>76</v>
      </c>
      <c r="F1881" s="1" t="s">
        <v>20</v>
      </c>
      <c r="G1881" s="1" t="s">
        <v>32</v>
      </c>
      <c r="H1881" s="1" t="s">
        <v>33</v>
      </c>
      <c r="I1881" s="2">
        <v>45676.0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5.75" customHeight="1">
      <c r="A1882" s="1" t="s">
        <v>3830</v>
      </c>
      <c r="B1882" s="1" t="s">
        <v>3831</v>
      </c>
      <c r="C1882" s="1">
        <v>9.6981262453E10</v>
      </c>
      <c r="D1882" s="1" t="s">
        <v>18</v>
      </c>
      <c r="E1882" s="1" t="s">
        <v>25</v>
      </c>
      <c r="F1882" s="1" t="s">
        <v>20</v>
      </c>
      <c r="G1882" s="1" t="s">
        <v>21</v>
      </c>
      <c r="H1882" s="1" t="s">
        <v>22</v>
      </c>
      <c r="I1882" s="2">
        <v>45676.0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5.75" customHeight="1">
      <c r="A1883" s="1" t="s">
        <v>678</v>
      </c>
      <c r="B1883" s="1" t="s">
        <v>3832</v>
      </c>
      <c r="C1883" s="1">
        <v>8.1988172929E10</v>
      </c>
      <c r="D1883" s="1" t="s">
        <v>18</v>
      </c>
      <c r="E1883" s="1" t="s">
        <v>31</v>
      </c>
      <c r="F1883" s="1" t="s">
        <v>20</v>
      </c>
      <c r="G1883" s="1" t="s">
        <v>32</v>
      </c>
      <c r="H1883" s="1" t="s">
        <v>1616</v>
      </c>
      <c r="I1883" s="2">
        <v>45676.0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5.75" customHeight="1">
      <c r="A1884" s="1" t="s">
        <v>3833</v>
      </c>
      <c r="B1884" s="1" t="s">
        <v>3834</v>
      </c>
      <c r="C1884" s="1">
        <v>6.5993621456E10</v>
      </c>
      <c r="D1884" s="1" t="s">
        <v>18</v>
      </c>
      <c r="E1884" s="1" t="s">
        <v>89</v>
      </c>
      <c r="F1884" s="1" t="s">
        <v>20</v>
      </c>
      <c r="G1884" s="1" t="s">
        <v>21</v>
      </c>
      <c r="H1884" s="1" t="s">
        <v>1149</v>
      </c>
      <c r="I1884" s="2">
        <v>45676.0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5.75" customHeight="1">
      <c r="A1885" s="1" t="s">
        <v>3835</v>
      </c>
      <c r="B1885" s="1" t="s">
        <v>3836</v>
      </c>
      <c r="C1885" s="1">
        <v>4.9999435406E10</v>
      </c>
      <c r="D1885" s="1" t="s">
        <v>18</v>
      </c>
      <c r="E1885" s="1" t="s">
        <v>31</v>
      </c>
      <c r="F1885" s="1" t="s">
        <v>20</v>
      </c>
      <c r="G1885" s="1" t="s">
        <v>32</v>
      </c>
      <c r="H1885" s="1" t="s">
        <v>22</v>
      </c>
      <c r="I1885" s="2">
        <v>45676.0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5.75" customHeight="1">
      <c r="A1886" s="1" t="s">
        <v>3837</v>
      </c>
      <c r="B1886" s="1" t="s">
        <v>3838</v>
      </c>
      <c r="C1886" s="1">
        <v>9.8986007753E10</v>
      </c>
      <c r="D1886" s="1" t="s">
        <v>18</v>
      </c>
      <c r="E1886" s="1" t="s">
        <v>25</v>
      </c>
      <c r="F1886" s="1" t="s">
        <v>20</v>
      </c>
      <c r="G1886" s="1" t="s">
        <v>32</v>
      </c>
      <c r="H1886" s="1" t="s">
        <v>22</v>
      </c>
      <c r="I1886" s="2">
        <v>45676.0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5.75" customHeight="1">
      <c r="A1887" s="1" t="s">
        <v>1455</v>
      </c>
      <c r="B1887" s="1" t="s">
        <v>3839</v>
      </c>
      <c r="C1887" s="1">
        <v>7.1992924414E10</v>
      </c>
      <c r="D1887" s="1" t="s">
        <v>18</v>
      </c>
      <c r="E1887" s="1" t="s">
        <v>31</v>
      </c>
      <c r="F1887" s="1" t="s">
        <v>20</v>
      </c>
      <c r="G1887" s="1" t="s">
        <v>21</v>
      </c>
      <c r="H1887" s="1" t="s">
        <v>1098</v>
      </c>
      <c r="I1887" s="2">
        <v>45676.0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5.75" customHeight="1">
      <c r="A1888" s="1" t="s">
        <v>2157</v>
      </c>
      <c r="B1888" s="1" t="s">
        <v>3840</v>
      </c>
      <c r="C1888" s="1">
        <v>7.3998665206E10</v>
      </c>
      <c r="D1888" s="1" t="s">
        <v>18</v>
      </c>
      <c r="E1888" s="1" t="s">
        <v>102</v>
      </c>
      <c r="F1888" s="1" t="s">
        <v>20</v>
      </c>
      <c r="G1888" s="1" t="s">
        <v>21</v>
      </c>
      <c r="H1888" s="1" t="s">
        <v>22</v>
      </c>
      <c r="I1888" s="2">
        <v>45676.0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5.75" customHeight="1">
      <c r="A1889" s="1" t="s">
        <v>3841</v>
      </c>
      <c r="B1889" s="1" t="s">
        <v>3842</v>
      </c>
      <c r="C1889" s="1">
        <v>9.798409483E10</v>
      </c>
      <c r="D1889" s="1" t="s">
        <v>18</v>
      </c>
      <c r="E1889" s="1" t="s">
        <v>25</v>
      </c>
      <c r="F1889" s="1" t="s">
        <v>20</v>
      </c>
      <c r="G1889" s="1" t="s">
        <v>21</v>
      </c>
      <c r="H1889" s="1" t="s">
        <v>83</v>
      </c>
      <c r="I1889" s="2">
        <v>45676.0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5.75" customHeight="1">
      <c r="A1890" s="1" t="s">
        <v>3843</v>
      </c>
      <c r="B1890" s="1" t="s">
        <v>3844</v>
      </c>
      <c r="C1890" s="1">
        <v>7.5998096126E10</v>
      </c>
      <c r="D1890" s="1" t="s">
        <v>18</v>
      </c>
      <c r="E1890" s="1" t="s">
        <v>112</v>
      </c>
      <c r="F1890" s="1" t="s">
        <v>20</v>
      </c>
      <c r="G1890" s="1" t="s">
        <v>32</v>
      </c>
      <c r="H1890" s="1" t="s">
        <v>22</v>
      </c>
      <c r="I1890" s="2">
        <v>45676.0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5.75" customHeight="1">
      <c r="A1891" s="1" t="s">
        <v>3835</v>
      </c>
      <c r="B1891" s="1" t="s">
        <v>3845</v>
      </c>
      <c r="C1891" s="1">
        <v>4.9999435406E10</v>
      </c>
      <c r="D1891" s="1" t="s">
        <v>18</v>
      </c>
      <c r="E1891" s="1" t="s">
        <v>25</v>
      </c>
      <c r="F1891" s="1" t="s">
        <v>20</v>
      </c>
      <c r="G1891" s="1" t="s">
        <v>32</v>
      </c>
      <c r="H1891" s="1" t="s">
        <v>33</v>
      </c>
      <c r="I1891" s="2">
        <v>45676.0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5.75" customHeight="1">
      <c r="A1892" s="1" t="s">
        <v>3846</v>
      </c>
      <c r="B1892" s="1" t="s">
        <v>3847</v>
      </c>
      <c r="C1892" s="1" t="s">
        <v>3848</v>
      </c>
      <c r="D1892" s="1" t="s">
        <v>18</v>
      </c>
      <c r="E1892" s="1" t="s">
        <v>19</v>
      </c>
      <c r="F1892" s="1" t="s">
        <v>20</v>
      </c>
      <c r="G1892" s="1" t="s">
        <v>21</v>
      </c>
      <c r="H1892" s="1" t="s">
        <v>22</v>
      </c>
      <c r="I1892" s="2">
        <v>45676.0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5.75" customHeight="1">
      <c r="A1893" s="1" t="s">
        <v>161</v>
      </c>
      <c r="B1893" s="1" t="s">
        <v>3849</v>
      </c>
      <c r="C1893" s="1">
        <v>1.6981706943E10</v>
      </c>
      <c r="D1893" s="1" t="s">
        <v>18</v>
      </c>
      <c r="E1893" s="1" t="s">
        <v>19</v>
      </c>
      <c r="F1893" s="1" t="s">
        <v>20</v>
      </c>
      <c r="G1893" s="1" t="s">
        <v>21</v>
      </c>
      <c r="H1893" s="1" t="s">
        <v>22</v>
      </c>
      <c r="I1893" s="2">
        <v>45676.0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5.75" customHeight="1">
      <c r="A1894" s="1" t="s">
        <v>3850</v>
      </c>
      <c r="B1894" s="1" t="s">
        <v>3851</v>
      </c>
      <c r="C1894" s="1">
        <v>6.6999445536E10</v>
      </c>
      <c r="D1894" s="1" t="s">
        <v>18</v>
      </c>
      <c r="E1894" s="1" t="s">
        <v>71</v>
      </c>
      <c r="F1894" s="1" t="s">
        <v>20</v>
      </c>
      <c r="G1894" s="1" t="s">
        <v>21</v>
      </c>
      <c r="H1894" s="1" t="s">
        <v>33</v>
      </c>
      <c r="I1894" s="2">
        <v>45676.0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5.75" customHeight="1">
      <c r="A1895" s="1" t="s">
        <v>3852</v>
      </c>
      <c r="B1895" s="1" t="s">
        <v>3853</v>
      </c>
      <c r="C1895" s="1">
        <v>9.96865108E8</v>
      </c>
      <c r="D1895" s="1" t="s">
        <v>18</v>
      </c>
      <c r="E1895" s="1" t="s">
        <v>31</v>
      </c>
      <c r="F1895" s="1" t="s">
        <v>20</v>
      </c>
      <c r="G1895" s="1" t="s">
        <v>21</v>
      </c>
      <c r="H1895" s="1" t="s">
        <v>200</v>
      </c>
      <c r="I1895" s="2">
        <v>45676.0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5.75" customHeight="1">
      <c r="A1896" s="1" t="s">
        <v>3854</v>
      </c>
      <c r="B1896" s="1" t="s">
        <v>3855</v>
      </c>
      <c r="C1896" s="1" t="s">
        <v>3856</v>
      </c>
      <c r="D1896" s="1" t="s">
        <v>18</v>
      </c>
      <c r="E1896" s="1" t="s">
        <v>25</v>
      </c>
      <c r="F1896" s="1" t="s">
        <v>20</v>
      </c>
      <c r="G1896" s="1" t="s">
        <v>21</v>
      </c>
      <c r="H1896" s="1" t="s">
        <v>33</v>
      </c>
      <c r="I1896" s="2">
        <v>45676.0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5.75" customHeight="1">
      <c r="A1897" s="1" t="s">
        <v>3857</v>
      </c>
      <c r="B1897" s="1" t="s">
        <v>3858</v>
      </c>
      <c r="C1897" s="1">
        <v>6.2994748901E10</v>
      </c>
      <c r="D1897" s="1" t="s">
        <v>18</v>
      </c>
      <c r="E1897" s="1" t="s">
        <v>76</v>
      </c>
      <c r="F1897" s="1" t="s">
        <v>20</v>
      </c>
      <c r="G1897" s="1" t="s">
        <v>32</v>
      </c>
      <c r="H1897" s="1" t="s">
        <v>22</v>
      </c>
      <c r="I1897" s="2">
        <v>45676.0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5.75" customHeight="1">
      <c r="A1898" s="1" t="s">
        <v>3859</v>
      </c>
      <c r="B1898" s="1" t="s">
        <v>3860</v>
      </c>
      <c r="C1898" s="1">
        <v>1.3996078071E10</v>
      </c>
      <c r="D1898" s="1" t="s">
        <v>18</v>
      </c>
      <c r="E1898" s="1" t="s">
        <v>25</v>
      </c>
      <c r="F1898" s="1" t="s">
        <v>20</v>
      </c>
      <c r="G1898" s="1" t="s">
        <v>21</v>
      </c>
      <c r="H1898" s="1" t="s">
        <v>33</v>
      </c>
      <c r="I1898" s="2">
        <v>45676.0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5.75" customHeight="1">
      <c r="A1899" s="1" t="s">
        <v>3861</v>
      </c>
      <c r="B1899" s="1" t="s">
        <v>3862</v>
      </c>
      <c r="C1899" s="1">
        <v>6.5993454467E10</v>
      </c>
      <c r="D1899" s="1" t="s">
        <v>18</v>
      </c>
      <c r="E1899" s="1" t="s">
        <v>25</v>
      </c>
      <c r="F1899" s="1" t="s">
        <v>20</v>
      </c>
      <c r="G1899" s="1" t="s">
        <v>21</v>
      </c>
      <c r="H1899" s="1" t="s">
        <v>83</v>
      </c>
      <c r="I1899" s="2">
        <v>45676.0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5.75" customHeight="1">
      <c r="A1900" s="1" t="s">
        <v>3863</v>
      </c>
      <c r="B1900" s="1" t="s">
        <v>3864</v>
      </c>
      <c r="C1900" s="1">
        <v>8.8998066177E10</v>
      </c>
      <c r="D1900" s="1" t="s">
        <v>18</v>
      </c>
      <c r="E1900" s="1" t="s">
        <v>31</v>
      </c>
      <c r="F1900" s="1" t="s">
        <v>20</v>
      </c>
      <c r="G1900" s="1" t="s">
        <v>32</v>
      </c>
      <c r="H1900" s="1" t="s">
        <v>22</v>
      </c>
      <c r="I1900" s="2">
        <v>45676.0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5.75" customHeight="1">
      <c r="A1901" s="1" t="s">
        <v>1890</v>
      </c>
      <c r="B1901" s="1" t="s">
        <v>3865</v>
      </c>
      <c r="C1901" s="1">
        <v>3.7999232604E10</v>
      </c>
      <c r="D1901" s="1" t="s">
        <v>18</v>
      </c>
      <c r="E1901" s="1" t="s">
        <v>71</v>
      </c>
      <c r="F1901" s="1" t="s">
        <v>20</v>
      </c>
      <c r="G1901" s="1" t="s">
        <v>32</v>
      </c>
      <c r="H1901" s="1" t="s">
        <v>22</v>
      </c>
      <c r="I1901" s="2">
        <v>45676.0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5.75" customHeight="1">
      <c r="A1902" s="1" t="s">
        <v>1228</v>
      </c>
      <c r="B1902" s="1" t="s">
        <v>3866</v>
      </c>
      <c r="C1902" s="1">
        <v>7.3991912359E10</v>
      </c>
      <c r="D1902" s="1" t="s">
        <v>18</v>
      </c>
      <c r="E1902" s="1" t="s">
        <v>51</v>
      </c>
      <c r="F1902" s="1" t="s">
        <v>20</v>
      </c>
      <c r="G1902" s="1" t="s">
        <v>32</v>
      </c>
      <c r="H1902" s="1" t="s">
        <v>184</v>
      </c>
      <c r="I1902" s="2">
        <v>45676.0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5.75" customHeight="1">
      <c r="A1903" s="1" t="s">
        <v>3867</v>
      </c>
      <c r="B1903" s="1" t="s">
        <v>3868</v>
      </c>
      <c r="C1903" s="1">
        <v>9.2984327042E10</v>
      </c>
      <c r="D1903" s="1" t="s">
        <v>18</v>
      </c>
      <c r="E1903" s="1" t="s">
        <v>123</v>
      </c>
      <c r="F1903" s="1" t="s">
        <v>20</v>
      </c>
      <c r="G1903" s="1" t="s">
        <v>21</v>
      </c>
      <c r="H1903" s="1" t="s">
        <v>22</v>
      </c>
      <c r="I1903" s="2">
        <v>45676.0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5.75" customHeight="1">
      <c r="A1904" s="1" t="s">
        <v>3869</v>
      </c>
      <c r="B1904" s="1" t="s">
        <v>3870</v>
      </c>
      <c r="C1904" s="1">
        <v>7.799901548E10</v>
      </c>
      <c r="D1904" s="1" t="s">
        <v>18</v>
      </c>
      <c r="E1904" s="1" t="s">
        <v>89</v>
      </c>
      <c r="F1904" s="1" t="s">
        <v>20</v>
      </c>
      <c r="G1904" s="1" t="s">
        <v>32</v>
      </c>
      <c r="H1904" s="1" t="s">
        <v>22</v>
      </c>
      <c r="I1904" s="2">
        <v>45676.0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5.75" customHeight="1">
      <c r="A1905" s="1" t="s">
        <v>1094</v>
      </c>
      <c r="B1905" s="1" t="s">
        <v>3871</v>
      </c>
      <c r="C1905" s="1">
        <v>1.399643399E10</v>
      </c>
      <c r="D1905" s="1" t="s">
        <v>18</v>
      </c>
      <c r="E1905" s="1" t="s">
        <v>25</v>
      </c>
      <c r="F1905" s="1" t="s">
        <v>20</v>
      </c>
      <c r="G1905" s="1" t="s">
        <v>32</v>
      </c>
      <c r="H1905" s="1" t="s">
        <v>33</v>
      </c>
      <c r="I1905" s="2">
        <v>45676.0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5.75" customHeight="1">
      <c r="A1906" s="1" t="s">
        <v>3872</v>
      </c>
      <c r="B1906" s="1" t="s">
        <v>3873</v>
      </c>
      <c r="C1906" s="1">
        <v>4.799644108E10</v>
      </c>
      <c r="D1906" s="1" t="s">
        <v>18</v>
      </c>
      <c r="E1906" s="1" t="s">
        <v>19</v>
      </c>
      <c r="F1906" s="1" t="s">
        <v>20</v>
      </c>
      <c r="G1906" s="1" t="s">
        <v>21</v>
      </c>
      <c r="H1906" s="1" t="s">
        <v>22</v>
      </c>
      <c r="I1906" s="2">
        <v>45676.0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5.75" customHeight="1">
      <c r="A1907" s="1" t="s">
        <v>3874</v>
      </c>
      <c r="B1907" s="1" t="s">
        <v>3875</v>
      </c>
      <c r="C1907" s="1">
        <v>4.799980587E10</v>
      </c>
      <c r="D1907" s="1" t="s">
        <v>18</v>
      </c>
      <c r="E1907" s="1" t="s">
        <v>25</v>
      </c>
      <c r="F1907" s="1" t="s">
        <v>20</v>
      </c>
      <c r="G1907" s="1" t="s">
        <v>32</v>
      </c>
      <c r="H1907" s="1" t="s">
        <v>22</v>
      </c>
      <c r="I1907" s="2">
        <v>45676.0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5.75" customHeight="1">
      <c r="A1908" s="1" t="s">
        <v>3876</v>
      </c>
      <c r="B1908" s="1" t="s">
        <v>3877</v>
      </c>
      <c r="C1908" s="1">
        <v>8.5986176072E10</v>
      </c>
      <c r="D1908" s="1" t="s">
        <v>18</v>
      </c>
      <c r="E1908" s="1" t="s">
        <v>25</v>
      </c>
      <c r="F1908" s="1" t="s">
        <v>20</v>
      </c>
      <c r="G1908" s="1" t="s">
        <v>32</v>
      </c>
      <c r="H1908" s="1" t="s">
        <v>33</v>
      </c>
      <c r="I1908" s="2">
        <v>45676.0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5.75" customHeight="1">
      <c r="A1909" s="1" t="s">
        <v>3878</v>
      </c>
      <c r="B1909" s="1" t="s">
        <v>3879</v>
      </c>
      <c r="C1909" s="1">
        <v>4.7999860975E10</v>
      </c>
      <c r="D1909" s="1" t="s">
        <v>18</v>
      </c>
      <c r="E1909" s="1" t="s">
        <v>71</v>
      </c>
      <c r="F1909" s="1" t="s">
        <v>20</v>
      </c>
      <c r="G1909" s="1" t="s">
        <v>32</v>
      </c>
      <c r="H1909" s="1" t="s">
        <v>22</v>
      </c>
      <c r="I1909" s="2">
        <v>45676.0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5.75" customHeight="1">
      <c r="A1910" s="1" t="s">
        <v>3880</v>
      </c>
      <c r="B1910" s="1" t="s">
        <v>3881</v>
      </c>
      <c r="C1910" s="1">
        <v>3.5998742599E10</v>
      </c>
      <c r="D1910" s="1" t="s">
        <v>18</v>
      </c>
      <c r="E1910" s="1" t="s">
        <v>25</v>
      </c>
      <c r="F1910" s="1" t="s">
        <v>20</v>
      </c>
      <c r="G1910" s="1" t="s">
        <v>32</v>
      </c>
      <c r="H1910" s="1" t="s">
        <v>22</v>
      </c>
      <c r="I1910" s="2">
        <v>45676.0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5.75" customHeight="1">
      <c r="A1911" s="1" t="s">
        <v>3882</v>
      </c>
      <c r="B1911" s="1" t="s">
        <v>3883</v>
      </c>
      <c r="C1911" s="1">
        <v>9.8987485766E10</v>
      </c>
      <c r="D1911" s="1" t="s">
        <v>18</v>
      </c>
      <c r="E1911" s="1" t="s">
        <v>121</v>
      </c>
      <c r="F1911" s="1" t="s">
        <v>20</v>
      </c>
      <c r="G1911" s="1" t="s">
        <v>32</v>
      </c>
      <c r="H1911" s="1" t="s">
        <v>22</v>
      </c>
      <c r="I1911" s="2">
        <v>45676.0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5.75" customHeight="1">
      <c r="A1912" s="1" t="s">
        <v>155</v>
      </c>
      <c r="B1912" s="1" t="s">
        <v>3884</v>
      </c>
      <c r="C1912" s="1">
        <v>9.92667328E8</v>
      </c>
      <c r="D1912" s="1" t="s">
        <v>18</v>
      </c>
      <c r="E1912" s="1" t="s">
        <v>76</v>
      </c>
      <c r="F1912" s="1" t="s">
        <v>20</v>
      </c>
      <c r="G1912" s="1" t="s">
        <v>32</v>
      </c>
      <c r="H1912" s="1" t="s">
        <v>22</v>
      </c>
      <c r="I1912" s="2">
        <v>45676.0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5.75" customHeight="1">
      <c r="A1913" s="1" t="s">
        <v>3885</v>
      </c>
      <c r="B1913" s="1" t="s">
        <v>3886</v>
      </c>
      <c r="C1913" s="1">
        <v>5.1997900047E10</v>
      </c>
      <c r="D1913" s="1" t="s">
        <v>18</v>
      </c>
      <c r="E1913" s="1" t="s">
        <v>102</v>
      </c>
      <c r="F1913" s="1" t="s">
        <v>20</v>
      </c>
      <c r="G1913" s="1" t="s">
        <v>32</v>
      </c>
      <c r="H1913" s="1" t="s">
        <v>22</v>
      </c>
      <c r="I1913" s="2">
        <v>45676.0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5.75" customHeight="1">
      <c r="A1914" s="1" t="s">
        <v>3887</v>
      </c>
      <c r="B1914" s="1" t="s">
        <v>3888</v>
      </c>
      <c r="C1914" s="1" t="s">
        <v>3889</v>
      </c>
      <c r="D1914" s="1" t="s">
        <v>18</v>
      </c>
      <c r="E1914" s="1" t="s">
        <v>31</v>
      </c>
      <c r="F1914" s="1" t="s">
        <v>20</v>
      </c>
      <c r="G1914" s="1" t="s">
        <v>32</v>
      </c>
      <c r="H1914" s="1" t="s">
        <v>1098</v>
      </c>
      <c r="I1914" s="2">
        <v>45676.0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5.75" customHeight="1">
      <c r="A1915" s="1" t="s">
        <v>3890</v>
      </c>
      <c r="B1915" s="1" t="s">
        <v>3891</v>
      </c>
      <c r="C1915" s="1">
        <v>4.8991599378E10</v>
      </c>
      <c r="D1915" s="1" t="s">
        <v>18</v>
      </c>
      <c r="E1915" s="1" t="s">
        <v>19</v>
      </c>
      <c r="F1915" s="1" t="s">
        <v>20</v>
      </c>
      <c r="G1915" s="1" t="s">
        <v>21</v>
      </c>
      <c r="H1915" s="1" t="s">
        <v>22</v>
      </c>
      <c r="I1915" s="2">
        <v>45676.0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5.75" customHeight="1">
      <c r="A1916" s="1" t="s">
        <v>3892</v>
      </c>
      <c r="B1916" s="1" t="s">
        <v>3893</v>
      </c>
      <c r="C1916" s="1" t="s">
        <v>3894</v>
      </c>
      <c r="D1916" s="1" t="s">
        <v>18</v>
      </c>
      <c r="E1916" s="1" t="s">
        <v>121</v>
      </c>
      <c r="F1916" s="1" t="s">
        <v>20</v>
      </c>
      <c r="G1916" s="1" t="s">
        <v>21</v>
      </c>
      <c r="H1916" s="1" t="s">
        <v>22</v>
      </c>
      <c r="I1916" s="2">
        <v>45676.0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5.75" customHeight="1">
      <c r="A1917" s="1" t="s">
        <v>3895</v>
      </c>
      <c r="B1917" s="1" t="s">
        <v>3896</v>
      </c>
      <c r="C1917" s="1">
        <v>6.1999616902E10</v>
      </c>
      <c r="D1917" s="1" t="s">
        <v>18</v>
      </c>
      <c r="E1917" s="1" t="s">
        <v>51</v>
      </c>
      <c r="F1917" s="1" t="s">
        <v>20</v>
      </c>
      <c r="G1917" s="1" t="s">
        <v>21</v>
      </c>
      <c r="H1917" s="1" t="s">
        <v>22</v>
      </c>
      <c r="I1917" s="2">
        <v>45676.0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5.75" customHeight="1">
      <c r="A1918" s="1" t="s">
        <v>3897</v>
      </c>
      <c r="B1918" s="1" t="s">
        <v>3898</v>
      </c>
      <c r="C1918" s="1">
        <v>1.1948246838E10</v>
      </c>
      <c r="D1918" s="1" t="s">
        <v>18</v>
      </c>
      <c r="E1918" s="1" t="s">
        <v>25</v>
      </c>
      <c r="F1918" s="1" t="s">
        <v>20</v>
      </c>
      <c r="G1918" s="1" t="s">
        <v>32</v>
      </c>
      <c r="H1918" s="1" t="s">
        <v>22</v>
      </c>
      <c r="I1918" s="2">
        <v>45676.0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5.75" customHeight="1">
      <c r="A1919" s="1" t="s">
        <v>1379</v>
      </c>
      <c r="B1919" s="1" t="s">
        <v>3899</v>
      </c>
      <c r="C1919" s="1">
        <v>2.1991090941E10</v>
      </c>
      <c r="D1919" s="1" t="s">
        <v>18</v>
      </c>
      <c r="E1919" s="1" t="s">
        <v>121</v>
      </c>
      <c r="F1919" s="1" t="s">
        <v>20</v>
      </c>
      <c r="G1919" s="1" t="s">
        <v>21</v>
      </c>
      <c r="H1919" s="1" t="s">
        <v>33</v>
      </c>
      <c r="I1919" s="2">
        <v>45676.0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5.75" customHeight="1">
      <c r="A1920" s="1" t="s">
        <v>3900</v>
      </c>
      <c r="B1920" s="1" t="s">
        <v>3901</v>
      </c>
      <c r="C1920" s="1">
        <v>6.3992424926E10</v>
      </c>
      <c r="D1920" s="1" t="s">
        <v>18</v>
      </c>
      <c r="E1920" s="1" t="s">
        <v>31</v>
      </c>
      <c r="F1920" s="1" t="s">
        <v>20</v>
      </c>
      <c r="G1920" s="1" t="s">
        <v>32</v>
      </c>
      <c r="H1920" s="1" t="s">
        <v>1616</v>
      </c>
      <c r="I1920" s="2">
        <v>45676.0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5.75" customHeight="1">
      <c r="A1921" s="1" t="s">
        <v>3902</v>
      </c>
      <c r="B1921" s="1" t="s">
        <v>3903</v>
      </c>
      <c r="C1921" s="1" t="s">
        <v>3904</v>
      </c>
      <c r="D1921" s="1" t="s">
        <v>18</v>
      </c>
      <c r="E1921" s="1" t="s">
        <v>112</v>
      </c>
      <c r="F1921" s="1" t="s">
        <v>20</v>
      </c>
      <c r="G1921" s="1" t="s">
        <v>32</v>
      </c>
      <c r="H1921" s="1" t="s">
        <v>22</v>
      </c>
      <c r="I1921" s="2">
        <v>45676.0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5.75" customHeight="1">
      <c r="A1922" s="1" t="s">
        <v>3905</v>
      </c>
      <c r="B1922" s="1" t="s">
        <v>3906</v>
      </c>
      <c r="C1922" s="1">
        <v>5.199974883E10</v>
      </c>
      <c r="D1922" s="1" t="s">
        <v>18</v>
      </c>
      <c r="E1922" s="1" t="s">
        <v>25</v>
      </c>
      <c r="F1922" s="1" t="s">
        <v>20</v>
      </c>
      <c r="G1922" s="1" t="s">
        <v>32</v>
      </c>
      <c r="H1922" s="1" t="s">
        <v>22</v>
      </c>
      <c r="I1922" s="2">
        <v>45676.0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5.75" customHeight="1">
      <c r="A1923" s="1" t="s">
        <v>3907</v>
      </c>
      <c r="B1923" s="1" t="s">
        <v>3908</v>
      </c>
      <c r="C1923" s="1">
        <v>6.5992957368E10</v>
      </c>
      <c r="D1923" s="1" t="s">
        <v>18</v>
      </c>
      <c r="E1923" s="1" t="s">
        <v>121</v>
      </c>
      <c r="F1923" s="1" t="s">
        <v>20</v>
      </c>
      <c r="G1923" s="1" t="s">
        <v>32</v>
      </c>
      <c r="H1923" s="1" t="s">
        <v>22</v>
      </c>
      <c r="I1923" s="2">
        <v>45676.0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5.75" customHeight="1">
      <c r="A1924" s="1" t="s">
        <v>3909</v>
      </c>
      <c r="B1924" s="1" t="s">
        <v>3910</v>
      </c>
      <c r="C1924" s="1">
        <v>1.1978844971E10</v>
      </c>
      <c r="D1924" s="1" t="s">
        <v>18</v>
      </c>
      <c r="E1924" s="1" t="s">
        <v>25</v>
      </c>
      <c r="F1924" s="1" t="s">
        <v>20</v>
      </c>
      <c r="G1924" s="1" t="s">
        <v>32</v>
      </c>
      <c r="H1924" s="1" t="s">
        <v>22</v>
      </c>
      <c r="I1924" s="2">
        <v>45676.0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5.75" customHeight="1">
      <c r="A1925" s="1" t="s">
        <v>3911</v>
      </c>
      <c r="B1925" s="1" t="s">
        <v>3912</v>
      </c>
      <c r="C1925" s="1" t="s">
        <v>3913</v>
      </c>
      <c r="D1925" s="1" t="s">
        <v>18</v>
      </c>
      <c r="E1925" s="1" t="s">
        <v>121</v>
      </c>
      <c r="F1925" s="1" t="s">
        <v>20</v>
      </c>
      <c r="G1925" s="1" t="s">
        <v>21</v>
      </c>
      <c r="H1925" s="1" t="s">
        <v>33</v>
      </c>
      <c r="I1925" s="2">
        <v>45676.0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5.75" customHeight="1">
      <c r="A1926" s="1" t="s">
        <v>3914</v>
      </c>
      <c r="B1926" s="1" t="s">
        <v>3915</v>
      </c>
      <c r="C1926" s="1">
        <v>8.2994079195E10</v>
      </c>
      <c r="D1926" s="1" t="s">
        <v>18</v>
      </c>
      <c r="E1926" s="1" t="s">
        <v>121</v>
      </c>
      <c r="F1926" s="1" t="s">
        <v>20</v>
      </c>
      <c r="G1926" s="1" t="s">
        <v>32</v>
      </c>
      <c r="H1926" s="1" t="s">
        <v>22</v>
      </c>
      <c r="I1926" s="2">
        <v>45676.0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5.75" customHeight="1">
      <c r="A1927" s="1" t="s">
        <v>3916</v>
      </c>
      <c r="B1927" s="1" t="s">
        <v>3917</v>
      </c>
      <c r="C1927" s="1">
        <v>6.298442497E10</v>
      </c>
      <c r="D1927" s="1" t="s">
        <v>18</v>
      </c>
      <c r="E1927" s="1" t="s">
        <v>19</v>
      </c>
      <c r="F1927" s="1" t="s">
        <v>20</v>
      </c>
      <c r="G1927" s="1" t="s">
        <v>21</v>
      </c>
      <c r="H1927" s="1" t="s">
        <v>22</v>
      </c>
      <c r="I1927" s="2">
        <v>45676.0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5.75" customHeight="1">
      <c r="A1928" s="1" t="s">
        <v>3918</v>
      </c>
      <c r="B1928" s="1" t="s">
        <v>3919</v>
      </c>
      <c r="C1928" s="1">
        <v>8.1994865963E10</v>
      </c>
      <c r="D1928" s="1" t="s">
        <v>18</v>
      </c>
      <c r="E1928" s="1" t="s">
        <v>51</v>
      </c>
      <c r="F1928" s="1" t="s">
        <v>20</v>
      </c>
      <c r="G1928" s="1" t="s">
        <v>21</v>
      </c>
      <c r="H1928" s="1" t="s">
        <v>33</v>
      </c>
      <c r="I1928" s="2">
        <v>45676.0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5.75" customHeight="1">
      <c r="A1929" s="1" t="s">
        <v>3920</v>
      </c>
      <c r="B1929" s="1" t="s">
        <v>3921</v>
      </c>
      <c r="C1929" s="1">
        <v>1.1951247499E10</v>
      </c>
      <c r="D1929" s="1" t="s">
        <v>18</v>
      </c>
      <c r="E1929" s="1" t="s">
        <v>25</v>
      </c>
      <c r="F1929" s="1" t="s">
        <v>20</v>
      </c>
      <c r="G1929" s="1" t="s">
        <v>32</v>
      </c>
      <c r="H1929" s="1" t="s">
        <v>22</v>
      </c>
      <c r="I1929" s="2">
        <v>45676.0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5.75" customHeight="1">
      <c r="A1930" s="1" t="s">
        <v>3922</v>
      </c>
      <c r="B1930" s="1" t="s">
        <v>3923</v>
      </c>
      <c r="C1930" s="1">
        <v>1.4981297502E10</v>
      </c>
      <c r="D1930" s="1" t="s">
        <v>18</v>
      </c>
      <c r="E1930" s="1" t="s">
        <v>121</v>
      </c>
      <c r="F1930" s="1" t="s">
        <v>20</v>
      </c>
      <c r="G1930" s="1" t="s">
        <v>21</v>
      </c>
      <c r="H1930" s="1" t="s">
        <v>33</v>
      </c>
      <c r="I1930" s="2">
        <v>45676.0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5.75" customHeight="1">
      <c r="A1931" s="1" t="s">
        <v>3924</v>
      </c>
      <c r="B1931" s="1" t="s">
        <v>3925</v>
      </c>
      <c r="C1931" s="1">
        <v>6.2995410095E10</v>
      </c>
      <c r="D1931" s="1" t="s">
        <v>18</v>
      </c>
      <c r="E1931" s="1" t="s">
        <v>89</v>
      </c>
      <c r="F1931" s="1" t="s">
        <v>20</v>
      </c>
      <c r="G1931" s="1" t="s">
        <v>32</v>
      </c>
      <c r="H1931" s="1" t="s">
        <v>22</v>
      </c>
      <c r="I1931" s="2">
        <v>45676.0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5.75" customHeight="1">
      <c r="A1932" s="1" t="s">
        <v>1242</v>
      </c>
      <c r="B1932" s="1" t="s">
        <v>3926</v>
      </c>
      <c r="C1932" s="1">
        <v>1.1994318684E10</v>
      </c>
      <c r="D1932" s="1" t="s">
        <v>18</v>
      </c>
      <c r="E1932" s="1" t="s">
        <v>25</v>
      </c>
      <c r="F1932" s="1" t="s">
        <v>20</v>
      </c>
      <c r="G1932" s="1" t="s">
        <v>21</v>
      </c>
      <c r="H1932" s="1" t="s">
        <v>83</v>
      </c>
      <c r="I1932" s="2">
        <v>45676.0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5.75" customHeight="1">
      <c r="A1933" s="1" t="s">
        <v>3927</v>
      </c>
      <c r="B1933" s="1" t="s">
        <v>3928</v>
      </c>
      <c r="C1933" s="1">
        <v>6.5992601924E10</v>
      </c>
      <c r="D1933" s="1" t="s">
        <v>18</v>
      </c>
      <c r="E1933" s="1" t="s">
        <v>102</v>
      </c>
      <c r="F1933" s="1" t="s">
        <v>20</v>
      </c>
      <c r="G1933" s="1" t="s">
        <v>21</v>
      </c>
      <c r="H1933" s="1" t="s">
        <v>22</v>
      </c>
      <c r="I1933" s="2">
        <v>45676.0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5.75" customHeight="1">
      <c r="A1934" s="1" t="s">
        <v>670</v>
      </c>
      <c r="B1934" s="1" t="s">
        <v>3929</v>
      </c>
      <c r="C1934" s="1">
        <v>3.1993864383E10</v>
      </c>
      <c r="D1934" s="1" t="s">
        <v>18</v>
      </c>
      <c r="E1934" s="1" t="s">
        <v>89</v>
      </c>
      <c r="F1934" s="1" t="s">
        <v>20</v>
      </c>
      <c r="G1934" s="1" t="s">
        <v>32</v>
      </c>
      <c r="H1934" s="1" t="s">
        <v>22</v>
      </c>
      <c r="I1934" s="2">
        <v>45676.0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5.75" customHeight="1">
      <c r="A1935" s="1" t="s">
        <v>3930</v>
      </c>
      <c r="B1935" s="1" t="s">
        <v>3931</v>
      </c>
      <c r="C1935" s="1">
        <v>7.3981748849E10</v>
      </c>
      <c r="D1935" s="1" t="s">
        <v>18</v>
      </c>
      <c r="E1935" s="1" t="s">
        <v>121</v>
      </c>
      <c r="F1935" s="1" t="s">
        <v>20</v>
      </c>
      <c r="G1935" s="1" t="s">
        <v>32</v>
      </c>
      <c r="H1935" s="1" t="s">
        <v>22</v>
      </c>
      <c r="I1935" s="2">
        <v>45676.0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5.75" customHeight="1">
      <c r="A1936" s="1" t="s">
        <v>3932</v>
      </c>
      <c r="B1936" s="1" t="s">
        <v>3933</v>
      </c>
      <c r="C1936" s="1">
        <v>1.9981314911E10</v>
      </c>
      <c r="D1936" s="1" t="s">
        <v>18</v>
      </c>
      <c r="E1936" s="1" t="s">
        <v>25</v>
      </c>
      <c r="F1936" s="1" t="s">
        <v>20</v>
      </c>
      <c r="G1936" s="1" t="s">
        <v>32</v>
      </c>
      <c r="H1936" s="1" t="s">
        <v>33</v>
      </c>
      <c r="I1936" s="2">
        <v>45676.0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5.75" customHeight="1">
      <c r="A1937" s="1" t="s">
        <v>3934</v>
      </c>
      <c r="B1937" s="1" t="s">
        <v>3935</v>
      </c>
      <c r="C1937" s="1" t="s">
        <v>3936</v>
      </c>
      <c r="D1937" s="1" t="s">
        <v>18</v>
      </c>
      <c r="E1937" s="1" t="s">
        <v>76</v>
      </c>
      <c r="F1937" s="1" t="s">
        <v>20</v>
      </c>
      <c r="G1937" s="1" t="s">
        <v>32</v>
      </c>
      <c r="H1937" s="1" t="s">
        <v>22</v>
      </c>
      <c r="I1937" s="2">
        <v>45676.0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5.75" customHeight="1">
      <c r="A1938" s="1" t="s">
        <v>3937</v>
      </c>
      <c r="B1938" s="1" t="s">
        <v>3938</v>
      </c>
      <c r="C1938" s="1">
        <v>9.4992640933E10</v>
      </c>
      <c r="D1938" s="1" t="s">
        <v>18</v>
      </c>
      <c r="E1938" s="1" t="s">
        <v>31</v>
      </c>
      <c r="F1938" s="1" t="s">
        <v>20</v>
      </c>
      <c r="G1938" s="1" t="s">
        <v>32</v>
      </c>
      <c r="H1938" s="1" t="s">
        <v>1098</v>
      </c>
      <c r="I1938" s="2">
        <v>45676.0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5.75" customHeight="1">
      <c r="A1939" s="1" t="s">
        <v>1021</v>
      </c>
      <c r="B1939" s="1" t="s">
        <v>3939</v>
      </c>
      <c r="C1939" s="1">
        <v>6.2993799268E10</v>
      </c>
      <c r="D1939" s="1" t="s">
        <v>18</v>
      </c>
      <c r="E1939" s="1" t="s">
        <v>121</v>
      </c>
      <c r="F1939" s="1" t="s">
        <v>20</v>
      </c>
      <c r="G1939" s="1" t="s">
        <v>32</v>
      </c>
      <c r="H1939" s="1" t="s">
        <v>352</v>
      </c>
      <c r="I1939" s="2">
        <v>45676.0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5.75" customHeight="1">
      <c r="A1940" s="1" t="s">
        <v>3940</v>
      </c>
      <c r="B1940" s="1" t="s">
        <v>3941</v>
      </c>
      <c r="C1940" s="1">
        <v>4.7996199149E10</v>
      </c>
      <c r="D1940" s="1" t="s">
        <v>18</v>
      </c>
      <c r="E1940" s="1" t="s">
        <v>25</v>
      </c>
      <c r="F1940" s="1" t="s">
        <v>20</v>
      </c>
      <c r="G1940" s="1" t="s">
        <v>21</v>
      </c>
      <c r="H1940" s="1" t="s">
        <v>22</v>
      </c>
      <c r="I1940" s="2">
        <v>45676.0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5.75" customHeight="1">
      <c r="A1941" s="1" t="s">
        <v>3942</v>
      </c>
      <c r="B1941" s="1" t="s">
        <v>3943</v>
      </c>
      <c r="C1941" s="1">
        <v>1.1939431587E10</v>
      </c>
      <c r="D1941" s="1" t="s">
        <v>18</v>
      </c>
      <c r="E1941" s="1" t="s">
        <v>31</v>
      </c>
      <c r="F1941" s="1" t="s">
        <v>20</v>
      </c>
      <c r="G1941" s="1" t="s">
        <v>32</v>
      </c>
      <c r="H1941" s="1" t="s">
        <v>22</v>
      </c>
      <c r="I1941" s="2">
        <v>45676.0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5.75" customHeight="1">
      <c r="A1942" s="1" t="s">
        <v>3944</v>
      </c>
      <c r="B1942" s="1" t="s">
        <v>3945</v>
      </c>
      <c r="C1942" s="1">
        <v>5.541999431104E12</v>
      </c>
      <c r="D1942" s="1" t="s">
        <v>18</v>
      </c>
      <c r="E1942" s="1" t="s">
        <v>71</v>
      </c>
      <c r="F1942" s="1" t="s">
        <v>20</v>
      </c>
      <c r="G1942" s="1" t="s">
        <v>21</v>
      </c>
      <c r="H1942" s="1" t="s">
        <v>22</v>
      </c>
      <c r="I1942" s="2">
        <v>45676.0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5.75" customHeight="1">
      <c r="A1943" s="1" t="s">
        <v>3946</v>
      </c>
      <c r="B1943" s="1" t="s">
        <v>3947</v>
      </c>
      <c r="C1943" s="1">
        <v>8.6995878824E10</v>
      </c>
      <c r="D1943" s="1" t="s">
        <v>18</v>
      </c>
      <c r="E1943" s="1" t="s">
        <v>25</v>
      </c>
      <c r="F1943" s="1" t="s">
        <v>20</v>
      </c>
      <c r="G1943" s="1" t="s">
        <v>32</v>
      </c>
      <c r="H1943" s="1" t="s">
        <v>22</v>
      </c>
      <c r="I1943" s="2">
        <v>45676.0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5.75" customHeight="1">
      <c r="A1944" s="1" t="s">
        <v>3948</v>
      </c>
      <c r="B1944" s="1" t="s">
        <v>3949</v>
      </c>
      <c r="C1944" s="1">
        <v>8.5988738942E10</v>
      </c>
      <c r="D1944" s="1" t="s">
        <v>18</v>
      </c>
      <c r="E1944" s="1" t="s">
        <v>31</v>
      </c>
      <c r="F1944" s="1" t="s">
        <v>20</v>
      </c>
      <c r="G1944" s="1" t="s">
        <v>32</v>
      </c>
      <c r="H1944" s="1" t="s">
        <v>184</v>
      </c>
      <c r="I1944" s="2">
        <v>45676.0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5.75" customHeight="1">
      <c r="A1945" s="1" t="s">
        <v>3950</v>
      </c>
      <c r="B1945" s="1" t="s">
        <v>3951</v>
      </c>
      <c r="C1945" s="1">
        <v>3.5988446257E10</v>
      </c>
      <c r="D1945" s="1" t="s">
        <v>18</v>
      </c>
      <c r="E1945" s="1" t="s">
        <v>25</v>
      </c>
      <c r="F1945" s="1" t="s">
        <v>20</v>
      </c>
      <c r="G1945" s="1" t="s">
        <v>32</v>
      </c>
      <c r="H1945" s="1" t="s">
        <v>33</v>
      </c>
      <c r="I1945" s="2">
        <v>45676.0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5.75" customHeight="1">
      <c r="A1946" s="1" t="s">
        <v>3952</v>
      </c>
      <c r="B1946" s="1" t="s">
        <v>3953</v>
      </c>
      <c r="C1946" s="1">
        <v>6.5992784205E10</v>
      </c>
      <c r="D1946" s="1" t="s">
        <v>18</v>
      </c>
      <c r="E1946" s="1" t="s">
        <v>51</v>
      </c>
      <c r="F1946" s="1" t="s">
        <v>20</v>
      </c>
      <c r="G1946" s="1" t="s">
        <v>21</v>
      </c>
      <c r="H1946" s="1" t="s">
        <v>22</v>
      </c>
      <c r="I1946" s="2">
        <v>45676.0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5.75" customHeight="1">
      <c r="A1947" s="1" t="s">
        <v>3954</v>
      </c>
      <c r="B1947" s="1" t="s">
        <v>3955</v>
      </c>
      <c r="C1947" s="1" t="s">
        <v>3956</v>
      </c>
      <c r="D1947" s="1" t="s">
        <v>18</v>
      </c>
      <c r="E1947" s="1" t="s">
        <v>31</v>
      </c>
      <c r="F1947" s="1" t="s">
        <v>20</v>
      </c>
      <c r="G1947" s="1" t="s">
        <v>32</v>
      </c>
      <c r="H1947" s="1" t="s">
        <v>1098</v>
      </c>
      <c r="I1947" s="2">
        <v>45676.0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5.75" customHeight="1">
      <c r="A1948" s="1" t="s">
        <v>3957</v>
      </c>
      <c r="B1948" s="1" t="s">
        <v>3958</v>
      </c>
      <c r="C1948" s="1">
        <v>1.7996366526E10</v>
      </c>
      <c r="D1948" s="1" t="s">
        <v>18</v>
      </c>
      <c r="E1948" s="1" t="s">
        <v>48</v>
      </c>
      <c r="F1948" s="1" t="s">
        <v>20</v>
      </c>
      <c r="G1948" s="1" t="s">
        <v>21</v>
      </c>
      <c r="H1948" s="1" t="s">
        <v>22</v>
      </c>
      <c r="I1948" s="2">
        <v>45676.0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5.75" customHeight="1">
      <c r="A1949" s="1" t="s">
        <v>3959</v>
      </c>
      <c r="B1949" s="1" t="s">
        <v>3960</v>
      </c>
      <c r="C1949" s="1">
        <v>4.799616761E10</v>
      </c>
      <c r="D1949" s="1" t="s">
        <v>18</v>
      </c>
      <c r="E1949" s="1" t="s">
        <v>25</v>
      </c>
      <c r="F1949" s="1" t="s">
        <v>20</v>
      </c>
      <c r="G1949" s="1" t="s">
        <v>32</v>
      </c>
      <c r="H1949" s="1" t="s">
        <v>33</v>
      </c>
      <c r="I1949" s="2">
        <v>45676.0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5.75" customHeight="1">
      <c r="A1950" s="1" t="s">
        <v>3961</v>
      </c>
      <c r="B1950" s="1" t="s">
        <v>3962</v>
      </c>
      <c r="C1950" s="1">
        <v>7.7991454767E10</v>
      </c>
      <c r="D1950" s="1" t="s">
        <v>18</v>
      </c>
      <c r="E1950" s="1" t="s">
        <v>31</v>
      </c>
      <c r="F1950" s="1" t="s">
        <v>20</v>
      </c>
      <c r="G1950" s="1" t="s">
        <v>32</v>
      </c>
      <c r="H1950" s="1" t="s">
        <v>1098</v>
      </c>
      <c r="I1950" s="2">
        <v>45676.0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5.75" customHeight="1">
      <c r="A1951" s="1" t="s">
        <v>3963</v>
      </c>
      <c r="B1951" s="1" t="s">
        <v>3964</v>
      </c>
      <c r="C1951" s="1">
        <v>1.1951610879E10</v>
      </c>
      <c r="D1951" s="1" t="s">
        <v>18</v>
      </c>
      <c r="E1951" s="1" t="s">
        <v>25</v>
      </c>
      <c r="F1951" s="1" t="s">
        <v>20</v>
      </c>
      <c r="G1951" s="1" t="s">
        <v>21</v>
      </c>
      <c r="H1951" s="1" t="s">
        <v>33</v>
      </c>
      <c r="I1951" s="2">
        <v>45676.0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5.75" customHeight="1">
      <c r="A1952" s="1" t="s">
        <v>3965</v>
      </c>
      <c r="B1952" s="1" t="s">
        <v>3966</v>
      </c>
      <c r="C1952" s="1" t="s">
        <v>3967</v>
      </c>
      <c r="D1952" s="1" t="s">
        <v>18</v>
      </c>
      <c r="E1952" s="1" t="s">
        <v>121</v>
      </c>
      <c r="F1952" s="1" t="s">
        <v>20</v>
      </c>
      <c r="G1952" s="1" t="s">
        <v>21</v>
      </c>
      <c r="H1952" s="1" t="s">
        <v>22</v>
      </c>
      <c r="I1952" s="2">
        <v>45676.0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5.75" customHeight="1">
      <c r="A1953" s="1" t="s">
        <v>3968</v>
      </c>
      <c r="B1953" s="1" t="s">
        <v>3969</v>
      </c>
      <c r="C1953" s="1">
        <v>9.199123744E10</v>
      </c>
      <c r="D1953" s="1" t="s">
        <v>18</v>
      </c>
      <c r="E1953" s="1" t="s">
        <v>121</v>
      </c>
      <c r="F1953" s="1" t="s">
        <v>20</v>
      </c>
      <c r="G1953" s="1" t="s">
        <v>21</v>
      </c>
      <c r="H1953" s="1" t="s">
        <v>22</v>
      </c>
      <c r="I1953" s="2">
        <v>45676.0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5.75" customHeight="1">
      <c r="A1954" s="1" t="s">
        <v>3970</v>
      </c>
      <c r="B1954" s="1" t="s">
        <v>3971</v>
      </c>
      <c r="C1954" s="1">
        <v>7.5991446984E10</v>
      </c>
      <c r="D1954" s="1" t="s">
        <v>18</v>
      </c>
      <c r="E1954" s="1" t="s">
        <v>25</v>
      </c>
      <c r="F1954" s="1" t="s">
        <v>20</v>
      </c>
      <c r="G1954" s="1" t="s">
        <v>32</v>
      </c>
      <c r="H1954" s="1" t="s">
        <v>33</v>
      </c>
      <c r="I1954" s="2">
        <v>45676.0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5.75" customHeight="1">
      <c r="A1955" s="1" t="s">
        <v>3972</v>
      </c>
      <c r="B1955" s="1" t="s">
        <v>3973</v>
      </c>
      <c r="C1955" s="1">
        <v>8.8996206782E10</v>
      </c>
      <c r="D1955" s="1" t="s">
        <v>18</v>
      </c>
      <c r="E1955" s="1" t="s">
        <v>31</v>
      </c>
      <c r="F1955" s="1" t="s">
        <v>20</v>
      </c>
      <c r="G1955" s="1" t="s">
        <v>32</v>
      </c>
      <c r="H1955" s="1" t="s">
        <v>1616</v>
      </c>
      <c r="I1955" s="2">
        <v>45676.0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5.75" customHeight="1">
      <c r="A1956" s="1" t="s">
        <v>3974</v>
      </c>
      <c r="B1956" s="1" t="s">
        <v>3975</v>
      </c>
      <c r="C1956" s="1">
        <v>9.4992198744E10</v>
      </c>
      <c r="D1956" s="1" t="s">
        <v>18</v>
      </c>
      <c r="E1956" s="1" t="s">
        <v>102</v>
      </c>
      <c r="F1956" s="1" t="s">
        <v>20</v>
      </c>
      <c r="G1956" s="1" t="s">
        <v>21</v>
      </c>
      <c r="H1956" s="1" t="s">
        <v>22</v>
      </c>
      <c r="I1956" s="2">
        <v>45676.0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5.75" customHeight="1">
      <c r="A1957" s="1" t="s">
        <v>3976</v>
      </c>
      <c r="B1957" s="1" t="s">
        <v>3977</v>
      </c>
      <c r="C1957" s="1">
        <v>8.3991362906E10</v>
      </c>
      <c r="D1957" s="1" t="s">
        <v>18</v>
      </c>
      <c r="E1957" s="1" t="s">
        <v>31</v>
      </c>
      <c r="F1957" s="1" t="s">
        <v>20</v>
      </c>
      <c r="G1957" s="1" t="s">
        <v>32</v>
      </c>
      <c r="H1957" s="1" t="s">
        <v>1098</v>
      </c>
      <c r="I1957" s="2">
        <v>45676.0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5.75" customHeight="1">
      <c r="A1958" s="1" t="s">
        <v>907</v>
      </c>
      <c r="B1958" s="1" t="s">
        <v>3978</v>
      </c>
      <c r="C1958" s="1">
        <v>3.3999071986E10</v>
      </c>
      <c r="D1958" s="1" t="s">
        <v>18</v>
      </c>
      <c r="E1958" s="1" t="s">
        <v>102</v>
      </c>
      <c r="F1958" s="1" t="s">
        <v>20</v>
      </c>
      <c r="G1958" s="1" t="s">
        <v>21</v>
      </c>
      <c r="H1958" s="1" t="s">
        <v>22</v>
      </c>
      <c r="I1958" s="2">
        <v>45676.0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5.75" customHeight="1">
      <c r="A1959" s="1" t="s">
        <v>3979</v>
      </c>
      <c r="B1959" s="1" t="s">
        <v>3980</v>
      </c>
      <c r="C1959" s="1">
        <v>4.1988050423E10</v>
      </c>
      <c r="D1959" s="1" t="s">
        <v>18</v>
      </c>
      <c r="E1959" s="1" t="s">
        <v>89</v>
      </c>
      <c r="F1959" s="1" t="s">
        <v>20</v>
      </c>
      <c r="G1959" s="1" t="s">
        <v>21</v>
      </c>
      <c r="H1959" s="1" t="s">
        <v>22</v>
      </c>
      <c r="I1959" s="2">
        <v>45676.0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5.75" customHeight="1">
      <c r="A1960" s="1" t="s">
        <v>3981</v>
      </c>
      <c r="B1960" s="1" t="s">
        <v>3982</v>
      </c>
      <c r="C1960" s="1">
        <v>8.1993392505E10</v>
      </c>
      <c r="D1960" s="1" t="s">
        <v>18</v>
      </c>
      <c r="E1960" s="1" t="s">
        <v>31</v>
      </c>
      <c r="F1960" s="1" t="s">
        <v>20</v>
      </c>
      <c r="G1960" s="1" t="s">
        <v>21</v>
      </c>
      <c r="H1960" s="1" t="s">
        <v>184</v>
      </c>
      <c r="I1960" s="2">
        <v>45676.0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5.75" customHeight="1">
      <c r="A1961" s="1" t="s">
        <v>3983</v>
      </c>
      <c r="B1961" s="1" t="s">
        <v>3984</v>
      </c>
      <c r="C1961" s="1">
        <v>1.193943687E10</v>
      </c>
      <c r="D1961" s="1" t="s">
        <v>18</v>
      </c>
      <c r="E1961" s="1" t="s">
        <v>25</v>
      </c>
      <c r="F1961" s="1" t="s">
        <v>20</v>
      </c>
      <c r="G1961" s="1" t="s">
        <v>21</v>
      </c>
      <c r="H1961" s="1" t="s">
        <v>33</v>
      </c>
      <c r="I1961" s="2">
        <v>45676.0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5.75" customHeight="1">
      <c r="A1962" s="1" t="s">
        <v>3985</v>
      </c>
      <c r="B1962" s="1" t="s">
        <v>3986</v>
      </c>
      <c r="C1962" s="1">
        <v>1.7991337359E10</v>
      </c>
      <c r="D1962" s="1" t="s">
        <v>18</v>
      </c>
      <c r="E1962" s="1" t="s">
        <v>102</v>
      </c>
      <c r="F1962" s="1" t="s">
        <v>20</v>
      </c>
      <c r="G1962" s="1" t="s">
        <v>21</v>
      </c>
      <c r="H1962" s="1" t="s">
        <v>22</v>
      </c>
      <c r="I1962" s="2">
        <v>45676.0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5.75" customHeight="1">
      <c r="A1963" s="1" t="s">
        <v>3987</v>
      </c>
      <c r="B1963" s="1" t="s">
        <v>3988</v>
      </c>
      <c r="C1963" s="1">
        <v>3.4997269755E10</v>
      </c>
      <c r="D1963" s="1" t="s">
        <v>18</v>
      </c>
      <c r="E1963" s="1" t="s">
        <v>51</v>
      </c>
      <c r="F1963" s="1" t="s">
        <v>20</v>
      </c>
      <c r="G1963" s="1" t="s">
        <v>21</v>
      </c>
      <c r="H1963" s="1" t="s">
        <v>22</v>
      </c>
      <c r="I1963" s="2">
        <v>45676.0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5.75" customHeight="1">
      <c r="A1964" s="1" t="s">
        <v>3989</v>
      </c>
      <c r="B1964" s="1" t="s">
        <v>3990</v>
      </c>
      <c r="C1964" s="1">
        <v>5.1995820832E10</v>
      </c>
      <c r="D1964" s="1" t="s">
        <v>18</v>
      </c>
      <c r="E1964" s="1" t="s">
        <v>89</v>
      </c>
      <c r="F1964" s="1" t="s">
        <v>20</v>
      </c>
      <c r="G1964" s="1" t="s">
        <v>32</v>
      </c>
      <c r="H1964" s="1" t="s">
        <v>22</v>
      </c>
      <c r="I1964" s="2">
        <v>45676.0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5.75" customHeight="1">
      <c r="A1965" s="1" t="s">
        <v>3991</v>
      </c>
      <c r="B1965" s="1" t="s">
        <v>3992</v>
      </c>
      <c r="C1965" s="1">
        <v>7.3999240635E10</v>
      </c>
      <c r="D1965" s="1" t="s">
        <v>18</v>
      </c>
      <c r="E1965" s="1" t="s">
        <v>25</v>
      </c>
      <c r="F1965" s="1" t="s">
        <v>20</v>
      </c>
      <c r="G1965" s="1" t="s">
        <v>32</v>
      </c>
      <c r="H1965" s="1" t="s">
        <v>22</v>
      </c>
      <c r="I1965" s="2">
        <v>45676.0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5.75" customHeight="1">
      <c r="A1966" s="1" t="s">
        <v>3993</v>
      </c>
      <c r="B1966" s="1" t="s">
        <v>3994</v>
      </c>
      <c r="C1966" s="1" t="s">
        <v>3995</v>
      </c>
      <c r="D1966" s="1" t="s">
        <v>18</v>
      </c>
      <c r="E1966" s="1" t="s">
        <v>121</v>
      </c>
      <c r="F1966" s="1" t="s">
        <v>20</v>
      </c>
      <c r="G1966" s="1" t="s">
        <v>21</v>
      </c>
      <c r="H1966" s="1" t="s">
        <v>22</v>
      </c>
      <c r="I1966" s="2">
        <v>45676.0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5.75" customHeight="1">
      <c r="A1967" s="1" t="s">
        <v>3996</v>
      </c>
      <c r="B1967" s="1" t="s">
        <v>3997</v>
      </c>
      <c r="C1967" s="1">
        <v>8.5996263048E10</v>
      </c>
      <c r="D1967" s="1" t="s">
        <v>18</v>
      </c>
      <c r="E1967" s="1" t="s">
        <v>25</v>
      </c>
      <c r="F1967" s="1" t="s">
        <v>20</v>
      </c>
      <c r="G1967" s="1" t="s">
        <v>32</v>
      </c>
      <c r="H1967" s="1" t="s">
        <v>33</v>
      </c>
      <c r="I1967" s="2">
        <v>45676.0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5.75" customHeight="1">
      <c r="A1968" s="1" t="s">
        <v>3998</v>
      </c>
      <c r="B1968" s="1" t="s">
        <v>3999</v>
      </c>
      <c r="C1968" s="1">
        <v>2.7995127646E10</v>
      </c>
      <c r="D1968" s="1" t="s">
        <v>18</v>
      </c>
      <c r="E1968" s="1" t="s">
        <v>19</v>
      </c>
      <c r="F1968" s="1" t="s">
        <v>20</v>
      </c>
      <c r="G1968" s="1" t="s">
        <v>32</v>
      </c>
      <c r="H1968" s="1" t="s">
        <v>22</v>
      </c>
      <c r="I1968" s="2">
        <v>45676.0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5.75" customHeight="1">
      <c r="A1969" s="1" t="s">
        <v>4000</v>
      </c>
      <c r="B1969" s="1" t="s">
        <v>4001</v>
      </c>
      <c r="C1969" s="1">
        <v>8.898876248E10</v>
      </c>
      <c r="D1969" s="1" t="s">
        <v>18</v>
      </c>
      <c r="E1969" s="1" t="s">
        <v>31</v>
      </c>
      <c r="F1969" s="1" t="s">
        <v>20</v>
      </c>
      <c r="G1969" s="1" t="s">
        <v>32</v>
      </c>
      <c r="H1969" s="1" t="s">
        <v>1616</v>
      </c>
      <c r="I1969" s="2">
        <v>45676.0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5.75" customHeight="1">
      <c r="A1970" s="1" t="s">
        <v>4002</v>
      </c>
      <c r="B1970" s="1" t="s">
        <v>4003</v>
      </c>
      <c r="C1970" s="1" t="s">
        <v>4004</v>
      </c>
      <c r="D1970" s="1" t="s">
        <v>18</v>
      </c>
      <c r="E1970" s="1" t="s">
        <v>25</v>
      </c>
      <c r="F1970" s="1" t="s">
        <v>20</v>
      </c>
      <c r="G1970" s="1" t="s">
        <v>21</v>
      </c>
      <c r="H1970" s="1" t="s">
        <v>22</v>
      </c>
      <c r="I1970" s="2">
        <v>45676.0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5.75" customHeight="1">
      <c r="A1971" s="1" t="s">
        <v>4005</v>
      </c>
      <c r="B1971" s="1" t="s">
        <v>4006</v>
      </c>
      <c r="C1971" s="1" t="s">
        <v>4007</v>
      </c>
      <c r="D1971" s="1" t="s">
        <v>18</v>
      </c>
      <c r="E1971" s="1" t="s">
        <v>25</v>
      </c>
      <c r="F1971" s="1" t="s">
        <v>20</v>
      </c>
      <c r="G1971" s="1" t="s">
        <v>21</v>
      </c>
      <c r="H1971" s="1" t="s">
        <v>22</v>
      </c>
      <c r="I1971" s="2">
        <v>45676.0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5.75" customHeight="1">
      <c r="A1972" s="1" t="s">
        <v>4008</v>
      </c>
      <c r="B1972" s="1" t="s">
        <v>4009</v>
      </c>
      <c r="C1972" s="1">
        <v>4.8988210575E10</v>
      </c>
      <c r="D1972" s="1" t="s">
        <v>18</v>
      </c>
      <c r="E1972" s="1" t="s">
        <v>25</v>
      </c>
      <c r="F1972" s="1" t="s">
        <v>20</v>
      </c>
      <c r="G1972" s="1" t="s">
        <v>32</v>
      </c>
      <c r="H1972" s="1" t="s">
        <v>22</v>
      </c>
      <c r="I1972" s="2">
        <v>45676.0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5.75" customHeight="1">
      <c r="A1973" s="1" t="s">
        <v>670</v>
      </c>
      <c r="B1973" s="1" t="s">
        <v>4010</v>
      </c>
      <c r="C1973" s="1">
        <v>2.1973002575E10</v>
      </c>
      <c r="D1973" s="1" t="s">
        <v>18</v>
      </c>
      <c r="E1973" s="1" t="s">
        <v>25</v>
      </c>
      <c r="F1973" s="1" t="s">
        <v>20</v>
      </c>
      <c r="G1973" s="1" t="s">
        <v>21</v>
      </c>
      <c r="H1973" s="1" t="s">
        <v>33</v>
      </c>
      <c r="I1973" s="2">
        <v>45676.0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5.75" customHeight="1">
      <c r="A1974" s="1" t="s">
        <v>4011</v>
      </c>
      <c r="B1974" s="1" t="s">
        <v>4012</v>
      </c>
      <c r="C1974" s="1">
        <v>1.1993524588E10</v>
      </c>
      <c r="D1974" s="1" t="s">
        <v>18</v>
      </c>
      <c r="E1974" s="1" t="s">
        <v>25</v>
      </c>
      <c r="F1974" s="1" t="s">
        <v>20</v>
      </c>
      <c r="G1974" s="1" t="s">
        <v>32</v>
      </c>
      <c r="H1974" s="1" t="s">
        <v>1149</v>
      </c>
      <c r="I1974" s="2">
        <v>45676.0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5.75" customHeight="1">
      <c r="A1975" s="1" t="s">
        <v>4013</v>
      </c>
      <c r="B1975" s="1" t="s">
        <v>4014</v>
      </c>
      <c r="C1975" s="1">
        <v>7.7998259285E10</v>
      </c>
      <c r="D1975" s="1" t="s">
        <v>18</v>
      </c>
      <c r="E1975" s="1" t="s">
        <v>25</v>
      </c>
      <c r="F1975" s="1" t="s">
        <v>20</v>
      </c>
      <c r="G1975" s="1" t="s">
        <v>32</v>
      </c>
      <c r="H1975" s="1" t="s">
        <v>22</v>
      </c>
      <c r="I1975" s="2">
        <v>45676.0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5.75" customHeight="1">
      <c r="A1976" s="1" t="s">
        <v>4015</v>
      </c>
      <c r="B1976" s="1" t="s">
        <v>4016</v>
      </c>
      <c r="C1976" s="1">
        <v>9.299192056E10</v>
      </c>
      <c r="D1976" s="1" t="s">
        <v>18</v>
      </c>
      <c r="E1976" s="1" t="s">
        <v>71</v>
      </c>
      <c r="F1976" s="1" t="s">
        <v>20</v>
      </c>
      <c r="G1976" s="1" t="s">
        <v>32</v>
      </c>
      <c r="H1976" s="1" t="s">
        <v>22</v>
      </c>
      <c r="I1976" s="2">
        <v>45676.0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5.75" customHeight="1">
      <c r="A1977" s="1" t="s">
        <v>4017</v>
      </c>
      <c r="B1977" s="1" t="s">
        <v>4018</v>
      </c>
      <c r="C1977" s="1">
        <v>3.5999410207E10</v>
      </c>
      <c r="D1977" s="1" t="s">
        <v>18</v>
      </c>
      <c r="E1977" s="1" t="s">
        <v>19</v>
      </c>
      <c r="F1977" s="1" t="s">
        <v>20</v>
      </c>
      <c r="G1977" s="1" t="s">
        <v>32</v>
      </c>
      <c r="H1977" s="1" t="s">
        <v>22</v>
      </c>
      <c r="I1977" s="2">
        <v>45676.0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5.75" customHeight="1">
      <c r="A1978" s="1" t="s">
        <v>4019</v>
      </c>
      <c r="B1978" s="1" t="s">
        <v>4020</v>
      </c>
      <c r="C1978" s="1">
        <v>6.1996341732E10</v>
      </c>
      <c r="D1978" s="1" t="s">
        <v>18</v>
      </c>
      <c r="E1978" s="1" t="s">
        <v>121</v>
      </c>
      <c r="F1978" s="1" t="s">
        <v>20</v>
      </c>
      <c r="G1978" s="1" t="s">
        <v>21</v>
      </c>
      <c r="H1978" s="1" t="s">
        <v>184</v>
      </c>
      <c r="I1978" s="2">
        <v>45676.0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5.75" customHeight="1">
      <c r="A1979" s="1" t="s">
        <v>889</v>
      </c>
      <c r="B1979" s="1" t="s">
        <v>4021</v>
      </c>
      <c r="C1979" s="1">
        <v>4.4991021862E10</v>
      </c>
      <c r="D1979" s="1" t="s">
        <v>18</v>
      </c>
      <c r="E1979" s="1" t="s">
        <v>71</v>
      </c>
      <c r="F1979" s="1" t="s">
        <v>20</v>
      </c>
      <c r="G1979" s="1" t="s">
        <v>21</v>
      </c>
      <c r="H1979" s="1" t="s">
        <v>22</v>
      </c>
      <c r="I1979" s="2">
        <v>45676.0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5.75" customHeight="1">
      <c r="A1980" s="1" t="s">
        <v>4022</v>
      </c>
      <c r="B1980" s="1" t="s">
        <v>4023</v>
      </c>
      <c r="C1980" s="1">
        <v>4.7991180202E10</v>
      </c>
      <c r="D1980" s="1" t="s">
        <v>18</v>
      </c>
      <c r="E1980" s="1" t="s">
        <v>25</v>
      </c>
      <c r="F1980" s="1" t="s">
        <v>20</v>
      </c>
      <c r="G1980" s="1" t="s">
        <v>32</v>
      </c>
      <c r="H1980" s="1" t="s">
        <v>33</v>
      </c>
      <c r="I1980" s="2">
        <v>45676.0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5.75" customHeight="1">
      <c r="A1981" s="1" t="s">
        <v>4024</v>
      </c>
      <c r="B1981" s="1" t="s">
        <v>4025</v>
      </c>
      <c r="C1981" s="1">
        <v>9.2984728743E10</v>
      </c>
      <c r="D1981" s="1" t="s">
        <v>18</v>
      </c>
      <c r="E1981" s="1" t="s">
        <v>76</v>
      </c>
      <c r="F1981" s="1" t="s">
        <v>20</v>
      </c>
      <c r="G1981" s="1" t="s">
        <v>32</v>
      </c>
      <c r="H1981" s="1" t="s">
        <v>22</v>
      </c>
      <c r="I1981" s="2">
        <v>45676.0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5.75" customHeight="1">
      <c r="A1982" s="1" t="s">
        <v>4026</v>
      </c>
      <c r="B1982" s="1" t="s">
        <v>4027</v>
      </c>
      <c r="C1982" s="1">
        <v>2.2981869185E10</v>
      </c>
      <c r="D1982" s="1" t="s">
        <v>18</v>
      </c>
      <c r="E1982" s="1" t="s">
        <v>112</v>
      </c>
      <c r="F1982" s="1" t="s">
        <v>20</v>
      </c>
      <c r="G1982" s="1" t="s">
        <v>21</v>
      </c>
      <c r="H1982" s="1" t="s">
        <v>22</v>
      </c>
      <c r="I1982" s="2">
        <v>45676.0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5.75" customHeight="1">
      <c r="A1983" s="1" t="s">
        <v>4028</v>
      </c>
      <c r="B1983" s="1" t="s">
        <v>4029</v>
      </c>
      <c r="C1983" s="1">
        <v>1.9987090807E10</v>
      </c>
      <c r="D1983" s="1" t="s">
        <v>18</v>
      </c>
      <c r="E1983" s="1" t="s">
        <v>76</v>
      </c>
      <c r="F1983" s="1" t="s">
        <v>20</v>
      </c>
      <c r="G1983" s="1" t="s">
        <v>32</v>
      </c>
      <c r="H1983" s="1" t="s">
        <v>22</v>
      </c>
      <c r="I1983" s="2">
        <v>45676.0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5.75" customHeight="1">
      <c r="A1984" s="1" t="s">
        <v>4030</v>
      </c>
      <c r="B1984" s="1" t="s">
        <v>4031</v>
      </c>
      <c r="C1984" s="1">
        <v>7.9998899427E10</v>
      </c>
      <c r="D1984" s="1" t="s">
        <v>18</v>
      </c>
      <c r="E1984" s="1" t="s">
        <v>25</v>
      </c>
      <c r="F1984" s="1" t="s">
        <v>20</v>
      </c>
      <c r="G1984" s="1" t="s">
        <v>21</v>
      </c>
      <c r="H1984" s="1" t="s">
        <v>83</v>
      </c>
      <c r="I1984" s="2">
        <v>45676.0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5.75" customHeight="1">
      <c r="A1985" s="1" t="s">
        <v>4032</v>
      </c>
      <c r="B1985" s="1" t="s">
        <v>4033</v>
      </c>
      <c r="C1985" s="1">
        <v>9.8985346122E10</v>
      </c>
      <c r="D1985" s="1" t="s">
        <v>18</v>
      </c>
      <c r="E1985" s="1" t="s">
        <v>31</v>
      </c>
      <c r="F1985" s="1" t="s">
        <v>20</v>
      </c>
      <c r="G1985" s="1" t="s">
        <v>32</v>
      </c>
      <c r="H1985" s="1" t="s">
        <v>22</v>
      </c>
      <c r="I1985" s="2">
        <v>45676.0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5.75" customHeight="1">
      <c r="A1986" s="1" t="s">
        <v>4034</v>
      </c>
      <c r="B1986" s="1" t="s">
        <v>4035</v>
      </c>
      <c r="C1986" s="1">
        <v>9.2996072554E10</v>
      </c>
      <c r="D1986" s="1" t="s">
        <v>18</v>
      </c>
      <c r="E1986" s="1" t="s">
        <v>31</v>
      </c>
      <c r="F1986" s="1" t="s">
        <v>20</v>
      </c>
      <c r="G1986" s="1" t="s">
        <v>32</v>
      </c>
      <c r="H1986" s="1" t="s">
        <v>22</v>
      </c>
      <c r="I1986" s="2">
        <v>45676.0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5.75" customHeight="1">
      <c r="A1987" s="1" t="s">
        <v>4036</v>
      </c>
      <c r="B1987" s="1" t="s">
        <v>4037</v>
      </c>
      <c r="C1987" s="1">
        <v>8.9994463561E10</v>
      </c>
      <c r="D1987" s="1" t="s">
        <v>18</v>
      </c>
      <c r="E1987" s="1" t="s">
        <v>89</v>
      </c>
      <c r="F1987" s="1" t="s">
        <v>20</v>
      </c>
      <c r="G1987" s="1" t="s">
        <v>32</v>
      </c>
      <c r="H1987" s="1" t="s">
        <v>682</v>
      </c>
      <c r="I1987" s="2">
        <v>45676.0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5.75" customHeight="1">
      <c r="A1988" s="1" t="s">
        <v>4038</v>
      </c>
      <c r="B1988" s="1" t="s">
        <v>4039</v>
      </c>
      <c r="C1988" s="1">
        <v>9.8970072325E10</v>
      </c>
      <c r="D1988" s="1" t="s">
        <v>18</v>
      </c>
      <c r="E1988" s="1" t="s">
        <v>51</v>
      </c>
      <c r="F1988" s="1" t="s">
        <v>20</v>
      </c>
      <c r="G1988" s="1" t="s">
        <v>32</v>
      </c>
      <c r="H1988" s="1" t="s">
        <v>33</v>
      </c>
      <c r="I1988" s="2">
        <v>45676.0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5.75" customHeight="1">
      <c r="A1989" s="1" t="s">
        <v>4040</v>
      </c>
      <c r="B1989" s="1" t="s">
        <v>4041</v>
      </c>
      <c r="C1989" s="1" t="s">
        <v>4042</v>
      </c>
      <c r="D1989" s="1" t="s">
        <v>18</v>
      </c>
      <c r="E1989" s="1" t="s">
        <v>102</v>
      </c>
      <c r="F1989" s="1" t="s">
        <v>20</v>
      </c>
      <c r="G1989" s="1" t="s">
        <v>21</v>
      </c>
      <c r="H1989" s="1" t="s">
        <v>22</v>
      </c>
      <c r="I1989" s="2">
        <v>45676.0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5.75" customHeight="1">
      <c r="A1990" s="1" t="s">
        <v>4043</v>
      </c>
      <c r="B1990" s="1" t="s">
        <v>4044</v>
      </c>
      <c r="C1990" s="1" t="s">
        <v>4045</v>
      </c>
      <c r="D1990" s="1" t="s">
        <v>18</v>
      </c>
      <c r="E1990" s="1" t="s">
        <v>51</v>
      </c>
      <c r="F1990" s="1" t="s">
        <v>20</v>
      </c>
      <c r="G1990" s="1" t="s">
        <v>32</v>
      </c>
      <c r="H1990" s="1" t="s">
        <v>83</v>
      </c>
      <c r="I1990" s="2">
        <v>45676.0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5.75" customHeight="1">
      <c r="A1991" s="1" t="s">
        <v>4046</v>
      </c>
      <c r="B1991" s="1" t="s">
        <v>4047</v>
      </c>
      <c r="C1991" s="1">
        <v>5.511933228728E12</v>
      </c>
      <c r="D1991" s="1" t="s">
        <v>18</v>
      </c>
      <c r="E1991" s="1" t="s">
        <v>25</v>
      </c>
      <c r="F1991" s="1" t="s">
        <v>20</v>
      </c>
      <c r="G1991" s="1" t="s">
        <v>21</v>
      </c>
      <c r="H1991" s="1" t="s">
        <v>33</v>
      </c>
      <c r="I1991" s="2">
        <v>45676.0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5.75" customHeight="1">
      <c r="A1992" s="1" t="s">
        <v>4048</v>
      </c>
      <c r="B1992" s="1" t="s">
        <v>4049</v>
      </c>
      <c r="C1992" s="1">
        <v>5.567981557616E12</v>
      </c>
      <c r="D1992" s="1" t="s">
        <v>18</v>
      </c>
      <c r="E1992" s="1" t="s">
        <v>19</v>
      </c>
      <c r="F1992" s="1" t="s">
        <v>20</v>
      </c>
      <c r="G1992" s="1" t="s">
        <v>21</v>
      </c>
      <c r="H1992" s="1" t="s">
        <v>22</v>
      </c>
      <c r="I1992" s="2">
        <v>45676.0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5.75" customHeight="1">
      <c r="A1993" s="1" t="s">
        <v>4050</v>
      </c>
      <c r="B1993" s="1" t="s">
        <v>4051</v>
      </c>
      <c r="C1993" s="1">
        <v>2.199011609E10</v>
      </c>
      <c r="D1993" s="1" t="s">
        <v>18</v>
      </c>
      <c r="E1993" s="1" t="s">
        <v>31</v>
      </c>
      <c r="F1993" s="1" t="s">
        <v>20</v>
      </c>
      <c r="G1993" s="1" t="s">
        <v>32</v>
      </c>
      <c r="H1993" s="1" t="s">
        <v>1616</v>
      </c>
      <c r="I1993" s="2">
        <v>45676.0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5.75" customHeight="1">
      <c r="A1994" s="1" t="s">
        <v>4052</v>
      </c>
      <c r="B1994" s="1" t="s">
        <v>4053</v>
      </c>
      <c r="C1994" s="1">
        <v>4.1989014711E10</v>
      </c>
      <c r="D1994" s="1" t="s">
        <v>18</v>
      </c>
      <c r="E1994" s="1" t="s">
        <v>121</v>
      </c>
      <c r="F1994" s="1" t="s">
        <v>20</v>
      </c>
      <c r="G1994" s="1" t="s">
        <v>21</v>
      </c>
      <c r="H1994" s="1" t="s">
        <v>22</v>
      </c>
      <c r="I1994" s="2">
        <v>45676.0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5.75" customHeight="1">
      <c r="A1995" s="1" t="s">
        <v>4054</v>
      </c>
      <c r="B1995" s="1" t="s">
        <v>4055</v>
      </c>
      <c r="C1995" s="1">
        <v>5.19818397E8</v>
      </c>
      <c r="D1995" s="1" t="s">
        <v>18</v>
      </c>
      <c r="E1995" s="1" t="s">
        <v>48</v>
      </c>
      <c r="F1995" s="1" t="s">
        <v>20</v>
      </c>
      <c r="G1995" s="1" t="s">
        <v>32</v>
      </c>
      <c r="H1995" s="1" t="s">
        <v>22</v>
      </c>
      <c r="I1995" s="2">
        <v>45676.0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5.75" customHeight="1">
      <c r="A1996" s="1" t="s">
        <v>4056</v>
      </c>
      <c r="B1996" s="1" t="s">
        <v>4057</v>
      </c>
      <c r="C1996" s="1">
        <v>2.1970398624E10</v>
      </c>
      <c r="D1996" s="1" t="s">
        <v>18</v>
      </c>
      <c r="E1996" s="1" t="s">
        <v>31</v>
      </c>
      <c r="F1996" s="1" t="s">
        <v>20</v>
      </c>
      <c r="G1996" s="1" t="s">
        <v>32</v>
      </c>
      <c r="H1996" s="1" t="s">
        <v>22</v>
      </c>
      <c r="I1996" s="2">
        <v>45676.0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5.75" customHeight="1">
      <c r="A1997" s="1" t="s">
        <v>4058</v>
      </c>
      <c r="B1997" s="1" t="s">
        <v>4059</v>
      </c>
      <c r="C1997" s="1">
        <v>6.5999416279E10</v>
      </c>
      <c r="D1997" s="1" t="s">
        <v>18</v>
      </c>
      <c r="E1997" s="1" t="s">
        <v>121</v>
      </c>
      <c r="F1997" s="1" t="s">
        <v>20</v>
      </c>
      <c r="G1997" s="1" t="s">
        <v>32</v>
      </c>
      <c r="H1997" s="1" t="s">
        <v>22</v>
      </c>
      <c r="I1997" s="2">
        <v>45676.0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5.75" customHeight="1">
      <c r="A1998" s="1" t="s">
        <v>4060</v>
      </c>
      <c r="B1998" s="1" t="s">
        <v>4061</v>
      </c>
      <c r="C1998" s="1">
        <v>2.196604451E10</v>
      </c>
      <c r="D1998" s="1" t="s">
        <v>18</v>
      </c>
      <c r="E1998" s="1" t="s">
        <v>51</v>
      </c>
      <c r="F1998" s="1" t="s">
        <v>20</v>
      </c>
      <c r="G1998" s="1" t="s">
        <v>32</v>
      </c>
      <c r="H1998" s="1" t="s">
        <v>184</v>
      </c>
      <c r="I1998" s="2">
        <v>45676.0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5.75" customHeight="1">
      <c r="A1999" s="1" t="s">
        <v>4062</v>
      </c>
      <c r="B1999" s="1" t="s">
        <v>4063</v>
      </c>
      <c r="C1999" s="1">
        <v>9.1985594919E10</v>
      </c>
      <c r="D1999" s="1" t="s">
        <v>18</v>
      </c>
      <c r="E1999" s="1" t="s">
        <v>25</v>
      </c>
      <c r="F1999" s="1" t="s">
        <v>20</v>
      </c>
      <c r="G1999" s="1" t="s">
        <v>32</v>
      </c>
      <c r="H1999" s="1" t="s">
        <v>22</v>
      </c>
      <c r="I1999" s="2">
        <v>45676.0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5.75" customHeight="1">
      <c r="A2000" s="1" t="s">
        <v>963</v>
      </c>
      <c r="B2000" s="1" t="s">
        <v>4064</v>
      </c>
      <c r="C2000" s="1">
        <v>1.2991344192E10</v>
      </c>
      <c r="D2000" s="1" t="s">
        <v>18</v>
      </c>
      <c r="E2000" s="1" t="s">
        <v>19</v>
      </c>
      <c r="F2000" s="1" t="s">
        <v>20</v>
      </c>
      <c r="G2000" s="1" t="s">
        <v>21</v>
      </c>
      <c r="H2000" s="1" t="s">
        <v>22</v>
      </c>
      <c r="I2000" s="2">
        <v>45676.0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5.75" customHeight="1">
      <c r="A2001" s="1" t="s">
        <v>4065</v>
      </c>
      <c r="B2001" s="1" t="s">
        <v>4066</v>
      </c>
      <c r="C2001" s="1" t="s">
        <v>4067</v>
      </c>
      <c r="D2001" s="1" t="s">
        <v>18</v>
      </c>
      <c r="E2001" s="1" t="s">
        <v>25</v>
      </c>
      <c r="F2001" s="1" t="s">
        <v>20</v>
      </c>
      <c r="G2001" s="1" t="s">
        <v>32</v>
      </c>
      <c r="H2001" s="1" t="s">
        <v>33</v>
      </c>
      <c r="I2001" s="2">
        <v>45676.0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5.75" customHeight="1">
      <c r="A2002" s="1" t="s">
        <v>4068</v>
      </c>
      <c r="B2002" s="1" t="s">
        <v>4069</v>
      </c>
      <c r="C2002" s="1">
        <v>4.498434095E10</v>
      </c>
      <c r="D2002" s="1" t="s">
        <v>18</v>
      </c>
      <c r="E2002" s="1" t="s">
        <v>25</v>
      </c>
      <c r="F2002" s="1" t="s">
        <v>20</v>
      </c>
      <c r="G2002" s="1" t="s">
        <v>21</v>
      </c>
      <c r="H2002" s="1" t="s">
        <v>33</v>
      </c>
      <c r="I2002" s="2">
        <v>45676.0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5.75" customHeight="1">
      <c r="A2003" s="1" t="s">
        <v>4070</v>
      </c>
      <c r="B2003" s="1" t="s">
        <v>4071</v>
      </c>
      <c r="C2003" s="1">
        <v>8.1993099813E10</v>
      </c>
      <c r="D2003" s="1" t="s">
        <v>18</v>
      </c>
      <c r="E2003" s="1" t="s">
        <v>31</v>
      </c>
      <c r="F2003" s="1" t="s">
        <v>20</v>
      </c>
      <c r="G2003" s="1" t="s">
        <v>32</v>
      </c>
      <c r="H2003" s="1" t="s">
        <v>22</v>
      </c>
      <c r="I2003" s="2">
        <v>45676.0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5.75" customHeight="1">
      <c r="A2004" s="1" t="s">
        <v>295</v>
      </c>
      <c r="B2004" s="1" t="s">
        <v>4072</v>
      </c>
      <c r="C2004" s="1" t="s">
        <v>4073</v>
      </c>
      <c r="D2004" s="1" t="s">
        <v>18</v>
      </c>
      <c r="E2004" s="1" t="s">
        <v>89</v>
      </c>
      <c r="F2004" s="1" t="s">
        <v>20</v>
      </c>
      <c r="G2004" s="1" t="s">
        <v>32</v>
      </c>
      <c r="H2004" s="1" t="s">
        <v>22</v>
      </c>
      <c r="I2004" s="2">
        <v>45676.0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5.75" customHeight="1">
      <c r="A2005" s="1" t="s">
        <v>4074</v>
      </c>
      <c r="B2005" s="1" t="s">
        <v>4075</v>
      </c>
      <c r="C2005" s="1">
        <v>5.561985955288E12</v>
      </c>
      <c r="D2005" s="1" t="s">
        <v>18</v>
      </c>
      <c r="E2005" s="1" t="s">
        <v>25</v>
      </c>
      <c r="F2005" s="1" t="s">
        <v>20</v>
      </c>
      <c r="G2005" s="1" t="s">
        <v>32</v>
      </c>
      <c r="H2005" s="1" t="s">
        <v>33</v>
      </c>
      <c r="I2005" s="2">
        <v>45676.0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5.75" customHeight="1">
      <c r="A2006" s="1" t="s">
        <v>4076</v>
      </c>
      <c r="B2006" s="1" t="s">
        <v>4077</v>
      </c>
      <c r="C2006" s="1">
        <v>8.8988695787E10</v>
      </c>
      <c r="D2006" s="1" t="s">
        <v>18</v>
      </c>
      <c r="E2006" s="1" t="s">
        <v>19</v>
      </c>
      <c r="F2006" s="1" t="s">
        <v>20</v>
      </c>
      <c r="G2006" s="1" t="s">
        <v>21</v>
      </c>
      <c r="H2006" s="1" t="s">
        <v>22</v>
      </c>
      <c r="I2006" s="2">
        <v>45676.0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5.75" customHeight="1">
      <c r="A2007" s="1" t="s">
        <v>4078</v>
      </c>
      <c r="B2007" s="1" t="s">
        <v>4079</v>
      </c>
      <c r="C2007" s="1">
        <v>1.3997670775E10</v>
      </c>
      <c r="D2007" s="1" t="s">
        <v>18</v>
      </c>
      <c r="E2007" s="1" t="s">
        <v>121</v>
      </c>
      <c r="F2007" s="1" t="s">
        <v>20</v>
      </c>
      <c r="G2007" s="1" t="s">
        <v>32</v>
      </c>
      <c r="H2007" s="1" t="s">
        <v>33</v>
      </c>
      <c r="I2007" s="2">
        <v>45676.0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5.75" customHeight="1">
      <c r="A2008" s="1" t="s">
        <v>4080</v>
      </c>
      <c r="B2008" s="1" t="s">
        <v>4081</v>
      </c>
      <c r="C2008" s="1" t="s">
        <v>4082</v>
      </c>
      <c r="D2008" s="1" t="s">
        <v>18</v>
      </c>
      <c r="E2008" s="1" t="s">
        <v>71</v>
      </c>
      <c r="F2008" s="1" t="s">
        <v>20</v>
      </c>
      <c r="G2008" s="1" t="s">
        <v>32</v>
      </c>
      <c r="H2008" s="1" t="s">
        <v>22</v>
      </c>
      <c r="I2008" s="2">
        <v>45676.0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5.75" customHeight="1">
      <c r="A2009" s="1" t="s">
        <v>315</v>
      </c>
      <c r="B2009" s="1" t="s">
        <v>4083</v>
      </c>
      <c r="C2009" s="1">
        <v>1.2974101593E10</v>
      </c>
      <c r="D2009" s="1" t="s">
        <v>18</v>
      </c>
      <c r="E2009" s="1" t="s">
        <v>31</v>
      </c>
      <c r="F2009" s="1" t="s">
        <v>20</v>
      </c>
      <c r="G2009" s="1" t="s">
        <v>21</v>
      </c>
      <c r="H2009" s="1" t="s">
        <v>200</v>
      </c>
      <c r="I2009" s="2">
        <v>45676.0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5.75" customHeight="1">
      <c r="A2010" s="1" t="s">
        <v>4084</v>
      </c>
      <c r="B2010" s="1" t="s">
        <v>4085</v>
      </c>
      <c r="C2010" s="1">
        <v>4.7988257322E10</v>
      </c>
      <c r="D2010" s="1" t="s">
        <v>18</v>
      </c>
      <c r="E2010" s="1" t="s">
        <v>19</v>
      </c>
      <c r="F2010" s="1" t="s">
        <v>20</v>
      </c>
      <c r="G2010" s="1" t="s">
        <v>21</v>
      </c>
      <c r="H2010" s="1" t="s">
        <v>22</v>
      </c>
      <c r="I2010" s="2">
        <v>45676.0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5.75" customHeight="1">
      <c r="A2011" s="1" t="s">
        <v>4086</v>
      </c>
      <c r="B2011" s="1" t="s">
        <v>4087</v>
      </c>
      <c r="C2011" s="1">
        <v>3.4996739058E10</v>
      </c>
      <c r="D2011" s="1" t="s">
        <v>18</v>
      </c>
      <c r="E2011" s="1" t="s">
        <v>121</v>
      </c>
      <c r="F2011" s="1" t="s">
        <v>20</v>
      </c>
      <c r="G2011" s="1" t="s">
        <v>32</v>
      </c>
      <c r="H2011" s="1" t="s">
        <v>22</v>
      </c>
      <c r="I2011" s="2">
        <v>45676.0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5.75" customHeight="1">
      <c r="A2012" s="1" t="s">
        <v>4088</v>
      </c>
      <c r="B2012" s="1" t="s">
        <v>4089</v>
      </c>
      <c r="C2012" s="1">
        <v>8.8998635307E10</v>
      </c>
      <c r="D2012" s="1" t="s">
        <v>18</v>
      </c>
      <c r="E2012" s="1" t="s">
        <v>48</v>
      </c>
      <c r="F2012" s="1" t="s">
        <v>20</v>
      </c>
      <c r="G2012" s="1" t="s">
        <v>21</v>
      </c>
      <c r="H2012" s="1" t="s">
        <v>22</v>
      </c>
      <c r="I2012" s="2">
        <v>45676.0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5.75" customHeight="1">
      <c r="A2013" s="1" t="s">
        <v>4090</v>
      </c>
      <c r="B2013" s="1" t="s">
        <v>4091</v>
      </c>
      <c r="C2013" s="1">
        <v>4.7997249763E10</v>
      </c>
      <c r="D2013" s="1" t="s">
        <v>18</v>
      </c>
      <c r="E2013" s="1" t="s">
        <v>25</v>
      </c>
      <c r="F2013" s="1" t="s">
        <v>20</v>
      </c>
      <c r="G2013" s="1" t="s">
        <v>32</v>
      </c>
      <c r="H2013" s="1" t="s">
        <v>22</v>
      </c>
      <c r="I2013" s="2">
        <v>45676.0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5.75" customHeight="1">
      <c r="A2014" s="1" t="s">
        <v>4092</v>
      </c>
      <c r="B2014" s="1" t="s">
        <v>4093</v>
      </c>
      <c r="C2014" s="1">
        <v>7.4991880662E10</v>
      </c>
      <c r="D2014" s="1" t="s">
        <v>18</v>
      </c>
      <c r="E2014" s="1" t="s">
        <v>102</v>
      </c>
      <c r="F2014" s="1" t="s">
        <v>20</v>
      </c>
      <c r="G2014" s="1" t="s">
        <v>21</v>
      </c>
      <c r="H2014" s="1" t="s">
        <v>22</v>
      </c>
      <c r="I2014" s="2">
        <v>45676.0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5.75" customHeight="1">
      <c r="A2015" s="1" t="s">
        <v>4094</v>
      </c>
      <c r="B2015" s="1" t="s">
        <v>4095</v>
      </c>
      <c r="C2015" s="1">
        <v>4.8999292129E10</v>
      </c>
      <c r="D2015" s="1" t="s">
        <v>18</v>
      </c>
      <c r="E2015" s="1" t="s">
        <v>112</v>
      </c>
      <c r="F2015" s="1" t="s">
        <v>20</v>
      </c>
      <c r="G2015" s="1" t="s">
        <v>21</v>
      </c>
      <c r="H2015" s="1" t="s">
        <v>33</v>
      </c>
      <c r="I2015" s="2">
        <v>45676.0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5.75" customHeight="1">
      <c r="A2016" s="1" t="s">
        <v>2237</v>
      </c>
      <c r="B2016" s="1" t="s">
        <v>4096</v>
      </c>
      <c r="C2016" s="1">
        <v>4.899683083E10</v>
      </c>
      <c r="D2016" s="1" t="s">
        <v>18</v>
      </c>
      <c r="E2016" s="1" t="s">
        <v>76</v>
      </c>
      <c r="F2016" s="1" t="s">
        <v>20</v>
      </c>
      <c r="G2016" s="1" t="s">
        <v>32</v>
      </c>
      <c r="H2016" s="1" t="s">
        <v>22</v>
      </c>
      <c r="I2016" s="2">
        <v>45676.0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5.75" customHeight="1">
      <c r="A2017" s="1" t="s">
        <v>4097</v>
      </c>
      <c r="B2017" s="1" t="s">
        <v>4098</v>
      </c>
      <c r="C2017" s="1">
        <v>8.4986151552E10</v>
      </c>
      <c r="D2017" s="1" t="s">
        <v>18</v>
      </c>
      <c r="E2017" s="1" t="s">
        <v>25</v>
      </c>
      <c r="F2017" s="1" t="s">
        <v>20</v>
      </c>
      <c r="G2017" s="1" t="s">
        <v>32</v>
      </c>
      <c r="H2017" s="1" t="s">
        <v>22</v>
      </c>
      <c r="I2017" s="2">
        <v>45676.0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5.75" customHeight="1">
      <c r="A2018" s="1" t="s">
        <v>216</v>
      </c>
      <c r="B2018" s="1" t="s">
        <v>4099</v>
      </c>
      <c r="C2018" s="1">
        <v>3.2999893261E10</v>
      </c>
      <c r="D2018" s="1" t="s">
        <v>18</v>
      </c>
      <c r="E2018" s="1" t="s">
        <v>112</v>
      </c>
      <c r="F2018" s="1" t="s">
        <v>20</v>
      </c>
      <c r="G2018" s="1" t="s">
        <v>21</v>
      </c>
      <c r="H2018" s="1" t="s">
        <v>22</v>
      </c>
      <c r="I2018" s="2">
        <v>45676.0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5.75" customHeight="1">
      <c r="A2019" s="1" t="s">
        <v>4100</v>
      </c>
      <c r="B2019" s="1" t="s">
        <v>4101</v>
      </c>
      <c r="C2019" s="1" t="s">
        <v>4102</v>
      </c>
      <c r="D2019" s="1" t="s">
        <v>18</v>
      </c>
      <c r="E2019" s="1" t="s">
        <v>102</v>
      </c>
      <c r="F2019" s="1" t="s">
        <v>20</v>
      </c>
      <c r="G2019" s="1" t="s">
        <v>21</v>
      </c>
      <c r="H2019" s="1" t="s">
        <v>22</v>
      </c>
      <c r="I2019" s="2">
        <v>45676.0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5.75" customHeight="1">
      <c r="A2020" s="1" t="s">
        <v>4103</v>
      </c>
      <c r="B2020" s="1" t="s">
        <v>4104</v>
      </c>
      <c r="C2020" s="1">
        <v>4.4984032454E10</v>
      </c>
      <c r="D2020" s="1" t="s">
        <v>18</v>
      </c>
      <c r="E2020" s="1" t="s">
        <v>121</v>
      </c>
      <c r="F2020" s="1" t="s">
        <v>20</v>
      </c>
      <c r="G2020" s="1" t="s">
        <v>21</v>
      </c>
      <c r="H2020" s="1" t="s">
        <v>22</v>
      </c>
      <c r="I2020" s="2">
        <v>45676.0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5.75" customHeight="1">
      <c r="A2021" s="1" t="s">
        <v>4105</v>
      </c>
      <c r="B2021" s="1" t="s">
        <v>4106</v>
      </c>
      <c r="C2021" s="1">
        <v>5.549999933044E12</v>
      </c>
      <c r="D2021" s="1" t="s">
        <v>18</v>
      </c>
      <c r="E2021" s="1" t="s">
        <v>25</v>
      </c>
      <c r="F2021" s="1" t="s">
        <v>20</v>
      </c>
      <c r="G2021" s="1" t="s">
        <v>32</v>
      </c>
      <c r="H2021" s="1" t="s">
        <v>22</v>
      </c>
      <c r="I2021" s="2">
        <v>45676.0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5.75" customHeight="1">
      <c r="A2022" s="1" t="s">
        <v>4107</v>
      </c>
      <c r="B2022" s="1" t="s">
        <v>4108</v>
      </c>
      <c r="C2022" s="1">
        <v>7.3999605015E10</v>
      </c>
      <c r="D2022" s="1" t="s">
        <v>18</v>
      </c>
      <c r="E2022" s="1" t="s">
        <v>25</v>
      </c>
      <c r="F2022" s="1" t="s">
        <v>20</v>
      </c>
      <c r="G2022" s="1" t="s">
        <v>32</v>
      </c>
      <c r="H2022" s="1" t="s">
        <v>1149</v>
      </c>
      <c r="I2022" s="2">
        <v>45676.0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5.75" customHeight="1">
      <c r="A2023" s="1" t="s">
        <v>1152</v>
      </c>
      <c r="B2023" s="1" t="s">
        <v>4109</v>
      </c>
      <c r="C2023" s="1">
        <v>1.1971512018E10</v>
      </c>
      <c r="D2023" s="1" t="s">
        <v>18</v>
      </c>
      <c r="E2023" s="1" t="s">
        <v>31</v>
      </c>
      <c r="F2023" s="1" t="s">
        <v>20</v>
      </c>
      <c r="G2023" s="1" t="s">
        <v>32</v>
      </c>
      <c r="H2023" s="1" t="s">
        <v>1616</v>
      </c>
      <c r="I2023" s="2">
        <v>45676.0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5.75" customHeight="1">
      <c r="A2024" s="1" t="s">
        <v>4110</v>
      </c>
      <c r="B2024" s="1" t="s">
        <v>4111</v>
      </c>
      <c r="C2024" s="1">
        <v>6.7991434822E10</v>
      </c>
      <c r="D2024" s="1" t="s">
        <v>18</v>
      </c>
      <c r="E2024" s="1" t="s">
        <v>89</v>
      </c>
      <c r="F2024" s="1" t="s">
        <v>20</v>
      </c>
      <c r="G2024" s="1" t="s">
        <v>32</v>
      </c>
      <c r="H2024" s="1" t="s">
        <v>22</v>
      </c>
      <c r="I2024" s="2">
        <v>45676.0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5.75" customHeight="1">
      <c r="A2025" s="1" t="s">
        <v>4112</v>
      </c>
      <c r="B2025" s="1" t="s">
        <v>4113</v>
      </c>
      <c r="C2025" s="1">
        <v>8.8994083414E10</v>
      </c>
      <c r="D2025" s="1" t="s">
        <v>18</v>
      </c>
      <c r="E2025" s="1" t="s">
        <v>25</v>
      </c>
      <c r="F2025" s="1" t="s">
        <v>20</v>
      </c>
      <c r="G2025" s="1" t="s">
        <v>32</v>
      </c>
      <c r="H2025" s="1" t="s">
        <v>83</v>
      </c>
      <c r="I2025" s="2">
        <v>45676.0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5.75" customHeight="1">
      <c r="A2026" s="1" t="s">
        <v>4114</v>
      </c>
      <c r="B2026" s="1" t="s">
        <v>4115</v>
      </c>
      <c r="C2026" s="1">
        <v>3.8984186062E10</v>
      </c>
      <c r="D2026" s="1" t="s">
        <v>18</v>
      </c>
      <c r="E2026" s="1" t="s">
        <v>19</v>
      </c>
      <c r="F2026" s="1" t="s">
        <v>20</v>
      </c>
      <c r="G2026" s="1" t="s">
        <v>32</v>
      </c>
      <c r="H2026" s="1" t="s">
        <v>33</v>
      </c>
      <c r="I2026" s="2">
        <v>45676.0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5.75" customHeight="1">
      <c r="A2027" s="1" t="s">
        <v>4116</v>
      </c>
      <c r="B2027" s="1" t="s">
        <v>4117</v>
      </c>
      <c r="C2027" s="1">
        <v>1.3991579997E10</v>
      </c>
      <c r="D2027" s="1" t="s">
        <v>18</v>
      </c>
      <c r="E2027" s="1" t="s">
        <v>121</v>
      </c>
      <c r="F2027" s="1" t="s">
        <v>20</v>
      </c>
      <c r="G2027" s="1" t="s">
        <v>32</v>
      </c>
      <c r="H2027" s="1" t="s">
        <v>22</v>
      </c>
      <c r="I2027" s="2">
        <v>45676.0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5.75" customHeight="1">
      <c r="A2028" s="1" t="s">
        <v>366</v>
      </c>
      <c r="B2028" s="1" t="s">
        <v>4118</v>
      </c>
      <c r="C2028" s="1" t="s">
        <v>4119</v>
      </c>
      <c r="D2028" s="1" t="s">
        <v>18</v>
      </c>
      <c r="E2028" s="1" t="s">
        <v>89</v>
      </c>
      <c r="F2028" s="1" t="s">
        <v>20</v>
      </c>
      <c r="G2028" s="1" t="s">
        <v>32</v>
      </c>
      <c r="H2028" s="1" t="s">
        <v>22</v>
      </c>
      <c r="I2028" s="2">
        <v>45676.0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5.75" customHeight="1">
      <c r="A2029" s="1" t="s">
        <v>4120</v>
      </c>
      <c r="B2029" s="1" t="s">
        <v>4121</v>
      </c>
      <c r="C2029" s="1">
        <v>1.5996303609E10</v>
      </c>
      <c r="D2029" s="1" t="s">
        <v>18</v>
      </c>
      <c r="E2029" s="1" t="s">
        <v>89</v>
      </c>
      <c r="F2029" s="1" t="s">
        <v>20</v>
      </c>
      <c r="G2029" s="1" t="s">
        <v>21</v>
      </c>
      <c r="H2029" s="1" t="s">
        <v>22</v>
      </c>
      <c r="I2029" s="2">
        <v>45676.0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5.75" customHeight="1">
      <c r="A2030" s="1" t="s">
        <v>4122</v>
      </c>
      <c r="B2030" s="1" t="s">
        <v>4123</v>
      </c>
      <c r="C2030" s="1">
        <v>5.4992680868E10</v>
      </c>
      <c r="D2030" s="1" t="s">
        <v>18</v>
      </c>
      <c r="E2030" s="1" t="s">
        <v>71</v>
      </c>
      <c r="F2030" s="1" t="s">
        <v>20</v>
      </c>
      <c r="G2030" s="1" t="s">
        <v>32</v>
      </c>
      <c r="H2030" s="1" t="s">
        <v>22</v>
      </c>
      <c r="I2030" s="2">
        <v>45676.0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5.75" customHeight="1">
      <c r="A2031" s="1" t="s">
        <v>1553</v>
      </c>
      <c r="B2031" s="1" t="s">
        <v>4124</v>
      </c>
      <c r="C2031" s="1">
        <v>3.5998582742E10</v>
      </c>
      <c r="D2031" s="1" t="s">
        <v>18</v>
      </c>
      <c r="E2031" s="1" t="s">
        <v>25</v>
      </c>
      <c r="F2031" s="1" t="s">
        <v>20</v>
      </c>
      <c r="G2031" s="1" t="s">
        <v>32</v>
      </c>
      <c r="H2031" s="1" t="s">
        <v>22</v>
      </c>
      <c r="I2031" s="2">
        <v>45676.0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5.75" customHeight="1">
      <c r="A2032" s="1" t="s">
        <v>4125</v>
      </c>
      <c r="B2032" s="1" t="s">
        <v>4126</v>
      </c>
      <c r="C2032" s="1">
        <v>5.546991244586E12</v>
      </c>
      <c r="D2032" s="1" t="s">
        <v>18</v>
      </c>
      <c r="E2032" s="1" t="s">
        <v>19</v>
      </c>
      <c r="F2032" s="1" t="s">
        <v>20</v>
      </c>
      <c r="G2032" s="1" t="s">
        <v>32</v>
      </c>
      <c r="H2032" s="1" t="s">
        <v>83</v>
      </c>
      <c r="I2032" s="2">
        <v>45676.0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5.75" customHeight="1">
      <c r="A2033" s="1" t="s">
        <v>4127</v>
      </c>
      <c r="B2033" s="1" t="s">
        <v>4128</v>
      </c>
      <c r="C2033" s="1">
        <v>1.5991950808E10</v>
      </c>
      <c r="D2033" s="1" t="s">
        <v>18</v>
      </c>
      <c r="E2033" s="1" t="s">
        <v>25</v>
      </c>
      <c r="F2033" s="1" t="s">
        <v>20</v>
      </c>
      <c r="G2033" s="1" t="s">
        <v>32</v>
      </c>
      <c r="H2033" s="1" t="s">
        <v>83</v>
      </c>
      <c r="I2033" s="2">
        <v>45676.0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5.75" customHeight="1">
      <c r="A2034" s="1" t="s">
        <v>4129</v>
      </c>
      <c r="B2034" s="1" t="s">
        <v>4130</v>
      </c>
      <c r="C2034" s="1">
        <v>4.3991300863E10</v>
      </c>
      <c r="D2034" s="1" t="s">
        <v>18</v>
      </c>
      <c r="E2034" s="1" t="s">
        <v>89</v>
      </c>
      <c r="F2034" s="1" t="s">
        <v>20</v>
      </c>
      <c r="G2034" s="1" t="s">
        <v>32</v>
      </c>
      <c r="H2034" s="1" t="s">
        <v>1149</v>
      </c>
      <c r="I2034" s="2">
        <v>45676.0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5.75" customHeight="1">
      <c r="A2035" s="1" t="s">
        <v>4131</v>
      </c>
      <c r="B2035" s="1" t="s">
        <v>4132</v>
      </c>
      <c r="C2035" s="1">
        <v>9.98322373E8</v>
      </c>
      <c r="D2035" s="1" t="s">
        <v>18</v>
      </c>
      <c r="E2035" s="1" t="s">
        <v>19</v>
      </c>
      <c r="F2035" s="1" t="s">
        <v>20</v>
      </c>
      <c r="G2035" s="1" t="s">
        <v>21</v>
      </c>
      <c r="H2035" s="1" t="s">
        <v>22</v>
      </c>
      <c r="I2035" s="2">
        <v>45676.0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5.75" customHeight="1">
      <c r="A2036" s="1" t="s">
        <v>3647</v>
      </c>
      <c r="B2036" s="1" t="s">
        <v>4133</v>
      </c>
      <c r="C2036" s="1">
        <v>1.6981562822E10</v>
      </c>
      <c r="D2036" s="1" t="s">
        <v>18</v>
      </c>
      <c r="E2036" s="1" t="s">
        <v>25</v>
      </c>
      <c r="F2036" s="1" t="s">
        <v>20</v>
      </c>
      <c r="G2036" s="1" t="s">
        <v>32</v>
      </c>
      <c r="H2036" s="1" t="s">
        <v>83</v>
      </c>
      <c r="I2036" s="2">
        <v>45676.0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5.75" customHeight="1">
      <c r="A2037" s="1" t="s">
        <v>4134</v>
      </c>
      <c r="B2037" s="1" t="s">
        <v>4135</v>
      </c>
      <c r="C2037" s="1" t="s">
        <v>4136</v>
      </c>
      <c r="D2037" s="1" t="s">
        <v>18</v>
      </c>
      <c r="E2037" s="1" t="s">
        <v>31</v>
      </c>
      <c r="F2037" s="1" t="s">
        <v>20</v>
      </c>
      <c r="G2037" s="1" t="s">
        <v>32</v>
      </c>
      <c r="H2037" s="1" t="s">
        <v>200</v>
      </c>
      <c r="I2037" s="2">
        <v>45676.0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5.75" customHeight="1">
      <c r="A2038" s="1" t="s">
        <v>4137</v>
      </c>
      <c r="B2038" s="1" t="s">
        <v>4138</v>
      </c>
      <c r="C2038" s="1">
        <v>4.3999200389E10</v>
      </c>
      <c r="D2038" s="1" t="s">
        <v>18</v>
      </c>
      <c r="E2038" s="1" t="s">
        <v>31</v>
      </c>
      <c r="F2038" s="1" t="s">
        <v>20</v>
      </c>
      <c r="G2038" s="1" t="s">
        <v>32</v>
      </c>
      <c r="H2038" s="1" t="s">
        <v>22</v>
      </c>
      <c r="I2038" s="2">
        <v>45676.0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5.75" customHeight="1">
      <c r="A2039" s="1" t="s">
        <v>4139</v>
      </c>
      <c r="B2039" s="1" t="s">
        <v>4140</v>
      </c>
      <c r="C2039" s="1">
        <v>1.191271986E10</v>
      </c>
      <c r="D2039" s="1" t="s">
        <v>18</v>
      </c>
      <c r="E2039" s="1" t="s">
        <v>25</v>
      </c>
      <c r="F2039" s="1" t="s">
        <v>20</v>
      </c>
      <c r="G2039" s="1" t="s">
        <v>21</v>
      </c>
      <c r="H2039" s="1" t="s">
        <v>33</v>
      </c>
      <c r="I2039" s="2">
        <v>45676.0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5.75" customHeight="1">
      <c r="A2040" s="1" t="s">
        <v>4141</v>
      </c>
      <c r="B2040" s="1" t="s">
        <v>4142</v>
      </c>
      <c r="C2040" s="1">
        <v>4.6999827696E10</v>
      </c>
      <c r="D2040" s="1" t="s">
        <v>18</v>
      </c>
      <c r="E2040" s="1" t="s">
        <v>19</v>
      </c>
      <c r="F2040" s="1" t="s">
        <v>20</v>
      </c>
      <c r="G2040" s="1" t="s">
        <v>21</v>
      </c>
      <c r="H2040" s="1" t="s">
        <v>22</v>
      </c>
      <c r="I2040" s="2">
        <v>45676.0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5.75" customHeight="1">
      <c r="A2041" s="1" t="s">
        <v>4143</v>
      </c>
      <c r="B2041" s="1" t="s">
        <v>4144</v>
      </c>
      <c r="C2041" s="1">
        <v>9.8984409997E10</v>
      </c>
      <c r="D2041" s="1" t="s">
        <v>18</v>
      </c>
      <c r="E2041" s="1" t="s">
        <v>25</v>
      </c>
      <c r="F2041" s="1" t="s">
        <v>20</v>
      </c>
      <c r="G2041" s="1" t="s">
        <v>32</v>
      </c>
      <c r="H2041" s="1" t="s">
        <v>22</v>
      </c>
      <c r="I2041" s="2">
        <v>45676.0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5.75" customHeight="1">
      <c r="A2042" s="1" t="s">
        <v>986</v>
      </c>
      <c r="B2042" s="1" t="s">
        <v>4145</v>
      </c>
      <c r="C2042" s="1" t="s">
        <v>4146</v>
      </c>
      <c r="D2042" s="1" t="s">
        <v>18</v>
      </c>
      <c r="E2042" s="1" t="s">
        <v>102</v>
      </c>
      <c r="F2042" s="1" t="s">
        <v>20</v>
      </c>
      <c r="G2042" s="1" t="s">
        <v>21</v>
      </c>
      <c r="H2042" s="1" t="s">
        <v>22</v>
      </c>
      <c r="I2042" s="2">
        <v>45676.0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5.75" customHeight="1">
      <c r="A2043" s="1" t="s">
        <v>4147</v>
      </c>
      <c r="B2043" s="1" t="s">
        <v>4148</v>
      </c>
      <c r="C2043" s="1">
        <v>8.7981192798E10</v>
      </c>
      <c r="D2043" s="1" t="s">
        <v>18</v>
      </c>
      <c r="E2043" s="1" t="s">
        <v>25</v>
      </c>
      <c r="F2043" s="1" t="s">
        <v>20</v>
      </c>
      <c r="G2043" s="1" t="s">
        <v>32</v>
      </c>
      <c r="H2043" s="1" t="s">
        <v>22</v>
      </c>
      <c r="I2043" s="2">
        <v>45676.0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5.75" customHeight="1">
      <c r="A2044" s="1" t="s">
        <v>4149</v>
      </c>
      <c r="B2044" s="1" t="s">
        <v>4150</v>
      </c>
      <c r="C2044" s="1">
        <v>2.4992751244E10</v>
      </c>
      <c r="D2044" s="1" t="s">
        <v>18</v>
      </c>
      <c r="E2044" s="1" t="s">
        <v>25</v>
      </c>
      <c r="F2044" s="1" t="s">
        <v>20</v>
      </c>
      <c r="G2044" s="1" t="s">
        <v>21</v>
      </c>
      <c r="H2044" s="1" t="s">
        <v>83</v>
      </c>
      <c r="I2044" s="2">
        <v>45676.0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5.75" customHeight="1">
      <c r="A2045" s="1" t="s">
        <v>4151</v>
      </c>
      <c r="B2045" s="1" t="s">
        <v>4152</v>
      </c>
      <c r="C2045" s="1" t="s">
        <v>4153</v>
      </c>
      <c r="D2045" s="1" t="s">
        <v>18</v>
      </c>
      <c r="E2045" s="1" t="s">
        <v>31</v>
      </c>
      <c r="F2045" s="1" t="s">
        <v>20</v>
      </c>
      <c r="G2045" s="1" t="s">
        <v>32</v>
      </c>
      <c r="H2045" s="1" t="s">
        <v>1616</v>
      </c>
      <c r="I2045" s="2">
        <v>45676.0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5.75" customHeight="1">
      <c r="A2046" s="1" t="s">
        <v>639</v>
      </c>
      <c r="B2046" s="1" t="s">
        <v>4154</v>
      </c>
      <c r="C2046" s="1">
        <v>8.399800913E10</v>
      </c>
      <c r="D2046" s="1" t="s">
        <v>18</v>
      </c>
      <c r="E2046" s="1" t="s">
        <v>89</v>
      </c>
      <c r="F2046" s="1" t="s">
        <v>20</v>
      </c>
      <c r="G2046" s="1" t="s">
        <v>32</v>
      </c>
      <c r="H2046" s="1" t="s">
        <v>682</v>
      </c>
      <c r="I2046" s="2">
        <v>45676.0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5.75" customHeight="1">
      <c r="A2047" s="1" t="s">
        <v>4155</v>
      </c>
      <c r="B2047" s="1" t="s">
        <v>4156</v>
      </c>
      <c r="C2047" s="1">
        <v>1.1988126772E10</v>
      </c>
      <c r="D2047" s="1" t="s">
        <v>18</v>
      </c>
      <c r="E2047" s="1" t="s">
        <v>89</v>
      </c>
      <c r="F2047" s="1" t="s">
        <v>20</v>
      </c>
      <c r="G2047" s="1" t="s">
        <v>21</v>
      </c>
      <c r="H2047" s="1" t="s">
        <v>22</v>
      </c>
      <c r="I2047" s="2">
        <v>45676.0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5.75" customHeight="1">
      <c r="A2048" s="1" t="s">
        <v>4157</v>
      </c>
      <c r="B2048" s="1" t="s">
        <v>4158</v>
      </c>
      <c r="C2048" s="1">
        <v>8.5985926908E10</v>
      </c>
      <c r="D2048" s="1" t="s">
        <v>18</v>
      </c>
      <c r="E2048" s="1" t="s">
        <v>31</v>
      </c>
      <c r="F2048" s="1" t="s">
        <v>20</v>
      </c>
      <c r="G2048" s="1" t="s">
        <v>32</v>
      </c>
      <c r="H2048" s="1" t="s">
        <v>1616</v>
      </c>
      <c r="I2048" s="2">
        <v>45676.0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5.75" customHeight="1">
      <c r="A2049" s="1" t="s">
        <v>3034</v>
      </c>
      <c r="B2049" s="1" t="s">
        <v>4159</v>
      </c>
      <c r="C2049" s="1">
        <v>1.5981713953E10</v>
      </c>
      <c r="D2049" s="1" t="s">
        <v>18</v>
      </c>
      <c r="E2049" s="1" t="s">
        <v>121</v>
      </c>
      <c r="F2049" s="1" t="s">
        <v>20</v>
      </c>
      <c r="G2049" s="1" t="s">
        <v>32</v>
      </c>
      <c r="H2049" s="1" t="s">
        <v>22</v>
      </c>
      <c r="I2049" s="2">
        <v>45676.0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5.75" customHeight="1">
      <c r="A2050" s="1" t="s">
        <v>4160</v>
      </c>
      <c r="B2050" s="1" t="s">
        <v>4161</v>
      </c>
      <c r="C2050" s="1">
        <v>9.5984015959E10</v>
      </c>
      <c r="D2050" s="1" t="s">
        <v>18</v>
      </c>
      <c r="E2050" s="1" t="s">
        <v>102</v>
      </c>
      <c r="F2050" s="1" t="s">
        <v>20</v>
      </c>
      <c r="G2050" s="1" t="s">
        <v>21</v>
      </c>
      <c r="H2050" s="1" t="s">
        <v>22</v>
      </c>
      <c r="I2050" s="2">
        <v>45676.0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5.75" customHeight="1">
      <c r="A2051" s="1" t="s">
        <v>4162</v>
      </c>
      <c r="B2051" s="1" t="s">
        <v>4163</v>
      </c>
      <c r="C2051" s="1">
        <v>1.1957985367E10</v>
      </c>
      <c r="D2051" s="1" t="s">
        <v>18</v>
      </c>
      <c r="E2051" s="1" t="s">
        <v>19</v>
      </c>
      <c r="F2051" s="1" t="s">
        <v>20</v>
      </c>
      <c r="G2051" s="1" t="s">
        <v>21</v>
      </c>
      <c r="H2051" s="1" t="s">
        <v>22</v>
      </c>
      <c r="I2051" s="2">
        <v>45676.0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5.75" customHeight="1">
      <c r="A2052" s="1" t="s">
        <v>315</v>
      </c>
      <c r="B2052" s="1" t="s">
        <v>4164</v>
      </c>
      <c r="C2052" s="1">
        <v>5.1996311591E10</v>
      </c>
      <c r="D2052" s="1" t="s">
        <v>18</v>
      </c>
      <c r="E2052" s="1" t="s">
        <v>121</v>
      </c>
      <c r="F2052" s="1" t="s">
        <v>20</v>
      </c>
      <c r="G2052" s="1" t="s">
        <v>32</v>
      </c>
      <c r="H2052" s="1" t="s">
        <v>352</v>
      </c>
      <c r="I2052" s="2">
        <v>45676.0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5.75" customHeight="1">
      <c r="A2053" s="1" t="s">
        <v>4165</v>
      </c>
      <c r="B2053" s="1" t="s">
        <v>4166</v>
      </c>
      <c r="C2053" s="1">
        <v>1.8997189665E10</v>
      </c>
      <c r="D2053" s="1" t="s">
        <v>18</v>
      </c>
      <c r="E2053" s="1" t="s">
        <v>25</v>
      </c>
      <c r="F2053" s="1" t="s">
        <v>20</v>
      </c>
      <c r="G2053" s="1" t="s">
        <v>32</v>
      </c>
      <c r="H2053" s="1" t="s">
        <v>22</v>
      </c>
      <c r="I2053" s="2">
        <v>45676.0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5.75" customHeight="1">
      <c r="A2054" s="1" t="s">
        <v>1620</v>
      </c>
      <c r="B2054" s="1" t="s">
        <v>4167</v>
      </c>
      <c r="C2054" s="1">
        <v>1.9983574216E10</v>
      </c>
      <c r="D2054" s="1" t="s">
        <v>18</v>
      </c>
      <c r="E2054" s="1" t="s">
        <v>19</v>
      </c>
      <c r="F2054" s="1" t="s">
        <v>20</v>
      </c>
      <c r="G2054" s="1" t="s">
        <v>21</v>
      </c>
      <c r="H2054" s="1" t="s">
        <v>22</v>
      </c>
      <c r="I2054" s="2">
        <v>45676.0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5.75" customHeight="1">
      <c r="A2055" s="1" t="s">
        <v>4168</v>
      </c>
      <c r="B2055" s="1" t="s">
        <v>4169</v>
      </c>
      <c r="C2055" s="1">
        <v>2.2999067725E10</v>
      </c>
      <c r="D2055" s="1" t="s">
        <v>18</v>
      </c>
      <c r="E2055" s="1" t="s">
        <v>89</v>
      </c>
      <c r="F2055" s="1" t="s">
        <v>20</v>
      </c>
      <c r="G2055" s="1" t="s">
        <v>32</v>
      </c>
      <c r="H2055" s="1" t="s">
        <v>33</v>
      </c>
      <c r="I2055" s="2">
        <v>45676.0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5.75" customHeight="1">
      <c r="A2056" s="1" t="s">
        <v>779</v>
      </c>
      <c r="B2056" s="1" t="s">
        <v>4170</v>
      </c>
      <c r="C2056" s="1">
        <v>6.1986785991E10</v>
      </c>
      <c r="D2056" s="1" t="s">
        <v>18</v>
      </c>
      <c r="E2056" s="1" t="s">
        <v>25</v>
      </c>
      <c r="F2056" s="1" t="s">
        <v>20</v>
      </c>
      <c r="G2056" s="1" t="s">
        <v>21</v>
      </c>
      <c r="H2056" s="1" t="s">
        <v>33</v>
      </c>
      <c r="I2056" s="2">
        <v>45676.0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5.75" customHeight="1">
      <c r="A2057" s="1" t="s">
        <v>105</v>
      </c>
      <c r="B2057" s="1" t="s">
        <v>4171</v>
      </c>
      <c r="C2057" s="1">
        <v>4.8996977257E10</v>
      </c>
      <c r="D2057" s="1" t="s">
        <v>18</v>
      </c>
      <c r="E2057" s="1" t="s">
        <v>25</v>
      </c>
      <c r="F2057" s="1" t="s">
        <v>20</v>
      </c>
      <c r="G2057" s="1" t="s">
        <v>32</v>
      </c>
      <c r="H2057" s="1" t="s">
        <v>22</v>
      </c>
      <c r="I2057" s="2">
        <v>45676.0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5.75" customHeight="1">
      <c r="A2058" s="1" t="s">
        <v>1242</v>
      </c>
      <c r="B2058" s="1" t="s">
        <v>4172</v>
      </c>
      <c r="C2058" s="1">
        <v>1.1986834729E10</v>
      </c>
      <c r="D2058" s="1" t="s">
        <v>18</v>
      </c>
      <c r="E2058" s="1" t="s">
        <v>31</v>
      </c>
      <c r="F2058" s="1" t="s">
        <v>20</v>
      </c>
      <c r="G2058" s="1" t="s">
        <v>32</v>
      </c>
      <c r="H2058" s="1" t="s">
        <v>1616</v>
      </c>
      <c r="I2058" s="2">
        <v>45676.0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5.75" customHeight="1">
      <c r="A2059" s="1" t="s">
        <v>4173</v>
      </c>
      <c r="B2059" s="1" t="s">
        <v>4174</v>
      </c>
      <c r="C2059" s="1">
        <v>3.1995288333E10</v>
      </c>
      <c r="D2059" s="1" t="s">
        <v>18</v>
      </c>
      <c r="E2059" s="1" t="s">
        <v>121</v>
      </c>
      <c r="F2059" s="1" t="s">
        <v>20</v>
      </c>
      <c r="G2059" s="1" t="s">
        <v>21</v>
      </c>
      <c r="H2059" s="1" t="s">
        <v>33</v>
      </c>
      <c r="I2059" s="2">
        <v>45676.0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5.75" customHeight="1">
      <c r="A2060" s="1" t="s">
        <v>4175</v>
      </c>
      <c r="B2060" s="1" t="s">
        <v>4176</v>
      </c>
      <c r="C2060" s="1">
        <v>9.2986030336E10</v>
      </c>
      <c r="D2060" s="1" t="s">
        <v>18</v>
      </c>
      <c r="E2060" s="1" t="s">
        <v>31</v>
      </c>
      <c r="F2060" s="1" t="s">
        <v>20</v>
      </c>
      <c r="G2060" s="1" t="s">
        <v>32</v>
      </c>
      <c r="H2060" s="1" t="s">
        <v>1616</v>
      </c>
      <c r="I2060" s="2">
        <v>45676.0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5.75" customHeight="1">
      <c r="A2061" s="1" t="s">
        <v>4177</v>
      </c>
      <c r="B2061" s="1" t="s">
        <v>4178</v>
      </c>
      <c r="C2061" s="1">
        <v>1.499730417E10</v>
      </c>
      <c r="D2061" s="1" t="s">
        <v>18</v>
      </c>
      <c r="E2061" s="1" t="s">
        <v>89</v>
      </c>
      <c r="F2061" s="1" t="s">
        <v>20</v>
      </c>
      <c r="G2061" s="1" t="s">
        <v>21</v>
      </c>
      <c r="H2061" s="1" t="s">
        <v>22</v>
      </c>
      <c r="I2061" s="2">
        <v>45676.0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5.75" customHeight="1">
      <c r="A2062" s="1" t="s">
        <v>4179</v>
      </c>
      <c r="B2062" s="1" t="s">
        <v>4180</v>
      </c>
      <c r="C2062" s="1">
        <v>1.298177096E10</v>
      </c>
      <c r="D2062" s="1" t="s">
        <v>18</v>
      </c>
      <c r="E2062" s="1" t="s">
        <v>31</v>
      </c>
      <c r="F2062" s="1" t="s">
        <v>20</v>
      </c>
      <c r="G2062" s="1" t="s">
        <v>32</v>
      </c>
      <c r="H2062" s="1" t="s">
        <v>1616</v>
      </c>
      <c r="I2062" s="2">
        <v>45676.0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5.75" customHeight="1">
      <c r="A2063" s="1" t="s">
        <v>4181</v>
      </c>
      <c r="B2063" s="1" t="s">
        <v>4182</v>
      </c>
      <c r="C2063" s="1">
        <v>8.3999181146E10</v>
      </c>
      <c r="D2063" s="1" t="s">
        <v>18</v>
      </c>
      <c r="E2063" s="1" t="s">
        <v>51</v>
      </c>
      <c r="F2063" s="1" t="s">
        <v>20</v>
      </c>
      <c r="G2063" s="1" t="s">
        <v>32</v>
      </c>
      <c r="H2063" s="1" t="s">
        <v>33</v>
      </c>
      <c r="I2063" s="2">
        <v>45676.0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5.75" customHeight="1">
      <c r="A2064" s="1" t="s">
        <v>4183</v>
      </c>
      <c r="B2064" s="1" t="s">
        <v>4184</v>
      </c>
      <c r="C2064" s="1">
        <v>3.7991040006E10</v>
      </c>
      <c r="D2064" s="1" t="s">
        <v>18</v>
      </c>
      <c r="E2064" s="1" t="s">
        <v>25</v>
      </c>
      <c r="F2064" s="1" t="s">
        <v>20</v>
      </c>
      <c r="G2064" s="1" t="s">
        <v>32</v>
      </c>
      <c r="H2064" s="1" t="s">
        <v>83</v>
      </c>
      <c r="I2064" s="2">
        <v>45676.0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5.75" customHeight="1">
      <c r="A2065" s="1" t="s">
        <v>4185</v>
      </c>
      <c r="B2065" s="1" t="s">
        <v>4186</v>
      </c>
      <c r="C2065" s="1">
        <v>5.1981963162E10</v>
      </c>
      <c r="D2065" s="1" t="s">
        <v>18</v>
      </c>
      <c r="E2065" s="1" t="s">
        <v>19</v>
      </c>
      <c r="F2065" s="1" t="s">
        <v>20</v>
      </c>
      <c r="G2065" s="1" t="s">
        <v>21</v>
      </c>
      <c r="H2065" s="1" t="s">
        <v>22</v>
      </c>
      <c r="I2065" s="2">
        <v>45676.0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5.75" customHeight="1">
      <c r="A2066" s="1" t="s">
        <v>4187</v>
      </c>
      <c r="B2066" s="1" t="s">
        <v>4188</v>
      </c>
      <c r="C2066" s="1">
        <v>5.511966615336E12</v>
      </c>
      <c r="D2066" s="1" t="s">
        <v>18</v>
      </c>
      <c r="E2066" s="1" t="s">
        <v>31</v>
      </c>
      <c r="F2066" s="1" t="s">
        <v>20</v>
      </c>
      <c r="G2066" s="1" t="s">
        <v>32</v>
      </c>
      <c r="H2066" s="1" t="s">
        <v>1098</v>
      </c>
      <c r="I2066" s="2">
        <v>45676.0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5.75" customHeight="1">
      <c r="A2067" s="1" t="s">
        <v>4189</v>
      </c>
      <c r="B2067" s="1" t="s">
        <v>4190</v>
      </c>
      <c r="C2067" s="1">
        <v>8.3982122029E10</v>
      </c>
      <c r="D2067" s="1" t="s">
        <v>18</v>
      </c>
      <c r="E2067" s="1" t="s">
        <v>31</v>
      </c>
      <c r="F2067" s="1" t="s">
        <v>20</v>
      </c>
      <c r="G2067" s="1" t="s">
        <v>32</v>
      </c>
      <c r="H2067" s="1" t="s">
        <v>54</v>
      </c>
      <c r="I2067" s="2">
        <v>45676.0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5.75" customHeight="1">
      <c r="A2068" s="1" t="s">
        <v>103</v>
      </c>
      <c r="B2068" s="1" t="s">
        <v>4191</v>
      </c>
      <c r="C2068" s="1">
        <v>6.599320378E9</v>
      </c>
      <c r="D2068" s="1" t="s">
        <v>18</v>
      </c>
      <c r="E2068" s="1" t="s">
        <v>25</v>
      </c>
      <c r="F2068" s="1" t="s">
        <v>20</v>
      </c>
      <c r="G2068" s="1" t="s">
        <v>21</v>
      </c>
      <c r="H2068" s="1" t="s">
        <v>22</v>
      </c>
      <c r="I2068" s="2">
        <v>45676.0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5.75" customHeight="1">
      <c r="A2069" s="1" t="s">
        <v>4192</v>
      </c>
      <c r="B2069" s="1" t="s">
        <v>4193</v>
      </c>
      <c r="C2069" s="1">
        <v>1.1988627622E10</v>
      </c>
      <c r="D2069" s="1" t="s">
        <v>18</v>
      </c>
      <c r="E2069" s="1" t="s">
        <v>19</v>
      </c>
      <c r="F2069" s="1" t="s">
        <v>20</v>
      </c>
      <c r="G2069" s="1" t="s">
        <v>21</v>
      </c>
      <c r="H2069" s="1" t="s">
        <v>22</v>
      </c>
      <c r="I2069" s="2">
        <v>45676.0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5.75" customHeight="1">
      <c r="A2070" s="1" t="s">
        <v>4194</v>
      </c>
      <c r="B2070" s="1" t="s">
        <v>4195</v>
      </c>
      <c r="C2070" s="1">
        <v>6.3999435832E10</v>
      </c>
      <c r="D2070" s="1" t="s">
        <v>18</v>
      </c>
      <c r="E2070" s="1" t="s">
        <v>89</v>
      </c>
      <c r="F2070" s="1" t="s">
        <v>20</v>
      </c>
      <c r="G2070" s="1" t="s">
        <v>21</v>
      </c>
      <c r="H2070" s="1" t="s">
        <v>22</v>
      </c>
      <c r="I2070" s="2">
        <v>45676.0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5.75" customHeight="1">
      <c r="A2071" s="1" t="s">
        <v>4134</v>
      </c>
      <c r="B2071" s="1" t="s">
        <v>4196</v>
      </c>
      <c r="C2071" s="1">
        <v>8.1994190403E10</v>
      </c>
      <c r="D2071" s="1" t="s">
        <v>18</v>
      </c>
      <c r="E2071" s="1" t="s">
        <v>112</v>
      </c>
      <c r="F2071" s="1" t="s">
        <v>20</v>
      </c>
      <c r="G2071" s="1" t="s">
        <v>32</v>
      </c>
      <c r="H2071" s="1" t="s">
        <v>22</v>
      </c>
      <c r="I2071" s="2">
        <v>45676.0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5.75" customHeight="1">
      <c r="A2072" s="1" t="s">
        <v>4197</v>
      </c>
      <c r="B2072" s="1" t="s">
        <v>4198</v>
      </c>
      <c r="C2072" s="1">
        <v>3.4999185911E10</v>
      </c>
      <c r="D2072" s="1" t="s">
        <v>18</v>
      </c>
      <c r="E2072" s="1" t="s">
        <v>121</v>
      </c>
      <c r="F2072" s="1" t="s">
        <v>20</v>
      </c>
      <c r="G2072" s="1" t="s">
        <v>21</v>
      </c>
      <c r="H2072" s="1" t="s">
        <v>22</v>
      </c>
      <c r="I2072" s="2">
        <v>45676.0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5.75" customHeight="1">
      <c r="A2073" s="1" t="s">
        <v>4199</v>
      </c>
      <c r="B2073" s="1" t="s">
        <v>4200</v>
      </c>
      <c r="C2073" s="1">
        <v>1.1947393467E10</v>
      </c>
      <c r="D2073" s="1" t="s">
        <v>18</v>
      </c>
      <c r="E2073" s="1" t="s">
        <v>121</v>
      </c>
      <c r="F2073" s="1" t="s">
        <v>20</v>
      </c>
      <c r="G2073" s="1" t="s">
        <v>32</v>
      </c>
      <c r="H2073" s="1" t="s">
        <v>22</v>
      </c>
      <c r="I2073" s="2">
        <v>45676.0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5.75" customHeight="1">
      <c r="A2074" s="1" t="s">
        <v>4201</v>
      </c>
      <c r="B2074" s="1" t="s">
        <v>4202</v>
      </c>
      <c r="C2074" s="1">
        <v>8.1989604127E10</v>
      </c>
      <c r="D2074" s="1" t="s">
        <v>18</v>
      </c>
      <c r="E2074" s="1" t="s">
        <v>31</v>
      </c>
      <c r="F2074" s="1" t="s">
        <v>20</v>
      </c>
      <c r="G2074" s="1" t="s">
        <v>32</v>
      </c>
      <c r="H2074" s="1" t="s">
        <v>1616</v>
      </c>
      <c r="I2074" s="2">
        <v>45676.0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5.75" customHeight="1">
      <c r="A2075" s="1" t="s">
        <v>4203</v>
      </c>
      <c r="B2075" s="1" t="s">
        <v>4204</v>
      </c>
      <c r="C2075" s="1">
        <v>1.3978281082E10</v>
      </c>
      <c r="D2075" s="1" t="s">
        <v>18</v>
      </c>
      <c r="E2075" s="1" t="s">
        <v>121</v>
      </c>
      <c r="F2075" s="1" t="s">
        <v>20</v>
      </c>
      <c r="G2075" s="1" t="s">
        <v>21</v>
      </c>
      <c r="H2075" s="1" t="s">
        <v>33</v>
      </c>
      <c r="I2075" s="2">
        <v>45676.0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5.75" customHeight="1">
      <c r="A2076" s="1" t="s">
        <v>4205</v>
      </c>
      <c r="B2076" s="1" t="s">
        <v>4206</v>
      </c>
      <c r="C2076" s="1">
        <v>4.598844858E10</v>
      </c>
      <c r="D2076" s="1" t="s">
        <v>18</v>
      </c>
      <c r="E2076" s="1" t="s">
        <v>89</v>
      </c>
      <c r="F2076" s="1" t="s">
        <v>20</v>
      </c>
      <c r="G2076" s="1" t="s">
        <v>32</v>
      </c>
      <c r="H2076" s="1" t="s">
        <v>22</v>
      </c>
      <c r="I2076" s="2">
        <v>45676.0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5.75" customHeight="1">
      <c r="A2077" s="1" t="s">
        <v>4207</v>
      </c>
      <c r="B2077" s="1" t="s">
        <v>4208</v>
      </c>
      <c r="C2077" s="1">
        <v>3.8999186708E10</v>
      </c>
      <c r="D2077" s="1" t="s">
        <v>18</v>
      </c>
      <c r="E2077" s="1" t="s">
        <v>31</v>
      </c>
      <c r="F2077" s="1" t="s">
        <v>20</v>
      </c>
      <c r="G2077" s="1" t="s">
        <v>32</v>
      </c>
      <c r="H2077" s="1" t="s">
        <v>1616</v>
      </c>
      <c r="I2077" s="2">
        <v>45676.0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5.75" customHeight="1">
      <c r="A2078" s="1" t="s">
        <v>4209</v>
      </c>
      <c r="B2078" s="1" t="s">
        <v>4210</v>
      </c>
      <c r="C2078" s="1">
        <v>9.88232525E8</v>
      </c>
      <c r="D2078" s="1" t="s">
        <v>18</v>
      </c>
      <c r="E2078" s="1" t="s">
        <v>102</v>
      </c>
      <c r="F2078" s="1" t="s">
        <v>20</v>
      </c>
      <c r="G2078" s="1" t="s">
        <v>21</v>
      </c>
      <c r="H2078" s="1" t="s">
        <v>22</v>
      </c>
      <c r="I2078" s="2">
        <v>45676.0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5.75" customHeight="1">
      <c r="A2079" s="1" t="s">
        <v>4211</v>
      </c>
      <c r="B2079" s="1" t="s">
        <v>4212</v>
      </c>
      <c r="C2079" s="1">
        <v>5.511915745917E12</v>
      </c>
      <c r="D2079" s="1" t="s">
        <v>18</v>
      </c>
      <c r="E2079" s="1" t="s">
        <v>25</v>
      </c>
      <c r="F2079" s="1" t="s">
        <v>20</v>
      </c>
      <c r="G2079" s="1" t="s">
        <v>32</v>
      </c>
      <c r="H2079" s="1" t="s">
        <v>22</v>
      </c>
      <c r="I2079" s="2">
        <v>45676.0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5.75" customHeight="1">
      <c r="A2080" s="1" t="s">
        <v>4213</v>
      </c>
      <c r="B2080" s="1" t="s">
        <v>4214</v>
      </c>
      <c r="C2080" s="1">
        <v>6.2995752636E10</v>
      </c>
      <c r="D2080" s="1" t="s">
        <v>18</v>
      </c>
      <c r="E2080" s="1" t="s">
        <v>25</v>
      </c>
      <c r="F2080" s="1" t="s">
        <v>20</v>
      </c>
      <c r="G2080" s="1" t="s">
        <v>32</v>
      </c>
      <c r="H2080" s="1" t="s">
        <v>33</v>
      </c>
      <c r="I2080" s="2">
        <v>45676.0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5.75" customHeight="1">
      <c r="A2081" s="1" t="s">
        <v>4215</v>
      </c>
      <c r="B2081" s="1" t="s">
        <v>4216</v>
      </c>
      <c r="C2081" s="1">
        <v>6.6992098076E10</v>
      </c>
      <c r="D2081" s="1" t="s">
        <v>18</v>
      </c>
      <c r="E2081" s="1" t="s">
        <v>89</v>
      </c>
      <c r="F2081" s="1" t="s">
        <v>20</v>
      </c>
      <c r="G2081" s="1" t="s">
        <v>21</v>
      </c>
      <c r="H2081" s="1" t="s">
        <v>33</v>
      </c>
      <c r="I2081" s="2">
        <v>45676.0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5.75" customHeight="1">
      <c r="A2082" s="1" t="s">
        <v>103</v>
      </c>
      <c r="B2082" s="1" t="s">
        <v>4217</v>
      </c>
      <c r="C2082" s="1">
        <v>5.511937479325E12</v>
      </c>
      <c r="D2082" s="1" t="s">
        <v>18</v>
      </c>
      <c r="E2082" s="1" t="s">
        <v>102</v>
      </c>
      <c r="F2082" s="1" t="s">
        <v>20</v>
      </c>
      <c r="G2082" s="1" t="s">
        <v>21</v>
      </c>
      <c r="H2082" s="1" t="s">
        <v>22</v>
      </c>
      <c r="I2082" s="2">
        <v>45676.0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5.75" customHeight="1">
      <c r="A2083" s="1" t="s">
        <v>2237</v>
      </c>
      <c r="B2083" s="1" t="s">
        <v>4218</v>
      </c>
      <c r="C2083" s="1">
        <v>5.1998375094E10</v>
      </c>
      <c r="D2083" s="1" t="s">
        <v>18</v>
      </c>
      <c r="E2083" s="1" t="s">
        <v>25</v>
      </c>
      <c r="F2083" s="1" t="s">
        <v>20</v>
      </c>
      <c r="G2083" s="1" t="s">
        <v>21</v>
      </c>
      <c r="H2083" s="1" t="s">
        <v>83</v>
      </c>
      <c r="I2083" s="2">
        <v>45676.0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5.75" customHeight="1">
      <c r="A2084" s="1" t="s">
        <v>779</v>
      </c>
      <c r="B2084" s="1" t="s">
        <v>4219</v>
      </c>
      <c r="C2084" s="1">
        <v>2.4999449769E10</v>
      </c>
      <c r="D2084" s="1"/>
      <c r="E2084" s="1"/>
      <c r="F2084" s="1"/>
      <c r="G2084" s="1"/>
      <c r="H2084" s="1"/>
      <c r="I2084" s="2">
        <v>45676.0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5.75" customHeight="1">
      <c r="A2085" s="1" t="s">
        <v>4220</v>
      </c>
      <c r="B2085" s="1" t="s">
        <v>4221</v>
      </c>
      <c r="C2085" s="1">
        <v>9.8985195573E10</v>
      </c>
      <c r="D2085" s="1" t="s">
        <v>18</v>
      </c>
      <c r="E2085" s="1" t="s">
        <v>31</v>
      </c>
      <c r="F2085" s="1" t="s">
        <v>20</v>
      </c>
      <c r="G2085" s="1" t="s">
        <v>32</v>
      </c>
      <c r="H2085" s="1" t="s">
        <v>83</v>
      </c>
      <c r="I2085" s="2">
        <v>45676.0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5.75" customHeight="1">
      <c r="A2086" s="1" t="s">
        <v>4222</v>
      </c>
      <c r="B2086" s="1" t="s">
        <v>4223</v>
      </c>
      <c r="C2086" s="1">
        <v>2.1920072038E10</v>
      </c>
      <c r="D2086" s="1" t="s">
        <v>18</v>
      </c>
      <c r="E2086" s="1" t="s">
        <v>25</v>
      </c>
      <c r="F2086" s="1" t="s">
        <v>20</v>
      </c>
      <c r="G2086" s="1" t="s">
        <v>32</v>
      </c>
      <c r="H2086" s="1" t="s">
        <v>22</v>
      </c>
      <c r="I2086" s="2">
        <v>45676.0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5.75" customHeight="1">
      <c r="A2087" s="1" t="s">
        <v>4224</v>
      </c>
      <c r="B2087" s="1" t="s">
        <v>4225</v>
      </c>
      <c r="C2087" s="1">
        <v>8.8993759036E10</v>
      </c>
      <c r="D2087" s="1" t="s">
        <v>18</v>
      </c>
      <c r="E2087" s="1" t="s">
        <v>71</v>
      </c>
      <c r="F2087" s="1" t="s">
        <v>20</v>
      </c>
      <c r="G2087" s="1" t="s">
        <v>21</v>
      </c>
      <c r="H2087" s="1" t="s">
        <v>22</v>
      </c>
      <c r="I2087" s="2">
        <v>45676.0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5.75" customHeight="1">
      <c r="A2088" s="1" t="s">
        <v>4226</v>
      </c>
      <c r="B2088" s="1" t="s">
        <v>4227</v>
      </c>
      <c r="C2088" s="1">
        <v>1.1962088244E10</v>
      </c>
      <c r="D2088" s="1" t="s">
        <v>18</v>
      </c>
      <c r="E2088" s="1" t="s">
        <v>31</v>
      </c>
      <c r="F2088" s="1" t="s">
        <v>20</v>
      </c>
      <c r="G2088" s="1" t="s">
        <v>32</v>
      </c>
      <c r="H2088" s="1" t="s">
        <v>22</v>
      </c>
      <c r="I2088" s="2">
        <v>45676.0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5.75" customHeight="1">
      <c r="A2089" s="1" t="s">
        <v>4228</v>
      </c>
      <c r="B2089" s="1" t="s">
        <v>4229</v>
      </c>
      <c r="C2089" s="1">
        <v>6.1985766988E10</v>
      </c>
      <c r="D2089" s="1" t="s">
        <v>18</v>
      </c>
      <c r="E2089" s="1" t="s">
        <v>25</v>
      </c>
      <c r="F2089" s="1" t="s">
        <v>20</v>
      </c>
      <c r="G2089" s="1" t="s">
        <v>32</v>
      </c>
      <c r="H2089" s="1" t="s">
        <v>83</v>
      </c>
      <c r="I2089" s="2">
        <v>45676.0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5.75" customHeight="1">
      <c r="A2090" s="1" t="s">
        <v>4230</v>
      </c>
      <c r="B2090" s="1" t="s">
        <v>4231</v>
      </c>
      <c r="C2090" s="1">
        <v>1.998837913E10</v>
      </c>
      <c r="D2090" s="1" t="s">
        <v>18</v>
      </c>
      <c r="E2090" s="1" t="s">
        <v>89</v>
      </c>
      <c r="F2090" s="1" t="s">
        <v>20</v>
      </c>
      <c r="G2090" s="1" t="s">
        <v>32</v>
      </c>
      <c r="H2090" s="1" t="s">
        <v>22</v>
      </c>
      <c r="I2090" s="2">
        <v>45676.0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5.75" customHeight="1">
      <c r="A2091" s="1" t="s">
        <v>4232</v>
      </c>
      <c r="B2091" s="1" t="s">
        <v>4232</v>
      </c>
      <c r="C2091" s="1">
        <v>4.6999874744E10</v>
      </c>
      <c r="D2091" s="1" t="s">
        <v>18</v>
      </c>
      <c r="E2091" s="1" t="s">
        <v>102</v>
      </c>
      <c r="F2091" s="1" t="s">
        <v>20</v>
      </c>
      <c r="G2091" s="1" t="s">
        <v>21</v>
      </c>
      <c r="H2091" s="1" t="s">
        <v>22</v>
      </c>
      <c r="I2091" s="2">
        <v>45676.0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5.75" customHeight="1">
      <c r="A2092" s="1" t="s">
        <v>4233</v>
      </c>
      <c r="B2092" s="1" t="s">
        <v>4234</v>
      </c>
      <c r="C2092" s="1">
        <v>5.4991465576E10</v>
      </c>
      <c r="D2092" s="1" t="s">
        <v>18</v>
      </c>
      <c r="E2092" s="1" t="s">
        <v>121</v>
      </c>
      <c r="F2092" s="1" t="s">
        <v>20</v>
      </c>
      <c r="G2092" s="1" t="s">
        <v>32</v>
      </c>
      <c r="H2092" s="1" t="s">
        <v>22</v>
      </c>
      <c r="I2092" s="2">
        <v>45676.0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5.75" customHeight="1">
      <c r="A2093" s="1" t="s">
        <v>4235</v>
      </c>
      <c r="B2093" s="1" t="s">
        <v>4236</v>
      </c>
      <c r="C2093" s="1">
        <v>6.5999901927E10</v>
      </c>
      <c r="D2093" s="1" t="s">
        <v>18</v>
      </c>
      <c r="E2093" s="1" t="s">
        <v>19</v>
      </c>
      <c r="F2093" s="1" t="s">
        <v>20</v>
      </c>
      <c r="G2093" s="1" t="s">
        <v>21</v>
      </c>
      <c r="H2093" s="1" t="s">
        <v>22</v>
      </c>
      <c r="I2093" s="2">
        <v>45676.0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5.75" customHeight="1">
      <c r="A2094" s="1" t="s">
        <v>4237</v>
      </c>
      <c r="B2094" s="1" t="s">
        <v>4238</v>
      </c>
      <c r="C2094" s="1">
        <v>1.6992792875E10</v>
      </c>
      <c r="D2094" s="1" t="s">
        <v>18</v>
      </c>
      <c r="E2094" s="1" t="s">
        <v>102</v>
      </c>
      <c r="F2094" s="1" t="s">
        <v>20</v>
      </c>
      <c r="G2094" s="1" t="s">
        <v>21</v>
      </c>
      <c r="H2094" s="1" t="s">
        <v>22</v>
      </c>
      <c r="I2094" s="2">
        <v>45676.0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5.75" customHeight="1">
      <c r="A2095" s="1" t="s">
        <v>4239</v>
      </c>
      <c r="B2095" s="1" t="s">
        <v>4240</v>
      </c>
      <c r="C2095" s="1">
        <v>6.7997313946E10</v>
      </c>
      <c r="D2095" s="1" t="s">
        <v>18</v>
      </c>
      <c r="E2095" s="1" t="s">
        <v>25</v>
      </c>
      <c r="F2095" s="1" t="s">
        <v>20</v>
      </c>
      <c r="G2095" s="1" t="s">
        <v>21</v>
      </c>
      <c r="H2095" s="1" t="s">
        <v>22</v>
      </c>
      <c r="I2095" s="2">
        <v>45676.0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5.75" customHeight="1">
      <c r="A2096" s="1" t="s">
        <v>4241</v>
      </c>
      <c r="B2096" s="1" t="s">
        <v>4242</v>
      </c>
      <c r="C2096" s="1">
        <v>2.2997250814E10</v>
      </c>
      <c r="D2096" s="1" t="s">
        <v>18</v>
      </c>
      <c r="E2096" s="1" t="s">
        <v>102</v>
      </c>
      <c r="F2096" s="1" t="s">
        <v>20</v>
      </c>
      <c r="G2096" s="1" t="s">
        <v>21</v>
      </c>
      <c r="H2096" s="1" t="s">
        <v>22</v>
      </c>
      <c r="I2096" s="2">
        <v>45676.0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5.75" customHeight="1">
      <c r="A2097" s="1" t="s">
        <v>670</v>
      </c>
      <c r="B2097" s="1" t="s">
        <v>4243</v>
      </c>
      <c r="C2097" s="1">
        <v>1.1984614474E10</v>
      </c>
      <c r="D2097" s="1" t="s">
        <v>18</v>
      </c>
      <c r="E2097" s="1" t="s">
        <v>25</v>
      </c>
      <c r="F2097" s="1" t="s">
        <v>20</v>
      </c>
      <c r="G2097" s="1" t="s">
        <v>21</v>
      </c>
      <c r="H2097" s="1" t="s">
        <v>22</v>
      </c>
      <c r="I2097" s="2">
        <v>45676.0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5.75" customHeight="1">
      <c r="A2098" s="1" t="s">
        <v>4244</v>
      </c>
      <c r="B2098" s="1" t="s">
        <v>4245</v>
      </c>
      <c r="C2098" s="1">
        <v>4.1992010542E10</v>
      </c>
      <c r="D2098" s="1" t="s">
        <v>18</v>
      </c>
      <c r="E2098" s="1" t="s">
        <v>31</v>
      </c>
      <c r="F2098" s="1" t="s">
        <v>20</v>
      </c>
      <c r="G2098" s="1" t="s">
        <v>32</v>
      </c>
      <c r="H2098" s="1" t="s">
        <v>1098</v>
      </c>
      <c r="I2098" s="2">
        <v>45676.0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5.75" customHeight="1">
      <c r="A2099" s="1" t="s">
        <v>4246</v>
      </c>
      <c r="B2099" s="1" t="s">
        <v>4247</v>
      </c>
      <c r="C2099" s="1">
        <v>9.2984438644E10</v>
      </c>
      <c r="D2099" s="1" t="s">
        <v>18</v>
      </c>
      <c r="E2099" s="1" t="s">
        <v>102</v>
      </c>
      <c r="F2099" s="1" t="s">
        <v>20</v>
      </c>
      <c r="G2099" s="1" t="s">
        <v>21</v>
      </c>
      <c r="H2099" s="1" t="s">
        <v>22</v>
      </c>
      <c r="I2099" s="2">
        <v>45676.0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5.75" customHeight="1">
      <c r="A2100" s="1" t="s">
        <v>4248</v>
      </c>
      <c r="B2100" s="1" t="s">
        <v>4249</v>
      </c>
      <c r="C2100" s="1" t="s">
        <v>4250</v>
      </c>
      <c r="D2100" s="1" t="s">
        <v>18</v>
      </c>
      <c r="E2100" s="1" t="s">
        <v>25</v>
      </c>
      <c r="F2100" s="1" t="s">
        <v>20</v>
      </c>
      <c r="G2100" s="1" t="s">
        <v>32</v>
      </c>
      <c r="H2100" s="1" t="s">
        <v>22</v>
      </c>
      <c r="I2100" s="2">
        <v>45676.0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5.75" customHeight="1">
      <c r="A2101" s="1" t="s">
        <v>4251</v>
      </c>
      <c r="B2101" s="1" t="s">
        <v>4252</v>
      </c>
      <c r="C2101" s="1">
        <v>8.85754545454E11</v>
      </c>
      <c r="D2101" s="1" t="s">
        <v>18</v>
      </c>
      <c r="E2101" s="1" t="s">
        <v>31</v>
      </c>
      <c r="F2101" s="1" t="s">
        <v>20</v>
      </c>
      <c r="G2101" s="1" t="s">
        <v>32</v>
      </c>
      <c r="H2101" s="1" t="s">
        <v>200</v>
      </c>
      <c r="I2101" s="2">
        <v>45676.0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5.75" customHeight="1">
      <c r="A2102" s="1" t="s">
        <v>4253</v>
      </c>
      <c r="B2102" s="1" t="s">
        <v>4254</v>
      </c>
      <c r="C2102" s="1">
        <v>4.7997067756E10</v>
      </c>
      <c r="D2102" s="1" t="s">
        <v>18</v>
      </c>
      <c r="E2102" s="1" t="s">
        <v>31</v>
      </c>
      <c r="F2102" s="1" t="s">
        <v>20</v>
      </c>
      <c r="G2102" s="1" t="s">
        <v>32</v>
      </c>
      <c r="H2102" s="1" t="s">
        <v>200</v>
      </c>
      <c r="I2102" s="2">
        <v>45676.0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5.75" customHeight="1">
      <c r="A2103" s="1" t="s">
        <v>4255</v>
      </c>
      <c r="B2103" s="1" t="s">
        <v>4256</v>
      </c>
      <c r="C2103" s="1">
        <v>1.6997072138E10</v>
      </c>
      <c r="D2103" s="1" t="s">
        <v>18</v>
      </c>
      <c r="E2103" s="1" t="s">
        <v>25</v>
      </c>
      <c r="F2103" s="1" t="s">
        <v>20</v>
      </c>
      <c r="G2103" s="1" t="s">
        <v>32</v>
      </c>
      <c r="H2103" s="1" t="s">
        <v>83</v>
      </c>
      <c r="I2103" s="2">
        <v>45676.0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5.75" customHeight="1">
      <c r="A2104" s="1" t="s">
        <v>4257</v>
      </c>
      <c r="B2104" s="1" t="s">
        <v>4258</v>
      </c>
      <c r="C2104" s="1">
        <v>5.75754545454E11</v>
      </c>
      <c r="D2104" s="1" t="s">
        <v>18</v>
      </c>
      <c r="E2104" s="1" t="s">
        <v>25</v>
      </c>
      <c r="F2104" s="1" t="s">
        <v>20</v>
      </c>
      <c r="G2104" s="1" t="s">
        <v>32</v>
      </c>
      <c r="H2104" s="1" t="s">
        <v>83</v>
      </c>
      <c r="I2104" s="2">
        <v>45676.0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5.75" customHeight="1">
      <c r="A2105" s="1" t="s">
        <v>4259</v>
      </c>
      <c r="B2105" s="1" t="s">
        <v>4260</v>
      </c>
      <c r="C2105" s="1" t="s">
        <v>4261</v>
      </c>
      <c r="D2105" s="1" t="s">
        <v>18</v>
      </c>
      <c r="E2105" s="1" t="s">
        <v>121</v>
      </c>
      <c r="F2105" s="1" t="s">
        <v>20</v>
      </c>
      <c r="G2105" s="1" t="s">
        <v>32</v>
      </c>
      <c r="H2105" s="1" t="s">
        <v>33</v>
      </c>
      <c r="I2105" s="2">
        <v>45676.0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5.75" customHeight="1">
      <c r="A2106" s="1" t="s">
        <v>4262</v>
      </c>
      <c r="B2106" s="1" t="s">
        <v>4263</v>
      </c>
      <c r="C2106" s="1" t="s">
        <v>4264</v>
      </c>
      <c r="D2106" s="1" t="s">
        <v>18</v>
      </c>
      <c r="E2106" s="1" t="s">
        <v>76</v>
      </c>
      <c r="F2106" s="1" t="s">
        <v>20</v>
      </c>
      <c r="G2106" s="1" t="s">
        <v>32</v>
      </c>
      <c r="H2106" s="1" t="s">
        <v>22</v>
      </c>
      <c r="I2106" s="2">
        <v>45676.0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5.75" customHeight="1">
      <c r="A2107" s="1" t="s">
        <v>315</v>
      </c>
      <c r="B2107" s="1" t="s">
        <v>4265</v>
      </c>
      <c r="C2107" s="1">
        <v>8.4988438045E10</v>
      </c>
      <c r="D2107" s="1" t="s">
        <v>18</v>
      </c>
      <c r="E2107" s="1" t="s">
        <v>25</v>
      </c>
      <c r="F2107" s="1" t="s">
        <v>20</v>
      </c>
      <c r="G2107" s="1" t="s">
        <v>21</v>
      </c>
      <c r="H2107" s="1" t="s">
        <v>22</v>
      </c>
      <c r="I2107" s="2">
        <v>45676.0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5.75" customHeight="1">
      <c r="A2108" s="1" t="s">
        <v>4266</v>
      </c>
      <c r="B2108" s="1" t="s">
        <v>4267</v>
      </c>
      <c r="C2108" s="1">
        <v>2.1971151912E10</v>
      </c>
      <c r="D2108" s="1" t="s">
        <v>18</v>
      </c>
      <c r="E2108" s="1" t="s">
        <v>89</v>
      </c>
      <c r="F2108" s="1" t="s">
        <v>20</v>
      </c>
      <c r="G2108" s="1" t="s">
        <v>21</v>
      </c>
      <c r="H2108" s="1" t="s">
        <v>22</v>
      </c>
      <c r="I2108" s="2">
        <v>45676.0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5.75" customHeight="1">
      <c r="A2109" s="1" t="s">
        <v>4268</v>
      </c>
      <c r="B2109" s="1" t="s">
        <v>4269</v>
      </c>
      <c r="C2109" s="1">
        <v>8.3999475536E10</v>
      </c>
      <c r="D2109" s="1" t="s">
        <v>18</v>
      </c>
      <c r="E2109" s="1" t="s">
        <v>51</v>
      </c>
      <c r="F2109" s="1" t="s">
        <v>20</v>
      </c>
      <c r="G2109" s="1" t="s">
        <v>21</v>
      </c>
      <c r="H2109" s="1" t="s">
        <v>22</v>
      </c>
      <c r="I2109" s="2">
        <v>45676.0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5.75" customHeight="1">
      <c r="A2110" s="1" t="s">
        <v>4270</v>
      </c>
      <c r="B2110" s="1" t="s">
        <v>4271</v>
      </c>
      <c r="C2110" s="1">
        <v>1.1950431642E10</v>
      </c>
      <c r="D2110" s="1" t="s">
        <v>18</v>
      </c>
      <c r="E2110" s="1" t="s">
        <v>102</v>
      </c>
      <c r="F2110" s="1" t="s">
        <v>20</v>
      </c>
      <c r="G2110" s="1" t="s">
        <v>21</v>
      </c>
      <c r="H2110" s="1" t="s">
        <v>22</v>
      </c>
      <c r="I2110" s="2">
        <v>45676.0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5.75" customHeight="1">
      <c r="A2111" s="1" t="s">
        <v>4272</v>
      </c>
      <c r="B2111" s="1" t="s">
        <v>4273</v>
      </c>
      <c r="C2111" s="1">
        <v>1.1971858686E10</v>
      </c>
      <c r="D2111" s="1" t="s">
        <v>18</v>
      </c>
      <c r="E2111" s="1" t="s">
        <v>121</v>
      </c>
      <c r="F2111" s="1" t="s">
        <v>20</v>
      </c>
      <c r="G2111" s="1" t="s">
        <v>21</v>
      </c>
      <c r="H2111" s="1" t="s">
        <v>22</v>
      </c>
      <c r="I2111" s="2">
        <v>45676.0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5.75" customHeight="1">
      <c r="A2112" s="1" t="s">
        <v>3283</v>
      </c>
      <c r="B2112" s="1" t="s">
        <v>4274</v>
      </c>
      <c r="C2112" s="1">
        <v>8.2988285241E10</v>
      </c>
      <c r="D2112" s="1" t="s">
        <v>18</v>
      </c>
      <c r="E2112" s="1" t="s">
        <v>19</v>
      </c>
      <c r="F2112" s="1" t="s">
        <v>20</v>
      </c>
      <c r="G2112" s="1" t="s">
        <v>32</v>
      </c>
      <c r="H2112" s="1" t="s">
        <v>22</v>
      </c>
      <c r="I2112" s="2">
        <v>45676.0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5.75" customHeight="1">
      <c r="A2113" s="1" t="s">
        <v>4275</v>
      </c>
      <c r="B2113" s="1" t="s">
        <v>4276</v>
      </c>
      <c r="C2113" s="1">
        <v>2.1968987405E10</v>
      </c>
      <c r="D2113" s="1" t="s">
        <v>18</v>
      </c>
      <c r="E2113" s="1" t="s">
        <v>89</v>
      </c>
      <c r="F2113" s="1" t="s">
        <v>20</v>
      </c>
      <c r="G2113" s="1" t="s">
        <v>21</v>
      </c>
      <c r="H2113" s="1" t="s">
        <v>22</v>
      </c>
      <c r="I2113" s="2">
        <v>45676.0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5.75" customHeight="1">
      <c r="A2114" s="1" t="s">
        <v>4277</v>
      </c>
      <c r="B2114" s="1" t="s">
        <v>4278</v>
      </c>
      <c r="C2114" s="1">
        <v>9.4981381267E10</v>
      </c>
      <c r="D2114" s="1" t="s">
        <v>18</v>
      </c>
      <c r="E2114" s="1" t="s">
        <v>25</v>
      </c>
      <c r="F2114" s="1" t="s">
        <v>20</v>
      </c>
      <c r="G2114" s="1" t="s">
        <v>21</v>
      </c>
      <c r="H2114" s="1" t="s">
        <v>22</v>
      </c>
      <c r="I2114" s="2">
        <v>45676.0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5.75" customHeight="1">
      <c r="A2115" s="1" t="s">
        <v>315</v>
      </c>
      <c r="B2115" s="1" t="s">
        <v>4279</v>
      </c>
      <c r="C2115" s="1">
        <v>1.9988759696E10</v>
      </c>
      <c r="D2115" s="1" t="s">
        <v>18</v>
      </c>
      <c r="E2115" s="1" t="s">
        <v>25</v>
      </c>
      <c r="F2115" s="1" t="s">
        <v>20</v>
      </c>
      <c r="G2115" s="1" t="s">
        <v>32</v>
      </c>
      <c r="H2115" s="1" t="s">
        <v>83</v>
      </c>
      <c r="I2115" s="2">
        <v>45676.0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5.75" customHeight="1">
      <c r="A2116" s="1" t="s">
        <v>4280</v>
      </c>
      <c r="B2116" s="1" t="s">
        <v>4281</v>
      </c>
      <c r="C2116" s="1">
        <v>9.96413875E8</v>
      </c>
      <c r="D2116" s="1" t="s">
        <v>18</v>
      </c>
      <c r="E2116" s="1" t="s">
        <v>121</v>
      </c>
      <c r="F2116" s="1" t="s">
        <v>20</v>
      </c>
      <c r="G2116" s="1" t="s">
        <v>21</v>
      </c>
      <c r="H2116" s="1" t="s">
        <v>22</v>
      </c>
      <c r="I2116" s="2">
        <v>45676.0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5.75" customHeight="1">
      <c r="A2117" s="1" t="s">
        <v>4282</v>
      </c>
      <c r="B2117" s="1" t="s">
        <v>4283</v>
      </c>
      <c r="C2117" s="1">
        <v>9.199373433E10</v>
      </c>
      <c r="D2117" s="1" t="s">
        <v>18</v>
      </c>
      <c r="E2117" s="1" t="s">
        <v>102</v>
      </c>
      <c r="F2117" s="1" t="s">
        <v>20</v>
      </c>
      <c r="G2117" s="1" t="s">
        <v>21</v>
      </c>
      <c r="H2117" s="1" t="s">
        <v>22</v>
      </c>
      <c r="I2117" s="2">
        <v>45676.0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5.75" customHeight="1">
      <c r="A2118" s="1" t="s">
        <v>4284</v>
      </c>
      <c r="B2118" s="1" t="s">
        <v>4285</v>
      </c>
      <c r="C2118" s="1">
        <v>9.91568171E8</v>
      </c>
      <c r="D2118" s="1" t="s">
        <v>18</v>
      </c>
      <c r="E2118" s="1" t="s">
        <v>25</v>
      </c>
      <c r="F2118" s="1" t="s">
        <v>20</v>
      </c>
      <c r="G2118" s="1" t="s">
        <v>32</v>
      </c>
      <c r="H2118" s="1" t="s">
        <v>22</v>
      </c>
      <c r="I2118" s="2">
        <v>45676.0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5.75" customHeight="1">
      <c r="A2119" s="1" t="s">
        <v>4286</v>
      </c>
      <c r="B2119" s="1" t="s">
        <v>4287</v>
      </c>
      <c r="C2119" s="1" t="s">
        <v>4288</v>
      </c>
      <c r="D2119" s="1" t="s">
        <v>18</v>
      </c>
      <c r="E2119" s="1" t="s">
        <v>25</v>
      </c>
      <c r="F2119" s="1" t="s">
        <v>20</v>
      </c>
      <c r="G2119" s="1" t="s">
        <v>32</v>
      </c>
      <c r="H2119" s="1" t="s">
        <v>83</v>
      </c>
      <c r="I2119" s="2">
        <v>45676.0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5.75" customHeight="1">
      <c r="A2120" s="1" t="s">
        <v>4289</v>
      </c>
      <c r="B2120" s="1" t="s">
        <v>4290</v>
      </c>
      <c r="C2120" s="1">
        <v>9.2995164892E10</v>
      </c>
      <c r="D2120" s="1" t="s">
        <v>18</v>
      </c>
      <c r="E2120" s="1" t="s">
        <v>121</v>
      </c>
      <c r="F2120" s="1" t="s">
        <v>20</v>
      </c>
      <c r="G2120" s="1" t="s">
        <v>21</v>
      </c>
      <c r="H2120" s="1" t="s">
        <v>22</v>
      </c>
      <c r="I2120" s="2">
        <v>45676.0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5.75" customHeight="1">
      <c r="A2121" s="1" t="s">
        <v>4291</v>
      </c>
      <c r="B2121" s="1" t="s">
        <v>4292</v>
      </c>
      <c r="C2121" s="1">
        <v>4.3984023289E10</v>
      </c>
      <c r="D2121" s="1" t="s">
        <v>18</v>
      </c>
      <c r="E2121" s="1" t="s">
        <v>71</v>
      </c>
      <c r="F2121" s="1" t="s">
        <v>20</v>
      </c>
      <c r="G2121" s="1" t="s">
        <v>32</v>
      </c>
      <c r="H2121" s="1" t="s">
        <v>22</v>
      </c>
      <c r="I2121" s="2">
        <v>45676.0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5.75" customHeight="1">
      <c r="A2122" s="1" t="s">
        <v>1898</v>
      </c>
      <c r="B2122" s="1" t="s">
        <v>4293</v>
      </c>
      <c r="C2122" s="1">
        <v>1.9982848355E10</v>
      </c>
      <c r="D2122" s="1" t="s">
        <v>18</v>
      </c>
      <c r="E2122" s="1" t="s">
        <v>25</v>
      </c>
      <c r="F2122" s="1" t="s">
        <v>20</v>
      </c>
      <c r="G2122" s="1" t="s">
        <v>21</v>
      </c>
      <c r="H2122" s="1" t="s">
        <v>22</v>
      </c>
      <c r="I2122" s="2">
        <v>45676.0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5.75" customHeight="1">
      <c r="A2123" s="1" t="s">
        <v>4294</v>
      </c>
      <c r="B2123" s="1" t="s">
        <v>4295</v>
      </c>
      <c r="C2123" s="1">
        <v>6.19838511E10</v>
      </c>
      <c r="D2123" s="1" t="s">
        <v>18</v>
      </c>
      <c r="E2123" s="1" t="s">
        <v>121</v>
      </c>
      <c r="F2123" s="1" t="s">
        <v>20</v>
      </c>
      <c r="G2123" s="1" t="s">
        <v>21</v>
      </c>
      <c r="H2123" s="1" t="s">
        <v>22</v>
      </c>
      <c r="I2123" s="2">
        <v>45676.0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5.75" customHeight="1">
      <c r="A2124" s="1" t="s">
        <v>4296</v>
      </c>
      <c r="B2124" s="1" t="s">
        <v>4297</v>
      </c>
      <c r="C2124" s="1">
        <v>4.1984278032E10</v>
      </c>
      <c r="D2124" s="1" t="s">
        <v>18</v>
      </c>
      <c r="E2124" s="1" t="s">
        <v>102</v>
      </c>
      <c r="F2124" s="1" t="s">
        <v>20</v>
      </c>
      <c r="G2124" s="1" t="s">
        <v>21</v>
      </c>
      <c r="H2124" s="1" t="s">
        <v>22</v>
      </c>
      <c r="I2124" s="2">
        <v>45676.0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5.75" customHeight="1">
      <c r="A2125" s="1" t="s">
        <v>4298</v>
      </c>
      <c r="B2125" s="1" t="s">
        <v>4299</v>
      </c>
      <c r="C2125" s="1">
        <v>1.1958485098E10</v>
      </c>
      <c r="D2125" s="1" t="s">
        <v>18</v>
      </c>
      <c r="E2125" s="1" t="s">
        <v>31</v>
      </c>
      <c r="F2125" s="1" t="s">
        <v>20</v>
      </c>
      <c r="G2125" s="1" t="s">
        <v>32</v>
      </c>
      <c r="H2125" s="1" t="s">
        <v>1616</v>
      </c>
      <c r="I2125" s="2">
        <v>45676.0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5.75" customHeight="1">
      <c r="A2126" s="1" t="s">
        <v>4300</v>
      </c>
      <c r="B2126" s="1" t="s">
        <v>4301</v>
      </c>
      <c r="C2126" s="1">
        <v>8.1998955368E10</v>
      </c>
      <c r="D2126" s="1" t="s">
        <v>18</v>
      </c>
      <c r="E2126" s="1" t="s">
        <v>31</v>
      </c>
      <c r="F2126" s="1" t="s">
        <v>20</v>
      </c>
      <c r="G2126" s="1" t="s">
        <v>32</v>
      </c>
      <c r="H2126" s="1" t="s">
        <v>83</v>
      </c>
      <c r="I2126" s="2">
        <v>45676.0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5.75" customHeight="1">
      <c r="A2127" s="1" t="s">
        <v>4302</v>
      </c>
      <c r="B2127" s="1" t="s">
        <v>4303</v>
      </c>
      <c r="C2127" s="1">
        <v>2.299894073E10</v>
      </c>
      <c r="D2127" s="1" t="s">
        <v>18</v>
      </c>
      <c r="E2127" s="1" t="s">
        <v>121</v>
      </c>
      <c r="F2127" s="1" t="s">
        <v>20</v>
      </c>
      <c r="G2127" s="1" t="s">
        <v>21</v>
      </c>
      <c r="H2127" s="1" t="s">
        <v>22</v>
      </c>
      <c r="I2127" s="2">
        <v>45676.0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5.75" customHeight="1">
      <c r="A2128" s="1" t="s">
        <v>4304</v>
      </c>
      <c r="B2128" s="1" t="s">
        <v>4305</v>
      </c>
      <c r="C2128" s="1">
        <v>5.531992640348E12</v>
      </c>
      <c r="D2128" s="1" t="s">
        <v>18</v>
      </c>
      <c r="E2128" s="1" t="s">
        <v>121</v>
      </c>
      <c r="F2128" s="1" t="s">
        <v>20</v>
      </c>
      <c r="G2128" s="1" t="s">
        <v>21</v>
      </c>
      <c r="H2128" s="1" t="s">
        <v>22</v>
      </c>
      <c r="I2128" s="2">
        <v>45676.0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5.75" customHeight="1">
      <c r="A2129" s="1" t="s">
        <v>1161</v>
      </c>
      <c r="B2129" s="1" t="s">
        <v>4306</v>
      </c>
      <c r="C2129" s="1">
        <v>8.1995965445E10</v>
      </c>
      <c r="D2129" s="1" t="s">
        <v>18</v>
      </c>
      <c r="E2129" s="1" t="s">
        <v>348</v>
      </c>
      <c r="F2129" s="1" t="s">
        <v>20</v>
      </c>
      <c r="G2129" s="1" t="s">
        <v>32</v>
      </c>
      <c r="H2129" s="1" t="s">
        <v>33</v>
      </c>
      <c r="I2129" s="2">
        <v>45676.0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5.75" customHeight="1">
      <c r="A2130" s="1" t="s">
        <v>4307</v>
      </c>
      <c r="B2130" s="1" t="s">
        <v>4308</v>
      </c>
      <c r="C2130" s="1">
        <v>8.5987471687E10</v>
      </c>
      <c r="D2130" s="1" t="s">
        <v>18</v>
      </c>
      <c r="E2130" s="1" t="s">
        <v>31</v>
      </c>
      <c r="F2130" s="1" t="s">
        <v>20</v>
      </c>
      <c r="G2130" s="1" t="s">
        <v>32</v>
      </c>
      <c r="H2130" s="1" t="s">
        <v>22</v>
      </c>
      <c r="I2130" s="2">
        <v>45676.0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5.75" customHeight="1">
      <c r="A2131" s="1" t="s">
        <v>4309</v>
      </c>
      <c r="B2131" s="1" t="s">
        <v>4310</v>
      </c>
      <c r="C2131" s="1">
        <v>4.9999577473E10</v>
      </c>
      <c r="D2131" s="1" t="s">
        <v>18</v>
      </c>
      <c r="E2131" s="1" t="s">
        <v>121</v>
      </c>
      <c r="F2131" s="1" t="s">
        <v>20</v>
      </c>
      <c r="G2131" s="1" t="s">
        <v>21</v>
      </c>
      <c r="H2131" s="1" t="s">
        <v>22</v>
      </c>
      <c r="I2131" s="2">
        <v>45676.0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5.75" customHeight="1">
      <c r="A2132" s="1" t="s">
        <v>4311</v>
      </c>
      <c r="B2132" s="1" t="s">
        <v>4312</v>
      </c>
      <c r="C2132" s="1">
        <v>3.4996586824E10</v>
      </c>
      <c r="D2132" s="1" t="s">
        <v>18</v>
      </c>
      <c r="E2132" s="1" t="s">
        <v>121</v>
      </c>
      <c r="F2132" s="1" t="s">
        <v>20</v>
      </c>
      <c r="G2132" s="1" t="s">
        <v>32</v>
      </c>
      <c r="H2132" s="1" t="s">
        <v>22</v>
      </c>
      <c r="I2132" s="2">
        <v>45676.0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5.75" customHeight="1">
      <c r="A2133" s="1" t="s">
        <v>4313</v>
      </c>
      <c r="B2133" s="1" t="s">
        <v>4314</v>
      </c>
      <c r="C2133" s="1">
        <v>2.1980172447E10</v>
      </c>
      <c r="D2133" s="1" t="s">
        <v>18</v>
      </c>
      <c r="E2133" s="1" t="s">
        <v>19</v>
      </c>
      <c r="F2133" s="1" t="s">
        <v>20</v>
      </c>
      <c r="G2133" s="1" t="s">
        <v>32</v>
      </c>
      <c r="H2133" s="1" t="s">
        <v>22</v>
      </c>
      <c r="I2133" s="2">
        <v>45676.0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5.75" customHeight="1">
      <c r="A2134" s="1" t="s">
        <v>4315</v>
      </c>
      <c r="B2134" s="1" t="s">
        <v>4316</v>
      </c>
      <c r="C2134" s="1">
        <v>2.7995118058E10</v>
      </c>
      <c r="D2134" s="1" t="s">
        <v>18</v>
      </c>
      <c r="E2134" s="1" t="s">
        <v>31</v>
      </c>
      <c r="F2134" s="1" t="s">
        <v>20</v>
      </c>
      <c r="G2134" s="1" t="s">
        <v>32</v>
      </c>
      <c r="H2134" s="1" t="s">
        <v>200</v>
      </c>
      <c r="I2134" s="2">
        <v>45676.0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5.75" customHeight="1">
      <c r="A2135" s="1" t="s">
        <v>645</v>
      </c>
      <c r="B2135" s="1" t="s">
        <v>4317</v>
      </c>
      <c r="C2135" s="1">
        <v>3.4991783531E10</v>
      </c>
      <c r="D2135" s="1" t="s">
        <v>18</v>
      </c>
      <c r="E2135" s="1" t="s">
        <v>89</v>
      </c>
      <c r="F2135" s="1" t="s">
        <v>20</v>
      </c>
      <c r="G2135" s="1" t="s">
        <v>32</v>
      </c>
      <c r="H2135" s="1" t="s">
        <v>22</v>
      </c>
      <c r="I2135" s="2">
        <v>45676.0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5.75" customHeight="1">
      <c r="A2136" s="1" t="s">
        <v>4318</v>
      </c>
      <c r="B2136" s="1" t="s">
        <v>4319</v>
      </c>
      <c r="C2136" s="1">
        <v>4.898801036E10</v>
      </c>
      <c r="D2136" s="1" t="s">
        <v>18</v>
      </c>
      <c r="E2136" s="1" t="s">
        <v>123</v>
      </c>
      <c r="F2136" s="1" t="s">
        <v>20</v>
      </c>
      <c r="G2136" s="1" t="s">
        <v>32</v>
      </c>
      <c r="H2136" s="1" t="s">
        <v>22</v>
      </c>
      <c r="I2136" s="2">
        <v>45676.0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5.75" customHeight="1">
      <c r="A2137" s="1" t="s">
        <v>4320</v>
      </c>
      <c r="B2137" s="1" t="s">
        <v>4321</v>
      </c>
      <c r="C2137" s="1">
        <v>9.2993181177E10</v>
      </c>
      <c r="D2137" s="1" t="s">
        <v>18</v>
      </c>
      <c r="E2137" s="1" t="s">
        <v>89</v>
      </c>
      <c r="F2137" s="1" t="s">
        <v>20</v>
      </c>
      <c r="G2137" s="1" t="s">
        <v>21</v>
      </c>
      <c r="H2137" s="1" t="s">
        <v>22</v>
      </c>
      <c r="I2137" s="2">
        <v>45676.0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5.75" customHeight="1">
      <c r="A2138" s="1" t="s">
        <v>4322</v>
      </c>
      <c r="B2138" s="1" t="s">
        <v>4323</v>
      </c>
      <c r="C2138" s="1">
        <v>5.1996731115E10</v>
      </c>
      <c r="D2138" s="1" t="s">
        <v>18</v>
      </c>
      <c r="E2138" s="1" t="s">
        <v>102</v>
      </c>
      <c r="F2138" s="1" t="s">
        <v>20</v>
      </c>
      <c r="G2138" s="1" t="s">
        <v>21</v>
      </c>
      <c r="H2138" s="1" t="s">
        <v>22</v>
      </c>
      <c r="I2138" s="2">
        <v>45677.0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5.75" customHeight="1">
      <c r="A2139" s="1" t="s">
        <v>4324</v>
      </c>
      <c r="B2139" s="1" t="s">
        <v>4325</v>
      </c>
      <c r="C2139" s="1">
        <v>6.799262531E10</v>
      </c>
      <c r="D2139" s="1" t="s">
        <v>18</v>
      </c>
      <c r="E2139" s="1" t="s">
        <v>19</v>
      </c>
      <c r="F2139" s="1" t="s">
        <v>20</v>
      </c>
      <c r="G2139" s="1" t="s">
        <v>21</v>
      </c>
      <c r="H2139" s="1" t="s">
        <v>22</v>
      </c>
      <c r="I2139" s="2">
        <v>45677.0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5.75" customHeight="1">
      <c r="A2140" s="1" t="s">
        <v>4326</v>
      </c>
      <c r="B2140" s="1" t="s">
        <v>4327</v>
      </c>
      <c r="C2140" s="1">
        <v>8.5984508359E10</v>
      </c>
      <c r="D2140" s="1"/>
      <c r="E2140" s="1"/>
      <c r="F2140" s="1"/>
      <c r="G2140" s="1"/>
      <c r="H2140" s="1"/>
      <c r="I2140" s="2">
        <v>45677.0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5.75" customHeight="1">
      <c r="A2141" s="1" t="s">
        <v>1917</v>
      </c>
      <c r="B2141" s="1" t="s">
        <v>4328</v>
      </c>
      <c r="C2141" s="1">
        <v>3.4996857087E10</v>
      </c>
      <c r="D2141" s="1" t="s">
        <v>18</v>
      </c>
      <c r="E2141" s="1" t="s">
        <v>76</v>
      </c>
      <c r="F2141" s="1" t="s">
        <v>20</v>
      </c>
      <c r="G2141" s="1" t="s">
        <v>32</v>
      </c>
      <c r="H2141" s="1" t="s">
        <v>22</v>
      </c>
      <c r="I2141" s="2">
        <v>45677.0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5.75" customHeight="1">
      <c r="A2142" s="1" t="s">
        <v>4329</v>
      </c>
      <c r="B2142" s="1" t="s">
        <v>4330</v>
      </c>
      <c r="C2142" s="1">
        <v>5.1986510659E10</v>
      </c>
      <c r="D2142" s="1" t="s">
        <v>18</v>
      </c>
      <c r="E2142" s="1" t="s">
        <v>31</v>
      </c>
      <c r="F2142" s="1" t="s">
        <v>20</v>
      </c>
      <c r="G2142" s="1" t="s">
        <v>32</v>
      </c>
      <c r="H2142" s="1" t="s">
        <v>200</v>
      </c>
      <c r="I2142" s="2">
        <v>45677.0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5.75" customHeight="1">
      <c r="A2143" s="1" t="s">
        <v>4331</v>
      </c>
      <c r="B2143" s="1" t="s">
        <v>4332</v>
      </c>
      <c r="C2143" s="1">
        <v>6.4992618714E10</v>
      </c>
      <c r="D2143" s="1" t="s">
        <v>18</v>
      </c>
      <c r="E2143" s="1" t="s">
        <v>25</v>
      </c>
      <c r="F2143" s="1" t="s">
        <v>20</v>
      </c>
      <c r="G2143" s="1" t="s">
        <v>32</v>
      </c>
      <c r="H2143" s="1" t="s">
        <v>33</v>
      </c>
      <c r="I2143" s="2">
        <v>45677.0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5.75" customHeight="1">
      <c r="A2144" s="1" t="s">
        <v>4333</v>
      </c>
      <c r="B2144" s="1" t="s">
        <v>4334</v>
      </c>
      <c r="C2144" s="1">
        <v>7.5998588966E10</v>
      </c>
      <c r="D2144" s="1" t="s">
        <v>18</v>
      </c>
      <c r="E2144" s="1" t="s">
        <v>31</v>
      </c>
      <c r="F2144" s="1" t="s">
        <v>20</v>
      </c>
      <c r="G2144" s="1" t="s">
        <v>32</v>
      </c>
      <c r="H2144" s="1" t="s">
        <v>1616</v>
      </c>
      <c r="I2144" s="2">
        <v>45677.0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5.75" customHeight="1">
      <c r="A2145" s="1" t="s">
        <v>4335</v>
      </c>
      <c r="B2145" s="1" t="s">
        <v>4336</v>
      </c>
      <c r="C2145" s="1" t="s">
        <v>4337</v>
      </c>
      <c r="D2145" s="1" t="s">
        <v>18</v>
      </c>
      <c r="E2145" s="1" t="s">
        <v>25</v>
      </c>
      <c r="F2145" s="1" t="s">
        <v>20</v>
      </c>
      <c r="G2145" s="1" t="s">
        <v>32</v>
      </c>
      <c r="H2145" s="1" t="s">
        <v>33</v>
      </c>
      <c r="I2145" s="2">
        <v>45677.0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5.75" customHeight="1">
      <c r="A2146" s="1" t="s">
        <v>4338</v>
      </c>
      <c r="B2146" s="1" t="s">
        <v>4339</v>
      </c>
      <c r="C2146" s="1">
        <v>1.1998439574E10</v>
      </c>
      <c r="D2146" s="1" t="s">
        <v>18</v>
      </c>
      <c r="E2146" s="1" t="s">
        <v>19</v>
      </c>
      <c r="F2146" s="1" t="s">
        <v>20</v>
      </c>
      <c r="G2146" s="1" t="s">
        <v>32</v>
      </c>
      <c r="H2146" s="1" t="s">
        <v>22</v>
      </c>
      <c r="I2146" s="2">
        <v>45677.0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5.75" customHeight="1">
      <c r="A2147" s="1" t="s">
        <v>4340</v>
      </c>
      <c r="B2147" s="1" t="s">
        <v>4341</v>
      </c>
      <c r="C2147" s="1">
        <v>2.8999881766E10</v>
      </c>
      <c r="D2147" s="1" t="s">
        <v>18</v>
      </c>
      <c r="E2147" s="1" t="s">
        <v>31</v>
      </c>
      <c r="F2147" s="1" t="s">
        <v>20</v>
      </c>
      <c r="G2147" s="1" t="s">
        <v>32</v>
      </c>
      <c r="H2147" s="1" t="s">
        <v>1616</v>
      </c>
      <c r="I2147" s="2">
        <v>45677.0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5.75" customHeight="1">
      <c r="A2148" s="1" t="s">
        <v>1735</v>
      </c>
      <c r="B2148" s="1" t="s">
        <v>4342</v>
      </c>
      <c r="C2148" s="1">
        <v>1.6993234233E10</v>
      </c>
      <c r="D2148" s="1" t="s">
        <v>18</v>
      </c>
      <c r="E2148" s="1" t="s">
        <v>71</v>
      </c>
      <c r="F2148" s="1" t="s">
        <v>20</v>
      </c>
      <c r="G2148" s="1" t="s">
        <v>21</v>
      </c>
      <c r="H2148" s="1" t="s">
        <v>22</v>
      </c>
      <c r="I2148" s="2">
        <v>45677.0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5.75" customHeight="1">
      <c r="A2149" s="1" t="s">
        <v>4343</v>
      </c>
      <c r="B2149" s="1" t="s">
        <v>4344</v>
      </c>
      <c r="C2149" s="1">
        <v>1.5996310053E10</v>
      </c>
      <c r="D2149" s="1" t="s">
        <v>18</v>
      </c>
      <c r="E2149" s="1" t="s">
        <v>89</v>
      </c>
      <c r="F2149" s="1" t="s">
        <v>20</v>
      </c>
      <c r="G2149" s="1" t="s">
        <v>32</v>
      </c>
      <c r="H2149" s="1" t="s">
        <v>33</v>
      </c>
      <c r="I2149" s="2">
        <v>45677.0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5.75" customHeight="1">
      <c r="A2150" s="1" t="s">
        <v>1280</v>
      </c>
      <c r="B2150" s="1" t="s">
        <v>4345</v>
      </c>
      <c r="C2150" s="1" t="s">
        <v>4346</v>
      </c>
      <c r="D2150" s="1" t="s">
        <v>18</v>
      </c>
      <c r="E2150" s="1" t="s">
        <v>25</v>
      </c>
      <c r="F2150" s="1" t="s">
        <v>20</v>
      </c>
      <c r="G2150" s="1" t="s">
        <v>32</v>
      </c>
      <c r="H2150" s="1" t="s">
        <v>33</v>
      </c>
      <c r="I2150" s="2">
        <v>45677.0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5.75" customHeight="1">
      <c r="A2151" s="1" t="s">
        <v>4347</v>
      </c>
      <c r="B2151" s="1" t="s">
        <v>4348</v>
      </c>
      <c r="C2151" s="1">
        <v>1.2991269936E10</v>
      </c>
      <c r="D2151" s="1" t="s">
        <v>18</v>
      </c>
      <c r="E2151" s="1" t="s">
        <v>89</v>
      </c>
      <c r="F2151" s="1" t="s">
        <v>20</v>
      </c>
      <c r="G2151" s="1" t="s">
        <v>21</v>
      </c>
      <c r="H2151" s="1" t="s">
        <v>22</v>
      </c>
      <c r="I2151" s="2">
        <v>45677.0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5.75" customHeight="1">
      <c r="A2152" s="1" t="s">
        <v>4349</v>
      </c>
      <c r="B2152" s="1" t="s">
        <v>4350</v>
      </c>
      <c r="C2152" s="1">
        <v>6.599609158E10</v>
      </c>
      <c r="D2152" s="1" t="s">
        <v>18</v>
      </c>
      <c r="E2152" s="1" t="s">
        <v>31</v>
      </c>
      <c r="F2152" s="1" t="s">
        <v>20</v>
      </c>
      <c r="G2152" s="1" t="s">
        <v>32</v>
      </c>
      <c r="H2152" s="1" t="s">
        <v>1616</v>
      </c>
      <c r="I2152" s="2">
        <v>45677.0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5.75" customHeight="1">
      <c r="A2153" s="1" t="s">
        <v>4351</v>
      </c>
      <c r="B2153" s="1" t="s">
        <v>4352</v>
      </c>
      <c r="C2153" s="1" t="s">
        <v>4353</v>
      </c>
      <c r="D2153" s="1" t="s">
        <v>18</v>
      </c>
      <c r="E2153" s="1" t="s">
        <v>65</v>
      </c>
      <c r="F2153" s="1" t="s">
        <v>20</v>
      </c>
      <c r="G2153" s="1" t="s">
        <v>32</v>
      </c>
      <c r="H2153" s="1" t="s">
        <v>22</v>
      </c>
      <c r="I2153" s="2">
        <v>45677.0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5.75" customHeight="1">
      <c r="A2154" s="1" t="s">
        <v>4354</v>
      </c>
      <c r="B2154" s="1" t="s">
        <v>4355</v>
      </c>
      <c r="C2154" s="1">
        <v>1.3988492975E10</v>
      </c>
      <c r="D2154" s="1" t="s">
        <v>18</v>
      </c>
      <c r="E2154" s="1" t="s">
        <v>76</v>
      </c>
      <c r="F2154" s="1" t="s">
        <v>20</v>
      </c>
      <c r="G2154" s="1" t="s">
        <v>32</v>
      </c>
      <c r="H2154" s="1" t="s">
        <v>22</v>
      </c>
      <c r="I2154" s="2">
        <v>45677.0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5.75" customHeight="1">
      <c r="A2155" s="1" t="s">
        <v>4356</v>
      </c>
      <c r="B2155" s="1" t="s">
        <v>4357</v>
      </c>
      <c r="C2155" s="1">
        <v>8.591169956E9</v>
      </c>
      <c r="D2155" s="1" t="s">
        <v>18</v>
      </c>
      <c r="E2155" s="1" t="s">
        <v>25</v>
      </c>
      <c r="F2155" s="1" t="s">
        <v>20</v>
      </c>
      <c r="G2155" s="1" t="s">
        <v>32</v>
      </c>
      <c r="H2155" s="1" t="s">
        <v>22</v>
      </c>
      <c r="I2155" s="2">
        <v>45677.0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5.75" customHeight="1">
      <c r="A2156" s="1" t="s">
        <v>4358</v>
      </c>
      <c r="B2156" s="1" t="s">
        <v>4359</v>
      </c>
      <c r="C2156" s="1">
        <v>5.1997456272E10</v>
      </c>
      <c r="D2156" s="1" t="s">
        <v>18</v>
      </c>
      <c r="E2156" s="1" t="s">
        <v>19</v>
      </c>
      <c r="F2156" s="1" t="s">
        <v>20</v>
      </c>
      <c r="G2156" s="1" t="s">
        <v>21</v>
      </c>
      <c r="H2156" s="1" t="s">
        <v>22</v>
      </c>
      <c r="I2156" s="2">
        <v>45677.0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5.75" customHeight="1">
      <c r="A2157" s="1" t="s">
        <v>2299</v>
      </c>
      <c r="B2157" s="1" t="s">
        <v>4360</v>
      </c>
      <c r="C2157" s="1">
        <v>1.3992076834E10</v>
      </c>
      <c r="D2157" s="1" t="s">
        <v>18</v>
      </c>
      <c r="E2157" s="1" t="s">
        <v>121</v>
      </c>
      <c r="F2157" s="1" t="s">
        <v>20</v>
      </c>
      <c r="G2157" s="1" t="s">
        <v>21</v>
      </c>
      <c r="H2157" s="1" t="s">
        <v>22</v>
      </c>
      <c r="I2157" s="2">
        <v>45677.0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5.75" customHeight="1">
      <c r="A2158" s="1" t="s">
        <v>4361</v>
      </c>
      <c r="B2158" s="1" t="s">
        <v>4362</v>
      </c>
      <c r="C2158" s="1">
        <v>6.3981111801E10</v>
      </c>
      <c r="D2158" s="1" t="s">
        <v>18</v>
      </c>
      <c r="E2158" s="1" t="s">
        <v>76</v>
      </c>
      <c r="F2158" s="1" t="s">
        <v>20</v>
      </c>
      <c r="G2158" s="1" t="s">
        <v>32</v>
      </c>
      <c r="H2158" s="1" t="s">
        <v>22</v>
      </c>
      <c r="I2158" s="2">
        <v>45677.0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5.75" customHeight="1">
      <c r="A2159" s="1" t="s">
        <v>4363</v>
      </c>
      <c r="B2159" s="1" t="s">
        <v>4364</v>
      </c>
      <c r="C2159" s="1">
        <v>5.511918359421E12</v>
      </c>
      <c r="D2159" s="1" t="s">
        <v>18</v>
      </c>
      <c r="E2159" s="1" t="s">
        <v>25</v>
      </c>
      <c r="F2159" s="1" t="s">
        <v>20</v>
      </c>
      <c r="G2159" s="1" t="s">
        <v>32</v>
      </c>
      <c r="H2159" s="1" t="s">
        <v>22</v>
      </c>
      <c r="I2159" s="2">
        <v>45677.0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5.75" customHeight="1">
      <c r="A2160" s="1" t="s">
        <v>4365</v>
      </c>
      <c r="B2160" s="1" t="s">
        <v>4366</v>
      </c>
      <c r="C2160" s="1">
        <v>4.5998028486E10</v>
      </c>
      <c r="D2160" s="1" t="s">
        <v>18</v>
      </c>
      <c r="E2160" s="1" t="s">
        <v>48</v>
      </c>
      <c r="F2160" s="1" t="s">
        <v>20</v>
      </c>
      <c r="G2160" s="1" t="s">
        <v>32</v>
      </c>
      <c r="H2160" s="1" t="s">
        <v>22</v>
      </c>
      <c r="I2160" s="2">
        <v>45677.0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5.75" customHeight="1">
      <c r="A2161" s="1" t="s">
        <v>4367</v>
      </c>
      <c r="B2161" s="1" t="s">
        <v>4368</v>
      </c>
      <c r="C2161" s="1">
        <v>1.1963536587E10</v>
      </c>
      <c r="D2161" s="1" t="s">
        <v>18</v>
      </c>
      <c r="E2161" s="1" t="s">
        <v>31</v>
      </c>
      <c r="F2161" s="1" t="s">
        <v>20</v>
      </c>
      <c r="G2161" s="1" t="s">
        <v>32</v>
      </c>
      <c r="H2161" s="1" t="s">
        <v>83</v>
      </c>
      <c r="I2161" s="2">
        <v>45677.0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5.75" customHeight="1">
      <c r="A2162" s="1" t="s">
        <v>4369</v>
      </c>
      <c r="B2162" s="1" t="s">
        <v>4370</v>
      </c>
      <c r="C2162" s="1">
        <v>1.9991918819E10</v>
      </c>
      <c r="D2162" s="1" t="s">
        <v>18</v>
      </c>
      <c r="E2162" s="1" t="s">
        <v>76</v>
      </c>
      <c r="F2162" s="1" t="s">
        <v>20</v>
      </c>
      <c r="G2162" s="1" t="s">
        <v>32</v>
      </c>
      <c r="H2162" s="1" t="s">
        <v>22</v>
      </c>
      <c r="I2162" s="2">
        <v>45677.0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5.75" customHeight="1">
      <c r="A2163" s="1" t="s">
        <v>4371</v>
      </c>
      <c r="B2163" s="1" t="s">
        <v>4372</v>
      </c>
      <c r="C2163" s="1">
        <v>1.6991752596E10</v>
      </c>
      <c r="D2163" s="1" t="s">
        <v>18</v>
      </c>
      <c r="E2163" s="1" t="s">
        <v>121</v>
      </c>
      <c r="F2163" s="1" t="s">
        <v>20</v>
      </c>
      <c r="G2163" s="1" t="s">
        <v>21</v>
      </c>
      <c r="H2163" s="1" t="s">
        <v>22</v>
      </c>
      <c r="I2163" s="2">
        <v>45677.0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5.75" customHeight="1">
      <c r="A2164" s="1" t="s">
        <v>4373</v>
      </c>
      <c r="B2164" s="1" t="s">
        <v>4374</v>
      </c>
      <c r="C2164" s="1">
        <v>4.1998719078E10</v>
      </c>
      <c r="D2164" s="1" t="s">
        <v>18</v>
      </c>
      <c r="E2164" s="1" t="s">
        <v>19</v>
      </c>
      <c r="F2164" s="1" t="s">
        <v>20</v>
      </c>
      <c r="G2164" s="1" t="s">
        <v>21</v>
      </c>
      <c r="H2164" s="1" t="s">
        <v>22</v>
      </c>
      <c r="I2164" s="2">
        <v>45677.0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5.75" customHeight="1">
      <c r="A2165" s="1" t="s">
        <v>4375</v>
      </c>
      <c r="B2165" s="1" t="s">
        <v>4376</v>
      </c>
      <c r="C2165" s="1">
        <v>4.799793837E10</v>
      </c>
      <c r="D2165" s="1" t="s">
        <v>18</v>
      </c>
      <c r="E2165" s="1" t="s">
        <v>102</v>
      </c>
      <c r="F2165" s="1" t="s">
        <v>20</v>
      </c>
      <c r="G2165" s="1" t="s">
        <v>21</v>
      </c>
      <c r="H2165" s="1" t="s">
        <v>22</v>
      </c>
      <c r="I2165" s="2">
        <v>45677.0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5.75" customHeight="1">
      <c r="A2166" s="1" t="s">
        <v>1660</v>
      </c>
      <c r="B2166" s="1" t="s">
        <v>4377</v>
      </c>
      <c r="C2166" s="1">
        <v>8.6994516444E10</v>
      </c>
      <c r="D2166" s="1" t="s">
        <v>18</v>
      </c>
      <c r="E2166" s="1" t="s">
        <v>19</v>
      </c>
      <c r="F2166" s="1" t="s">
        <v>20</v>
      </c>
      <c r="G2166" s="1" t="s">
        <v>21</v>
      </c>
      <c r="H2166" s="1" t="s">
        <v>22</v>
      </c>
      <c r="I2166" s="2">
        <v>45677.0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5.75" customHeight="1">
      <c r="A2167" s="1" t="s">
        <v>4378</v>
      </c>
      <c r="B2167" s="1" t="s">
        <v>4379</v>
      </c>
      <c r="C2167" s="1">
        <v>5.5999713462E10</v>
      </c>
      <c r="D2167" s="1" t="s">
        <v>18</v>
      </c>
      <c r="E2167" s="1" t="s">
        <v>71</v>
      </c>
      <c r="F2167" s="1" t="s">
        <v>20</v>
      </c>
      <c r="G2167" s="1" t="s">
        <v>21</v>
      </c>
      <c r="H2167" s="1" t="s">
        <v>22</v>
      </c>
      <c r="I2167" s="2">
        <v>45677.0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5.75" customHeight="1">
      <c r="A2168" s="1" t="s">
        <v>4380</v>
      </c>
      <c r="B2168" s="1" t="s">
        <v>4381</v>
      </c>
      <c r="C2168" s="1">
        <v>9.0</v>
      </c>
      <c r="D2168" s="1" t="s">
        <v>18</v>
      </c>
      <c r="E2168" s="1" t="s">
        <v>19</v>
      </c>
      <c r="F2168" s="1" t="s">
        <v>20</v>
      </c>
      <c r="G2168" s="1" t="s">
        <v>21</v>
      </c>
      <c r="H2168" s="1" t="s">
        <v>22</v>
      </c>
      <c r="I2168" s="2">
        <v>45677.0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5.75" customHeight="1">
      <c r="A2169" s="1" t="s">
        <v>4382</v>
      </c>
      <c r="B2169" s="1" t="s">
        <v>4383</v>
      </c>
      <c r="C2169" s="1">
        <v>9.2985100026E10</v>
      </c>
      <c r="D2169" s="1" t="s">
        <v>18</v>
      </c>
      <c r="E2169" s="1" t="s">
        <v>31</v>
      </c>
      <c r="F2169" s="1" t="s">
        <v>20</v>
      </c>
      <c r="G2169" s="1" t="s">
        <v>32</v>
      </c>
      <c r="H2169" s="1" t="s">
        <v>1616</v>
      </c>
      <c r="I2169" s="2">
        <v>45677.0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5.75" customHeight="1">
      <c r="A2170" s="1" t="s">
        <v>4384</v>
      </c>
      <c r="B2170" s="1" t="s">
        <v>4385</v>
      </c>
      <c r="C2170" s="1">
        <v>5.58499816749E12</v>
      </c>
      <c r="D2170" s="1" t="s">
        <v>18</v>
      </c>
      <c r="E2170" s="1" t="s">
        <v>25</v>
      </c>
      <c r="F2170" s="1" t="s">
        <v>20</v>
      </c>
      <c r="G2170" s="1" t="s">
        <v>32</v>
      </c>
      <c r="H2170" s="1" t="s">
        <v>83</v>
      </c>
      <c r="I2170" s="2">
        <v>45677.0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5.75" customHeight="1">
      <c r="A2171" s="1" t="s">
        <v>4386</v>
      </c>
      <c r="B2171" s="1" t="s">
        <v>4387</v>
      </c>
      <c r="C2171" s="1">
        <v>5.594988133378E12</v>
      </c>
      <c r="D2171" s="1" t="s">
        <v>18</v>
      </c>
      <c r="E2171" s="1" t="s">
        <v>19</v>
      </c>
      <c r="F2171" s="1" t="s">
        <v>20</v>
      </c>
      <c r="G2171" s="1" t="s">
        <v>21</v>
      </c>
      <c r="H2171" s="1" t="s">
        <v>22</v>
      </c>
      <c r="I2171" s="2">
        <v>45677.0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5.75" customHeight="1">
      <c r="A2172" s="1" t="s">
        <v>4388</v>
      </c>
      <c r="B2172" s="1" t="s">
        <v>4389</v>
      </c>
      <c r="C2172" s="1">
        <v>9.9985096041E10</v>
      </c>
      <c r="D2172" s="1" t="s">
        <v>18</v>
      </c>
      <c r="E2172" s="1" t="s">
        <v>25</v>
      </c>
      <c r="F2172" s="1" t="s">
        <v>20</v>
      </c>
      <c r="G2172" s="1" t="s">
        <v>32</v>
      </c>
      <c r="H2172" s="1" t="s">
        <v>83</v>
      </c>
      <c r="I2172" s="2">
        <v>45677.0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5.75" customHeight="1">
      <c r="A2173" s="1" t="s">
        <v>4390</v>
      </c>
      <c r="B2173" s="1" t="s">
        <v>4391</v>
      </c>
      <c r="C2173" s="1">
        <v>9.8988915886E10</v>
      </c>
      <c r="D2173" s="1" t="s">
        <v>18</v>
      </c>
      <c r="E2173" s="1" t="s">
        <v>89</v>
      </c>
      <c r="F2173" s="1" t="s">
        <v>20</v>
      </c>
      <c r="G2173" s="1" t="s">
        <v>32</v>
      </c>
      <c r="H2173" s="1" t="s">
        <v>352</v>
      </c>
      <c r="I2173" s="2">
        <v>45677.0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5.75" customHeight="1">
      <c r="A2174" s="1" t="s">
        <v>4392</v>
      </c>
      <c r="B2174" s="1" t="s">
        <v>4393</v>
      </c>
      <c r="C2174" s="1">
        <v>8.5985616915E10</v>
      </c>
      <c r="D2174" s="1" t="s">
        <v>18</v>
      </c>
      <c r="E2174" s="1" t="s">
        <v>31</v>
      </c>
      <c r="F2174" s="1" t="s">
        <v>20</v>
      </c>
      <c r="G2174" s="1" t="s">
        <v>32</v>
      </c>
      <c r="H2174" s="1" t="s">
        <v>22</v>
      </c>
      <c r="I2174" s="2">
        <v>45677.0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5.75" customHeight="1">
      <c r="A2175" s="1" t="s">
        <v>4394</v>
      </c>
      <c r="B2175" s="1" t="s">
        <v>4395</v>
      </c>
      <c r="C2175" s="1">
        <v>1.1991988994E10</v>
      </c>
      <c r="D2175" s="1" t="s">
        <v>18</v>
      </c>
      <c r="E2175" s="1" t="s">
        <v>25</v>
      </c>
      <c r="F2175" s="1" t="s">
        <v>20</v>
      </c>
      <c r="G2175" s="1" t="s">
        <v>32</v>
      </c>
      <c r="H2175" s="1" t="s">
        <v>682</v>
      </c>
      <c r="I2175" s="2">
        <v>45677.0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5.75" customHeight="1">
      <c r="A2176" s="1" t="s">
        <v>4396</v>
      </c>
      <c r="B2176" s="1" t="s">
        <v>4397</v>
      </c>
      <c r="C2176" s="1">
        <v>7.3998556223E10</v>
      </c>
      <c r="D2176" s="1" t="s">
        <v>18</v>
      </c>
      <c r="E2176" s="1" t="s">
        <v>25</v>
      </c>
      <c r="F2176" s="1" t="s">
        <v>20</v>
      </c>
      <c r="G2176" s="1" t="s">
        <v>32</v>
      </c>
      <c r="H2176" s="1" t="s">
        <v>22</v>
      </c>
      <c r="I2176" s="2">
        <v>45677.0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5.75" customHeight="1">
      <c r="A2177" s="1" t="s">
        <v>4398</v>
      </c>
      <c r="B2177" s="1" t="s">
        <v>4399</v>
      </c>
      <c r="C2177" s="1">
        <v>9.2992928352E10</v>
      </c>
      <c r="D2177" s="1" t="s">
        <v>18</v>
      </c>
      <c r="E2177" s="1" t="s">
        <v>25</v>
      </c>
      <c r="F2177" s="1" t="s">
        <v>20</v>
      </c>
      <c r="G2177" s="1" t="s">
        <v>21</v>
      </c>
      <c r="H2177" s="1" t="s">
        <v>83</v>
      </c>
      <c r="I2177" s="2">
        <v>45677.0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5.75" customHeight="1">
      <c r="A2178" s="1" t="s">
        <v>4400</v>
      </c>
      <c r="B2178" s="1" t="s">
        <v>4401</v>
      </c>
      <c r="C2178" s="1" t="s">
        <v>4402</v>
      </c>
      <c r="D2178" s="1" t="s">
        <v>18</v>
      </c>
      <c r="E2178" s="1" t="s">
        <v>19</v>
      </c>
      <c r="F2178" s="1" t="s">
        <v>20</v>
      </c>
      <c r="G2178" s="1" t="s">
        <v>32</v>
      </c>
      <c r="H2178" s="1" t="s">
        <v>22</v>
      </c>
      <c r="I2178" s="2">
        <v>45677.0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5.75" customHeight="1">
      <c r="A2179" s="1" t="s">
        <v>4403</v>
      </c>
      <c r="B2179" s="1" t="s">
        <v>4404</v>
      </c>
      <c r="C2179" s="1">
        <v>8.4988287784E10</v>
      </c>
      <c r="D2179" s="1" t="s">
        <v>18</v>
      </c>
      <c r="E2179" s="1" t="s">
        <v>121</v>
      </c>
      <c r="F2179" s="1" t="s">
        <v>20</v>
      </c>
      <c r="G2179" s="1" t="s">
        <v>32</v>
      </c>
      <c r="H2179" s="1" t="s">
        <v>22</v>
      </c>
      <c r="I2179" s="2">
        <v>45677.0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5.75" customHeight="1">
      <c r="A2180" s="1" t="s">
        <v>4405</v>
      </c>
      <c r="B2180" s="1" t="s">
        <v>4406</v>
      </c>
      <c r="C2180" s="1">
        <v>6.5999630758E10</v>
      </c>
      <c r="D2180" s="1" t="s">
        <v>18</v>
      </c>
      <c r="E2180" s="1" t="s">
        <v>89</v>
      </c>
      <c r="F2180" s="1" t="s">
        <v>20</v>
      </c>
      <c r="G2180" s="1" t="s">
        <v>32</v>
      </c>
      <c r="H2180" s="1" t="s">
        <v>33</v>
      </c>
      <c r="I2180" s="2">
        <v>45677.0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5.75" customHeight="1">
      <c r="A2181" s="1" t="s">
        <v>1280</v>
      </c>
      <c r="B2181" s="1" t="s">
        <v>4407</v>
      </c>
      <c r="C2181" s="1">
        <v>2.2998129182E10</v>
      </c>
      <c r="D2181" s="1" t="s">
        <v>18</v>
      </c>
      <c r="E2181" s="1" t="s">
        <v>25</v>
      </c>
      <c r="F2181" s="1" t="s">
        <v>20</v>
      </c>
      <c r="G2181" s="1" t="s">
        <v>32</v>
      </c>
      <c r="H2181" s="1" t="s">
        <v>22</v>
      </c>
      <c r="I2181" s="2">
        <v>45677.0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5.75" customHeight="1">
      <c r="A2182" s="1" t="s">
        <v>4408</v>
      </c>
      <c r="B2182" s="1" t="s">
        <v>4409</v>
      </c>
      <c r="C2182" s="1">
        <v>5.561998396728E12</v>
      </c>
      <c r="D2182" s="1" t="s">
        <v>18</v>
      </c>
      <c r="E2182" s="1" t="s">
        <v>25</v>
      </c>
      <c r="F2182" s="1" t="s">
        <v>20</v>
      </c>
      <c r="G2182" s="1" t="s">
        <v>32</v>
      </c>
      <c r="H2182" s="1" t="s">
        <v>22</v>
      </c>
      <c r="I2182" s="2">
        <v>45677.0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5.75" customHeight="1">
      <c r="A2183" s="1" t="s">
        <v>4410</v>
      </c>
      <c r="B2183" s="1" t="s">
        <v>4411</v>
      </c>
      <c r="C2183" s="1" t="s">
        <v>4412</v>
      </c>
      <c r="D2183" s="1" t="s">
        <v>18</v>
      </c>
      <c r="E2183" s="1" t="s">
        <v>102</v>
      </c>
      <c r="F2183" s="1" t="s">
        <v>20</v>
      </c>
      <c r="G2183" s="1" t="s">
        <v>21</v>
      </c>
      <c r="H2183" s="1" t="s">
        <v>22</v>
      </c>
      <c r="I2183" s="2">
        <v>45677.0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5.75" customHeight="1">
      <c r="A2184" s="1" t="s">
        <v>4413</v>
      </c>
      <c r="B2184" s="1" t="s">
        <v>4414</v>
      </c>
      <c r="C2184" s="1">
        <v>1.2997325008E10</v>
      </c>
      <c r="D2184" s="1" t="s">
        <v>18</v>
      </c>
      <c r="E2184" s="1" t="s">
        <v>19</v>
      </c>
      <c r="F2184" s="1" t="s">
        <v>20</v>
      </c>
      <c r="G2184" s="1" t="s">
        <v>32</v>
      </c>
      <c r="H2184" s="1" t="s">
        <v>22</v>
      </c>
      <c r="I2184" s="2">
        <v>45677.0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5.75" customHeight="1">
      <c r="A2185" s="1" t="s">
        <v>4415</v>
      </c>
      <c r="B2185" s="1" t="s">
        <v>4416</v>
      </c>
      <c r="C2185" s="1">
        <v>7.1992327673E10</v>
      </c>
      <c r="D2185" s="1" t="s">
        <v>18</v>
      </c>
      <c r="E2185" s="1" t="s">
        <v>25</v>
      </c>
      <c r="F2185" s="1" t="s">
        <v>20</v>
      </c>
      <c r="G2185" s="1" t="s">
        <v>32</v>
      </c>
      <c r="H2185" s="1" t="s">
        <v>22</v>
      </c>
      <c r="I2185" s="2">
        <v>45677.0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5.75" customHeight="1">
      <c r="A2186" s="1" t="s">
        <v>4417</v>
      </c>
      <c r="B2186" s="1" t="s">
        <v>4418</v>
      </c>
      <c r="C2186" s="1">
        <v>8.5996610799E10</v>
      </c>
      <c r="D2186" s="1" t="s">
        <v>18</v>
      </c>
      <c r="E2186" s="1" t="s">
        <v>112</v>
      </c>
      <c r="F2186" s="1" t="s">
        <v>20</v>
      </c>
      <c r="G2186" s="1" t="s">
        <v>32</v>
      </c>
      <c r="H2186" s="1" t="s">
        <v>33</v>
      </c>
      <c r="I2186" s="2">
        <v>45677.0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5.75" customHeight="1">
      <c r="A2187" s="1" t="s">
        <v>4419</v>
      </c>
      <c r="B2187" s="1" t="s">
        <v>4420</v>
      </c>
      <c r="C2187" s="1">
        <v>5.4545454545E10</v>
      </c>
      <c r="D2187" s="1" t="s">
        <v>18</v>
      </c>
      <c r="E2187" s="1" t="s">
        <v>31</v>
      </c>
      <c r="F2187" s="1" t="s">
        <v>20</v>
      </c>
      <c r="G2187" s="1" t="s">
        <v>32</v>
      </c>
      <c r="H2187" s="1" t="s">
        <v>1616</v>
      </c>
      <c r="I2187" s="2">
        <v>45677.0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5.75" customHeight="1">
      <c r="A2188" s="1" t="s">
        <v>4421</v>
      </c>
      <c r="B2188" s="1" t="s">
        <v>4422</v>
      </c>
      <c r="C2188" s="1" t="s">
        <v>4423</v>
      </c>
      <c r="D2188" s="1" t="s">
        <v>18</v>
      </c>
      <c r="E2188" s="1" t="s">
        <v>31</v>
      </c>
      <c r="F2188" s="1" t="s">
        <v>20</v>
      </c>
      <c r="G2188" s="1" t="s">
        <v>32</v>
      </c>
      <c r="H2188" s="1" t="s">
        <v>22</v>
      </c>
      <c r="I2188" s="2">
        <v>45677.0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5.75" customHeight="1">
      <c r="A2189" s="1" t="s">
        <v>4424</v>
      </c>
      <c r="B2189" s="1" t="s">
        <v>4425</v>
      </c>
      <c r="C2189" s="1">
        <v>1.1973770837E10</v>
      </c>
      <c r="D2189" s="1" t="s">
        <v>18</v>
      </c>
      <c r="E2189" s="1" t="s">
        <v>102</v>
      </c>
      <c r="F2189" s="1" t="s">
        <v>20</v>
      </c>
      <c r="G2189" s="1" t="s">
        <v>21</v>
      </c>
      <c r="H2189" s="1" t="s">
        <v>22</v>
      </c>
      <c r="I2189" s="2">
        <v>45677.0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5.75" customHeight="1">
      <c r="A2190" s="1" t="s">
        <v>4426</v>
      </c>
      <c r="B2190" s="1" t="s">
        <v>4427</v>
      </c>
      <c r="C2190" s="1">
        <v>2.1965246162E10</v>
      </c>
      <c r="D2190" s="1" t="s">
        <v>18</v>
      </c>
      <c r="E2190" s="1" t="s">
        <v>102</v>
      </c>
      <c r="F2190" s="1" t="s">
        <v>20</v>
      </c>
      <c r="G2190" s="1" t="s">
        <v>21</v>
      </c>
      <c r="H2190" s="1" t="s">
        <v>22</v>
      </c>
      <c r="I2190" s="2">
        <v>45677.0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5.75" customHeight="1">
      <c r="A2191" s="1" t="s">
        <v>4428</v>
      </c>
      <c r="B2191" s="1" t="s">
        <v>4429</v>
      </c>
      <c r="C2191" s="1">
        <v>6.9992050751E10</v>
      </c>
      <c r="D2191" s="1" t="s">
        <v>18</v>
      </c>
      <c r="E2191" s="1" t="s">
        <v>51</v>
      </c>
      <c r="F2191" s="1" t="s">
        <v>20</v>
      </c>
      <c r="G2191" s="1" t="s">
        <v>32</v>
      </c>
      <c r="H2191" s="1" t="s">
        <v>22</v>
      </c>
      <c r="I2191" s="2">
        <v>45677.0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5.75" customHeight="1">
      <c r="A2192" s="1" t="s">
        <v>4430</v>
      </c>
      <c r="B2192" s="1" t="s">
        <v>4431</v>
      </c>
      <c r="C2192" s="1">
        <v>1.1988506942E10</v>
      </c>
      <c r="D2192" s="1" t="s">
        <v>18</v>
      </c>
      <c r="E2192" s="1" t="s">
        <v>102</v>
      </c>
      <c r="F2192" s="1" t="s">
        <v>20</v>
      </c>
      <c r="G2192" s="1" t="s">
        <v>21</v>
      </c>
      <c r="H2192" s="1" t="s">
        <v>22</v>
      </c>
      <c r="I2192" s="2">
        <v>45677.0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5.75" customHeight="1">
      <c r="A2193" s="1" t="s">
        <v>4432</v>
      </c>
      <c r="B2193" s="1" t="s">
        <v>4433</v>
      </c>
      <c r="C2193" s="1">
        <v>5.1990108811E10</v>
      </c>
      <c r="D2193" s="1" t="s">
        <v>18</v>
      </c>
      <c r="E2193" s="1" t="s">
        <v>25</v>
      </c>
      <c r="F2193" s="1" t="s">
        <v>20</v>
      </c>
      <c r="G2193" s="1" t="s">
        <v>32</v>
      </c>
      <c r="H2193" s="1" t="s">
        <v>33</v>
      </c>
      <c r="I2193" s="2">
        <v>45677.0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5.75" customHeight="1">
      <c r="A2194" s="1" t="s">
        <v>4434</v>
      </c>
      <c r="B2194" s="1" t="s">
        <v>4435</v>
      </c>
      <c r="C2194" s="1">
        <v>1.1976977084E10</v>
      </c>
      <c r="D2194" s="1" t="s">
        <v>18</v>
      </c>
      <c r="E2194" s="1" t="s">
        <v>102</v>
      </c>
      <c r="F2194" s="1" t="s">
        <v>20</v>
      </c>
      <c r="G2194" s="1" t="s">
        <v>21</v>
      </c>
      <c r="H2194" s="1" t="s">
        <v>83</v>
      </c>
      <c r="I2194" s="2">
        <v>45677.0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5.75" customHeight="1">
      <c r="A2195" s="1" t="s">
        <v>4436</v>
      </c>
      <c r="B2195" s="1" t="s">
        <v>4437</v>
      </c>
      <c r="C2195" s="1">
        <v>8.1992056821E10</v>
      </c>
      <c r="D2195" s="1" t="s">
        <v>18</v>
      </c>
      <c r="E2195" s="1" t="s">
        <v>112</v>
      </c>
      <c r="F2195" s="1" t="s">
        <v>20</v>
      </c>
      <c r="G2195" s="1" t="s">
        <v>32</v>
      </c>
      <c r="H2195" s="1" t="s">
        <v>22</v>
      </c>
      <c r="I2195" s="2">
        <v>45677.0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5.75" customHeight="1">
      <c r="A2196" s="1" t="s">
        <v>4438</v>
      </c>
      <c r="B2196" s="1" t="s">
        <v>4439</v>
      </c>
      <c r="C2196" s="1">
        <v>3.8984092928E10</v>
      </c>
      <c r="D2196" s="1" t="s">
        <v>18</v>
      </c>
      <c r="E2196" s="1" t="s">
        <v>102</v>
      </c>
      <c r="F2196" s="1" t="s">
        <v>20</v>
      </c>
      <c r="G2196" s="1" t="s">
        <v>21</v>
      </c>
      <c r="H2196" s="1" t="s">
        <v>22</v>
      </c>
      <c r="I2196" s="2">
        <v>45677.0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5.75" customHeight="1">
      <c r="A2197" s="1" t="s">
        <v>4440</v>
      </c>
      <c r="B2197" s="1" t="s">
        <v>4441</v>
      </c>
      <c r="C2197" s="1">
        <v>3.5997147961E10</v>
      </c>
      <c r="D2197" s="1" t="s">
        <v>18</v>
      </c>
      <c r="E2197" s="1" t="s">
        <v>19</v>
      </c>
      <c r="F2197" s="1" t="s">
        <v>20</v>
      </c>
      <c r="G2197" s="1" t="s">
        <v>21</v>
      </c>
      <c r="H2197" s="1" t="s">
        <v>33</v>
      </c>
      <c r="I2197" s="2">
        <v>45677.0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5.75" customHeight="1">
      <c r="A2198" s="1" t="s">
        <v>4442</v>
      </c>
      <c r="B2198" s="1" t="s">
        <v>4443</v>
      </c>
      <c r="C2198" s="1">
        <v>5.4991435318E10</v>
      </c>
      <c r="D2198" s="1" t="s">
        <v>18</v>
      </c>
      <c r="E2198" s="1" t="s">
        <v>112</v>
      </c>
      <c r="F2198" s="1" t="s">
        <v>20</v>
      </c>
      <c r="G2198" s="1" t="s">
        <v>21</v>
      </c>
      <c r="H2198" s="1" t="s">
        <v>22</v>
      </c>
      <c r="I2198" s="2">
        <v>45677.0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5.75" customHeight="1">
      <c r="A2199" s="1" t="s">
        <v>4444</v>
      </c>
      <c r="B2199" s="1" t="s">
        <v>4445</v>
      </c>
      <c r="C2199" s="1">
        <v>7.199999114E10</v>
      </c>
      <c r="D2199" s="1" t="s">
        <v>18</v>
      </c>
      <c r="E2199" s="1" t="s">
        <v>71</v>
      </c>
      <c r="F2199" s="1" t="s">
        <v>20</v>
      </c>
      <c r="G2199" s="1" t="s">
        <v>32</v>
      </c>
      <c r="H2199" s="1" t="s">
        <v>22</v>
      </c>
      <c r="I2199" s="2">
        <v>45677.0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5.75" customHeight="1">
      <c r="A2200" s="1" t="s">
        <v>758</v>
      </c>
      <c r="B2200" s="1" t="s">
        <v>4446</v>
      </c>
      <c r="C2200" s="1" t="s">
        <v>4447</v>
      </c>
      <c r="D2200" s="1" t="s">
        <v>18</v>
      </c>
      <c r="E2200" s="1" t="s">
        <v>71</v>
      </c>
      <c r="F2200" s="1" t="s">
        <v>20</v>
      </c>
      <c r="G2200" s="1" t="s">
        <v>21</v>
      </c>
      <c r="H2200" s="1" t="s">
        <v>22</v>
      </c>
      <c r="I2200" s="2">
        <v>45677.0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5.75" customHeight="1">
      <c r="A2201" s="1" t="s">
        <v>4448</v>
      </c>
      <c r="B2201" s="1" t="s">
        <v>4449</v>
      </c>
      <c r="C2201" s="1">
        <v>8.7999371642E10</v>
      </c>
      <c r="D2201" s="1" t="s">
        <v>18</v>
      </c>
      <c r="E2201" s="1" t="s">
        <v>25</v>
      </c>
      <c r="F2201" s="1" t="s">
        <v>20</v>
      </c>
      <c r="G2201" s="1" t="s">
        <v>32</v>
      </c>
      <c r="H2201" s="1" t="s">
        <v>83</v>
      </c>
      <c r="I2201" s="2">
        <v>45677.0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5.75" customHeight="1">
      <c r="A2202" s="1" t="s">
        <v>4450</v>
      </c>
      <c r="B2202" s="1" t="s">
        <v>4451</v>
      </c>
      <c r="C2202" s="1">
        <v>8.4991998346E10</v>
      </c>
      <c r="D2202" s="1" t="s">
        <v>18</v>
      </c>
      <c r="E2202" s="1" t="s">
        <v>19</v>
      </c>
      <c r="F2202" s="1" t="s">
        <v>20</v>
      </c>
      <c r="G2202" s="1" t="s">
        <v>21</v>
      </c>
      <c r="H2202" s="1" t="s">
        <v>22</v>
      </c>
      <c r="I2202" s="2">
        <v>45677.0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5.75" customHeight="1">
      <c r="A2203" s="1" t="s">
        <v>4452</v>
      </c>
      <c r="B2203" s="1" t="s">
        <v>4453</v>
      </c>
      <c r="C2203" s="1">
        <v>3.5997520203E10</v>
      </c>
      <c r="D2203" s="1" t="s">
        <v>18</v>
      </c>
      <c r="E2203" s="1" t="s">
        <v>51</v>
      </c>
      <c r="F2203" s="1" t="s">
        <v>20</v>
      </c>
      <c r="G2203" s="1" t="s">
        <v>32</v>
      </c>
      <c r="H2203" s="1" t="s">
        <v>184</v>
      </c>
      <c r="I2203" s="2">
        <v>45677.0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5.75" customHeight="1">
      <c r="A2204" s="1" t="s">
        <v>4454</v>
      </c>
      <c r="B2204" s="1" t="s">
        <v>4455</v>
      </c>
      <c r="C2204" s="1">
        <v>8.8981088251E10</v>
      </c>
      <c r="D2204" s="1" t="s">
        <v>18</v>
      </c>
      <c r="E2204" s="1" t="s">
        <v>102</v>
      </c>
      <c r="F2204" s="1" t="s">
        <v>20</v>
      </c>
      <c r="G2204" s="1" t="s">
        <v>21</v>
      </c>
      <c r="H2204" s="1" t="s">
        <v>22</v>
      </c>
      <c r="I2204" s="2">
        <v>45677.0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5.75" customHeight="1">
      <c r="A2205" s="1" t="s">
        <v>4456</v>
      </c>
      <c r="B2205" s="1" t="s">
        <v>4457</v>
      </c>
      <c r="C2205" s="1">
        <v>5.517991318613E12</v>
      </c>
      <c r="D2205" s="1" t="s">
        <v>18</v>
      </c>
      <c r="E2205" s="1" t="s">
        <v>121</v>
      </c>
      <c r="F2205" s="1" t="s">
        <v>20</v>
      </c>
      <c r="G2205" s="1" t="s">
        <v>21</v>
      </c>
      <c r="H2205" s="1" t="s">
        <v>22</v>
      </c>
      <c r="I2205" s="2">
        <v>45677.0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5.75" customHeight="1">
      <c r="A2206" s="1" t="s">
        <v>4458</v>
      </c>
      <c r="B2206" s="1" t="s">
        <v>4459</v>
      </c>
      <c r="C2206" s="1" t="s">
        <v>4460</v>
      </c>
      <c r="D2206" s="1" t="s">
        <v>18</v>
      </c>
      <c r="E2206" s="1" t="s">
        <v>76</v>
      </c>
      <c r="F2206" s="1" t="s">
        <v>20</v>
      </c>
      <c r="G2206" s="1" t="s">
        <v>32</v>
      </c>
      <c r="H2206" s="1" t="s">
        <v>22</v>
      </c>
      <c r="I2206" s="2">
        <v>45677.0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5.75" customHeight="1">
      <c r="A2207" s="1" t="s">
        <v>4458</v>
      </c>
      <c r="B2207" s="1" t="s">
        <v>4459</v>
      </c>
      <c r="C2207" s="1" t="s">
        <v>4460</v>
      </c>
      <c r="D2207" s="1" t="s">
        <v>18</v>
      </c>
      <c r="E2207" s="1" t="s">
        <v>76</v>
      </c>
      <c r="F2207" s="1" t="s">
        <v>20</v>
      </c>
      <c r="G2207" s="1" t="s">
        <v>32</v>
      </c>
      <c r="H2207" s="1" t="s">
        <v>22</v>
      </c>
      <c r="I2207" s="2">
        <v>45677.0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5.75" customHeight="1">
      <c r="A2208" s="1" t="s">
        <v>4461</v>
      </c>
      <c r="B2208" s="1" t="s">
        <v>4462</v>
      </c>
      <c r="C2208" s="1">
        <v>8.5989544015E10</v>
      </c>
      <c r="D2208" s="1" t="s">
        <v>18</v>
      </c>
      <c r="E2208" s="1" t="s">
        <v>89</v>
      </c>
      <c r="F2208" s="1" t="s">
        <v>20</v>
      </c>
      <c r="G2208" s="1" t="s">
        <v>21</v>
      </c>
      <c r="H2208" s="1" t="s">
        <v>22</v>
      </c>
      <c r="I2208" s="2">
        <v>45677.0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5.75" customHeight="1">
      <c r="A2209" s="1" t="s">
        <v>4463</v>
      </c>
      <c r="B2209" s="1" t="s">
        <v>4464</v>
      </c>
      <c r="C2209" s="1">
        <v>8.1992133005E10</v>
      </c>
      <c r="D2209" s="1" t="s">
        <v>18</v>
      </c>
      <c r="E2209" s="1" t="s">
        <v>48</v>
      </c>
      <c r="F2209" s="1" t="s">
        <v>20</v>
      </c>
      <c r="G2209" s="1" t="s">
        <v>21</v>
      </c>
      <c r="H2209" s="1" t="s">
        <v>22</v>
      </c>
      <c r="I2209" s="2">
        <v>45677.0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5.75" customHeight="1">
      <c r="A2210" s="1" t="s">
        <v>216</v>
      </c>
      <c r="B2210" s="1" t="s">
        <v>4465</v>
      </c>
      <c r="C2210" s="1">
        <v>4.6988304653E10</v>
      </c>
      <c r="D2210" s="1" t="s">
        <v>18</v>
      </c>
      <c r="E2210" s="1" t="s">
        <v>25</v>
      </c>
      <c r="F2210" s="1" t="s">
        <v>20</v>
      </c>
      <c r="G2210" s="1" t="s">
        <v>32</v>
      </c>
      <c r="H2210" s="1" t="s">
        <v>22</v>
      </c>
      <c r="I2210" s="2">
        <v>45677.0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5.75" customHeight="1">
      <c r="A2211" s="1" t="s">
        <v>1576</v>
      </c>
      <c r="B2211" s="1" t="s">
        <v>4466</v>
      </c>
      <c r="C2211" s="1">
        <v>1.1912722644E10</v>
      </c>
      <c r="D2211" s="1" t="s">
        <v>18</v>
      </c>
      <c r="E2211" s="1" t="s">
        <v>25</v>
      </c>
      <c r="F2211" s="1" t="s">
        <v>20</v>
      </c>
      <c r="G2211" s="1" t="s">
        <v>21</v>
      </c>
      <c r="H2211" s="1" t="s">
        <v>83</v>
      </c>
      <c r="I2211" s="2">
        <v>45677.0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5.75" customHeight="1">
      <c r="A2212" s="1" t="s">
        <v>4467</v>
      </c>
      <c r="B2212" s="1" t="s">
        <v>4468</v>
      </c>
      <c r="C2212" s="1">
        <v>1.9989758553E10</v>
      </c>
      <c r="D2212" s="1" t="s">
        <v>18</v>
      </c>
      <c r="E2212" s="1" t="s">
        <v>121</v>
      </c>
      <c r="F2212" s="1" t="s">
        <v>20</v>
      </c>
      <c r="G2212" s="1" t="s">
        <v>32</v>
      </c>
      <c r="H2212" s="1" t="s">
        <v>22</v>
      </c>
      <c r="I2212" s="2">
        <v>45677.0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5.75" customHeight="1">
      <c r="A2213" s="1" t="s">
        <v>4469</v>
      </c>
      <c r="B2213" s="1" t="s">
        <v>4470</v>
      </c>
      <c r="C2213" s="1">
        <v>1.1983546316E10</v>
      </c>
      <c r="D2213" s="1" t="s">
        <v>18</v>
      </c>
      <c r="E2213" s="1" t="s">
        <v>31</v>
      </c>
      <c r="F2213" s="1" t="s">
        <v>20</v>
      </c>
      <c r="G2213" s="1" t="s">
        <v>32</v>
      </c>
      <c r="H2213" s="1" t="s">
        <v>22</v>
      </c>
      <c r="I2213" s="2">
        <v>45677.0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5.75" customHeight="1">
      <c r="A2214" s="1" t="s">
        <v>688</v>
      </c>
      <c r="B2214" s="1" t="s">
        <v>4471</v>
      </c>
      <c r="C2214" s="1" t="s">
        <v>4472</v>
      </c>
      <c r="D2214" s="1" t="s">
        <v>18</v>
      </c>
      <c r="E2214" s="1" t="s">
        <v>89</v>
      </c>
      <c r="F2214" s="1" t="s">
        <v>20</v>
      </c>
      <c r="G2214" s="1" t="s">
        <v>32</v>
      </c>
      <c r="H2214" s="1" t="s">
        <v>33</v>
      </c>
      <c r="I2214" s="2">
        <v>45677.0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5.75" customHeight="1">
      <c r="A2215" s="1" t="s">
        <v>4473</v>
      </c>
      <c r="B2215" s="1" t="s">
        <v>4474</v>
      </c>
      <c r="C2215" s="1">
        <v>3.1983345068E10</v>
      </c>
      <c r="D2215" s="1" t="s">
        <v>18</v>
      </c>
      <c r="E2215" s="1" t="s">
        <v>25</v>
      </c>
      <c r="F2215" s="1" t="s">
        <v>20</v>
      </c>
      <c r="G2215" s="1" t="s">
        <v>32</v>
      </c>
      <c r="H2215" s="1" t="s">
        <v>22</v>
      </c>
      <c r="I2215" s="2">
        <v>45677.0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5.75" customHeight="1">
      <c r="A2216" s="1" t="s">
        <v>4475</v>
      </c>
      <c r="B2216" s="1" t="s">
        <v>4476</v>
      </c>
      <c r="C2216" s="1">
        <v>3.4988190425E10</v>
      </c>
      <c r="D2216" s="1" t="s">
        <v>18</v>
      </c>
      <c r="E2216" s="1" t="s">
        <v>121</v>
      </c>
      <c r="F2216" s="1" t="s">
        <v>20</v>
      </c>
      <c r="G2216" s="1" t="s">
        <v>21</v>
      </c>
      <c r="H2216" s="1" t="s">
        <v>22</v>
      </c>
      <c r="I2216" s="2">
        <v>45677.0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5.75" customHeight="1">
      <c r="A2217" s="1" t="s">
        <v>4477</v>
      </c>
      <c r="B2217" s="1" t="s">
        <v>4478</v>
      </c>
      <c r="C2217" s="1">
        <v>5.531981109917E12</v>
      </c>
      <c r="D2217" s="1" t="s">
        <v>18</v>
      </c>
      <c r="E2217" s="1" t="s">
        <v>121</v>
      </c>
      <c r="F2217" s="1" t="s">
        <v>20</v>
      </c>
      <c r="G2217" s="1" t="s">
        <v>21</v>
      </c>
      <c r="H2217" s="1" t="s">
        <v>22</v>
      </c>
      <c r="I2217" s="2">
        <v>45677.0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5.75" customHeight="1">
      <c r="A2218" s="1" t="s">
        <v>670</v>
      </c>
      <c r="B2218" s="1" t="s">
        <v>4479</v>
      </c>
      <c r="C2218" s="1">
        <v>2.1969333026E10</v>
      </c>
      <c r="D2218" s="1" t="s">
        <v>18</v>
      </c>
      <c r="E2218" s="1" t="s">
        <v>121</v>
      </c>
      <c r="F2218" s="1" t="s">
        <v>20</v>
      </c>
      <c r="G2218" s="1" t="s">
        <v>32</v>
      </c>
      <c r="H2218" s="1" t="s">
        <v>22</v>
      </c>
      <c r="I2218" s="2">
        <v>45677.0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5.75" customHeight="1">
      <c r="A2219" s="1" t="s">
        <v>4480</v>
      </c>
      <c r="B2219" s="1" t="s">
        <v>4481</v>
      </c>
      <c r="C2219" s="1">
        <v>3.1991595906E10</v>
      </c>
      <c r="D2219" s="1" t="s">
        <v>18</v>
      </c>
      <c r="E2219" s="1" t="s">
        <v>121</v>
      </c>
      <c r="F2219" s="1" t="s">
        <v>20</v>
      </c>
      <c r="G2219" s="1" t="s">
        <v>32</v>
      </c>
      <c r="H2219" s="1" t="s">
        <v>33</v>
      </c>
      <c r="I2219" s="2">
        <v>45677.0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5.75" customHeight="1">
      <c r="A2220" s="1" t="s">
        <v>4482</v>
      </c>
      <c r="B2220" s="1" t="s">
        <v>4483</v>
      </c>
      <c r="C2220" s="1" t="s">
        <v>4484</v>
      </c>
      <c r="D2220" s="1" t="s">
        <v>18</v>
      </c>
      <c r="E2220" s="1" t="s">
        <v>19</v>
      </c>
      <c r="F2220" s="1" t="s">
        <v>20</v>
      </c>
      <c r="G2220" s="1" t="s">
        <v>21</v>
      </c>
      <c r="H2220" s="1" t="s">
        <v>22</v>
      </c>
      <c r="I2220" s="2">
        <v>45677.0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5.75" customHeight="1">
      <c r="A2221" s="1" t="s">
        <v>4485</v>
      </c>
      <c r="B2221" s="1" t="s">
        <v>4486</v>
      </c>
      <c r="C2221" s="1">
        <v>2.1964058985E10</v>
      </c>
      <c r="D2221" s="1" t="s">
        <v>18</v>
      </c>
      <c r="E2221" s="1" t="s">
        <v>89</v>
      </c>
      <c r="F2221" s="1" t="s">
        <v>20</v>
      </c>
      <c r="G2221" s="1" t="s">
        <v>32</v>
      </c>
      <c r="H2221" s="1" t="s">
        <v>22</v>
      </c>
      <c r="I2221" s="2">
        <v>45677.0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5.75" customHeight="1">
      <c r="A2222" s="1" t="s">
        <v>1094</v>
      </c>
      <c r="B2222" s="1" t="s">
        <v>4487</v>
      </c>
      <c r="C2222" s="1">
        <v>1.9988560519E10</v>
      </c>
      <c r="D2222" s="1" t="s">
        <v>18</v>
      </c>
      <c r="E2222" s="1" t="s">
        <v>121</v>
      </c>
      <c r="F2222" s="1" t="s">
        <v>20</v>
      </c>
      <c r="G2222" s="1" t="s">
        <v>21</v>
      </c>
      <c r="H2222" s="1" t="s">
        <v>22</v>
      </c>
      <c r="I2222" s="2">
        <v>45677.0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5.75" customHeight="1">
      <c r="A2223" s="1" t="s">
        <v>4488</v>
      </c>
      <c r="B2223" s="1" t="s">
        <v>4489</v>
      </c>
      <c r="C2223" s="1">
        <v>1.2996704881E10</v>
      </c>
      <c r="D2223" s="1" t="s">
        <v>18</v>
      </c>
      <c r="E2223" s="1" t="s">
        <v>31</v>
      </c>
      <c r="F2223" s="1" t="s">
        <v>20</v>
      </c>
      <c r="G2223" s="1" t="s">
        <v>32</v>
      </c>
      <c r="H2223" s="1" t="s">
        <v>200</v>
      </c>
      <c r="I2223" s="2">
        <v>45677.0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5.75" customHeight="1">
      <c r="A2224" s="1" t="s">
        <v>4490</v>
      </c>
      <c r="B2224" s="1" t="s">
        <v>4491</v>
      </c>
      <c r="C2224" s="1">
        <v>1.1919415326E10</v>
      </c>
      <c r="D2224" s="1" t="s">
        <v>18</v>
      </c>
      <c r="E2224" s="1" t="s">
        <v>121</v>
      </c>
      <c r="F2224" s="1" t="s">
        <v>20</v>
      </c>
      <c r="G2224" s="1" t="s">
        <v>21</v>
      </c>
      <c r="H2224" s="1" t="s">
        <v>22</v>
      </c>
      <c r="I2224" s="2">
        <v>45677.0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5.75" customHeight="1">
      <c r="A2225" s="1" t="s">
        <v>4492</v>
      </c>
      <c r="B2225" s="1" t="s">
        <v>4493</v>
      </c>
      <c r="C2225" s="1">
        <v>1.9989881776E10</v>
      </c>
      <c r="D2225" s="1" t="s">
        <v>18</v>
      </c>
      <c r="E2225" s="1" t="s">
        <v>89</v>
      </c>
      <c r="F2225" s="1" t="s">
        <v>20</v>
      </c>
      <c r="G2225" s="1" t="s">
        <v>32</v>
      </c>
      <c r="H2225" s="1" t="s">
        <v>22</v>
      </c>
      <c r="I2225" s="2">
        <v>45677.0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5.75" customHeight="1">
      <c r="A2226" s="1" t="s">
        <v>4494</v>
      </c>
      <c r="B2226" s="1" t="s">
        <v>4495</v>
      </c>
      <c r="C2226" s="1">
        <v>3.1995964041E10</v>
      </c>
      <c r="D2226" s="1" t="s">
        <v>18</v>
      </c>
      <c r="E2226" s="1" t="s">
        <v>25</v>
      </c>
      <c r="F2226" s="1" t="s">
        <v>20</v>
      </c>
      <c r="G2226" s="1" t="s">
        <v>32</v>
      </c>
      <c r="H2226" s="1" t="s">
        <v>83</v>
      </c>
      <c r="I2226" s="2">
        <v>45677.0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5.75" customHeight="1">
      <c r="A2227" s="1" t="s">
        <v>4496</v>
      </c>
      <c r="B2227" s="1" t="s">
        <v>4497</v>
      </c>
      <c r="C2227" s="1">
        <v>5.1996610236E10</v>
      </c>
      <c r="D2227" s="1" t="s">
        <v>18</v>
      </c>
      <c r="E2227" s="1" t="s">
        <v>25</v>
      </c>
      <c r="F2227" s="1" t="s">
        <v>20</v>
      </c>
      <c r="G2227" s="1" t="s">
        <v>32</v>
      </c>
      <c r="H2227" s="1" t="s">
        <v>83</v>
      </c>
      <c r="I2227" s="2">
        <v>45677.0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5.75" customHeight="1">
      <c r="A2228" s="1" t="s">
        <v>4498</v>
      </c>
      <c r="B2228" s="1" t="s">
        <v>4499</v>
      </c>
      <c r="C2228" s="1">
        <v>5.544988390966E12</v>
      </c>
      <c r="D2228" s="1" t="s">
        <v>18</v>
      </c>
      <c r="E2228" s="1" t="s">
        <v>89</v>
      </c>
      <c r="F2228" s="1" t="s">
        <v>20</v>
      </c>
      <c r="G2228" s="1" t="s">
        <v>21</v>
      </c>
      <c r="H2228" s="1" t="s">
        <v>22</v>
      </c>
      <c r="I2228" s="2">
        <v>45677.0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5.75" customHeight="1">
      <c r="A2229" s="1" t="s">
        <v>4500</v>
      </c>
      <c r="B2229" s="1" t="s">
        <v>4501</v>
      </c>
      <c r="C2229" s="1">
        <v>6.1992026152E10</v>
      </c>
      <c r="D2229" s="1" t="s">
        <v>18</v>
      </c>
      <c r="E2229" s="1" t="s">
        <v>121</v>
      </c>
      <c r="F2229" s="1" t="s">
        <v>20</v>
      </c>
      <c r="G2229" s="1" t="s">
        <v>21</v>
      </c>
      <c r="H2229" s="1" t="s">
        <v>22</v>
      </c>
      <c r="I2229" s="2">
        <v>45677.0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5.75" customHeight="1">
      <c r="A2230" s="1" t="s">
        <v>4502</v>
      </c>
      <c r="B2230" s="1" t="s">
        <v>4503</v>
      </c>
      <c r="C2230" s="1">
        <v>4.8998343367E10</v>
      </c>
      <c r="D2230" s="1" t="s">
        <v>18</v>
      </c>
      <c r="E2230" s="1" t="s">
        <v>121</v>
      </c>
      <c r="F2230" s="1" t="s">
        <v>20</v>
      </c>
      <c r="G2230" s="1" t="s">
        <v>21</v>
      </c>
      <c r="H2230" s="1" t="s">
        <v>22</v>
      </c>
      <c r="I2230" s="2">
        <v>45677.0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5.75" customHeight="1">
      <c r="A2231" s="1" t="s">
        <v>4504</v>
      </c>
      <c r="B2231" s="1" t="s">
        <v>4505</v>
      </c>
      <c r="C2231" s="1">
        <v>5.1982692216E10</v>
      </c>
      <c r="D2231" s="1" t="s">
        <v>18</v>
      </c>
      <c r="E2231" s="1" t="s">
        <v>121</v>
      </c>
      <c r="F2231" s="1" t="s">
        <v>20</v>
      </c>
      <c r="G2231" s="1" t="s">
        <v>21</v>
      </c>
      <c r="H2231" s="1" t="s">
        <v>22</v>
      </c>
      <c r="I2231" s="2">
        <v>45677.0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5.75" customHeight="1">
      <c r="A2232" s="1" t="s">
        <v>4506</v>
      </c>
      <c r="B2232" s="1" t="s">
        <v>4507</v>
      </c>
      <c r="C2232" s="1" t="s">
        <v>4508</v>
      </c>
      <c r="D2232" s="1" t="s">
        <v>18</v>
      </c>
      <c r="E2232" s="1" t="s">
        <v>102</v>
      </c>
      <c r="F2232" s="1" t="s">
        <v>20</v>
      </c>
      <c r="G2232" s="1" t="s">
        <v>21</v>
      </c>
      <c r="H2232" s="1" t="s">
        <v>22</v>
      </c>
      <c r="I2232" s="2">
        <v>45677.0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5.75" customHeight="1">
      <c r="A2233" s="1" t="s">
        <v>4509</v>
      </c>
      <c r="B2233" s="1" t="s">
        <v>4510</v>
      </c>
      <c r="C2233" s="1">
        <v>1.9991147677E10</v>
      </c>
      <c r="D2233" s="1" t="s">
        <v>18</v>
      </c>
      <c r="E2233" s="1" t="s">
        <v>25</v>
      </c>
      <c r="F2233" s="1" t="s">
        <v>20</v>
      </c>
      <c r="G2233" s="1" t="s">
        <v>32</v>
      </c>
      <c r="H2233" s="1" t="s">
        <v>22</v>
      </c>
      <c r="I2233" s="2">
        <v>45677.0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5.75" customHeight="1">
      <c r="A2234" s="1" t="s">
        <v>4511</v>
      </c>
      <c r="B2234" s="1" t="s">
        <v>4512</v>
      </c>
      <c r="C2234" s="1" t="s">
        <v>4513</v>
      </c>
      <c r="D2234" s="1" t="s">
        <v>21</v>
      </c>
      <c r="E2234" s="1" t="s">
        <v>257</v>
      </c>
      <c r="F2234" s="1" t="s">
        <v>4514</v>
      </c>
      <c r="G2234" s="1" t="s">
        <v>4515</v>
      </c>
      <c r="H2234" s="1" t="s">
        <v>4516</v>
      </c>
      <c r="I2234" s="2">
        <v>45677.0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5.75" customHeight="1">
      <c r="A2235" s="1" t="s">
        <v>4517</v>
      </c>
      <c r="B2235" s="1" t="s">
        <v>4518</v>
      </c>
      <c r="C2235" s="1">
        <v>4.7991994905E10</v>
      </c>
      <c r="D2235" s="1" t="s">
        <v>18</v>
      </c>
      <c r="E2235" s="1" t="s">
        <v>31</v>
      </c>
      <c r="F2235" s="1" t="s">
        <v>20</v>
      </c>
      <c r="G2235" s="1" t="s">
        <v>32</v>
      </c>
      <c r="H2235" s="1" t="s">
        <v>83</v>
      </c>
      <c r="I2235" s="2">
        <v>45677.0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5.75" customHeight="1">
      <c r="A2236" s="1" t="s">
        <v>963</v>
      </c>
      <c r="B2236" s="1" t="s">
        <v>4519</v>
      </c>
      <c r="C2236" s="1">
        <v>2.1969102526E10</v>
      </c>
      <c r="D2236" s="1" t="s">
        <v>18</v>
      </c>
      <c r="E2236" s="1" t="s">
        <v>121</v>
      </c>
      <c r="F2236" s="1" t="s">
        <v>20</v>
      </c>
      <c r="G2236" s="1" t="s">
        <v>21</v>
      </c>
      <c r="H2236" s="1" t="s">
        <v>22</v>
      </c>
      <c r="I2236" s="2">
        <v>45677.0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5.75" customHeight="1">
      <c r="A2237" s="1" t="s">
        <v>4520</v>
      </c>
      <c r="B2237" s="1" t="s">
        <v>4521</v>
      </c>
      <c r="C2237" s="1">
        <v>2.2981143098E10</v>
      </c>
      <c r="D2237" s="1" t="s">
        <v>18</v>
      </c>
      <c r="E2237" s="1" t="s">
        <v>102</v>
      </c>
      <c r="F2237" s="1" t="s">
        <v>20</v>
      </c>
      <c r="G2237" s="1" t="s">
        <v>32</v>
      </c>
      <c r="H2237" s="1" t="s">
        <v>22</v>
      </c>
      <c r="I2237" s="2">
        <v>45677.0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5.75" customHeight="1">
      <c r="A2238" s="1" t="s">
        <v>4522</v>
      </c>
      <c r="B2238" s="1" t="s">
        <v>4523</v>
      </c>
      <c r="C2238" s="1">
        <v>2.1965152142E10</v>
      </c>
      <c r="D2238" s="1" t="s">
        <v>18</v>
      </c>
      <c r="E2238" s="1" t="s">
        <v>31</v>
      </c>
      <c r="F2238" s="1" t="s">
        <v>20</v>
      </c>
      <c r="G2238" s="1" t="s">
        <v>32</v>
      </c>
      <c r="H2238" s="1" t="s">
        <v>22</v>
      </c>
      <c r="I2238" s="2">
        <v>45677.0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5.75" customHeight="1">
      <c r="A2239" s="1" t="s">
        <v>4524</v>
      </c>
      <c r="B2239" s="1" t="s">
        <v>4525</v>
      </c>
      <c r="C2239" s="1">
        <v>8.598944674E10</v>
      </c>
      <c r="D2239" s="1" t="s">
        <v>18</v>
      </c>
      <c r="E2239" s="1" t="s">
        <v>121</v>
      </c>
      <c r="F2239" s="1" t="s">
        <v>20</v>
      </c>
      <c r="G2239" s="1" t="s">
        <v>21</v>
      </c>
      <c r="H2239" s="1" t="s">
        <v>22</v>
      </c>
      <c r="I2239" s="2">
        <v>45677.0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5.75" customHeight="1">
      <c r="A2240" s="1" t="s">
        <v>4526</v>
      </c>
      <c r="B2240" s="1" t="s">
        <v>4527</v>
      </c>
      <c r="C2240" s="1" t="s">
        <v>4528</v>
      </c>
      <c r="D2240" s="1" t="s">
        <v>18</v>
      </c>
      <c r="E2240" s="1" t="s">
        <v>25</v>
      </c>
      <c r="F2240" s="1" t="s">
        <v>20</v>
      </c>
      <c r="G2240" s="1" t="s">
        <v>21</v>
      </c>
      <c r="H2240" s="1" t="s">
        <v>33</v>
      </c>
      <c r="I2240" s="2">
        <v>45677.0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5.75" customHeight="1">
      <c r="A2241" s="1" t="s">
        <v>1455</v>
      </c>
      <c r="B2241" s="1" t="s">
        <v>4529</v>
      </c>
      <c r="C2241" s="1">
        <v>9.1982152487E10</v>
      </c>
      <c r="D2241" s="1" t="s">
        <v>18</v>
      </c>
      <c r="E2241" s="1" t="s">
        <v>25</v>
      </c>
      <c r="F2241" s="1" t="s">
        <v>20</v>
      </c>
      <c r="G2241" s="1" t="s">
        <v>32</v>
      </c>
      <c r="H2241" s="1" t="s">
        <v>22</v>
      </c>
      <c r="I2241" s="2">
        <v>45677.0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5.75" customHeight="1">
      <c r="A2242" s="1" t="s">
        <v>4530</v>
      </c>
      <c r="B2242" s="1" t="s">
        <v>4531</v>
      </c>
      <c r="C2242" s="1">
        <v>1.7997377675E10</v>
      </c>
      <c r="D2242" s="1" t="s">
        <v>18</v>
      </c>
      <c r="E2242" s="1" t="s">
        <v>121</v>
      </c>
      <c r="F2242" s="1" t="s">
        <v>20</v>
      </c>
      <c r="G2242" s="1" t="s">
        <v>21</v>
      </c>
      <c r="H2242" s="1" t="s">
        <v>22</v>
      </c>
      <c r="I2242" s="2">
        <v>45677.0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5.75" customHeight="1">
      <c r="A2243" s="1" t="s">
        <v>4532</v>
      </c>
      <c r="B2243" s="1" t="s">
        <v>4533</v>
      </c>
      <c r="C2243" s="1">
        <v>2.7999427915E10</v>
      </c>
      <c r="D2243" s="1" t="s">
        <v>18</v>
      </c>
      <c r="E2243" s="1" t="s">
        <v>121</v>
      </c>
      <c r="F2243" s="1" t="s">
        <v>20</v>
      </c>
      <c r="G2243" s="1" t="s">
        <v>21</v>
      </c>
      <c r="H2243" s="1" t="s">
        <v>22</v>
      </c>
      <c r="I2243" s="2">
        <v>45677.0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5.75" customHeight="1">
      <c r="A2244" s="1" t="s">
        <v>4534</v>
      </c>
      <c r="B2244" s="1" t="s">
        <v>4535</v>
      </c>
      <c r="C2244" s="1">
        <v>2.1994163367E10</v>
      </c>
      <c r="D2244" s="1" t="s">
        <v>18</v>
      </c>
      <c r="E2244" s="1" t="s">
        <v>25</v>
      </c>
      <c r="F2244" s="1" t="s">
        <v>20</v>
      </c>
      <c r="G2244" s="1" t="s">
        <v>32</v>
      </c>
      <c r="H2244" s="1" t="s">
        <v>22</v>
      </c>
      <c r="I2244" s="2">
        <v>45677.0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5.75" customHeight="1">
      <c r="A2245" s="1" t="s">
        <v>161</v>
      </c>
      <c r="B2245" s="1" t="s">
        <v>4536</v>
      </c>
      <c r="C2245" s="1">
        <v>3.1997788602E10</v>
      </c>
      <c r="D2245" s="1" t="s">
        <v>18</v>
      </c>
      <c r="E2245" s="1" t="s">
        <v>121</v>
      </c>
      <c r="F2245" s="1" t="s">
        <v>20</v>
      </c>
      <c r="G2245" s="1" t="s">
        <v>21</v>
      </c>
      <c r="H2245" s="1" t="s">
        <v>22</v>
      </c>
      <c r="I2245" s="2">
        <v>45677.0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5.75" customHeight="1">
      <c r="A2246" s="1" t="s">
        <v>4537</v>
      </c>
      <c r="B2246" s="1" t="s">
        <v>4538</v>
      </c>
      <c r="C2246" s="1">
        <v>1.8988060644E10</v>
      </c>
      <c r="D2246" s="1" t="s">
        <v>18</v>
      </c>
      <c r="E2246" s="1" t="s">
        <v>31</v>
      </c>
      <c r="F2246" s="1" t="s">
        <v>20</v>
      </c>
      <c r="G2246" s="1" t="s">
        <v>21</v>
      </c>
      <c r="H2246" s="1" t="s">
        <v>22</v>
      </c>
      <c r="I2246" s="2">
        <v>45677.0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5.75" customHeight="1">
      <c r="A2247" s="1" t="s">
        <v>4539</v>
      </c>
      <c r="B2247" s="1" t="s">
        <v>4540</v>
      </c>
      <c r="C2247" s="1">
        <v>1.1987643055E10</v>
      </c>
      <c r="D2247" s="1" t="s">
        <v>18</v>
      </c>
      <c r="E2247" s="1" t="s">
        <v>25</v>
      </c>
      <c r="F2247" s="1" t="s">
        <v>20</v>
      </c>
      <c r="G2247" s="1" t="s">
        <v>21</v>
      </c>
      <c r="H2247" s="1" t="s">
        <v>33</v>
      </c>
      <c r="I2247" s="2">
        <v>45677.0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5.75" customHeight="1">
      <c r="A2248" s="1" t="s">
        <v>4541</v>
      </c>
      <c r="B2248" s="1" t="s">
        <v>4542</v>
      </c>
      <c r="C2248" s="1">
        <v>1.9996062995E10</v>
      </c>
      <c r="D2248" s="1" t="s">
        <v>18</v>
      </c>
      <c r="E2248" s="1" t="s">
        <v>25</v>
      </c>
      <c r="F2248" s="1" t="s">
        <v>20</v>
      </c>
      <c r="G2248" s="1" t="s">
        <v>21</v>
      </c>
      <c r="H2248" s="1" t="s">
        <v>83</v>
      </c>
      <c r="I2248" s="2">
        <v>45677.0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5.75" customHeight="1">
      <c r="A2249" s="1" t="s">
        <v>374</v>
      </c>
      <c r="B2249" s="1" t="s">
        <v>4543</v>
      </c>
      <c r="C2249" s="1">
        <v>8.3993641502E10</v>
      </c>
      <c r="D2249" s="1" t="s">
        <v>18</v>
      </c>
      <c r="E2249" s="1" t="s">
        <v>89</v>
      </c>
      <c r="F2249" s="1" t="s">
        <v>20</v>
      </c>
      <c r="G2249" s="1" t="s">
        <v>32</v>
      </c>
      <c r="H2249" s="1" t="s">
        <v>22</v>
      </c>
      <c r="I2249" s="2">
        <v>45677.0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5.75" customHeight="1">
      <c r="A2250" s="1" t="s">
        <v>3219</v>
      </c>
      <c r="B2250" s="1" t="s">
        <v>4544</v>
      </c>
      <c r="C2250" s="1">
        <v>1.9991185717E10</v>
      </c>
      <c r="D2250" s="1" t="s">
        <v>18</v>
      </c>
      <c r="E2250" s="1" t="s">
        <v>121</v>
      </c>
      <c r="F2250" s="1" t="s">
        <v>20</v>
      </c>
      <c r="G2250" s="1" t="s">
        <v>21</v>
      </c>
      <c r="H2250" s="1" t="s">
        <v>33</v>
      </c>
      <c r="I2250" s="2">
        <v>45677.0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5.75" customHeight="1">
      <c r="A2251" s="1" t="s">
        <v>4545</v>
      </c>
      <c r="B2251" s="1" t="s">
        <v>4546</v>
      </c>
      <c r="C2251" s="1">
        <v>9.4992210259E10</v>
      </c>
      <c r="D2251" s="1" t="s">
        <v>18</v>
      </c>
      <c r="E2251" s="1" t="s">
        <v>19</v>
      </c>
      <c r="F2251" s="1" t="s">
        <v>20</v>
      </c>
      <c r="G2251" s="1" t="s">
        <v>21</v>
      </c>
      <c r="H2251" s="1" t="s">
        <v>22</v>
      </c>
      <c r="I2251" s="2">
        <v>45677.0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5.75" customHeight="1">
      <c r="A2252" s="1" t="s">
        <v>4547</v>
      </c>
      <c r="B2252" s="1" t="s">
        <v>4548</v>
      </c>
      <c r="C2252" s="1">
        <v>8.2996217018E10</v>
      </c>
      <c r="D2252" s="1" t="s">
        <v>18</v>
      </c>
      <c r="E2252" s="1" t="s">
        <v>25</v>
      </c>
      <c r="F2252" s="1" t="s">
        <v>20</v>
      </c>
      <c r="G2252" s="1" t="s">
        <v>32</v>
      </c>
      <c r="H2252" s="1" t="s">
        <v>83</v>
      </c>
      <c r="I2252" s="2">
        <v>45677.0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5.75" customHeight="1">
      <c r="A2253" s="1" t="s">
        <v>4549</v>
      </c>
      <c r="B2253" s="1" t="s">
        <v>4550</v>
      </c>
      <c r="C2253" s="1">
        <v>1.1962637915E10</v>
      </c>
      <c r="D2253" s="1" t="s">
        <v>18</v>
      </c>
      <c r="E2253" s="1" t="s">
        <v>102</v>
      </c>
      <c r="F2253" s="1" t="s">
        <v>20</v>
      </c>
      <c r="G2253" s="1" t="s">
        <v>21</v>
      </c>
      <c r="H2253" s="1" t="s">
        <v>22</v>
      </c>
      <c r="I2253" s="2">
        <v>45677.0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5.75" customHeight="1">
      <c r="A2254" s="1" t="s">
        <v>4551</v>
      </c>
      <c r="B2254" s="1" t="s">
        <v>4552</v>
      </c>
      <c r="C2254" s="1">
        <v>8.2999602556E10</v>
      </c>
      <c r="D2254" s="1" t="s">
        <v>18</v>
      </c>
      <c r="E2254" s="1" t="s">
        <v>51</v>
      </c>
      <c r="F2254" s="1" t="s">
        <v>20</v>
      </c>
      <c r="G2254" s="1" t="s">
        <v>21</v>
      </c>
      <c r="H2254" s="1" t="s">
        <v>22</v>
      </c>
      <c r="I2254" s="2">
        <v>45677.0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5.75" customHeight="1">
      <c r="A2255" s="1" t="s">
        <v>4553</v>
      </c>
      <c r="B2255" s="1" t="s">
        <v>4554</v>
      </c>
      <c r="C2255" s="1" t="s">
        <v>4555</v>
      </c>
      <c r="D2255" s="1" t="s">
        <v>18</v>
      </c>
      <c r="E2255" s="1" t="s">
        <v>25</v>
      </c>
      <c r="F2255" s="1" t="s">
        <v>20</v>
      </c>
      <c r="G2255" s="1" t="s">
        <v>32</v>
      </c>
      <c r="H2255" s="1" t="s">
        <v>22</v>
      </c>
      <c r="I2255" s="2">
        <v>45677.0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5.75" customHeight="1">
      <c r="A2256" s="1" t="s">
        <v>4556</v>
      </c>
      <c r="B2256" s="1" t="s">
        <v>4557</v>
      </c>
      <c r="C2256" s="1">
        <v>3.4996883025E10</v>
      </c>
      <c r="D2256" s="1" t="s">
        <v>18</v>
      </c>
      <c r="E2256" s="1" t="s">
        <v>25</v>
      </c>
      <c r="F2256" s="1" t="s">
        <v>20</v>
      </c>
      <c r="G2256" s="1" t="s">
        <v>32</v>
      </c>
      <c r="H2256" s="1" t="s">
        <v>22</v>
      </c>
      <c r="I2256" s="2">
        <v>45677.0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5.75" customHeight="1">
      <c r="A2257" s="1" t="s">
        <v>4558</v>
      </c>
      <c r="B2257" s="1" t="s">
        <v>4559</v>
      </c>
      <c r="C2257" s="1">
        <v>4.7992817971E10</v>
      </c>
      <c r="D2257" s="1" t="s">
        <v>21</v>
      </c>
      <c r="E2257" s="1" t="s">
        <v>257</v>
      </c>
      <c r="F2257" s="1" t="s">
        <v>258</v>
      </c>
      <c r="G2257" s="1" t="s">
        <v>259</v>
      </c>
      <c r="H2257" s="1" t="s">
        <v>260</v>
      </c>
      <c r="I2257" s="2">
        <v>45677.0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5.75" customHeight="1">
      <c r="A2258" s="1" t="s">
        <v>4560</v>
      </c>
      <c r="B2258" s="1" t="s">
        <v>4561</v>
      </c>
      <c r="C2258" s="1">
        <v>3.3988955996E10</v>
      </c>
      <c r="D2258" s="1" t="s">
        <v>18</v>
      </c>
      <c r="E2258" s="1" t="s">
        <v>31</v>
      </c>
      <c r="F2258" s="1" t="s">
        <v>20</v>
      </c>
      <c r="G2258" s="1" t="s">
        <v>32</v>
      </c>
      <c r="H2258" s="1" t="s">
        <v>22</v>
      </c>
      <c r="I2258" s="2">
        <v>45677.0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5.75" customHeight="1">
      <c r="A2259" s="1" t="s">
        <v>4562</v>
      </c>
      <c r="B2259" s="1" t="s">
        <v>4563</v>
      </c>
      <c r="C2259" s="1" t="s">
        <v>4564</v>
      </c>
      <c r="D2259" s="1" t="s">
        <v>18</v>
      </c>
      <c r="E2259" s="1" t="s">
        <v>31</v>
      </c>
      <c r="F2259" s="1" t="s">
        <v>20</v>
      </c>
      <c r="G2259" s="1" t="s">
        <v>32</v>
      </c>
      <c r="H2259" s="1" t="s">
        <v>22</v>
      </c>
      <c r="I2259" s="2">
        <v>45677.0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5.75" customHeight="1">
      <c r="A2260" s="1" t="s">
        <v>4565</v>
      </c>
      <c r="B2260" s="1" t="s">
        <v>4566</v>
      </c>
      <c r="C2260" s="1">
        <v>1.999121829E10</v>
      </c>
      <c r="D2260" s="1" t="s">
        <v>18</v>
      </c>
      <c r="E2260" s="1" t="s">
        <v>102</v>
      </c>
      <c r="F2260" s="1" t="s">
        <v>20</v>
      </c>
      <c r="G2260" s="1" t="s">
        <v>21</v>
      </c>
      <c r="H2260" s="1" t="s">
        <v>22</v>
      </c>
      <c r="I2260" s="2">
        <v>45677.0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5.75" customHeight="1">
      <c r="A2261" s="1" t="s">
        <v>4567</v>
      </c>
      <c r="B2261" s="1" t="s">
        <v>4568</v>
      </c>
      <c r="C2261" s="1">
        <v>3.1995846205E10</v>
      </c>
      <c r="D2261" s="1" t="s">
        <v>18</v>
      </c>
      <c r="E2261" s="1" t="s">
        <v>121</v>
      </c>
      <c r="F2261" s="1" t="s">
        <v>20</v>
      </c>
      <c r="G2261" s="1" t="s">
        <v>32</v>
      </c>
      <c r="H2261" s="1" t="s">
        <v>33</v>
      </c>
      <c r="I2261" s="2">
        <v>45677.0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5.75" customHeight="1">
      <c r="A2262" s="1" t="s">
        <v>4569</v>
      </c>
      <c r="B2262" s="1" t="s">
        <v>4570</v>
      </c>
      <c r="C2262" s="1" t="s">
        <v>4571</v>
      </c>
      <c r="D2262" s="1" t="s">
        <v>18</v>
      </c>
      <c r="E2262" s="1" t="s">
        <v>102</v>
      </c>
      <c r="F2262" s="1" t="s">
        <v>20</v>
      </c>
      <c r="G2262" s="1" t="s">
        <v>21</v>
      </c>
      <c r="H2262" s="1" t="s">
        <v>22</v>
      </c>
      <c r="I2262" s="2">
        <v>45677.0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5.75" customHeight="1">
      <c r="A2263" s="1" t="s">
        <v>4572</v>
      </c>
      <c r="B2263" s="1" t="s">
        <v>4573</v>
      </c>
      <c r="C2263" s="1">
        <v>3.4999125092E10</v>
      </c>
      <c r="D2263" s="1" t="s">
        <v>18</v>
      </c>
      <c r="E2263" s="1" t="s">
        <v>102</v>
      </c>
      <c r="F2263" s="1" t="s">
        <v>20</v>
      </c>
      <c r="G2263" s="1" t="s">
        <v>21</v>
      </c>
      <c r="H2263" s="1" t="s">
        <v>22</v>
      </c>
      <c r="I2263" s="2">
        <v>45677.0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5.75" customHeight="1">
      <c r="A2264" s="1" t="s">
        <v>4574</v>
      </c>
      <c r="B2264" s="1" t="s">
        <v>4575</v>
      </c>
      <c r="C2264" s="1">
        <v>4.8996757202E10</v>
      </c>
      <c r="D2264" s="1" t="s">
        <v>18</v>
      </c>
      <c r="E2264" s="1" t="s">
        <v>25</v>
      </c>
      <c r="F2264" s="1" t="s">
        <v>20</v>
      </c>
      <c r="G2264" s="1" t="s">
        <v>21</v>
      </c>
      <c r="H2264" s="1" t="s">
        <v>22</v>
      </c>
      <c r="I2264" s="2">
        <v>45677.0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5.75" customHeight="1">
      <c r="A2265" s="1" t="s">
        <v>4576</v>
      </c>
      <c r="B2265" s="1" t="s">
        <v>4577</v>
      </c>
      <c r="C2265" s="1">
        <v>6.6996401385E10</v>
      </c>
      <c r="D2265" s="1" t="s">
        <v>18</v>
      </c>
      <c r="E2265" s="1" t="s">
        <v>48</v>
      </c>
      <c r="F2265" s="1" t="s">
        <v>20</v>
      </c>
      <c r="G2265" s="1" t="s">
        <v>21</v>
      </c>
      <c r="H2265" s="1" t="s">
        <v>22</v>
      </c>
      <c r="I2265" s="2">
        <v>45677.0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5.75" customHeight="1">
      <c r="A2266" s="1" t="s">
        <v>4578</v>
      </c>
      <c r="B2266" s="1" t="s">
        <v>4579</v>
      </c>
      <c r="C2266" s="1" t="s">
        <v>4580</v>
      </c>
      <c r="D2266" s="1" t="s">
        <v>18</v>
      </c>
      <c r="E2266" s="1" t="s">
        <v>19</v>
      </c>
      <c r="F2266" s="1" t="s">
        <v>20</v>
      </c>
      <c r="G2266" s="1" t="s">
        <v>21</v>
      </c>
      <c r="H2266" s="1" t="s">
        <v>22</v>
      </c>
      <c r="I2266" s="2">
        <v>45677.0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5.75" customHeight="1">
      <c r="A2267" s="1" t="s">
        <v>417</v>
      </c>
      <c r="B2267" s="1" t="s">
        <v>4581</v>
      </c>
      <c r="C2267" s="1">
        <v>2.2981769014E10</v>
      </c>
      <c r="D2267" s="1" t="s">
        <v>18</v>
      </c>
      <c r="E2267" s="1" t="s">
        <v>102</v>
      </c>
      <c r="F2267" s="1" t="s">
        <v>20</v>
      </c>
      <c r="G2267" s="1" t="s">
        <v>21</v>
      </c>
      <c r="H2267" s="1" t="s">
        <v>22</v>
      </c>
      <c r="I2267" s="2">
        <v>45677.0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5.75" customHeight="1">
      <c r="A2268" s="1" t="s">
        <v>4582</v>
      </c>
      <c r="B2268" s="1" t="s">
        <v>4583</v>
      </c>
      <c r="C2268" s="1">
        <v>4.7989101419E10</v>
      </c>
      <c r="D2268" s="1" t="s">
        <v>18</v>
      </c>
      <c r="E2268" s="1" t="s">
        <v>102</v>
      </c>
      <c r="F2268" s="1" t="s">
        <v>20</v>
      </c>
      <c r="G2268" s="1" t="s">
        <v>21</v>
      </c>
      <c r="H2268" s="1" t="s">
        <v>22</v>
      </c>
      <c r="I2268" s="2">
        <v>45677.0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5.75" customHeight="1">
      <c r="A2269" s="1" t="s">
        <v>4584</v>
      </c>
      <c r="B2269" s="1" t="s">
        <v>4585</v>
      </c>
      <c r="C2269" s="1">
        <v>6.3981534159E10</v>
      </c>
      <c r="D2269" s="1" t="s">
        <v>18</v>
      </c>
      <c r="E2269" s="1" t="s">
        <v>31</v>
      </c>
      <c r="F2269" s="1" t="s">
        <v>20</v>
      </c>
      <c r="G2269" s="1" t="s">
        <v>32</v>
      </c>
      <c r="H2269" s="1" t="s">
        <v>22</v>
      </c>
      <c r="I2269" s="2">
        <v>45677.0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5.75" customHeight="1">
      <c r="A2270" s="1" t="s">
        <v>4586</v>
      </c>
      <c r="B2270" s="1" t="s">
        <v>4587</v>
      </c>
      <c r="C2270" s="1">
        <v>1.1944853036E10</v>
      </c>
      <c r="D2270" s="1" t="s">
        <v>18</v>
      </c>
      <c r="E2270" s="1" t="s">
        <v>25</v>
      </c>
      <c r="F2270" s="1" t="s">
        <v>20</v>
      </c>
      <c r="G2270" s="1" t="s">
        <v>32</v>
      </c>
      <c r="H2270" s="1" t="s">
        <v>22</v>
      </c>
      <c r="I2270" s="2">
        <v>45677.0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5.75" customHeight="1">
      <c r="A2271" s="1" t="s">
        <v>4588</v>
      </c>
      <c r="B2271" s="1" t="s">
        <v>4589</v>
      </c>
      <c r="C2271" s="1">
        <v>1.1990069674E10</v>
      </c>
      <c r="D2271" s="1" t="s">
        <v>18</v>
      </c>
      <c r="E2271" s="1" t="s">
        <v>25</v>
      </c>
      <c r="F2271" s="1" t="s">
        <v>20</v>
      </c>
      <c r="G2271" s="1" t="s">
        <v>21</v>
      </c>
      <c r="H2271" s="1" t="s">
        <v>83</v>
      </c>
      <c r="I2271" s="2">
        <v>45677.0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5.75" customHeight="1">
      <c r="A2272" s="1" t="s">
        <v>4590</v>
      </c>
      <c r="B2272" s="1" t="s">
        <v>4591</v>
      </c>
      <c r="C2272" s="1">
        <v>2.1973433377E10</v>
      </c>
      <c r="D2272" s="1" t="s">
        <v>18</v>
      </c>
      <c r="E2272" s="1" t="s">
        <v>102</v>
      </c>
      <c r="F2272" s="1" t="s">
        <v>20</v>
      </c>
      <c r="G2272" s="1" t="s">
        <v>21</v>
      </c>
      <c r="H2272" s="1" t="s">
        <v>22</v>
      </c>
      <c r="I2272" s="2">
        <v>45677.0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5.75" customHeight="1">
      <c r="A2273" s="1" t="s">
        <v>4592</v>
      </c>
      <c r="B2273" s="1" t="s">
        <v>4593</v>
      </c>
      <c r="C2273" s="1">
        <v>1.7996016334E10</v>
      </c>
      <c r="D2273" s="1" t="s">
        <v>18</v>
      </c>
      <c r="E2273" s="1" t="s">
        <v>121</v>
      </c>
      <c r="F2273" s="1" t="s">
        <v>20</v>
      </c>
      <c r="G2273" s="1" t="s">
        <v>21</v>
      </c>
      <c r="H2273" s="1" t="s">
        <v>22</v>
      </c>
      <c r="I2273" s="2">
        <v>45677.0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5.75" customHeight="1">
      <c r="A2274" s="1" t="s">
        <v>4594</v>
      </c>
      <c r="B2274" s="1" t="s">
        <v>4595</v>
      </c>
      <c r="C2274" s="1">
        <v>1.6994149667E10</v>
      </c>
      <c r="D2274" s="1"/>
      <c r="E2274" s="1"/>
      <c r="F2274" s="1"/>
      <c r="G2274" s="1"/>
      <c r="H2274" s="1"/>
      <c r="I2274" s="2">
        <v>45677.0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5.75" customHeight="1">
      <c r="A2275" s="1" t="s">
        <v>4596</v>
      </c>
      <c r="B2275" s="1" t="s">
        <v>4597</v>
      </c>
      <c r="C2275" s="1">
        <v>9.84302276E8</v>
      </c>
      <c r="D2275" s="1" t="s">
        <v>18</v>
      </c>
      <c r="E2275" s="1" t="s">
        <v>102</v>
      </c>
      <c r="F2275" s="1" t="s">
        <v>20</v>
      </c>
      <c r="G2275" s="1" t="s">
        <v>21</v>
      </c>
      <c r="H2275" s="1" t="s">
        <v>22</v>
      </c>
      <c r="I2275" s="2">
        <v>45677.0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5.75" customHeight="1">
      <c r="A2276" s="1" t="s">
        <v>3499</v>
      </c>
      <c r="B2276" s="1" t="s">
        <v>4598</v>
      </c>
      <c r="C2276" s="1">
        <v>4.6984020138E10</v>
      </c>
      <c r="D2276" s="1" t="s">
        <v>18</v>
      </c>
      <c r="E2276" s="1" t="s">
        <v>121</v>
      </c>
      <c r="F2276" s="1" t="s">
        <v>20</v>
      </c>
      <c r="G2276" s="1" t="s">
        <v>32</v>
      </c>
      <c r="H2276" s="1" t="s">
        <v>22</v>
      </c>
      <c r="I2276" s="2">
        <v>45677.0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5.75" customHeight="1">
      <c r="A2277" s="1" t="s">
        <v>295</v>
      </c>
      <c r="B2277" s="1" t="s">
        <v>4599</v>
      </c>
      <c r="C2277" s="1">
        <v>1.1975185369E10</v>
      </c>
      <c r="D2277" s="1" t="s">
        <v>18</v>
      </c>
      <c r="E2277" s="1" t="s">
        <v>25</v>
      </c>
      <c r="F2277" s="1" t="s">
        <v>20</v>
      </c>
      <c r="G2277" s="1" t="s">
        <v>32</v>
      </c>
      <c r="H2277" s="1" t="s">
        <v>22</v>
      </c>
      <c r="I2277" s="2">
        <v>45677.0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5.75" customHeight="1">
      <c r="A2278" s="1" t="s">
        <v>4600</v>
      </c>
      <c r="B2278" s="1" t="s">
        <v>4601</v>
      </c>
      <c r="C2278" s="1">
        <v>4.4988063064E10</v>
      </c>
      <c r="D2278" s="1" t="s">
        <v>18</v>
      </c>
      <c r="E2278" s="1" t="s">
        <v>102</v>
      </c>
      <c r="F2278" s="1" t="s">
        <v>20</v>
      </c>
      <c r="G2278" s="1" t="s">
        <v>21</v>
      </c>
      <c r="H2278" s="1" t="s">
        <v>22</v>
      </c>
      <c r="I2278" s="2">
        <v>45677.0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5.75" customHeight="1">
      <c r="A2279" s="1" t="s">
        <v>4602</v>
      </c>
      <c r="B2279" s="1" t="s">
        <v>4603</v>
      </c>
      <c r="C2279" s="1">
        <v>8.1993270835E10</v>
      </c>
      <c r="D2279" s="1" t="s">
        <v>18</v>
      </c>
      <c r="E2279" s="1" t="s">
        <v>19</v>
      </c>
      <c r="F2279" s="1" t="s">
        <v>20</v>
      </c>
      <c r="G2279" s="1" t="s">
        <v>21</v>
      </c>
      <c r="H2279" s="1" t="s">
        <v>22</v>
      </c>
      <c r="I2279" s="2">
        <v>45677.0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5.75" customHeight="1">
      <c r="A2280" s="1" t="s">
        <v>4604</v>
      </c>
      <c r="B2280" s="1" t="s">
        <v>4605</v>
      </c>
      <c r="C2280" s="1">
        <v>2.4992504923E10</v>
      </c>
      <c r="D2280" s="1" t="s">
        <v>18</v>
      </c>
      <c r="E2280" s="1" t="s">
        <v>121</v>
      </c>
      <c r="F2280" s="1" t="s">
        <v>20</v>
      </c>
      <c r="G2280" s="1" t="s">
        <v>21</v>
      </c>
      <c r="H2280" s="1" t="s">
        <v>22</v>
      </c>
      <c r="I2280" s="2">
        <v>45677.0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5.75" customHeight="1">
      <c r="A2281" s="1" t="s">
        <v>4606</v>
      </c>
      <c r="B2281" s="1" t="s">
        <v>4607</v>
      </c>
      <c r="C2281" s="1" t="s">
        <v>4608</v>
      </c>
      <c r="D2281" s="1" t="s">
        <v>18</v>
      </c>
      <c r="E2281" s="1" t="s">
        <v>19</v>
      </c>
      <c r="F2281" s="1" t="s">
        <v>20</v>
      </c>
      <c r="G2281" s="1" t="s">
        <v>21</v>
      </c>
      <c r="H2281" s="1" t="s">
        <v>22</v>
      </c>
      <c r="I2281" s="2">
        <v>45677.0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5.75" customHeight="1">
      <c r="A2282" s="1" t="s">
        <v>4609</v>
      </c>
      <c r="B2282" s="1" t="s">
        <v>4610</v>
      </c>
      <c r="C2282" s="1">
        <v>5.1995670505E10</v>
      </c>
      <c r="D2282" s="1" t="s">
        <v>18</v>
      </c>
      <c r="E2282" s="1" t="s">
        <v>121</v>
      </c>
      <c r="F2282" s="1" t="s">
        <v>20</v>
      </c>
      <c r="G2282" s="1" t="s">
        <v>21</v>
      </c>
      <c r="H2282" s="1" t="s">
        <v>22</v>
      </c>
      <c r="I2282" s="2">
        <v>45677.0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5.75" customHeight="1">
      <c r="A2283" s="1" t="s">
        <v>4611</v>
      </c>
      <c r="B2283" s="1" t="s">
        <v>4612</v>
      </c>
      <c r="C2283" s="1">
        <v>3.5997085402E10</v>
      </c>
      <c r="D2283" s="1" t="s">
        <v>18</v>
      </c>
      <c r="E2283" s="1" t="s">
        <v>31</v>
      </c>
      <c r="F2283" s="1" t="s">
        <v>20</v>
      </c>
      <c r="G2283" s="1" t="s">
        <v>32</v>
      </c>
      <c r="H2283" s="1" t="s">
        <v>1616</v>
      </c>
      <c r="I2283" s="2">
        <v>45677.0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5.75" customHeight="1">
      <c r="A2284" s="1" t="s">
        <v>4613</v>
      </c>
      <c r="B2284" s="1" t="s">
        <v>4614</v>
      </c>
      <c r="C2284" s="1">
        <v>1.1992991782E10</v>
      </c>
      <c r="D2284" s="1" t="s">
        <v>18</v>
      </c>
      <c r="E2284" s="1" t="s">
        <v>102</v>
      </c>
      <c r="F2284" s="1" t="s">
        <v>20</v>
      </c>
      <c r="G2284" s="1" t="s">
        <v>21</v>
      </c>
      <c r="H2284" s="1" t="s">
        <v>22</v>
      </c>
      <c r="I2284" s="2">
        <v>45677.0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5.75" customHeight="1">
      <c r="A2285" s="1" t="s">
        <v>4615</v>
      </c>
      <c r="B2285" s="1" t="s">
        <v>4616</v>
      </c>
      <c r="C2285" s="1">
        <v>7.49812536E10</v>
      </c>
      <c r="D2285" s="1" t="s">
        <v>18</v>
      </c>
      <c r="E2285" s="1" t="s">
        <v>25</v>
      </c>
      <c r="F2285" s="1" t="s">
        <v>20</v>
      </c>
      <c r="G2285" s="1" t="s">
        <v>21</v>
      </c>
      <c r="H2285" s="1" t="s">
        <v>22</v>
      </c>
      <c r="I2285" s="2">
        <v>45677.0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5.75" customHeight="1">
      <c r="A2286" s="1" t="s">
        <v>4617</v>
      </c>
      <c r="B2286" s="1" t="s">
        <v>4618</v>
      </c>
      <c r="C2286" s="1">
        <v>6.7992473763E10</v>
      </c>
      <c r="D2286" s="1" t="s">
        <v>18</v>
      </c>
      <c r="E2286" s="1" t="s">
        <v>25</v>
      </c>
      <c r="F2286" s="1" t="s">
        <v>20</v>
      </c>
      <c r="G2286" s="1" t="s">
        <v>32</v>
      </c>
      <c r="H2286" s="1" t="s">
        <v>22</v>
      </c>
      <c r="I2286" s="2">
        <v>45677.0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5.75" customHeight="1">
      <c r="A2287" s="1" t="s">
        <v>4619</v>
      </c>
      <c r="B2287" s="1" t="s">
        <v>4620</v>
      </c>
      <c r="C2287" s="1">
        <v>8.1984036467E10</v>
      </c>
      <c r="D2287" s="1" t="s">
        <v>18</v>
      </c>
      <c r="E2287" s="1" t="s">
        <v>25</v>
      </c>
      <c r="F2287" s="1" t="s">
        <v>20</v>
      </c>
      <c r="G2287" s="1" t="s">
        <v>32</v>
      </c>
      <c r="H2287" s="1" t="s">
        <v>83</v>
      </c>
      <c r="I2287" s="2">
        <v>45677.0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5.75" customHeight="1">
      <c r="A2288" s="1" t="s">
        <v>4621</v>
      </c>
      <c r="B2288" s="1" t="s">
        <v>4622</v>
      </c>
      <c r="C2288" s="1">
        <v>2.1964886011E10</v>
      </c>
      <c r="D2288" s="1" t="s">
        <v>18</v>
      </c>
      <c r="E2288" s="1" t="s">
        <v>65</v>
      </c>
      <c r="F2288" s="1" t="s">
        <v>20</v>
      </c>
      <c r="G2288" s="1" t="s">
        <v>32</v>
      </c>
      <c r="H2288" s="1" t="s">
        <v>83</v>
      </c>
      <c r="I2288" s="2">
        <v>45677.0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5.75" customHeight="1">
      <c r="A2289" s="1" t="s">
        <v>4623</v>
      </c>
      <c r="B2289" s="1" t="s">
        <v>4624</v>
      </c>
      <c r="C2289" s="1">
        <v>9.2996136243E10</v>
      </c>
      <c r="D2289" s="1" t="s">
        <v>18</v>
      </c>
      <c r="E2289" s="1" t="s">
        <v>76</v>
      </c>
      <c r="F2289" s="1" t="s">
        <v>20</v>
      </c>
      <c r="G2289" s="1" t="s">
        <v>32</v>
      </c>
      <c r="H2289" s="1" t="s">
        <v>22</v>
      </c>
      <c r="I2289" s="2">
        <v>45677.0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5.75" customHeight="1">
      <c r="A2290" s="1" t="s">
        <v>4625</v>
      </c>
      <c r="B2290" s="1" t="s">
        <v>4626</v>
      </c>
      <c r="C2290" s="1">
        <v>6.4999620205E10</v>
      </c>
      <c r="D2290" s="1" t="s">
        <v>18</v>
      </c>
      <c r="E2290" s="1" t="s">
        <v>31</v>
      </c>
      <c r="F2290" s="1" t="s">
        <v>20</v>
      </c>
      <c r="G2290" s="1" t="s">
        <v>32</v>
      </c>
      <c r="H2290" s="1" t="s">
        <v>1616</v>
      </c>
      <c r="I2290" s="2">
        <v>45677.0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5.75" customHeight="1">
      <c r="A2291" s="1" t="s">
        <v>4627</v>
      </c>
      <c r="B2291" s="1" t="s">
        <v>4628</v>
      </c>
      <c r="C2291" s="1">
        <v>5.3981305579E10</v>
      </c>
      <c r="D2291" s="1" t="s">
        <v>18</v>
      </c>
      <c r="E2291" s="1" t="s">
        <v>25</v>
      </c>
      <c r="F2291" s="1" t="s">
        <v>20</v>
      </c>
      <c r="G2291" s="1" t="s">
        <v>32</v>
      </c>
      <c r="H2291" s="1" t="s">
        <v>22</v>
      </c>
      <c r="I2291" s="2">
        <v>45677.0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5.75" customHeight="1">
      <c r="A2292" s="1" t="s">
        <v>4629</v>
      </c>
      <c r="B2292" s="1" t="s">
        <v>4630</v>
      </c>
      <c r="C2292" s="1">
        <v>4.3998603698E10</v>
      </c>
      <c r="D2292" s="1" t="s">
        <v>18</v>
      </c>
      <c r="E2292" s="1" t="s">
        <v>121</v>
      </c>
      <c r="F2292" s="1" t="s">
        <v>20</v>
      </c>
      <c r="G2292" s="1" t="s">
        <v>32</v>
      </c>
      <c r="H2292" s="1" t="s">
        <v>22</v>
      </c>
      <c r="I2292" s="2">
        <v>45677.0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5.75" customHeight="1">
      <c r="A2293" s="1" t="s">
        <v>4631</v>
      </c>
      <c r="B2293" s="1" t="s">
        <v>4632</v>
      </c>
      <c r="C2293" s="1">
        <v>4.4999237086E10</v>
      </c>
      <c r="D2293" s="1" t="s">
        <v>18</v>
      </c>
      <c r="E2293" s="1" t="s">
        <v>25</v>
      </c>
      <c r="F2293" s="1" t="s">
        <v>20</v>
      </c>
      <c r="G2293" s="1" t="s">
        <v>21</v>
      </c>
      <c r="H2293" s="1" t="s">
        <v>83</v>
      </c>
      <c r="I2293" s="2">
        <v>45677.0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5.75" customHeight="1">
      <c r="A2294" s="1" t="s">
        <v>1015</v>
      </c>
      <c r="B2294" s="1" t="s">
        <v>4633</v>
      </c>
      <c r="C2294" s="1">
        <v>8.398622467E10</v>
      </c>
      <c r="D2294" s="1" t="s">
        <v>18</v>
      </c>
      <c r="E2294" s="1" t="s">
        <v>51</v>
      </c>
      <c r="F2294" s="1" t="s">
        <v>20</v>
      </c>
      <c r="G2294" s="1" t="s">
        <v>21</v>
      </c>
      <c r="H2294" s="1" t="s">
        <v>22</v>
      </c>
      <c r="I2294" s="2">
        <v>45677.0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5.75" customHeight="1">
      <c r="A2295" s="1" t="s">
        <v>4634</v>
      </c>
      <c r="B2295" s="1" t="s">
        <v>4635</v>
      </c>
      <c r="C2295" s="1">
        <v>7.5999271619E10</v>
      </c>
      <c r="D2295" s="1" t="s">
        <v>18</v>
      </c>
      <c r="E2295" s="1" t="s">
        <v>31</v>
      </c>
      <c r="F2295" s="1" t="s">
        <v>20</v>
      </c>
      <c r="G2295" s="1" t="s">
        <v>32</v>
      </c>
      <c r="H2295" s="1" t="s">
        <v>22</v>
      </c>
      <c r="I2295" s="2">
        <v>45677.0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5.75" customHeight="1">
      <c r="A2296" s="1" t="s">
        <v>4636</v>
      </c>
      <c r="B2296" s="1" t="s">
        <v>4637</v>
      </c>
      <c r="C2296" s="1">
        <v>8.7991570724E10</v>
      </c>
      <c r="D2296" s="1" t="s">
        <v>18</v>
      </c>
      <c r="E2296" s="1" t="s">
        <v>31</v>
      </c>
      <c r="F2296" s="1" t="s">
        <v>20</v>
      </c>
      <c r="G2296" s="1" t="s">
        <v>32</v>
      </c>
      <c r="H2296" s="1" t="s">
        <v>22</v>
      </c>
      <c r="I2296" s="2">
        <v>45677.0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5.75" customHeight="1">
      <c r="A2297" s="1" t="s">
        <v>4638</v>
      </c>
      <c r="B2297" s="1" t="s">
        <v>4639</v>
      </c>
      <c r="C2297" s="1">
        <v>6.1999663974E10</v>
      </c>
      <c r="D2297" s="1" t="s">
        <v>11</v>
      </c>
      <c r="E2297" s="1" t="s">
        <v>12</v>
      </c>
      <c r="F2297" s="1" t="s">
        <v>4640</v>
      </c>
      <c r="G2297" s="1" t="s">
        <v>4641</v>
      </c>
      <c r="H2297" s="1" t="s">
        <v>15</v>
      </c>
      <c r="I2297" s="2">
        <v>45677.0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5.75" customHeight="1">
      <c r="A2298" s="1" t="s">
        <v>4642</v>
      </c>
      <c r="B2298" s="1" t="s">
        <v>4643</v>
      </c>
      <c r="C2298" s="1">
        <v>8.3981097395E10</v>
      </c>
      <c r="D2298" s="1" t="s">
        <v>18</v>
      </c>
      <c r="E2298" s="1" t="s">
        <v>31</v>
      </c>
      <c r="F2298" s="1" t="s">
        <v>20</v>
      </c>
      <c r="G2298" s="1" t="s">
        <v>32</v>
      </c>
      <c r="H2298" s="1" t="s">
        <v>1616</v>
      </c>
      <c r="I2298" s="2">
        <v>45677.0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5.75" customHeight="1">
      <c r="A2299" s="1" t="s">
        <v>4644</v>
      </c>
      <c r="B2299" s="1" t="s">
        <v>4645</v>
      </c>
      <c r="C2299" s="1">
        <v>8.8988810605E10</v>
      </c>
      <c r="D2299" s="1" t="s">
        <v>18</v>
      </c>
      <c r="E2299" s="1" t="s">
        <v>31</v>
      </c>
      <c r="F2299" s="1" t="s">
        <v>20</v>
      </c>
      <c r="G2299" s="1" t="s">
        <v>32</v>
      </c>
      <c r="H2299" s="1" t="s">
        <v>1616</v>
      </c>
      <c r="I2299" s="2">
        <v>45677.0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5.75" customHeight="1">
      <c r="A2300" s="1" t="s">
        <v>4646</v>
      </c>
      <c r="B2300" s="1" t="s">
        <v>4647</v>
      </c>
      <c r="C2300" s="1">
        <v>3.1990738754E10</v>
      </c>
      <c r="D2300" s="1" t="s">
        <v>18</v>
      </c>
      <c r="E2300" s="1" t="s">
        <v>25</v>
      </c>
      <c r="F2300" s="1" t="s">
        <v>20</v>
      </c>
      <c r="G2300" s="1" t="s">
        <v>32</v>
      </c>
      <c r="H2300" s="1" t="s">
        <v>184</v>
      </c>
      <c r="I2300" s="2">
        <v>45677.0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5.75" customHeight="1">
      <c r="A2301" s="1" t="s">
        <v>4648</v>
      </c>
      <c r="B2301" s="1" t="s">
        <v>4649</v>
      </c>
      <c r="C2301" s="1">
        <v>5.569985013466E12</v>
      </c>
      <c r="D2301" s="1" t="s">
        <v>18</v>
      </c>
      <c r="E2301" s="1" t="s">
        <v>25</v>
      </c>
      <c r="F2301" s="1" t="s">
        <v>20</v>
      </c>
      <c r="G2301" s="1" t="s">
        <v>32</v>
      </c>
      <c r="H2301" s="1" t="s">
        <v>184</v>
      </c>
      <c r="I2301" s="2">
        <v>45677.0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5.75" customHeight="1">
      <c r="A2302" s="1" t="s">
        <v>4650</v>
      </c>
      <c r="B2302" s="1" t="s">
        <v>4651</v>
      </c>
      <c r="C2302" s="1">
        <v>9.2993781708E10</v>
      </c>
      <c r="D2302" s="1" t="s">
        <v>18</v>
      </c>
      <c r="E2302" s="1" t="s">
        <v>102</v>
      </c>
      <c r="F2302" s="1" t="s">
        <v>20</v>
      </c>
      <c r="G2302" s="1" t="s">
        <v>21</v>
      </c>
      <c r="H2302" s="1" t="s">
        <v>22</v>
      </c>
      <c r="I2302" s="2">
        <v>45677.0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5.75" customHeight="1">
      <c r="A2303" s="1" t="s">
        <v>4652</v>
      </c>
      <c r="B2303" s="1" t="s">
        <v>4653</v>
      </c>
      <c r="C2303" s="1" t="s">
        <v>4654</v>
      </c>
      <c r="D2303" s="1" t="s">
        <v>18</v>
      </c>
      <c r="E2303" s="1" t="s">
        <v>71</v>
      </c>
      <c r="F2303" s="1" t="s">
        <v>20</v>
      </c>
      <c r="G2303" s="1" t="s">
        <v>32</v>
      </c>
      <c r="H2303" s="1" t="s">
        <v>22</v>
      </c>
      <c r="I2303" s="2">
        <v>45677.0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5.75" customHeight="1">
      <c r="A2304" s="1" t="s">
        <v>4655</v>
      </c>
      <c r="B2304" s="1" t="s">
        <v>4656</v>
      </c>
      <c r="C2304" s="1">
        <v>3.5999402106E10</v>
      </c>
      <c r="D2304" s="1" t="s">
        <v>18</v>
      </c>
      <c r="E2304" s="1" t="s">
        <v>65</v>
      </c>
      <c r="F2304" s="1" t="s">
        <v>20</v>
      </c>
      <c r="G2304" s="1" t="s">
        <v>32</v>
      </c>
      <c r="H2304" s="1" t="s">
        <v>22</v>
      </c>
      <c r="I2304" s="2">
        <v>45677.0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5.75" customHeight="1">
      <c r="A2305" s="1" t="s">
        <v>4657</v>
      </c>
      <c r="B2305" s="1" t="s">
        <v>4658</v>
      </c>
      <c r="C2305" s="1" t="s">
        <v>4659</v>
      </c>
      <c r="D2305" s="1" t="s">
        <v>18</v>
      </c>
      <c r="E2305" s="1" t="s">
        <v>25</v>
      </c>
      <c r="F2305" s="1" t="s">
        <v>20</v>
      </c>
      <c r="G2305" s="1" t="s">
        <v>32</v>
      </c>
      <c r="H2305" s="1" t="s">
        <v>184</v>
      </c>
      <c r="I2305" s="2">
        <v>45677.0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5.75" customHeight="1">
      <c r="A2306" s="1" t="s">
        <v>4660</v>
      </c>
      <c r="B2306" s="1" t="s">
        <v>4661</v>
      </c>
      <c r="C2306" s="1">
        <v>9.6988093427E10</v>
      </c>
      <c r="D2306" s="1" t="s">
        <v>18</v>
      </c>
      <c r="E2306" s="1" t="s">
        <v>102</v>
      </c>
      <c r="F2306" s="1" t="s">
        <v>20</v>
      </c>
      <c r="G2306" s="1" t="s">
        <v>21</v>
      </c>
      <c r="H2306" s="1" t="s">
        <v>22</v>
      </c>
      <c r="I2306" s="2">
        <v>45677.0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5.75" customHeight="1">
      <c r="A2307" s="1" t="s">
        <v>4662</v>
      </c>
      <c r="B2307" s="1" t="s">
        <v>4663</v>
      </c>
      <c r="C2307" s="1">
        <v>3.4999857782E10</v>
      </c>
      <c r="D2307" s="1" t="s">
        <v>18</v>
      </c>
      <c r="E2307" s="1" t="s">
        <v>31</v>
      </c>
      <c r="F2307" s="1" t="s">
        <v>20</v>
      </c>
      <c r="G2307" s="1" t="s">
        <v>32</v>
      </c>
      <c r="H2307" s="1" t="s">
        <v>83</v>
      </c>
      <c r="I2307" s="2">
        <v>45677.0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5.75" customHeight="1">
      <c r="A2308" s="1" t="s">
        <v>4664</v>
      </c>
      <c r="B2308" s="1" t="s">
        <v>4665</v>
      </c>
      <c r="C2308" s="1">
        <v>1.4997877122E10</v>
      </c>
      <c r="D2308" s="1" t="s">
        <v>18</v>
      </c>
      <c r="E2308" s="1" t="s">
        <v>121</v>
      </c>
      <c r="F2308" s="1" t="s">
        <v>20</v>
      </c>
      <c r="G2308" s="1" t="s">
        <v>32</v>
      </c>
      <c r="H2308" s="1" t="s">
        <v>22</v>
      </c>
      <c r="I2308" s="2">
        <v>45677.0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5.75" customHeight="1">
      <c r="A2309" s="1" t="s">
        <v>2889</v>
      </c>
      <c r="B2309" s="1" t="s">
        <v>4666</v>
      </c>
      <c r="C2309" s="1">
        <v>6.8999681143E10</v>
      </c>
      <c r="D2309" s="1" t="s">
        <v>18</v>
      </c>
      <c r="E2309" s="1" t="s">
        <v>31</v>
      </c>
      <c r="F2309" s="1" t="s">
        <v>20</v>
      </c>
      <c r="G2309" s="1" t="s">
        <v>32</v>
      </c>
      <c r="H2309" s="1" t="s">
        <v>22</v>
      </c>
      <c r="I2309" s="2">
        <v>45677.0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5.75" customHeight="1">
      <c r="A2310" s="1" t="s">
        <v>1280</v>
      </c>
      <c r="B2310" s="1" t="s">
        <v>4667</v>
      </c>
      <c r="C2310" s="1">
        <v>7.4991944252E10</v>
      </c>
      <c r="D2310" s="1" t="s">
        <v>18</v>
      </c>
      <c r="E2310" s="1" t="s">
        <v>25</v>
      </c>
      <c r="F2310" s="1" t="s">
        <v>20</v>
      </c>
      <c r="G2310" s="1" t="s">
        <v>32</v>
      </c>
      <c r="H2310" s="1" t="s">
        <v>22</v>
      </c>
      <c r="I2310" s="2">
        <v>45677.0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5.75" customHeight="1">
      <c r="A2311" s="1" t="s">
        <v>4668</v>
      </c>
      <c r="B2311" s="1" t="s">
        <v>4669</v>
      </c>
      <c r="C2311" s="1">
        <v>2.2999605845E10</v>
      </c>
      <c r="D2311" s="1" t="s">
        <v>18</v>
      </c>
      <c r="E2311" s="1" t="s">
        <v>48</v>
      </c>
      <c r="F2311" s="1" t="s">
        <v>20</v>
      </c>
      <c r="G2311" s="1" t="s">
        <v>32</v>
      </c>
      <c r="H2311" s="1" t="s">
        <v>22</v>
      </c>
      <c r="I2311" s="2">
        <v>45677.0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5.75" customHeight="1">
      <c r="A2312" s="1" t="s">
        <v>2313</v>
      </c>
      <c r="B2312" s="1" t="s">
        <v>4670</v>
      </c>
      <c r="C2312" s="1">
        <v>8.1973143393E10</v>
      </c>
      <c r="D2312" s="1" t="s">
        <v>18</v>
      </c>
      <c r="E2312" s="1" t="s">
        <v>25</v>
      </c>
      <c r="F2312" s="1" t="s">
        <v>20</v>
      </c>
      <c r="G2312" s="1" t="s">
        <v>32</v>
      </c>
      <c r="H2312" s="1" t="s">
        <v>22</v>
      </c>
      <c r="I2312" s="2">
        <v>45677.0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5.75" customHeight="1">
      <c r="A2313" s="1" t="s">
        <v>4671</v>
      </c>
      <c r="B2313" s="1" t="s">
        <v>4672</v>
      </c>
      <c r="C2313" s="1">
        <v>9.4991665688E10</v>
      </c>
      <c r="D2313" s="1" t="s">
        <v>18</v>
      </c>
      <c r="E2313" s="1" t="s">
        <v>25</v>
      </c>
      <c r="F2313" s="1" t="s">
        <v>20</v>
      </c>
      <c r="G2313" s="1" t="s">
        <v>32</v>
      </c>
      <c r="H2313" s="1" t="s">
        <v>22</v>
      </c>
      <c r="I2313" s="2">
        <v>45677.0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5.75" customHeight="1">
      <c r="A2314" s="1" t="s">
        <v>4673</v>
      </c>
      <c r="B2314" s="1" t="s">
        <v>4674</v>
      </c>
      <c r="C2314" s="1">
        <v>4.8988385495E10</v>
      </c>
      <c r="D2314" s="1" t="s">
        <v>18</v>
      </c>
      <c r="E2314" s="1" t="s">
        <v>48</v>
      </c>
      <c r="F2314" s="1" t="s">
        <v>20</v>
      </c>
      <c r="G2314" s="1" t="s">
        <v>32</v>
      </c>
      <c r="H2314" s="1" t="s">
        <v>22</v>
      </c>
      <c r="I2314" s="2">
        <v>45677.0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5.75" customHeight="1">
      <c r="A2315" s="1" t="s">
        <v>4675</v>
      </c>
      <c r="B2315" s="1" t="s">
        <v>4676</v>
      </c>
      <c r="C2315" s="1">
        <v>6.199103559E10</v>
      </c>
      <c r="D2315" s="1" t="s">
        <v>18</v>
      </c>
      <c r="E2315" s="1" t="s">
        <v>31</v>
      </c>
      <c r="F2315" s="1" t="s">
        <v>20</v>
      </c>
      <c r="G2315" s="1" t="s">
        <v>32</v>
      </c>
      <c r="H2315" s="1" t="s">
        <v>184</v>
      </c>
      <c r="I2315" s="2">
        <v>45677.0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5.75" customHeight="1">
      <c r="A2316" s="1" t="s">
        <v>3534</v>
      </c>
      <c r="B2316" s="1" t="s">
        <v>4677</v>
      </c>
      <c r="C2316" s="1">
        <v>8.999417363E10</v>
      </c>
      <c r="D2316" s="1" t="s">
        <v>18</v>
      </c>
      <c r="E2316" s="1" t="s">
        <v>102</v>
      </c>
      <c r="F2316" s="1" t="s">
        <v>20</v>
      </c>
      <c r="G2316" s="1" t="s">
        <v>21</v>
      </c>
      <c r="H2316" s="1" t="s">
        <v>22</v>
      </c>
      <c r="I2316" s="2">
        <v>45677.0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5.75" customHeight="1">
      <c r="A2317" s="1" t="s">
        <v>4678</v>
      </c>
      <c r="B2317" s="1" t="s">
        <v>4679</v>
      </c>
      <c r="C2317" s="1">
        <v>6.4999942403E10</v>
      </c>
      <c r="D2317" s="1" t="s">
        <v>18</v>
      </c>
      <c r="E2317" s="1" t="s">
        <v>25</v>
      </c>
      <c r="F2317" s="1" t="s">
        <v>20</v>
      </c>
      <c r="G2317" s="1" t="s">
        <v>21</v>
      </c>
      <c r="H2317" s="1" t="s">
        <v>22</v>
      </c>
      <c r="I2317" s="2">
        <v>45677.0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5.75" customHeight="1">
      <c r="A2318" s="1" t="s">
        <v>4680</v>
      </c>
      <c r="B2318" s="1" t="s">
        <v>4681</v>
      </c>
      <c r="C2318" s="1">
        <v>1.1918476949E10</v>
      </c>
      <c r="D2318" s="1" t="s">
        <v>18</v>
      </c>
      <c r="E2318" s="1" t="s">
        <v>102</v>
      </c>
      <c r="F2318" s="1" t="s">
        <v>20</v>
      </c>
      <c r="G2318" s="1" t="s">
        <v>32</v>
      </c>
      <c r="H2318" s="1" t="s">
        <v>184</v>
      </c>
      <c r="I2318" s="2">
        <v>45677.0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5.75" customHeight="1">
      <c r="A2319" s="1" t="s">
        <v>1181</v>
      </c>
      <c r="B2319" s="1" t="s">
        <v>4682</v>
      </c>
      <c r="C2319" s="1">
        <v>4.4988032382E10</v>
      </c>
      <c r="D2319" s="1" t="s">
        <v>18</v>
      </c>
      <c r="E2319" s="1" t="s">
        <v>25</v>
      </c>
      <c r="F2319" s="1" t="s">
        <v>20</v>
      </c>
      <c r="G2319" s="1" t="s">
        <v>32</v>
      </c>
      <c r="H2319" s="1" t="s">
        <v>83</v>
      </c>
      <c r="I2319" s="2">
        <v>45677.0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5.75" customHeight="1">
      <c r="A2320" s="1" t="s">
        <v>4683</v>
      </c>
      <c r="B2320" s="1" t="s">
        <v>4684</v>
      </c>
      <c r="C2320" s="1">
        <v>7.1997145934E10</v>
      </c>
      <c r="D2320" s="1" t="s">
        <v>18</v>
      </c>
      <c r="E2320" s="1" t="s">
        <v>31</v>
      </c>
      <c r="F2320" s="1" t="s">
        <v>20</v>
      </c>
      <c r="G2320" s="1" t="s">
        <v>32</v>
      </c>
      <c r="H2320" s="1" t="s">
        <v>22</v>
      </c>
      <c r="I2320" s="2">
        <v>45677.0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5.75" customHeight="1">
      <c r="A2321" s="1" t="s">
        <v>4685</v>
      </c>
      <c r="B2321" s="1" t="s">
        <v>4686</v>
      </c>
      <c r="C2321" s="1">
        <v>5.1992851002E10</v>
      </c>
      <c r="D2321" s="1" t="s">
        <v>18</v>
      </c>
      <c r="E2321" s="1" t="s">
        <v>25</v>
      </c>
      <c r="F2321" s="1" t="s">
        <v>20</v>
      </c>
      <c r="G2321" s="1" t="s">
        <v>21</v>
      </c>
      <c r="H2321" s="1" t="s">
        <v>22</v>
      </c>
      <c r="I2321" s="2">
        <v>45677.0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5.75" customHeight="1">
      <c r="A2322" s="1" t="s">
        <v>2421</v>
      </c>
      <c r="B2322" s="1" t="s">
        <v>4687</v>
      </c>
      <c r="C2322" s="1">
        <v>7.4988169568E10</v>
      </c>
      <c r="D2322" s="1" t="s">
        <v>18</v>
      </c>
      <c r="E2322" s="1" t="s">
        <v>19</v>
      </c>
      <c r="F2322" s="1" t="s">
        <v>20</v>
      </c>
      <c r="G2322" s="1" t="s">
        <v>21</v>
      </c>
      <c r="H2322" s="1" t="s">
        <v>22</v>
      </c>
      <c r="I2322" s="2">
        <v>45677.0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5.75" customHeight="1">
      <c r="A2323" s="1" t="s">
        <v>4688</v>
      </c>
      <c r="B2323" s="1" t="s">
        <v>4689</v>
      </c>
      <c r="C2323" s="1">
        <v>5.512988317729E12</v>
      </c>
      <c r="D2323" s="1" t="s">
        <v>18</v>
      </c>
      <c r="E2323" s="1" t="s">
        <v>25</v>
      </c>
      <c r="F2323" s="1" t="s">
        <v>20</v>
      </c>
      <c r="G2323" s="1" t="s">
        <v>32</v>
      </c>
      <c r="H2323" s="1" t="s">
        <v>33</v>
      </c>
      <c r="I2323" s="2">
        <v>45677.0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5.75" customHeight="1">
      <c r="A2324" s="1" t="s">
        <v>3151</v>
      </c>
      <c r="B2324" s="1" t="s">
        <v>4690</v>
      </c>
      <c r="C2324" s="1">
        <v>9.84674939E8</v>
      </c>
      <c r="D2324" s="1" t="s">
        <v>18</v>
      </c>
      <c r="E2324" s="1" t="s">
        <v>71</v>
      </c>
      <c r="F2324" s="1" t="s">
        <v>20</v>
      </c>
      <c r="G2324" s="1" t="s">
        <v>32</v>
      </c>
      <c r="H2324" s="1" t="s">
        <v>22</v>
      </c>
      <c r="I2324" s="2">
        <v>45677.0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5.75" customHeight="1">
      <c r="A2325" s="1" t="s">
        <v>1691</v>
      </c>
      <c r="B2325" s="1" t="s">
        <v>4691</v>
      </c>
      <c r="C2325" s="1">
        <v>1.1972624764E10</v>
      </c>
      <c r="D2325" s="1" t="s">
        <v>18</v>
      </c>
      <c r="E2325" s="1" t="s">
        <v>19</v>
      </c>
      <c r="F2325" s="1" t="s">
        <v>20</v>
      </c>
      <c r="G2325" s="1" t="s">
        <v>21</v>
      </c>
      <c r="H2325" s="1" t="s">
        <v>22</v>
      </c>
      <c r="I2325" s="2">
        <v>45677.0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5.75" customHeight="1">
      <c r="A2326" s="1" t="s">
        <v>378</v>
      </c>
      <c r="B2326" s="1" t="s">
        <v>4692</v>
      </c>
      <c r="C2326" s="1">
        <v>7.3981430644E10</v>
      </c>
      <c r="D2326" s="1" t="s">
        <v>18</v>
      </c>
      <c r="E2326" s="1" t="s">
        <v>71</v>
      </c>
      <c r="F2326" s="1" t="s">
        <v>20</v>
      </c>
      <c r="G2326" s="1" t="s">
        <v>21</v>
      </c>
      <c r="H2326" s="1" t="s">
        <v>22</v>
      </c>
      <c r="I2326" s="2">
        <v>45677.0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5.75" customHeight="1">
      <c r="A2327" s="1" t="s">
        <v>1161</v>
      </c>
      <c r="B2327" s="1" t="s">
        <v>4693</v>
      </c>
      <c r="C2327" s="1">
        <v>7.3998517452E10</v>
      </c>
      <c r="D2327" s="1" t="s">
        <v>18</v>
      </c>
      <c r="E2327" s="1" t="s">
        <v>25</v>
      </c>
      <c r="F2327" s="1" t="s">
        <v>20</v>
      </c>
      <c r="G2327" s="1" t="s">
        <v>32</v>
      </c>
      <c r="H2327" s="1" t="s">
        <v>22</v>
      </c>
      <c r="I2327" s="2">
        <v>45677.0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5.75" customHeight="1">
      <c r="A2328" s="1" t="s">
        <v>4694</v>
      </c>
      <c r="B2328" s="1" t="s">
        <v>4695</v>
      </c>
      <c r="C2328" s="1" t="s">
        <v>4696</v>
      </c>
      <c r="D2328" s="1" t="s">
        <v>18</v>
      </c>
      <c r="E2328" s="1" t="s">
        <v>65</v>
      </c>
      <c r="F2328" s="1" t="s">
        <v>20</v>
      </c>
      <c r="G2328" s="1" t="s">
        <v>32</v>
      </c>
      <c r="H2328" s="1" t="s">
        <v>22</v>
      </c>
      <c r="I2328" s="2">
        <v>45677.0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5.75" customHeight="1">
      <c r="A2329" s="1" t="s">
        <v>4697</v>
      </c>
      <c r="B2329" s="1" t="s">
        <v>4698</v>
      </c>
      <c r="C2329" s="1">
        <v>1.1947123091E10</v>
      </c>
      <c r="D2329" s="1" t="s">
        <v>18</v>
      </c>
      <c r="E2329" s="1" t="s">
        <v>25</v>
      </c>
      <c r="F2329" s="1" t="s">
        <v>20</v>
      </c>
      <c r="G2329" s="1" t="s">
        <v>32</v>
      </c>
      <c r="H2329" s="1" t="s">
        <v>83</v>
      </c>
      <c r="I2329" s="2">
        <v>45677.0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5.75" customHeight="1">
      <c r="A2330" s="1" t="s">
        <v>4699</v>
      </c>
      <c r="B2330" s="1" t="s">
        <v>4700</v>
      </c>
      <c r="C2330" s="1">
        <v>9.5991705287E10</v>
      </c>
      <c r="D2330" s="1" t="s">
        <v>18</v>
      </c>
      <c r="E2330" s="1" t="s">
        <v>102</v>
      </c>
      <c r="F2330" s="1" t="s">
        <v>20</v>
      </c>
      <c r="G2330" s="1" t="s">
        <v>21</v>
      </c>
      <c r="H2330" s="1" t="s">
        <v>22</v>
      </c>
      <c r="I2330" s="2">
        <v>45677.0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5.75" customHeight="1">
      <c r="A2331" s="1" t="s">
        <v>4701</v>
      </c>
      <c r="B2331" s="1" t="s">
        <v>4702</v>
      </c>
      <c r="C2331" s="1">
        <v>7.9996309861E10</v>
      </c>
      <c r="D2331" s="1" t="s">
        <v>18</v>
      </c>
      <c r="E2331" s="1" t="s">
        <v>31</v>
      </c>
      <c r="F2331" s="1" t="s">
        <v>20</v>
      </c>
      <c r="G2331" s="1" t="s">
        <v>32</v>
      </c>
      <c r="H2331" s="1" t="s">
        <v>200</v>
      </c>
      <c r="I2331" s="2">
        <v>45677.0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5.75" customHeight="1">
      <c r="A2332" s="1" t="s">
        <v>4703</v>
      </c>
      <c r="B2332" s="1" t="s">
        <v>4704</v>
      </c>
      <c r="C2332" s="1">
        <v>1.1985485651E10</v>
      </c>
      <c r="D2332" s="1" t="s">
        <v>18</v>
      </c>
      <c r="E2332" s="1" t="s">
        <v>31</v>
      </c>
      <c r="F2332" s="1" t="s">
        <v>20</v>
      </c>
      <c r="G2332" s="1" t="s">
        <v>32</v>
      </c>
      <c r="H2332" s="1" t="s">
        <v>200</v>
      </c>
      <c r="I2332" s="2">
        <v>45677.0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5.75" customHeight="1">
      <c r="A2333" s="1" t="s">
        <v>4705</v>
      </c>
      <c r="B2333" s="1" t="s">
        <v>4706</v>
      </c>
      <c r="C2333" s="1">
        <v>9.2992793492E10</v>
      </c>
      <c r="D2333" s="1" t="s">
        <v>18</v>
      </c>
      <c r="E2333" s="1" t="s">
        <v>31</v>
      </c>
      <c r="F2333" s="1" t="s">
        <v>20</v>
      </c>
      <c r="G2333" s="1" t="s">
        <v>32</v>
      </c>
      <c r="H2333" s="1" t="s">
        <v>1098</v>
      </c>
      <c r="I2333" s="2">
        <v>45677.0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5.75" customHeight="1">
      <c r="A2334" s="1" t="s">
        <v>4707</v>
      </c>
      <c r="B2334" s="1" t="s">
        <v>4708</v>
      </c>
      <c r="C2334" s="1">
        <v>5.56899933966E12</v>
      </c>
      <c r="D2334" s="1" t="s">
        <v>18</v>
      </c>
      <c r="E2334" s="1" t="s">
        <v>25</v>
      </c>
      <c r="F2334" s="1" t="s">
        <v>20</v>
      </c>
      <c r="G2334" s="1" t="s">
        <v>32</v>
      </c>
      <c r="H2334" s="1" t="s">
        <v>22</v>
      </c>
      <c r="I2334" s="2">
        <v>45677.0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5.75" customHeight="1">
      <c r="A2335" s="1" t="s">
        <v>828</v>
      </c>
      <c r="B2335" s="1" t="s">
        <v>4709</v>
      </c>
      <c r="C2335" s="1">
        <v>1.1987265593E10</v>
      </c>
      <c r="D2335" s="1" t="s">
        <v>18</v>
      </c>
      <c r="E2335" s="1" t="s">
        <v>31</v>
      </c>
      <c r="F2335" s="1" t="s">
        <v>20</v>
      </c>
      <c r="G2335" s="1" t="s">
        <v>21</v>
      </c>
      <c r="H2335" s="1" t="s">
        <v>33</v>
      </c>
      <c r="I2335" s="2">
        <v>45677.0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5.75" customHeight="1">
      <c r="A2336" s="1" t="s">
        <v>4710</v>
      </c>
      <c r="B2336" s="1" t="s">
        <v>4711</v>
      </c>
      <c r="C2336" s="1">
        <v>8.5995919025E10</v>
      </c>
      <c r="D2336" s="1" t="s">
        <v>18</v>
      </c>
      <c r="E2336" s="1" t="s">
        <v>25</v>
      </c>
      <c r="F2336" s="1" t="s">
        <v>20</v>
      </c>
      <c r="G2336" s="1" t="s">
        <v>32</v>
      </c>
      <c r="H2336" s="1" t="s">
        <v>22</v>
      </c>
      <c r="I2336" s="2">
        <v>45677.0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5.75" customHeight="1">
      <c r="A2337" s="1" t="s">
        <v>4712</v>
      </c>
      <c r="B2337" s="1" t="s">
        <v>4713</v>
      </c>
      <c r="C2337" s="1">
        <v>7.1983627995E10</v>
      </c>
      <c r="D2337" s="1" t="s">
        <v>18</v>
      </c>
      <c r="E2337" s="1" t="s">
        <v>348</v>
      </c>
      <c r="F2337" s="1" t="s">
        <v>20</v>
      </c>
      <c r="G2337" s="1" t="s">
        <v>21</v>
      </c>
      <c r="H2337" s="1" t="s">
        <v>682</v>
      </c>
      <c r="I2337" s="2">
        <v>45677.0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5.75" customHeight="1">
      <c r="A2338" s="1" t="s">
        <v>1045</v>
      </c>
      <c r="B2338" s="1" t="s">
        <v>4714</v>
      </c>
      <c r="C2338" s="1" t="s">
        <v>4715</v>
      </c>
      <c r="D2338" s="1" t="s">
        <v>18</v>
      </c>
      <c r="E2338" s="1" t="s">
        <v>112</v>
      </c>
      <c r="F2338" s="1" t="s">
        <v>20</v>
      </c>
      <c r="G2338" s="1" t="s">
        <v>32</v>
      </c>
      <c r="H2338" s="1" t="s">
        <v>184</v>
      </c>
      <c r="I2338" s="2">
        <v>45677.0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5.75" customHeight="1">
      <c r="A2339" s="1" t="s">
        <v>4716</v>
      </c>
      <c r="B2339" s="1" t="s">
        <v>4717</v>
      </c>
      <c r="C2339" s="1">
        <v>7.1983572926E10</v>
      </c>
      <c r="D2339" s="1" t="s">
        <v>18</v>
      </c>
      <c r="E2339" s="1" t="s">
        <v>51</v>
      </c>
      <c r="F2339" s="1" t="s">
        <v>20</v>
      </c>
      <c r="G2339" s="1" t="s">
        <v>32</v>
      </c>
      <c r="H2339" s="1" t="s">
        <v>83</v>
      </c>
      <c r="I2339" s="2">
        <v>45677.0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5.75" customHeight="1">
      <c r="A2340" s="1" t="s">
        <v>4718</v>
      </c>
      <c r="B2340" s="1" t="s">
        <v>4719</v>
      </c>
      <c r="C2340" s="1">
        <v>7.1993159083E10</v>
      </c>
      <c r="D2340" s="1" t="s">
        <v>18</v>
      </c>
      <c r="E2340" s="1" t="s">
        <v>31</v>
      </c>
      <c r="F2340" s="1" t="s">
        <v>20</v>
      </c>
      <c r="G2340" s="1" t="s">
        <v>32</v>
      </c>
      <c r="H2340" s="1" t="s">
        <v>54</v>
      </c>
      <c r="I2340" s="2">
        <v>45677.0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5.75" customHeight="1">
      <c r="A2341" s="1" t="s">
        <v>4720</v>
      </c>
      <c r="B2341" s="1" t="s">
        <v>4721</v>
      </c>
      <c r="C2341" s="1">
        <v>5.4981234631E10</v>
      </c>
      <c r="D2341" s="1" t="s">
        <v>18</v>
      </c>
      <c r="E2341" s="1" t="s">
        <v>51</v>
      </c>
      <c r="F2341" s="1" t="s">
        <v>20</v>
      </c>
      <c r="G2341" s="1" t="s">
        <v>32</v>
      </c>
      <c r="H2341" s="1" t="s">
        <v>83</v>
      </c>
      <c r="I2341" s="2">
        <v>45677.0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5.75" customHeight="1">
      <c r="A2342" s="1" t="s">
        <v>325</v>
      </c>
      <c r="B2342" s="1" t="s">
        <v>4722</v>
      </c>
      <c r="C2342" s="1">
        <v>7.5992343609E10</v>
      </c>
      <c r="D2342" s="1" t="s">
        <v>18</v>
      </c>
      <c r="E2342" s="1" t="s">
        <v>25</v>
      </c>
      <c r="F2342" s="1" t="s">
        <v>20</v>
      </c>
      <c r="G2342" s="1" t="s">
        <v>32</v>
      </c>
      <c r="H2342" s="1" t="s">
        <v>83</v>
      </c>
      <c r="I2342" s="2">
        <v>45677.0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5.75" customHeight="1">
      <c r="A2343" s="1" t="s">
        <v>4723</v>
      </c>
      <c r="B2343" s="1" t="s">
        <v>4724</v>
      </c>
      <c r="C2343" s="1">
        <v>9.2994555057E10</v>
      </c>
      <c r="D2343" s="1" t="s">
        <v>18</v>
      </c>
      <c r="E2343" s="1" t="s">
        <v>25</v>
      </c>
      <c r="F2343" s="1" t="s">
        <v>20</v>
      </c>
      <c r="G2343" s="1" t="s">
        <v>21</v>
      </c>
      <c r="H2343" s="1" t="s">
        <v>33</v>
      </c>
      <c r="I2343" s="2">
        <v>45677.0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5.75" customHeight="1">
      <c r="A2344" s="1" t="s">
        <v>4725</v>
      </c>
      <c r="B2344" s="1" t="s">
        <v>4726</v>
      </c>
      <c r="C2344" s="1" t="s">
        <v>4727</v>
      </c>
      <c r="D2344" s="1" t="s">
        <v>18</v>
      </c>
      <c r="E2344" s="1" t="s">
        <v>89</v>
      </c>
      <c r="F2344" s="1" t="s">
        <v>20</v>
      </c>
      <c r="G2344" s="1" t="s">
        <v>32</v>
      </c>
      <c r="H2344" s="1" t="s">
        <v>33</v>
      </c>
      <c r="I2344" s="2">
        <v>45677.0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5.75" customHeight="1">
      <c r="A2345" s="1" t="s">
        <v>1280</v>
      </c>
      <c r="B2345" s="1" t="s">
        <v>4728</v>
      </c>
      <c r="C2345" s="1">
        <v>2.2988457092E10</v>
      </c>
      <c r="D2345" s="1" t="s">
        <v>18</v>
      </c>
      <c r="E2345" s="1" t="s">
        <v>102</v>
      </c>
      <c r="F2345" s="1" t="s">
        <v>20</v>
      </c>
      <c r="G2345" s="1" t="s">
        <v>21</v>
      </c>
      <c r="H2345" s="1" t="s">
        <v>22</v>
      </c>
      <c r="I2345" s="2">
        <v>45677.0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5.75" customHeight="1">
      <c r="A2346" s="1" t="s">
        <v>4729</v>
      </c>
      <c r="B2346" s="1" t="s">
        <v>4730</v>
      </c>
      <c r="C2346" s="1">
        <v>9.1983533518E10</v>
      </c>
      <c r="D2346" s="1" t="s">
        <v>18</v>
      </c>
      <c r="E2346" s="1" t="s">
        <v>89</v>
      </c>
      <c r="F2346" s="1" t="s">
        <v>20</v>
      </c>
      <c r="G2346" s="1" t="s">
        <v>32</v>
      </c>
      <c r="H2346" s="1" t="s">
        <v>22</v>
      </c>
      <c r="I2346" s="2">
        <v>45677.0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5.75" customHeight="1">
      <c r="A2347" s="1" t="s">
        <v>4731</v>
      </c>
      <c r="B2347" s="1" t="s">
        <v>4732</v>
      </c>
      <c r="C2347" s="1">
        <v>8.7988577179E10</v>
      </c>
      <c r="D2347" s="1" t="s">
        <v>18</v>
      </c>
      <c r="E2347" s="1" t="s">
        <v>71</v>
      </c>
      <c r="F2347" s="1" t="s">
        <v>20</v>
      </c>
      <c r="G2347" s="1" t="s">
        <v>21</v>
      </c>
      <c r="H2347" s="1" t="s">
        <v>22</v>
      </c>
      <c r="I2347" s="2">
        <v>45677.0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5.75" customHeight="1">
      <c r="A2348" s="1" t="s">
        <v>4733</v>
      </c>
      <c r="B2348" s="1" t="s">
        <v>4734</v>
      </c>
      <c r="C2348" s="1">
        <v>2.1980910728E10</v>
      </c>
      <c r="D2348" s="1" t="s">
        <v>18</v>
      </c>
      <c r="E2348" s="1" t="s">
        <v>31</v>
      </c>
      <c r="F2348" s="1" t="s">
        <v>20</v>
      </c>
      <c r="G2348" s="1" t="s">
        <v>32</v>
      </c>
      <c r="H2348" s="1" t="s">
        <v>22</v>
      </c>
      <c r="I2348" s="2">
        <v>45677.0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5.75" customHeight="1">
      <c r="A2349" s="1" t="s">
        <v>4735</v>
      </c>
      <c r="B2349" s="1" t="s">
        <v>4736</v>
      </c>
      <c r="C2349" s="1">
        <v>7.799107333E10</v>
      </c>
      <c r="D2349" s="1" t="s">
        <v>18</v>
      </c>
      <c r="E2349" s="1" t="s">
        <v>25</v>
      </c>
      <c r="F2349" s="1" t="s">
        <v>20</v>
      </c>
      <c r="G2349" s="1" t="s">
        <v>32</v>
      </c>
      <c r="H2349" s="1" t="s">
        <v>83</v>
      </c>
      <c r="I2349" s="2">
        <v>45677.0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5.75" customHeight="1">
      <c r="A2350" s="1" t="s">
        <v>4737</v>
      </c>
      <c r="B2350" s="1" t="s">
        <v>4738</v>
      </c>
      <c r="C2350" s="1">
        <v>6.899990397E10</v>
      </c>
      <c r="D2350" s="1" t="s">
        <v>18</v>
      </c>
      <c r="E2350" s="1" t="s">
        <v>121</v>
      </c>
      <c r="F2350" s="1" t="s">
        <v>20</v>
      </c>
      <c r="G2350" s="1" t="s">
        <v>32</v>
      </c>
      <c r="H2350" s="1" t="s">
        <v>22</v>
      </c>
      <c r="I2350" s="2">
        <v>45677.0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5.75" customHeight="1">
      <c r="A2351" s="1" t="s">
        <v>4739</v>
      </c>
      <c r="B2351" s="1" t="s">
        <v>4740</v>
      </c>
      <c r="C2351" s="1">
        <v>8.5981259781E10</v>
      </c>
      <c r="D2351" s="1" t="s">
        <v>18</v>
      </c>
      <c r="E2351" s="1" t="s">
        <v>31</v>
      </c>
      <c r="F2351" s="1" t="s">
        <v>20</v>
      </c>
      <c r="G2351" s="1" t="s">
        <v>32</v>
      </c>
      <c r="H2351" s="1" t="s">
        <v>22</v>
      </c>
      <c r="I2351" s="2">
        <v>45677.0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5.75" customHeight="1">
      <c r="A2352" s="1" t="s">
        <v>171</v>
      </c>
      <c r="B2352" s="1" t="s">
        <v>4741</v>
      </c>
      <c r="C2352" s="1">
        <v>4.3988342812E10</v>
      </c>
      <c r="D2352" s="1" t="s">
        <v>18</v>
      </c>
      <c r="E2352" s="1" t="s">
        <v>89</v>
      </c>
      <c r="F2352" s="1" t="s">
        <v>20</v>
      </c>
      <c r="G2352" s="1" t="s">
        <v>21</v>
      </c>
      <c r="H2352" s="1" t="s">
        <v>22</v>
      </c>
      <c r="I2352" s="2">
        <v>45677.0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5.75" customHeight="1">
      <c r="A2353" s="1" t="s">
        <v>4742</v>
      </c>
      <c r="B2353" s="1" t="s">
        <v>4743</v>
      </c>
      <c r="C2353" s="1">
        <v>4.199802799E10</v>
      </c>
      <c r="D2353" s="1" t="s">
        <v>18</v>
      </c>
      <c r="E2353" s="1" t="s">
        <v>25</v>
      </c>
      <c r="F2353" s="1" t="s">
        <v>20</v>
      </c>
      <c r="G2353" s="1" t="s">
        <v>32</v>
      </c>
      <c r="H2353" s="1" t="s">
        <v>22</v>
      </c>
      <c r="I2353" s="2">
        <v>45677.0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5.75" customHeight="1">
      <c r="A2354" s="1" t="s">
        <v>4744</v>
      </c>
      <c r="B2354" s="1" t="s">
        <v>4745</v>
      </c>
      <c r="C2354" s="1">
        <v>1.699101921E10</v>
      </c>
      <c r="D2354" s="1" t="s">
        <v>18</v>
      </c>
      <c r="E2354" s="1" t="s">
        <v>102</v>
      </c>
      <c r="F2354" s="1" t="s">
        <v>20</v>
      </c>
      <c r="G2354" s="1" t="s">
        <v>21</v>
      </c>
      <c r="H2354" s="1" t="s">
        <v>22</v>
      </c>
      <c r="I2354" s="2">
        <v>45677.0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5.75" customHeight="1">
      <c r="A2355" s="1" t="s">
        <v>4746</v>
      </c>
      <c r="B2355" s="1" t="s">
        <v>4747</v>
      </c>
      <c r="C2355" s="1">
        <v>8.1996298385E10</v>
      </c>
      <c r="D2355" s="1" t="s">
        <v>18</v>
      </c>
      <c r="E2355" s="1" t="s">
        <v>25</v>
      </c>
      <c r="F2355" s="1" t="s">
        <v>20</v>
      </c>
      <c r="G2355" s="1" t="s">
        <v>32</v>
      </c>
      <c r="H2355" s="1" t="s">
        <v>33</v>
      </c>
      <c r="I2355" s="2">
        <v>45677.0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5.75" customHeight="1">
      <c r="A2356" s="1" t="s">
        <v>4748</v>
      </c>
      <c r="B2356" s="1" t="s">
        <v>4749</v>
      </c>
      <c r="C2356" s="1">
        <v>5.4984021466E10</v>
      </c>
      <c r="D2356" s="1" t="s">
        <v>18</v>
      </c>
      <c r="E2356" s="1" t="s">
        <v>25</v>
      </c>
      <c r="F2356" s="1" t="s">
        <v>20</v>
      </c>
      <c r="G2356" s="1" t="s">
        <v>32</v>
      </c>
      <c r="H2356" s="1" t="s">
        <v>33</v>
      </c>
      <c r="I2356" s="2">
        <v>45677.0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5.75" customHeight="1">
      <c r="A2357" s="1" t="s">
        <v>4750</v>
      </c>
      <c r="B2357" s="1" t="s">
        <v>4751</v>
      </c>
      <c r="C2357" s="1">
        <v>1.1941265327E10</v>
      </c>
      <c r="D2357" s="1" t="s">
        <v>18</v>
      </c>
      <c r="E2357" s="1" t="s">
        <v>51</v>
      </c>
      <c r="F2357" s="1" t="s">
        <v>20</v>
      </c>
      <c r="G2357" s="1" t="s">
        <v>21</v>
      </c>
      <c r="H2357" s="1" t="s">
        <v>22</v>
      </c>
      <c r="I2357" s="2">
        <v>45677.0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5.75" customHeight="1">
      <c r="A2358" s="1" t="s">
        <v>4752</v>
      </c>
      <c r="B2358" s="1" t="s">
        <v>4753</v>
      </c>
      <c r="C2358" s="1">
        <v>3.1982755285E10</v>
      </c>
      <c r="D2358" s="1" t="s">
        <v>18</v>
      </c>
      <c r="E2358" s="1" t="s">
        <v>19</v>
      </c>
      <c r="F2358" s="1" t="s">
        <v>20</v>
      </c>
      <c r="G2358" s="1" t="s">
        <v>21</v>
      </c>
      <c r="H2358" s="1" t="s">
        <v>22</v>
      </c>
      <c r="I2358" s="2">
        <v>45677.0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5.75" customHeight="1">
      <c r="A2359" s="1" t="s">
        <v>4754</v>
      </c>
      <c r="B2359" s="1" t="s">
        <v>4755</v>
      </c>
      <c r="C2359" s="1">
        <v>9.4984388839E10</v>
      </c>
      <c r="D2359" s="1" t="s">
        <v>18</v>
      </c>
      <c r="E2359" s="1" t="s">
        <v>25</v>
      </c>
      <c r="F2359" s="1" t="s">
        <v>20</v>
      </c>
      <c r="G2359" s="1" t="s">
        <v>21</v>
      </c>
      <c r="H2359" s="1" t="s">
        <v>22</v>
      </c>
      <c r="I2359" s="2">
        <v>45677.0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5.75" customHeight="1">
      <c r="A2360" s="1" t="s">
        <v>4756</v>
      </c>
      <c r="B2360" s="1" t="s">
        <v>4757</v>
      </c>
      <c r="C2360" s="1" t="s">
        <v>4758</v>
      </c>
      <c r="D2360" s="1" t="s">
        <v>18</v>
      </c>
      <c r="E2360" s="1" t="s">
        <v>25</v>
      </c>
      <c r="F2360" s="1" t="s">
        <v>20</v>
      </c>
      <c r="G2360" s="1" t="s">
        <v>32</v>
      </c>
      <c r="H2360" s="1" t="s">
        <v>173</v>
      </c>
      <c r="I2360" s="2">
        <v>45677.0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5.75" customHeight="1">
      <c r="A2361" s="1" t="s">
        <v>4759</v>
      </c>
      <c r="B2361" s="1" t="s">
        <v>4760</v>
      </c>
      <c r="C2361" s="1">
        <v>5.541998309915E12</v>
      </c>
      <c r="D2361" s="1" t="s">
        <v>18</v>
      </c>
      <c r="E2361" s="1" t="s">
        <v>25</v>
      </c>
      <c r="F2361" s="1" t="s">
        <v>20</v>
      </c>
      <c r="G2361" s="1" t="s">
        <v>21</v>
      </c>
      <c r="H2361" s="1" t="s">
        <v>33</v>
      </c>
      <c r="I2361" s="2">
        <v>45677.0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5.75" customHeight="1">
      <c r="A2362" s="1" t="s">
        <v>2345</v>
      </c>
      <c r="B2362" s="1" t="s">
        <v>4761</v>
      </c>
      <c r="C2362" s="1">
        <v>1.9995450111E10</v>
      </c>
      <c r="D2362" s="1" t="s">
        <v>18</v>
      </c>
      <c r="E2362" s="1" t="s">
        <v>19</v>
      </c>
      <c r="F2362" s="1" t="s">
        <v>20</v>
      </c>
      <c r="G2362" s="1" t="s">
        <v>21</v>
      </c>
      <c r="H2362" s="1" t="s">
        <v>22</v>
      </c>
      <c r="I2362" s="2">
        <v>45677.0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5.75" customHeight="1">
      <c r="A2363" s="1" t="s">
        <v>4762</v>
      </c>
      <c r="B2363" s="1" t="s">
        <v>4763</v>
      </c>
      <c r="C2363" s="1">
        <v>5.1995044188E10</v>
      </c>
      <c r="D2363" s="1" t="s">
        <v>18</v>
      </c>
      <c r="E2363" s="1" t="s">
        <v>76</v>
      </c>
      <c r="F2363" s="1" t="s">
        <v>20</v>
      </c>
      <c r="G2363" s="1" t="s">
        <v>32</v>
      </c>
      <c r="H2363" s="1" t="s">
        <v>83</v>
      </c>
      <c r="I2363" s="2">
        <v>45677.0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5.75" customHeight="1">
      <c r="A2364" s="1" t="s">
        <v>4764</v>
      </c>
      <c r="B2364" s="1" t="s">
        <v>4765</v>
      </c>
      <c r="C2364" s="1">
        <v>9.499271315E10</v>
      </c>
      <c r="D2364" s="1" t="s">
        <v>18</v>
      </c>
      <c r="E2364" s="1" t="s">
        <v>25</v>
      </c>
      <c r="F2364" s="1" t="s">
        <v>20</v>
      </c>
      <c r="G2364" s="1" t="s">
        <v>32</v>
      </c>
      <c r="H2364" s="1" t="s">
        <v>22</v>
      </c>
      <c r="I2364" s="2">
        <v>45677.0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5.75" customHeight="1">
      <c r="A2365" s="1" t="s">
        <v>4766</v>
      </c>
      <c r="B2365" s="1" t="s">
        <v>4767</v>
      </c>
      <c r="C2365" s="1">
        <v>8.5992136503E10</v>
      </c>
      <c r="D2365" s="1" t="s">
        <v>18</v>
      </c>
      <c r="E2365" s="1" t="s">
        <v>121</v>
      </c>
      <c r="F2365" s="1" t="s">
        <v>20</v>
      </c>
      <c r="G2365" s="1" t="s">
        <v>32</v>
      </c>
      <c r="H2365" s="1" t="s">
        <v>33</v>
      </c>
      <c r="I2365" s="2">
        <v>45677.0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5.75" customHeight="1">
      <c r="A2366" s="1" t="s">
        <v>295</v>
      </c>
      <c r="B2366" s="1" t="s">
        <v>4768</v>
      </c>
      <c r="C2366" s="1">
        <v>1.9997547598E10</v>
      </c>
      <c r="D2366" s="1" t="s">
        <v>18</v>
      </c>
      <c r="E2366" s="1" t="s">
        <v>25</v>
      </c>
      <c r="F2366" s="1" t="s">
        <v>20</v>
      </c>
      <c r="G2366" s="1" t="s">
        <v>32</v>
      </c>
      <c r="H2366" s="1" t="s">
        <v>33</v>
      </c>
      <c r="I2366" s="2">
        <v>45677.0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5.75" customHeight="1">
      <c r="A2367" s="1" t="s">
        <v>4769</v>
      </c>
      <c r="B2367" s="1" t="s">
        <v>4770</v>
      </c>
      <c r="C2367" s="1">
        <v>1.1956292874E10</v>
      </c>
      <c r="D2367" s="1" t="s">
        <v>18</v>
      </c>
      <c r="E2367" s="1" t="s">
        <v>25</v>
      </c>
      <c r="F2367" s="1" t="s">
        <v>20</v>
      </c>
      <c r="G2367" s="1" t="s">
        <v>32</v>
      </c>
      <c r="H2367" s="1" t="s">
        <v>22</v>
      </c>
      <c r="I2367" s="2">
        <v>45677.0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5.75" customHeight="1">
      <c r="A2368" s="1" t="s">
        <v>4771</v>
      </c>
      <c r="B2368" s="1" t="s">
        <v>4772</v>
      </c>
      <c r="C2368" s="1">
        <v>1.998959055E10</v>
      </c>
      <c r="D2368" s="1" t="s">
        <v>18</v>
      </c>
      <c r="E2368" s="1" t="s">
        <v>25</v>
      </c>
      <c r="F2368" s="1" t="s">
        <v>20</v>
      </c>
      <c r="G2368" s="1" t="s">
        <v>32</v>
      </c>
      <c r="H2368" s="1" t="s">
        <v>22</v>
      </c>
      <c r="I2368" s="2">
        <v>45677.0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5.75" customHeight="1">
      <c r="A2369" s="1" t="s">
        <v>4773</v>
      </c>
      <c r="B2369" s="1" t="s">
        <v>4774</v>
      </c>
      <c r="C2369" s="1">
        <v>4.896689745E9</v>
      </c>
      <c r="D2369" s="1" t="s">
        <v>18</v>
      </c>
      <c r="E2369" s="1" t="s">
        <v>25</v>
      </c>
      <c r="F2369" s="1" t="s">
        <v>20</v>
      </c>
      <c r="G2369" s="1" t="s">
        <v>32</v>
      </c>
      <c r="H2369" s="1" t="s">
        <v>22</v>
      </c>
      <c r="I2369" s="2">
        <v>45677.0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5.75" customHeight="1">
      <c r="A2370" s="1" t="s">
        <v>2237</v>
      </c>
      <c r="B2370" s="1" t="s">
        <v>4775</v>
      </c>
      <c r="C2370" s="1" t="s">
        <v>4776</v>
      </c>
      <c r="D2370" s="1" t="s">
        <v>18</v>
      </c>
      <c r="E2370" s="1" t="s">
        <v>25</v>
      </c>
      <c r="F2370" s="1" t="s">
        <v>20</v>
      </c>
      <c r="G2370" s="1" t="s">
        <v>21</v>
      </c>
      <c r="H2370" s="1" t="s">
        <v>22</v>
      </c>
      <c r="I2370" s="2">
        <v>45677.0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5.75" customHeight="1">
      <c r="A2371" s="1" t="s">
        <v>4777</v>
      </c>
      <c r="B2371" s="1" t="s">
        <v>4778</v>
      </c>
      <c r="C2371" s="1" t="s">
        <v>4779</v>
      </c>
      <c r="D2371" s="1" t="s">
        <v>18</v>
      </c>
      <c r="E2371" s="1" t="s">
        <v>25</v>
      </c>
      <c r="F2371" s="1" t="s">
        <v>20</v>
      </c>
      <c r="G2371" s="1" t="s">
        <v>32</v>
      </c>
      <c r="H2371" s="1" t="s">
        <v>33</v>
      </c>
      <c r="I2371" s="2">
        <v>45677.0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5.75" customHeight="1">
      <c r="A2372" s="1" t="s">
        <v>4780</v>
      </c>
      <c r="B2372" s="1" t="s">
        <v>4781</v>
      </c>
      <c r="C2372" s="1">
        <v>9.2999830003E10</v>
      </c>
      <c r="D2372" s="1" t="s">
        <v>18</v>
      </c>
      <c r="E2372" s="1" t="s">
        <v>25</v>
      </c>
      <c r="F2372" s="1" t="s">
        <v>20</v>
      </c>
      <c r="G2372" s="1" t="s">
        <v>32</v>
      </c>
      <c r="H2372" s="1" t="s">
        <v>33</v>
      </c>
      <c r="I2372" s="2">
        <v>45677.0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5.75" customHeight="1">
      <c r="A2373" s="1" t="s">
        <v>4782</v>
      </c>
      <c r="B2373" s="1" t="s">
        <v>4783</v>
      </c>
      <c r="C2373" s="1">
        <v>5.398137296E10</v>
      </c>
      <c r="D2373" s="1" t="s">
        <v>18</v>
      </c>
      <c r="E2373" s="1" t="s">
        <v>19</v>
      </c>
      <c r="F2373" s="1" t="s">
        <v>20</v>
      </c>
      <c r="G2373" s="1" t="s">
        <v>21</v>
      </c>
      <c r="H2373" s="1" t="s">
        <v>22</v>
      </c>
      <c r="I2373" s="2">
        <v>45677.0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5.75" customHeight="1">
      <c r="A2374" s="1" t="s">
        <v>161</v>
      </c>
      <c r="B2374" s="1" t="s">
        <v>4784</v>
      </c>
      <c r="C2374" s="1">
        <v>3.19919425E8</v>
      </c>
      <c r="D2374" s="1" t="s">
        <v>18</v>
      </c>
      <c r="E2374" s="1" t="s">
        <v>102</v>
      </c>
      <c r="F2374" s="1" t="s">
        <v>20</v>
      </c>
      <c r="G2374" s="1" t="s">
        <v>32</v>
      </c>
      <c r="H2374" s="1" t="s">
        <v>22</v>
      </c>
      <c r="I2374" s="2">
        <v>45677.0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5.75" customHeight="1">
      <c r="A2375" s="1" t="s">
        <v>4785</v>
      </c>
      <c r="B2375" s="1" t="s">
        <v>4786</v>
      </c>
      <c r="C2375" s="1">
        <v>1.4991764261E10</v>
      </c>
      <c r="D2375" s="1" t="s">
        <v>18</v>
      </c>
      <c r="E2375" s="1" t="s">
        <v>19</v>
      </c>
      <c r="F2375" s="1" t="s">
        <v>20</v>
      </c>
      <c r="G2375" s="1" t="s">
        <v>32</v>
      </c>
      <c r="H2375" s="1" t="s">
        <v>22</v>
      </c>
      <c r="I2375" s="2">
        <v>45677.0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5.75" customHeight="1">
      <c r="A2376" s="1" t="s">
        <v>278</v>
      </c>
      <c r="B2376" s="1" t="s">
        <v>4787</v>
      </c>
      <c r="C2376" s="1">
        <v>1.5991429574E10</v>
      </c>
      <c r="D2376" s="1" t="s">
        <v>18</v>
      </c>
      <c r="E2376" s="1" t="s">
        <v>51</v>
      </c>
      <c r="F2376" s="1" t="s">
        <v>20</v>
      </c>
      <c r="G2376" s="1" t="s">
        <v>32</v>
      </c>
      <c r="H2376" s="1" t="s">
        <v>22</v>
      </c>
      <c r="I2376" s="2">
        <v>45677.0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5.75" customHeight="1">
      <c r="A2377" s="1" t="s">
        <v>4788</v>
      </c>
      <c r="B2377" s="1" t="s">
        <v>4789</v>
      </c>
      <c r="C2377" s="1">
        <v>9.3991488392E10</v>
      </c>
      <c r="D2377" s="1" t="s">
        <v>18</v>
      </c>
      <c r="E2377" s="1" t="s">
        <v>121</v>
      </c>
      <c r="F2377" s="1" t="s">
        <v>20</v>
      </c>
      <c r="G2377" s="1" t="s">
        <v>32</v>
      </c>
      <c r="H2377" s="1" t="s">
        <v>22</v>
      </c>
      <c r="I2377" s="2">
        <v>45677.0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5.75" customHeight="1">
      <c r="A2378" s="1" t="s">
        <v>4790</v>
      </c>
      <c r="B2378" s="1" t="s">
        <v>4791</v>
      </c>
      <c r="C2378" s="1">
        <v>8.4999176718E10</v>
      </c>
      <c r="D2378" s="1" t="s">
        <v>18</v>
      </c>
      <c r="E2378" s="1" t="s">
        <v>31</v>
      </c>
      <c r="F2378" s="1" t="s">
        <v>20</v>
      </c>
      <c r="G2378" s="1" t="s">
        <v>32</v>
      </c>
      <c r="H2378" s="1" t="s">
        <v>200</v>
      </c>
      <c r="I2378" s="2">
        <v>45677.0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5.75" customHeight="1">
      <c r="A2379" s="1" t="s">
        <v>366</v>
      </c>
      <c r="B2379" s="1" t="s">
        <v>4792</v>
      </c>
      <c r="C2379" s="1" t="s">
        <v>4793</v>
      </c>
      <c r="D2379" s="1" t="s">
        <v>18</v>
      </c>
      <c r="E2379" s="1" t="s">
        <v>51</v>
      </c>
      <c r="F2379" s="1" t="s">
        <v>20</v>
      </c>
      <c r="G2379" s="1" t="s">
        <v>21</v>
      </c>
      <c r="H2379" s="1" t="s">
        <v>22</v>
      </c>
      <c r="I2379" s="2">
        <v>45677.0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5.75" customHeight="1">
      <c r="A2380" s="1" t="s">
        <v>4794</v>
      </c>
      <c r="B2380" s="1" t="s">
        <v>4795</v>
      </c>
      <c r="C2380" s="1">
        <v>5.579998851154E12</v>
      </c>
      <c r="D2380" s="1" t="s">
        <v>18</v>
      </c>
      <c r="E2380" s="1" t="s">
        <v>51</v>
      </c>
      <c r="F2380" s="1" t="s">
        <v>20</v>
      </c>
      <c r="G2380" s="1" t="s">
        <v>32</v>
      </c>
      <c r="H2380" s="1" t="s">
        <v>22</v>
      </c>
      <c r="I2380" s="2">
        <v>45677.0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5.75" customHeight="1">
      <c r="A2381" s="1" t="s">
        <v>4796</v>
      </c>
      <c r="B2381" s="1" t="s">
        <v>4797</v>
      </c>
      <c r="C2381" s="1" t="s">
        <v>4798</v>
      </c>
      <c r="D2381" s="1" t="s">
        <v>18</v>
      </c>
      <c r="E2381" s="1" t="s">
        <v>19</v>
      </c>
      <c r="F2381" s="1" t="s">
        <v>20</v>
      </c>
      <c r="G2381" s="1" t="s">
        <v>32</v>
      </c>
      <c r="H2381" s="1" t="s">
        <v>22</v>
      </c>
      <c r="I2381" s="2">
        <v>45677.0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5.75" customHeight="1">
      <c r="A2382" s="1" t="s">
        <v>4799</v>
      </c>
      <c r="B2382" s="1" t="s">
        <v>4800</v>
      </c>
      <c r="C2382" s="1">
        <v>2.2997852347E10</v>
      </c>
      <c r="D2382" s="1" t="s">
        <v>18</v>
      </c>
      <c r="E2382" s="1" t="s">
        <v>51</v>
      </c>
      <c r="F2382" s="1" t="s">
        <v>20</v>
      </c>
      <c r="G2382" s="1" t="s">
        <v>32</v>
      </c>
      <c r="H2382" s="1" t="s">
        <v>184</v>
      </c>
      <c r="I2382" s="2">
        <v>45677.0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5.75" customHeight="1">
      <c r="A2383" s="1" t="s">
        <v>4801</v>
      </c>
      <c r="B2383" s="1" t="s">
        <v>4802</v>
      </c>
      <c r="C2383" s="1">
        <v>1.195068408E10</v>
      </c>
      <c r="D2383" s="1" t="s">
        <v>18</v>
      </c>
      <c r="E2383" s="1" t="s">
        <v>25</v>
      </c>
      <c r="F2383" s="1" t="s">
        <v>20</v>
      </c>
      <c r="G2383" s="1" t="s">
        <v>21</v>
      </c>
      <c r="H2383" s="1" t="s">
        <v>22</v>
      </c>
      <c r="I2383" s="2">
        <v>45677.0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5.75" customHeight="1">
      <c r="A2384" s="1" t="s">
        <v>4803</v>
      </c>
      <c r="B2384" s="1" t="s">
        <v>4804</v>
      </c>
      <c r="C2384" s="1" t="s">
        <v>4805</v>
      </c>
      <c r="D2384" s="1" t="s">
        <v>18</v>
      </c>
      <c r="E2384" s="1" t="s">
        <v>71</v>
      </c>
      <c r="F2384" s="1" t="s">
        <v>20</v>
      </c>
      <c r="G2384" s="1" t="s">
        <v>32</v>
      </c>
      <c r="H2384" s="1" t="s">
        <v>22</v>
      </c>
      <c r="I2384" s="2">
        <v>45677.0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5.75" customHeight="1">
      <c r="A2385" s="1" t="s">
        <v>779</v>
      </c>
      <c r="B2385" s="1" t="s">
        <v>4806</v>
      </c>
      <c r="C2385" s="1">
        <v>1.1914151472E10</v>
      </c>
      <c r="D2385" s="1" t="s">
        <v>18</v>
      </c>
      <c r="E2385" s="1" t="s">
        <v>51</v>
      </c>
      <c r="F2385" s="1" t="s">
        <v>20</v>
      </c>
      <c r="G2385" s="1" t="s">
        <v>21</v>
      </c>
      <c r="H2385" s="1" t="s">
        <v>22</v>
      </c>
      <c r="I2385" s="2">
        <v>45677.0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5.75" customHeight="1">
      <c r="A2386" s="1" t="s">
        <v>4807</v>
      </c>
      <c r="B2386" s="1" t="s">
        <v>4808</v>
      </c>
      <c r="C2386" s="1">
        <v>9.84099518E8</v>
      </c>
      <c r="D2386" s="1" t="s">
        <v>18</v>
      </c>
      <c r="E2386" s="1" t="s">
        <v>76</v>
      </c>
      <c r="F2386" s="1" t="s">
        <v>20</v>
      </c>
      <c r="G2386" s="1" t="s">
        <v>32</v>
      </c>
      <c r="H2386" s="1" t="s">
        <v>22</v>
      </c>
      <c r="I2386" s="2">
        <v>45677.0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5.75" customHeight="1">
      <c r="A2387" s="1" t="s">
        <v>556</v>
      </c>
      <c r="B2387" s="1" t="s">
        <v>4809</v>
      </c>
      <c r="C2387" s="1">
        <v>7.5992870545E10</v>
      </c>
      <c r="D2387" s="1" t="s">
        <v>18</v>
      </c>
      <c r="E2387" s="1" t="s">
        <v>25</v>
      </c>
      <c r="F2387" s="1" t="s">
        <v>20</v>
      </c>
      <c r="G2387" s="1" t="s">
        <v>32</v>
      </c>
      <c r="H2387" s="1" t="s">
        <v>184</v>
      </c>
      <c r="I2387" s="2">
        <v>45677.0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5.75" customHeight="1">
      <c r="A2388" s="1" t="s">
        <v>4810</v>
      </c>
      <c r="B2388" s="1" t="s">
        <v>4811</v>
      </c>
      <c r="C2388" s="1" t="s">
        <v>4812</v>
      </c>
      <c r="D2388" s="1" t="s">
        <v>18</v>
      </c>
      <c r="E2388" s="1" t="s">
        <v>89</v>
      </c>
      <c r="F2388" s="1" t="s">
        <v>20</v>
      </c>
      <c r="G2388" s="1" t="s">
        <v>21</v>
      </c>
      <c r="H2388" s="1" t="s">
        <v>22</v>
      </c>
      <c r="I2388" s="2">
        <v>45677.0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5.75" customHeight="1">
      <c r="A2389" s="1" t="s">
        <v>4813</v>
      </c>
      <c r="B2389" s="1" t="s">
        <v>4814</v>
      </c>
      <c r="C2389" s="1">
        <v>1.1994234515E10</v>
      </c>
      <c r="D2389" s="1" t="s">
        <v>18</v>
      </c>
      <c r="E2389" s="1" t="s">
        <v>121</v>
      </c>
      <c r="F2389" s="1" t="s">
        <v>20</v>
      </c>
      <c r="G2389" s="1" t="s">
        <v>21</v>
      </c>
      <c r="H2389" s="1" t="s">
        <v>22</v>
      </c>
      <c r="I2389" s="2">
        <v>45677.0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5.75" customHeight="1">
      <c r="A2390" s="1" t="s">
        <v>4815</v>
      </c>
      <c r="B2390" s="1" t="s">
        <v>4816</v>
      </c>
      <c r="C2390" s="1">
        <v>9.298471281E9</v>
      </c>
      <c r="D2390" s="1" t="s">
        <v>18</v>
      </c>
      <c r="E2390" s="1" t="s">
        <v>48</v>
      </c>
      <c r="F2390" s="1" t="s">
        <v>20</v>
      </c>
      <c r="G2390" s="1" t="s">
        <v>21</v>
      </c>
      <c r="H2390" s="1" t="s">
        <v>22</v>
      </c>
      <c r="I2390" s="2">
        <v>45677.0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5.75" customHeight="1">
      <c r="A2391" s="1" t="s">
        <v>4817</v>
      </c>
      <c r="B2391" s="1" t="s">
        <v>4818</v>
      </c>
      <c r="C2391" s="1" t="s">
        <v>4819</v>
      </c>
      <c r="D2391" s="1" t="s">
        <v>18</v>
      </c>
      <c r="E2391" s="1" t="s">
        <v>102</v>
      </c>
      <c r="F2391" s="1" t="s">
        <v>20</v>
      </c>
      <c r="G2391" s="1" t="s">
        <v>21</v>
      </c>
      <c r="H2391" s="1" t="s">
        <v>22</v>
      </c>
      <c r="I2391" s="2">
        <v>45677.0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5.75" customHeight="1">
      <c r="A2392" s="1" t="s">
        <v>4820</v>
      </c>
      <c r="B2392" s="1" t="s">
        <v>4821</v>
      </c>
      <c r="C2392" s="1">
        <v>6.592607226E9</v>
      </c>
      <c r="D2392" s="1"/>
      <c r="E2392" s="1"/>
      <c r="F2392" s="1"/>
      <c r="G2392" s="1"/>
      <c r="H2392" s="1"/>
      <c r="I2392" s="2">
        <v>45677.0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5.75" customHeight="1">
      <c r="A2393" s="1" t="s">
        <v>134</v>
      </c>
      <c r="B2393" s="1" t="s">
        <v>4822</v>
      </c>
      <c r="C2393" s="1" t="s">
        <v>4823</v>
      </c>
      <c r="D2393" s="1" t="s">
        <v>18</v>
      </c>
      <c r="E2393" s="1" t="s">
        <v>48</v>
      </c>
      <c r="F2393" s="1" t="s">
        <v>20</v>
      </c>
      <c r="G2393" s="1" t="s">
        <v>32</v>
      </c>
      <c r="H2393" s="1" t="s">
        <v>22</v>
      </c>
      <c r="I2393" s="2">
        <v>45677.0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5.75" customHeight="1">
      <c r="A2394" s="1" t="s">
        <v>4824</v>
      </c>
      <c r="B2394" s="1" t="s">
        <v>4825</v>
      </c>
      <c r="C2394" s="1">
        <v>1.6996184878E10</v>
      </c>
      <c r="D2394" s="1" t="s">
        <v>18</v>
      </c>
      <c r="E2394" s="1" t="s">
        <v>25</v>
      </c>
      <c r="F2394" s="1" t="s">
        <v>20</v>
      </c>
      <c r="G2394" s="1" t="s">
        <v>32</v>
      </c>
      <c r="H2394" s="1" t="s">
        <v>33</v>
      </c>
      <c r="I2394" s="2">
        <v>45677.0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5.75" customHeight="1">
      <c r="A2395" s="1" t="s">
        <v>4826</v>
      </c>
      <c r="B2395" s="1" t="s">
        <v>4827</v>
      </c>
      <c r="C2395" s="1">
        <v>1.3992112515E10</v>
      </c>
      <c r="D2395" s="1" t="s">
        <v>18</v>
      </c>
      <c r="E2395" s="1" t="s">
        <v>31</v>
      </c>
      <c r="F2395" s="1" t="s">
        <v>20</v>
      </c>
      <c r="G2395" s="1" t="s">
        <v>32</v>
      </c>
      <c r="H2395" s="1" t="s">
        <v>54</v>
      </c>
      <c r="I2395" s="2">
        <v>45677.0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5.75" customHeight="1">
      <c r="A2396" s="1" t="s">
        <v>4828</v>
      </c>
      <c r="B2396" s="1" t="s">
        <v>4829</v>
      </c>
      <c r="C2396" s="1">
        <v>1.5996764587E10</v>
      </c>
      <c r="D2396" s="1" t="s">
        <v>18</v>
      </c>
      <c r="E2396" s="1" t="s">
        <v>89</v>
      </c>
      <c r="F2396" s="1" t="s">
        <v>20</v>
      </c>
      <c r="G2396" s="1" t="s">
        <v>32</v>
      </c>
      <c r="H2396" s="1" t="s">
        <v>22</v>
      </c>
      <c r="I2396" s="2">
        <v>45677.0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5.75" customHeight="1">
      <c r="A2397" s="1" t="s">
        <v>4830</v>
      </c>
      <c r="B2397" s="1" t="s">
        <v>4831</v>
      </c>
      <c r="C2397" s="1">
        <v>6.5992231478E10</v>
      </c>
      <c r="D2397" s="1" t="s">
        <v>18</v>
      </c>
      <c r="E2397" s="1" t="s">
        <v>89</v>
      </c>
      <c r="F2397" s="1" t="s">
        <v>20</v>
      </c>
      <c r="G2397" s="1" t="s">
        <v>32</v>
      </c>
      <c r="H2397" s="1" t="s">
        <v>22</v>
      </c>
      <c r="I2397" s="2">
        <v>45677.0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5.75" customHeight="1">
      <c r="A2398" s="1" t="s">
        <v>4832</v>
      </c>
      <c r="B2398" s="1" t="s">
        <v>4833</v>
      </c>
      <c r="C2398" s="1">
        <v>6.3992132055E10</v>
      </c>
      <c r="D2398" s="1" t="s">
        <v>18</v>
      </c>
      <c r="E2398" s="1" t="s">
        <v>31</v>
      </c>
      <c r="F2398" s="1" t="s">
        <v>20</v>
      </c>
      <c r="G2398" s="1" t="s">
        <v>32</v>
      </c>
      <c r="H2398" s="1" t="s">
        <v>1616</v>
      </c>
      <c r="I2398" s="2">
        <v>45677.0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5.75" customHeight="1">
      <c r="A2399" s="1" t="s">
        <v>4834</v>
      </c>
      <c r="B2399" s="1" t="s">
        <v>4835</v>
      </c>
      <c r="C2399" s="1">
        <v>9.89990983E10</v>
      </c>
      <c r="D2399" s="1" t="s">
        <v>18</v>
      </c>
      <c r="E2399" s="1" t="s">
        <v>121</v>
      </c>
      <c r="F2399" s="1" t="s">
        <v>20</v>
      </c>
      <c r="G2399" s="1" t="s">
        <v>21</v>
      </c>
      <c r="H2399" s="1" t="s">
        <v>22</v>
      </c>
      <c r="I2399" s="2">
        <v>45677.0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5.75" customHeight="1">
      <c r="A2400" s="1" t="s">
        <v>4836</v>
      </c>
      <c r="B2400" s="1" t="s">
        <v>4837</v>
      </c>
      <c r="C2400" s="1">
        <v>4.79978588742E11</v>
      </c>
      <c r="D2400" s="1" t="s">
        <v>18</v>
      </c>
      <c r="E2400" s="1" t="s">
        <v>121</v>
      </c>
      <c r="F2400" s="1" t="s">
        <v>20</v>
      </c>
      <c r="G2400" s="1" t="s">
        <v>21</v>
      </c>
      <c r="H2400" s="1" t="s">
        <v>22</v>
      </c>
      <c r="I2400" s="2">
        <v>45677.0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5.75" customHeight="1">
      <c r="A2401" s="1" t="s">
        <v>4838</v>
      </c>
      <c r="B2401" s="1" t="s">
        <v>4839</v>
      </c>
      <c r="C2401" s="1" t="s">
        <v>4840</v>
      </c>
      <c r="D2401" s="1" t="s">
        <v>18</v>
      </c>
      <c r="E2401" s="1" t="s">
        <v>31</v>
      </c>
      <c r="F2401" s="1" t="s">
        <v>20</v>
      </c>
      <c r="G2401" s="1" t="s">
        <v>32</v>
      </c>
      <c r="H2401" s="1" t="s">
        <v>22</v>
      </c>
      <c r="I2401" s="2">
        <v>45677.0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5.75" customHeight="1">
      <c r="A2402" s="1" t="s">
        <v>4841</v>
      </c>
      <c r="B2402" s="1" t="s">
        <v>4842</v>
      </c>
      <c r="C2402" s="1">
        <v>8.2998210282E10</v>
      </c>
      <c r="D2402" s="1" t="s">
        <v>18</v>
      </c>
      <c r="E2402" s="1" t="s">
        <v>31</v>
      </c>
      <c r="F2402" s="1" t="s">
        <v>20</v>
      </c>
      <c r="G2402" s="1" t="s">
        <v>32</v>
      </c>
      <c r="H2402" s="1" t="s">
        <v>22</v>
      </c>
      <c r="I2402" s="2">
        <v>45677.0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5.75" customHeight="1">
      <c r="A2403" s="1" t="s">
        <v>4843</v>
      </c>
      <c r="B2403" s="1" t="s">
        <v>4844</v>
      </c>
      <c r="C2403" s="1">
        <v>3.1985238242E10</v>
      </c>
      <c r="D2403" s="1" t="s">
        <v>18</v>
      </c>
      <c r="E2403" s="1" t="s">
        <v>89</v>
      </c>
      <c r="F2403" s="1" t="s">
        <v>20</v>
      </c>
      <c r="G2403" s="1" t="s">
        <v>21</v>
      </c>
      <c r="H2403" s="1" t="s">
        <v>22</v>
      </c>
      <c r="I2403" s="2">
        <v>45677.0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5.75" customHeight="1">
      <c r="A2404" s="1" t="s">
        <v>4845</v>
      </c>
      <c r="B2404" s="1" t="s">
        <v>4846</v>
      </c>
      <c r="C2404" s="1">
        <v>4.3996212024E10</v>
      </c>
      <c r="D2404" s="1" t="s">
        <v>18</v>
      </c>
      <c r="E2404" s="1" t="s">
        <v>25</v>
      </c>
      <c r="F2404" s="1" t="s">
        <v>20</v>
      </c>
      <c r="G2404" s="1" t="s">
        <v>21</v>
      </c>
      <c r="H2404" s="1" t="s">
        <v>33</v>
      </c>
      <c r="I2404" s="2">
        <v>45677.0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5.75" customHeight="1">
      <c r="A2405" s="1" t="s">
        <v>4847</v>
      </c>
      <c r="B2405" s="1" t="s">
        <v>4848</v>
      </c>
      <c r="C2405" s="1">
        <v>1.1974176834E10</v>
      </c>
      <c r="D2405" s="1" t="s">
        <v>18</v>
      </c>
      <c r="E2405" s="1" t="s">
        <v>121</v>
      </c>
      <c r="F2405" s="1" t="s">
        <v>20</v>
      </c>
      <c r="G2405" s="1" t="s">
        <v>32</v>
      </c>
      <c r="H2405" s="1" t="s">
        <v>22</v>
      </c>
      <c r="I2405" s="2">
        <v>45677.0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5.75" customHeight="1">
      <c r="A2406" s="1" t="s">
        <v>4849</v>
      </c>
      <c r="B2406" s="1" t="s">
        <v>4850</v>
      </c>
      <c r="C2406" s="1">
        <v>5.551989462306E12</v>
      </c>
      <c r="D2406" s="1" t="s">
        <v>18</v>
      </c>
      <c r="E2406" s="1" t="s">
        <v>48</v>
      </c>
      <c r="F2406" s="1" t="s">
        <v>20</v>
      </c>
      <c r="G2406" s="1" t="s">
        <v>21</v>
      </c>
      <c r="H2406" s="1" t="s">
        <v>22</v>
      </c>
      <c r="I2406" s="2">
        <v>45677.0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5.75" customHeight="1">
      <c r="A2407" s="1" t="s">
        <v>4851</v>
      </c>
      <c r="B2407" s="1" t="s">
        <v>4852</v>
      </c>
      <c r="C2407" s="1" t="s">
        <v>4853</v>
      </c>
      <c r="D2407" s="1" t="s">
        <v>18</v>
      </c>
      <c r="E2407" s="1" t="s">
        <v>31</v>
      </c>
      <c r="F2407" s="1" t="s">
        <v>20</v>
      </c>
      <c r="G2407" s="1" t="s">
        <v>32</v>
      </c>
      <c r="H2407" s="1" t="s">
        <v>1098</v>
      </c>
      <c r="I2407" s="2">
        <v>45677.0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5.75" customHeight="1">
      <c r="A2408" s="1" t="s">
        <v>4854</v>
      </c>
      <c r="B2408" s="1" t="s">
        <v>4855</v>
      </c>
      <c r="C2408" s="1">
        <v>5.198933822E10</v>
      </c>
      <c r="D2408" s="1" t="s">
        <v>18</v>
      </c>
      <c r="E2408" s="1" t="s">
        <v>71</v>
      </c>
      <c r="F2408" s="1" t="s">
        <v>20</v>
      </c>
      <c r="G2408" s="1" t="s">
        <v>32</v>
      </c>
      <c r="H2408" s="1" t="s">
        <v>22</v>
      </c>
      <c r="I2408" s="2">
        <v>45677.0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5.75" customHeight="1">
      <c r="A2409" s="1" t="s">
        <v>4856</v>
      </c>
      <c r="B2409" s="1" t="s">
        <v>4857</v>
      </c>
      <c r="C2409" s="1">
        <v>5.512997559851E12</v>
      </c>
      <c r="D2409" s="1" t="s">
        <v>18</v>
      </c>
      <c r="E2409" s="1" t="s">
        <v>121</v>
      </c>
      <c r="F2409" s="1" t="s">
        <v>20</v>
      </c>
      <c r="G2409" s="1" t="s">
        <v>21</v>
      </c>
      <c r="H2409" s="1" t="s">
        <v>22</v>
      </c>
      <c r="I2409" s="2">
        <v>45677.0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5.75" customHeight="1">
      <c r="A2410" s="1" t="s">
        <v>3412</v>
      </c>
      <c r="B2410" s="1" t="s">
        <v>4858</v>
      </c>
      <c r="C2410" s="1">
        <v>2.4998365999E10</v>
      </c>
      <c r="D2410" s="1" t="s">
        <v>18</v>
      </c>
      <c r="E2410" s="1" t="s">
        <v>89</v>
      </c>
      <c r="F2410" s="1" t="s">
        <v>20</v>
      </c>
      <c r="G2410" s="1" t="s">
        <v>21</v>
      </c>
      <c r="H2410" s="1" t="s">
        <v>22</v>
      </c>
      <c r="I2410" s="2">
        <v>45677.0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5.75" customHeight="1">
      <c r="A2411" s="1" t="s">
        <v>1048</v>
      </c>
      <c r="B2411" s="1" t="s">
        <v>4859</v>
      </c>
      <c r="C2411" s="1">
        <v>6.1986099162E10</v>
      </c>
      <c r="D2411" s="1" t="s">
        <v>18</v>
      </c>
      <c r="E2411" s="1" t="s">
        <v>19</v>
      </c>
      <c r="F2411" s="1" t="s">
        <v>20</v>
      </c>
      <c r="G2411" s="1" t="s">
        <v>21</v>
      </c>
      <c r="H2411" s="1" t="s">
        <v>22</v>
      </c>
      <c r="I2411" s="2">
        <v>45677.0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5.75" customHeight="1">
      <c r="A2412" s="1" t="s">
        <v>4860</v>
      </c>
      <c r="B2412" s="1" t="s">
        <v>4861</v>
      </c>
      <c r="C2412" s="1">
        <v>3.8997486692E10</v>
      </c>
      <c r="D2412" s="1"/>
      <c r="E2412" s="1"/>
      <c r="F2412" s="1"/>
      <c r="G2412" s="1"/>
      <c r="H2412" s="1"/>
      <c r="I2412" s="2">
        <v>45677.0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5.75" customHeight="1">
      <c r="A2413" s="1" t="s">
        <v>4862</v>
      </c>
      <c r="B2413" s="1" t="s">
        <v>4863</v>
      </c>
      <c r="C2413" s="1">
        <v>2.8999330311E10</v>
      </c>
      <c r="D2413" s="1" t="s">
        <v>18</v>
      </c>
      <c r="E2413" s="1" t="s">
        <v>121</v>
      </c>
      <c r="F2413" s="1" t="s">
        <v>20</v>
      </c>
      <c r="G2413" s="1" t="s">
        <v>21</v>
      </c>
      <c r="H2413" s="1" t="s">
        <v>22</v>
      </c>
      <c r="I2413" s="2">
        <v>45677.0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5.75" customHeight="1">
      <c r="A2414" s="1" t="s">
        <v>4864</v>
      </c>
      <c r="B2414" s="1" t="s">
        <v>4865</v>
      </c>
      <c r="C2414" s="1">
        <v>6.7991791464E10</v>
      </c>
      <c r="D2414" s="1" t="s">
        <v>18</v>
      </c>
      <c r="E2414" s="1" t="s">
        <v>121</v>
      </c>
      <c r="F2414" s="1" t="s">
        <v>20</v>
      </c>
      <c r="G2414" s="1" t="s">
        <v>21</v>
      </c>
      <c r="H2414" s="1" t="s">
        <v>22</v>
      </c>
      <c r="I2414" s="2">
        <v>45677.0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5.75" customHeight="1">
      <c r="A2415" s="1" t="s">
        <v>4866</v>
      </c>
      <c r="B2415" s="1" t="s">
        <v>4867</v>
      </c>
      <c r="C2415" s="1">
        <v>7.9998167896E10</v>
      </c>
      <c r="D2415" s="1" t="s">
        <v>18</v>
      </c>
      <c r="E2415" s="1" t="s">
        <v>51</v>
      </c>
      <c r="F2415" s="1" t="s">
        <v>20</v>
      </c>
      <c r="G2415" s="1" t="s">
        <v>32</v>
      </c>
      <c r="H2415" s="1" t="s">
        <v>22</v>
      </c>
      <c r="I2415" s="2">
        <v>45677.0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5.75" customHeight="1">
      <c r="A2416" s="1" t="s">
        <v>4868</v>
      </c>
      <c r="B2416" s="1" t="s">
        <v>4869</v>
      </c>
      <c r="C2416" s="1">
        <v>5.4992499547E10</v>
      </c>
      <c r="D2416" s="1" t="s">
        <v>18</v>
      </c>
      <c r="E2416" s="1" t="s">
        <v>89</v>
      </c>
      <c r="F2416" s="1" t="s">
        <v>20</v>
      </c>
      <c r="G2416" s="1" t="s">
        <v>32</v>
      </c>
      <c r="H2416" s="1" t="s">
        <v>33</v>
      </c>
      <c r="I2416" s="2">
        <v>45677.0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5.75" customHeight="1">
      <c r="A2417" s="1" t="s">
        <v>4870</v>
      </c>
      <c r="B2417" s="1" t="s">
        <v>4871</v>
      </c>
      <c r="C2417" s="1" t="s">
        <v>4872</v>
      </c>
      <c r="D2417" s="1" t="s">
        <v>18</v>
      </c>
      <c r="E2417" s="1" t="s">
        <v>121</v>
      </c>
      <c r="F2417" s="1" t="s">
        <v>20</v>
      </c>
      <c r="G2417" s="1" t="s">
        <v>21</v>
      </c>
      <c r="H2417" s="1" t="s">
        <v>22</v>
      </c>
      <c r="I2417" s="2">
        <v>45677.0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5.75" customHeight="1">
      <c r="A2418" s="1" t="s">
        <v>2219</v>
      </c>
      <c r="B2418" s="1" t="s">
        <v>4873</v>
      </c>
      <c r="C2418" s="1">
        <v>3.1986262437E10</v>
      </c>
      <c r="D2418" s="1" t="s">
        <v>18</v>
      </c>
      <c r="E2418" s="1" t="s">
        <v>31</v>
      </c>
      <c r="F2418" s="1" t="s">
        <v>20</v>
      </c>
      <c r="G2418" s="1" t="s">
        <v>21</v>
      </c>
      <c r="H2418" s="1" t="s">
        <v>1098</v>
      </c>
      <c r="I2418" s="2">
        <v>45677.0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5.75" customHeight="1">
      <c r="A2419" s="1" t="s">
        <v>4874</v>
      </c>
      <c r="B2419" s="1" t="s">
        <v>4875</v>
      </c>
      <c r="C2419" s="1">
        <v>2.4992803027E10</v>
      </c>
      <c r="D2419" s="1" t="s">
        <v>18</v>
      </c>
      <c r="E2419" s="1" t="s">
        <v>31</v>
      </c>
      <c r="F2419" s="1" t="s">
        <v>20</v>
      </c>
      <c r="G2419" s="1" t="s">
        <v>32</v>
      </c>
      <c r="H2419" s="1" t="s">
        <v>22</v>
      </c>
      <c r="I2419" s="2">
        <v>45677.0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5.75" customHeight="1">
      <c r="A2420" s="1" t="s">
        <v>4876</v>
      </c>
      <c r="B2420" s="1" t="s">
        <v>4877</v>
      </c>
      <c r="C2420" s="1">
        <v>9.1991750506E10</v>
      </c>
      <c r="D2420" s="1" t="s">
        <v>18</v>
      </c>
      <c r="E2420" s="1" t="s">
        <v>102</v>
      </c>
      <c r="F2420" s="1" t="s">
        <v>20</v>
      </c>
      <c r="G2420" s="1" t="s">
        <v>21</v>
      </c>
      <c r="H2420" s="1" t="s">
        <v>22</v>
      </c>
      <c r="I2420" s="2">
        <v>45677.0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5.75" customHeight="1">
      <c r="A2421" s="1" t="s">
        <v>4878</v>
      </c>
      <c r="B2421" s="1" t="s">
        <v>4879</v>
      </c>
      <c r="C2421" s="1">
        <v>5.511993358649E12</v>
      </c>
      <c r="D2421" s="1" t="s">
        <v>18</v>
      </c>
      <c r="E2421" s="1" t="s">
        <v>25</v>
      </c>
      <c r="F2421" s="1" t="s">
        <v>20</v>
      </c>
      <c r="G2421" s="1" t="s">
        <v>32</v>
      </c>
      <c r="H2421" s="1" t="s">
        <v>83</v>
      </c>
      <c r="I2421" s="2">
        <v>45677.0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5.75" customHeight="1">
      <c r="A2422" s="1" t="s">
        <v>4880</v>
      </c>
      <c r="B2422" s="1" t="s">
        <v>4881</v>
      </c>
      <c r="C2422" s="1">
        <v>1.1961454536E10</v>
      </c>
      <c r="D2422" s="1" t="s">
        <v>18</v>
      </c>
      <c r="E2422" s="1" t="s">
        <v>51</v>
      </c>
      <c r="F2422" s="1" t="s">
        <v>20</v>
      </c>
      <c r="G2422" s="1" t="s">
        <v>32</v>
      </c>
      <c r="H2422" s="1" t="s">
        <v>22</v>
      </c>
      <c r="I2422" s="2">
        <v>45677.0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5.75" customHeight="1">
      <c r="A2423" s="1" t="s">
        <v>4882</v>
      </c>
      <c r="B2423" s="1" t="s">
        <v>4883</v>
      </c>
      <c r="C2423" s="1">
        <v>1.9993302952E10</v>
      </c>
      <c r="D2423" s="1" t="s">
        <v>18</v>
      </c>
      <c r="E2423" s="1" t="s">
        <v>112</v>
      </c>
      <c r="F2423" s="1" t="s">
        <v>20</v>
      </c>
      <c r="G2423" s="1" t="s">
        <v>32</v>
      </c>
      <c r="H2423" s="1" t="s">
        <v>22</v>
      </c>
      <c r="I2423" s="2">
        <v>45677.0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5.75" customHeight="1">
      <c r="A2424" s="1" t="s">
        <v>4884</v>
      </c>
      <c r="B2424" s="1" t="s">
        <v>4885</v>
      </c>
      <c r="C2424" s="1">
        <v>9.9988530049E10</v>
      </c>
      <c r="D2424" s="1" t="s">
        <v>18</v>
      </c>
      <c r="E2424" s="1" t="s">
        <v>31</v>
      </c>
      <c r="F2424" s="1" t="s">
        <v>20</v>
      </c>
      <c r="G2424" s="1" t="s">
        <v>32</v>
      </c>
      <c r="H2424" s="1" t="s">
        <v>1616</v>
      </c>
      <c r="I2424" s="2">
        <v>45677.0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5.75" customHeight="1">
      <c r="A2425" s="1" t="s">
        <v>4886</v>
      </c>
      <c r="B2425" s="1" t="s">
        <v>4887</v>
      </c>
      <c r="C2425" s="1">
        <v>5.598991638044E12</v>
      </c>
      <c r="D2425" s="1" t="s">
        <v>18</v>
      </c>
      <c r="E2425" s="1" t="s">
        <v>19</v>
      </c>
      <c r="F2425" s="1" t="s">
        <v>20</v>
      </c>
      <c r="G2425" s="1" t="s">
        <v>21</v>
      </c>
      <c r="H2425" s="1" t="s">
        <v>22</v>
      </c>
      <c r="I2425" s="2">
        <v>45677.0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5.75" customHeight="1">
      <c r="A2426" s="1" t="s">
        <v>4888</v>
      </c>
      <c r="B2426" s="1" t="s">
        <v>4889</v>
      </c>
      <c r="C2426" s="1" t="s">
        <v>4890</v>
      </c>
      <c r="D2426" s="1" t="s">
        <v>18</v>
      </c>
      <c r="E2426" s="1" t="s">
        <v>89</v>
      </c>
      <c r="F2426" s="1" t="s">
        <v>20</v>
      </c>
      <c r="G2426" s="1" t="s">
        <v>32</v>
      </c>
      <c r="H2426" s="1" t="s">
        <v>184</v>
      </c>
      <c r="I2426" s="2">
        <v>45677.0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ht="15.75" customHeight="1">
      <c r="A2427" s="1" t="s">
        <v>4891</v>
      </c>
      <c r="B2427" s="1" t="s">
        <v>4892</v>
      </c>
      <c r="C2427" s="1">
        <v>1.1948611255E10</v>
      </c>
      <c r="D2427" s="1" t="s">
        <v>18</v>
      </c>
      <c r="E2427" s="1" t="s">
        <v>19</v>
      </c>
      <c r="F2427" s="1" t="s">
        <v>20</v>
      </c>
      <c r="G2427" s="1" t="s">
        <v>21</v>
      </c>
      <c r="H2427" s="1" t="s">
        <v>22</v>
      </c>
      <c r="I2427" s="2">
        <v>45677.0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ht="15.75" customHeight="1">
      <c r="A2428" s="1" t="s">
        <v>4893</v>
      </c>
      <c r="B2428" s="1" t="s">
        <v>4894</v>
      </c>
      <c r="C2428" s="1">
        <v>8.799114995E10</v>
      </c>
      <c r="D2428" s="1" t="s">
        <v>18</v>
      </c>
      <c r="E2428" s="1" t="s">
        <v>31</v>
      </c>
      <c r="F2428" s="1" t="s">
        <v>20</v>
      </c>
      <c r="G2428" s="1" t="s">
        <v>32</v>
      </c>
      <c r="H2428" s="1" t="s">
        <v>1098</v>
      </c>
      <c r="I2428" s="2">
        <v>45677.0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ht="15.75" customHeight="1">
      <c r="A2429" s="1" t="s">
        <v>4895</v>
      </c>
      <c r="B2429" s="1" t="s">
        <v>4896</v>
      </c>
      <c r="C2429" s="1">
        <v>6.999335064E10</v>
      </c>
      <c r="D2429" s="1" t="s">
        <v>18</v>
      </c>
      <c r="E2429" s="1" t="s">
        <v>89</v>
      </c>
      <c r="F2429" s="1" t="s">
        <v>20</v>
      </c>
      <c r="G2429" s="1" t="s">
        <v>21</v>
      </c>
      <c r="H2429" s="1" t="s">
        <v>22</v>
      </c>
      <c r="I2429" s="2">
        <v>45677.0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ht="15.75" customHeight="1">
      <c r="A2430" s="1" t="s">
        <v>1356</v>
      </c>
      <c r="B2430" s="1" t="s">
        <v>4897</v>
      </c>
      <c r="C2430" s="1">
        <v>1.1958929835E10</v>
      </c>
      <c r="D2430" s="1" t="s">
        <v>18</v>
      </c>
      <c r="E2430" s="1" t="s">
        <v>76</v>
      </c>
      <c r="F2430" s="1" t="s">
        <v>20</v>
      </c>
      <c r="G2430" s="1" t="s">
        <v>32</v>
      </c>
      <c r="H2430" s="1" t="s">
        <v>22</v>
      </c>
      <c r="I2430" s="2">
        <v>45677.0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ht="15.75" customHeight="1">
      <c r="A2431" s="1" t="s">
        <v>937</v>
      </c>
      <c r="B2431" s="1" t="s">
        <v>4898</v>
      </c>
      <c r="C2431" s="1">
        <v>3.199154283E10</v>
      </c>
      <c r="D2431" s="1" t="s">
        <v>18</v>
      </c>
      <c r="E2431" s="1" t="s">
        <v>19</v>
      </c>
      <c r="F2431" s="1" t="s">
        <v>20</v>
      </c>
      <c r="G2431" s="1" t="s">
        <v>21</v>
      </c>
      <c r="H2431" s="1" t="s">
        <v>22</v>
      </c>
      <c r="I2431" s="2">
        <v>45677.0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ht="15.75" customHeight="1">
      <c r="A2432" s="1" t="s">
        <v>4899</v>
      </c>
      <c r="B2432" s="1" t="s">
        <v>4900</v>
      </c>
      <c r="C2432" s="1">
        <v>9.34932639E8</v>
      </c>
      <c r="D2432" s="1"/>
      <c r="E2432" s="1"/>
      <c r="F2432" s="1"/>
      <c r="G2432" s="1"/>
      <c r="H2432" s="1"/>
      <c r="I2432" s="2">
        <v>45677.0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ht="15.75" customHeight="1">
      <c r="A2433" s="1" t="s">
        <v>4901</v>
      </c>
      <c r="B2433" s="1" t="s">
        <v>4902</v>
      </c>
      <c r="C2433" s="1">
        <v>4.7989038189E10</v>
      </c>
      <c r="D2433" s="1" t="s">
        <v>4903</v>
      </c>
      <c r="E2433" s="1" t="s">
        <v>4904</v>
      </c>
      <c r="F2433" s="1" t="s">
        <v>4905</v>
      </c>
      <c r="G2433" s="1" t="s">
        <v>4906</v>
      </c>
      <c r="H2433" s="1" t="s">
        <v>4907</v>
      </c>
      <c r="I2433" s="2">
        <v>45677.0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ht="15.75" customHeight="1">
      <c r="A2434" s="1" t="s">
        <v>4908</v>
      </c>
      <c r="B2434" s="1" t="s">
        <v>4909</v>
      </c>
      <c r="C2434" s="1">
        <v>9.1984245402E10</v>
      </c>
      <c r="D2434" s="1" t="s">
        <v>18</v>
      </c>
      <c r="E2434" s="1" t="s">
        <v>89</v>
      </c>
      <c r="F2434" s="1" t="s">
        <v>20</v>
      </c>
      <c r="G2434" s="1" t="s">
        <v>32</v>
      </c>
      <c r="H2434" s="1" t="s">
        <v>22</v>
      </c>
      <c r="I2434" s="2">
        <v>45677.0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ht="15.75" customHeight="1">
      <c r="A2435" s="1" t="s">
        <v>4910</v>
      </c>
      <c r="B2435" s="1" t="s">
        <v>4911</v>
      </c>
      <c r="C2435" s="1" t="s">
        <v>4912</v>
      </c>
      <c r="D2435" s="1" t="s">
        <v>18</v>
      </c>
      <c r="E2435" s="1" t="s">
        <v>19</v>
      </c>
      <c r="F2435" s="1" t="s">
        <v>20</v>
      </c>
      <c r="G2435" s="1" t="s">
        <v>21</v>
      </c>
      <c r="H2435" s="1" t="s">
        <v>22</v>
      </c>
      <c r="I2435" s="2">
        <v>45677.0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ht="15.75" customHeight="1">
      <c r="A2436" s="1" t="s">
        <v>4913</v>
      </c>
      <c r="B2436" s="1" t="s">
        <v>4914</v>
      </c>
      <c r="C2436" s="1">
        <v>1.1941843677E10</v>
      </c>
      <c r="D2436" s="1" t="s">
        <v>18</v>
      </c>
      <c r="E2436" s="1" t="s">
        <v>48</v>
      </c>
      <c r="F2436" s="1" t="s">
        <v>20</v>
      </c>
      <c r="G2436" s="1" t="s">
        <v>21</v>
      </c>
      <c r="H2436" s="1" t="s">
        <v>22</v>
      </c>
      <c r="I2436" s="2">
        <v>45677.0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ht="15.75" customHeight="1">
      <c r="A2437" s="1" t="s">
        <v>4915</v>
      </c>
      <c r="B2437" s="1" t="s">
        <v>4916</v>
      </c>
      <c r="C2437" s="1">
        <v>1.1933833993E10</v>
      </c>
      <c r="D2437" s="1" t="s">
        <v>18</v>
      </c>
      <c r="E2437" s="1" t="s">
        <v>89</v>
      </c>
      <c r="F2437" s="1" t="s">
        <v>20</v>
      </c>
      <c r="G2437" s="1" t="s">
        <v>21</v>
      </c>
      <c r="H2437" s="1" t="s">
        <v>22</v>
      </c>
      <c r="I2437" s="2">
        <v>45677.0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ht="15.75" customHeight="1">
      <c r="A2438" s="1" t="s">
        <v>4917</v>
      </c>
      <c r="B2438" s="1" t="s">
        <v>4918</v>
      </c>
      <c r="C2438" s="1">
        <v>1.1988126443E10</v>
      </c>
      <c r="D2438" s="1" t="s">
        <v>18</v>
      </c>
      <c r="E2438" s="1" t="s">
        <v>25</v>
      </c>
      <c r="F2438" s="1" t="s">
        <v>20</v>
      </c>
      <c r="G2438" s="1" t="s">
        <v>21</v>
      </c>
      <c r="H2438" s="1" t="s">
        <v>83</v>
      </c>
      <c r="I2438" s="2">
        <v>45677.0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ht="15.75" customHeight="1">
      <c r="A2439" s="1" t="s">
        <v>4919</v>
      </c>
      <c r="B2439" s="1" t="s">
        <v>4920</v>
      </c>
      <c r="C2439" s="1">
        <v>8.7996179103E10</v>
      </c>
      <c r="D2439" s="1" t="s">
        <v>18</v>
      </c>
      <c r="E2439" s="1" t="s">
        <v>19</v>
      </c>
      <c r="F2439" s="1" t="s">
        <v>20</v>
      </c>
      <c r="G2439" s="1" t="s">
        <v>21</v>
      </c>
      <c r="H2439" s="1" t="s">
        <v>22</v>
      </c>
      <c r="I2439" s="2">
        <v>45677.0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ht="15.75" customHeight="1">
      <c r="A2440" s="1" t="s">
        <v>4921</v>
      </c>
      <c r="B2440" s="1" t="s">
        <v>4922</v>
      </c>
      <c r="C2440" s="1">
        <v>5.1998405379E10</v>
      </c>
      <c r="D2440" s="1" t="s">
        <v>18</v>
      </c>
      <c r="E2440" s="1" t="s">
        <v>102</v>
      </c>
      <c r="F2440" s="1" t="s">
        <v>20</v>
      </c>
      <c r="G2440" s="1" t="s">
        <v>21</v>
      </c>
      <c r="H2440" s="1" t="s">
        <v>22</v>
      </c>
      <c r="I2440" s="2">
        <v>45677.0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ht="15.75" customHeight="1">
      <c r="A2441" s="1" t="s">
        <v>4923</v>
      </c>
      <c r="B2441" s="1" t="s">
        <v>4924</v>
      </c>
      <c r="C2441" s="1">
        <v>8.4992214522E10</v>
      </c>
      <c r="D2441" s="1" t="s">
        <v>18</v>
      </c>
      <c r="E2441" s="1" t="s">
        <v>19</v>
      </c>
      <c r="F2441" s="1" t="s">
        <v>20</v>
      </c>
      <c r="G2441" s="1" t="s">
        <v>32</v>
      </c>
      <c r="H2441" s="1" t="s">
        <v>22</v>
      </c>
      <c r="I2441" s="2">
        <v>45677.0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ht="15.75" customHeight="1">
      <c r="A2442" s="1" t="s">
        <v>4925</v>
      </c>
      <c r="B2442" s="1" t="s">
        <v>4926</v>
      </c>
      <c r="C2442" s="1">
        <v>6.4981544937E10</v>
      </c>
      <c r="D2442" s="1"/>
      <c r="E2442" s="1"/>
      <c r="F2442" s="1"/>
      <c r="G2442" s="1"/>
      <c r="H2442" s="1"/>
      <c r="I2442" s="2">
        <v>45677.0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ht="15.75" customHeight="1">
      <c r="A2443" s="1" t="s">
        <v>315</v>
      </c>
      <c r="B2443" s="1" t="s">
        <v>4927</v>
      </c>
      <c r="C2443" s="1" t="s">
        <v>4928</v>
      </c>
      <c r="D2443" s="1" t="s">
        <v>18</v>
      </c>
      <c r="E2443" s="1" t="s">
        <v>121</v>
      </c>
      <c r="F2443" s="1" t="s">
        <v>20</v>
      </c>
      <c r="G2443" s="1" t="s">
        <v>21</v>
      </c>
      <c r="H2443" s="1" t="s">
        <v>22</v>
      </c>
      <c r="I2443" s="2">
        <v>45677.0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ht="15.75" customHeight="1">
      <c r="A2444" s="1" t="s">
        <v>4929</v>
      </c>
      <c r="B2444" s="1" t="s">
        <v>4930</v>
      </c>
      <c r="C2444" s="1">
        <v>2.1966536459E10</v>
      </c>
      <c r="D2444" s="1" t="s">
        <v>18</v>
      </c>
      <c r="E2444" s="1" t="s">
        <v>31</v>
      </c>
      <c r="F2444" s="1" t="s">
        <v>20</v>
      </c>
      <c r="G2444" s="1" t="s">
        <v>32</v>
      </c>
      <c r="H2444" s="1" t="s">
        <v>54</v>
      </c>
      <c r="I2444" s="2">
        <v>45677.0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ht="15.75" customHeight="1">
      <c r="A2445" s="1" t="s">
        <v>4931</v>
      </c>
      <c r="B2445" s="1" t="s">
        <v>4932</v>
      </c>
      <c r="C2445" s="1">
        <v>3.3998772612E10</v>
      </c>
      <c r="D2445" s="1" t="s">
        <v>18</v>
      </c>
      <c r="E2445" s="1" t="s">
        <v>31</v>
      </c>
      <c r="F2445" s="1" t="s">
        <v>20</v>
      </c>
      <c r="G2445" s="1" t="s">
        <v>32</v>
      </c>
      <c r="H2445" s="1" t="s">
        <v>1616</v>
      </c>
      <c r="I2445" s="2">
        <v>45677.0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ht="15.75" customHeight="1">
      <c r="A2446" s="1" t="s">
        <v>4933</v>
      </c>
      <c r="B2446" s="1" t="s">
        <v>4934</v>
      </c>
      <c r="C2446" s="1">
        <v>9.9981529645E10</v>
      </c>
      <c r="D2446" s="1" t="s">
        <v>18</v>
      </c>
      <c r="E2446" s="1" t="s">
        <v>31</v>
      </c>
      <c r="F2446" s="1" t="s">
        <v>20</v>
      </c>
      <c r="G2446" s="1" t="s">
        <v>32</v>
      </c>
      <c r="H2446" s="1" t="s">
        <v>200</v>
      </c>
      <c r="I2446" s="2">
        <v>45677.0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ht="15.75" customHeight="1">
      <c r="A2447" s="1" t="s">
        <v>4935</v>
      </c>
      <c r="B2447" s="1" t="s">
        <v>4936</v>
      </c>
      <c r="C2447" s="1">
        <v>6.2993205754E10</v>
      </c>
      <c r="D2447" s="1" t="s">
        <v>18</v>
      </c>
      <c r="E2447" s="1" t="s">
        <v>76</v>
      </c>
      <c r="F2447" s="1" t="s">
        <v>20</v>
      </c>
      <c r="G2447" s="1" t="s">
        <v>32</v>
      </c>
      <c r="H2447" s="1" t="s">
        <v>22</v>
      </c>
      <c r="I2447" s="2">
        <v>45677.0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ht="15.75" customHeight="1">
      <c r="A2448" s="1" t="s">
        <v>4275</v>
      </c>
      <c r="B2448" s="1" t="s">
        <v>4937</v>
      </c>
      <c r="C2448" s="1">
        <v>6.7981238467E10</v>
      </c>
      <c r="D2448" s="1" t="s">
        <v>18</v>
      </c>
      <c r="E2448" s="1" t="s">
        <v>89</v>
      </c>
      <c r="F2448" s="1" t="s">
        <v>20</v>
      </c>
      <c r="G2448" s="1" t="s">
        <v>32</v>
      </c>
      <c r="H2448" s="1" t="s">
        <v>682</v>
      </c>
      <c r="I2448" s="2">
        <v>45677.0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ht="15.75" customHeight="1">
      <c r="A2449" s="1" t="s">
        <v>4938</v>
      </c>
      <c r="B2449" s="1" t="s">
        <v>4939</v>
      </c>
      <c r="C2449" s="1">
        <v>7.1988026771E10</v>
      </c>
      <c r="D2449" s="1" t="s">
        <v>18</v>
      </c>
      <c r="E2449" s="1" t="s">
        <v>89</v>
      </c>
      <c r="F2449" s="1" t="s">
        <v>20</v>
      </c>
      <c r="G2449" s="1" t="s">
        <v>32</v>
      </c>
      <c r="H2449" s="1" t="s">
        <v>22</v>
      </c>
      <c r="I2449" s="2">
        <v>45677.0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ht="15.75" customHeight="1">
      <c r="A2450" s="1" t="s">
        <v>216</v>
      </c>
      <c r="B2450" s="1" t="s">
        <v>4940</v>
      </c>
      <c r="C2450" s="1">
        <v>1.9995641058E10</v>
      </c>
      <c r="D2450" s="1" t="s">
        <v>18</v>
      </c>
      <c r="E2450" s="1" t="s">
        <v>51</v>
      </c>
      <c r="F2450" s="1" t="s">
        <v>20</v>
      </c>
      <c r="G2450" s="1" t="s">
        <v>32</v>
      </c>
      <c r="H2450" s="1" t="s">
        <v>22</v>
      </c>
      <c r="I2450" s="2">
        <v>45677.0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ht="15.75" customHeight="1">
      <c r="A2451" s="1" t="s">
        <v>4941</v>
      </c>
      <c r="B2451" s="1" t="s">
        <v>4942</v>
      </c>
      <c r="C2451" s="1">
        <v>5.1989225734E10</v>
      </c>
      <c r="D2451" s="1" t="s">
        <v>18</v>
      </c>
      <c r="E2451" s="1" t="s">
        <v>71</v>
      </c>
      <c r="F2451" s="1" t="s">
        <v>20</v>
      </c>
      <c r="G2451" s="1" t="s">
        <v>21</v>
      </c>
      <c r="H2451" s="1" t="s">
        <v>22</v>
      </c>
      <c r="I2451" s="2">
        <v>45677.0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ht="15.75" customHeight="1">
      <c r="A2452" s="1" t="s">
        <v>4943</v>
      </c>
      <c r="B2452" s="1" t="s">
        <v>4944</v>
      </c>
      <c r="C2452" s="1">
        <v>4.4999044082E10</v>
      </c>
      <c r="D2452" s="1" t="s">
        <v>18</v>
      </c>
      <c r="E2452" s="1" t="s">
        <v>25</v>
      </c>
      <c r="F2452" s="1" t="s">
        <v>20</v>
      </c>
      <c r="G2452" s="1" t="s">
        <v>32</v>
      </c>
      <c r="H2452" s="1" t="s">
        <v>83</v>
      </c>
      <c r="I2452" s="2">
        <v>45677.0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ht="15.75" customHeight="1">
      <c r="A2453" s="1" t="s">
        <v>4945</v>
      </c>
      <c r="B2453" s="1" t="s">
        <v>4946</v>
      </c>
      <c r="C2453" s="1">
        <v>1.1960656405E10</v>
      </c>
      <c r="D2453" s="1"/>
      <c r="E2453" s="1"/>
      <c r="F2453" s="1"/>
      <c r="G2453" s="1"/>
      <c r="H2453" s="1"/>
      <c r="I2453" s="2">
        <v>45677.0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ht="15.75" customHeight="1">
      <c r="A2454" s="1" t="s">
        <v>4947</v>
      </c>
      <c r="B2454" s="1" t="s">
        <v>4948</v>
      </c>
      <c r="C2454" s="1">
        <v>1.1990265435E10</v>
      </c>
      <c r="D2454" s="1" t="s">
        <v>18</v>
      </c>
      <c r="E2454" s="1" t="s">
        <v>102</v>
      </c>
      <c r="F2454" s="1" t="s">
        <v>20</v>
      </c>
      <c r="G2454" s="1" t="s">
        <v>21</v>
      </c>
      <c r="H2454" s="1" t="s">
        <v>22</v>
      </c>
      <c r="I2454" s="2">
        <v>45677.0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ht="15.75" customHeight="1">
      <c r="A2455" s="1" t="s">
        <v>4949</v>
      </c>
      <c r="B2455" s="1" t="s">
        <v>4950</v>
      </c>
      <c r="C2455" s="1" t="s">
        <v>4951</v>
      </c>
      <c r="D2455" s="1" t="s">
        <v>18</v>
      </c>
      <c r="E2455" s="1" t="s">
        <v>48</v>
      </c>
      <c r="F2455" s="1" t="s">
        <v>20</v>
      </c>
      <c r="G2455" s="1" t="s">
        <v>32</v>
      </c>
      <c r="H2455" s="1" t="s">
        <v>33</v>
      </c>
      <c r="I2455" s="2">
        <v>45677.0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ht="15.75" customHeight="1">
      <c r="A2456" s="1" t="s">
        <v>4952</v>
      </c>
      <c r="B2456" s="1" t="s">
        <v>4953</v>
      </c>
      <c r="C2456" s="1">
        <v>7.4999320989E10</v>
      </c>
      <c r="D2456" s="1" t="s">
        <v>18</v>
      </c>
      <c r="E2456" s="1" t="s">
        <v>31</v>
      </c>
      <c r="F2456" s="1" t="s">
        <v>20</v>
      </c>
      <c r="G2456" s="1" t="s">
        <v>32</v>
      </c>
      <c r="H2456" s="1" t="s">
        <v>200</v>
      </c>
      <c r="I2456" s="2">
        <v>45677.0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ht="15.75" customHeight="1">
      <c r="A2457" s="1" t="s">
        <v>4954</v>
      </c>
      <c r="B2457" s="1" t="s">
        <v>4955</v>
      </c>
      <c r="C2457" s="1">
        <v>1.6999914926E10</v>
      </c>
      <c r="D2457" s="1" t="s">
        <v>18</v>
      </c>
      <c r="E2457" s="1" t="s">
        <v>48</v>
      </c>
      <c r="F2457" s="1" t="s">
        <v>20</v>
      </c>
      <c r="G2457" s="1" t="s">
        <v>32</v>
      </c>
      <c r="H2457" s="1" t="s">
        <v>83</v>
      </c>
      <c r="I2457" s="2">
        <v>45677.0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ht="15.75" customHeight="1">
      <c r="A2458" s="1" t="s">
        <v>103</v>
      </c>
      <c r="B2458" s="1" t="s">
        <v>4956</v>
      </c>
      <c r="C2458" s="1">
        <v>1.1965571431E10</v>
      </c>
      <c r="D2458" s="1" t="s">
        <v>18</v>
      </c>
      <c r="E2458" s="1" t="s">
        <v>25</v>
      </c>
      <c r="F2458" s="1" t="s">
        <v>20</v>
      </c>
      <c r="G2458" s="1" t="s">
        <v>21</v>
      </c>
      <c r="H2458" s="1" t="s">
        <v>22</v>
      </c>
      <c r="I2458" s="2">
        <v>45677.0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15.75" customHeight="1">
      <c r="A2459" s="1" t="s">
        <v>4957</v>
      </c>
      <c r="B2459" s="1" t="s">
        <v>4958</v>
      </c>
      <c r="C2459" s="1">
        <v>7.9988771598E10</v>
      </c>
      <c r="D2459" s="1" t="s">
        <v>18</v>
      </c>
      <c r="E2459" s="1" t="s">
        <v>121</v>
      </c>
      <c r="F2459" s="1" t="s">
        <v>20</v>
      </c>
      <c r="G2459" s="1" t="s">
        <v>21</v>
      </c>
      <c r="H2459" s="1" t="s">
        <v>33</v>
      </c>
      <c r="I2459" s="2">
        <v>45677.0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ht="15.75" customHeight="1">
      <c r="A2460" s="1" t="s">
        <v>4959</v>
      </c>
      <c r="B2460" s="1" t="s">
        <v>4960</v>
      </c>
      <c r="C2460" s="1">
        <v>5.551994540551E12</v>
      </c>
      <c r="D2460" s="1" t="s">
        <v>18</v>
      </c>
      <c r="E2460" s="1" t="s">
        <v>25</v>
      </c>
      <c r="F2460" s="1" t="s">
        <v>20</v>
      </c>
      <c r="G2460" s="1" t="s">
        <v>32</v>
      </c>
      <c r="H2460" s="1" t="s">
        <v>83</v>
      </c>
      <c r="I2460" s="2">
        <v>45677.0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ht="15.75" customHeight="1">
      <c r="A2461" s="1" t="s">
        <v>4961</v>
      </c>
      <c r="B2461" s="1" t="s">
        <v>4962</v>
      </c>
      <c r="C2461" s="1">
        <v>9.8985468099E10</v>
      </c>
      <c r="D2461" s="1" t="s">
        <v>18</v>
      </c>
      <c r="E2461" s="1" t="s">
        <v>89</v>
      </c>
      <c r="F2461" s="1" t="s">
        <v>20</v>
      </c>
      <c r="G2461" s="1" t="s">
        <v>21</v>
      </c>
      <c r="H2461" s="1" t="s">
        <v>33</v>
      </c>
      <c r="I2461" s="2">
        <v>45677.0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ht="15.75" customHeight="1">
      <c r="A2462" s="1" t="s">
        <v>643</v>
      </c>
      <c r="B2462" s="1" t="s">
        <v>4963</v>
      </c>
      <c r="C2462" s="1">
        <v>6.1996239198E10</v>
      </c>
      <c r="D2462" s="1" t="s">
        <v>18</v>
      </c>
      <c r="E2462" s="1" t="s">
        <v>25</v>
      </c>
      <c r="F2462" s="1" t="s">
        <v>20</v>
      </c>
      <c r="G2462" s="1" t="s">
        <v>32</v>
      </c>
      <c r="H2462" s="1" t="s">
        <v>83</v>
      </c>
      <c r="I2462" s="2">
        <v>45677.0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ht="15.75" customHeight="1">
      <c r="A2463" s="1" t="s">
        <v>4964</v>
      </c>
      <c r="B2463" s="1" t="s">
        <v>4965</v>
      </c>
      <c r="C2463" s="1">
        <v>9.2985270206E10</v>
      </c>
      <c r="D2463" s="1" t="s">
        <v>18</v>
      </c>
      <c r="E2463" s="1" t="s">
        <v>102</v>
      </c>
      <c r="F2463" s="1" t="s">
        <v>20</v>
      </c>
      <c r="G2463" s="1" t="s">
        <v>21</v>
      </c>
      <c r="H2463" s="1" t="s">
        <v>22</v>
      </c>
      <c r="I2463" s="2">
        <v>45677.0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ht="15.75" customHeight="1">
      <c r="A2464" s="1" t="s">
        <v>4966</v>
      </c>
      <c r="B2464" s="1" t="s">
        <v>4967</v>
      </c>
      <c r="C2464" s="1">
        <v>2.1990522111E10</v>
      </c>
      <c r="D2464" s="1" t="s">
        <v>18</v>
      </c>
      <c r="E2464" s="1" t="s">
        <v>89</v>
      </c>
      <c r="F2464" s="1" t="s">
        <v>20</v>
      </c>
      <c r="G2464" s="1" t="s">
        <v>32</v>
      </c>
      <c r="H2464" s="1" t="s">
        <v>33</v>
      </c>
      <c r="I2464" s="2">
        <v>45677.0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ht="15.75" customHeight="1">
      <c r="A2465" s="1" t="s">
        <v>4968</v>
      </c>
      <c r="B2465" s="1" t="s">
        <v>4969</v>
      </c>
      <c r="C2465" s="1" t="s">
        <v>4970</v>
      </c>
      <c r="D2465" s="1" t="s">
        <v>18</v>
      </c>
      <c r="E2465" s="1" t="s">
        <v>19</v>
      </c>
      <c r="F2465" s="1" t="s">
        <v>20</v>
      </c>
      <c r="G2465" s="1" t="s">
        <v>21</v>
      </c>
      <c r="H2465" s="1" t="s">
        <v>33</v>
      </c>
      <c r="I2465" s="2">
        <v>45677.0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ht="15.75" customHeight="1">
      <c r="A2466" s="1" t="s">
        <v>4971</v>
      </c>
      <c r="B2466" s="1" t="s">
        <v>4972</v>
      </c>
      <c r="C2466" s="1">
        <v>2.7999787824E10</v>
      </c>
      <c r="D2466" s="1" t="s">
        <v>18</v>
      </c>
      <c r="E2466" s="1" t="s">
        <v>121</v>
      </c>
      <c r="F2466" s="1" t="s">
        <v>20</v>
      </c>
      <c r="G2466" s="1" t="s">
        <v>32</v>
      </c>
      <c r="H2466" s="1" t="s">
        <v>352</v>
      </c>
      <c r="I2466" s="2">
        <v>45677.0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ht="15.75" customHeight="1">
      <c r="A2467" s="1" t="s">
        <v>4973</v>
      </c>
      <c r="B2467" s="1" t="s">
        <v>4974</v>
      </c>
      <c r="C2467" s="1">
        <v>4.1999476413E10</v>
      </c>
      <c r="D2467" s="1" t="s">
        <v>18</v>
      </c>
      <c r="E2467" s="1" t="s">
        <v>121</v>
      </c>
      <c r="F2467" s="1" t="s">
        <v>20</v>
      </c>
      <c r="G2467" s="1" t="s">
        <v>21</v>
      </c>
      <c r="H2467" s="1" t="s">
        <v>33</v>
      </c>
      <c r="I2467" s="2">
        <v>45677.0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ht="15.75" customHeight="1">
      <c r="A2468" s="1" t="s">
        <v>4975</v>
      </c>
      <c r="B2468" s="1" t="s">
        <v>4976</v>
      </c>
      <c r="C2468" s="1">
        <v>8.1988156352E10</v>
      </c>
      <c r="D2468" s="1" t="s">
        <v>18</v>
      </c>
      <c r="E2468" s="1" t="s">
        <v>65</v>
      </c>
      <c r="F2468" s="1" t="s">
        <v>20</v>
      </c>
      <c r="G2468" s="1" t="s">
        <v>32</v>
      </c>
      <c r="H2468" s="1" t="s">
        <v>33</v>
      </c>
      <c r="I2468" s="2">
        <v>45677.0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ht="15.75" customHeight="1">
      <c r="A2469" s="1" t="s">
        <v>4977</v>
      </c>
      <c r="B2469" s="1" t="s">
        <v>4978</v>
      </c>
      <c r="C2469" s="1">
        <v>6.7981079479E10</v>
      </c>
      <c r="D2469" s="1" t="s">
        <v>18</v>
      </c>
      <c r="E2469" s="1" t="s">
        <v>121</v>
      </c>
      <c r="F2469" s="1" t="s">
        <v>20</v>
      </c>
      <c r="G2469" s="1" t="s">
        <v>21</v>
      </c>
      <c r="H2469" s="1" t="s">
        <v>22</v>
      </c>
      <c r="I2469" s="2">
        <v>45677.0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ht="15.75" customHeight="1">
      <c r="A2470" s="1" t="s">
        <v>4979</v>
      </c>
      <c r="B2470" s="1" t="s">
        <v>4980</v>
      </c>
      <c r="C2470" s="1">
        <v>7.1991200441E10</v>
      </c>
      <c r="D2470" s="1" t="s">
        <v>18</v>
      </c>
      <c r="E2470" s="1" t="s">
        <v>102</v>
      </c>
      <c r="F2470" s="1" t="s">
        <v>20</v>
      </c>
      <c r="G2470" s="1" t="s">
        <v>21</v>
      </c>
      <c r="H2470" s="1" t="s">
        <v>22</v>
      </c>
      <c r="I2470" s="2">
        <v>45677.0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ht="15.75" customHeight="1">
      <c r="A2471" s="1" t="s">
        <v>645</v>
      </c>
      <c r="B2471" s="1" t="s">
        <v>4981</v>
      </c>
      <c r="C2471" s="1">
        <v>1.6993328451E10</v>
      </c>
      <c r="D2471" s="1" t="s">
        <v>18</v>
      </c>
      <c r="E2471" s="1" t="s">
        <v>51</v>
      </c>
      <c r="F2471" s="1" t="s">
        <v>20</v>
      </c>
      <c r="G2471" s="1" t="s">
        <v>32</v>
      </c>
      <c r="H2471" s="1" t="s">
        <v>22</v>
      </c>
      <c r="I2471" s="2">
        <v>45677.0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ht="15.75" customHeight="1">
      <c r="A2472" s="1" t="s">
        <v>4982</v>
      </c>
      <c r="B2472" s="1" t="s">
        <v>4983</v>
      </c>
      <c r="C2472" s="1">
        <v>6.7992775156E10</v>
      </c>
      <c r="D2472" s="1" t="s">
        <v>18</v>
      </c>
      <c r="E2472" s="1" t="s">
        <v>102</v>
      </c>
      <c r="F2472" s="1" t="s">
        <v>20</v>
      </c>
      <c r="G2472" s="1" t="s">
        <v>21</v>
      </c>
      <c r="H2472" s="1" t="s">
        <v>22</v>
      </c>
      <c r="I2472" s="2">
        <v>45677.0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ht="15.75" customHeight="1">
      <c r="A2473" s="1" t="s">
        <v>4984</v>
      </c>
      <c r="B2473" s="1" t="s">
        <v>4985</v>
      </c>
      <c r="C2473" s="1">
        <v>6.7992610423E10</v>
      </c>
      <c r="D2473" s="1" t="s">
        <v>18</v>
      </c>
      <c r="E2473" s="1" t="s">
        <v>31</v>
      </c>
      <c r="F2473" s="1" t="s">
        <v>20</v>
      </c>
      <c r="G2473" s="1" t="s">
        <v>32</v>
      </c>
      <c r="H2473" s="1" t="s">
        <v>22</v>
      </c>
      <c r="I2473" s="2">
        <v>45677.0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ht="15.75" customHeight="1">
      <c r="A2474" s="1" t="s">
        <v>4986</v>
      </c>
      <c r="B2474" s="1" t="s">
        <v>4987</v>
      </c>
      <c r="C2474" s="1">
        <v>6.6999447355E10</v>
      </c>
      <c r="D2474" s="1" t="s">
        <v>18</v>
      </c>
      <c r="E2474" s="1" t="s">
        <v>65</v>
      </c>
      <c r="F2474" s="1" t="s">
        <v>20</v>
      </c>
      <c r="G2474" s="1" t="s">
        <v>32</v>
      </c>
      <c r="H2474" s="1" t="s">
        <v>22</v>
      </c>
      <c r="I2474" s="2">
        <v>45677.0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ht="15.75" customHeight="1">
      <c r="A2475" s="1" t="s">
        <v>4988</v>
      </c>
      <c r="B2475" s="1" t="s">
        <v>4989</v>
      </c>
      <c r="C2475" s="1">
        <v>8.8996072903E10</v>
      </c>
      <c r="D2475" s="1" t="s">
        <v>18</v>
      </c>
      <c r="E2475" s="1" t="s">
        <v>25</v>
      </c>
      <c r="F2475" s="1" t="s">
        <v>20</v>
      </c>
      <c r="G2475" s="1" t="s">
        <v>32</v>
      </c>
      <c r="H2475" s="1" t="s">
        <v>184</v>
      </c>
      <c r="I2475" s="2">
        <v>45677.0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ht="15.75" customHeight="1">
      <c r="A2476" s="1" t="s">
        <v>4990</v>
      </c>
      <c r="B2476" s="1" t="s">
        <v>4991</v>
      </c>
      <c r="C2476" s="1">
        <v>5.1997525511E10</v>
      </c>
      <c r="D2476" s="1" t="s">
        <v>18</v>
      </c>
      <c r="E2476" s="1" t="s">
        <v>31</v>
      </c>
      <c r="F2476" s="1" t="s">
        <v>20</v>
      </c>
      <c r="G2476" s="1" t="s">
        <v>32</v>
      </c>
      <c r="H2476" s="1" t="s">
        <v>200</v>
      </c>
      <c r="I2476" s="2">
        <v>45677.0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ht="15.75" customHeight="1">
      <c r="A2477" s="1" t="s">
        <v>4992</v>
      </c>
      <c r="B2477" s="1" t="s">
        <v>4993</v>
      </c>
      <c r="C2477" s="1">
        <v>6.2995629691E10</v>
      </c>
      <c r="D2477" s="1" t="s">
        <v>18</v>
      </c>
      <c r="E2477" s="1" t="s">
        <v>31</v>
      </c>
      <c r="F2477" s="1" t="s">
        <v>20</v>
      </c>
      <c r="G2477" s="1" t="s">
        <v>32</v>
      </c>
      <c r="H2477" s="1" t="s">
        <v>1616</v>
      </c>
      <c r="I2477" s="2">
        <v>45677.0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ht="15.75" customHeight="1">
      <c r="A2478" s="1" t="s">
        <v>4994</v>
      </c>
      <c r="B2478" s="1" t="s">
        <v>4995</v>
      </c>
      <c r="C2478" s="1">
        <v>1.1953019744E10</v>
      </c>
      <c r="D2478" s="1" t="s">
        <v>18</v>
      </c>
      <c r="E2478" s="1" t="s">
        <v>31</v>
      </c>
      <c r="F2478" s="1" t="s">
        <v>20</v>
      </c>
      <c r="G2478" s="1" t="s">
        <v>32</v>
      </c>
      <c r="H2478" s="1" t="s">
        <v>200</v>
      </c>
      <c r="I2478" s="2">
        <v>45677.0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ht="15.75" customHeight="1">
      <c r="A2479" s="1" t="s">
        <v>4996</v>
      </c>
      <c r="B2479" s="1" t="s">
        <v>4997</v>
      </c>
      <c r="C2479" s="1">
        <v>2.7988214096E10</v>
      </c>
      <c r="D2479" s="1" t="s">
        <v>18</v>
      </c>
      <c r="E2479" s="1" t="s">
        <v>102</v>
      </c>
      <c r="F2479" s="1" t="s">
        <v>20</v>
      </c>
      <c r="G2479" s="1" t="s">
        <v>32</v>
      </c>
      <c r="H2479" s="1" t="s">
        <v>22</v>
      </c>
      <c r="I2479" s="2">
        <v>45677.0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ht="15.75" customHeight="1">
      <c r="A2480" s="1" t="s">
        <v>4998</v>
      </c>
      <c r="B2480" s="1" t="s">
        <v>4999</v>
      </c>
      <c r="C2480" s="1">
        <v>8.8981508107E10</v>
      </c>
      <c r="D2480" s="1" t="s">
        <v>18</v>
      </c>
      <c r="E2480" s="1" t="s">
        <v>71</v>
      </c>
      <c r="F2480" s="1" t="s">
        <v>20</v>
      </c>
      <c r="G2480" s="1" t="s">
        <v>32</v>
      </c>
      <c r="H2480" s="1" t="s">
        <v>22</v>
      </c>
      <c r="I2480" s="2">
        <v>45677.0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ht="15.75" customHeight="1">
      <c r="A2481" s="1" t="s">
        <v>5000</v>
      </c>
      <c r="B2481" s="1" t="s">
        <v>5001</v>
      </c>
      <c r="C2481" s="1">
        <v>1.4998494545E10</v>
      </c>
      <c r="D2481" s="1" t="s">
        <v>18</v>
      </c>
      <c r="E2481" s="1" t="s">
        <v>19</v>
      </c>
      <c r="F2481" s="1" t="s">
        <v>20</v>
      </c>
      <c r="G2481" s="1" t="s">
        <v>21</v>
      </c>
      <c r="H2481" s="1" t="s">
        <v>22</v>
      </c>
      <c r="I2481" s="2">
        <v>45677.0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ht="15.75" customHeight="1">
      <c r="A2482" s="1" t="s">
        <v>1280</v>
      </c>
      <c r="B2482" s="1" t="s">
        <v>5002</v>
      </c>
      <c r="C2482" s="1" t="s">
        <v>5003</v>
      </c>
      <c r="D2482" s="1" t="s">
        <v>18</v>
      </c>
      <c r="E2482" s="1" t="s">
        <v>102</v>
      </c>
      <c r="F2482" s="1" t="s">
        <v>20</v>
      </c>
      <c r="G2482" s="1" t="s">
        <v>21</v>
      </c>
      <c r="H2482" s="1" t="s">
        <v>22</v>
      </c>
      <c r="I2482" s="2">
        <v>45677.0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ht="15.75" customHeight="1">
      <c r="A2483" s="1" t="s">
        <v>5004</v>
      </c>
      <c r="B2483" s="1" t="s">
        <v>5005</v>
      </c>
      <c r="C2483" s="1">
        <v>3.1971899291E10</v>
      </c>
      <c r="D2483" s="1" t="s">
        <v>18</v>
      </c>
      <c r="E2483" s="1" t="s">
        <v>25</v>
      </c>
      <c r="F2483" s="1" t="s">
        <v>20</v>
      </c>
      <c r="G2483" s="1" t="s">
        <v>32</v>
      </c>
      <c r="H2483" s="1" t="s">
        <v>83</v>
      </c>
      <c r="I2483" s="2">
        <v>45677.0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ht="15.75" customHeight="1">
      <c r="A2484" s="1" t="s">
        <v>5006</v>
      </c>
      <c r="B2484" s="1" t="s">
        <v>5007</v>
      </c>
      <c r="C2484" s="1">
        <v>5.577981128316E12</v>
      </c>
      <c r="D2484" s="1" t="s">
        <v>18</v>
      </c>
      <c r="E2484" s="1" t="s">
        <v>25</v>
      </c>
      <c r="F2484" s="1" t="s">
        <v>20</v>
      </c>
      <c r="G2484" s="1" t="s">
        <v>21</v>
      </c>
      <c r="H2484" s="1" t="s">
        <v>184</v>
      </c>
      <c r="I2484" s="2">
        <v>45677.0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ht="15.75" customHeight="1">
      <c r="A2485" s="1" t="s">
        <v>5008</v>
      </c>
      <c r="B2485" s="1" t="s">
        <v>5009</v>
      </c>
      <c r="C2485" s="1">
        <v>9.3992154822E10</v>
      </c>
      <c r="D2485" s="1" t="s">
        <v>18</v>
      </c>
      <c r="E2485" s="1" t="s">
        <v>51</v>
      </c>
      <c r="F2485" s="1" t="s">
        <v>20</v>
      </c>
      <c r="G2485" s="1" t="s">
        <v>32</v>
      </c>
      <c r="H2485" s="1" t="s">
        <v>184</v>
      </c>
      <c r="I2485" s="2">
        <v>45677.0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ht="15.75" customHeight="1">
      <c r="A2486" s="1" t="s">
        <v>5010</v>
      </c>
      <c r="B2486" s="1" t="s">
        <v>5011</v>
      </c>
      <c r="C2486" s="1">
        <v>6.1994275744E10</v>
      </c>
      <c r="D2486" s="1" t="s">
        <v>18</v>
      </c>
      <c r="E2486" s="1" t="s">
        <v>19</v>
      </c>
      <c r="F2486" s="1" t="s">
        <v>20</v>
      </c>
      <c r="G2486" s="1" t="s">
        <v>21</v>
      </c>
      <c r="H2486" s="1" t="s">
        <v>22</v>
      </c>
      <c r="I2486" s="2">
        <v>45677.0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ht="15.75" customHeight="1">
      <c r="A2487" s="1" t="s">
        <v>366</v>
      </c>
      <c r="B2487" s="1" t="s">
        <v>5012</v>
      </c>
      <c r="C2487" s="1" t="s">
        <v>5013</v>
      </c>
      <c r="D2487" s="1" t="s">
        <v>18</v>
      </c>
      <c r="E2487" s="1" t="s">
        <v>25</v>
      </c>
      <c r="F2487" s="1" t="s">
        <v>20</v>
      </c>
      <c r="G2487" s="1" t="s">
        <v>21</v>
      </c>
      <c r="H2487" s="1" t="s">
        <v>83</v>
      </c>
      <c r="I2487" s="2">
        <v>45677.0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ht="15.75" customHeight="1">
      <c r="A2488" s="1" t="s">
        <v>5014</v>
      </c>
      <c r="B2488" s="1" t="s">
        <v>5015</v>
      </c>
      <c r="C2488" s="1" t="s">
        <v>5016</v>
      </c>
      <c r="D2488" s="1" t="s">
        <v>18</v>
      </c>
      <c r="E2488" s="1" t="s">
        <v>25</v>
      </c>
      <c r="F2488" s="1" t="s">
        <v>20</v>
      </c>
      <c r="G2488" s="1" t="s">
        <v>21</v>
      </c>
      <c r="H2488" s="1" t="s">
        <v>22</v>
      </c>
      <c r="I2488" s="2">
        <v>45677.0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ht="15.75" customHeight="1">
      <c r="A2489" s="1" t="s">
        <v>5017</v>
      </c>
      <c r="B2489" s="1" t="s">
        <v>5018</v>
      </c>
      <c r="C2489" s="1">
        <v>3.4991513669E10</v>
      </c>
      <c r="D2489" s="1" t="s">
        <v>18</v>
      </c>
      <c r="E2489" s="1" t="s">
        <v>31</v>
      </c>
      <c r="F2489" s="1" t="s">
        <v>20</v>
      </c>
      <c r="G2489" s="1" t="s">
        <v>32</v>
      </c>
      <c r="H2489" s="1" t="s">
        <v>1616</v>
      </c>
      <c r="I2489" s="2">
        <v>45677.0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ht="15.75" customHeight="1">
      <c r="A2490" s="1" t="s">
        <v>5019</v>
      </c>
      <c r="B2490" s="1" t="s">
        <v>5020</v>
      </c>
      <c r="C2490" s="1">
        <v>9.8984148099E10</v>
      </c>
      <c r="D2490" s="1" t="s">
        <v>18</v>
      </c>
      <c r="E2490" s="1" t="s">
        <v>71</v>
      </c>
      <c r="F2490" s="1" t="s">
        <v>20</v>
      </c>
      <c r="G2490" s="1" t="s">
        <v>32</v>
      </c>
      <c r="H2490" s="1" t="s">
        <v>22</v>
      </c>
      <c r="I2490" s="2">
        <v>45677.0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ht="15.75" customHeight="1">
      <c r="A2491" s="1" t="s">
        <v>5021</v>
      </c>
      <c r="B2491" s="1" t="s">
        <v>5022</v>
      </c>
      <c r="C2491" s="1">
        <v>1.198700534E9</v>
      </c>
      <c r="D2491" s="1" t="s">
        <v>18</v>
      </c>
      <c r="E2491" s="1" t="s">
        <v>25</v>
      </c>
      <c r="F2491" s="1" t="s">
        <v>20</v>
      </c>
      <c r="G2491" s="1" t="s">
        <v>32</v>
      </c>
      <c r="H2491" s="1" t="s">
        <v>83</v>
      </c>
      <c r="I2491" s="2">
        <v>45677.0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ht="15.75" customHeight="1">
      <c r="A2492" s="1" t="s">
        <v>5023</v>
      </c>
      <c r="B2492" s="1" t="s">
        <v>5024</v>
      </c>
      <c r="C2492" s="1">
        <v>6.599616117E10</v>
      </c>
      <c r="D2492" s="1" t="s">
        <v>18</v>
      </c>
      <c r="E2492" s="1" t="s">
        <v>19</v>
      </c>
      <c r="F2492" s="1" t="s">
        <v>20</v>
      </c>
      <c r="G2492" s="1" t="s">
        <v>21</v>
      </c>
      <c r="H2492" s="1" t="s">
        <v>22</v>
      </c>
      <c r="I2492" s="2">
        <v>45677.0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ht="15.75" customHeight="1">
      <c r="A2493" s="1" t="s">
        <v>5025</v>
      </c>
      <c r="B2493" s="1" t="s">
        <v>5026</v>
      </c>
      <c r="C2493" s="1">
        <v>4.5991221305E10</v>
      </c>
      <c r="D2493" s="1" t="s">
        <v>18</v>
      </c>
      <c r="E2493" s="1" t="s">
        <v>112</v>
      </c>
      <c r="F2493" s="1" t="s">
        <v>20</v>
      </c>
      <c r="G2493" s="1" t="s">
        <v>32</v>
      </c>
      <c r="H2493" s="1" t="s">
        <v>22</v>
      </c>
      <c r="I2493" s="2">
        <v>45677.0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ht="15.75" customHeight="1">
      <c r="A2494" s="1" t="s">
        <v>5027</v>
      </c>
      <c r="B2494" s="1" t="s">
        <v>5028</v>
      </c>
      <c r="C2494" s="1">
        <v>9.83932694E8</v>
      </c>
      <c r="D2494" s="1" t="s">
        <v>18</v>
      </c>
      <c r="E2494" s="1" t="s">
        <v>71</v>
      </c>
      <c r="F2494" s="1" t="s">
        <v>20</v>
      </c>
      <c r="G2494" s="1" t="s">
        <v>32</v>
      </c>
      <c r="H2494" s="1" t="s">
        <v>33</v>
      </c>
      <c r="I2494" s="2">
        <v>45677.0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ht="15.75" customHeight="1">
      <c r="A2495" s="1" t="s">
        <v>5029</v>
      </c>
      <c r="B2495" s="1" t="s">
        <v>5030</v>
      </c>
      <c r="C2495" s="1">
        <v>4.1998187346E10</v>
      </c>
      <c r="D2495" s="1" t="s">
        <v>18</v>
      </c>
      <c r="E2495" s="1" t="s">
        <v>31</v>
      </c>
      <c r="F2495" s="1" t="s">
        <v>20</v>
      </c>
      <c r="G2495" s="1" t="s">
        <v>32</v>
      </c>
      <c r="H2495" s="1" t="s">
        <v>22</v>
      </c>
      <c r="I2495" s="2">
        <v>45677.0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ht="15.75" customHeight="1">
      <c r="A2496" s="1" t="s">
        <v>5031</v>
      </c>
      <c r="B2496" s="1" t="s">
        <v>5032</v>
      </c>
      <c r="C2496" s="1">
        <v>2.1974879966E10</v>
      </c>
      <c r="D2496" s="1" t="s">
        <v>18</v>
      </c>
      <c r="E2496" s="1" t="s">
        <v>19</v>
      </c>
      <c r="F2496" s="1" t="s">
        <v>20</v>
      </c>
      <c r="G2496" s="1" t="s">
        <v>32</v>
      </c>
      <c r="H2496" s="1" t="s">
        <v>22</v>
      </c>
      <c r="I2496" s="2">
        <v>45677.0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ht="15.75" customHeight="1">
      <c r="A2497" s="1" t="s">
        <v>5033</v>
      </c>
      <c r="B2497" s="1" t="s">
        <v>5034</v>
      </c>
      <c r="C2497" s="1">
        <v>4.4991296978E10</v>
      </c>
      <c r="D2497" s="1" t="s">
        <v>18</v>
      </c>
      <c r="E2497" s="1" t="s">
        <v>121</v>
      </c>
      <c r="F2497" s="1" t="s">
        <v>20</v>
      </c>
      <c r="G2497" s="1" t="s">
        <v>32</v>
      </c>
      <c r="H2497" s="1" t="s">
        <v>184</v>
      </c>
      <c r="I2497" s="2">
        <v>45677.0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ht="15.75" customHeight="1">
      <c r="A2498" s="1" t="s">
        <v>5035</v>
      </c>
      <c r="B2498" s="1" t="s">
        <v>5036</v>
      </c>
      <c r="C2498" s="1">
        <v>1.2992477768E10</v>
      </c>
      <c r="D2498" s="1" t="s">
        <v>18</v>
      </c>
      <c r="E2498" s="1" t="s">
        <v>31</v>
      </c>
      <c r="F2498" s="1" t="s">
        <v>20</v>
      </c>
      <c r="G2498" s="1" t="s">
        <v>32</v>
      </c>
      <c r="H2498" s="1" t="s">
        <v>83</v>
      </c>
      <c r="I2498" s="2">
        <v>45677.0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ht="15.75" customHeight="1">
      <c r="A2499" s="1" t="s">
        <v>5037</v>
      </c>
      <c r="B2499" s="1" t="s">
        <v>5038</v>
      </c>
      <c r="C2499" s="1">
        <v>5.566996029748E12</v>
      </c>
      <c r="D2499" s="1" t="s">
        <v>18</v>
      </c>
      <c r="E2499" s="1" t="s">
        <v>31</v>
      </c>
      <c r="F2499" s="1" t="s">
        <v>20</v>
      </c>
      <c r="G2499" s="1" t="s">
        <v>32</v>
      </c>
      <c r="H2499" s="1" t="s">
        <v>22</v>
      </c>
      <c r="I2499" s="2">
        <v>45677.0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ht="15.75" customHeight="1">
      <c r="A2500" s="1" t="s">
        <v>5039</v>
      </c>
      <c r="B2500" s="1" t="s">
        <v>5040</v>
      </c>
      <c r="C2500" s="1">
        <v>9.2995232853E10</v>
      </c>
      <c r="D2500" s="1" t="s">
        <v>18</v>
      </c>
      <c r="E2500" s="1" t="s">
        <v>25</v>
      </c>
      <c r="F2500" s="1" t="s">
        <v>20</v>
      </c>
      <c r="G2500" s="1" t="s">
        <v>21</v>
      </c>
      <c r="H2500" s="1" t="s">
        <v>22</v>
      </c>
      <c r="I2500" s="2">
        <v>45677.0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ht="15.75" customHeight="1">
      <c r="A2501" s="1" t="s">
        <v>5041</v>
      </c>
      <c r="B2501" s="1" t="s">
        <v>5042</v>
      </c>
      <c r="C2501" s="1">
        <v>1.1983892009E10</v>
      </c>
      <c r="D2501" s="1" t="s">
        <v>18</v>
      </c>
      <c r="E2501" s="1" t="s">
        <v>19</v>
      </c>
      <c r="F2501" s="1" t="s">
        <v>20</v>
      </c>
      <c r="G2501" s="1" t="s">
        <v>21</v>
      </c>
      <c r="H2501" s="1" t="s">
        <v>22</v>
      </c>
      <c r="I2501" s="2">
        <v>45677.0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ht="15.75" customHeight="1">
      <c r="A2502" s="1" t="s">
        <v>5043</v>
      </c>
      <c r="B2502" s="1" t="s">
        <v>5044</v>
      </c>
      <c r="C2502" s="1">
        <v>1.6786464011E10</v>
      </c>
      <c r="D2502" s="1" t="s">
        <v>18</v>
      </c>
      <c r="E2502" s="1" t="s">
        <v>25</v>
      </c>
      <c r="F2502" s="1" t="s">
        <v>20</v>
      </c>
      <c r="G2502" s="1" t="s">
        <v>21</v>
      </c>
      <c r="H2502" s="1" t="s">
        <v>33</v>
      </c>
      <c r="I2502" s="2">
        <v>45677.0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15.75" customHeight="1">
      <c r="A2503" s="1" t="s">
        <v>5045</v>
      </c>
      <c r="B2503" s="1" t="s">
        <v>5046</v>
      </c>
      <c r="C2503" s="1">
        <v>8.7981668395E10</v>
      </c>
      <c r="D2503" s="1" t="s">
        <v>18</v>
      </c>
      <c r="E2503" s="1" t="s">
        <v>31</v>
      </c>
      <c r="F2503" s="1" t="s">
        <v>20</v>
      </c>
      <c r="G2503" s="1" t="s">
        <v>32</v>
      </c>
      <c r="H2503" s="1" t="s">
        <v>54</v>
      </c>
      <c r="I2503" s="2">
        <v>45677.0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ht="15.75" customHeight="1">
      <c r="A2504" s="1" t="s">
        <v>5047</v>
      </c>
      <c r="B2504" s="1" t="s">
        <v>5048</v>
      </c>
      <c r="C2504" s="1">
        <v>3.4992692881E10</v>
      </c>
      <c r="D2504" s="1" t="s">
        <v>18</v>
      </c>
      <c r="E2504" s="1" t="s">
        <v>48</v>
      </c>
      <c r="F2504" s="1" t="s">
        <v>20</v>
      </c>
      <c r="G2504" s="1" t="s">
        <v>32</v>
      </c>
      <c r="H2504" s="1" t="s">
        <v>22</v>
      </c>
      <c r="I2504" s="2">
        <v>45677.0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ht="15.75" customHeight="1">
      <c r="A2505" s="1" t="s">
        <v>5049</v>
      </c>
      <c r="B2505" s="1" t="s">
        <v>5050</v>
      </c>
      <c r="C2505" s="1" t="s">
        <v>5051</v>
      </c>
      <c r="D2505" s="1" t="s">
        <v>18</v>
      </c>
      <c r="E2505" s="1" t="s">
        <v>71</v>
      </c>
      <c r="F2505" s="1" t="s">
        <v>20</v>
      </c>
      <c r="G2505" s="1" t="s">
        <v>32</v>
      </c>
      <c r="H2505" s="1" t="s">
        <v>22</v>
      </c>
      <c r="I2505" s="2">
        <v>45677.0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ht="15.75" customHeight="1">
      <c r="A2506" s="1" t="s">
        <v>5052</v>
      </c>
      <c r="B2506" s="1" t="s">
        <v>5053</v>
      </c>
      <c r="C2506" s="1">
        <v>5.51199189374E12</v>
      </c>
      <c r="D2506" s="1" t="s">
        <v>18</v>
      </c>
      <c r="E2506" s="1" t="s">
        <v>31</v>
      </c>
      <c r="F2506" s="1" t="s">
        <v>20</v>
      </c>
      <c r="G2506" s="1" t="s">
        <v>32</v>
      </c>
      <c r="H2506" s="1" t="s">
        <v>22</v>
      </c>
      <c r="I2506" s="2">
        <v>45677.0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ht="15.75" customHeight="1">
      <c r="A2507" s="1" t="s">
        <v>5054</v>
      </c>
      <c r="B2507" s="1" t="s">
        <v>5055</v>
      </c>
      <c r="C2507" s="1">
        <v>4.4991354553E10</v>
      </c>
      <c r="D2507" s="1" t="s">
        <v>18</v>
      </c>
      <c r="E2507" s="1" t="s">
        <v>112</v>
      </c>
      <c r="F2507" s="1" t="s">
        <v>20</v>
      </c>
      <c r="G2507" s="1" t="s">
        <v>32</v>
      </c>
      <c r="H2507" s="1" t="s">
        <v>22</v>
      </c>
      <c r="I2507" s="2">
        <v>45677.0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ht="15.75" customHeight="1">
      <c r="A2508" s="1" t="s">
        <v>5056</v>
      </c>
      <c r="B2508" s="1" t="s">
        <v>5057</v>
      </c>
      <c r="C2508" s="1">
        <v>4.4999598477E10</v>
      </c>
      <c r="D2508" s="1" t="s">
        <v>18</v>
      </c>
      <c r="E2508" s="1" t="s">
        <v>48</v>
      </c>
      <c r="F2508" s="1" t="s">
        <v>20</v>
      </c>
      <c r="G2508" s="1" t="s">
        <v>32</v>
      </c>
      <c r="H2508" s="1" t="s">
        <v>33</v>
      </c>
      <c r="I2508" s="2">
        <v>45677.0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ht="15.75" customHeight="1">
      <c r="A2509" s="1" t="s">
        <v>5058</v>
      </c>
      <c r="B2509" s="1" t="s">
        <v>5059</v>
      </c>
      <c r="C2509" s="1">
        <v>8.7981783667E10</v>
      </c>
      <c r="D2509" s="1" t="s">
        <v>18</v>
      </c>
      <c r="E2509" s="1" t="s">
        <v>31</v>
      </c>
      <c r="F2509" s="1" t="s">
        <v>20</v>
      </c>
      <c r="G2509" s="1" t="s">
        <v>32</v>
      </c>
      <c r="H2509" s="1" t="s">
        <v>1098</v>
      </c>
      <c r="I2509" s="2">
        <v>45677.0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ht="15.75" customHeight="1">
      <c r="A2510" s="1" t="s">
        <v>5060</v>
      </c>
      <c r="B2510" s="1" t="s">
        <v>5061</v>
      </c>
      <c r="C2510" s="1">
        <v>7.9996648784E10</v>
      </c>
      <c r="D2510" s="1"/>
      <c r="E2510" s="1"/>
      <c r="F2510" s="1"/>
      <c r="G2510" s="1"/>
      <c r="H2510" s="1"/>
      <c r="I2510" s="2">
        <v>45677.0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ht="15.75" customHeight="1">
      <c r="A2511" s="1" t="s">
        <v>5062</v>
      </c>
      <c r="B2511" s="1" t="s">
        <v>5063</v>
      </c>
      <c r="C2511" s="1">
        <v>8.2994037882E10</v>
      </c>
      <c r="D2511" s="1" t="s">
        <v>18</v>
      </c>
      <c r="E2511" s="1" t="s">
        <v>31</v>
      </c>
      <c r="F2511" s="1" t="s">
        <v>20</v>
      </c>
      <c r="G2511" s="1" t="s">
        <v>32</v>
      </c>
      <c r="H2511" s="1" t="s">
        <v>22</v>
      </c>
      <c r="I2511" s="2">
        <v>45677.0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ht="15.75" customHeight="1">
      <c r="A2512" s="1" t="s">
        <v>688</v>
      </c>
      <c r="B2512" s="1" t="s">
        <v>5064</v>
      </c>
      <c r="C2512" s="1">
        <v>5.4984314022E10</v>
      </c>
      <c r="D2512" s="1" t="s">
        <v>18</v>
      </c>
      <c r="E2512" s="1" t="s">
        <v>102</v>
      </c>
      <c r="F2512" s="1" t="s">
        <v>20</v>
      </c>
      <c r="G2512" s="1" t="s">
        <v>21</v>
      </c>
      <c r="H2512" s="1" t="s">
        <v>33</v>
      </c>
      <c r="I2512" s="2">
        <v>45677.0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ht="15.75" customHeight="1">
      <c r="A2513" s="1" t="s">
        <v>5065</v>
      </c>
      <c r="B2513" s="1" t="s">
        <v>5066</v>
      </c>
      <c r="C2513" s="1">
        <v>9.1993616392E10</v>
      </c>
      <c r="D2513" s="1" t="s">
        <v>18</v>
      </c>
      <c r="E2513" s="1" t="s">
        <v>112</v>
      </c>
      <c r="F2513" s="1" t="s">
        <v>20</v>
      </c>
      <c r="G2513" s="1" t="s">
        <v>32</v>
      </c>
      <c r="H2513" s="1" t="s">
        <v>83</v>
      </c>
      <c r="I2513" s="2">
        <v>45677.0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ht="15.75" customHeight="1">
      <c r="A2514" s="1" t="s">
        <v>5067</v>
      </c>
      <c r="B2514" s="1" t="s">
        <v>5068</v>
      </c>
      <c r="C2514" s="1">
        <v>2.2988577653E10</v>
      </c>
      <c r="D2514" s="1" t="s">
        <v>21</v>
      </c>
      <c r="E2514" s="1" t="s">
        <v>257</v>
      </c>
      <c r="F2514" s="1" t="s">
        <v>356</v>
      </c>
      <c r="G2514" s="1" t="s">
        <v>5069</v>
      </c>
      <c r="H2514" s="1" t="s">
        <v>5070</v>
      </c>
      <c r="I2514" s="2">
        <v>45677.0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ht="15.75" customHeight="1">
      <c r="A2515" s="1" t="s">
        <v>5071</v>
      </c>
      <c r="B2515" s="1" t="s">
        <v>5072</v>
      </c>
      <c r="C2515" s="1">
        <v>1.1994613749E10</v>
      </c>
      <c r="D2515" s="1" t="s">
        <v>18</v>
      </c>
      <c r="E2515" s="1" t="s">
        <v>19</v>
      </c>
      <c r="F2515" s="1" t="s">
        <v>20</v>
      </c>
      <c r="G2515" s="1" t="s">
        <v>21</v>
      </c>
      <c r="H2515" s="1" t="s">
        <v>22</v>
      </c>
      <c r="I2515" s="2">
        <v>45677.0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ht="15.75" customHeight="1">
      <c r="A2516" s="1" t="s">
        <v>5073</v>
      </c>
      <c r="B2516" s="1" t="s">
        <v>5074</v>
      </c>
      <c r="C2516" s="1">
        <v>4.5991381926E10</v>
      </c>
      <c r="D2516" s="1" t="s">
        <v>18</v>
      </c>
      <c r="E2516" s="1" t="s">
        <v>89</v>
      </c>
      <c r="F2516" s="1" t="s">
        <v>20</v>
      </c>
      <c r="G2516" s="1" t="s">
        <v>32</v>
      </c>
      <c r="H2516" s="1" t="s">
        <v>22</v>
      </c>
      <c r="I2516" s="2">
        <v>45677.0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ht="15.75" customHeight="1">
      <c r="A2517" s="1" t="s">
        <v>105</v>
      </c>
      <c r="B2517" s="1" t="s">
        <v>5075</v>
      </c>
      <c r="C2517" s="1">
        <v>5.1997584127E10</v>
      </c>
      <c r="D2517" s="1" t="s">
        <v>18</v>
      </c>
      <c r="E2517" s="1" t="s">
        <v>89</v>
      </c>
      <c r="F2517" s="1" t="s">
        <v>20</v>
      </c>
      <c r="G2517" s="1" t="s">
        <v>32</v>
      </c>
      <c r="H2517" s="1" t="s">
        <v>22</v>
      </c>
      <c r="I2517" s="2">
        <v>45677.0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ht="15.75" customHeight="1">
      <c r="A2518" s="1" t="s">
        <v>5076</v>
      </c>
      <c r="B2518" s="1" t="s">
        <v>5077</v>
      </c>
      <c r="C2518" s="1">
        <v>5.561996052889E12</v>
      </c>
      <c r="D2518" s="1" t="s">
        <v>18</v>
      </c>
      <c r="E2518" s="1" t="s">
        <v>31</v>
      </c>
      <c r="F2518" s="1" t="s">
        <v>20</v>
      </c>
      <c r="G2518" s="1" t="s">
        <v>32</v>
      </c>
      <c r="H2518" s="1" t="s">
        <v>22</v>
      </c>
      <c r="I2518" s="2">
        <v>45677.0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ht="15.75" customHeight="1">
      <c r="A2519" s="1" t="s">
        <v>5078</v>
      </c>
      <c r="B2519" s="1" t="s">
        <v>5079</v>
      </c>
      <c r="C2519" s="1" t="s">
        <v>5080</v>
      </c>
      <c r="D2519" s="1" t="s">
        <v>18</v>
      </c>
      <c r="E2519" s="1" t="s">
        <v>19</v>
      </c>
      <c r="F2519" s="1" t="s">
        <v>20</v>
      </c>
      <c r="G2519" s="1" t="s">
        <v>21</v>
      </c>
      <c r="H2519" s="1" t="s">
        <v>22</v>
      </c>
      <c r="I2519" s="2">
        <v>45677.0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ht="15.75" customHeight="1">
      <c r="A2520" s="1" t="s">
        <v>2340</v>
      </c>
      <c r="B2520" s="1" t="s">
        <v>5081</v>
      </c>
      <c r="C2520" s="1">
        <v>8.5992702664E10</v>
      </c>
      <c r="D2520" s="1" t="s">
        <v>18</v>
      </c>
      <c r="E2520" s="1" t="s">
        <v>71</v>
      </c>
      <c r="F2520" s="1" t="s">
        <v>20</v>
      </c>
      <c r="G2520" s="1" t="s">
        <v>32</v>
      </c>
      <c r="H2520" s="1" t="s">
        <v>22</v>
      </c>
      <c r="I2520" s="2">
        <v>45677.0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ht="15.75" customHeight="1">
      <c r="A2521" s="1" t="s">
        <v>5082</v>
      </c>
      <c r="B2521" s="1" t="s">
        <v>5083</v>
      </c>
      <c r="C2521" s="1">
        <v>2.7996183405E10</v>
      </c>
      <c r="D2521" s="1" t="s">
        <v>18</v>
      </c>
      <c r="E2521" s="1" t="s">
        <v>48</v>
      </c>
      <c r="F2521" s="1" t="s">
        <v>20</v>
      </c>
      <c r="G2521" s="1" t="s">
        <v>32</v>
      </c>
      <c r="H2521" s="1" t="s">
        <v>22</v>
      </c>
      <c r="I2521" s="2">
        <v>45677.0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ht="15.75" customHeight="1">
      <c r="A2522" s="1" t="s">
        <v>5084</v>
      </c>
      <c r="B2522" s="1" t="s">
        <v>5085</v>
      </c>
      <c r="C2522" s="1">
        <v>4.599126587E10</v>
      </c>
      <c r="D2522" s="1" t="s">
        <v>18</v>
      </c>
      <c r="E2522" s="1" t="s">
        <v>121</v>
      </c>
      <c r="F2522" s="1" t="s">
        <v>20</v>
      </c>
      <c r="G2522" s="1" t="s">
        <v>32</v>
      </c>
      <c r="H2522" s="1" t="s">
        <v>22</v>
      </c>
      <c r="I2522" s="2">
        <v>45677.0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ht="15.75" customHeight="1">
      <c r="A2523" s="1" t="s">
        <v>2495</v>
      </c>
      <c r="B2523" s="1" t="s">
        <v>5086</v>
      </c>
      <c r="C2523" s="1">
        <v>7.599912874E10</v>
      </c>
      <c r="D2523" s="1" t="s">
        <v>18</v>
      </c>
      <c r="E2523" s="1" t="s">
        <v>89</v>
      </c>
      <c r="F2523" s="1" t="s">
        <v>20</v>
      </c>
      <c r="G2523" s="1" t="s">
        <v>32</v>
      </c>
      <c r="H2523" s="1" t="s">
        <v>682</v>
      </c>
      <c r="I2523" s="2">
        <v>45677.0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ht="15.75" customHeight="1">
      <c r="A2524" s="1" t="s">
        <v>5087</v>
      </c>
      <c r="B2524" s="1" t="s">
        <v>5088</v>
      </c>
      <c r="C2524" s="1">
        <v>5.5996099192E10</v>
      </c>
      <c r="D2524" s="1" t="s">
        <v>18</v>
      </c>
      <c r="E2524" s="1" t="s">
        <v>89</v>
      </c>
      <c r="F2524" s="1" t="s">
        <v>20</v>
      </c>
      <c r="G2524" s="1" t="s">
        <v>32</v>
      </c>
      <c r="H2524" s="1" t="s">
        <v>33</v>
      </c>
      <c r="I2524" s="2">
        <v>45677.0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ht="15.75" customHeight="1">
      <c r="A2525" s="1" t="s">
        <v>5089</v>
      </c>
      <c r="B2525" s="1" t="s">
        <v>5090</v>
      </c>
      <c r="C2525" s="1">
        <v>4.4933003613E10</v>
      </c>
      <c r="D2525" s="1" t="s">
        <v>18</v>
      </c>
      <c r="E2525" s="1" t="s">
        <v>102</v>
      </c>
      <c r="F2525" s="1" t="s">
        <v>20</v>
      </c>
      <c r="G2525" s="1" t="s">
        <v>21</v>
      </c>
      <c r="H2525" s="1" t="s">
        <v>22</v>
      </c>
      <c r="I2525" s="2">
        <v>45677.0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ht="15.75" customHeight="1">
      <c r="A2526" s="1" t="s">
        <v>5091</v>
      </c>
      <c r="B2526" s="1" t="s">
        <v>5092</v>
      </c>
      <c r="C2526" s="1">
        <v>1.3920002017E10</v>
      </c>
      <c r="D2526" s="1" t="s">
        <v>18</v>
      </c>
      <c r="E2526" s="1" t="s">
        <v>31</v>
      </c>
      <c r="F2526" s="1" t="s">
        <v>20</v>
      </c>
      <c r="G2526" s="1" t="s">
        <v>32</v>
      </c>
      <c r="H2526" s="1" t="s">
        <v>22</v>
      </c>
      <c r="I2526" s="2">
        <v>45677.0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ht="15.75" customHeight="1">
      <c r="A2527" s="1" t="s">
        <v>5093</v>
      </c>
      <c r="B2527" s="1" t="s">
        <v>5094</v>
      </c>
      <c r="C2527" s="1">
        <v>2.197082235E10</v>
      </c>
      <c r="D2527" s="1" t="s">
        <v>18</v>
      </c>
      <c r="E2527" s="1" t="s">
        <v>102</v>
      </c>
      <c r="F2527" s="1" t="s">
        <v>20</v>
      </c>
      <c r="G2527" s="1" t="s">
        <v>21</v>
      </c>
      <c r="H2527" s="1" t="s">
        <v>22</v>
      </c>
      <c r="I2527" s="2">
        <v>45677.0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ht="15.75" customHeight="1">
      <c r="A2528" s="1" t="s">
        <v>5095</v>
      </c>
      <c r="B2528" s="1" t="s">
        <v>5096</v>
      </c>
      <c r="C2528" s="1">
        <v>6.5996691617E10</v>
      </c>
      <c r="D2528" s="1" t="s">
        <v>18</v>
      </c>
      <c r="E2528" s="1" t="s">
        <v>31</v>
      </c>
      <c r="F2528" s="1" t="s">
        <v>20</v>
      </c>
      <c r="G2528" s="1" t="s">
        <v>32</v>
      </c>
      <c r="H2528" s="1" t="s">
        <v>22</v>
      </c>
      <c r="I2528" s="2">
        <v>45677.0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ht="15.75" customHeight="1">
      <c r="A2529" s="1" t="s">
        <v>5097</v>
      </c>
      <c r="B2529" s="1" t="s">
        <v>5098</v>
      </c>
      <c r="C2529" s="1">
        <v>7.5991789494E10</v>
      </c>
      <c r="D2529" s="1" t="s">
        <v>18</v>
      </c>
      <c r="E2529" s="1" t="s">
        <v>25</v>
      </c>
      <c r="F2529" s="1" t="s">
        <v>20</v>
      </c>
      <c r="G2529" s="1" t="s">
        <v>32</v>
      </c>
      <c r="H2529" s="1" t="s">
        <v>33</v>
      </c>
      <c r="I2529" s="2">
        <v>45677.0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ht="15.75" customHeight="1">
      <c r="A2530" s="1" t="s">
        <v>5099</v>
      </c>
      <c r="B2530" s="1" t="s">
        <v>5100</v>
      </c>
      <c r="C2530" s="1">
        <v>1.9995564812E10</v>
      </c>
      <c r="D2530" s="1" t="s">
        <v>18</v>
      </c>
      <c r="E2530" s="1" t="s">
        <v>51</v>
      </c>
      <c r="F2530" s="1" t="s">
        <v>20</v>
      </c>
      <c r="G2530" s="1" t="s">
        <v>32</v>
      </c>
      <c r="H2530" s="1" t="s">
        <v>22</v>
      </c>
      <c r="I2530" s="2">
        <v>45677.0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ht="15.75" customHeight="1">
      <c r="A2531" s="1" t="s">
        <v>3647</v>
      </c>
      <c r="B2531" s="1" t="s">
        <v>5101</v>
      </c>
      <c r="C2531" s="1">
        <v>3.5998157356E10</v>
      </c>
      <c r="D2531" s="1" t="s">
        <v>18</v>
      </c>
      <c r="E2531" s="1" t="s">
        <v>25</v>
      </c>
      <c r="F2531" s="1" t="s">
        <v>20</v>
      </c>
      <c r="G2531" s="1" t="s">
        <v>32</v>
      </c>
      <c r="H2531" s="1" t="s">
        <v>22</v>
      </c>
      <c r="I2531" s="2">
        <v>45677.0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ht="15.75" customHeight="1">
      <c r="A2532" s="1" t="s">
        <v>5102</v>
      </c>
      <c r="B2532" s="1" t="s">
        <v>5103</v>
      </c>
      <c r="C2532" s="1" t="s">
        <v>5104</v>
      </c>
      <c r="D2532" s="1" t="s">
        <v>18</v>
      </c>
      <c r="E2532" s="1" t="s">
        <v>25</v>
      </c>
      <c r="F2532" s="1" t="s">
        <v>20</v>
      </c>
      <c r="G2532" s="1" t="s">
        <v>21</v>
      </c>
      <c r="H2532" s="1" t="s">
        <v>83</v>
      </c>
      <c r="I2532" s="2">
        <v>45677.0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ht="15.75" customHeight="1">
      <c r="A2533" s="1" t="s">
        <v>5105</v>
      </c>
      <c r="B2533" s="1" t="s">
        <v>5106</v>
      </c>
      <c r="C2533" s="1">
        <v>3.5984394652E10</v>
      </c>
      <c r="D2533" s="1" t="s">
        <v>18</v>
      </c>
      <c r="E2533" s="1" t="s">
        <v>121</v>
      </c>
      <c r="F2533" s="1" t="s">
        <v>20</v>
      </c>
      <c r="G2533" s="1" t="s">
        <v>21</v>
      </c>
      <c r="H2533" s="1" t="s">
        <v>22</v>
      </c>
      <c r="I2533" s="2">
        <v>45677.0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ht="15.75" customHeight="1">
      <c r="A2534" s="1" t="s">
        <v>5107</v>
      </c>
      <c r="B2534" s="1" t="s">
        <v>5108</v>
      </c>
      <c r="C2534" s="1">
        <v>4.29999859154E11</v>
      </c>
      <c r="D2534" s="1" t="s">
        <v>18</v>
      </c>
      <c r="E2534" s="1" t="s">
        <v>25</v>
      </c>
      <c r="F2534" s="1" t="s">
        <v>20</v>
      </c>
      <c r="G2534" s="1" t="s">
        <v>21</v>
      </c>
      <c r="H2534" s="1" t="s">
        <v>33</v>
      </c>
      <c r="I2534" s="2">
        <v>45677.0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ht="15.75" customHeight="1">
      <c r="A2535" s="1" t="s">
        <v>5109</v>
      </c>
      <c r="B2535" s="1" t="s">
        <v>5110</v>
      </c>
      <c r="C2535" s="1" t="s">
        <v>5111</v>
      </c>
      <c r="D2535" s="1" t="s">
        <v>18</v>
      </c>
      <c r="E2535" s="1" t="s">
        <v>89</v>
      </c>
      <c r="F2535" s="1" t="s">
        <v>20</v>
      </c>
      <c r="G2535" s="1" t="s">
        <v>21</v>
      </c>
      <c r="H2535" s="1" t="s">
        <v>22</v>
      </c>
      <c r="I2535" s="2">
        <v>45677.0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ht="15.75" customHeight="1">
      <c r="A2536" s="1" t="s">
        <v>5112</v>
      </c>
      <c r="B2536" s="1" t="s">
        <v>5113</v>
      </c>
      <c r="C2536" s="1" t="s">
        <v>5114</v>
      </c>
      <c r="D2536" s="1" t="s">
        <v>18</v>
      </c>
      <c r="E2536" s="1" t="s">
        <v>19</v>
      </c>
      <c r="F2536" s="1" t="s">
        <v>20</v>
      </c>
      <c r="G2536" s="1" t="s">
        <v>32</v>
      </c>
      <c r="H2536" s="1" t="s">
        <v>22</v>
      </c>
      <c r="I2536" s="2">
        <v>45677.0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ht="15.75" customHeight="1">
      <c r="A2537" s="1" t="s">
        <v>5115</v>
      </c>
      <c r="B2537" s="1" t="s">
        <v>5116</v>
      </c>
      <c r="C2537" s="1">
        <v>1.3981949438E10</v>
      </c>
      <c r="D2537" s="1" t="s">
        <v>18</v>
      </c>
      <c r="E2537" s="1" t="s">
        <v>51</v>
      </c>
      <c r="F2537" s="1" t="s">
        <v>20</v>
      </c>
      <c r="G2537" s="1" t="s">
        <v>32</v>
      </c>
      <c r="H2537" s="1" t="s">
        <v>184</v>
      </c>
      <c r="I2537" s="2">
        <v>45677.0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ht="15.75" customHeight="1">
      <c r="A2538" s="1" t="s">
        <v>5117</v>
      </c>
      <c r="B2538" s="1" t="s">
        <v>5118</v>
      </c>
      <c r="C2538" s="1">
        <v>8.3996541601E10</v>
      </c>
      <c r="D2538" s="1" t="s">
        <v>18</v>
      </c>
      <c r="E2538" s="1" t="s">
        <v>112</v>
      </c>
      <c r="F2538" s="1" t="s">
        <v>20</v>
      </c>
      <c r="G2538" s="1" t="s">
        <v>21</v>
      </c>
      <c r="H2538" s="1" t="s">
        <v>22</v>
      </c>
      <c r="I2538" s="2">
        <v>45677.0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ht="15.75" customHeight="1">
      <c r="A2539" s="1" t="s">
        <v>5119</v>
      </c>
      <c r="B2539" s="1" t="s">
        <v>5120</v>
      </c>
      <c r="C2539" s="1">
        <v>5.555984030342E12</v>
      </c>
      <c r="D2539" s="1" t="s">
        <v>18</v>
      </c>
      <c r="E2539" s="1" t="s">
        <v>51</v>
      </c>
      <c r="F2539" s="1" t="s">
        <v>20</v>
      </c>
      <c r="G2539" s="1" t="s">
        <v>21</v>
      </c>
      <c r="H2539" s="1" t="s">
        <v>22</v>
      </c>
      <c r="I2539" s="2">
        <v>45677.0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ht="15.75" customHeight="1">
      <c r="A2540" s="1" t="s">
        <v>5121</v>
      </c>
      <c r="B2540" s="1" t="s">
        <v>5122</v>
      </c>
      <c r="C2540" s="1">
        <v>3.1996673574E10</v>
      </c>
      <c r="D2540" s="1" t="s">
        <v>18</v>
      </c>
      <c r="E2540" s="1" t="s">
        <v>102</v>
      </c>
      <c r="F2540" s="1" t="s">
        <v>20</v>
      </c>
      <c r="G2540" s="1" t="s">
        <v>21</v>
      </c>
      <c r="H2540" s="1" t="s">
        <v>22</v>
      </c>
      <c r="I2540" s="2">
        <v>45677.0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ht="15.75" customHeight="1">
      <c r="A2541" s="1" t="s">
        <v>5123</v>
      </c>
      <c r="B2541" s="1" t="s">
        <v>5124</v>
      </c>
      <c r="C2541" s="1">
        <v>5.513991700179E12</v>
      </c>
      <c r="D2541" s="1" t="s">
        <v>18</v>
      </c>
      <c r="E2541" s="1" t="s">
        <v>102</v>
      </c>
      <c r="F2541" s="1" t="s">
        <v>20</v>
      </c>
      <c r="G2541" s="1" t="s">
        <v>21</v>
      </c>
      <c r="H2541" s="1" t="s">
        <v>22</v>
      </c>
      <c r="I2541" s="2">
        <v>45677.0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ht="15.75" customHeight="1">
      <c r="A2542" s="1" t="s">
        <v>5125</v>
      </c>
      <c r="B2542" s="1" t="s">
        <v>5126</v>
      </c>
      <c r="C2542" s="1">
        <v>3.499838285E10</v>
      </c>
      <c r="D2542" s="1" t="s">
        <v>18</v>
      </c>
      <c r="E2542" s="1" t="s">
        <v>25</v>
      </c>
      <c r="F2542" s="1" t="s">
        <v>20</v>
      </c>
      <c r="G2542" s="1" t="s">
        <v>32</v>
      </c>
      <c r="H2542" s="1" t="s">
        <v>33</v>
      </c>
      <c r="I2542" s="2">
        <v>45677.0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ht="15.75" customHeight="1">
      <c r="A2543" s="1" t="s">
        <v>5127</v>
      </c>
      <c r="B2543" s="1" t="s">
        <v>5128</v>
      </c>
      <c r="C2543" s="1" t="s">
        <v>5129</v>
      </c>
      <c r="D2543" s="1" t="s">
        <v>18</v>
      </c>
      <c r="E2543" s="1" t="s">
        <v>89</v>
      </c>
      <c r="F2543" s="1" t="s">
        <v>20</v>
      </c>
      <c r="G2543" s="1" t="s">
        <v>32</v>
      </c>
      <c r="H2543" s="1" t="s">
        <v>22</v>
      </c>
      <c r="I2543" s="2">
        <v>45677.0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ht="15.75" customHeight="1">
      <c r="A2544" s="1" t="s">
        <v>5130</v>
      </c>
      <c r="B2544" s="1" t="s">
        <v>5131</v>
      </c>
      <c r="C2544" s="1">
        <v>5.1997444235E10</v>
      </c>
      <c r="D2544" s="1" t="s">
        <v>21</v>
      </c>
      <c r="E2544" s="1" t="s">
        <v>257</v>
      </c>
      <c r="F2544" s="1" t="s">
        <v>5132</v>
      </c>
      <c r="G2544" s="1" t="s">
        <v>5133</v>
      </c>
      <c r="H2544" s="1" t="s">
        <v>5134</v>
      </c>
      <c r="I2544" s="2">
        <v>45677.0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ht="15.75" customHeight="1">
      <c r="A2545" s="1" t="s">
        <v>5135</v>
      </c>
      <c r="B2545" s="1" t="s">
        <v>5136</v>
      </c>
      <c r="C2545" s="1">
        <v>9.6984040141E10</v>
      </c>
      <c r="D2545" s="1" t="s">
        <v>18</v>
      </c>
      <c r="E2545" s="1" t="s">
        <v>121</v>
      </c>
      <c r="F2545" s="1" t="s">
        <v>20</v>
      </c>
      <c r="G2545" s="1" t="s">
        <v>21</v>
      </c>
      <c r="H2545" s="1" t="s">
        <v>22</v>
      </c>
      <c r="I2545" s="2">
        <v>45677.0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ht="15.75" customHeight="1">
      <c r="A2546" s="1" t="s">
        <v>5137</v>
      </c>
      <c r="B2546" s="1" t="s">
        <v>5138</v>
      </c>
      <c r="C2546" s="1">
        <v>6.46865656565E11</v>
      </c>
      <c r="D2546" s="1" t="s">
        <v>18</v>
      </c>
      <c r="E2546" s="1" t="s">
        <v>31</v>
      </c>
      <c r="F2546" s="1" t="s">
        <v>20</v>
      </c>
      <c r="G2546" s="1" t="s">
        <v>32</v>
      </c>
      <c r="H2546" s="1" t="s">
        <v>200</v>
      </c>
      <c r="I2546" s="2">
        <v>45677.0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15.75" customHeight="1">
      <c r="A2547" s="1" t="s">
        <v>5139</v>
      </c>
      <c r="B2547" s="1" t="s">
        <v>5140</v>
      </c>
      <c r="C2547" s="1" t="s">
        <v>5141</v>
      </c>
      <c r="D2547" s="1" t="s">
        <v>18</v>
      </c>
      <c r="E2547" s="1" t="s">
        <v>121</v>
      </c>
      <c r="F2547" s="1" t="s">
        <v>20</v>
      </c>
      <c r="G2547" s="1" t="s">
        <v>21</v>
      </c>
      <c r="H2547" s="1" t="s">
        <v>22</v>
      </c>
      <c r="I2547" s="2">
        <v>45677.0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ht="15.75" customHeight="1">
      <c r="A2548" s="1" t="s">
        <v>5142</v>
      </c>
      <c r="B2548" s="1" t="s">
        <v>5143</v>
      </c>
      <c r="C2548" s="1">
        <v>4.7991608415E10</v>
      </c>
      <c r="D2548" s="1" t="s">
        <v>18</v>
      </c>
      <c r="E2548" s="1" t="s">
        <v>51</v>
      </c>
      <c r="F2548" s="1" t="s">
        <v>20</v>
      </c>
      <c r="G2548" s="1" t="s">
        <v>32</v>
      </c>
      <c r="H2548" s="1" t="s">
        <v>83</v>
      </c>
      <c r="I2548" s="2">
        <v>45677.0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ht="15.75" customHeight="1">
      <c r="A2549" s="1" t="s">
        <v>5144</v>
      </c>
      <c r="B2549" s="1" t="s">
        <v>5145</v>
      </c>
      <c r="C2549" s="1">
        <v>7.198240098E10</v>
      </c>
      <c r="D2549" s="1" t="s">
        <v>18</v>
      </c>
      <c r="E2549" s="1" t="s">
        <v>121</v>
      </c>
      <c r="F2549" s="1" t="s">
        <v>20</v>
      </c>
      <c r="G2549" s="1" t="s">
        <v>21</v>
      </c>
      <c r="H2549" s="1" t="s">
        <v>22</v>
      </c>
      <c r="I2549" s="2">
        <v>45677.0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ht="15.75" customHeight="1">
      <c r="A2550" s="1" t="s">
        <v>1969</v>
      </c>
      <c r="B2550" s="1" t="s">
        <v>5146</v>
      </c>
      <c r="C2550" s="1">
        <v>5.1991790193E10</v>
      </c>
      <c r="D2550" s="1" t="s">
        <v>18</v>
      </c>
      <c r="E2550" s="1" t="s">
        <v>25</v>
      </c>
      <c r="F2550" s="1" t="s">
        <v>20</v>
      </c>
      <c r="G2550" s="1" t="s">
        <v>21</v>
      </c>
      <c r="H2550" s="1" t="s">
        <v>22</v>
      </c>
      <c r="I2550" s="2">
        <v>45677.0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ht="15.75" customHeight="1">
      <c r="A2551" s="1" t="s">
        <v>830</v>
      </c>
      <c r="B2551" s="1" t="s">
        <v>5147</v>
      </c>
      <c r="C2551" s="1">
        <v>2.1980475717E10</v>
      </c>
      <c r="D2551" s="1" t="s">
        <v>18</v>
      </c>
      <c r="E2551" s="1" t="s">
        <v>19</v>
      </c>
      <c r="F2551" s="1" t="s">
        <v>20</v>
      </c>
      <c r="G2551" s="1" t="s">
        <v>21</v>
      </c>
      <c r="H2551" s="1" t="s">
        <v>22</v>
      </c>
      <c r="I2551" s="2">
        <v>45677.0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ht="15.75" customHeight="1">
      <c r="A2552" s="1" t="s">
        <v>378</v>
      </c>
      <c r="B2552" s="1" t="s">
        <v>5148</v>
      </c>
      <c r="C2552" s="1">
        <v>6.1998201652E10</v>
      </c>
      <c r="D2552" s="1" t="s">
        <v>18</v>
      </c>
      <c r="E2552" s="1" t="s">
        <v>102</v>
      </c>
      <c r="F2552" s="1" t="s">
        <v>20</v>
      </c>
      <c r="G2552" s="1" t="s">
        <v>21</v>
      </c>
      <c r="H2552" s="1" t="s">
        <v>22</v>
      </c>
      <c r="I2552" s="2">
        <v>45677.0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ht="15.75" customHeight="1">
      <c r="A2553" s="1" t="s">
        <v>5149</v>
      </c>
      <c r="B2553" s="1" t="s">
        <v>5150</v>
      </c>
      <c r="C2553" s="1">
        <v>5.1981927028E10</v>
      </c>
      <c r="D2553" s="1" t="s">
        <v>18</v>
      </c>
      <c r="E2553" s="1" t="s">
        <v>25</v>
      </c>
      <c r="F2553" s="1" t="s">
        <v>20</v>
      </c>
      <c r="G2553" s="1" t="s">
        <v>32</v>
      </c>
      <c r="H2553" s="1" t="s">
        <v>83</v>
      </c>
      <c r="I2553" s="2">
        <v>45677.0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ht="15.75" customHeight="1">
      <c r="A2554" s="1" t="s">
        <v>5151</v>
      </c>
      <c r="B2554" s="1" t="s">
        <v>5152</v>
      </c>
      <c r="C2554" s="1">
        <v>8.599224425E10</v>
      </c>
      <c r="D2554" s="1" t="s">
        <v>18</v>
      </c>
      <c r="E2554" s="1" t="s">
        <v>31</v>
      </c>
      <c r="F2554" s="1" t="s">
        <v>20</v>
      </c>
      <c r="G2554" s="1" t="s">
        <v>32</v>
      </c>
      <c r="H2554" s="1" t="s">
        <v>1616</v>
      </c>
      <c r="I2554" s="2">
        <v>45677.0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ht="15.75" customHeight="1">
      <c r="A2555" s="1" t="s">
        <v>1152</v>
      </c>
      <c r="B2555" s="1" t="s">
        <v>5153</v>
      </c>
      <c r="C2555" s="1">
        <v>1.1932671678E10</v>
      </c>
      <c r="D2555" s="1" t="s">
        <v>18</v>
      </c>
      <c r="E2555" s="1" t="s">
        <v>48</v>
      </c>
      <c r="F2555" s="1" t="s">
        <v>20</v>
      </c>
      <c r="G2555" s="1" t="s">
        <v>32</v>
      </c>
      <c r="H2555" s="1" t="s">
        <v>83</v>
      </c>
      <c r="I2555" s="2">
        <v>45677.0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ht="15.75" customHeight="1">
      <c r="A2556" s="1" t="s">
        <v>5154</v>
      </c>
      <c r="B2556" s="1" t="s">
        <v>5155</v>
      </c>
      <c r="C2556" s="1">
        <v>3.2991596589E10</v>
      </c>
      <c r="D2556" s="1" t="s">
        <v>18</v>
      </c>
      <c r="E2556" s="1" t="s">
        <v>71</v>
      </c>
      <c r="F2556" s="1" t="s">
        <v>20</v>
      </c>
      <c r="G2556" s="1" t="s">
        <v>21</v>
      </c>
      <c r="H2556" s="1" t="s">
        <v>22</v>
      </c>
      <c r="I2556" s="2">
        <v>45677.0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ht="15.75" customHeight="1">
      <c r="A2557" s="1" t="s">
        <v>5156</v>
      </c>
      <c r="B2557" s="1" t="s">
        <v>5157</v>
      </c>
      <c r="C2557" s="1">
        <v>4.4999519814E10</v>
      </c>
      <c r="D2557" s="1" t="s">
        <v>18</v>
      </c>
      <c r="E2557" s="1" t="s">
        <v>19</v>
      </c>
      <c r="F2557" s="1" t="s">
        <v>20</v>
      </c>
      <c r="G2557" s="1" t="s">
        <v>32</v>
      </c>
      <c r="H2557" s="1" t="s">
        <v>184</v>
      </c>
      <c r="I2557" s="2">
        <v>45677.0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ht="15.75" customHeight="1">
      <c r="A2558" s="1" t="s">
        <v>5158</v>
      </c>
      <c r="B2558" s="1" t="s">
        <v>5159</v>
      </c>
      <c r="C2558" s="1">
        <v>1.4996820589E10</v>
      </c>
      <c r="D2558" s="1" t="s">
        <v>18</v>
      </c>
      <c r="E2558" s="1" t="s">
        <v>71</v>
      </c>
      <c r="F2558" s="1" t="s">
        <v>20</v>
      </c>
      <c r="G2558" s="1" t="s">
        <v>32</v>
      </c>
      <c r="H2558" s="1" t="s">
        <v>22</v>
      </c>
      <c r="I2558" s="2">
        <v>45677.0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ht="15.75" customHeight="1">
      <c r="A2559" s="1" t="s">
        <v>5160</v>
      </c>
      <c r="B2559" s="1" t="s">
        <v>5161</v>
      </c>
      <c r="C2559" s="1">
        <v>1.1919994884E10</v>
      </c>
      <c r="D2559" s="1" t="s">
        <v>18</v>
      </c>
      <c r="E2559" s="1" t="s">
        <v>25</v>
      </c>
      <c r="F2559" s="1" t="s">
        <v>20</v>
      </c>
      <c r="G2559" s="1" t="s">
        <v>32</v>
      </c>
      <c r="H2559" s="1" t="s">
        <v>22</v>
      </c>
      <c r="I2559" s="2">
        <v>45677.0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ht="15.75" customHeight="1">
      <c r="A2560" s="1" t="s">
        <v>5162</v>
      </c>
      <c r="B2560" s="1" t="s">
        <v>5163</v>
      </c>
      <c r="C2560" s="1">
        <v>7.4981043034E10</v>
      </c>
      <c r="D2560" s="1" t="s">
        <v>18</v>
      </c>
      <c r="E2560" s="1" t="s">
        <v>25</v>
      </c>
      <c r="F2560" s="1" t="s">
        <v>20</v>
      </c>
      <c r="G2560" s="1" t="s">
        <v>21</v>
      </c>
      <c r="H2560" s="1" t="s">
        <v>1149</v>
      </c>
      <c r="I2560" s="2">
        <v>45677.0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ht="15.75" customHeight="1">
      <c r="A2561" s="1" t="s">
        <v>5164</v>
      </c>
      <c r="B2561" s="1" t="s">
        <v>5165</v>
      </c>
      <c r="C2561" s="1">
        <v>2.1990266872E10</v>
      </c>
      <c r="D2561" s="1" t="s">
        <v>18</v>
      </c>
      <c r="E2561" s="1" t="s">
        <v>71</v>
      </c>
      <c r="F2561" s="1" t="s">
        <v>20</v>
      </c>
      <c r="G2561" s="1" t="s">
        <v>21</v>
      </c>
      <c r="H2561" s="1" t="s">
        <v>33</v>
      </c>
      <c r="I2561" s="2">
        <v>45677.0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ht="15.75" customHeight="1">
      <c r="A2562" s="1" t="s">
        <v>5166</v>
      </c>
      <c r="B2562" s="1" t="s">
        <v>5167</v>
      </c>
      <c r="C2562" s="1">
        <v>3.1992679545E10</v>
      </c>
      <c r="D2562" s="1" t="s">
        <v>18</v>
      </c>
      <c r="E2562" s="1" t="s">
        <v>25</v>
      </c>
      <c r="F2562" s="1" t="s">
        <v>20</v>
      </c>
      <c r="G2562" s="1" t="s">
        <v>32</v>
      </c>
      <c r="H2562" s="1" t="s">
        <v>173</v>
      </c>
      <c r="I2562" s="2">
        <v>45677.0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ht="15.75" customHeight="1">
      <c r="A2563" s="1" t="s">
        <v>5168</v>
      </c>
      <c r="B2563" s="1" t="s">
        <v>5169</v>
      </c>
      <c r="C2563" s="1">
        <v>1.3996062777E10</v>
      </c>
      <c r="D2563" s="1" t="s">
        <v>18</v>
      </c>
      <c r="E2563" s="1" t="s">
        <v>25</v>
      </c>
      <c r="F2563" s="1" t="s">
        <v>20</v>
      </c>
      <c r="G2563" s="1" t="s">
        <v>32</v>
      </c>
      <c r="H2563" s="1" t="s">
        <v>33</v>
      </c>
      <c r="I2563" s="2">
        <v>45677.0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ht="15.75" customHeight="1">
      <c r="A2564" s="1" t="s">
        <v>5170</v>
      </c>
      <c r="B2564" s="1" t="s">
        <v>5171</v>
      </c>
      <c r="C2564" s="1">
        <v>4.8984743211E10</v>
      </c>
      <c r="D2564" s="1"/>
      <c r="E2564" s="1"/>
      <c r="F2564" s="1"/>
      <c r="G2564" s="1"/>
      <c r="H2564" s="1"/>
      <c r="I2564" s="2">
        <v>45677.0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ht="15.75" customHeight="1">
      <c r="A2565" s="1" t="s">
        <v>1576</v>
      </c>
      <c r="B2565" s="1" t="s">
        <v>5172</v>
      </c>
      <c r="C2565" s="1">
        <v>3.4984135006E10</v>
      </c>
      <c r="D2565" s="1" t="s">
        <v>18</v>
      </c>
      <c r="E2565" s="1" t="s">
        <v>71</v>
      </c>
      <c r="F2565" s="1" t="s">
        <v>20</v>
      </c>
      <c r="G2565" s="1" t="s">
        <v>32</v>
      </c>
      <c r="H2565" s="1" t="s">
        <v>83</v>
      </c>
      <c r="I2565" s="2">
        <v>45677.0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ht="15.75" customHeight="1">
      <c r="A2566" s="1" t="s">
        <v>5173</v>
      </c>
      <c r="B2566" s="1" t="s">
        <v>5174</v>
      </c>
      <c r="C2566" s="1">
        <v>3.2991501039E10</v>
      </c>
      <c r="D2566" s="1" t="s">
        <v>18</v>
      </c>
      <c r="E2566" s="1" t="s">
        <v>76</v>
      </c>
      <c r="F2566" s="1" t="s">
        <v>20</v>
      </c>
      <c r="G2566" s="1" t="s">
        <v>32</v>
      </c>
      <c r="H2566" s="1" t="s">
        <v>22</v>
      </c>
      <c r="I2566" s="2">
        <v>45677.0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ht="15.75" customHeight="1">
      <c r="A2567" s="1" t="s">
        <v>5175</v>
      </c>
      <c r="B2567" s="1" t="s">
        <v>5176</v>
      </c>
      <c r="C2567" s="1" t="s">
        <v>5177</v>
      </c>
      <c r="D2567" s="1" t="s">
        <v>18</v>
      </c>
      <c r="E2567" s="1" t="s">
        <v>25</v>
      </c>
      <c r="F2567" s="1" t="s">
        <v>20</v>
      </c>
      <c r="G2567" s="1" t="s">
        <v>21</v>
      </c>
      <c r="H2567" s="1" t="s">
        <v>33</v>
      </c>
      <c r="I2567" s="2">
        <v>45677.0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ht="15.75" customHeight="1">
      <c r="A2568" s="1" t="s">
        <v>5178</v>
      </c>
      <c r="B2568" s="1" t="s">
        <v>5179</v>
      </c>
      <c r="C2568" s="1">
        <v>5.515996620358E12</v>
      </c>
      <c r="D2568" s="1" t="s">
        <v>18</v>
      </c>
      <c r="E2568" s="1" t="s">
        <v>112</v>
      </c>
      <c r="F2568" s="1" t="s">
        <v>20</v>
      </c>
      <c r="G2568" s="1" t="s">
        <v>21</v>
      </c>
      <c r="H2568" s="1" t="s">
        <v>22</v>
      </c>
      <c r="I2568" s="2">
        <v>45677.0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ht="15.75" customHeight="1">
      <c r="A2569" s="1" t="s">
        <v>5180</v>
      </c>
      <c r="B2569" s="1" t="s">
        <v>5181</v>
      </c>
      <c r="C2569" s="1">
        <v>4.8991767941E10</v>
      </c>
      <c r="D2569" s="1" t="s">
        <v>18</v>
      </c>
      <c r="E2569" s="1" t="s">
        <v>25</v>
      </c>
      <c r="F2569" s="1" t="s">
        <v>20</v>
      </c>
      <c r="G2569" s="1" t="s">
        <v>32</v>
      </c>
      <c r="H2569" s="1" t="s">
        <v>33</v>
      </c>
      <c r="I2569" s="2">
        <v>45677.0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ht="15.75" customHeight="1">
      <c r="A2570" s="1" t="s">
        <v>5182</v>
      </c>
      <c r="B2570" s="1" t="s">
        <v>5183</v>
      </c>
      <c r="C2570" s="1">
        <v>7.3999361472E10</v>
      </c>
      <c r="D2570" s="1" t="s">
        <v>18</v>
      </c>
      <c r="E2570" s="1" t="s">
        <v>51</v>
      </c>
      <c r="F2570" s="1" t="s">
        <v>20</v>
      </c>
      <c r="G2570" s="1" t="s">
        <v>32</v>
      </c>
      <c r="H2570" s="1" t="s">
        <v>22</v>
      </c>
      <c r="I2570" s="2">
        <v>45677.0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ht="15.75" customHeight="1">
      <c r="A2571" s="1" t="s">
        <v>5184</v>
      </c>
      <c r="B2571" s="1" t="s">
        <v>5185</v>
      </c>
      <c r="C2571" s="1">
        <v>9.4991848039E10</v>
      </c>
      <c r="D2571" s="1" t="s">
        <v>18</v>
      </c>
      <c r="E2571" s="1" t="s">
        <v>31</v>
      </c>
      <c r="F2571" s="1" t="s">
        <v>20</v>
      </c>
      <c r="G2571" s="1" t="s">
        <v>32</v>
      </c>
      <c r="H2571" s="1" t="s">
        <v>22</v>
      </c>
      <c r="I2571" s="2">
        <v>45677.0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ht="15.75" customHeight="1">
      <c r="A2572" s="1" t="s">
        <v>5186</v>
      </c>
      <c r="B2572" s="1" t="s">
        <v>5187</v>
      </c>
      <c r="C2572" s="1" t="s">
        <v>5188</v>
      </c>
      <c r="D2572" s="1" t="s">
        <v>18</v>
      </c>
      <c r="E2572" s="1" t="s">
        <v>25</v>
      </c>
      <c r="F2572" s="1" t="s">
        <v>20</v>
      </c>
      <c r="G2572" s="1" t="s">
        <v>32</v>
      </c>
      <c r="H2572" s="1" t="s">
        <v>184</v>
      </c>
      <c r="I2572" s="2">
        <v>45677.0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ht="15.75" customHeight="1">
      <c r="A2573" s="1" t="s">
        <v>1280</v>
      </c>
      <c r="B2573" s="1" t="s">
        <v>5189</v>
      </c>
      <c r="C2573" s="1">
        <v>9.2985624292E10</v>
      </c>
      <c r="D2573" s="1" t="s">
        <v>18</v>
      </c>
      <c r="E2573" s="1" t="s">
        <v>25</v>
      </c>
      <c r="F2573" s="1" t="s">
        <v>20</v>
      </c>
      <c r="G2573" s="1" t="s">
        <v>21</v>
      </c>
      <c r="H2573" s="1" t="s">
        <v>83</v>
      </c>
      <c r="I2573" s="2">
        <v>45677.0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ht="15.75" customHeight="1">
      <c r="A2574" s="1" t="s">
        <v>5190</v>
      </c>
      <c r="B2574" s="1" t="s">
        <v>5191</v>
      </c>
      <c r="C2574" s="1">
        <v>7.9988311601E10</v>
      </c>
      <c r="D2574" s="1" t="s">
        <v>18</v>
      </c>
      <c r="E2574" s="1" t="s">
        <v>65</v>
      </c>
      <c r="F2574" s="1" t="s">
        <v>20</v>
      </c>
      <c r="G2574" s="1" t="s">
        <v>32</v>
      </c>
      <c r="H2574" s="1" t="s">
        <v>184</v>
      </c>
      <c r="I2574" s="2">
        <v>45677.0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ht="15.75" customHeight="1">
      <c r="A2575" s="1" t="s">
        <v>5192</v>
      </c>
      <c r="B2575" s="1" t="s">
        <v>5193</v>
      </c>
      <c r="C2575" s="1" t="s">
        <v>5194</v>
      </c>
      <c r="D2575" s="1" t="s">
        <v>18</v>
      </c>
      <c r="E2575" s="1" t="s">
        <v>121</v>
      </c>
      <c r="F2575" s="1" t="s">
        <v>20</v>
      </c>
      <c r="G2575" s="1" t="s">
        <v>21</v>
      </c>
      <c r="H2575" s="1" t="s">
        <v>22</v>
      </c>
      <c r="I2575" s="2">
        <v>45677.0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ht="15.75" customHeight="1">
      <c r="A2576" s="1" t="s">
        <v>5195</v>
      </c>
      <c r="B2576" s="1" t="s">
        <v>5196</v>
      </c>
      <c r="C2576" s="1">
        <v>6.7991151165E10</v>
      </c>
      <c r="D2576" s="1" t="s">
        <v>18</v>
      </c>
      <c r="E2576" s="1" t="s">
        <v>31</v>
      </c>
      <c r="F2576" s="1" t="s">
        <v>20</v>
      </c>
      <c r="G2576" s="1" t="s">
        <v>32</v>
      </c>
      <c r="H2576" s="1" t="s">
        <v>22</v>
      </c>
      <c r="I2576" s="2">
        <v>45677.0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ht="15.75" customHeight="1">
      <c r="A2577" s="1" t="s">
        <v>5197</v>
      </c>
      <c r="B2577" s="1" t="s">
        <v>5198</v>
      </c>
      <c r="C2577" s="1">
        <v>8.8996504014E10</v>
      </c>
      <c r="D2577" s="1" t="s">
        <v>18</v>
      </c>
      <c r="E2577" s="1" t="s">
        <v>48</v>
      </c>
      <c r="F2577" s="1" t="s">
        <v>20</v>
      </c>
      <c r="G2577" s="1" t="s">
        <v>32</v>
      </c>
      <c r="H2577" s="1" t="s">
        <v>22</v>
      </c>
      <c r="I2577" s="2">
        <v>45677.0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ht="15.75" customHeight="1">
      <c r="A2578" s="1" t="s">
        <v>5199</v>
      </c>
      <c r="B2578" s="1" t="s">
        <v>5200</v>
      </c>
      <c r="C2578" s="1">
        <v>6.4992728517E10</v>
      </c>
      <c r="D2578" s="1" t="s">
        <v>18</v>
      </c>
      <c r="E2578" s="1" t="s">
        <v>31</v>
      </c>
      <c r="F2578" s="1" t="s">
        <v>20</v>
      </c>
      <c r="G2578" s="1" t="s">
        <v>32</v>
      </c>
      <c r="H2578" s="1" t="s">
        <v>22</v>
      </c>
      <c r="I2578" s="2">
        <v>45677.0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ht="15.75" customHeight="1">
      <c r="A2579" s="1" t="s">
        <v>5201</v>
      </c>
      <c r="B2579" s="1" t="s">
        <v>5202</v>
      </c>
      <c r="C2579" s="1">
        <v>4.7989217001E10</v>
      </c>
      <c r="D2579" s="1" t="s">
        <v>18</v>
      </c>
      <c r="E2579" s="1" t="s">
        <v>31</v>
      </c>
      <c r="F2579" s="1" t="s">
        <v>20</v>
      </c>
      <c r="G2579" s="1" t="s">
        <v>32</v>
      </c>
      <c r="H2579" s="1" t="s">
        <v>1616</v>
      </c>
      <c r="I2579" s="2">
        <v>45677.0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ht="15.75" customHeight="1">
      <c r="A2580" s="1" t="s">
        <v>5203</v>
      </c>
      <c r="B2580" s="1" t="s">
        <v>5204</v>
      </c>
      <c r="C2580" s="1">
        <v>2.1976855973E10</v>
      </c>
      <c r="D2580" s="1" t="s">
        <v>18</v>
      </c>
      <c r="E2580" s="1" t="s">
        <v>102</v>
      </c>
      <c r="F2580" s="1" t="s">
        <v>20</v>
      </c>
      <c r="G2580" s="1" t="s">
        <v>21</v>
      </c>
      <c r="H2580" s="1" t="s">
        <v>22</v>
      </c>
      <c r="I2580" s="2">
        <v>45677.0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ht="15.75" customHeight="1">
      <c r="A2581" s="1" t="s">
        <v>5205</v>
      </c>
      <c r="B2581" s="1" t="s">
        <v>5206</v>
      </c>
      <c r="C2581" s="1">
        <v>1.7988182841E10</v>
      </c>
      <c r="D2581" s="1" t="s">
        <v>18</v>
      </c>
      <c r="E2581" s="1" t="s">
        <v>51</v>
      </c>
      <c r="F2581" s="1" t="s">
        <v>20</v>
      </c>
      <c r="G2581" s="1" t="s">
        <v>21</v>
      </c>
      <c r="H2581" s="1" t="s">
        <v>22</v>
      </c>
      <c r="I2581" s="2">
        <v>45677.0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ht="15.75" customHeight="1">
      <c r="A2582" s="1" t="s">
        <v>5207</v>
      </c>
      <c r="B2582" s="1" t="s">
        <v>5208</v>
      </c>
      <c r="C2582" s="1">
        <v>1.1998059402E10</v>
      </c>
      <c r="D2582" s="1" t="s">
        <v>18</v>
      </c>
      <c r="E2582" s="1" t="s">
        <v>25</v>
      </c>
      <c r="F2582" s="1" t="s">
        <v>20</v>
      </c>
      <c r="G2582" s="1" t="s">
        <v>32</v>
      </c>
      <c r="H2582" s="1" t="s">
        <v>83</v>
      </c>
      <c r="I2582" s="2">
        <v>45677.0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ht="15.75" customHeight="1">
      <c r="A2583" s="1" t="s">
        <v>5209</v>
      </c>
      <c r="B2583" s="1" t="s">
        <v>5210</v>
      </c>
      <c r="C2583" s="1">
        <v>1.1986664462E10</v>
      </c>
      <c r="D2583" s="1" t="s">
        <v>18</v>
      </c>
      <c r="E2583" s="1" t="s">
        <v>89</v>
      </c>
      <c r="F2583" s="1" t="s">
        <v>20</v>
      </c>
      <c r="G2583" s="1" t="s">
        <v>32</v>
      </c>
      <c r="H2583" s="1" t="s">
        <v>33</v>
      </c>
      <c r="I2583" s="2">
        <v>45677.0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ht="15.75" customHeight="1">
      <c r="A2584" s="1" t="s">
        <v>5211</v>
      </c>
      <c r="B2584" s="1" t="s">
        <v>5212</v>
      </c>
      <c r="C2584" s="1">
        <v>3.5998487778E10</v>
      </c>
      <c r="D2584" s="1" t="s">
        <v>18</v>
      </c>
      <c r="E2584" s="1" t="s">
        <v>89</v>
      </c>
      <c r="F2584" s="1" t="s">
        <v>20</v>
      </c>
      <c r="G2584" s="1" t="s">
        <v>32</v>
      </c>
      <c r="H2584" s="1" t="s">
        <v>22</v>
      </c>
      <c r="I2584" s="2">
        <v>45677.0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ht="15.75" customHeight="1">
      <c r="A2585" s="1" t="s">
        <v>5213</v>
      </c>
      <c r="B2585" s="1" t="s">
        <v>5214</v>
      </c>
      <c r="C2585" s="1">
        <v>7.3981829271E10</v>
      </c>
      <c r="D2585" s="1" t="s">
        <v>18</v>
      </c>
      <c r="E2585" s="1" t="s">
        <v>102</v>
      </c>
      <c r="F2585" s="1" t="s">
        <v>20</v>
      </c>
      <c r="G2585" s="1" t="s">
        <v>32</v>
      </c>
      <c r="H2585" s="1" t="s">
        <v>22</v>
      </c>
      <c r="I2585" s="2">
        <v>45677.0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ht="15.75" customHeight="1">
      <c r="A2586" s="1" t="s">
        <v>603</v>
      </c>
      <c r="B2586" s="1" t="s">
        <v>5215</v>
      </c>
      <c r="C2586" s="1">
        <v>4.5920003545E10</v>
      </c>
      <c r="D2586" s="1" t="s">
        <v>18</v>
      </c>
      <c r="E2586" s="1" t="s">
        <v>19</v>
      </c>
      <c r="F2586" s="1" t="s">
        <v>20</v>
      </c>
      <c r="G2586" s="1" t="s">
        <v>21</v>
      </c>
      <c r="H2586" s="1" t="s">
        <v>22</v>
      </c>
      <c r="I2586" s="2">
        <v>45677.0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ht="15.75" customHeight="1">
      <c r="A2587" s="1" t="s">
        <v>5216</v>
      </c>
      <c r="B2587" s="1" t="s">
        <v>5217</v>
      </c>
      <c r="C2587" s="1">
        <v>9.2981467646E10</v>
      </c>
      <c r="D2587" s="1" t="s">
        <v>18</v>
      </c>
      <c r="E2587" s="1" t="s">
        <v>89</v>
      </c>
      <c r="F2587" s="1" t="s">
        <v>20</v>
      </c>
      <c r="G2587" s="1" t="s">
        <v>32</v>
      </c>
      <c r="H2587" s="1" t="s">
        <v>33</v>
      </c>
      <c r="I2587" s="2">
        <v>45677.0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ht="15.75" customHeight="1">
      <c r="A2588" s="1" t="s">
        <v>2345</v>
      </c>
      <c r="B2588" s="1" t="s">
        <v>5218</v>
      </c>
      <c r="C2588" s="1">
        <v>4.1997138396E10</v>
      </c>
      <c r="D2588" s="1" t="s">
        <v>18</v>
      </c>
      <c r="E2588" s="1" t="s">
        <v>102</v>
      </c>
      <c r="F2588" s="1" t="s">
        <v>20</v>
      </c>
      <c r="G2588" s="1" t="s">
        <v>32</v>
      </c>
      <c r="H2588" s="1" t="s">
        <v>22</v>
      </c>
      <c r="I2588" s="2">
        <v>45677.0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ht="15.75" customHeight="1">
      <c r="A2589" s="1" t="s">
        <v>5219</v>
      </c>
      <c r="B2589" s="1" t="s">
        <v>5220</v>
      </c>
      <c r="C2589" s="1">
        <v>9.92411343E8</v>
      </c>
      <c r="D2589" s="1"/>
      <c r="E2589" s="1"/>
      <c r="F2589" s="1"/>
      <c r="G2589" s="1"/>
      <c r="H2589" s="1"/>
      <c r="I2589" s="2">
        <v>45677.0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ht="15.75" customHeight="1">
      <c r="A2590" s="1" t="s">
        <v>315</v>
      </c>
      <c r="B2590" s="1" t="s">
        <v>5221</v>
      </c>
      <c r="C2590" s="1">
        <v>7.399941368E10</v>
      </c>
      <c r="D2590" s="1" t="s">
        <v>18</v>
      </c>
      <c r="E2590" s="1" t="s">
        <v>89</v>
      </c>
      <c r="F2590" s="1" t="s">
        <v>20</v>
      </c>
      <c r="G2590" s="1" t="s">
        <v>32</v>
      </c>
      <c r="H2590" s="1" t="s">
        <v>22</v>
      </c>
      <c r="I2590" s="2">
        <v>45677.0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15.75" customHeight="1">
      <c r="A2591" s="1" t="s">
        <v>5222</v>
      </c>
      <c r="B2591" s="1" t="s">
        <v>5223</v>
      </c>
      <c r="C2591" s="1">
        <v>1.1947594561E10</v>
      </c>
      <c r="D2591" s="1" t="s">
        <v>18</v>
      </c>
      <c r="E2591" s="1" t="s">
        <v>31</v>
      </c>
      <c r="F2591" s="1" t="s">
        <v>20</v>
      </c>
      <c r="G2591" s="1" t="s">
        <v>32</v>
      </c>
      <c r="H2591" s="1" t="s">
        <v>1616</v>
      </c>
      <c r="I2591" s="2">
        <v>45677.0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ht="15.75" customHeight="1">
      <c r="A2592" s="1" t="s">
        <v>203</v>
      </c>
      <c r="B2592" s="1" t="s">
        <v>5224</v>
      </c>
      <c r="C2592" s="1">
        <v>7.1987476125E10</v>
      </c>
      <c r="D2592" s="1" t="s">
        <v>18</v>
      </c>
      <c r="E2592" s="1" t="s">
        <v>48</v>
      </c>
      <c r="F2592" s="1" t="s">
        <v>20</v>
      </c>
      <c r="G2592" s="1" t="s">
        <v>32</v>
      </c>
      <c r="H2592" s="1" t="s">
        <v>22</v>
      </c>
      <c r="I2592" s="2">
        <v>45677.0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ht="15.75" customHeight="1">
      <c r="A2593" s="1" t="s">
        <v>5225</v>
      </c>
      <c r="B2593" s="1" t="s">
        <v>5226</v>
      </c>
      <c r="C2593" s="1">
        <v>8.2987428079E10</v>
      </c>
      <c r="D2593" s="1" t="s">
        <v>18</v>
      </c>
      <c r="E2593" s="1" t="s">
        <v>19</v>
      </c>
      <c r="F2593" s="1" t="s">
        <v>20</v>
      </c>
      <c r="G2593" s="1" t="s">
        <v>32</v>
      </c>
      <c r="H2593" s="1" t="s">
        <v>22</v>
      </c>
      <c r="I2593" s="2">
        <v>45677.0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ht="15.75" customHeight="1">
      <c r="A2594" s="1" t="s">
        <v>3781</v>
      </c>
      <c r="B2594" s="1" t="s">
        <v>5227</v>
      </c>
      <c r="C2594" s="1">
        <v>9.9992063487E10</v>
      </c>
      <c r="D2594" s="1" t="s">
        <v>18</v>
      </c>
      <c r="E2594" s="1" t="s">
        <v>121</v>
      </c>
      <c r="F2594" s="1" t="s">
        <v>20</v>
      </c>
      <c r="G2594" s="1" t="s">
        <v>32</v>
      </c>
      <c r="H2594" s="1" t="s">
        <v>33</v>
      </c>
      <c r="I2594" s="2">
        <v>45677.0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ht="15.75" customHeight="1">
      <c r="A2595" s="1" t="s">
        <v>5228</v>
      </c>
      <c r="B2595" s="1" t="s">
        <v>5229</v>
      </c>
      <c r="C2595" s="1">
        <v>6.2981253278E10</v>
      </c>
      <c r="D2595" s="1" t="s">
        <v>18</v>
      </c>
      <c r="E2595" s="1" t="s">
        <v>76</v>
      </c>
      <c r="F2595" s="1" t="s">
        <v>20</v>
      </c>
      <c r="G2595" s="1" t="s">
        <v>32</v>
      </c>
      <c r="H2595" s="1" t="s">
        <v>22</v>
      </c>
      <c r="I2595" s="2">
        <v>45677.0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ht="15.75" customHeight="1">
      <c r="A2596" s="1" t="s">
        <v>5230</v>
      </c>
      <c r="B2596" s="1" t="s">
        <v>5231</v>
      </c>
      <c r="C2596" s="1">
        <v>4.3991627768E10</v>
      </c>
      <c r="D2596" s="1" t="s">
        <v>18</v>
      </c>
      <c r="E2596" s="1" t="s">
        <v>121</v>
      </c>
      <c r="F2596" s="1" t="s">
        <v>20</v>
      </c>
      <c r="G2596" s="1" t="s">
        <v>21</v>
      </c>
      <c r="H2596" s="1" t="s">
        <v>352</v>
      </c>
      <c r="I2596" s="2">
        <v>45677.0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ht="15.75" customHeight="1">
      <c r="A2597" s="1" t="s">
        <v>5232</v>
      </c>
      <c r="B2597" s="1" t="s">
        <v>5233</v>
      </c>
      <c r="C2597" s="1">
        <v>6.699640618E10</v>
      </c>
      <c r="D2597" s="1" t="s">
        <v>18</v>
      </c>
      <c r="E2597" s="1" t="s">
        <v>19</v>
      </c>
      <c r="F2597" s="1" t="s">
        <v>20</v>
      </c>
      <c r="G2597" s="1" t="s">
        <v>21</v>
      </c>
      <c r="H2597" s="1" t="s">
        <v>22</v>
      </c>
      <c r="I2597" s="2">
        <v>45677.0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ht="15.75" customHeight="1">
      <c r="A2598" s="1" t="s">
        <v>5234</v>
      </c>
      <c r="B2598" s="1" t="s">
        <v>5235</v>
      </c>
      <c r="C2598" s="1" t="s">
        <v>5236</v>
      </c>
      <c r="D2598" s="1" t="s">
        <v>18</v>
      </c>
      <c r="E2598" s="1" t="s">
        <v>121</v>
      </c>
      <c r="F2598" s="1" t="s">
        <v>20</v>
      </c>
      <c r="G2598" s="1" t="s">
        <v>21</v>
      </c>
      <c r="H2598" s="1" t="s">
        <v>22</v>
      </c>
      <c r="I2598" s="2">
        <v>45677.0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ht="15.75" customHeight="1">
      <c r="A2599" s="1" t="s">
        <v>5237</v>
      </c>
      <c r="B2599" s="1" t="s">
        <v>5238</v>
      </c>
      <c r="C2599" s="1">
        <v>7.9996743459E10</v>
      </c>
      <c r="D2599" s="1" t="s">
        <v>18</v>
      </c>
      <c r="E2599" s="1" t="s">
        <v>19</v>
      </c>
      <c r="F2599" s="1" t="s">
        <v>20</v>
      </c>
      <c r="G2599" s="1" t="s">
        <v>21</v>
      </c>
      <c r="H2599" s="1" t="s">
        <v>33</v>
      </c>
      <c r="I2599" s="2">
        <v>45677.0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ht="15.75" customHeight="1">
      <c r="A2600" s="1" t="s">
        <v>5239</v>
      </c>
      <c r="B2600" s="1" t="s">
        <v>5240</v>
      </c>
      <c r="C2600" s="1" t="s">
        <v>5241</v>
      </c>
      <c r="D2600" s="1" t="s">
        <v>18</v>
      </c>
      <c r="E2600" s="1" t="s">
        <v>89</v>
      </c>
      <c r="F2600" s="1" t="s">
        <v>20</v>
      </c>
      <c r="G2600" s="1" t="s">
        <v>32</v>
      </c>
      <c r="H2600" s="1" t="s">
        <v>22</v>
      </c>
      <c r="I2600" s="2">
        <v>45677.0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ht="15.75" customHeight="1">
      <c r="A2601" s="1" t="s">
        <v>5242</v>
      </c>
      <c r="B2601" s="1" t="s">
        <v>5243</v>
      </c>
      <c r="C2601" s="1">
        <v>3.89973204E10</v>
      </c>
      <c r="D2601" s="1" t="s">
        <v>18</v>
      </c>
      <c r="E2601" s="1" t="s">
        <v>31</v>
      </c>
      <c r="F2601" s="1" t="s">
        <v>20</v>
      </c>
      <c r="G2601" s="1" t="s">
        <v>32</v>
      </c>
      <c r="H2601" s="1" t="s">
        <v>1616</v>
      </c>
      <c r="I2601" s="2">
        <v>45677.0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ht="15.75" customHeight="1">
      <c r="A2602" s="1" t="s">
        <v>5244</v>
      </c>
      <c r="B2602" s="1" t="s">
        <v>5245</v>
      </c>
      <c r="C2602" s="1" t="s">
        <v>5246</v>
      </c>
      <c r="D2602" s="1" t="s">
        <v>18</v>
      </c>
      <c r="E2602" s="1" t="s">
        <v>25</v>
      </c>
      <c r="F2602" s="1" t="s">
        <v>20</v>
      </c>
      <c r="G2602" s="1" t="s">
        <v>32</v>
      </c>
      <c r="H2602" s="1" t="s">
        <v>83</v>
      </c>
      <c r="I2602" s="2">
        <v>45677.0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ht="15.75" customHeight="1">
      <c r="A2603" s="1" t="s">
        <v>5247</v>
      </c>
      <c r="B2603" s="1" t="s">
        <v>5248</v>
      </c>
      <c r="C2603" s="1">
        <v>9.3991713685E10</v>
      </c>
      <c r="D2603" s="1" t="s">
        <v>18</v>
      </c>
      <c r="E2603" s="1" t="s">
        <v>89</v>
      </c>
      <c r="F2603" s="1" t="s">
        <v>20</v>
      </c>
      <c r="G2603" s="1" t="s">
        <v>32</v>
      </c>
      <c r="H2603" s="1" t="s">
        <v>22</v>
      </c>
      <c r="I2603" s="2">
        <v>45677.0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ht="15.75" customHeight="1">
      <c r="A2604" s="1" t="s">
        <v>5249</v>
      </c>
      <c r="B2604" s="1" t="s">
        <v>5250</v>
      </c>
      <c r="C2604" s="1">
        <v>8.1992359022E10</v>
      </c>
      <c r="D2604" s="1" t="s">
        <v>18</v>
      </c>
      <c r="E2604" s="1" t="s">
        <v>102</v>
      </c>
      <c r="F2604" s="1" t="s">
        <v>20</v>
      </c>
      <c r="G2604" s="1" t="s">
        <v>21</v>
      </c>
      <c r="H2604" s="1" t="s">
        <v>22</v>
      </c>
      <c r="I2604" s="2">
        <v>45677.0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ht="15.75" customHeight="1">
      <c r="A2605" s="1" t="s">
        <v>5251</v>
      </c>
      <c r="B2605" s="1" t="s">
        <v>5252</v>
      </c>
      <c r="C2605" s="1">
        <v>5.599984218489E12</v>
      </c>
      <c r="D2605" s="1" t="s">
        <v>18</v>
      </c>
      <c r="E2605" s="1" t="s">
        <v>25</v>
      </c>
      <c r="F2605" s="1" t="s">
        <v>20</v>
      </c>
      <c r="G2605" s="1" t="s">
        <v>32</v>
      </c>
      <c r="H2605" s="1" t="s">
        <v>33</v>
      </c>
      <c r="I2605" s="2">
        <v>45677.0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ht="15.75" customHeight="1">
      <c r="A2606" s="1" t="s">
        <v>5253</v>
      </c>
      <c r="B2606" s="1" t="s">
        <v>5254</v>
      </c>
      <c r="C2606" s="1">
        <v>9.8983567927E10</v>
      </c>
      <c r="D2606" s="1" t="s">
        <v>18</v>
      </c>
      <c r="E2606" s="1" t="s">
        <v>25</v>
      </c>
      <c r="F2606" s="1" t="s">
        <v>20</v>
      </c>
      <c r="G2606" s="1" t="s">
        <v>32</v>
      </c>
      <c r="H2606" s="1" t="s">
        <v>83</v>
      </c>
      <c r="I2606" s="2">
        <v>45677.0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ht="15.75" customHeight="1">
      <c r="A2607" s="1" t="s">
        <v>5255</v>
      </c>
      <c r="B2607" s="1" t="s">
        <v>5256</v>
      </c>
      <c r="C2607" s="1">
        <v>3.7999533712E10</v>
      </c>
      <c r="D2607" s="1" t="s">
        <v>18</v>
      </c>
      <c r="E2607" s="1" t="s">
        <v>25</v>
      </c>
      <c r="F2607" s="1" t="s">
        <v>20</v>
      </c>
      <c r="G2607" s="1" t="s">
        <v>21</v>
      </c>
      <c r="H2607" s="1" t="s">
        <v>33</v>
      </c>
      <c r="I2607" s="2">
        <v>45677.0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ht="15.75" customHeight="1">
      <c r="A2608" s="1" t="s">
        <v>5257</v>
      </c>
      <c r="B2608" s="1" t="s">
        <v>5258</v>
      </c>
      <c r="C2608" s="1">
        <v>5.1989751528E10</v>
      </c>
      <c r="D2608" s="1" t="s">
        <v>18</v>
      </c>
      <c r="E2608" s="1" t="s">
        <v>121</v>
      </c>
      <c r="F2608" s="1" t="s">
        <v>20</v>
      </c>
      <c r="G2608" s="1" t="s">
        <v>32</v>
      </c>
      <c r="H2608" s="1" t="s">
        <v>33</v>
      </c>
      <c r="I2608" s="2">
        <v>45677.0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ht="15.75" customHeight="1">
      <c r="A2609" s="1" t="s">
        <v>5259</v>
      </c>
      <c r="B2609" s="1" t="s">
        <v>5260</v>
      </c>
      <c r="C2609" s="1">
        <v>9.99257553E8</v>
      </c>
      <c r="D2609" s="1" t="s">
        <v>18</v>
      </c>
      <c r="E2609" s="1" t="s">
        <v>31</v>
      </c>
      <c r="F2609" s="1" t="s">
        <v>20</v>
      </c>
      <c r="G2609" s="1" t="s">
        <v>32</v>
      </c>
      <c r="H2609" s="1" t="s">
        <v>22</v>
      </c>
      <c r="I2609" s="2">
        <v>45677.0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ht="15.75" customHeight="1">
      <c r="A2610" s="1" t="s">
        <v>5261</v>
      </c>
      <c r="B2610" s="1" t="s">
        <v>5262</v>
      </c>
      <c r="C2610" s="1" t="s">
        <v>5263</v>
      </c>
      <c r="D2610" s="1" t="s">
        <v>18</v>
      </c>
      <c r="E2610" s="1" t="s">
        <v>25</v>
      </c>
      <c r="F2610" s="1" t="s">
        <v>20</v>
      </c>
      <c r="G2610" s="1" t="s">
        <v>32</v>
      </c>
      <c r="H2610" s="1" t="s">
        <v>33</v>
      </c>
      <c r="I2610" s="2">
        <v>45677.0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ht="15.75" customHeight="1">
      <c r="A2611" s="1" t="s">
        <v>5264</v>
      </c>
      <c r="B2611" s="1" t="s">
        <v>5265</v>
      </c>
      <c r="C2611" s="1">
        <v>9.2985849059E10</v>
      </c>
      <c r="D2611" s="1" t="s">
        <v>18</v>
      </c>
      <c r="E2611" s="1" t="s">
        <v>25</v>
      </c>
      <c r="F2611" s="1" t="s">
        <v>20</v>
      </c>
      <c r="G2611" s="1" t="s">
        <v>32</v>
      </c>
      <c r="H2611" s="1" t="s">
        <v>22</v>
      </c>
      <c r="I2611" s="2">
        <v>45677.0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ht="15.75" customHeight="1">
      <c r="A2612" s="1" t="s">
        <v>5266</v>
      </c>
      <c r="B2612" s="1" t="s">
        <v>5267</v>
      </c>
      <c r="C2612" s="1">
        <v>1.1992824127E10</v>
      </c>
      <c r="D2612" s="1" t="s">
        <v>18</v>
      </c>
      <c r="E2612" s="1" t="s">
        <v>25</v>
      </c>
      <c r="F2612" s="1" t="s">
        <v>20</v>
      </c>
      <c r="G2612" s="1" t="s">
        <v>21</v>
      </c>
      <c r="H2612" s="1" t="s">
        <v>22</v>
      </c>
      <c r="I2612" s="2">
        <v>45677.0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ht="15.75" customHeight="1">
      <c r="A2613" s="1" t="s">
        <v>5268</v>
      </c>
      <c r="B2613" s="1" t="s">
        <v>5269</v>
      </c>
      <c r="C2613" s="1">
        <v>1.1947372603E10</v>
      </c>
      <c r="D2613" s="1" t="s">
        <v>18</v>
      </c>
      <c r="E2613" s="1" t="s">
        <v>25</v>
      </c>
      <c r="F2613" s="1" t="s">
        <v>20</v>
      </c>
      <c r="G2613" s="1" t="s">
        <v>21</v>
      </c>
      <c r="H2613" s="1" t="s">
        <v>83</v>
      </c>
      <c r="I2613" s="2">
        <v>45677.0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ht="15.75" customHeight="1">
      <c r="A2614" s="1" t="s">
        <v>5270</v>
      </c>
      <c r="B2614" s="1" t="s">
        <v>5271</v>
      </c>
      <c r="C2614" s="1">
        <v>5.1999358327E10</v>
      </c>
      <c r="D2614" s="1" t="s">
        <v>18</v>
      </c>
      <c r="E2614" s="1" t="s">
        <v>19</v>
      </c>
      <c r="F2614" s="1" t="s">
        <v>20</v>
      </c>
      <c r="G2614" s="1" t="s">
        <v>21</v>
      </c>
      <c r="H2614" s="1" t="s">
        <v>22</v>
      </c>
      <c r="I2614" s="2">
        <v>45677.0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ht="15.75" customHeight="1">
      <c r="A2615" s="1" t="s">
        <v>5272</v>
      </c>
      <c r="B2615" s="1" t="s">
        <v>5273</v>
      </c>
      <c r="C2615" s="1">
        <v>1.1987516995E10</v>
      </c>
      <c r="D2615" s="1" t="s">
        <v>18</v>
      </c>
      <c r="E2615" s="1" t="s">
        <v>25</v>
      </c>
      <c r="F2615" s="1" t="s">
        <v>20</v>
      </c>
      <c r="G2615" s="1" t="s">
        <v>32</v>
      </c>
      <c r="H2615" s="1" t="s">
        <v>83</v>
      </c>
      <c r="I2615" s="2">
        <v>45677.0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ht="15.75" customHeight="1">
      <c r="A2616" s="1" t="s">
        <v>69</v>
      </c>
      <c r="B2616" s="1" t="s">
        <v>5274</v>
      </c>
      <c r="C2616" s="1">
        <v>2.2996221445E10</v>
      </c>
      <c r="D2616" s="1" t="s">
        <v>18</v>
      </c>
      <c r="E2616" s="1" t="s">
        <v>89</v>
      </c>
      <c r="F2616" s="1" t="s">
        <v>20</v>
      </c>
      <c r="G2616" s="1" t="s">
        <v>32</v>
      </c>
      <c r="H2616" s="1" t="s">
        <v>33</v>
      </c>
      <c r="I2616" s="2">
        <v>45677.0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ht="15.75" customHeight="1">
      <c r="A2617" s="1" t="s">
        <v>5275</v>
      </c>
      <c r="B2617" s="1" t="s">
        <v>5276</v>
      </c>
      <c r="C2617" s="1" t="s">
        <v>5277</v>
      </c>
      <c r="D2617" s="1" t="s">
        <v>18</v>
      </c>
      <c r="E2617" s="1" t="s">
        <v>89</v>
      </c>
      <c r="F2617" s="1" t="s">
        <v>20</v>
      </c>
      <c r="G2617" s="1" t="s">
        <v>32</v>
      </c>
      <c r="H2617" s="1" t="s">
        <v>33</v>
      </c>
      <c r="I2617" s="2">
        <v>45677.0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ht="15.75" customHeight="1">
      <c r="A2618" s="1" t="s">
        <v>639</v>
      </c>
      <c r="B2618" s="1" t="s">
        <v>5278</v>
      </c>
      <c r="C2618" s="1">
        <v>8.3988510821E10</v>
      </c>
      <c r="D2618" s="1" t="s">
        <v>18</v>
      </c>
      <c r="E2618" s="1" t="s">
        <v>25</v>
      </c>
      <c r="F2618" s="1" t="s">
        <v>20</v>
      </c>
      <c r="G2618" s="1" t="s">
        <v>32</v>
      </c>
      <c r="H2618" s="1" t="s">
        <v>22</v>
      </c>
      <c r="I2618" s="2">
        <v>45677.0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ht="15.75" customHeight="1">
      <c r="A2619" s="1" t="s">
        <v>5279</v>
      </c>
      <c r="B2619" s="1" t="s">
        <v>5280</v>
      </c>
      <c r="C2619" s="1">
        <v>1.1947403143E10</v>
      </c>
      <c r="D2619" s="1" t="s">
        <v>18</v>
      </c>
      <c r="E2619" s="1" t="s">
        <v>121</v>
      </c>
      <c r="F2619" s="1" t="s">
        <v>20</v>
      </c>
      <c r="G2619" s="1" t="s">
        <v>21</v>
      </c>
      <c r="H2619" s="1" t="s">
        <v>22</v>
      </c>
      <c r="I2619" s="2">
        <v>45677.0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ht="15.75" customHeight="1">
      <c r="A2620" s="1" t="s">
        <v>5281</v>
      </c>
      <c r="B2620" s="1" t="s">
        <v>5282</v>
      </c>
      <c r="C2620" s="1">
        <v>2.1975886439E10</v>
      </c>
      <c r="D2620" s="1" t="s">
        <v>18</v>
      </c>
      <c r="E2620" s="1" t="s">
        <v>25</v>
      </c>
      <c r="F2620" s="1" t="s">
        <v>20</v>
      </c>
      <c r="G2620" s="1" t="s">
        <v>32</v>
      </c>
      <c r="H2620" s="1" t="s">
        <v>22</v>
      </c>
      <c r="I2620" s="2">
        <v>45677.0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ht="15.75" customHeight="1">
      <c r="A2621" s="1" t="s">
        <v>5283</v>
      </c>
      <c r="B2621" s="1" t="s">
        <v>5284</v>
      </c>
      <c r="C2621" s="1" t="s">
        <v>5285</v>
      </c>
      <c r="D2621" s="1" t="s">
        <v>18</v>
      </c>
      <c r="E2621" s="1" t="s">
        <v>25</v>
      </c>
      <c r="F2621" s="1" t="s">
        <v>20</v>
      </c>
      <c r="G2621" s="1" t="s">
        <v>21</v>
      </c>
      <c r="H2621" s="1" t="s">
        <v>22</v>
      </c>
      <c r="I2621" s="2">
        <v>45677.0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ht="15.75" customHeight="1">
      <c r="A2622" s="1" t="s">
        <v>5286</v>
      </c>
      <c r="B2622" s="1" t="s">
        <v>5287</v>
      </c>
      <c r="C2622" s="1">
        <v>9.8996162053E10</v>
      </c>
      <c r="D2622" s="1" t="s">
        <v>18</v>
      </c>
      <c r="E2622" s="1" t="s">
        <v>25</v>
      </c>
      <c r="F2622" s="1" t="s">
        <v>20</v>
      </c>
      <c r="G2622" s="1" t="s">
        <v>32</v>
      </c>
      <c r="H2622" s="1" t="s">
        <v>83</v>
      </c>
      <c r="I2622" s="2">
        <v>45677.0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ht="15.75" customHeight="1">
      <c r="A2623" s="1" t="s">
        <v>5288</v>
      </c>
      <c r="B2623" s="1" t="s">
        <v>5289</v>
      </c>
      <c r="C2623" s="1">
        <v>9.1998393828E10</v>
      </c>
      <c r="D2623" s="1" t="s">
        <v>18</v>
      </c>
      <c r="E2623" s="1" t="s">
        <v>121</v>
      </c>
      <c r="F2623" s="1" t="s">
        <v>20</v>
      </c>
      <c r="G2623" s="1" t="s">
        <v>21</v>
      </c>
      <c r="H2623" s="1" t="s">
        <v>352</v>
      </c>
      <c r="I2623" s="2">
        <v>45677.0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ht="15.75" customHeight="1">
      <c r="A2624" s="1" t="s">
        <v>5290</v>
      </c>
      <c r="B2624" s="1" t="s">
        <v>5291</v>
      </c>
      <c r="C2624" s="1">
        <v>8.5994457454E10</v>
      </c>
      <c r="D2624" s="1" t="s">
        <v>18</v>
      </c>
      <c r="E2624" s="1" t="s">
        <v>102</v>
      </c>
      <c r="F2624" s="1" t="s">
        <v>20</v>
      </c>
      <c r="G2624" s="1" t="s">
        <v>21</v>
      </c>
      <c r="H2624" s="1" t="s">
        <v>22</v>
      </c>
      <c r="I2624" s="2">
        <v>45677.0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ht="15.75" customHeight="1">
      <c r="A2625" s="1" t="s">
        <v>5292</v>
      </c>
      <c r="B2625" s="1" t="s">
        <v>5293</v>
      </c>
      <c r="C2625" s="1">
        <v>2.1968199929E10</v>
      </c>
      <c r="D2625" s="1" t="s">
        <v>18</v>
      </c>
      <c r="E2625" s="1" t="s">
        <v>31</v>
      </c>
      <c r="F2625" s="1" t="s">
        <v>20</v>
      </c>
      <c r="G2625" s="1" t="s">
        <v>32</v>
      </c>
      <c r="H2625" s="1" t="s">
        <v>1098</v>
      </c>
      <c r="I2625" s="2">
        <v>45677.0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ht="15.75" customHeight="1">
      <c r="A2626" s="1" t="s">
        <v>5294</v>
      </c>
      <c r="B2626" s="1" t="s">
        <v>5295</v>
      </c>
      <c r="C2626" s="1">
        <v>6.3992384162E10</v>
      </c>
      <c r="D2626" s="1" t="s">
        <v>18</v>
      </c>
      <c r="E2626" s="1" t="s">
        <v>25</v>
      </c>
      <c r="F2626" s="1" t="s">
        <v>20</v>
      </c>
      <c r="G2626" s="1" t="s">
        <v>21</v>
      </c>
      <c r="H2626" s="1" t="s">
        <v>33</v>
      </c>
      <c r="I2626" s="2">
        <v>45677.0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ht="15.75" customHeight="1">
      <c r="A2627" s="1" t="s">
        <v>5296</v>
      </c>
      <c r="B2627" s="1" t="s">
        <v>5297</v>
      </c>
      <c r="C2627" s="1">
        <v>9.3991016402E10</v>
      </c>
      <c r="D2627" s="1" t="s">
        <v>18</v>
      </c>
      <c r="E2627" s="1" t="s">
        <v>25</v>
      </c>
      <c r="F2627" s="1" t="s">
        <v>20</v>
      </c>
      <c r="G2627" s="1" t="s">
        <v>32</v>
      </c>
      <c r="H2627" s="1" t="s">
        <v>83</v>
      </c>
      <c r="I2627" s="2">
        <v>45677.0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ht="15.75" customHeight="1">
      <c r="A2628" s="1" t="s">
        <v>4275</v>
      </c>
      <c r="B2628" s="1" t="s">
        <v>5298</v>
      </c>
      <c r="C2628" s="1">
        <v>7.498859681E10</v>
      </c>
      <c r="D2628" s="1" t="s">
        <v>18</v>
      </c>
      <c r="E2628" s="1" t="s">
        <v>25</v>
      </c>
      <c r="F2628" s="1" t="s">
        <v>20</v>
      </c>
      <c r="G2628" s="1" t="s">
        <v>32</v>
      </c>
      <c r="H2628" s="1" t="s">
        <v>22</v>
      </c>
      <c r="I2628" s="2">
        <v>45677.0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ht="15.75" customHeight="1">
      <c r="A2629" s="1" t="s">
        <v>5299</v>
      </c>
      <c r="B2629" s="1" t="s">
        <v>5300</v>
      </c>
      <c r="C2629" s="1">
        <v>8.3996013896E10</v>
      </c>
      <c r="D2629" s="1"/>
      <c r="E2629" s="1"/>
      <c r="F2629" s="1"/>
      <c r="G2629" s="1"/>
      <c r="H2629" s="1"/>
      <c r="I2629" s="2">
        <v>45677.0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ht="15.75" customHeight="1">
      <c r="A2630" s="1" t="s">
        <v>5301</v>
      </c>
      <c r="B2630" s="1" t="s">
        <v>5302</v>
      </c>
      <c r="C2630" s="1">
        <v>3.5998040089E10</v>
      </c>
      <c r="D2630" s="1" t="s">
        <v>18</v>
      </c>
      <c r="E2630" s="1" t="s">
        <v>25</v>
      </c>
      <c r="F2630" s="1" t="s">
        <v>20</v>
      </c>
      <c r="G2630" s="1" t="s">
        <v>32</v>
      </c>
      <c r="H2630" s="1" t="s">
        <v>22</v>
      </c>
      <c r="I2630" s="2">
        <v>45677.0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ht="15.75" customHeight="1">
      <c r="A2631" s="1" t="s">
        <v>5303</v>
      </c>
      <c r="B2631" s="1" t="s">
        <v>5304</v>
      </c>
      <c r="C2631" s="1">
        <v>6.6999083069E10</v>
      </c>
      <c r="D2631" s="1" t="s">
        <v>18</v>
      </c>
      <c r="E2631" s="1" t="s">
        <v>112</v>
      </c>
      <c r="F2631" s="1" t="s">
        <v>20</v>
      </c>
      <c r="G2631" s="1" t="s">
        <v>32</v>
      </c>
      <c r="H2631" s="1" t="s">
        <v>22</v>
      </c>
      <c r="I2631" s="2">
        <v>45677.0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ht="15.75" customHeight="1">
      <c r="A2632" s="1" t="s">
        <v>5305</v>
      </c>
      <c r="B2632" s="1" t="s">
        <v>5306</v>
      </c>
      <c r="C2632" s="1">
        <v>4.5988430032E10</v>
      </c>
      <c r="D2632" s="1" t="s">
        <v>18</v>
      </c>
      <c r="E2632" s="1" t="s">
        <v>19</v>
      </c>
      <c r="F2632" s="1" t="s">
        <v>20</v>
      </c>
      <c r="G2632" s="1" t="s">
        <v>21</v>
      </c>
      <c r="H2632" s="1" t="s">
        <v>184</v>
      </c>
      <c r="I2632" s="2">
        <v>45677.0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ht="15.75" customHeight="1">
      <c r="A2633" s="1" t="s">
        <v>5307</v>
      </c>
      <c r="B2633" s="1" t="s">
        <v>5308</v>
      </c>
      <c r="C2633" s="1">
        <v>1.4991385663E10</v>
      </c>
      <c r="D2633" s="1" t="s">
        <v>18</v>
      </c>
      <c r="E2633" s="1" t="s">
        <v>19</v>
      </c>
      <c r="F2633" s="1" t="s">
        <v>20</v>
      </c>
      <c r="G2633" s="1" t="s">
        <v>21</v>
      </c>
      <c r="H2633" s="1" t="s">
        <v>22</v>
      </c>
      <c r="I2633" s="2">
        <v>45677.0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ht="15.75" customHeight="1">
      <c r="A2634" s="1" t="s">
        <v>5309</v>
      </c>
      <c r="B2634" s="1" t="s">
        <v>5310</v>
      </c>
      <c r="C2634" s="1">
        <v>2.1995796814E10</v>
      </c>
      <c r="D2634" s="1" t="s">
        <v>18</v>
      </c>
      <c r="E2634" s="1" t="s">
        <v>112</v>
      </c>
      <c r="F2634" s="1" t="s">
        <v>20</v>
      </c>
      <c r="G2634" s="1" t="s">
        <v>21</v>
      </c>
      <c r="H2634" s="1" t="s">
        <v>22</v>
      </c>
      <c r="I2634" s="2">
        <v>45677.0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15.75" customHeight="1">
      <c r="A2635" s="1" t="s">
        <v>5311</v>
      </c>
      <c r="B2635" s="1" t="s">
        <v>5312</v>
      </c>
      <c r="C2635" s="1">
        <v>4.8991957925E10</v>
      </c>
      <c r="D2635" s="1" t="s">
        <v>18</v>
      </c>
      <c r="E2635" s="1" t="s">
        <v>48</v>
      </c>
      <c r="F2635" s="1" t="s">
        <v>20</v>
      </c>
      <c r="G2635" s="1" t="s">
        <v>21</v>
      </c>
      <c r="H2635" s="1" t="s">
        <v>22</v>
      </c>
      <c r="I2635" s="2">
        <v>45677.0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ht="15.75" customHeight="1">
      <c r="A2636" s="1" t="s">
        <v>5313</v>
      </c>
      <c r="B2636" s="1" t="s">
        <v>5314</v>
      </c>
      <c r="C2636" s="1">
        <v>9.92528951E8</v>
      </c>
      <c r="D2636" s="1" t="s">
        <v>18</v>
      </c>
      <c r="E2636" s="1" t="s">
        <v>71</v>
      </c>
      <c r="F2636" s="1" t="s">
        <v>20</v>
      </c>
      <c r="G2636" s="1" t="s">
        <v>21</v>
      </c>
      <c r="H2636" s="1" t="s">
        <v>5315</v>
      </c>
      <c r="I2636" s="2">
        <v>45677.0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ht="15.75" customHeight="1">
      <c r="A2637" s="1" t="s">
        <v>5316</v>
      </c>
      <c r="B2637" s="1" t="s">
        <v>5317</v>
      </c>
      <c r="C2637" s="1">
        <v>4.3998182322E10</v>
      </c>
      <c r="D2637" s="1" t="s">
        <v>18</v>
      </c>
      <c r="E2637" s="1" t="s">
        <v>25</v>
      </c>
      <c r="F2637" s="1" t="s">
        <v>20</v>
      </c>
      <c r="G2637" s="1" t="s">
        <v>21</v>
      </c>
      <c r="H2637" s="1" t="s">
        <v>33</v>
      </c>
      <c r="I2637" s="2">
        <v>45677.0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ht="15.75" customHeight="1">
      <c r="A2638" s="1" t="s">
        <v>5318</v>
      </c>
      <c r="B2638" s="1" t="s">
        <v>5319</v>
      </c>
      <c r="C2638" s="1">
        <v>1.1998684488E10</v>
      </c>
      <c r="D2638" s="1" t="s">
        <v>18</v>
      </c>
      <c r="E2638" s="1" t="s">
        <v>76</v>
      </c>
      <c r="F2638" s="1" t="s">
        <v>20</v>
      </c>
      <c r="G2638" s="1" t="s">
        <v>32</v>
      </c>
      <c r="H2638" s="1" t="s">
        <v>22</v>
      </c>
      <c r="I2638" s="2">
        <v>45677.0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ht="15.75" customHeight="1">
      <c r="A2639" s="1" t="s">
        <v>5320</v>
      </c>
      <c r="B2639" s="1" t="s">
        <v>5321</v>
      </c>
      <c r="C2639" s="1" t="s">
        <v>5322</v>
      </c>
      <c r="D2639" s="1" t="s">
        <v>18</v>
      </c>
      <c r="E2639" s="1" t="s">
        <v>102</v>
      </c>
      <c r="F2639" s="1" t="s">
        <v>20</v>
      </c>
      <c r="G2639" s="1" t="s">
        <v>32</v>
      </c>
      <c r="H2639" s="1" t="s">
        <v>22</v>
      </c>
      <c r="I2639" s="2">
        <v>45677.0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ht="15.75" customHeight="1">
      <c r="A2640" s="1" t="s">
        <v>1015</v>
      </c>
      <c r="B2640" s="1" t="s">
        <v>5323</v>
      </c>
      <c r="C2640" s="1">
        <v>4.7999070939E10</v>
      </c>
      <c r="D2640" s="1" t="s">
        <v>18</v>
      </c>
      <c r="E2640" s="1" t="s">
        <v>89</v>
      </c>
      <c r="F2640" s="1" t="s">
        <v>20</v>
      </c>
      <c r="G2640" s="1" t="s">
        <v>21</v>
      </c>
      <c r="H2640" s="1" t="s">
        <v>33</v>
      </c>
      <c r="I2640" s="2">
        <v>45677.0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ht="15.75" customHeight="1">
      <c r="A2641" s="1" t="s">
        <v>5324</v>
      </c>
      <c r="B2641" s="1" t="s">
        <v>5325</v>
      </c>
      <c r="C2641" s="1">
        <v>9.1982658619E10</v>
      </c>
      <c r="D2641" s="1" t="s">
        <v>18</v>
      </c>
      <c r="E2641" s="1" t="s">
        <v>25</v>
      </c>
      <c r="F2641" s="1" t="s">
        <v>20</v>
      </c>
      <c r="G2641" s="1" t="s">
        <v>21</v>
      </c>
      <c r="H2641" s="1" t="s">
        <v>5326</v>
      </c>
      <c r="I2641" s="2">
        <v>45677.0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ht="15.75" customHeight="1">
      <c r="A2642" s="1" t="s">
        <v>5327</v>
      </c>
      <c r="B2642" s="1" t="s">
        <v>5328</v>
      </c>
      <c r="C2642" s="1">
        <v>8.8981256628E10</v>
      </c>
      <c r="D2642" s="1" t="s">
        <v>18</v>
      </c>
      <c r="E2642" s="1" t="s">
        <v>31</v>
      </c>
      <c r="F2642" s="1" t="s">
        <v>20</v>
      </c>
      <c r="G2642" s="1" t="s">
        <v>32</v>
      </c>
      <c r="H2642" s="1" t="s">
        <v>1616</v>
      </c>
      <c r="I2642" s="2">
        <v>45677.0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ht="15.75" customHeight="1">
      <c r="A2643" s="1" t="s">
        <v>5329</v>
      </c>
      <c r="B2643" s="1" t="s">
        <v>5330</v>
      </c>
      <c r="C2643" s="1">
        <v>6.1984994727E10</v>
      </c>
      <c r="D2643" s="1" t="s">
        <v>18</v>
      </c>
      <c r="E2643" s="1" t="s">
        <v>76</v>
      </c>
      <c r="F2643" s="1" t="s">
        <v>20</v>
      </c>
      <c r="G2643" s="1" t="s">
        <v>32</v>
      </c>
      <c r="H2643" s="1" t="s">
        <v>22</v>
      </c>
      <c r="I2643" s="2">
        <v>45677.0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ht="15.75" customHeight="1">
      <c r="A2644" s="1" t="s">
        <v>5331</v>
      </c>
      <c r="B2644" s="1" t="s">
        <v>5332</v>
      </c>
      <c r="C2644" s="1">
        <v>2.1998312152E10</v>
      </c>
      <c r="D2644" s="1" t="s">
        <v>18</v>
      </c>
      <c r="E2644" s="1" t="s">
        <v>25</v>
      </c>
      <c r="F2644" s="1" t="s">
        <v>20</v>
      </c>
      <c r="G2644" s="1" t="s">
        <v>32</v>
      </c>
      <c r="H2644" s="1" t="s">
        <v>22</v>
      </c>
      <c r="I2644" s="2">
        <v>45677.0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ht="15.75" customHeight="1">
      <c r="A2645" s="1" t="s">
        <v>2476</v>
      </c>
      <c r="B2645" s="1" t="s">
        <v>5333</v>
      </c>
      <c r="C2645" s="1">
        <v>2.198637798E10</v>
      </c>
      <c r="D2645" s="1" t="s">
        <v>18</v>
      </c>
      <c r="E2645" s="1" t="s">
        <v>102</v>
      </c>
      <c r="F2645" s="1" t="s">
        <v>20</v>
      </c>
      <c r="G2645" s="1" t="s">
        <v>21</v>
      </c>
      <c r="H2645" s="1" t="s">
        <v>22</v>
      </c>
      <c r="I2645" s="2">
        <v>45677.0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ht="15.75" customHeight="1">
      <c r="A2646" s="1" t="s">
        <v>325</v>
      </c>
      <c r="B2646" s="1" t="s">
        <v>5334</v>
      </c>
      <c r="C2646" s="1">
        <v>3.2988310198E10</v>
      </c>
      <c r="D2646" s="1" t="s">
        <v>18</v>
      </c>
      <c r="E2646" s="1" t="s">
        <v>31</v>
      </c>
      <c r="F2646" s="1" t="s">
        <v>20</v>
      </c>
      <c r="G2646" s="1" t="s">
        <v>32</v>
      </c>
      <c r="H2646" s="1" t="s">
        <v>83</v>
      </c>
      <c r="I2646" s="2">
        <v>45677.0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ht="15.75" customHeight="1">
      <c r="A2647" s="1" t="s">
        <v>1620</v>
      </c>
      <c r="B2647" s="1" t="s">
        <v>5335</v>
      </c>
      <c r="C2647" s="1">
        <v>1.99982648176E11</v>
      </c>
      <c r="D2647" s="1" t="s">
        <v>18</v>
      </c>
      <c r="E2647" s="1" t="s">
        <v>25</v>
      </c>
      <c r="F2647" s="1" t="s">
        <v>20</v>
      </c>
      <c r="G2647" s="1" t="s">
        <v>32</v>
      </c>
      <c r="H2647" s="1" t="s">
        <v>22</v>
      </c>
      <c r="I2647" s="2">
        <v>45677.0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ht="15.75" customHeight="1">
      <c r="A2648" s="1" t="s">
        <v>5336</v>
      </c>
      <c r="B2648" s="1" t="s">
        <v>5337</v>
      </c>
      <c r="C2648" s="1">
        <v>3.1997374672E10</v>
      </c>
      <c r="D2648" s="1" t="s">
        <v>18</v>
      </c>
      <c r="E2648" s="1" t="s">
        <v>121</v>
      </c>
      <c r="F2648" s="1" t="s">
        <v>20</v>
      </c>
      <c r="G2648" s="1" t="s">
        <v>32</v>
      </c>
      <c r="H2648" s="1" t="s">
        <v>22</v>
      </c>
      <c r="I2648" s="2">
        <v>45677.0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ht="15.75" customHeight="1">
      <c r="A2649" s="1" t="s">
        <v>688</v>
      </c>
      <c r="B2649" s="1" t="s">
        <v>5338</v>
      </c>
      <c r="C2649" s="1">
        <v>2.4988543953E10</v>
      </c>
      <c r="D2649" s="1" t="s">
        <v>18</v>
      </c>
      <c r="E2649" s="1" t="s">
        <v>121</v>
      </c>
      <c r="F2649" s="1" t="s">
        <v>20</v>
      </c>
      <c r="G2649" s="1" t="s">
        <v>21</v>
      </c>
      <c r="H2649" s="1" t="s">
        <v>22</v>
      </c>
      <c r="I2649" s="2">
        <v>45677.0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ht="15.75" customHeight="1">
      <c r="A2650" s="1" t="s">
        <v>5339</v>
      </c>
      <c r="B2650" s="1" t="s">
        <v>5340</v>
      </c>
      <c r="C2650" s="1">
        <v>1.2996262394E10</v>
      </c>
      <c r="D2650" s="1" t="s">
        <v>18</v>
      </c>
      <c r="E2650" s="1" t="s">
        <v>102</v>
      </c>
      <c r="F2650" s="1" t="s">
        <v>20</v>
      </c>
      <c r="G2650" s="1" t="s">
        <v>21</v>
      </c>
      <c r="H2650" s="1" t="s">
        <v>22</v>
      </c>
      <c r="I2650" s="2">
        <v>45677.0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ht="15.75" customHeight="1">
      <c r="A2651" s="1" t="s">
        <v>5341</v>
      </c>
      <c r="B2651" s="1" t="s">
        <v>5342</v>
      </c>
      <c r="C2651" s="1">
        <v>4.7988815732E10</v>
      </c>
      <c r="D2651" s="1" t="s">
        <v>18</v>
      </c>
      <c r="E2651" s="1" t="s">
        <v>25</v>
      </c>
      <c r="F2651" s="1" t="s">
        <v>20</v>
      </c>
      <c r="G2651" s="1" t="s">
        <v>32</v>
      </c>
      <c r="H2651" s="1" t="s">
        <v>33</v>
      </c>
      <c r="I2651" s="2">
        <v>45677.0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ht="15.75" customHeight="1">
      <c r="A2652" s="1" t="s">
        <v>5343</v>
      </c>
      <c r="B2652" s="1" t="s">
        <v>5344</v>
      </c>
      <c r="C2652" s="1">
        <v>8.6999129272E10</v>
      </c>
      <c r="D2652" s="1" t="s">
        <v>18</v>
      </c>
      <c r="E2652" s="1" t="s">
        <v>121</v>
      </c>
      <c r="F2652" s="1" t="s">
        <v>20</v>
      </c>
      <c r="G2652" s="1" t="s">
        <v>32</v>
      </c>
      <c r="H2652" s="1" t="s">
        <v>22</v>
      </c>
      <c r="I2652" s="2">
        <v>45677.0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ht="15.75" customHeight="1">
      <c r="A2653" s="1" t="s">
        <v>5345</v>
      </c>
      <c r="B2653" s="1" t="s">
        <v>5346</v>
      </c>
      <c r="C2653" s="1">
        <v>4.8991291265E10</v>
      </c>
      <c r="D2653" s="1" t="s">
        <v>18</v>
      </c>
      <c r="E2653" s="1" t="s">
        <v>25</v>
      </c>
      <c r="F2653" s="1" t="s">
        <v>20</v>
      </c>
      <c r="G2653" s="1" t="s">
        <v>32</v>
      </c>
      <c r="H2653" s="1" t="s">
        <v>83</v>
      </c>
      <c r="I2653" s="2">
        <v>45677.0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ht="15.75" customHeight="1">
      <c r="A2654" s="1" t="s">
        <v>5347</v>
      </c>
      <c r="B2654" s="1" t="s">
        <v>5348</v>
      </c>
      <c r="C2654" s="1" t="s">
        <v>5349</v>
      </c>
      <c r="D2654" s="1" t="s">
        <v>18</v>
      </c>
      <c r="E2654" s="1" t="s">
        <v>25</v>
      </c>
      <c r="F2654" s="1" t="s">
        <v>20</v>
      </c>
      <c r="G2654" s="1" t="s">
        <v>21</v>
      </c>
      <c r="H2654" s="1" t="s">
        <v>22</v>
      </c>
      <c r="I2654" s="2">
        <v>45677.0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ht="15.75" customHeight="1">
      <c r="A2655" s="1" t="s">
        <v>5350</v>
      </c>
      <c r="B2655" s="1" t="s">
        <v>5351</v>
      </c>
      <c r="C2655" s="1">
        <v>6.2993465988E10</v>
      </c>
      <c r="D2655" s="1" t="s">
        <v>18</v>
      </c>
      <c r="E2655" s="1" t="s">
        <v>31</v>
      </c>
      <c r="F2655" s="1" t="s">
        <v>20</v>
      </c>
      <c r="G2655" s="1" t="s">
        <v>32</v>
      </c>
      <c r="H2655" s="1" t="s">
        <v>1616</v>
      </c>
      <c r="I2655" s="2">
        <v>45677.0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ht="15.75" customHeight="1">
      <c r="A2656" s="1" t="s">
        <v>5352</v>
      </c>
      <c r="B2656" s="1" t="s">
        <v>5353</v>
      </c>
      <c r="C2656" s="1">
        <v>1.1937756789E10</v>
      </c>
      <c r="D2656" s="1" t="s">
        <v>18</v>
      </c>
      <c r="E2656" s="1" t="s">
        <v>19</v>
      </c>
      <c r="F2656" s="1" t="s">
        <v>20</v>
      </c>
      <c r="G2656" s="1" t="s">
        <v>21</v>
      </c>
      <c r="H2656" s="1" t="s">
        <v>22</v>
      </c>
      <c r="I2656" s="2">
        <v>45677.0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ht="15.75" customHeight="1">
      <c r="A2657" s="1" t="s">
        <v>1015</v>
      </c>
      <c r="B2657" s="1" t="s">
        <v>5354</v>
      </c>
      <c r="C2657" s="1">
        <v>4.7989257919E10</v>
      </c>
      <c r="D2657" s="1" t="s">
        <v>18</v>
      </c>
      <c r="E2657" s="1" t="s">
        <v>19</v>
      </c>
      <c r="F2657" s="1" t="s">
        <v>20</v>
      </c>
      <c r="G2657" s="1" t="s">
        <v>32</v>
      </c>
      <c r="H2657" s="1" t="s">
        <v>184</v>
      </c>
      <c r="I2657" s="2">
        <v>45677.0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ht="15.75" customHeight="1">
      <c r="A2658" s="1" t="s">
        <v>5355</v>
      </c>
      <c r="B2658" s="1" t="s">
        <v>5356</v>
      </c>
      <c r="C2658" s="1">
        <v>1.1953097975E10</v>
      </c>
      <c r="D2658" s="1" t="s">
        <v>18</v>
      </c>
      <c r="E2658" s="1" t="s">
        <v>25</v>
      </c>
      <c r="F2658" s="1" t="s">
        <v>20</v>
      </c>
      <c r="G2658" s="1" t="s">
        <v>32</v>
      </c>
      <c r="H2658" s="1" t="s">
        <v>33</v>
      </c>
      <c r="I2658" s="2">
        <v>45677.0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ht="15.75" customHeight="1">
      <c r="A2659" s="1" t="s">
        <v>5357</v>
      </c>
      <c r="B2659" s="1" t="s">
        <v>5358</v>
      </c>
      <c r="C2659" s="1">
        <v>8.5986630889E10</v>
      </c>
      <c r="D2659" s="1" t="s">
        <v>18</v>
      </c>
      <c r="E2659" s="1" t="s">
        <v>31</v>
      </c>
      <c r="F2659" s="1" t="s">
        <v>20</v>
      </c>
      <c r="G2659" s="1" t="s">
        <v>32</v>
      </c>
      <c r="H2659" s="1" t="s">
        <v>1616</v>
      </c>
      <c r="I2659" s="2">
        <v>45677.0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ht="15.75" customHeight="1">
      <c r="A2660" s="1" t="s">
        <v>1048</v>
      </c>
      <c r="B2660" s="1" t="s">
        <v>5359</v>
      </c>
      <c r="C2660" s="1">
        <v>4.7988199998E10</v>
      </c>
      <c r="D2660" s="1" t="s">
        <v>18</v>
      </c>
      <c r="E2660" s="1" t="s">
        <v>25</v>
      </c>
      <c r="F2660" s="1" t="s">
        <v>20</v>
      </c>
      <c r="G2660" s="1" t="s">
        <v>21</v>
      </c>
      <c r="H2660" s="1" t="s">
        <v>83</v>
      </c>
      <c r="I2660" s="2">
        <v>45677.0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ht="15.75" customHeight="1">
      <c r="A2661" s="1" t="s">
        <v>5360</v>
      </c>
      <c r="B2661" s="1" t="s">
        <v>5361</v>
      </c>
      <c r="C2661" s="1">
        <v>1.1945872325E10</v>
      </c>
      <c r="D2661" s="1" t="s">
        <v>18</v>
      </c>
      <c r="E2661" s="1" t="s">
        <v>121</v>
      </c>
      <c r="F2661" s="1" t="s">
        <v>20</v>
      </c>
      <c r="G2661" s="1" t="s">
        <v>32</v>
      </c>
      <c r="H2661" s="1" t="s">
        <v>22</v>
      </c>
      <c r="I2661" s="2">
        <v>45677.0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ht="15.75" customHeight="1">
      <c r="A2662" s="1" t="s">
        <v>5362</v>
      </c>
      <c r="B2662" s="1" t="s">
        <v>5363</v>
      </c>
      <c r="C2662" s="1">
        <v>5.3984020982E10</v>
      </c>
      <c r="D2662" s="1" t="s">
        <v>18</v>
      </c>
      <c r="E2662" s="1" t="s">
        <v>121</v>
      </c>
      <c r="F2662" s="1" t="s">
        <v>20</v>
      </c>
      <c r="G2662" s="1" t="s">
        <v>21</v>
      </c>
      <c r="H2662" s="1" t="s">
        <v>33</v>
      </c>
      <c r="I2662" s="2">
        <v>45677.0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ht="15.75" customHeight="1">
      <c r="A2663" s="1" t="s">
        <v>5364</v>
      </c>
      <c r="B2663" s="1" t="s">
        <v>5365</v>
      </c>
      <c r="C2663" s="1">
        <v>6.3984560979E10</v>
      </c>
      <c r="D2663" s="1" t="s">
        <v>18</v>
      </c>
      <c r="E2663" s="1" t="s">
        <v>102</v>
      </c>
      <c r="F2663" s="1" t="s">
        <v>20</v>
      </c>
      <c r="G2663" s="1" t="s">
        <v>32</v>
      </c>
      <c r="H2663" s="1" t="s">
        <v>33</v>
      </c>
      <c r="I2663" s="2">
        <v>45677.0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ht="15.75" customHeight="1">
      <c r="A2664" s="1" t="s">
        <v>5366</v>
      </c>
      <c r="B2664" s="1" t="s">
        <v>5367</v>
      </c>
      <c r="C2664" s="1">
        <v>1.1983987236E10</v>
      </c>
      <c r="D2664" s="1" t="s">
        <v>18</v>
      </c>
      <c r="E2664" s="1" t="s">
        <v>25</v>
      </c>
      <c r="F2664" s="1" t="s">
        <v>20</v>
      </c>
      <c r="G2664" s="1" t="s">
        <v>32</v>
      </c>
      <c r="H2664" s="1" t="s">
        <v>83</v>
      </c>
      <c r="I2664" s="2">
        <v>45677.0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ht="15.75" customHeight="1">
      <c r="A2665" s="1" t="s">
        <v>5368</v>
      </c>
      <c r="B2665" s="1" t="s">
        <v>5369</v>
      </c>
      <c r="C2665" s="1">
        <v>4.1999779647E10</v>
      </c>
      <c r="D2665" s="1" t="s">
        <v>18</v>
      </c>
      <c r="E2665" s="1" t="s">
        <v>89</v>
      </c>
      <c r="F2665" s="1" t="s">
        <v>20</v>
      </c>
      <c r="G2665" s="1" t="s">
        <v>21</v>
      </c>
      <c r="H2665" s="1" t="s">
        <v>22</v>
      </c>
      <c r="I2665" s="2">
        <v>45677.0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ht="15.75" customHeight="1">
      <c r="A2666" s="1" t="s">
        <v>5370</v>
      </c>
      <c r="B2666" s="1" t="s">
        <v>5371</v>
      </c>
      <c r="C2666" s="1">
        <v>7.399968437E10</v>
      </c>
      <c r="D2666" s="1" t="s">
        <v>18</v>
      </c>
      <c r="E2666" s="1" t="s">
        <v>25</v>
      </c>
      <c r="F2666" s="1" t="s">
        <v>20</v>
      </c>
      <c r="G2666" s="1" t="s">
        <v>32</v>
      </c>
      <c r="H2666" s="1" t="s">
        <v>22</v>
      </c>
      <c r="I2666" s="2">
        <v>45677.0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ht="15.75" customHeight="1">
      <c r="A2667" s="1" t="s">
        <v>5372</v>
      </c>
      <c r="B2667" s="1" t="s">
        <v>5373</v>
      </c>
      <c r="C2667" s="1" t="s">
        <v>5374</v>
      </c>
      <c r="D2667" s="1" t="s">
        <v>18</v>
      </c>
      <c r="E2667" s="1" t="s">
        <v>76</v>
      </c>
      <c r="F2667" s="1" t="s">
        <v>20</v>
      </c>
      <c r="G2667" s="1" t="s">
        <v>32</v>
      </c>
      <c r="H2667" s="1" t="s">
        <v>22</v>
      </c>
      <c r="I2667" s="2">
        <v>45677.0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ht="15.75" customHeight="1">
      <c r="A2668" s="1" t="s">
        <v>645</v>
      </c>
      <c r="B2668" s="1" t="s">
        <v>5375</v>
      </c>
      <c r="C2668" s="1">
        <v>1.6992213077E10</v>
      </c>
      <c r="D2668" s="1" t="s">
        <v>18</v>
      </c>
      <c r="E2668" s="1" t="s">
        <v>71</v>
      </c>
      <c r="F2668" s="1" t="s">
        <v>20</v>
      </c>
      <c r="G2668" s="1" t="s">
        <v>21</v>
      </c>
      <c r="H2668" s="1" t="s">
        <v>22</v>
      </c>
      <c r="I2668" s="2">
        <v>45677.0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ht="15.75" customHeight="1">
      <c r="A2669" s="1" t="s">
        <v>645</v>
      </c>
      <c r="B2669" s="1" t="s">
        <v>5376</v>
      </c>
      <c r="C2669" s="1">
        <v>1.6988172222E10</v>
      </c>
      <c r="D2669" s="1" t="s">
        <v>18</v>
      </c>
      <c r="E2669" s="1" t="s">
        <v>89</v>
      </c>
      <c r="F2669" s="1" t="s">
        <v>20</v>
      </c>
      <c r="G2669" s="1" t="s">
        <v>32</v>
      </c>
      <c r="H2669" s="1" t="s">
        <v>352</v>
      </c>
      <c r="I2669" s="2">
        <v>45677.0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ht="15.75" customHeight="1">
      <c r="A2670" s="1" t="s">
        <v>5377</v>
      </c>
      <c r="B2670" s="1" t="s">
        <v>5378</v>
      </c>
      <c r="C2670" s="1">
        <v>1.299745566E10</v>
      </c>
      <c r="D2670" s="1" t="s">
        <v>18</v>
      </c>
      <c r="E2670" s="1" t="s">
        <v>89</v>
      </c>
      <c r="F2670" s="1" t="s">
        <v>20</v>
      </c>
      <c r="G2670" s="1" t="s">
        <v>21</v>
      </c>
      <c r="H2670" s="1" t="s">
        <v>22</v>
      </c>
      <c r="I2670" s="2">
        <v>45677.0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ht="15.75" customHeight="1">
      <c r="A2671" s="1" t="s">
        <v>5379</v>
      </c>
      <c r="B2671" s="1" t="s">
        <v>5380</v>
      </c>
      <c r="C2671" s="1">
        <v>1.1949435095E10</v>
      </c>
      <c r="D2671" s="1" t="s">
        <v>18</v>
      </c>
      <c r="E2671" s="1" t="s">
        <v>19</v>
      </c>
      <c r="F2671" s="1" t="s">
        <v>20</v>
      </c>
      <c r="G2671" s="1" t="s">
        <v>21</v>
      </c>
      <c r="H2671" s="1" t="s">
        <v>22</v>
      </c>
      <c r="I2671" s="2">
        <v>45677.0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ht="15.75" customHeight="1">
      <c r="A2672" s="1" t="s">
        <v>5381</v>
      </c>
      <c r="B2672" s="1" t="s">
        <v>5382</v>
      </c>
      <c r="C2672" s="1">
        <v>6.399127608E10</v>
      </c>
      <c r="D2672" s="1" t="s">
        <v>18</v>
      </c>
      <c r="E2672" s="1" t="s">
        <v>121</v>
      </c>
      <c r="F2672" s="1" t="s">
        <v>20</v>
      </c>
      <c r="G2672" s="1" t="s">
        <v>32</v>
      </c>
      <c r="H2672" s="1" t="s">
        <v>352</v>
      </c>
      <c r="I2672" s="2">
        <v>45677.0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ht="15.75" customHeight="1">
      <c r="A2673" s="1" t="s">
        <v>5383</v>
      </c>
      <c r="B2673" s="1" t="s">
        <v>5384</v>
      </c>
      <c r="C2673" s="1">
        <v>9.8999858592E10</v>
      </c>
      <c r="D2673" s="1" t="s">
        <v>18</v>
      </c>
      <c r="E2673" s="1" t="s">
        <v>112</v>
      </c>
      <c r="F2673" s="1" t="s">
        <v>20</v>
      </c>
      <c r="G2673" s="1" t="s">
        <v>32</v>
      </c>
      <c r="H2673" s="1" t="s">
        <v>33</v>
      </c>
      <c r="I2673" s="2">
        <v>45677.0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ht="15.75" customHeight="1">
      <c r="A2674" s="1" t="s">
        <v>5385</v>
      </c>
      <c r="B2674" s="1" t="s">
        <v>5386</v>
      </c>
      <c r="C2674" s="1" t="s">
        <v>5387</v>
      </c>
      <c r="D2674" s="1" t="s">
        <v>18</v>
      </c>
      <c r="E2674" s="1" t="s">
        <v>51</v>
      </c>
      <c r="F2674" s="1" t="s">
        <v>20</v>
      </c>
      <c r="G2674" s="1" t="s">
        <v>32</v>
      </c>
      <c r="H2674" s="1" t="s">
        <v>22</v>
      </c>
      <c r="I2674" s="2">
        <v>45677.0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ht="15.75" customHeight="1">
      <c r="A2675" s="1" t="s">
        <v>5388</v>
      </c>
      <c r="B2675" s="1" t="s">
        <v>5389</v>
      </c>
      <c r="C2675" s="1">
        <v>1.1993255296E10</v>
      </c>
      <c r="D2675" s="1" t="s">
        <v>18</v>
      </c>
      <c r="E2675" s="1" t="s">
        <v>102</v>
      </c>
      <c r="F2675" s="1" t="s">
        <v>20</v>
      </c>
      <c r="G2675" s="1" t="s">
        <v>32</v>
      </c>
      <c r="H2675" s="1" t="s">
        <v>83</v>
      </c>
      <c r="I2675" s="2">
        <v>45677.0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ht="15.75" customHeight="1">
      <c r="A2676" s="1" t="s">
        <v>5390</v>
      </c>
      <c r="B2676" s="1" t="s">
        <v>5391</v>
      </c>
      <c r="C2676" s="1">
        <v>6.2986235944E10</v>
      </c>
      <c r="D2676" s="1" t="s">
        <v>18</v>
      </c>
      <c r="E2676" s="1" t="s">
        <v>31</v>
      </c>
      <c r="F2676" s="1" t="s">
        <v>20</v>
      </c>
      <c r="G2676" s="1" t="s">
        <v>21</v>
      </c>
      <c r="H2676" s="1" t="s">
        <v>22</v>
      </c>
      <c r="I2676" s="2">
        <v>45677.0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ht="15.75" customHeight="1">
      <c r="A2677" s="1" t="s">
        <v>5392</v>
      </c>
      <c r="B2677" s="1" t="s">
        <v>5393</v>
      </c>
      <c r="C2677" s="1">
        <v>2.19988866E10</v>
      </c>
      <c r="D2677" s="1" t="s">
        <v>18</v>
      </c>
      <c r="E2677" s="1" t="s">
        <v>19</v>
      </c>
      <c r="F2677" s="1" t="s">
        <v>20</v>
      </c>
      <c r="G2677" s="1" t="s">
        <v>32</v>
      </c>
      <c r="H2677" s="1" t="s">
        <v>83</v>
      </c>
      <c r="I2677" s="2">
        <v>45677.0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ht="15.75" customHeight="1">
      <c r="A2678" s="1" t="s">
        <v>2759</v>
      </c>
      <c r="B2678" s="1" t="s">
        <v>5394</v>
      </c>
      <c r="C2678" s="1">
        <v>4.2999581602E10</v>
      </c>
      <c r="D2678" s="1" t="s">
        <v>18</v>
      </c>
      <c r="E2678" s="1" t="s">
        <v>121</v>
      </c>
      <c r="F2678" s="1" t="s">
        <v>20</v>
      </c>
      <c r="G2678" s="1" t="s">
        <v>32</v>
      </c>
      <c r="H2678" s="1" t="s">
        <v>22</v>
      </c>
      <c r="I2678" s="2">
        <v>45677.0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15.75" customHeight="1">
      <c r="A2679" s="1" t="s">
        <v>1015</v>
      </c>
      <c r="B2679" s="1" t="s">
        <v>5395</v>
      </c>
      <c r="C2679" s="1">
        <v>4.9998219319E10</v>
      </c>
      <c r="D2679" s="1" t="s">
        <v>18</v>
      </c>
      <c r="E2679" s="1" t="s">
        <v>25</v>
      </c>
      <c r="F2679" s="1" t="s">
        <v>20</v>
      </c>
      <c r="G2679" s="1" t="s">
        <v>21</v>
      </c>
      <c r="H2679" s="1" t="s">
        <v>83</v>
      </c>
      <c r="I2679" s="2">
        <v>45677.0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ht="15.75" customHeight="1">
      <c r="A2680" s="1" t="s">
        <v>1691</v>
      </c>
      <c r="B2680" s="1" t="s">
        <v>5396</v>
      </c>
      <c r="C2680" s="1">
        <v>1.6999880178E10</v>
      </c>
      <c r="D2680" s="1" t="s">
        <v>18</v>
      </c>
      <c r="E2680" s="1" t="s">
        <v>25</v>
      </c>
      <c r="F2680" s="1" t="s">
        <v>20</v>
      </c>
      <c r="G2680" s="1" t="s">
        <v>32</v>
      </c>
      <c r="H2680" s="1" t="s">
        <v>22</v>
      </c>
      <c r="I2680" s="2">
        <v>45677.0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ht="15.75" customHeight="1">
      <c r="A2681" s="1" t="s">
        <v>5397</v>
      </c>
      <c r="B2681" s="1" t="s">
        <v>5398</v>
      </c>
      <c r="C2681" s="1">
        <v>5.4981180702E10</v>
      </c>
      <c r="D2681" s="1" t="s">
        <v>18</v>
      </c>
      <c r="E2681" s="1" t="s">
        <v>31</v>
      </c>
      <c r="F2681" s="1" t="s">
        <v>20</v>
      </c>
      <c r="G2681" s="1" t="s">
        <v>32</v>
      </c>
      <c r="H2681" s="1" t="s">
        <v>1616</v>
      </c>
      <c r="I2681" s="2">
        <v>45677.0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ht="15.75" customHeight="1">
      <c r="A2682" s="1" t="s">
        <v>5399</v>
      </c>
      <c r="B2682" s="1" t="s">
        <v>5400</v>
      </c>
      <c r="C2682" s="1">
        <v>6.2996979285E10</v>
      </c>
      <c r="D2682" s="1" t="s">
        <v>18</v>
      </c>
      <c r="E2682" s="1" t="s">
        <v>19</v>
      </c>
      <c r="F2682" s="1" t="s">
        <v>20</v>
      </c>
      <c r="G2682" s="1" t="s">
        <v>21</v>
      </c>
      <c r="H2682" s="1" t="s">
        <v>22</v>
      </c>
      <c r="I2682" s="2">
        <v>45677.0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ht="15.75" customHeight="1">
      <c r="A2683" s="1" t="s">
        <v>5401</v>
      </c>
      <c r="B2683" s="1" t="s">
        <v>5402</v>
      </c>
      <c r="C2683" s="1" t="s">
        <v>5403</v>
      </c>
      <c r="D2683" s="1" t="s">
        <v>18</v>
      </c>
      <c r="E2683" s="1" t="s">
        <v>102</v>
      </c>
      <c r="F2683" s="1" t="s">
        <v>20</v>
      </c>
      <c r="G2683" s="1" t="s">
        <v>21</v>
      </c>
      <c r="H2683" s="1" t="s">
        <v>22</v>
      </c>
      <c r="I2683" s="2">
        <v>45677.0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ht="15.75" customHeight="1">
      <c r="A2684" s="1" t="s">
        <v>5404</v>
      </c>
      <c r="B2684" s="1" t="s">
        <v>5405</v>
      </c>
      <c r="C2684" s="1">
        <v>2.7999736843E10</v>
      </c>
      <c r="D2684" s="1" t="s">
        <v>18</v>
      </c>
      <c r="E2684" s="1" t="s">
        <v>31</v>
      </c>
      <c r="F2684" s="1" t="s">
        <v>20</v>
      </c>
      <c r="G2684" s="1" t="s">
        <v>32</v>
      </c>
      <c r="H2684" s="1" t="s">
        <v>83</v>
      </c>
      <c r="I2684" s="2">
        <v>45677.0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ht="15.75" customHeight="1">
      <c r="A2685" s="1" t="s">
        <v>5406</v>
      </c>
      <c r="B2685" s="1" t="s">
        <v>5407</v>
      </c>
      <c r="C2685" s="1">
        <v>4.3996279737E10</v>
      </c>
      <c r="D2685" s="1" t="s">
        <v>18</v>
      </c>
      <c r="E2685" s="1" t="s">
        <v>89</v>
      </c>
      <c r="F2685" s="1" t="s">
        <v>20</v>
      </c>
      <c r="G2685" s="1" t="s">
        <v>32</v>
      </c>
      <c r="H2685" s="1" t="s">
        <v>22</v>
      </c>
      <c r="I2685" s="2">
        <v>45677.0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ht="15.75" customHeight="1">
      <c r="A2686" s="1" t="s">
        <v>5408</v>
      </c>
      <c r="B2686" s="1" t="s">
        <v>5409</v>
      </c>
      <c r="C2686" s="1">
        <v>7.5991334305E10</v>
      </c>
      <c r="D2686" s="1" t="s">
        <v>18</v>
      </c>
      <c r="E2686" s="1" t="s">
        <v>89</v>
      </c>
      <c r="F2686" s="1" t="s">
        <v>20</v>
      </c>
      <c r="G2686" s="1" t="s">
        <v>32</v>
      </c>
      <c r="H2686" s="1" t="s">
        <v>22</v>
      </c>
      <c r="I2686" s="2">
        <v>45677.0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ht="15.75" customHeight="1">
      <c r="A2687" s="1" t="s">
        <v>5410</v>
      </c>
      <c r="B2687" s="1" t="s">
        <v>5411</v>
      </c>
      <c r="C2687" s="1">
        <v>81.0</v>
      </c>
      <c r="D2687" s="1" t="s">
        <v>18</v>
      </c>
      <c r="E2687" s="1" t="s">
        <v>25</v>
      </c>
      <c r="F2687" s="1" t="s">
        <v>20</v>
      </c>
      <c r="G2687" s="1" t="s">
        <v>21</v>
      </c>
      <c r="H2687" s="1" t="s">
        <v>22</v>
      </c>
      <c r="I2687" s="2">
        <v>45677.0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ht="15.75" customHeight="1">
      <c r="A2688" s="1" t="s">
        <v>5412</v>
      </c>
      <c r="B2688" s="1" t="s">
        <v>5413</v>
      </c>
      <c r="C2688" s="1" t="s">
        <v>5414</v>
      </c>
      <c r="D2688" s="1" t="s">
        <v>18</v>
      </c>
      <c r="E2688" s="1" t="s">
        <v>25</v>
      </c>
      <c r="F2688" s="1" t="s">
        <v>20</v>
      </c>
      <c r="G2688" s="1" t="s">
        <v>32</v>
      </c>
      <c r="H2688" s="1" t="s">
        <v>33</v>
      </c>
      <c r="I2688" s="2">
        <v>45677.0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ht="15.75" customHeight="1">
      <c r="A2689" s="1" t="s">
        <v>5415</v>
      </c>
      <c r="B2689" s="1" t="s">
        <v>5416</v>
      </c>
      <c r="C2689" s="1" t="s">
        <v>5417</v>
      </c>
      <c r="D2689" s="1" t="s">
        <v>18</v>
      </c>
      <c r="E2689" s="1" t="s">
        <v>121</v>
      </c>
      <c r="F2689" s="1" t="s">
        <v>20</v>
      </c>
      <c r="G2689" s="1" t="s">
        <v>21</v>
      </c>
      <c r="H2689" s="1" t="s">
        <v>33</v>
      </c>
      <c r="I2689" s="2">
        <v>45677.0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ht="15.75" customHeight="1">
      <c r="A2690" s="1" t="s">
        <v>5418</v>
      </c>
      <c r="B2690" s="1" t="s">
        <v>5419</v>
      </c>
      <c r="C2690" s="1">
        <v>5.5996113159E10</v>
      </c>
      <c r="D2690" s="1" t="s">
        <v>18</v>
      </c>
      <c r="E2690" s="1" t="s">
        <v>19</v>
      </c>
      <c r="F2690" s="1" t="s">
        <v>20</v>
      </c>
      <c r="G2690" s="1" t="s">
        <v>21</v>
      </c>
      <c r="H2690" s="1" t="s">
        <v>22</v>
      </c>
      <c r="I2690" s="2">
        <v>45677.0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ht="15.75" customHeight="1">
      <c r="A2691" s="1" t="s">
        <v>5420</v>
      </c>
      <c r="B2691" s="1" t="s">
        <v>5421</v>
      </c>
      <c r="C2691" s="1">
        <v>1.1964342615E10</v>
      </c>
      <c r="D2691" s="1" t="s">
        <v>18</v>
      </c>
      <c r="E2691" s="1" t="s">
        <v>19</v>
      </c>
      <c r="F2691" s="1" t="s">
        <v>20</v>
      </c>
      <c r="G2691" s="1" t="s">
        <v>21</v>
      </c>
      <c r="H2691" s="1" t="s">
        <v>22</v>
      </c>
      <c r="I2691" s="2">
        <v>45677.0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ht="15.75" customHeight="1">
      <c r="A2692" s="1" t="s">
        <v>5422</v>
      </c>
      <c r="B2692" s="1" t="s">
        <v>5423</v>
      </c>
      <c r="C2692" s="1">
        <v>1.7981369809E10</v>
      </c>
      <c r="D2692" s="1" t="s">
        <v>18</v>
      </c>
      <c r="E2692" s="1" t="s">
        <v>48</v>
      </c>
      <c r="F2692" s="1" t="s">
        <v>20</v>
      </c>
      <c r="G2692" s="1" t="s">
        <v>32</v>
      </c>
      <c r="H2692" s="1" t="s">
        <v>22</v>
      </c>
      <c r="I2692" s="2">
        <v>45677.0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ht="15.75" customHeight="1">
      <c r="A2693" s="1" t="s">
        <v>5424</v>
      </c>
      <c r="B2693" s="1" t="s">
        <v>5425</v>
      </c>
      <c r="C2693" s="1">
        <v>8.2999277691E10</v>
      </c>
      <c r="D2693" s="1" t="s">
        <v>18</v>
      </c>
      <c r="E2693" s="1" t="s">
        <v>31</v>
      </c>
      <c r="F2693" s="1" t="s">
        <v>20</v>
      </c>
      <c r="G2693" s="1" t="s">
        <v>32</v>
      </c>
      <c r="H2693" s="1" t="s">
        <v>22</v>
      </c>
      <c r="I2693" s="2">
        <v>45677.0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ht="15.75" customHeight="1">
      <c r="A2694" s="1" t="s">
        <v>5426</v>
      </c>
      <c r="B2694" s="1" t="s">
        <v>5427</v>
      </c>
      <c r="C2694" s="1">
        <v>1.4997413154E10</v>
      </c>
      <c r="D2694" s="1" t="s">
        <v>18</v>
      </c>
      <c r="E2694" s="1" t="s">
        <v>102</v>
      </c>
      <c r="F2694" s="1" t="s">
        <v>20</v>
      </c>
      <c r="G2694" s="1" t="s">
        <v>21</v>
      </c>
      <c r="H2694" s="1" t="s">
        <v>22</v>
      </c>
      <c r="I2694" s="2">
        <v>45677.0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ht="15.75" customHeight="1">
      <c r="A2695" s="1" t="s">
        <v>295</v>
      </c>
      <c r="B2695" s="1" t="s">
        <v>5428</v>
      </c>
      <c r="C2695" s="1" t="s">
        <v>5429</v>
      </c>
      <c r="D2695" s="1" t="s">
        <v>18</v>
      </c>
      <c r="E2695" s="1" t="s">
        <v>25</v>
      </c>
      <c r="F2695" s="1" t="s">
        <v>20</v>
      </c>
      <c r="G2695" s="1" t="s">
        <v>32</v>
      </c>
      <c r="H2695" s="1" t="s">
        <v>22</v>
      </c>
      <c r="I2695" s="2">
        <v>45677.0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ht="15.75" customHeight="1">
      <c r="A2696" s="1" t="s">
        <v>5430</v>
      </c>
      <c r="B2696" s="1" t="s">
        <v>5431</v>
      </c>
      <c r="C2696" s="1">
        <v>8.1996814316E10</v>
      </c>
      <c r="D2696" s="1" t="s">
        <v>18</v>
      </c>
      <c r="E2696" s="1" t="s">
        <v>25</v>
      </c>
      <c r="F2696" s="1" t="s">
        <v>20</v>
      </c>
      <c r="G2696" s="1" t="s">
        <v>21</v>
      </c>
      <c r="H2696" s="1" t="s">
        <v>22</v>
      </c>
      <c r="I2696" s="2">
        <v>45677.0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ht="15.75" customHeight="1">
      <c r="A2697" s="1" t="s">
        <v>5432</v>
      </c>
      <c r="B2697" s="1" t="s">
        <v>5433</v>
      </c>
      <c r="C2697" s="1" t="s">
        <v>5434</v>
      </c>
      <c r="D2697" s="1" t="s">
        <v>18</v>
      </c>
      <c r="E2697" s="1" t="s">
        <v>89</v>
      </c>
      <c r="F2697" s="1" t="s">
        <v>20</v>
      </c>
      <c r="G2697" s="1" t="s">
        <v>32</v>
      </c>
      <c r="H2697" s="1" t="s">
        <v>22</v>
      </c>
      <c r="I2697" s="2">
        <v>45677.0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ht="15.75" customHeight="1">
      <c r="A2698" s="1" t="s">
        <v>5435</v>
      </c>
      <c r="B2698" s="1" t="s">
        <v>5436</v>
      </c>
      <c r="C2698" s="1">
        <v>6.9996044591E10</v>
      </c>
      <c r="D2698" s="1" t="s">
        <v>18</v>
      </c>
      <c r="E2698" s="1" t="s">
        <v>102</v>
      </c>
      <c r="F2698" s="1" t="s">
        <v>20</v>
      </c>
      <c r="G2698" s="1" t="s">
        <v>32</v>
      </c>
      <c r="H2698" s="1" t="s">
        <v>22</v>
      </c>
      <c r="I2698" s="2">
        <v>45677.0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ht="15.75" customHeight="1">
      <c r="A2699" s="1" t="s">
        <v>3965</v>
      </c>
      <c r="B2699" s="1" t="s">
        <v>5437</v>
      </c>
      <c r="C2699" s="1">
        <v>4.5998356974E10</v>
      </c>
      <c r="D2699" s="1" t="s">
        <v>18</v>
      </c>
      <c r="E2699" s="1" t="s">
        <v>25</v>
      </c>
      <c r="F2699" s="1" t="s">
        <v>20</v>
      </c>
      <c r="G2699" s="1" t="s">
        <v>32</v>
      </c>
      <c r="H2699" s="1" t="s">
        <v>33</v>
      </c>
      <c r="I2699" s="2">
        <v>45677.0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ht="15.75" customHeight="1">
      <c r="A2700" s="1" t="s">
        <v>5438</v>
      </c>
      <c r="B2700" s="1" t="s">
        <v>5439</v>
      </c>
      <c r="C2700" s="1">
        <v>1.7991706937E10</v>
      </c>
      <c r="D2700" s="1" t="s">
        <v>18</v>
      </c>
      <c r="E2700" s="1" t="s">
        <v>25</v>
      </c>
      <c r="F2700" s="1" t="s">
        <v>20</v>
      </c>
      <c r="G2700" s="1" t="s">
        <v>21</v>
      </c>
      <c r="H2700" s="1" t="s">
        <v>83</v>
      </c>
      <c r="I2700" s="2">
        <v>45677.0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ht="15.75" customHeight="1">
      <c r="A2701" s="1" t="s">
        <v>5440</v>
      </c>
      <c r="B2701" s="1" t="s">
        <v>5441</v>
      </c>
      <c r="C2701" s="1">
        <v>5.541992088752E12</v>
      </c>
      <c r="D2701" s="1" t="s">
        <v>18</v>
      </c>
      <c r="E2701" s="1" t="s">
        <v>102</v>
      </c>
      <c r="F2701" s="1" t="s">
        <v>20</v>
      </c>
      <c r="G2701" s="1" t="s">
        <v>21</v>
      </c>
      <c r="H2701" s="1" t="s">
        <v>22</v>
      </c>
      <c r="I2701" s="2">
        <v>45677.0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ht="15.75" customHeight="1">
      <c r="A2702" s="1" t="s">
        <v>5442</v>
      </c>
      <c r="B2702" s="1" t="s">
        <v>5443</v>
      </c>
      <c r="C2702" s="1">
        <v>3.1985559166E10</v>
      </c>
      <c r="D2702" s="1" t="s">
        <v>18</v>
      </c>
      <c r="E2702" s="1" t="s">
        <v>25</v>
      </c>
      <c r="F2702" s="1" t="s">
        <v>20</v>
      </c>
      <c r="G2702" s="1" t="s">
        <v>32</v>
      </c>
      <c r="H2702" s="1" t="s">
        <v>83</v>
      </c>
      <c r="I2702" s="2">
        <v>45677.0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ht="15.75" customHeight="1">
      <c r="A2703" s="1" t="s">
        <v>5444</v>
      </c>
      <c r="B2703" s="1" t="s">
        <v>5445</v>
      </c>
      <c r="C2703" s="1">
        <v>7.598847075E10</v>
      </c>
      <c r="D2703" s="1" t="s">
        <v>18</v>
      </c>
      <c r="E2703" s="1" t="s">
        <v>71</v>
      </c>
      <c r="F2703" s="1" t="s">
        <v>20</v>
      </c>
      <c r="G2703" s="1" t="s">
        <v>32</v>
      </c>
      <c r="H2703" s="1" t="s">
        <v>83</v>
      </c>
      <c r="I2703" s="2">
        <v>45677.0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ht="15.75" customHeight="1">
      <c r="A2704" s="1" t="s">
        <v>155</v>
      </c>
      <c r="B2704" s="1" t="s">
        <v>5446</v>
      </c>
      <c r="C2704" s="1">
        <v>7.9999276685E10</v>
      </c>
      <c r="D2704" s="1" t="s">
        <v>18</v>
      </c>
      <c r="E2704" s="1" t="s">
        <v>89</v>
      </c>
      <c r="F2704" s="1" t="s">
        <v>20</v>
      </c>
      <c r="G2704" s="1" t="s">
        <v>32</v>
      </c>
      <c r="H2704" s="1" t="s">
        <v>22</v>
      </c>
      <c r="I2704" s="2">
        <v>45678.0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ht="15.75" customHeight="1">
      <c r="A2705" s="1" t="s">
        <v>5447</v>
      </c>
      <c r="B2705" s="1" t="s">
        <v>5448</v>
      </c>
      <c r="C2705" s="1">
        <v>1.3974087953E10</v>
      </c>
      <c r="D2705" s="1" t="s">
        <v>18</v>
      </c>
      <c r="E2705" s="1" t="s">
        <v>31</v>
      </c>
      <c r="F2705" s="1" t="s">
        <v>20</v>
      </c>
      <c r="G2705" s="1" t="s">
        <v>32</v>
      </c>
      <c r="H2705" s="1" t="s">
        <v>54</v>
      </c>
      <c r="I2705" s="2">
        <v>45678.0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ht="15.75" customHeight="1">
      <c r="A2706" s="1" t="s">
        <v>5449</v>
      </c>
      <c r="B2706" s="1" t="s">
        <v>5450</v>
      </c>
      <c r="C2706" s="1">
        <v>9.2986035215E10</v>
      </c>
      <c r="D2706" s="1" t="s">
        <v>18</v>
      </c>
      <c r="E2706" s="1" t="s">
        <v>25</v>
      </c>
      <c r="F2706" s="1" t="s">
        <v>20</v>
      </c>
      <c r="G2706" s="1" t="s">
        <v>21</v>
      </c>
      <c r="H2706" s="1" t="s">
        <v>22</v>
      </c>
      <c r="I2706" s="2">
        <v>45678.0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ht="15.75" customHeight="1">
      <c r="A2707" s="1" t="s">
        <v>1605</v>
      </c>
      <c r="B2707" s="1" t="s">
        <v>5451</v>
      </c>
      <c r="C2707" s="1">
        <v>5.57399961353E12</v>
      </c>
      <c r="D2707" s="1" t="s">
        <v>18</v>
      </c>
      <c r="E2707" s="1" t="s">
        <v>25</v>
      </c>
      <c r="F2707" s="1" t="s">
        <v>20</v>
      </c>
      <c r="G2707" s="1" t="s">
        <v>32</v>
      </c>
      <c r="H2707" s="1" t="s">
        <v>83</v>
      </c>
      <c r="I2707" s="2">
        <v>45678.0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ht="15.75" customHeight="1">
      <c r="A2708" s="1" t="s">
        <v>5452</v>
      </c>
      <c r="B2708" s="1" t="s">
        <v>5453</v>
      </c>
      <c r="C2708" s="1">
        <v>1.3991809797E10</v>
      </c>
      <c r="D2708" s="1"/>
      <c r="E2708" s="1"/>
      <c r="F2708" s="1"/>
      <c r="G2708" s="1"/>
      <c r="H2708" s="1"/>
      <c r="I2708" s="2">
        <v>45678.0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ht="15.75" customHeight="1">
      <c r="A2709" s="1" t="s">
        <v>2759</v>
      </c>
      <c r="B2709" s="1" t="s">
        <v>5454</v>
      </c>
      <c r="C2709" s="1">
        <v>1.9974069161E10</v>
      </c>
      <c r="D2709" s="1" t="s">
        <v>18</v>
      </c>
      <c r="E2709" s="1" t="s">
        <v>25</v>
      </c>
      <c r="F2709" s="1" t="s">
        <v>20</v>
      </c>
      <c r="G2709" s="1" t="s">
        <v>21</v>
      </c>
      <c r="H2709" s="1" t="s">
        <v>83</v>
      </c>
      <c r="I2709" s="2">
        <v>45678.0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ht="15.75" customHeight="1">
      <c r="A2710" s="1" t="s">
        <v>5455</v>
      </c>
      <c r="B2710" s="1" t="s">
        <v>5456</v>
      </c>
      <c r="C2710" s="1" t="s">
        <v>5457</v>
      </c>
      <c r="D2710" s="1" t="s">
        <v>18</v>
      </c>
      <c r="E2710" s="1" t="s">
        <v>71</v>
      </c>
      <c r="F2710" s="1" t="s">
        <v>20</v>
      </c>
      <c r="G2710" s="1" t="s">
        <v>21</v>
      </c>
      <c r="H2710" s="1" t="s">
        <v>33</v>
      </c>
      <c r="I2710" s="2">
        <v>45678.0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ht="15.75" customHeight="1">
      <c r="A2711" s="1" t="s">
        <v>5458</v>
      </c>
      <c r="B2711" s="1" t="s">
        <v>5459</v>
      </c>
      <c r="C2711" s="1">
        <v>5.532991852976E12</v>
      </c>
      <c r="D2711" s="1" t="s">
        <v>18</v>
      </c>
      <c r="E2711" s="1" t="s">
        <v>71</v>
      </c>
      <c r="F2711" s="1" t="s">
        <v>20</v>
      </c>
      <c r="G2711" s="1" t="s">
        <v>32</v>
      </c>
      <c r="H2711" s="1" t="s">
        <v>22</v>
      </c>
      <c r="I2711" s="2">
        <v>45678.0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ht="15.75" customHeight="1">
      <c r="A2712" s="1" t="s">
        <v>5460</v>
      </c>
      <c r="B2712" s="1" t="s">
        <v>5461</v>
      </c>
      <c r="C2712" s="1">
        <v>5.199989152E10</v>
      </c>
      <c r="D2712" s="1" t="s">
        <v>18</v>
      </c>
      <c r="E2712" s="1" t="s">
        <v>89</v>
      </c>
      <c r="F2712" s="1" t="s">
        <v>20</v>
      </c>
      <c r="G2712" s="1" t="s">
        <v>32</v>
      </c>
      <c r="H2712" s="1" t="s">
        <v>22</v>
      </c>
      <c r="I2712" s="2">
        <v>45678.0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ht="15.75" customHeight="1">
      <c r="A2713" s="1" t="s">
        <v>5462</v>
      </c>
      <c r="B2713" s="1" t="s">
        <v>5463</v>
      </c>
      <c r="C2713" s="1">
        <v>1.1946698102E10</v>
      </c>
      <c r="D2713" s="1" t="s">
        <v>18</v>
      </c>
      <c r="E2713" s="1" t="s">
        <v>25</v>
      </c>
      <c r="F2713" s="1" t="s">
        <v>20</v>
      </c>
      <c r="G2713" s="1" t="s">
        <v>32</v>
      </c>
      <c r="H2713" s="1" t="s">
        <v>83</v>
      </c>
      <c r="I2713" s="2">
        <v>45678.0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ht="15.75" customHeight="1">
      <c r="A2714" s="1" t="s">
        <v>3148</v>
      </c>
      <c r="B2714" s="1" t="s">
        <v>5464</v>
      </c>
      <c r="C2714" s="1">
        <v>1.9997688535E10</v>
      </c>
      <c r="D2714" s="1" t="s">
        <v>18</v>
      </c>
      <c r="E2714" s="1" t="s">
        <v>25</v>
      </c>
      <c r="F2714" s="1" t="s">
        <v>20</v>
      </c>
      <c r="G2714" s="1" t="s">
        <v>32</v>
      </c>
      <c r="H2714" s="1" t="s">
        <v>22</v>
      </c>
      <c r="I2714" s="2">
        <v>45678.0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ht="15.75" customHeight="1">
      <c r="A2715" s="1" t="s">
        <v>5465</v>
      </c>
      <c r="B2715" s="1" t="s">
        <v>5466</v>
      </c>
      <c r="C2715" s="1">
        <v>2.2988245917E10</v>
      </c>
      <c r="D2715" s="1"/>
      <c r="E2715" s="1"/>
      <c r="F2715" s="1"/>
      <c r="G2715" s="1"/>
      <c r="H2715" s="1"/>
      <c r="I2715" s="2">
        <v>45678.0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ht="15.75" customHeight="1">
      <c r="A2716" s="1" t="s">
        <v>315</v>
      </c>
      <c r="B2716" s="1" t="s">
        <v>5467</v>
      </c>
      <c r="C2716" s="1">
        <v>4.8996789529E10</v>
      </c>
      <c r="D2716" s="1" t="s">
        <v>18</v>
      </c>
      <c r="E2716" s="1" t="s">
        <v>51</v>
      </c>
      <c r="F2716" s="1" t="s">
        <v>20</v>
      </c>
      <c r="G2716" s="1" t="s">
        <v>32</v>
      </c>
      <c r="H2716" s="1" t="s">
        <v>22</v>
      </c>
      <c r="I2716" s="2">
        <v>45678.0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ht="15.75" customHeight="1">
      <c r="A2717" s="1" t="s">
        <v>5468</v>
      </c>
      <c r="B2717" s="1" t="s">
        <v>5469</v>
      </c>
      <c r="C2717" s="1">
        <v>9.29815664E10</v>
      </c>
      <c r="D2717" s="1" t="s">
        <v>18</v>
      </c>
      <c r="E2717" s="1" t="s">
        <v>89</v>
      </c>
      <c r="F2717" s="1" t="s">
        <v>20</v>
      </c>
      <c r="G2717" s="1" t="s">
        <v>32</v>
      </c>
      <c r="H2717" s="1" t="s">
        <v>22</v>
      </c>
      <c r="I2717" s="2">
        <v>45678.0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ht="15.75" customHeight="1">
      <c r="A2718" s="1" t="s">
        <v>5470</v>
      </c>
      <c r="B2718" s="1" t="s">
        <v>5470</v>
      </c>
      <c r="C2718" s="1">
        <v>5.581984821752E12</v>
      </c>
      <c r="D2718" s="1" t="s">
        <v>18</v>
      </c>
      <c r="E2718" s="1" t="s">
        <v>121</v>
      </c>
      <c r="F2718" s="1" t="s">
        <v>20</v>
      </c>
      <c r="G2718" s="1" t="s">
        <v>21</v>
      </c>
      <c r="H2718" s="1" t="s">
        <v>22</v>
      </c>
      <c r="I2718" s="2">
        <v>45678.0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ht="15.75" customHeight="1">
      <c r="A2719" s="1" t="s">
        <v>5471</v>
      </c>
      <c r="B2719" s="1" t="s">
        <v>5472</v>
      </c>
      <c r="C2719" s="1" t="s">
        <v>5473</v>
      </c>
      <c r="D2719" s="1" t="s">
        <v>18</v>
      </c>
      <c r="E2719" s="1" t="s">
        <v>31</v>
      </c>
      <c r="F2719" s="1" t="s">
        <v>20</v>
      </c>
      <c r="G2719" s="1" t="s">
        <v>32</v>
      </c>
      <c r="H2719" s="1" t="s">
        <v>83</v>
      </c>
      <c r="I2719" s="2">
        <v>45678.0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ht="15.75" customHeight="1">
      <c r="A2720" s="1" t="s">
        <v>5474</v>
      </c>
      <c r="B2720" s="1" t="s">
        <v>5475</v>
      </c>
      <c r="C2720" s="1">
        <v>4.7984932477E10</v>
      </c>
      <c r="D2720" s="1" t="s">
        <v>18</v>
      </c>
      <c r="E2720" s="1" t="s">
        <v>31</v>
      </c>
      <c r="F2720" s="1" t="s">
        <v>20</v>
      </c>
      <c r="G2720" s="1" t="s">
        <v>32</v>
      </c>
      <c r="H2720" s="1" t="s">
        <v>22</v>
      </c>
      <c r="I2720" s="2">
        <v>45678.0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ht="15.75" customHeight="1">
      <c r="A2721" s="1" t="s">
        <v>5476</v>
      </c>
      <c r="B2721" s="1" t="s">
        <v>5477</v>
      </c>
      <c r="C2721" s="1">
        <v>7.9988420599E10</v>
      </c>
      <c r="D2721" s="1"/>
      <c r="E2721" s="1"/>
      <c r="F2721" s="1"/>
      <c r="G2721" s="1"/>
      <c r="H2721" s="1"/>
      <c r="I2721" s="2">
        <v>45678.0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ht="15.75" customHeight="1">
      <c r="A2722" s="1" t="s">
        <v>5478</v>
      </c>
      <c r="B2722" s="1" t="s">
        <v>5479</v>
      </c>
      <c r="C2722" s="1">
        <v>6.2999537669E10</v>
      </c>
      <c r="D2722" s="1" t="s">
        <v>18</v>
      </c>
      <c r="E2722" s="1" t="s">
        <v>25</v>
      </c>
      <c r="F2722" s="1" t="s">
        <v>20</v>
      </c>
      <c r="G2722" s="1" t="s">
        <v>32</v>
      </c>
      <c r="H2722" s="1" t="s">
        <v>22</v>
      </c>
      <c r="I2722" s="2">
        <v>45678.0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15.75" customHeight="1">
      <c r="A2723" s="1" t="s">
        <v>5480</v>
      </c>
      <c r="B2723" s="1" t="s">
        <v>5481</v>
      </c>
      <c r="C2723" s="1">
        <v>5.1995097366E10</v>
      </c>
      <c r="D2723" s="1" t="s">
        <v>18</v>
      </c>
      <c r="E2723" s="1" t="s">
        <v>102</v>
      </c>
      <c r="F2723" s="1" t="s">
        <v>20</v>
      </c>
      <c r="G2723" s="1" t="s">
        <v>21</v>
      </c>
      <c r="H2723" s="1" t="s">
        <v>22</v>
      </c>
      <c r="I2723" s="2">
        <v>45678.0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ht="15.75" customHeight="1">
      <c r="A2724" s="1" t="s">
        <v>5482</v>
      </c>
      <c r="B2724" s="1" t="s">
        <v>5483</v>
      </c>
      <c r="C2724" s="1">
        <v>4.2999770956E10</v>
      </c>
      <c r="D2724" s="1" t="s">
        <v>18</v>
      </c>
      <c r="E2724" s="1" t="s">
        <v>102</v>
      </c>
      <c r="F2724" s="1" t="s">
        <v>20</v>
      </c>
      <c r="G2724" s="1" t="s">
        <v>32</v>
      </c>
      <c r="H2724" s="1" t="s">
        <v>22</v>
      </c>
      <c r="I2724" s="2">
        <v>45678.0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ht="15.75" customHeight="1">
      <c r="A2725" s="1" t="s">
        <v>3499</v>
      </c>
      <c r="B2725" s="1" t="s">
        <v>5484</v>
      </c>
      <c r="C2725" s="1">
        <v>3.199305205E9</v>
      </c>
      <c r="D2725" s="1" t="s">
        <v>18</v>
      </c>
      <c r="E2725" s="1" t="s">
        <v>25</v>
      </c>
      <c r="F2725" s="1" t="s">
        <v>20</v>
      </c>
      <c r="G2725" s="1" t="s">
        <v>32</v>
      </c>
      <c r="H2725" s="1" t="s">
        <v>22</v>
      </c>
      <c r="I2725" s="2">
        <v>45678.0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ht="15.75" customHeight="1">
      <c r="A2726" s="1" t="s">
        <v>1356</v>
      </c>
      <c r="B2726" s="1" t="s">
        <v>5485</v>
      </c>
      <c r="C2726" s="1">
        <v>2.1998384863E10</v>
      </c>
      <c r="D2726" s="1" t="s">
        <v>18</v>
      </c>
      <c r="E2726" s="1" t="s">
        <v>25</v>
      </c>
      <c r="F2726" s="1" t="s">
        <v>20</v>
      </c>
      <c r="G2726" s="1" t="s">
        <v>21</v>
      </c>
      <c r="H2726" s="1" t="s">
        <v>22</v>
      </c>
      <c r="I2726" s="2">
        <v>45678.0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ht="15.75" customHeight="1">
      <c r="A2727" s="1" t="s">
        <v>5486</v>
      </c>
      <c r="B2727" s="1" t="s">
        <v>5487</v>
      </c>
      <c r="C2727" s="1" t="s">
        <v>5488</v>
      </c>
      <c r="D2727" s="1" t="s">
        <v>18</v>
      </c>
      <c r="E2727" s="1" t="s">
        <v>31</v>
      </c>
      <c r="F2727" s="1" t="s">
        <v>20</v>
      </c>
      <c r="G2727" s="1" t="s">
        <v>32</v>
      </c>
      <c r="H2727" s="1" t="s">
        <v>83</v>
      </c>
      <c r="I2727" s="2">
        <v>45678.0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ht="15.75" customHeight="1">
      <c r="A2728" s="1" t="s">
        <v>5489</v>
      </c>
      <c r="B2728" s="1" t="s">
        <v>5490</v>
      </c>
      <c r="C2728" s="1">
        <v>5.1994922916E10</v>
      </c>
      <c r="D2728" s="1" t="s">
        <v>18</v>
      </c>
      <c r="E2728" s="1" t="s">
        <v>25</v>
      </c>
      <c r="F2728" s="1" t="s">
        <v>20</v>
      </c>
      <c r="G2728" s="1" t="s">
        <v>32</v>
      </c>
      <c r="H2728" s="1" t="s">
        <v>22</v>
      </c>
      <c r="I2728" s="2">
        <v>45678.0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ht="15.75" customHeight="1">
      <c r="A2729" s="1" t="s">
        <v>5491</v>
      </c>
      <c r="B2729" s="1" t="s">
        <v>5492</v>
      </c>
      <c r="C2729" s="1">
        <v>1.1983203705E10</v>
      </c>
      <c r="D2729" s="1" t="s">
        <v>18</v>
      </c>
      <c r="E2729" s="1" t="s">
        <v>19</v>
      </c>
      <c r="F2729" s="1" t="s">
        <v>20</v>
      </c>
      <c r="G2729" s="1" t="s">
        <v>32</v>
      </c>
      <c r="H2729" s="1" t="s">
        <v>22</v>
      </c>
      <c r="I2729" s="2">
        <v>45678.0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ht="15.75" customHeight="1">
      <c r="A2730" s="1" t="s">
        <v>5493</v>
      </c>
      <c r="B2730" s="1" t="s">
        <v>5494</v>
      </c>
      <c r="C2730" s="1">
        <v>2.1968903604E10</v>
      </c>
      <c r="D2730" s="1" t="s">
        <v>18</v>
      </c>
      <c r="E2730" s="1" t="s">
        <v>19</v>
      </c>
      <c r="F2730" s="1" t="s">
        <v>20</v>
      </c>
      <c r="G2730" s="1" t="s">
        <v>21</v>
      </c>
      <c r="H2730" s="1" t="s">
        <v>33</v>
      </c>
      <c r="I2730" s="2">
        <v>45678.0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ht="15.75" customHeight="1">
      <c r="A2731" s="1" t="s">
        <v>5495</v>
      </c>
      <c r="B2731" s="1" t="s">
        <v>5496</v>
      </c>
      <c r="C2731" s="1">
        <v>6.2995783925E10</v>
      </c>
      <c r="D2731" s="1" t="s">
        <v>18</v>
      </c>
      <c r="E2731" s="1" t="s">
        <v>89</v>
      </c>
      <c r="F2731" s="1" t="s">
        <v>20</v>
      </c>
      <c r="G2731" s="1" t="s">
        <v>32</v>
      </c>
      <c r="H2731" s="1" t="s">
        <v>22</v>
      </c>
      <c r="I2731" s="2">
        <v>45678.0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ht="15.75" customHeight="1">
      <c r="A2732" s="1" t="s">
        <v>5497</v>
      </c>
      <c r="B2732" s="1" t="s">
        <v>5498</v>
      </c>
      <c r="C2732" s="1">
        <v>2.7992617507E10</v>
      </c>
      <c r="D2732" s="1" t="s">
        <v>18</v>
      </c>
      <c r="E2732" s="1" t="s">
        <v>31</v>
      </c>
      <c r="F2732" s="1" t="s">
        <v>20</v>
      </c>
      <c r="G2732" s="1" t="s">
        <v>21</v>
      </c>
      <c r="H2732" s="1" t="s">
        <v>22</v>
      </c>
      <c r="I2732" s="2">
        <v>45678.0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ht="15.75" customHeight="1">
      <c r="A2733" s="1" t="s">
        <v>5499</v>
      </c>
      <c r="B2733" s="1" t="s">
        <v>5500</v>
      </c>
      <c r="C2733" s="1">
        <v>7.7998058459E10</v>
      </c>
      <c r="D2733" s="1" t="s">
        <v>18</v>
      </c>
      <c r="E2733" s="1" t="s">
        <v>102</v>
      </c>
      <c r="F2733" s="1" t="s">
        <v>20</v>
      </c>
      <c r="G2733" s="1" t="s">
        <v>21</v>
      </c>
      <c r="H2733" s="1" t="s">
        <v>22</v>
      </c>
      <c r="I2733" s="2">
        <v>45678.0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ht="15.75" customHeight="1">
      <c r="A2734" s="1" t="s">
        <v>5501</v>
      </c>
      <c r="B2734" s="1" t="s">
        <v>5502</v>
      </c>
      <c r="C2734" s="1">
        <v>1.1958154006E10</v>
      </c>
      <c r="D2734" s="1" t="s">
        <v>18</v>
      </c>
      <c r="E2734" s="1" t="s">
        <v>25</v>
      </c>
      <c r="F2734" s="1" t="s">
        <v>20</v>
      </c>
      <c r="G2734" s="1" t="s">
        <v>32</v>
      </c>
      <c r="H2734" s="1" t="s">
        <v>352</v>
      </c>
      <c r="I2734" s="2">
        <v>45678.0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ht="15.75" customHeight="1">
      <c r="A2735" s="1" t="s">
        <v>5503</v>
      </c>
      <c r="B2735" s="1" t="s">
        <v>5504</v>
      </c>
      <c r="C2735" s="1" t="s">
        <v>5505</v>
      </c>
      <c r="D2735" s="1" t="s">
        <v>18</v>
      </c>
      <c r="E2735" s="1" t="s">
        <v>19</v>
      </c>
      <c r="F2735" s="1" t="s">
        <v>20</v>
      </c>
      <c r="G2735" s="1" t="s">
        <v>32</v>
      </c>
      <c r="H2735" s="1" t="s">
        <v>22</v>
      </c>
      <c r="I2735" s="2">
        <v>45678.0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ht="15.75" customHeight="1">
      <c r="A2736" s="1" t="s">
        <v>2663</v>
      </c>
      <c r="B2736" s="1" t="s">
        <v>5506</v>
      </c>
      <c r="C2736" s="1">
        <v>3.4999919865E10</v>
      </c>
      <c r="D2736" s="1" t="s">
        <v>18</v>
      </c>
      <c r="E2736" s="1" t="s">
        <v>51</v>
      </c>
      <c r="F2736" s="1" t="s">
        <v>20</v>
      </c>
      <c r="G2736" s="1" t="s">
        <v>21</v>
      </c>
      <c r="H2736" s="1" t="s">
        <v>22</v>
      </c>
      <c r="I2736" s="2">
        <v>45678.0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ht="15.75" customHeight="1">
      <c r="A2737" s="1" t="s">
        <v>5507</v>
      </c>
      <c r="B2737" s="1" t="s">
        <v>5508</v>
      </c>
      <c r="C2737" s="1">
        <v>9.7999032952E10</v>
      </c>
      <c r="D2737" s="1" t="s">
        <v>18</v>
      </c>
      <c r="E2737" s="1" t="s">
        <v>48</v>
      </c>
      <c r="F2737" s="1" t="s">
        <v>20</v>
      </c>
      <c r="G2737" s="1" t="s">
        <v>21</v>
      </c>
      <c r="H2737" s="1" t="s">
        <v>22</v>
      </c>
      <c r="I2737" s="2">
        <v>45678.0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ht="15.75" customHeight="1">
      <c r="A2738" s="1" t="s">
        <v>5509</v>
      </c>
      <c r="B2738" s="1" t="s">
        <v>5510</v>
      </c>
      <c r="C2738" s="1">
        <v>3.1985669982E10</v>
      </c>
      <c r="D2738" s="1" t="s">
        <v>18</v>
      </c>
      <c r="E2738" s="1" t="s">
        <v>19</v>
      </c>
      <c r="F2738" s="1" t="s">
        <v>20</v>
      </c>
      <c r="G2738" s="1" t="s">
        <v>21</v>
      </c>
      <c r="H2738" s="1" t="s">
        <v>22</v>
      </c>
      <c r="I2738" s="2">
        <v>45678.0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ht="15.75" customHeight="1">
      <c r="A2739" s="1" t="s">
        <v>5511</v>
      </c>
      <c r="B2739" s="1" t="s">
        <v>5512</v>
      </c>
      <c r="C2739" s="1">
        <v>1.8996424324E10</v>
      </c>
      <c r="D2739" s="1" t="s">
        <v>18</v>
      </c>
      <c r="E2739" s="1" t="s">
        <v>31</v>
      </c>
      <c r="F2739" s="1" t="s">
        <v>20</v>
      </c>
      <c r="G2739" s="1" t="s">
        <v>32</v>
      </c>
      <c r="H2739" s="1" t="s">
        <v>1616</v>
      </c>
      <c r="I2739" s="2">
        <v>45678.0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ht="15.75" customHeight="1">
      <c r="A2740" s="1" t="s">
        <v>5513</v>
      </c>
      <c r="B2740" s="1" t="s">
        <v>5514</v>
      </c>
      <c r="C2740" s="1">
        <v>4.7989234972E10</v>
      </c>
      <c r="D2740" s="1" t="s">
        <v>18</v>
      </c>
      <c r="E2740" s="1" t="s">
        <v>19</v>
      </c>
      <c r="F2740" s="1" t="s">
        <v>20</v>
      </c>
      <c r="G2740" s="1" t="s">
        <v>21</v>
      </c>
      <c r="H2740" s="1" t="s">
        <v>22</v>
      </c>
      <c r="I2740" s="2">
        <v>45678.0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ht="15.75" customHeight="1">
      <c r="A2741" s="1" t="s">
        <v>5515</v>
      </c>
      <c r="B2741" s="1" t="s">
        <v>5516</v>
      </c>
      <c r="C2741" s="1">
        <v>9.7984234698E10</v>
      </c>
      <c r="D2741" s="1" t="s">
        <v>18</v>
      </c>
      <c r="E2741" s="1" t="s">
        <v>71</v>
      </c>
      <c r="F2741" s="1" t="s">
        <v>20</v>
      </c>
      <c r="G2741" s="1" t="s">
        <v>32</v>
      </c>
      <c r="H2741" s="1" t="s">
        <v>22</v>
      </c>
      <c r="I2741" s="2">
        <v>45678.0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ht="15.75" customHeight="1">
      <c r="A2742" s="1" t="s">
        <v>5517</v>
      </c>
      <c r="B2742" s="1" t="s">
        <v>5518</v>
      </c>
      <c r="C2742" s="1">
        <v>4.7984316116E10</v>
      </c>
      <c r="D2742" s="1" t="s">
        <v>18</v>
      </c>
      <c r="E2742" s="1" t="s">
        <v>102</v>
      </c>
      <c r="F2742" s="1" t="s">
        <v>20</v>
      </c>
      <c r="G2742" s="1" t="s">
        <v>32</v>
      </c>
      <c r="H2742" s="1" t="s">
        <v>22</v>
      </c>
      <c r="I2742" s="2">
        <v>45678.0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ht="15.75" customHeight="1">
      <c r="A2743" s="1" t="s">
        <v>5519</v>
      </c>
      <c r="B2743" s="1" t="s">
        <v>5520</v>
      </c>
      <c r="C2743" s="1" t="s">
        <v>5521</v>
      </c>
      <c r="D2743" s="1" t="s">
        <v>18</v>
      </c>
      <c r="E2743" s="1" t="s">
        <v>19</v>
      </c>
      <c r="F2743" s="1" t="s">
        <v>20</v>
      </c>
      <c r="G2743" s="1" t="s">
        <v>32</v>
      </c>
      <c r="H2743" s="1" t="s">
        <v>22</v>
      </c>
      <c r="I2743" s="2">
        <v>45678.0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ht="15.75" customHeight="1">
      <c r="A2744" s="1" t="s">
        <v>5522</v>
      </c>
      <c r="B2744" s="1" t="s">
        <v>5523</v>
      </c>
      <c r="C2744" s="1" t="s">
        <v>5524</v>
      </c>
      <c r="D2744" s="1" t="s">
        <v>18</v>
      </c>
      <c r="E2744" s="1" t="s">
        <v>102</v>
      </c>
      <c r="F2744" s="1" t="s">
        <v>20</v>
      </c>
      <c r="G2744" s="1" t="s">
        <v>21</v>
      </c>
      <c r="H2744" s="1" t="s">
        <v>22</v>
      </c>
      <c r="I2744" s="2">
        <v>45678.0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ht="15.75" customHeight="1">
      <c r="A2745" s="1" t="s">
        <v>5525</v>
      </c>
      <c r="B2745" s="1" t="s">
        <v>5526</v>
      </c>
      <c r="C2745" s="1">
        <v>6.6992048012E10</v>
      </c>
      <c r="D2745" s="1" t="s">
        <v>18</v>
      </c>
      <c r="E2745" s="1" t="s">
        <v>89</v>
      </c>
      <c r="F2745" s="1" t="s">
        <v>20</v>
      </c>
      <c r="G2745" s="1" t="s">
        <v>32</v>
      </c>
      <c r="H2745" s="1" t="s">
        <v>682</v>
      </c>
      <c r="I2745" s="2">
        <v>45678.0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ht="15.75" customHeight="1">
      <c r="A2746" s="1" t="s">
        <v>937</v>
      </c>
      <c r="B2746" s="1" t="s">
        <v>5527</v>
      </c>
      <c r="C2746" s="1">
        <v>3.1972171723E10</v>
      </c>
      <c r="D2746" s="1" t="s">
        <v>18</v>
      </c>
      <c r="E2746" s="1" t="s">
        <v>51</v>
      </c>
      <c r="F2746" s="1" t="s">
        <v>20</v>
      </c>
      <c r="G2746" s="1" t="s">
        <v>32</v>
      </c>
      <c r="H2746" s="1" t="s">
        <v>33</v>
      </c>
      <c r="I2746" s="2">
        <v>45678.0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ht="15.75" customHeight="1">
      <c r="A2747" s="1" t="s">
        <v>5528</v>
      </c>
      <c r="B2747" s="1" t="s">
        <v>5529</v>
      </c>
      <c r="C2747" s="1">
        <v>8.1981175253E10</v>
      </c>
      <c r="D2747" s="1" t="s">
        <v>18</v>
      </c>
      <c r="E2747" s="1" t="s">
        <v>25</v>
      </c>
      <c r="F2747" s="1" t="s">
        <v>20</v>
      </c>
      <c r="G2747" s="1" t="s">
        <v>32</v>
      </c>
      <c r="H2747" s="1" t="s">
        <v>83</v>
      </c>
      <c r="I2747" s="2">
        <v>45678.0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ht="15.75" customHeight="1">
      <c r="A2748" s="1" t="s">
        <v>5530</v>
      </c>
      <c r="B2748" s="1" t="s">
        <v>5531</v>
      </c>
      <c r="C2748" s="1">
        <v>1.1940763007E10</v>
      </c>
      <c r="D2748" s="1" t="s">
        <v>18</v>
      </c>
      <c r="E2748" s="1" t="s">
        <v>112</v>
      </c>
      <c r="F2748" s="1" t="s">
        <v>20</v>
      </c>
      <c r="G2748" s="1" t="s">
        <v>32</v>
      </c>
      <c r="H2748" s="1" t="s">
        <v>22</v>
      </c>
      <c r="I2748" s="2">
        <v>45678.0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ht="15.75" customHeight="1">
      <c r="A2749" s="1" t="s">
        <v>5532</v>
      </c>
      <c r="B2749" s="1" t="s">
        <v>5533</v>
      </c>
      <c r="C2749" s="1">
        <v>8.1997672683E10</v>
      </c>
      <c r="D2749" s="1" t="s">
        <v>18</v>
      </c>
      <c r="E2749" s="1" t="s">
        <v>31</v>
      </c>
      <c r="F2749" s="1" t="s">
        <v>20</v>
      </c>
      <c r="G2749" s="1" t="s">
        <v>32</v>
      </c>
      <c r="H2749" s="1" t="s">
        <v>22</v>
      </c>
      <c r="I2749" s="2">
        <v>45678.0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ht="15.75" customHeight="1">
      <c r="A2750" s="1" t="s">
        <v>5534</v>
      </c>
      <c r="B2750" s="1" t="s">
        <v>5535</v>
      </c>
      <c r="C2750" s="1">
        <v>1.8997536961E10</v>
      </c>
      <c r="D2750" s="1" t="s">
        <v>18</v>
      </c>
      <c r="E2750" s="1" t="s">
        <v>19</v>
      </c>
      <c r="F2750" s="1" t="s">
        <v>20</v>
      </c>
      <c r="G2750" s="1" t="s">
        <v>21</v>
      </c>
      <c r="H2750" s="1" t="s">
        <v>22</v>
      </c>
      <c r="I2750" s="2">
        <v>45678.0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ht="15.75" customHeight="1">
      <c r="A2751" s="1" t="s">
        <v>5536</v>
      </c>
      <c r="B2751" s="1" t="s">
        <v>5537</v>
      </c>
      <c r="C2751" s="1">
        <v>5.1997261594E10</v>
      </c>
      <c r="D2751" s="1" t="s">
        <v>18</v>
      </c>
      <c r="E2751" s="1" t="s">
        <v>121</v>
      </c>
      <c r="F2751" s="1" t="s">
        <v>20</v>
      </c>
      <c r="G2751" s="1" t="s">
        <v>32</v>
      </c>
      <c r="H2751" s="1" t="s">
        <v>22</v>
      </c>
      <c r="I2751" s="2">
        <v>45678.0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ht="15.75" customHeight="1">
      <c r="A2752" s="1" t="s">
        <v>643</v>
      </c>
      <c r="B2752" s="1" t="s">
        <v>5538</v>
      </c>
      <c r="C2752" s="1">
        <v>3.591014132E10</v>
      </c>
      <c r="D2752" s="1" t="s">
        <v>18</v>
      </c>
      <c r="E2752" s="1" t="s">
        <v>76</v>
      </c>
      <c r="F2752" s="1" t="s">
        <v>20</v>
      </c>
      <c r="G2752" s="1" t="s">
        <v>32</v>
      </c>
      <c r="H2752" s="1" t="s">
        <v>22</v>
      </c>
      <c r="I2752" s="2">
        <v>45678.0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ht="15.75" customHeight="1">
      <c r="A2753" s="1" t="s">
        <v>5539</v>
      </c>
      <c r="B2753" s="1" t="s">
        <v>5540</v>
      </c>
      <c r="C2753" s="1">
        <v>7.3998463801E10</v>
      </c>
      <c r="D2753" s="1" t="s">
        <v>18</v>
      </c>
      <c r="E2753" s="1" t="s">
        <v>102</v>
      </c>
      <c r="F2753" s="1" t="s">
        <v>20</v>
      </c>
      <c r="G2753" s="1" t="s">
        <v>21</v>
      </c>
      <c r="H2753" s="1" t="s">
        <v>22</v>
      </c>
      <c r="I2753" s="2">
        <v>45678.0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ht="15.75" customHeight="1">
      <c r="A2754" s="1" t="s">
        <v>5541</v>
      </c>
      <c r="B2754" s="1" t="s">
        <v>5542</v>
      </c>
      <c r="C2754" s="1">
        <v>1.7992825444E10</v>
      </c>
      <c r="D2754" s="1" t="s">
        <v>18</v>
      </c>
      <c r="E2754" s="1" t="s">
        <v>31</v>
      </c>
      <c r="F2754" s="1" t="s">
        <v>20</v>
      </c>
      <c r="G2754" s="1" t="s">
        <v>32</v>
      </c>
      <c r="H2754" s="1" t="s">
        <v>22</v>
      </c>
      <c r="I2754" s="2">
        <v>45678.0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ht="15.75" customHeight="1">
      <c r="A2755" s="1" t="s">
        <v>5543</v>
      </c>
      <c r="B2755" s="1" t="s">
        <v>5544</v>
      </c>
      <c r="C2755" s="1">
        <v>1.1940621046E10</v>
      </c>
      <c r="D2755" s="1" t="s">
        <v>18</v>
      </c>
      <c r="E2755" s="1" t="s">
        <v>31</v>
      </c>
      <c r="F2755" s="1" t="s">
        <v>20</v>
      </c>
      <c r="G2755" s="1" t="s">
        <v>32</v>
      </c>
      <c r="H2755" s="1" t="s">
        <v>54</v>
      </c>
      <c r="I2755" s="2">
        <v>45678.0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ht="15.75" customHeight="1">
      <c r="A2756" s="1" t="s">
        <v>5545</v>
      </c>
      <c r="B2756" s="1" t="s">
        <v>5546</v>
      </c>
      <c r="C2756" s="1">
        <v>4.5999608758E10</v>
      </c>
      <c r="D2756" s="1" t="s">
        <v>18</v>
      </c>
      <c r="E2756" s="1" t="s">
        <v>121</v>
      </c>
      <c r="F2756" s="1" t="s">
        <v>20</v>
      </c>
      <c r="G2756" s="1" t="s">
        <v>32</v>
      </c>
      <c r="H2756" s="1" t="s">
        <v>22</v>
      </c>
      <c r="I2756" s="2">
        <v>45678.0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ht="15.75" customHeight="1">
      <c r="A2757" s="1" t="s">
        <v>5547</v>
      </c>
      <c r="B2757" s="1" t="s">
        <v>5548</v>
      </c>
      <c r="C2757" s="1">
        <v>7.199212052E10</v>
      </c>
      <c r="D2757" s="1" t="s">
        <v>18</v>
      </c>
      <c r="E2757" s="1" t="s">
        <v>19</v>
      </c>
      <c r="F2757" s="1" t="s">
        <v>20</v>
      </c>
      <c r="G2757" s="1" t="s">
        <v>32</v>
      </c>
      <c r="H2757" s="1" t="s">
        <v>83</v>
      </c>
      <c r="I2757" s="2">
        <v>45678.0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ht="15.75" customHeight="1">
      <c r="A2758" s="1" t="s">
        <v>5549</v>
      </c>
      <c r="B2758" s="1" t="s">
        <v>5550</v>
      </c>
      <c r="C2758" s="1">
        <v>2.1973503769E10</v>
      </c>
      <c r="D2758" s="1" t="s">
        <v>18</v>
      </c>
      <c r="E2758" s="1" t="s">
        <v>71</v>
      </c>
      <c r="F2758" s="1" t="s">
        <v>20</v>
      </c>
      <c r="G2758" s="1" t="s">
        <v>32</v>
      </c>
      <c r="H2758" s="1" t="s">
        <v>22</v>
      </c>
      <c r="I2758" s="2">
        <v>45678.0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ht="15.75" customHeight="1">
      <c r="A2759" s="1" t="s">
        <v>5551</v>
      </c>
      <c r="B2759" s="1" t="s">
        <v>5552</v>
      </c>
      <c r="C2759" s="1">
        <v>3.1983252706E10</v>
      </c>
      <c r="D2759" s="1" t="s">
        <v>18</v>
      </c>
      <c r="E2759" s="1" t="s">
        <v>76</v>
      </c>
      <c r="F2759" s="1" t="s">
        <v>20</v>
      </c>
      <c r="G2759" s="1" t="s">
        <v>32</v>
      </c>
      <c r="H2759" s="1" t="s">
        <v>22</v>
      </c>
      <c r="I2759" s="2">
        <v>45678.0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ht="15.75" customHeight="1">
      <c r="A2760" s="1" t="s">
        <v>5553</v>
      </c>
      <c r="B2760" s="1" t="s">
        <v>5554</v>
      </c>
      <c r="C2760" s="1">
        <v>6.2991994095E10</v>
      </c>
      <c r="D2760" s="1" t="s">
        <v>18</v>
      </c>
      <c r="E2760" s="1" t="s">
        <v>25</v>
      </c>
      <c r="F2760" s="1" t="s">
        <v>20</v>
      </c>
      <c r="G2760" s="1" t="s">
        <v>32</v>
      </c>
      <c r="H2760" s="1" t="s">
        <v>22</v>
      </c>
      <c r="I2760" s="2">
        <v>45678.0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ht="15.75" customHeight="1">
      <c r="A2761" s="1" t="s">
        <v>5555</v>
      </c>
      <c r="B2761" s="1" t="s">
        <v>5556</v>
      </c>
      <c r="C2761" s="1" t="s">
        <v>5557</v>
      </c>
      <c r="D2761" s="1" t="s">
        <v>18</v>
      </c>
      <c r="E2761" s="1" t="s">
        <v>25</v>
      </c>
      <c r="F2761" s="1" t="s">
        <v>20</v>
      </c>
      <c r="G2761" s="1" t="s">
        <v>32</v>
      </c>
      <c r="H2761" s="1" t="s">
        <v>83</v>
      </c>
      <c r="I2761" s="2">
        <v>45678.0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ht="15.75" customHeight="1">
      <c r="A2762" s="1" t="s">
        <v>5558</v>
      </c>
      <c r="B2762" s="1" t="s">
        <v>5559</v>
      </c>
      <c r="C2762" s="1">
        <v>8.5991056652E10</v>
      </c>
      <c r="D2762" s="1" t="s">
        <v>18</v>
      </c>
      <c r="E2762" s="1" t="s">
        <v>25</v>
      </c>
      <c r="F2762" s="1" t="s">
        <v>20</v>
      </c>
      <c r="G2762" s="1" t="s">
        <v>32</v>
      </c>
      <c r="H2762" s="1" t="s">
        <v>83</v>
      </c>
      <c r="I2762" s="2">
        <v>45678.0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ht="15.75" customHeight="1">
      <c r="A2763" s="1" t="s">
        <v>5560</v>
      </c>
      <c r="B2763" s="1" t="s">
        <v>5561</v>
      </c>
      <c r="C2763" s="1">
        <v>5.592982307813E12</v>
      </c>
      <c r="D2763" s="1" t="s">
        <v>18</v>
      </c>
      <c r="E2763" s="1" t="s">
        <v>25</v>
      </c>
      <c r="F2763" s="1" t="s">
        <v>20</v>
      </c>
      <c r="G2763" s="1" t="s">
        <v>32</v>
      </c>
      <c r="H2763" s="1" t="s">
        <v>83</v>
      </c>
      <c r="I2763" s="2">
        <v>45678.0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ht="15.75" customHeight="1">
      <c r="A2764" s="1" t="s">
        <v>5562</v>
      </c>
      <c r="B2764" s="1" t="s">
        <v>5563</v>
      </c>
      <c r="C2764" s="1">
        <v>3.499560008E9</v>
      </c>
      <c r="D2764" s="1" t="s">
        <v>18</v>
      </c>
      <c r="E2764" s="1" t="s">
        <v>102</v>
      </c>
      <c r="F2764" s="1" t="s">
        <v>20</v>
      </c>
      <c r="G2764" s="1" t="s">
        <v>21</v>
      </c>
      <c r="H2764" s="1" t="s">
        <v>22</v>
      </c>
      <c r="I2764" s="2">
        <v>45678.0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ht="15.75" customHeight="1">
      <c r="A2765" s="1" t="s">
        <v>5564</v>
      </c>
      <c r="B2765" s="1" t="s">
        <v>5565</v>
      </c>
      <c r="C2765" s="1">
        <v>1.1987557859E10</v>
      </c>
      <c r="D2765" s="1" t="s">
        <v>18</v>
      </c>
      <c r="E2765" s="1" t="s">
        <v>19</v>
      </c>
      <c r="F2765" s="1" t="s">
        <v>20</v>
      </c>
      <c r="G2765" s="1" t="s">
        <v>21</v>
      </c>
      <c r="H2765" s="1" t="s">
        <v>22</v>
      </c>
      <c r="I2765" s="2">
        <v>45678.0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ht="15.75" customHeight="1">
      <c r="A2766" s="1" t="s">
        <v>5566</v>
      </c>
      <c r="B2766" s="1" t="s">
        <v>5567</v>
      </c>
      <c r="C2766" s="1">
        <v>2.1996819822E10</v>
      </c>
      <c r="D2766" s="1" t="s">
        <v>18</v>
      </c>
      <c r="E2766" s="1" t="s">
        <v>25</v>
      </c>
      <c r="F2766" s="1" t="s">
        <v>20</v>
      </c>
      <c r="G2766" s="1" t="s">
        <v>21</v>
      </c>
      <c r="H2766" s="1" t="s">
        <v>682</v>
      </c>
      <c r="I2766" s="2">
        <v>45678.0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15.75" customHeight="1">
      <c r="A2767" s="1" t="s">
        <v>5568</v>
      </c>
      <c r="B2767" s="1" t="s">
        <v>5569</v>
      </c>
      <c r="C2767" s="1">
        <v>4.4998751745E10</v>
      </c>
      <c r="D2767" s="1" t="s">
        <v>18</v>
      </c>
      <c r="E2767" s="1" t="s">
        <v>25</v>
      </c>
      <c r="F2767" s="1" t="s">
        <v>20</v>
      </c>
      <c r="G2767" s="1" t="s">
        <v>32</v>
      </c>
      <c r="H2767" s="1" t="s">
        <v>22</v>
      </c>
      <c r="I2767" s="2">
        <v>45678.0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ht="15.75" customHeight="1">
      <c r="A2768" s="1" t="s">
        <v>5570</v>
      </c>
      <c r="B2768" s="1" t="s">
        <v>5571</v>
      </c>
      <c r="C2768" s="1">
        <v>5.5991750929E10</v>
      </c>
      <c r="D2768" s="1" t="s">
        <v>18</v>
      </c>
      <c r="E2768" s="1" t="s">
        <v>121</v>
      </c>
      <c r="F2768" s="1" t="s">
        <v>20</v>
      </c>
      <c r="G2768" s="1" t="s">
        <v>21</v>
      </c>
      <c r="H2768" s="1" t="s">
        <v>22</v>
      </c>
      <c r="I2768" s="2">
        <v>45678.0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ht="15.75" customHeight="1">
      <c r="A2769" s="1" t="s">
        <v>5572</v>
      </c>
      <c r="B2769" s="1" t="s">
        <v>5573</v>
      </c>
      <c r="C2769" s="1">
        <v>8.7981273839E10</v>
      </c>
      <c r="D2769" s="1" t="s">
        <v>18</v>
      </c>
      <c r="E2769" s="1" t="s">
        <v>31</v>
      </c>
      <c r="F2769" s="1" t="s">
        <v>20</v>
      </c>
      <c r="G2769" s="1" t="s">
        <v>32</v>
      </c>
      <c r="H2769" s="1" t="s">
        <v>54</v>
      </c>
      <c r="I2769" s="2">
        <v>45678.0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ht="15.75" customHeight="1">
      <c r="A2770" s="1" t="s">
        <v>5574</v>
      </c>
      <c r="B2770" s="1" t="s">
        <v>5575</v>
      </c>
      <c r="C2770" s="1">
        <v>9.4991306812E10</v>
      </c>
      <c r="D2770" s="1" t="s">
        <v>18</v>
      </c>
      <c r="E2770" s="1" t="s">
        <v>102</v>
      </c>
      <c r="F2770" s="1" t="s">
        <v>20</v>
      </c>
      <c r="G2770" s="1" t="s">
        <v>21</v>
      </c>
      <c r="H2770" s="1" t="s">
        <v>22</v>
      </c>
      <c r="I2770" s="2">
        <v>45678.0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ht="15.75" customHeight="1">
      <c r="A2771" s="1" t="s">
        <v>5576</v>
      </c>
      <c r="B2771" s="1" t="s">
        <v>5577</v>
      </c>
      <c r="C2771" s="1">
        <v>1.1986249753E10</v>
      </c>
      <c r="D2771" s="1" t="s">
        <v>18</v>
      </c>
      <c r="E2771" s="1" t="s">
        <v>121</v>
      </c>
      <c r="F2771" s="1" t="s">
        <v>20</v>
      </c>
      <c r="G2771" s="1" t="s">
        <v>21</v>
      </c>
      <c r="H2771" s="1" t="s">
        <v>22</v>
      </c>
      <c r="I2771" s="2">
        <v>45678.0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ht="15.75" customHeight="1">
      <c r="A2772" s="1" t="s">
        <v>5578</v>
      </c>
      <c r="B2772" s="1" t="s">
        <v>5579</v>
      </c>
      <c r="C2772" s="1">
        <v>8.4996238227E10</v>
      </c>
      <c r="D2772" s="1" t="s">
        <v>18</v>
      </c>
      <c r="E2772" s="1" t="s">
        <v>31</v>
      </c>
      <c r="F2772" s="1" t="s">
        <v>20</v>
      </c>
      <c r="G2772" s="1" t="s">
        <v>32</v>
      </c>
      <c r="H2772" s="1" t="s">
        <v>1616</v>
      </c>
      <c r="I2772" s="2">
        <v>45678.0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ht="15.75" customHeight="1">
      <c r="A2773" s="1" t="s">
        <v>295</v>
      </c>
      <c r="B2773" s="1" t="s">
        <v>5580</v>
      </c>
      <c r="C2773" s="1">
        <v>1.4997856518E10</v>
      </c>
      <c r="D2773" s="1" t="s">
        <v>18</v>
      </c>
      <c r="E2773" s="1" t="s">
        <v>121</v>
      </c>
      <c r="F2773" s="1" t="s">
        <v>20</v>
      </c>
      <c r="G2773" s="1" t="s">
        <v>32</v>
      </c>
      <c r="H2773" s="1" t="s">
        <v>184</v>
      </c>
      <c r="I2773" s="2">
        <v>45678.0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ht="15.75" customHeight="1">
      <c r="A2774" s="1" t="s">
        <v>5581</v>
      </c>
      <c r="B2774" s="1" t="s">
        <v>5582</v>
      </c>
      <c r="C2774" s="1">
        <v>5.551999116334E12</v>
      </c>
      <c r="D2774" s="1" t="s">
        <v>18</v>
      </c>
      <c r="E2774" s="1" t="s">
        <v>25</v>
      </c>
      <c r="F2774" s="1" t="s">
        <v>20</v>
      </c>
      <c r="G2774" s="1" t="s">
        <v>32</v>
      </c>
      <c r="H2774" s="1" t="s">
        <v>173</v>
      </c>
      <c r="I2774" s="2">
        <v>45678.0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ht="15.75" customHeight="1">
      <c r="A2775" s="1" t="s">
        <v>5583</v>
      </c>
      <c r="B2775" s="1" t="s">
        <v>5584</v>
      </c>
      <c r="C2775" s="1">
        <v>5.581981324996E12</v>
      </c>
      <c r="D2775" s="1" t="s">
        <v>18</v>
      </c>
      <c r="E2775" s="1" t="s">
        <v>31</v>
      </c>
      <c r="F2775" s="1" t="s">
        <v>20</v>
      </c>
      <c r="G2775" s="1" t="s">
        <v>32</v>
      </c>
      <c r="H2775" s="1" t="s">
        <v>22</v>
      </c>
      <c r="I2775" s="2">
        <v>45678.0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ht="15.75" customHeight="1">
      <c r="A2776" s="1" t="s">
        <v>5585</v>
      </c>
      <c r="B2776" s="1" t="s">
        <v>5586</v>
      </c>
      <c r="C2776" s="1" t="s">
        <v>5587</v>
      </c>
      <c r="D2776" s="1" t="s">
        <v>21</v>
      </c>
      <c r="E2776" s="1" t="s">
        <v>257</v>
      </c>
      <c r="F2776" s="1" t="s">
        <v>5132</v>
      </c>
      <c r="G2776" s="1" t="s">
        <v>5133</v>
      </c>
      <c r="H2776" s="1" t="s">
        <v>5134</v>
      </c>
      <c r="I2776" s="2">
        <v>45678.0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ht="15.75" customHeight="1">
      <c r="A2777" s="1" t="s">
        <v>5588</v>
      </c>
      <c r="B2777" s="1" t="s">
        <v>5589</v>
      </c>
      <c r="C2777" s="1">
        <v>4.1987004325E10</v>
      </c>
      <c r="D2777" s="1" t="s">
        <v>18</v>
      </c>
      <c r="E2777" s="1" t="s">
        <v>102</v>
      </c>
      <c r="F2777" s="1" t="s">
        <v>20</v>
      </c>
      <c r="G2777" s="1" t="s">
        <v>21</v>
      </c>
      <c r="H2777" s="1" t="s">
        <v>22</v>
      </c>
      <c r="I2777" s="2">
        <v>45678.0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ht="15.75" customHeight="1">
      <c r="A2778" s="1" t="s">
        <v>5590</v>
      </c>
      <c r="B2778" s="1" t="s">
        <v>5591</v>
      </c>
      <c r="C2778" s="1" t="s">
        <v>5592</v>
      </c>
      <c r="D2778" s="1" t="s">
        <v>18</v>
      </c>
      <c r="E2778" s="1" t="s">
        <v>102</v>
      </c>
      <c r="F2778" s="1" t="s">
        <v>20</v>
      </c>
      <c r="G2778" s="1" t="s">
        <v>21</v>
      </c>
      <c r="H2778" s="1" t="s">
        <v>22</v>
      </c>
      <c r="I2778" s="2">
        <v>45678.0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ht="15.75" customHeight="1">
      <c r="A2779" s="1" t="s">
        <v>5593</v>
      </c>
      <c r="B2779" s="1" t="s">
        <v>5594</v>
      </c>
      <c r="C2779" s="1">
        <v>1.9982155024E10</v>
      </c>
      <c r="D2779" s="1" t="s">
        <v>18</v>
      </c>
      <c r="E2779" s="1" t="s">
        <v>48</v>
      </c>
      <c r="F2779" s="1" t="s">
        <v>20</v>
      </c>
      <c r="G2779" s="1" t="s">
        <v>32</v>
      </c>
      <c r="H2779" s="1" t="s">
        <v>22</v>
      </c>
      <c r="I2779" s="2">
        <v>45678.0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ht="15.75" customHeight="1">
      <c r="A2780" s="1" t="s">
        <v>5595</v>
      </c>
      <c r="B2780" s="1" t="s">
        <v>5596</v>
      </c>
      <c r="C2780" s="1">
        <v>7.1983106391E10</v>
      </c>
      <c r="D2780" s="1" t="s">
        <v>18</v>
      </c>
      <c r="E2780" s="1" t="s">
        <v>31</v>
      </c>
      <c r="F2780" s="1" t="s">
        <v>20</v>
      </c>
      <c r="G2780" s="1" t="s">
        <v>32</v>
      </c>
      <c r="H2780" s="1" t="s">
        <v>22</v>
      </c>
      <c r="I2780" s="2">
        <v>45678.0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ht="15.75" customHeight="1">
      <c r="A2781" s="1" t="s">
        <v>5597</v>
      </c>
      <c r="B2781" s="1" t="s">
        <v>5598</v>
      </c>
      <c r="C2781" s="1" t="s">
        <v>5599</v>
      </c>
      <c r="D2781" s="1" t="s">
        <v>18</v>
      </c>
      <c r="E2781" s="1" t="s">
        <v>31</v>
      </c>
      <c r="F2781" s="1" t="s">
        <v>20</v>
      </c>
      <c r="G2781" s="1" t="s">
        <v>32</v>
      </c>
      <c r="H2781" s="1" t="s">
        <v>22</v>
      </c>
      <c r="I2781" s="2">
        <v>45678.0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ht="15.75" customHeight="1">
      <c r="A2782" s="1" t="s">
        <v>643</v>
      </c>
      <c r="B2782" s="1" t="s">
        <v>5600</v>
      </c>
      <c r="C2782" s="1">
        <v>4.198792394E10</v>
      </c>
      <c r="D2782" s="1" t="s">
        <v>18</v>
      </c>
      <c r="E2782" s="1" t="s">
        <v>71</v>
      </c>
      <c r="F2782" s="1" t="s">
        <v>20</v>
      </c>
      <c r="G2782" s="1" t="s">
        <v>21</v>
      </c>
      <c r="H2782" s="1" t="s">
        <v>22</v>
      </c>
      <c r="I2782" s="2">
        <v>45678.0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ht="15.75" customHeight="1">
      <c r="A2783" s="1" t="s">
        <v>5601</v>
      </c>
      <c r="B2783" s="1" t="s">
        <v>5602</v>
      </c>
      <c r="C2783" s="1" t="s">
        <v>5603</v>
      </c>
      <c r="D2783" s="1" t="s">
        <v>18</v>
      </c>
      <c r="E2783" s="1" t="s">
        <v>19</v>
      </c>
      <c r="F2783" s="1" t="s">
        <v>20</v>
      </c>
      <c r="G2783" s="1" t="s">
        <v>32</v>
      </c>
      <c r="H2783" s="1" t="s">
        <v>22</v>
      </c>
      <c r="I2783" s="2">
        <v>45678.0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ht="15.75" customHeight="1">
      <c r="A2784" s="1" t="s">
        <v>5604</v>
      </c>
      <c r="B2784" s="1" t="s">
        <v>5605</v>
      </c>
      <c r="C2784" s="1">
        <v>3.4997934831E10</v>
      </c>
      <c r="D2784" s="1" t="s">
        <v>18</v>
      </c>
      <c r="E2784" s="1" t="s">
        <v>19</v>
      </c>
      <c r="F2784" s="1" t="s">
        <v>20</v>
      </c>
      <c r="G2784" s="1" t="s">
        <v>32</v>
      </c>
      <c r="H2784" s="1" t="s">
        <v>22</v>
      </c>
      <c r="I2784" s="2">
        <v>45678.0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ht="15.75" customHeight="1">
      <c r="A2785" s="1" t="s">
        <v>5606</v>
      </c>
      <c r="B2785" s="1" t="s">
        <v>5607</v>
      </c>
      <c r="C2785" s="1">
        <v>3.5997546854E10</v>
      </c>
      <c r="D2785" s="1" t="s">
        <v>18</v>
      </c>
      <c r="E2785" s="1" t="s">
        <v>102</v>
      </c>
      <c r="F2785" s="1" t="s">
        <v>20</v>
      </c>
      <c r="G2785" s="1" t="s">
        <v>32</v>
      </c>
      <c r="H2785" s="1" t="s">
        <v>22</v>
      </c>
      <c r="I2785" s="2">
        <v>45678.0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ht="15.75" customHeight="1">
      <c r="A2786" s="1" t="s">
        <v>5608</v>
      </c>
      <c r="B2786" s="1" t="s">
        <v>5609</v>
      </c>
      <c r="C2786" s="1">
        <v>8.4988852782E10</v>
      </c>
      <c r="D2786" s="1" t="s">
        <v>18</v>
      </c>
      <c r="E2786" s="1" t="s">
        <v>25</v>
      </c>
      <c r="F2786" s="1" t="s">
        <v>20</v>
      </c>
      <c r="G2786" s="1" t="s">
        <v>32</v>
      </c>
      <c r="H2786" s="1" t="s">
        <v>83</v>
      </c>
      <c r="I2786" s="2">
        <v>45678.0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ht="15.75" customHeight="1">
      <c r="A2787" s="1" t="s">
        <v>5610</v>
      </c>
      <c r="B2787" s="1" t="s">
        <v>5611</v>
      </c>
      <c r="C2787" s="1">
        <v>5.51498801829E12</v>
      </c>
      <c r="D2787" s="1"/>
      <c r="E2787" s="1"/>
      <c r="F2787" s="1"/>
      <c r="G2787" s="1"/>
      <c r="H2787" s="1"/>
      <c r="I2787" s="2">
        <v>45678.0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ht="15.75" customHeight="1">
      <c r="A2788" s="1" t="s">
        <v>5612</v>
      </c>
      <c r="B2788" s="1" t="s">
        <v>5613</v>
      </c>
      <c r="C2788" s="1">
        <v>3.4992571148E10</v>
      </c>
      <c r="D2788" s="1" t="s">
        <v>18</v>
      </c>
      <c r="E2788" s="1" t="s">
        <v>89</v>
      </c>
      <c r="F2788" s="1" t="s">
        <v>20</v>
      </c>
      <c r="G2788" s="1" t="s">
        <v>32</v>
      </c>
      <c r="H2788" s="1" t="s">
        <v>22</v>
      </c>
      <c r="I2788" s="2">
        <v>45678.0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ht="15.75" customHeight="1">
      <c r="A2789" s="1" t="s">
        <v>5614</v>
      </c>
      <c r="B2789" s="1" t="s">
        <v>5615</v>
      </c>
      <c r="C2789" s="1">
        <v>5.1985420537E10</v>
      </c>
      <c r="D2789" s="1" t="s">
        <v>18</v>
      </c>
      <c r="E2789" s="1" t="s">
        <v>31</v>
      </c>
      <c r="F2789" s="1" t="s">
        <v>20</v>
      </c>
      <c r="G2789" s="1" t="s">
        <v>32</v>
      </c>
      <c r="H2789" s="1" t="s">
        <v>200</v>
      </c>
      <c r="I2789" s="2">
        <v>45678.0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ht="15.75" customHeight="1">
      <c r="A2790" s="1" t="s">
        <v>5616</v>
      </c>
      <c r="B2790" s="1" t="s">
        <v>5617</v>
      </c>
      <c r="C2790" s="1" t="s">
        <v>5618</v>
      </c>
      <c r="D2790" s="1" t="s">
        <v>18</v>
      </c>
      <c r="E2790" s="1" t="s">
        <v>19</v>
      </c>
      <c r="F2790" s="1" t="s">
        <v>20</v>
      </c>
      <c r="G2790" s="1" t="s">
        <v>21</v>
      </c>
      <c r="H2790" s="1" t="s">
        <v>22</v>
      </c>
      <c r="I2790" s="2">
        <v>45678.0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ht="15.75" customHeight="1">
      <c r="A2791" s="1" t="s">
        <v>134</v>
      </c>
      <c r="B2791" s="1" t="s">
        <v>5619</v>
      </c>
      <c r="C2791" s="1">
        <v>9.2994958108E10</v>
      </c>
      <c r="D2791" s="1" t="s">
        <v>18</v>
      </c>
      <c r="E2791" s="1" t="s">
        <v>71</v>
      </c>
      <c r="F2791" s="1" t="s">
        <v>20</v>
      </c>
      <c r="G2791" s="1" t="s">
        <v>21</v>
      </c>
      <c r="H2791" s="1" t="s">
        <v>22</v>
      </c>
      <c r="I2791" s="2">
        <v>45678.0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ht="15.75" customHeight="1">
      <c r="A2792" s="1" t="s">
        <v>5620</v>
      </c>
      <c r="B2792" s="1" t="s">
        <v>5621</v>
      </c>
      <c r="C2792" s="1">
        <v>4.8991915136E10</v>
      </c>
      <c r="D2792" s="1" t="s">
        <v>18</v>
      </c>
      <c r="E2792" s="1" t="s">
        <v>48</v>
      </c>
      <c r="F2792" s="1" t="s">
        <v>20</v>
      </c>
      <c r="G2792" s="1" t="s">
        <v>32</v>
      </c>
      <c r="H2792" s="1" t="s">
        <v>22</v>
      </c>
      <c r="I2792" s="2">
        <v>45678.0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ht="15.75" customHeight="1">
      <c r="A2793" s="1" t="s">
        <v>5622</v>
      </c>
      <c r="B2793" s="1" t="s">
        <v>5623</v>
      </c>
      <c r="C2793" s="1">
        <v>5.1999470674E10</v>
      </c>
      <c r="D2793" s="1" t="s">
        <v>18</v>
      </c>
      <c r="E2793" s="1" t="s">
        <v>19</v>
      </c>
      <c r="F2793" s="1" t="s">
        <v>20</v>
      </c>
      <c r="G2793" s="1" t="s">
        <v>32</v>
      </c>
      <c r="H2793" s="1" t="s">
        <v>22</v>
      </c>
      <c r="I2793" s="2">
        <v>45678.0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ht="15.75" customHeight="1">
      <c r="A2794" s="1" t="s">
        <v>5624</v>
      </c>
      <c r="B2794" s="1" t="s">
        <v>5625</v>
      </c>
      <c r="C2794" s="1">
        <v>8.8988494699E10</v>
      </c>
      <c r="D2794" s="1" t="s">
        <v>18</v>
      </c>
      <c r="E2794" s="1" t="s">
        <v>71</v>
      </c>
      <c r="F2794" s="1" t="s">
        <v>20</v>
      </c>
      <c r="G2794" s="1" t="s">
        <v>21</v>
      </c>
      <c r="H2794" s="1" t="s">
        <v>22</v>
      </c>
      <c r="I2794" s="2">
        <v>45678.0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ht="15.75" customHeight="1">
      <c r="A2795" s="1" t="s">
        <v>5626</v>
      </c>
      <c r="B2795" s="1" t="s">
        <v>5627</v>
      </c>
      <c r="C2795" s="1">
        <v>4.1997016552E10</v>
      </c>
      <c r="D2795" s="1" t="s">
        <v>18</v>
      </c>
      <c r="E2795" s="1" t="s">
        <v>31</v>
      </c>
      <c r="F2795" s="1" t="s">
        <v>20</v>
      </c>
      <c r="G2795" s="1" t="s">
        <v>32</v>
      </c>
      <c r="H2795" s="1" t="s">
        <v>1616</v>
      </c>
      <c r="I2795" s="2">
        <v>45678.0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ht="15.75" customHeight="1">
      <c r="A2796" s="1" t="s">
        <v>5628</v>
      </c>
      <c r="B2796" s="1" t="s">
        <v>5629</v>
      </c>
      <c r="C2796" s="1">
        <v>1.8997192859E10</v>
      </c>
      <c r="D2796" s="1" t="s">
        <v>18</v>
      </c>
      <c r="E2796" s="1" t="s">
        <v>19</v>
      </c>
      <c r="F2796" s="1" t="s">
        <v>20</v>
      </c>
      <c r="G2796" s="1" t="s">
        <v>21</v>
      </c>
      <c r="H2796" s="1" t="s">
        <v>22</v>
      </c>
      <c r="I2796" s="2">
        <v>45678.0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ht="15.75" customHeight="1">
      <c r="A2797" s="1" t="s">
        <v>5630</v>
      </c>
      <c r="B2797" s="1" t="s">
        <v>5631</v>
      </c>
      <c r="C2797" s="1">
        <v>1.5981087748E10</v>
      </c>
      <c r="D2797" s="1" t="s">
        <v>18</v>
      </c>
      <c r="E2797" s="1" t="s">
        <v>19</v>
      </c>
      <c r="F2797" s="1" t="s">
        <v>20</v>
      </c>
      <c r="G2797" s="1" t="s">
        <v>21</v>
      </c>
      <c r="H2797" s="1" t="s">
        <v>33</v>
      </c>
      <c r="I2797" s="2">
        <v>45678.0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ht="15.75" customHeight="1">
      <c r="A2798" s="1" t="s">
        <v>5632</v>
      </c>
      <c r="B2798" s="1" t="s">
        <v>5633</v>
      </c>
      <c r="C2798" s="1" t="s">
        <v>5634</v>
      </c>
      <c r="D2798" s="1" t="s">
        <v>18</v>
      </c>
      <c r="E2798" s="1" t="s">
        <v>31</v>
      </c>
      <c r="F2798" s="1" t="s">
        <v>20</v>
      </c>
      <c r="G2798" s="1" t="s">
        <v>32</v>
      </c>
      <c r="H2798" s="1" t="s">
        <v>22</v>
      </c>
      <c r="I2798" s="2">
        <v>45678.0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ht="15.75" customHeight="1">
      <c r="A2799" s="1" t="s">
        <v>5635</v>
      </c>
      <c r="B2799" s="1" t="s">
        <v>5636</v>
      </c>
      <c r="C2799" s="1" t="s">
        <v>5637</v>
      </c>
      <c r="D2799" s="1" t="s">
        <v>18</v>
      </c>
      <c r="E2799" s="1" t="s">
        <v>89</v>
      </c>
      <c r="F2799" s="1" t="s">
        <v>20</v>
      </c>
      <c r="G2799" s="1" t="s">
        <v>32</v>
      </c>
      <c r="H2799" s="1" t="s">
        <v>22</v>
      </c>
      <c r="I2799" s="2">
        <v>45678.0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ht="15.75" customHeight="1">
      <c r="A2800" s="1" t="s">
        <v>639</v>
      </c>
      <c r="B2800" s="1" t="s">
        <v>5638</v>
      </c>
      <c r="C2800" s="1" t="s">
        <v>5639</v>
      </c>
      <c r="D2800" s="1" t="s">
        <v>18</v>
      </c>
      <c r="E2800" s="1" t="s">
        <v>25</v>
      </c>
      <c r="F2800" s="1" t="s">
        <v>20</v>
      </c>
      <c r="G2800" s="1" t="s">
        <v>21</v>
      </c>
      <c r="H2800" s="1" t="s">
        <v>22</v>
      </c>
      <c r="I2800" s="2">
        <v>45678.0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ht="15.75" customHeight="1">
      <c r="A2801" s="1" t="s">
        <v>5640</v>
      </c>
      <c r="B2801" s="1" t="s">
        <v>5641</v>
      </c>
      <c r="C2801" s="1">
        <v>2.1983796739E10</v>
      </c>
      <c r="D2801" s="1" t="s">
        <v>18</v>
      </c>
      <c r="E2801" s="1" t="s">
        <v>19</v>
      </c>
      <c r="F2801" s="1" t="s">
        <v>20</v>
      </c>
      <c r="G2801" s="1" t="s">
        <v>21</v>
      </c>
      <c r="H2801" s="1" t="s">
        <v>22</v>
      </c>
      <c r="I2801" s="2">
        <v>45678.0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ht="15.75" customHeight="1">
      <c r="A2802" s="1" t="s">
        <v>5642</v>
      </c>
      <c r="B2802" s="1" t="s">
        <v>5643</v>
      </c>
      <c r="C2802" s="1">
        <v>7.999859336E10</v>
      </c>
      <c r="D2802" s="1" t="s">
        <v>18</v>
      </c>
      <c r="E2802" s="1" t="s">
        <v>89</v>
      </c>
      <c r="F2802" s="1" t="s">
        <v>20</v>
      </c>
      <c r="G2802" s="1" t="s">
        <v>21</v>
      </c>
      <c r="H2802" s="1" t="s">
        <v>22</v>
      </c>
      <c r="I2802" s="2">
        <v>45678.0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ht="15.75" customHeight="1">
      <c r="A2803" s="1" t="s">
        <v>3283</v>
      </c>
      <c r="B2803" s="1" t="s">
        <v>5644</v>
      </c>
      <c r="C2803" s="1">
        <v>1.8981559006E10</v>
      </c>
      <c r="D2803" s="1" t="s">
        <v>18</v>
      </c>
      <c r="E2803" s="1" t="s">
        <v>25</v>
      </c>
      <c r="F2803" s="1" t="s">
        <v>20</v>
      </c>
      <c r="G2803" s="1" t="s">
        <v>21</v>
      </c>
      <c r="H2803" s="1" t="s">
        <v>22</v>
      </c>
      <c r="I2803" s="2">
        <v>45678.0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ht="15.75" customHeight="1">
      <c r="A2804" s="1" t="s">
        <v>5645</v>
      </c>
      <c r="B2804" s="1" t="s">
        <v>5646</v>
      </c>
      <c r="C2804" s="1">
        <v>6.1991120021E10</v>
      </c>
      <c r="D2804" s="1" t="s">
        <v>18</v>
      </c>
      <c r="E2804" s="1" t="s">
        <v>51</v>
      </c>
      <c r="F2804" s="1" t="s">
        <v>20</v>
      </c>
      <c r="G2804" s="1" t="s">
        <v>21</v>
      </c>
      <c r="H2804" s="1" t="s">
        <v>22</v>
      </c>
      <c r="I2804" s="2">
        <v>45678.0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ht="15.75" customHeight="1">
      <c r="A2805" s="1" t="s">
        <v>5647</v>
      </c>
      <c r="B2805" s="1" t="s">
        <v>5648</v>
      </c>
      <c r="C2805" s="1">
        <v>4.8991740596E10</v>
      </c>
      <c r="D2805" s="1" t="s">
        <v>18</v>
      </c>
      <c r="E2805" s="1" t="s">
        <v>102</v>
      </c>
      <c r="F2805" s="1" t="s">
        <v>20</v>
      </c>
      <c r="G2805" s="1" t="s">
        <v>21</v>
      </c>
      <c r="H2805" s="1" t="s">
        <v>22</v>
      </c>
      <c r="I2805" s="2">
        <v>45678.0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ht="15.75" customHeight="1">
      <c r="A2806" s="1" t="s">
        <v>5649</v>
      </c>
      <c r="B2806" s="1" t="s">
        <v>5650</v>
      </c>
      <c r="C2806" s="1">
        <v>1.1996416676E10</v>
      </c>
      <c r="D2806" s="1" t="s">
        <v>18</v>
      </c>
      <c r="E2806" s="1" t="s">
        <v>71</v>
      </c>
      <c r="F2806" s="1" t="s">
        <v>20</v>
      </c>
      <c r="G2806" s="1" t="s">
        <v>32</v>
      </c>
      <c r="H2806" s="1" t="s">
        <v>22</v>
      </c>
      <c r="I2806" s="2">
        <v>45678.0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ht="15.75" customHeight="1">
      <c r="A2807" s="1" t="s">
        <v>5651</v>
      </c>
      <c r="B2807" s="1" t="s">
        <v>5652</v>
      </c>
      <c r="C2807" s="1">
        <v>1.7997471285E10</v>
      </c>
      <c r="D2807" s="1" t="s">
        <v>18</v>
      </c>
      <c r="E2807" s="1" t="s">
        <v>89</v>
      </c>
      <c r="F2807" s="1" t="s">
        <v>20</v>
      </c>
      <c r="G2807" s="1" t="s">
        <v>32</v>
      </c>
      <c r="H2807" s="1" t="s">
        <v>22</v>
      </c>
      <c r="I2807" s="2">
        <v>45678.0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ht="15.75" customHeight="1">
      <c r="A2808" s="1" t="s">
        <v>5653</v>
      </c>
      <c r="B2808" s="1" t="s">
        <v>5654</v>
      </c>
      <c r="C2808" s="1">
        <v>5.534991910282E12</v>
      </c>
      <c r="D2808" s="1" t="s">
        <v>18</v>
      </c>
      <c r="E2808" s="1" t="s">
        <v>89</v>
      </c>
      <c r="F2808" s="1" t="s">
        <v>20</v>
      </c>
      <c r="G2808" s="1" t="s">
        <v>32</v>
      </c>
      <c r="H2808" s="1" t="s">
        <v>22</v>
      </c>
      <c r="I2808" s="2">
        <v>45678.0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ht="15.75" customHeight="1">
      <c r="A2809" s="1" t="s">
        <v>3324</v>
      </c>
      <c r="B2809" s="1" t="s">
        <v>5655</v>
      </c>
      <c r="C2809" s="1">
        <v>1.1948262055E10</v>
      </c>
      <c r="D2809" s="1" t="s">
        <v>18</v>
      </c>
      <c r="E2809" s="1" t="s">
        <v>25</v>
      </c>
      <c r="F2809" s="1" t="s">
        <v>20</v>
      </c>
      <c r="G2809" s="1" t="s">
        <v>32</v>
      </c>
      <c r="H2809" s="1" t="s">
        <v>22</v>
      </c>
      <c r="I2809" s="2">
        <v>45678.0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ht="15.75" customHeight="1">
      <c r="A2810" s="1" t="s">
        <v>5656</v>
      </c>
      <c r="B2810" s="1" t="s">
        <v>5657</v>
      </c>
      <c r="C2810" s="1" t="s">
        <v>5658</v>
      </c>
      <c r="D2810" s="1" t="s">
        <v>18</v>
      </c>
      <c r="E2810" s="1" t="s">
        <v>25</v>
      </c>
      <c r="F2810" s="1" t="s">
        <v>20</v>
      </c>
      <c r="G2810" s="1" t="s">
        <v>32</v>
      </c>
      <c r="H2810" s="1" t="s">
        <v>83</v>
      </c>
      <c r="I2810" s="2">
        <v>45678.0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15.75" customHeight="1">
      <c r="A2811" s="1" t="s">
        <v>5659</v>
      </c>
      <c r="B2811" s="1" t="s">
        <v>5660</v>
      </c>
      <c r="C2811" s="1">
        <v>8.9981053661E10</v>
      </c>
      <c r="D2811" s="1" t="s">
        <v>18</v>
      </c>
      <c r="E2811" s="1" t="s">
        <v>48</v>
      </c>
      <c r="F2811" s="1" t="s">
        <v>20</v>
      </c>
      <c r="G2811" s="1" t="s">
        <v>32</v>
      </c>
      <c r="H2811" s="1" t="s">
        <v>33</v>
      </c>
      <c r="I2811" s="2">
        <v>45678.0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ht="15.75" customHeight="1">
      <c r="A2812" s="1" t="s">
        <v>5661</v>
      </c>
      <c r="B2812" s="1" t="s">
        <v>5662</v>
      </c>
      <c r="C2812" s="1">
        <v>8.1985174772E10</v>
      </c>
      <c r="D2812" s="1" t="s">
        <v>18</v>
      </c>
      <c r="E2812" s="1" t="s">
        <v>102</v>
      </c>
      <c r="F2812" s="1" t="s">
        <v>20</v>
      </c>
      <c r="G2812" s="1" t="s">
        <v>32</v>
      </c>
      <c r="H2812" s="1" t="s">
        <v>22</v>
      </c>
      <c r="I2812" s="2">
        <v>45678.0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ht="15.75" customHeight="1">
      <c r="A2813" s="1" t="s">
        <v>5663</v>
      </c>
      <c r="B2813" s="1" t="s">
        <v>5664</v>
      </c>
      <c r="C2813" s="1">
        <v>4.8991753994E10</v>
      </c>
      <c r="D2813" s="1" t="s">
        <v>18</v>
      </c>
      <c r="E2813" s="1" t="s">
        <v>31</v>
      </c>
      <c r="F2813" s="1" t="s">
        <v>20</v>
      </c>
      <c r="G2813" s="1" t="s">
        <v>32</v>
      </c>
      <c r="H2813" s="1" t="s">
        <v>22</v>
      </c>
      <c r="I2813" s="2">
        <v>45678.0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ht="15.75" customHeight="1">
      <c r="A2814" s="1" t="s">
        <v>5665</v>
      </c>
      <c r="B2814" s="1" t="s">
        <v>5666</v>
      </c>
      <c r="C2814" s="1">
        <v>4.4999685278E10</v>
      </c>
      <c r="D2814" s="1" t="s">
        <v>18</v>
      </c>
      <c r="E2814" s="1" t="s">
        <v>25</v>
      </c>
      <c r="F2814" s="1" t="s">
        <v>20</v>
      </c>
      <c r="G2814" s="1" t="s">
        <v>21</v>
      </c>
      <c r="H2814" s="1" t="s">
        <v>22</v>
      </c>
      <c r="I2814" s="2">
        <v>45678.0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ht="15.75" customHeight="1">
      <c r="A2815" s="1" t="s">
        <v>5667</v>
      </c>
      <c r="B2815" s="1" t="s">
        <v>5668</v>
      </c>
      <c r="C2815" s="1">
        <v>8.5982057756E10</v>
      </c>
      <c r="D2815" s="1" t="s">
        <v>18</v>
      </c>
      <c r="E2815" s="1" t="s">
        <v>25</v>
      </c>
      <c r="F2815" s="1" t="s">
        <v>20</v>
      </c>
      <c r="G2815" s="1" t="s">
        <v>32</v>
      </c>
      <c r="H2815" s="1" t="s">
        <v>22</v>
      </c>
      <c r="I2815" s="2">
        <v>45678.0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ht="15.75" customHeight="1">
      <c r="A2816" s="1" t="s">
        <v>5669</v>
      </c>
      <c r="B2816" s="1" t="s">
        <v>5670</v>
      </c>
      <c r="C2816" s="1">
        <v>2.1967243945E10</v>
      </c>
      <c r="D2816" s="1" t="s">
        <v>18</v>
      </c>
      <c r="E2816" s="1" t="s">
        <v>31</v>
      </c>
      <c r="F2816" s="1" t="s">
        <v>20</v>
      </c>
      <c r="G2816" s="1" t="s">
        <v>32</v>
      </c>
      <c r="H2816" s="1" t="s">
        <v>22</v>
      </c>
      <c r="I2816" s="2">
        <v>45678.0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ht="15.75" customHeight="1">
      <c r="A2817" s="1" t="s">
        <v>5671</v>
      </c>
      <c r="B2817" s="1" t="s">
        <v>5672</v>
      </c>
      <c r="C2817" s="1">
        <v>2.1969365734E10</v>
      </c>
      <c r="D2817" s="1" t="s">
        <v>18</v>
      </c>
      <c r="E2817" s="1" t="s">
        <v>112</v>
      </c>
      <c r="F2817" s="1" t="s">
        <v>20</v>
      </c>
      <c r="G2817" s="1" t="s">
        <v>32</v>
      </c>
      <c r="H2817" s="1" t="s">
        <v>184</v>
      </c>
      <c r="I2817" s="2">
        <v>45678.0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ht="15.75" customHeight="1">
      <c r="A2818" s="1" t="s">
        <v>5673</v>
      </c>
      <c r="B2818" s="1" t="s">
        <v>5674</v>
      </c>
      <c r="C2818" s="1">
        <v>3.8988179864E10</v>
      </c>
      <c r="D2818" s="1" t="s">
        <v>18</v>
      </c>
      <c r="E2818" s="1" t="s">
        <v>121</v>
      </c>
      <c r="F2818" s="1" t="s">
        <v>20</v>
      </c>
      <c r="G2818" s="1" t="s">
        <v>32</v>
      </c>
      <c r="H2818" s="1" t="s">
        <v>83</v>
      </c>
      <c r="I2818" s="2">
        <v>45678.0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ht="15.75" customHeight="1">
      <c r="A2819" s="1" t="s">
        <v>5675</v>
      </c>
      <c r="B2819" s="1" t="s">
        <v>5676</v>
      </c>
      <c r="C2819" s="1">
        <v>4.4998279212E10</v>
      </c>
      <c r="D2819" s="1" t="s">
        <v>18</v>
      </c>
      <c r="E2819" s="1" t="s">
        <v>19</v>
      </c>
      <c r="F2819" s="1" t="s">
        <v>20</v>
      </c>
      <c r="G2819" s="1" t="s">
        <v>21</v>
      </c>
      <c r="H2819" s="1" t="s">
        <v>22</v>
      </c>
      <c r="I2819" s="2">
        <v>45678.0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ht="15.75" customHeight="1">
      <c r="A2820" s="1" t="s">
        <v>5677</v>
      </c>
      <c r="B2820" s="1" t="s">
        <v>5678</v>
      </c>
      <c r="C2820" s="1">
        <v>4.399924118E10</v>
      </c>
      <c r="D2820" s="1" t="s">
        <v>18</v>
      </c>
      <c r="E2820" s="1" t="s">
        <v>31</v>
      </c>
      <c r="F2820" s="1" t="s">
        <v>20</v>
      </c>
      <c r="G2820" s="1" t="s">
        <v>32</v>
      </c>
      <c r="H2820" s="1" t="s">
        <v>54</v>
      </c>
      <c r="I2820" s="2">
        <v>45678.0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ht="15.75" customHeight="1">
      <c r="A2821" s="1" t="s">
        <v>5679</v>
      </c>
      <c r="B2821" s="1" t="s">
        <v>5680</v>
      </c>
      <c r="C2821" s="1">
        <v>8.6994128679E10</v>
      </c>
      <c r="D2821" s="1" t="s">
        <v>18</v>
      </c>
      <c r="E2821" s="1" t="s">
        <v>25</v>
      </c>
      <c r="F2821" s="1" t="s">
        <v>20</v>
      </c>
      <c r="G2821" s="1" t="s">
        <v>32</v>
      </c>
      <c r="H2821" s="1" t="s">
        <v>83</v>
      </c>
      <c r="I2821" s="2">
        <v>45678.0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ht="15.75" customHeight="1">
      <c r="A2822" s="1" t="s">
        <v>5681</v>
      </c>
      <c r="B2822" s="1" t="s">
        <v>5682</v>
      </c>
      <c r="C2822" s="1">
        <v>9.2981670699E10</v>
      </c>
      <c r="D2822" s="1" t="s">
        <v>18</v>
      </c>
      <c r="E2822" s="1" t="s">
        <v>25</v>
      </c>
      <c r="F2822" s="1" t="s">
        <v>20</v>
      </c>
      <c r="G2822" s="1" t="s">
        <v>32</v>
      </c>
      <c r="H2822" s="1" t="s">
        <v>184</v>
      </c>
      <c r="I2822" s="2">
        <v>45678.0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ht="15.75" customHeight="1">
      <c r="A2823" s="1" t="s">
        <v>5683</v>
      </c>
      <c r="B2823" s="1" t="s">
        <v>5684</v>
      </c>
      <c r="C2823" s="1">
        <v>8.393240721E9</v>
      </c>
      <c r="D2823" s="1" t="s">
        <v>18</v>
      </c>
      <c r="E2823" s="1" t="s">
        <v>19</v>
      </c>
      <c r="F2823" s="1" t="s">
        <v>20</v>
      </c>
      <c r="G2823" s="1" t="s">
        <v>21</v>
      </c>
      <c r="H2823" s="1" t="s">
        <v>22</v>
      </c>
      <c r="I2823" s="2">
        <v>45678.0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ht="15.75" customHeight="1">
      <c r="A2824" s="1" t="s">
        <v>5685</v>
      </c>
      <c r="B2824" s="1" t="s">
        <v>5686</v>
      </c>
      <c r="C2824" s="1">
        <v>4.49973255E10</v>
      </c>
      <c r="D2824" s="1" t="s">
        <v>18</v>
      </c>
      <c r="E2824" s="1" t="s">
        <v>25</v>
      </c>
      <c r="F2824" s="1" t="s">
        <v>20</v>
      </c>
      <c r="G2824" s="1" t="s">
        <v>21</v>
      </c>
      <c r="H2824" s="1" t="s">
        <v>22</v>
      </c>
      <c r="I2824" s="2">
        <v>45678.0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ht="15.75" customHeight="1">
      <c r="A2825" s="1" t="s">
        <v>5687</v>
      </c>
      <c r="B2825" s="1" t="s">
        <v>5688</v>
      </c>
      <c r="C2825" s="1">
        <v>8.1986137491E10</v>
      </c>
      <c r="D2825" s="1" t="s">
        <v>18</v>
      </c>
      <c r="E2825" s="1" t="s">
        <v>121</v>
      </c>
      <c r="F2825" s="1" t="s">
        <v>20</v>
      </c>
      <c r="G2825" s="1" t="s">
        <v>32</v>
      </c>
      <c r="H2825" s="1" t="s">
        <v>352</v>
      </c>
      <c r="I2825" s="2">
        <v>45678.0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ht="15.75" customHeight="1">
      <c r="A2826" s="1" t="s">
        <v>5689</v>
      </c>
      <c r="B2826" s="1" t="s">
        <v>5690</v>
      </c>
      <c r="C2826" s="1">
        <v>9.8981214915E10</v>
      </c>
      <c r="D2826" s="1" t="s">
        <v>18</v>
      </c>
      <c r="E2826" s="1" t="s">
        <v>19</v>
      </c>
      <c r="F2826" s="1" t="s">
        <v>20</v>
      </c>
      <c r="G2826" s="1" t="s">
        <v>21</v>
      </c>
      <c r="H2826" s="1" t="s">
        <v>22</v>
      </c>
      <c r="I2826" s="2">
        <v>45678.0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ht="15.75" customHeight="1">
      <c r="A2827" s="1" t="s">
        <v>5691</v>
      </c>
      <c r="B2827" s="1" t="s">
        <v>5692</v>
      </c>
      <c r="C2827" s="1">
        <v>5.521980781205E12</v>
      </c>
      <c r="D2827" s="1" t="s">
        <v>18</v>
      </c>
      <c r="E2827" s="1" t="s">
        <v>89</v>
      </c>
      <c r="F2827" s="1" t="s">
        <v>20</v>
      </c>
      <c r="G2827" s="1" t="s">
        <v>32</v>
      </c>
      <c r="H2827" s="1" t="s">
        <v>22</v>
      </c>
      <c r="I2827" s="2">
        <v>45678.0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ht="15.75" customHeight="1">
      <c r="A2828" s="1" t="s">
        <v>5693</v>
      </c>
      <c r="B2828" s="1" t="s">
        <v>5694</v>
      </c>
      <c r="C2828" s="1">
        <v>1.9989492273E10</v>
      </c>
      <c r="D2828" s="1" t="s">
        <v>18</v>
      </c>
      <c r="E2828" s="1" t="s">
        <v>51</v>
      </c>
      <c r="F2828" s="1" t="s">
        <v>20</v>
      </c>
      <c r="G2828" s="1" t="s">
        <v>32</v>
      </c>
      <c r="H2828" s="1" t="s">
        <v>184</v>
      </c>
      <c r="I2828" s="2">
        <v>45678.0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ht="15.75" customHeight="1">
      <c r="A2829" s="1" t="s">
        <v>5695</v>
      </c>
      <c r="B2829" s="1" t="s">
        <v>5696</v>
      </c>
      <c r="C2829" s="1">
        <v>9.9981162145E10</v>
      </c>
      <c r="D2829" s="1" t="s">
        <v>18</v>
      </c>
      <c r="E2829" s="1" t="s">
        <v>25</v>
      </c>
      <c r="F2829" s="1" t="s">
        <v>20</v>
      </c>
      <c r="G2829" s="1" t="s">
        <v>21</v>
      </c>
      <c r="H2829" s="1" t="s">
        <v>22</v>
      </c>
      <c r="I2829" s="2">
        <v>45678.0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ht="15.75" customHeight="1">
      <c r="A2830" s="1" t="s">
        <v>5697</v>
      </c>
      <c r="B2830" s="1" t="s">
        <v>5698</v>
      </c>
      <c r="C2830" s="1">
        <v>4.6999240541E10</v>
      </c>
      <c r="D2830" s="1" t="s">
        <v>21</v>
      </c>
      <c r="E2830" s="1" t="s">
        <v>257</v>
      </c>
      <c r="F2830" s="1" t="s">
        <v>356</v>
      </c>
      <c r="G2830" s="1" t="s">
        <v>5069</v>
      </c>
      <c r="H2830" s="1" t="s">
        <v>5070</v>
      </c>
      <c r="I2830" s="2">
        <v>45678.0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ht="15.75" customHeight="1">
      <c r="A2831" s="1" t="s">
        <v>5699</v>
      </c>
      <c r="B2831" s="1" t="s">
        <v>5700</v>
      </c>
      <c r="C2831" s="1">
        <v>3.5999615958E10</v>
      </c>
      <c r="D2831" s="1" t="s">
        <v>18</v>
      </c>
      <c r="E2831" s="1" t="s">
        <v>31</v>
      </c>
      <c r="F2831" s="1" t="s">
        <v>20</v>
      </c>
      <c r="G2831" s="1" t="s">
        <v>32</v>
      </c>
      <c r="H2831" s="1" t="s">
        <v>22</v>
      </c>
      <c r="I2831" s="2">
        <v>45678.0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ht="15.75" customHeight="1">
      <c r="A2832" s="1" t="s">
        <v>5701</v>
      </c>
      <c r="B2832" s="1" t="s">
        <v>5702</v>
      </c>
      <c r="C2832" s="1">
        <v>6.1996439993E10</v>
      </c>
      <c r="D2832" s="1" t="s">
        <v>18</v>
      </c>
      <c r="E2832" s="1" t="s">
        <v>19</v>
      </c>
      <c r="F2832" s="1" t="s">
        <v>20</v>
      </c>
      <c r="G2832" s="1" t="s">
        <v>32</v>
      </c>
      <c r="H2832" s="1" t="s">
        <v>83</v>
      </c>
      <c r="I2832" s="2">
        <v>45678.0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ht="15.75" customHeight="1">
      <c r="A2833" s="1" t="s">
        <v>5703</v>
      </c>
      <c r="B2833" s="1" t="s">
        <v>5704</v>
      </c>
      <c r="C2833" s="1">
        <v>6.5984751607E10</v>
      </c>
      <c r="D2833" s="1" t="s">
        <v>18</v>
      </c>
      <c r="E2833" s="1" t="s">
        <v>25</v>
      </c>
      <c r="F2833" s="1" t="s">
        <v>20</v>
      </c>
      <c r="G2833" s="1" t="s">
        <v>32</v>
      </c>
      <c r="H2833" s="1" t="s">
        <v>22</v>
      </c>
      <c r="I2833" s="2">
        <v>45678.0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ht="15.75" customHeight="1">
      <c r="A2834" s="1" t="s">
        <v>1021</v>
      </c>
      <c r="B2834" s="1" t="s">
        <v>5705</v>
      </c>
      <c r="C2834" s="1">
        <v>7.5998737423E10</v>
      </c>
      <c r="D2834" s="1" t="s">
        <v>18</v>
      </c>
      <c r="E2834" s="1" t="s">
        <v>25</v>
      </c>
      <c r="F2834" s="1" t="s">
        <v>20</v>
      </c>
      <c r="G2834" s="1" t="s">
        <v>21</v>
      </c>
      <c r="H2834" s="1" t="s">
        <v>22</v>
      </c>
      <c r="I2834" s="2">
        <v>45678.0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ht="15.75" customHeight="1">
      <c r="A2835" s="1" t="s">
        <v>5706</v>
      </c>
      <c r="B2835" s="1" t="s">
        <v>5707</v>
      </c>
      <c r="C2835" s="1">
        <v>8.5984660106E10</v>
      </c>
      <c r="D2835" s="1" t="s">
        <v>18</v>
      </c>
      <c r="E2835" s="1" t="s">
        <v>25</v>
      </c>
      <c r="F2835" s="1" t="s">
        <v>20</v>
      </c>
      <c r="G2835" s="1" t="s">
        <v>21</v>
      </c>
      <c r="H2835" s="1" t="s">
        <v>33</v>
      </c>
      <c r="I2835" s="2">
        <v>45678.0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ht="15.75" customHeight="1">
      <c r="A2836" s="1" t="s">
        <v>1152</v>
      </c>
      <c r="B2836" s="1" t="s">
        <v>5708</v>
      </c>
      <c r="C2836" s="1">
        <v>8.199968883E10</v>
      </c>
      <c r="D2836" s="1" t="s">
        <v>18</v>
      </c>
      <c r="E2836" s="1" t="s">
        <v>102</v>
      </c>
      <c r="F2836" s="1" t="s">
        <v>20</v>
      </c>
      <c r="G2836" s="1" t="s">
        <v>32</v>
      </c>
      <c r="H2836" s="1" t="s">
        <v>22</v>
      </c>
      <c r="I2836" s="2">
        <v>45678.0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ht="15.75" customHeight="1">
      <c r="A2837" s="1" t="s">
        <v>3151</v>
      </c>
      <c r="B2837" s="1" t="s">
        <v>5709</v>
      </c>
      <c r="C2837" s="1">
        <v>1.1912271107E10</v>
      </c>
      <c r="D2837" s="1" t="s">
        <v>18</v>
      </c>
      <c r="E2837" s="1" t="s">
        <v>89</v>
      </c>
      <c r="F2837" s="1" t="s">
        <v>20</v>
      </c>
      <c r="G2837" s="1" t="s">
        <v>21</v>
      </c>
      <c r="H2837" s="1" t="s">
        <v>352</v>
      </c>
      <c r="I2837" s="2">
        <v>45678.0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ht="15.75" customHeight="1">
      <c r="A2838" s="1" t="s">
        <v>5710</v>
      </c>
      <c r="B2838" s="1" t="s">
        <v>5711</v>
      </c>
      <c r="C2838" s="1">
        <v>9.2985523623E10</v>
      </c>
      <c r="D2838" s="1" t="s">
        <v>18</v>
      </c>
      <c r="E2838" s="1" t="s">
        <v>102</v>
      </c>
      <c r="F2838" s="1" t="s">
        <v>20</v>
      </c>
      <c r="G2838" s="1" t="s">
        <v>32</v>
      </c>
      <c r="H2838" s="1" t="s">
        <v>22</v>
      </c>
      <c r="I2838" s="2">
        <v>45678.0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ht="15.75" customHeight="1">
      <c r="A2839" s="1" t="s">
        <v>5712</v>
      </c>
      <c r="B2839" s="1" t="s">
        <v>5713</v>
      </c>
      <c r="C2839" s="1">
        <v>1.1943777148E10</v>
      </c>
      <c r="D2839" s="1" t="s">
        <v>18</v>
      </c>
      <c r="E2839" s="1" t="s">
        <v>31</v>
      </c>
      <c r="F2839" s="1" t="s">
        <v>20</v>
      </c>
      <c r="G2839" s="1" t="s">
        <v>21</v>
      </c>
      <c r="H2839" s="1" t="s">
        <v>714</v>
      </c>
      <c r="I2839" s="2">
        <v>45678.0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ht="15.75" customHeight="1">
      <c r="A2840" s="1" t="s">
        <v>5714</v>
      </c>
      <c r="B2840" s="1" t="s">
        <v>5715</v>
      </c>
      <c r="C2840" s="1">
        <v>5.511951447984E12</v>
      </c>
      <c r="D2840" s="1" t="s">
        <v>18</v>
      </c>
      <c r="E2840" s="1" t="s">
        <v>89</v>
      </c>
      <c r="F2840" s="1" t="s">
        <v>20</v>
      </c>
      <c r="G2840" s="1" t="s">
        <v>21</v>
      </c>
      <c r="H2840" s="1" t="s">
        <v>22</v>
      </c>
      <c r="I2840" s="2">
        <v>45678.0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ht="15.75" customHeight="1">
      <c r="A2841" s="1" t="s">
        <v>5716</v>
      </c>
      <c r="B2841" s="1" t="s">
        <v>5717</v>
      </c>
      <c r="C2841" s="1">
        <v>7.7991704389E10</v>
      </c>
      <c r="D2841" s="1" t="s">
        <v>18</v>
      </c>
      <c r="E2841" s="1" t="s">
        <v>89</v>
      </c>
      <c r="F2841" s="1" t="s">
        <v>20</v>
      </c>
      <c r="G2841" s="1" t="s">
        <v>32</v>
      </c>
      <c r="H2841" s="1" t="s">
        <v>22</v>
      </c>
      <c r="I2841" s="2">
        <v>45678.0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ht="15.75" customHeight="1">
      <c r="A2842" s="1" t="s">
        <v>251</v>
      </c>
      <c r="B2842" s="1" t="s">
        <v>5718</v>
      </c>
      <c r="C2842" s="1">
        <v>1.9996258463E10</v>
      </c>
      <c r="D2842" s="1" t="s">
        <v>18</v>
      </c>
      <c r="E2842" s="1" t="s">
        <v>121</v>
      </c>
      <c r="F2842" s="1" t="s">
        <v>20</v>
      </c>
      <c r="G2842" s="1" t="s">
        <v>32</v>
      </c>
      <c r="H2842" s="1" t="s">
        <v>22</v>
      </c>
      <c r="I2842" s="2">
        <v>45678.0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ht="15.75" customHeight="1">
      <c r="A2843" s="1" t="s">
        <v>5719</v>
      </c>
      <c r="B2843" s="1" t="s">
        <v>5720</v>
      </c>
      <c r="C2843" s="1">
        <v>9.99910898E10</v>
      </c>
      <c r="D2843" s="1" t="s">
        <v>18</v>
      </c>
      <c r="E2843" s="1" t="s">
        <v>25</v>
      </c>
      <c r="F2843" s="1" t="s">
        <v>20</v>
      </c>
      <c r="G2843" s="1" t="s">
        <v>32</v>
      </c>
      <c r="H2843" s="1" t="s">
        <v>22</v>
      </c>
      <c r="I2843" s="2">
        <v>45678.0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ht="15.75" customHeight="1">
      <c r="A2844" s="1" t="s">
        <v>5721</v>
      </c>
      <c r="B2844" s="1" t="s">
        <v>5722</v>
      </c>
      <c r="C2844" s="1">
        <v>2.1968420332E10</v>
      </c>
      <c r="D2844" s="1" t="s">
        <v>18</v>
      </c>
      <c r="E2844" s="1" t="s">
        <v>102</v>
      </c>
      <c r="F2844" s="1" t="s">
        <v>20</v>
      </c>
      <c r="G2844" s="1" t="s">
        <v>21</v>
      </c>
      <c r="H2844" s="1" t="s">
        <v>22</v>
      </c>
      <c r="I2844" s="2">
        <v>45678.0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ht="15.75" customHeight="1">
      <c r="A2845" s="1" t="s">
        <v>5723</v>
      </c>
      <c r="B2845" s="1" t="s">
        <v>5724</v>
      </c>
      <c r="C2845" s="1">
        <v>1.1933133224E10</v>
      </c>
      <c r="D2845" s="1" t="s">
        <v>18</v>
      </c>
      <c r="E2845" s="1" t="s">
        <v>102</v>
      </c>
      <c r="F2845" s="1" t="s">
        <v>20</v>
      </c>
      <c r="G2845" s="1" t="s">
        <v>21</v>
      </c>
      <c r="H2845" s="1" t="s">
        <v>22</v>
      </c>
      <c r="I2845" s="2">
        <v>45678.0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ht="15.75" customHeight="1">
      <c r="A2846" s="1" t="s">
        <v>5725</v>
      </c>
      <c r="B2846" s="1" t="s">
        <v>5726</v>
      </c>
      <c r="C2846" s="1" t="s">
        <v>5727</v>
      </c>
      <c r="D2846" s="1" t="s">
        <v>18</v>
      </c>
      <c r="E2846" s="1" t="s">
        <v>71</v>
      </c>
      <c r="F2846" s="1" t="s">
        <v>20</v>
      </c>
      <c r="G2846" s="1" t="s">
        <v>21</v>
      </c>
      <c r="H2846" s="1" t="s">
        <v>22</v>
      </c>
      <c r="I2846" s="2">
        <v>45678.0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ht="15.75" customHeight="1">
      <c r="A2847" s="1" t="s">
        <v>5728</v>
      </c>
      <c r="B2847" s="1" t="s">
        <v>5729</v>
      </c>
      <c r="C2847" s="1">
        <v>1.1991983871E10</v>
      </c>
      <c r="D2847" s="1" t="s">
        <v>18</v>
      </c>
      <c r="E2847" s="1" t="s">
        <v>25</v>
      </c>
      <c r="F2847" s="1" t="s">
        <v>20</v>
      </c>
      <c r="G2847" s="1" t="s">
        <v>21</v>
      </c>
      <c r="H2847" s="1" t="s">
        <v>682</v>
      </c>
      <c r="I2847" s="2">
        <v>45678.0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ht="15.75" customHeight="1">
      <c r="A2848" s="1" t="s">
        <v>5730</v>
      </c>
      <c r="B2848" s="1" t="s">
        <v>5731</v>
      </c>
      <c r="C2848" s="1">
        <v>6.1991086669E10</v>
      </c>
      <c r="D2848" s="1" t="s">
        <v>18</v>
      </c>
      <c r="E2848" s="1" t="s">
        <v>19</v>
      </c>
      <c r="F2848" s="1" t="s">
        <v>20</v>
      </c>
      <c r="G2848" s="1" t="s">
        <v>32</v>
      </c>
      <c r="H2848" s="1" t="s">
        <v>22</v>
      </c>
      <c r="I2848" s="2">
        <v>45678.0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ht="15.75" customHeight="1">
      <c r="A2849" s="1" t="s">
        <v>5732</v>
      </c>
      <c r="B2849" s="1" t="s">
        <v>5733</v>
      </c>
      <c r="C2849" s="1">
        <v>7.9998657963E10</v>
      </c>
      <c r="D2849" s="1" t="s">
        <v>18</v>
      </c>
      <c r="E2849" s="1" t="s">
        <v>31</v>
      </c>
      <c r="F2849" s="1" t="s">
        <v>20</v>
      </c>
      <c r="G2849" s="1" t="s">
        <v>32</v>
      </c>
      <c r="H2849" s="1" t="s">
        <v>33</v>
      </c>
      <c r="I2849" s="2">
        <v>45678.0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ht="15.75" customHeight="1">
      <c r="A2850" s="1" t="s">
        <v>5734</v>
      </c>
      <c r="B2850" s="1" t="s">
        <v>5735</v>
      </c>
      <c r="C2850" s="1">
        <v>1.1954224203E10</v>
      </c>
      <c r="D2850" s="1" t="s">
        <v>18</v>
      </c>
      <c r="E2850" s="1" t="s">
        <v>25</v>
      </c>
      <c r="F2850" s="1" t="s">
        <v>20</v>
      </c>
      <c r="G2850" s="1" t="s">
        <v>21</v>
      </c>
      <c r="H2850" s="1" t="s">
        <v>22</v>
      </c>
      <c r="I2850" s="2">
        <v>45678.0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ht="15.75" customHeight="1">
      <c r="A2851" s="1" t="s">
        <v>5736</v>
      </c>
      <c r="B2851" s="1" t="s">
        <v>5737</v>
      </c>
      <c r="C2851" s="1">
        <v>4.799996077E10</v>
      </c>
      <c r="D2851" s="1" t="s">
        <v>18</v>
      </c>
      <c r="E2851" s="1" t="s">
        <v>102</v>
      </c>
      <c r="F2851" s="1" t="s">
        <v>20</v>
      </c>
      <c r="G2851" s="1" t="s">
        <v>21</v>
      </c>
      <c r="H2851" s="1" t="s">
        <v>22</v>
      </c>
      <c r="I2851" s="2">
        <v>45678.0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ht="15.75" customHeight="1">
      <c r="A2852" s="1" t="s">
        <v>5738</v>
      </c>
      <c r="B2852" s="1" t="s">
        <v>5739</v>
      </c>
      <c r="C2852" s="1">
        <v>8.3998625791E10</v>
      </c>
      <c r="D2852" s="1" t="s">
        <v>18</v>
      </c>
      <c r="E2852" s="1" t="s">
        <v>25</v>
      </c>
      <c r="F2852" s="1" t="s">
        <v>20</v>
      </c>
      <c r="G2852" s="1" t="s">
        <v>32</v>
      </c>
      <c r="H2852" s="1" t="s">
        <v>184</v>
      </c>
      <c r="I2852" s="2">
        <v>45678.0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ht="15.75" customHeight="1">
      <c r="A2853" s="1" t="s">
        <v>5740</v>
      </c>
      <c r="B2853" s="1" t="s">
        <v>5741</v>
      </c>
      <c r="C2853" s="1">
        <v>8.1989134482E10</v>
      </c>
      <c r="D2853" s="1" t="s">
        <v>18</v>
      </c>
      <c r="E2853" s="1" t="s">
        <v>48</v>
      </c>
      <c r="F2853" s="1" t="s">
        <v>20</v>
      </c>
      <c r="G2853" s="1" t="s">
        <v>32</v>
      </c>
      <c r="H2853" s="1" t="s">
        <v>22</v>
      </c>
      <c r="I2853" s="2">
        <v>45678.0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ht="15.75" customHeight="1">
      <c r="A2854" s="1" t="s">
        <v>5742</v>
      </c>
      <c r="B2854" s="1" t="s">
        <v>5743</v>
      </c>
      <c r="C2854" s="1">
        <v>6.8999825013E10</v>
      </c>
      <c r="D2854" s="1" t="s">
        <v>18</v>
      </c>
      <c r="E2854" s="1" t="s">
        <v>121</v>
      </c>
      <c r="F2854" s="1" t="s">
        <v>20</v>
      </c>
      <c r="G2854" s="1" t="s">
        <v>21</v>
      </c>
      <c r="H2854" s="1" t="s">
        <v>22</v>
      </c>
      <c r="I2854" s="2">
        <v>45678.0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15.75" customHeight="1">
      <c r="A2855" s="1" t="s">
        <v>5744</v>
      </c>
      <c r="B2855" s="1" t="s">
        <v>5745</v>
      </c>
      <c r="C2855" s="1">
        <v>1.1913389571E10</v>
      </c>
      <c r="D2855" s="1" t="s">
        <v>18</v>
      </c>
      <c r="E2855" s="1" t="s">
        <v>112</v>
      </c>
      <c r="F2855" s="1" t="s">
        <v>20</v>
      </c>
      <c r="G2855" s="1" t="s">
        <v>32</v>
      </c>
      <c r="H2855" s="1" t="s">
        <v>22</v>
      </c>
      <c r="I2855" s="2">
        <v>45678.0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ht="15.75" customHeight="1">
      <c r="A2856" s="1" t="s">
        <v>5746</v>
      </c>
      <c r="B2856" s="1" t="s">
        <v>5747</v>
      </c>
      <c r="C2856" s="1">
        <v>8.39881785601E11</v>
      </c>
      <c r="D2856" s="1" t="s">
        <v>18</v>
      </c>
      <c r="E2856" s="1" t="s">
        <v>25</v>
      </c>
      <c r="F2856" s="1" t="s">
        <v>20</v>
      </c>
      <c r="G2856" s="1" t="s">
        <v>32</v>
      </c>
      <c r="H2856" s="1" t="s">
        <v>184</v>
      </c>
      <c r="I2856" s="2">
        <v>45678.0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ht="15.75" customHeight="1">
      <c r="A2857" s="1" t="s">
        <v>5748</v>
      </c>
      <c r="B2857" s="1" t="s">
        <v>5749</v>
      </c>
      <c r="C2857" s="1">
        <v>7.7981138286E10</v>
      </c>
      <c r="D2857" s="1" t="s">
        <v>18</v>
      </c>
      <c r="E2857" s="1" t="s">
        <v>121</v>
      </c>
      <c r="F2857" s="1" t="s">
        <v>20</v>
      </c>
      <c r="G2857" s="1" t="s">
        <v>32</v>
      </c>
      <c r="H2857" s="1" t="s">
        <v>22</v>
      </c>
      <c r="I2857" s="2">
        <v>45678.0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ht="15.75" customHeight="1">
      <c r="A2858" s="1" t="s">
        <v>5750</v>
      </c>
      <c r="B2858" s="1" t="s">
        <v>5751</v>
      </c>
      <c r="C2858" s="1">
        <v>9.4992020259E10</v>
      </c>
      <c r="D2858" s="1" t="s">
        <v>18</v>
      </c>
      <c r="E2858" s="1" t="s">
        <v>25</v>
      </c>
      <c r="F2858" s="1" t="s">
        <v>20</v>
      </c>
      <c r="G2858" s="1" t="s">
        <v>32</v>
      </c>
      <c r="H2858" s="1" t="s">
        <v>22</v>
      </c>
      <c r="I2858" s="2">
        <v>45678.0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ht="15.75" customHeight="1">
      <c r="A2859" s="1" t="s">
        <v>5752</v>
      </c>
      <c r="B2859" s="1" t="s">
        <v>5753</v>
      </c>
      <c r="C2859" s="1">
        <v>4.1996710187E10</v>
      </c>
      <c r="D2859" s="1" t="s">
        <v>18</v>
      </c>
      <c r="E2859" s="1" t="s">
        <v>102</v>
      </c>
      <c r="F2859" s="1" t="s">
        <v>20</v>
      </c>
      <c r="G2859" s="1" t="s">
        <v>21</v>
      </c>
      <c r="H2859" s="1" t="s">
        <v>22</v>
      </c>
      <c r="I2859" s="2">
        <v>45678.0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ht="15.75" customHeight="1">
      <c r="A2860" s="1" t="s">
        <v>417</v>
      </c>
      <c r="B2860" s="1" t="s">
        <v>5754</v>
      </c>
      <c r="C2860" s="1">
        <v>9.2981665574E10</v>
      </c>
      <c r="D2860" s="1" t="s">
        <v>18</v>
      </c>
      <c r="E2860" s="1" t="s">
        <v>89</v>
      </c>
      <c r="F2860" s="1" t="s">
        <v>20</v>
      </c>
      <c r="G2860" s="1" t="s">
        <v>21</v>
      </c>
      <c r="H2860" s="1" t="s">
        <v>22</v>
      </c>
      <c r="I2860" s="2">
        <v>45678.0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ht="15.75" customHeight="1">
      <c r="A2861" s="1" t="s">
        <v>5755</v>
      </c>
      <c r="B2861" s="1" t="s">
        <v>5756</v>
      </c>
      <c r="C2861" s="1">
        <v>8.399627696E10</v>
      </c>
      <c r="D2861" s="1" t="s">
        <v>18</v>
      </c>
      <c r="E2861" s="1" t="s">
        <v>76</v>
      </c>
      <c r="F2861" s="1" t="s">
        <v>20</v>
      </c>
      <c r="G2861" s="1" t="s">
        <v>32</v>
      </c>
      <c r="H2861" s="1" t="s">
        <v>22</v>
      </c>
      <c r="I2861" s="2">
        <v>45678.0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ht="15.75" customHeight="1">
      <c r="A2862" s="1" t="s">
        <v>147</v>
      </c>
      <c r="B2862" s="1" t="s">
        <v>5757</v>
      </c>
      <c r="C2862" s="1">
        <v>6.9993621248E10</v>
      </c>
      <c r="D2862" s="1" t="s">
        <v>18</v>
      </c>
      <c r="E2862" s="1" t="s">
        <v>25</v>
      </c>
      <c r="F2862" s="1" t="s">
        <v>20</v>
      </c>
      <c r="G2862" s="1" t="s">
        <v>21</v>
      </c>
      <c r="H2862" s="1" t="s">
        <v>22</v>
      </c>
      <c r="I2862" s="2">
        <v>45678.0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ht="15.75" customHeight="1">
      <c r="A2863" s="1" t="s">
        <v>5758</v>
      </c>
      <c r="B2863" s="1" t="s">
        <v>5759</v>
      </c>
      <c r="C2863" s="1" t="s">
        <v>5760</v>
      </c>
      <c r="D2863" s="1" t="s">
        <v>18</v>
      </c>
      <c r="E2863" s="1" t="s">
        <v>102</v>
      </c>
      <c r="F2863" s="1" t="s">
        <v>20</v>
      </c>
      <c r="G2863" s="1" t="s">
        <v>21</v>
      </c>
      <c r="H2863" s="1" t="s">
        <v>22</v>
      </c>
      <c r="I2863" s="2">
        <v>45678.0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ht="15.75" customHeight="1">
      <c r="A2864" s="1" t="s">
        <v>5761</v>
      </c>
      <c r="B2864" s="1" t="s">
        <v>5762</v>
      </c>
      <c r="C2864" s="1">
        <v>4.7991406547E10</v>
      </c>
      <c r="D2864" s="1" t="s">
        <v>18</v>
      </c>
      <c r="E2864" s="1" t="s">
        <v>121</v>
      </c>
      <c r="F2864" s="1" t="s">
        <v>20</v>
      </c>
      <c r="G2864" s="1" t="s">
        <v>32</v>
      </c>
      <c r="H2864" s="1" t="s">
        <v>22</v>
      </c>
      <c r="I2864" s="2">
        <v>45678.0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ht="15.75" customHeight="1">
      <c r="A2865" s="1" t="s">
        <v>639</v>
      </c>
      <c r="B2865" s="1" t="s">
        <v>5763</v>
      </c>
      <c r="C2865" s="1">
        <v>4.199906872E10</v>
      </c>
      <c r="D2865" s="1" t="s">
        <v>18</v>
      </c>
      <c r="E2865" s="1" t="s">
        <v>25</v>
      </c>
      <c r="F2865" s="1" t="s">
        <v>20</v>
      </c>
      <c r="G2865" s="1" t="s">
        <v>32</v>
      </c>
      <c r="H2865" s="1" t="s">
        <v>22</v>
      </c>
      <c r="I2865" s="2">
        <v>45678.0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ht="15.75" customHeight="1">
      <c r="A2866" s="1" t="s">
        <v>5764</v>
      </c>
      <c r="B2866" s="1" t="s">
        <v>5765</v>
      </c>
      <c r="C2866" s="1">
        <v>1.6993068105E10</v>
      </c>
      <c r="D2866" s="1" t="s">
        <v>18</v>
      </c>
      <c r="E2866" s="1" t="s">
        <v>25</v>
      </c>
      <c r="F2866" s="1" t="s">
        <v>20</v>
      </c>
      <c r="G2866" s="1" t="s">
        <v>32</v>
      </c>
      <c r="H2866" s="1" t="s">
        <v>83</v>
      </c>
      <c r="I2866" s="2">
        <v>45678.0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ht="15.75" customHeight="1">
      <c r="A2867" s="1" t="s">
        <v>5766</v>
      </c>
      <c r="B2867" s="1" t="s">
        <v>5767</v>
      </c>
      <c r="C2867" s="1">
        <v>8.7991061408E10</v>
      </c>
      <c r="D2867" s="1" t="s">
        <v>18</v>
      </c>
      <c r="E2867" s="1" t="s">
        <v>89</v>
      </c>
      <c r="F2867" s="1" t="s">
        <v>20</v>
      </c>
      <c r="G2867" s="1" t="s">
        <v>32</v>
      </c>
      <c r="H2867" s="1" t="s">
        <v>22</v>
      </c>
      <c r="I2867" s="2">
        <v>45678.0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ht="15.75" customHeight="1">
      <c r="A2868" s="1" t="s">
        <v>5768</v>
      </c>
      <c r="B2868" s="1" t="s">
        <v>5769</v>
      </c>
      <c r="C2868" s="1">
        <v>3.5988228718E10</v>
      </c>
      <c r="D2868" s="1" t="s">
        <v>18</v>
      </c>
      <c r="E2868" s="1" t="s">
        <v>102</v>
      </c>
      <c r="F2868" s="1" t="s">
        <v>20</v>
      </c>
      <c r="G2868" s="1" t="s">
        <v>21</v>
      </c>
      <c r="H2868" s="1" t="s">
        <v>22</v>
      </c>
      <c r="I2868" s="2">
        <v>45678.0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ht="15.75" customHeight="1">
      <c r="A2869" s="1" t="s">
        <v>5770</v>
      </c>
      <c r="B2869" s="1" t="s">
        <v>5771</v>
      </c>
      <c r="C2869" s="1">
        <v>9.8999024034E10</v>
      </c>
      <c r="D2869" s="1" t="s">
        <v>18</v>
      </c>
      <c r="E2869" s="1" t="s">
        <v>89</v>
      </c>
      <c r="F2869" s="1" t="s">
        <v>20</v>
      </c>
      <c r="G2869" s="1" t="s">
        <v>32</v>
      </c>
      <c r="H2869" s="1" t="s">
        <v>22</v>
      </c>
      <c r="I2869" s="2">
        <v>45678.0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ht="15.75" customHeight="1">
      <c r="A2870" s="1" t="s">
        <v>5772</v>
      </c>
      <c r="B2870" s="1" t="s">
        <v>5773</v>
      </c>
      <c r="C2870" s="1">
        <v>4.5998347342E10</v>
      </c>
      <c r="D2870" s="1" t="s">
        <v>18</v>
      </c>
      <c r="E2870" s="1" t="s">
        <v>19</v>
      </c>
      <c r="F2870" s="1" t="s">
        <v>20</v>
      </c>
      <c r="G2870" s="1" t="s">
        <v>21</v>
      </c>
      <c r="H2870" s="1" t="s">
        <v>22</v>
      </c>
      <c r="I2870" s="2">
        <v>45678.0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ht="15.75" customHeight="1">
      <c r="A2871" s="1" t="s">
        <v>5774</v>
      </c>
      <c r="B2871" s="1" t="s">
        <v>5775</v>
      </c>
      <c r="C2871" s="1" t="s">
        <v>5776</v>
      </c>
      <c r="D2871" s="1" t="s">
        <v>18</v>
      </c>
      <c r="E2871" s="1" t="s">
        <v>102</v>
      </c>
      <c r="F2871" s="1" t="s">
        <v>20</v>
      </c>
      <c r="G2871" s="1" t="s">
        <v>32</v>
      </c>
      <c r="H2871" s="1" t="s">
        <v>22</v>
      </c>
      <c r="I2871" s="2">
        <v>45678.0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ht="15.75" customHeight="1">
      <c r="A2872" s="1" t="s">
        <v>5777</v>
      </c>
      <c r="B2872" s="1" t="s">
        <v>5778</v>
      </c>
      <c r="C2872" s="1">
        <v>1.1968917008E10</v>
      </c>
      <c r="D2872" s="1" t="s">
        <v>18</v>
      </c>
      <c r="E2872" s="1" t="s">
        <v>102</v>
      </c>
      <c r="F2872" s="1" t="s">
        <v>20</v>
      </c>
      <c r="G2872" s="1" t="s">
        <v>21</v>
      </c>
      <c r="H2872" s="1" t="s">
        <v>22</v>
      </c>
      <c r="I2872" s="2">
        <v>45678.0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ht="15.75" customHeight="1">
      <c r="A2873" s="1" t="s">
        <v>5779</v>
      </c>
      <c r="B2873" s="1" t="s">
        <v>5780</v>
      </c>
      <c r="C2873" s="1">
        <v>1.99870175E10</v>
      </c>
      <c r="D2873" s="1" t="s">
        <v>18</v>
      </c>
      <c r="E2873" s="1" t="s">
        <v>112</v>
      </c>
      <c r="F2873" s="1" t="s">
        <v>20</v>
      </c>
      <c r="G2873" s="1" t="s">
        <v>21</v>
      </c>
      <c r="H2873" s="1" t="s">
        <v>22</v>
      </c>
      <c r="I2873" s="2">
        <v>45678.0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ht="15.75" customHeight="1">
      <c r="A2874" s="1" t="s">
        <v>584</v>
      </c>
      <c r="B2874" s="1" t="s">
        <v>5781</v>
      </c>
      <c r="C2874" s="1">
        <v>8.7999429732E10</v>
      </c>
      <c r="D2874" s="1" t="s">
        <v>18</v>
      </c>
      <c r="E2874" s="1" t="s">
        <v>25</v>
      </c>
      <c r="F2874" s="1" t="s">
        <v>20</v>
      </c>
      <c r="G2874" s="1" t="s">
        <v>32</v>
      </c>
      <c r="H2874" s="1" t="s">
        <v>83</v>
      </c>
      <c r="I2874" s="2">
        <v>45678.0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ht="15.75" customHeight="1">
      <c r="A2875" s="1" t="s">
        <v>216</v>
      </c>
      <c r="B2875" s="1" t="s">
        <v>5782</v>
      </c>
      <c r="C2875" s="1" t="s">
        <v>5783</v>
      </c>
      <c r="D2875" s="1" t="s">
        <v>18</v>
      </c>
      <c r="E2875" s="1" t="s">
        <v>25</v>
      </c>
      <c r="F2875" s="1" t="s">
        <v>20</v>
      </c>
      <c r="G2875" s="1" t="s">
        <v>32</v>
      </c>
      <c r="H2875" s="1" t="s">
        <v>184</v>
      </c>
      <c r="I2875" s="2">
        <v>45678.0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ht="15.75" customHeight="1">
      <c r="A2876" s="1" t="s">
        <v>5784</v>
      </c>
      <c r="B2876" s="1" t="s">
        <v>5785</v>
      </c>
      <c r="C2876" s="1">
        <v>9.498137887E10</v>
      </c>
      <c r="D2876" s="1" t="s">
        <v>18</v>
      </c>
      <c r="E2876" s="1" t="s">
        <v>51</v>
      </c>
      <c r="F2876" s="1" t="s">
        <v>20</v>
      </c>
      <c r="G2876" s="1" t="s">
        <v>32</v>
      </c>
      <c r="H2876" s="1" t="s">
        <v>33</v>
      </c>
      <c r="I2876" s="2">
        <v>45678.0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ht="15.75" customHeight="1">
      <c r="A2877" s="1" t="s">
        <v>5786</v>
      </c>
      <c r="B2877" s="1" t="s">
        <v>5787</v>
      </c>
      <c r="C2877" s="1">
        <v>19.0</v>
      </c>
      <c r="D2877" s="1" t="s">
        <v>18</v>
      </c>
      <c r="E2877" s="1" t="s">
        <v>89</v>
      </c>
      <c r="F2877" s="1" t="s">
        <v>20</v>
      </c>
      <c r="G2877" s="1" t="s">
        <v>21</v>
      </c>
      <c r="H2877" s="1" t="s">
        <v>22</v>
      </c>
      <c r="I2877" s="2">
        <v>45678.0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ht="15.75" customHeight="1">
      <c r="A2878" s="1" t="s">
        <v>5788</v>
      </c>
      <c r="B2878" s="1" t="s">
        <v>5789</v>
      </c>
      <c r="C2878" s="1">
        <v>1.1933222068E10</v>
      </c>
      <c r="D2878" s="1" t="s">
        <v>18</v>
      </c>
      <c r="E2878" s="1" t="s">
        <v>51</v>
      </c>
      <c r="F2878" s="1" t="s">
        <v>20</v>
      </c>
      <c r="G2878" s="1" t="s">
        <v>21</v>
      </c>
      <c r="H2878" s="1" t="s">
        <v>22</v>
      </c>
      <c r="I2878" s="2">
        <v>45678.0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ht="15.75" customHeight="1">
      <c r="A2879" s="1" t="s">
        <v>5790</v>
      </c>
      <c r="B2879" s="1" t="s">
        <v>5791</v>
      </c>
      <c r="C2879" s="1">
        <v>1.1989316569E10</v>
      </c>
      <c r="D2879" s="1" t="s">
        <v>18</v>
      </c>
      <c r="E2879" s="1" t="s">
        <v>25</v>
      </c>
      <c r="F2879" s="1" t="s">
        <v>20</v>
      </c>
      <c r="G2879" s="1" t="s">
        <v>32</v>
      </c>
      <c r="H2879" s="1" t="s">
        <v>22</v>
      </c>
      <c r="I2879" s="2">
        <v>45678.0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ht="15.75" customHeight="1">
      <c r="A2880" s="1" t="s">
        <v>5792</v>
      </c>
      <c r="B2880" s="1" t="s">
        <v>5793</v>
      </c>
      <c r="C2880" s="1" t="s">
        <v>5794</v>
      </c>
      <c r="D2880" s="1" t="s">
        <v>18</v>
      </c>
      <c r="E2880" s="1" t="s">
        <v>19</v>
      </c>
      <c r="F2880" s="1" t="s">
        <v>20</v>
      </c>
      <c r="G2880" s="1" t="s">
        <v>32</v>
      </c>
      <c r="H2880" s="1" t="s">
        <v>22</v>
      </c>
      <c r="I2880" s="2">
        <v>45678.0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ht="15.75" customHeight="1">
      <c r="A2881" s="1" t="s">
        <v>5795</v>
      </c>
      <c r="B2881" s="1" t="s">
        <v>5796</v>
      </c>
      <c r="C2881" s="1">
        <v>9.73258158E8</v>
      </c>
      <c r="D2881" s="1" t="s">
        <v>18</v>
      </c>
      <c r="E2881" s="1" t="s">
        <v>19</v>
      </c>
      <c r="F2881" s="1" t="s">
        <v>20</v>
      </c>
      <c r="G2881" s="1" t="s">
        <v>32</v>
      </c>
      <c r="H2881" s="1" t="s">
        <v>22</v>
      </c>
      <c r="I2881" s="2">
        <v>45678.0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ht="15.75" customHeight="1">
      <c r="A2882" s="1" t="s">
        <v>5797</v>
      </c>
      <c r="B2882" s="1" t="s">
        <v>5798</v>
      </c>
      <c r="C2882" s="1" t="s">
        <v>5799</v>
      </c>
      <c r="D2882" s="1" t="s">
        <v>18</v>
      </c>
      <c r="E2882" s="1" t="s">
        <v>102</v>
      </c>
      <c r="F2882" s="1" t="s">
        <v>20</v>
      </c>
      <c r="G2882" s="1" t="s">
        <v>32</v>
      </c>
      <c r="H2882" s="1" t="s">
        <v>22</v>
      </c>
      <c r="I2882" s="2">
        <v>45678.0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ht="15.75" customHeight="1">
      <c r="A2883" s="1" t="s">
        <v>5800</v>
      </c>
      <c r="B2883" s="1" t="s">
        <v>5801</v>
      </c>
      <c r="C2883" s="1">
        <v>1.1911451104E10</v>
      </c>
      <c r="D2883" s="1" t="s">
        <v>18</v>
      </c>
      <c r="E2883" s="1" t="s">
        <v>89</v>
      </c>
      <c r="F2883" s="1" t="s">
        <v>20</v>
      </c>
      <c r="G2883" s="1" t="s">
        <v>32</v>
      </c>
      <c r="H2883" s="1" t="s">
        <v>22</v>
      </c>
      <c r="I2883" s="2">
        <v>45678.0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ht="15.75" customHeight="1">
      <c r="A2884" s="1" t="s">
        <v>5802</v>
      </c>
      <c r="B2884" s="1" t="s">
        <v>5803</v>
      </c>
      <c r="C2884" s="1" t="s">
        <v>5804</v>
      </c>
      <c r="D2884" s="1" t="s">
        <v>18</v>
      </c>
      <c r="E2884" s="1" t="s">
        <v>76</v>
      </c>
      <c r="F2884" s="1" t="s">
        <v>20</v>
      </c>
      <c r="G2884" s="1" t="s">
        <v>32</v>
      </c>
      <c r="H2884" s="1" t="s">
        <v>22</v>
      </c>
      <c r="I2884" s="2">
        <v>45678.0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ht="15.75" customHeight="1">
      <c r="A2885" s="1" t="s">
        <v>5805</v>
      </c>
      <c r="B2885" s="1" t="s">
        <v>5806</v>
      </c>
      <c r="C2885" s="1">
        <v>5.499644475E10</v>
      </c>
      <c r="D2885" s="1" t="s">
        <v>18</v>
      </c>
      <c r="E2885" s="1" t="s">
        <v>25</v>
      </c>
      <c r="F2885" s="1" t="s">
        <v>20</v>
      </c>
      <c r="G2885" s="1" t="s">
        <v>32</v>
      </c>
      <c r="H2885" s="1" t="s">
        <v>22</v>
      </c>
      <c r="I2885" s="2">
        <v>45678.0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ht="15.75" customHeight="1">
      <c r="A2886" s="1" t="s">
        <v>2164</v>
      </c>
      <c r="B2886" s="1" t="s">
        <v>5807</v>
      </c>
      <c r="C2886" s="1">
        <v>6.1996244137E10</v>
      </c>
      <c r="D2886" s="1" t="s">
        <v>18</v>
      </c>
      <c r="E2886" s="1" t="s">
        <v>76</v>
      </c>
      <c r="F2886" s="1" t="s">
        <v>20</v>
      </c>
      <c r="G2886" s="1" t="s">
        <v>32</v>
      </c>
      <c r="H2886" s="1" t="s">
        <v>22</v>
      </c>
      <c r="I2886" s="2">
        <v>45678.0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ht="15.75" customHeight="1">
      <c r="A2887" s="1" t="s">
        <v>5808</v>
      </c>
      <c r="B2887" s="1" t="s">
        <v>5809</v>
      </c>
      <c r="C2887" s="1">
        <v>1.196071858E10</v>
      </c>
      <c r="D2887" s="1" t="s">
        <v>18</v>
      </c>
      <c r="E2887" s="1" t="s">
        <v>31</v>
      </c>
      <c r="F2887" s="1" t="s">
        <v>20</v>
      </c>
      <c r="G2887" s="1" t="s">
        <v>32</v>
      </c>
      <c r="H2887" s="1" t="s">
        <v>980</v>
      </c>
      <c r="I2887" s="2">
        <v>45678.0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ht="15.75" customHeight="1">
      <c r="A2888" s="1" t="s">
        <v>5810</v>
      </c>
      <c r="B2888" s="1" t="s">
        <v>5811</v>
      </c>
      <c r="C2888" s="1">
        <v>1.1957929558E10</v>
      </c>
      <c r="D2888" s="1" t="s">
        <v>18</v>
      </c>
      <c r="E2888" s="1" t="s">
        <v>19</v>
      </c>
      <c r="F2888" s="1" t="s">
        <v>20</v>
      </c>
      <c r="G2888" s="1" t="s">
        <v>21</v>
      </c>
      <c r="H2888" s="1" t="s">
        <v>22</v>
      </c>
      <c r="I2888" s="2">
        <v>45678.0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ht="15.75" customHeight="1">
      <c r="A2889" s="1" t="s">
        <v>5812</v>
      </c>
      <c r="B2889" s="1" t="s">
        <v>5813</v>
      </c>
      <c r="C2889" s="1">
        <v>6.7998279443E10</v>
      </c>
      <c r="D2889" s="1" t="s">
        <v>18</v>
      </c>
      <c r="E2889" s="1" t="s">
        <v>102</v>
      </c>
      <c r="F2889" s="1" t="s">
        <v>20</v>
      </c>
      <c r="G2889" s="1" t="s">
        <v>21</v>
      </c>
      <c r="H2889" s="1" t="s">
        <v>22</v>
      </c>
      <c r="I2889" s="2">
        <v>45678.0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ht="15.75" customHeight="1">
      <c r="A2890" s="1" t="s">
        <v>5814</v>
      </c>
      <c r="B2890" s="1" t="s">
        <v>5815</v>
      </c>
      <c r="C2890" s="1" t="s">
        <v>5816</v>
      </c>
      <c r="D2890" s="1" t="s">
        <v>18</v>
      </c>
      <c r="E2890" s="1" t="s">
        <v>25</v>
      </c>
      <c r="F2890" s="1" t="s">
        <v>20</v>
      </c>
      <c r="G2890" s="1" t="s">
        <v>32</v>
      </c>
      <c r="H2890" s="1" t="s">
        <v>83</v>
      </c>
      <c r="I2890" s="2">
        <v>45678.0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ht="15.75" customHeight="1">
      <c r="A2891" s="1" t="s">
        <v>5817</v>
      </c>
      <c r="B2891" s="1" t="s">
        <v>5818</v>
      </c>
      <c r="C2891" s="1">
        <v>4.699974762E10</v>
      </c>
      <c r="D2891" s="1" t="s">
        <v>18</v>
      </c>
      <c r="E2891" s="1" t="s">
        <v>48</v>
      </c>
      <c r="F2891" s="1" t="s">
        <v>20</v>
      </c>
      <c r="G2891" s="1" t="s">
        <v>21</v>
      </c>
      <c r="H2891" s="1" t="s">
        <v>22</v>
      </c>
      <c r="I2891" s="2">
        <v>45678.0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ht="15.75" customHeight="1">
      <c r="A2892" s="1" t="s">
        <v>5819</v>
      </c>
      <c r="B2892" s="1" t="s">
        <v>5820</v>
      </c>
      <c r="C2892" s="1">
        <v>5.541992742525E12</v>
      </c>
      <c r="D2892" s="1" t="s">
        <v>18</v>
      </c>
      <c r="E2892" s="1" t="s">
        <v>51</v>
      </c>
      <c r="F2892" s="1" t="s">
        <v>20</v>
      </c>
      <c r="G2892" s="1" t="s">
        <v>21</v>
      </c>
      <c r="H2892" s="1" t="s">
        <v>22</v>
      </c>
      <c r="I2892" s="2">
        <v>45678.0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ht="15.75" customHeight="1">
      <c r="A2893" s="1" t="s">
        <v>5821</v>
      </c>
      <c r="B2893" s="1" t="s">
        <v>5822</v>
      </c>
      <c r="C2893" s="1">
        <v>9.4991255628E10</v>
      </c>
      <c r="D2893" s="1" t="s">
        <v>18</v>
      </c>
      <c r="E2893" s="1" t="s">
        <v>71</v>
      </c>
      <c r="F2893" s="1" t="s">
        <v>20</v>
      </c>
      <c r="G2893" s="1" t="s">
        <v>21</v>
      </c>
      <c r="H2893" s="1" t="s">
        <v>22</v>
      </c>
      <c r="I2893" s="2">
        <v>45678.0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ht="15.75" customHeight="1">
      <c r="A2894" s="1" t="s">
        <v>5823</v>
      </c>
      <c r="B2894" s="1" t="s">
        <v>5824</v>
      </c>
      <c r="C2894" s="1">
        <v>4.7999560763E10</v>
      </c>
      <c r="D2894" s="1" t="s">
        <v>18</v>
      </c>
      <c r="E2894" s="1" t="s">
        <v>31</v>
      </c>
      <c r="F2894" s="1" t="s">
        <v>20</v>
      </c>
      <c r="G2894" s="1" t="s">
        <v>32</v>
      </c>
      <c r="H2894" s="1" t="s">
        <v>22</v>
      </c>
      <c r="I2894" s="2">
        <v>45678.0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ht="15.75" customHeight="1">
      <c r="A2895" s="1" t="s">
        <v>5825</v>
      </c>
      <c r="B2895" s="1" t="s">
        <v>5826</v>
      </c>
      <c r="C2895" s="1">
        <v>6.1982112344E10</v>
      </c>
      <c r="D2895" s="1" t="s">
        <v>18</v>
      </c>
      <c r="E2895" s="1" t="s">
        <v>31</v>
      </c>
      <c r="F2895" s="1" t="s">
        <v>20</v>
      </c>
      <c r="G2895" s="1" t="s">
        <v>32</v>
      </c>
      <c r="H2895" s="1" t="s">
        <v>83</v>
      </c>
      <c r="I2895" s="2">
        <v>45678.0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ht="15.75" customHeight="1">
      <c r="A2896" s="1" t="s">
        <v>5827</v>
      </c>
      <c r="B2896" s="1" t="s">
        <v>5828</v>
      </c>
      <c r="C2896" s="1">
        <v>9.198492367E10</v>
      </c>
      <c r="D2896" s="1" t="s">
        <v>18</v>
      </c>
      <c r="E2896" s="1" t="s">
        <v>76</v>
      </c>
      <c r="F2896" s="1" t="s">
        <v>20</v>
      </c>
      <c r="G2896" s="1" t="s">
        <v>21</v>
      </c>
      <c r="H2896" s="1" t="s">
        <v>22</v>
      </c>
      <c r="I2896" s="2">
        <v>45678.0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ht="15.75" customHeight="1">
      <c r="A2897" s="1" t="s">
        <v>5829</v>
      </c>
      <c r="B2897" s="1" t="s">
        <v>5830</v>
      </c>
      <c r="C2897" s="1">
        <v>6.6997102517E10</v>
      </c>
      <c r="D2897" s="1" t="s">
        <v>18</v>
      </c>
      <c r="E2897" s="1" t="s">
        <v>48</v>
      </c>
      <c r="F2897" s="1" t="s">
        <v>20</v>
      </c>
      <c r="G2897" s="1" t="s">
        <v>32</v>
      </c>
      <c r="H2897" s="1" t="s">
        <v>22</v>
      </c>
      <c r="I2897" s="2">
        <v>45678.0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ht="15.75" customHeight="1">
      <c r="A2898" s="1" t="s">
        <v>5831</v>
      </c>
      <c r="B2898" s="1" t="s">
        <v>5832</v>
      </c>
      <c r="C2898" s="1">
        <v>4.7988764934E10</v>
      </c>
      <c r="D2898" s="1" t="s">
        <v>18</v>
      </c>
      <c r="E2898" s="1" t="s">
        <v>121</v>
      </c>
      <c r="F2898" s="1" t="s">
        <v>20</v>
      </c>
      <c r="G2898" s="1" t="s">
        <v>21</v>
      </c>
      <c r="H2898" s="1" t="s">
        <v>22</v>
      </c>
      <c r="I2898" s="2">
        <v>45678.0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15.75" customHeight="1">
      <c r="A2899" s="1" t="s">
        <v>5833</v>
      </c>
      <c r="B2899" s="1" t="s">
        <v>5834</v>
      </c>
      <c r="C2899" s="1">
        <v>6.999360817E10</v>
      </c>
      <c r="D2899" s="1" t="s">
        <v>18</v>
      </c>
      <c r="E2899" s="1" t="s">
        <v>89</v>
      </c>
      <c r="F2899" s="1" t="s">
        <v>20</v>
      </c>
      <c r="G2899" s="1" t="s">
        <v>21</v>
      </c>
      <c r="H2899" s="1" t="s">
        <v>22</v>
      </c>
      <c r="I2899" s="2">
        <v>45678.0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ht="15.75" customHeight="1">
      <c r="A2900" s="1" t="s">
        <v>5835</v>
      </c>
      <c r="B2900" s="1" t="s">
        <v>5836</v>
      </c>
      <c r="C2900" s="1">
        <v>2.4998831552E10</v>
      </c>
      <c r="D2900" s="1" t="s">
        <v>18</v>
      </c>
      <c r="E2900" s="1" t="s">
        <v>25</v>
      </c>
      <c r="F2900" s="1" t="s">
        <v>20</v>
      </c>
      <c r="G2900" s="1" t="s">
        <v>32</v>
      </c>
      <c r="H2900" s="1" t="s">
        <v>33</v>
      </c>
      <c r="I2900" s="2">
        <v>45678.0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ht="15.75" customHeight="1">
      <c r="A2901" s="1" t="s">
        <v>5837</v>
      </c>
      <c r="B2901" s="1" t="s">
        <v>5838</v>
      </c>
      <c r="C2901" s="1">
        <v>8.5987904263E10</v>
      </c>
      <c r="D2901" s="1" t="s">
        <v>18</v>
      </c>
      <c r="E2901" s="1" t="s">
        <v>31</v>
      </c>
      <c r="F2901" s="1" t="s">
        <v>20</v>
      </c>
      <c r="G2901" s="1" t="s">
        <v>32</v>
      </c>
      <c r="H2901" s="1" t="s">
        <v>22</v>
      </c>
      <c r="I2901" s="2">
        <v>45678.0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ht="15.75" customHeight="1">
      <c r="A2902" s="1" t="s">
        <v>1045</v>
      </c>
      <c r="B2902" s="1" t="s">
        <v>5839</v>
      </c>
      <c r="C2902" s="1">
        <v>5.3991409345E10</v>
      </c>
      <c r="D2902" s="1" t="s">
        <v>18</v>
      </c>
      <c r="E2902" s="1" t="s">
        <v>76</v>
      </c>
      <c r="F2902" s="1" t="s">
        <v>20</v>
      </c>
      <c r="G2902" s="1" t="s">
        <v>32</v>
      </c>
      <c r="H2902" s="1" t="s">
        <v>22</v>
      </c>
      <c r="I2902" s="2">
        <v>45678.0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ht="15.75" customHeight="1">
      <c r="A2903" s="1" t="s">
        <v>5840</v>
      </c>
      <c r="B2903" s="1" t="s">
        <v>5841</v>
      </c>
      <c r="C2903" s="1">
        <v>1.1937004295E10</v>
      </c>
      <c r="D2903" s="1" t="s">
        <v>18</v>
      </c>
      <c r="E2903" s="1" t="s">
        <v>25</v>
      </c>
      <c r="F2903" s="1" t="s">
        <v>20</v>
      </c>
      <c r="G2903" s="1" t="s">
        <v>32</v>
      </c>
      <c r="H2903" s="1" t="s">
        <v>83</v>
      </c>
      <c r="I2903" s="2">
        <v>45678.0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ht="15.75" customHeight="1">
      <c r="A2904" s="1" t="s">
        <v>5842</v>
      </c>
      <c r="B2904" s="1" t="s">
        <v>5843</v>
      </c>
      <c r="C2904" s="1">
        <v>8.4994039871E10</v>
      </c>
      <c r="D2904" s="1" t="s">
        <v>18</v>
      </c>
      <c r="E2904" s="1" t="s">
        <v>121</v>
      </c>
      <c r="F2904" s="1" t="s">
        <v>20</v>
      </c>
      <c r="G2904" s="1" t="s">
        <v>21</v>
      </c>
      <c r="H2904" s="1" t="s">
        <v>22</v>
      </c>
      <c r="I2904" s="2">
        <v>45678.0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ht="15.75" customHeight="1">
      <c r="A2905" s="1" t="s">
        <v>5844</v>
      </c>
      <c r="B2905" s="1" t="s">
        <v>5845</v>
      </c>
      <c r="C2905" s="1">
        <v>4.2999457507E10</v>
      </c>
      <c r="D2905" s="1" t="s">
        <v>18</v>
      </c>
      <c r="E2905" s="1" t="s">
        <v>19</v>
      </c>
      <c r="F2905" s="1" t="s">
        <v>20</v>
      </c>
      <c r="G2905" s="1" t="s">
        <v>21</v>
      </c>
      <c r="H2905" s="1" t="s">
        <v>22</v>
      </c>
      <c r="I2905" s="2">
        <v>45678.0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ht="15.75" customHeight="1">
      <c r="A2906" s="1" t="s">
        <v>315</v>
      </c>
      <c r="B2906" s="1" t="s">
        <v>5846</v>
      </c>
      <c r="C2906" s="1">
        <v>5.511975939746E12</v>
      </c>
      <c r="D2906" s="1" t="s">
        <v>18</v>
      </c>
      <c r="E2906" s="1" t="s">
        <v>89</v>
      </c>
      <c r="F2906" s="1" t="s">
        <v>20</v>
      </c>
      <c r="G2906" s="1" t="s">
        <v>32</v>
      </c>
      <c r="H2906" s="1" t="s">
        <v>22</v>
      </c>
      <c r="I2906" s="2">
        <v>45678.0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ht="15.75" customHeight="1">
      <c r="A2907" s="1" t="s">
        <v>5847</v>
      </c>
      <c r="B2907" s="1" t="s">
        <v>5848</v>
      </c>
      <c r="C2907" s="1">
        <v>1.9999566608E10</v>
      </c>
      <c r="D2907" s="1" t="s">
        <v>18</v>
      </c>
      <c r="E2907" s="1" t="s">
        <v>121</v>
      </c>
      <c r="F2907" s="1" t="s">
        <v>20</v>
      </c>
      <c r="G2907" s="1" t="s">
        <v>21</v>
      </c>
      <c r="H2907" s="1" t="s">
        <v>22</v>
      </c>
      <c r="I2907" s="2">
        <v>45678.0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ht="15.75" customHeight="1">
      <c r="A2908" s="1" t="s">
        <v>5849</v>
      </c>
      <c r="B2908" s="1" t="s">
        <v>5850</v>
      </c>
      <c r="C2908" s="1">
        <v>3.4991248314E10</v>
      </c>
      <c r="D2908" s="1" t="s">
        <v>18</v>
      </c>
      <c r="E2908" s="1" t="s">
        <v>89</v>
      </c>
      <c r="F2908" s="1" t="s">
        <v>20</v>
      </c>
      <c r="G2908" s="1" t="s">
        <v>32</v>
      </c>
      <c r="H2908" s="1" t="s">
        <v>22</v>
      </c>
      <c r="I2908" s="2">
        <v>45678.0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ht="15.75" customHeight="1">
      <c r="A2909" s="1" t="s">
        <v>5851</v>
      </c>
      <c r="B2909" s="1" t="s">
        <v>5852</v>
      </c>
      <c r="C2909" s="1">
        <v>1.1971464973E10</v>
      </c>
      <c r="D2909" s="1" t="s">
        <v>18</v>
      </c>
      <c r="E2909" s="1" t="s">
        <v>19</v>
      </c>
      <c r="F2909" s="1" t="s">
        <v>20</v>
      </c>
      <c r="G2909" s="1" t="s">
        <v>21</v>
      </c>
      <c r="H2909" s="1" t="s">
        <v>22</v>
      </c>
      <c r="I2909" s="2">
        <v>45678.0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ht="15.75" customHeight="1">
      <c r="A2910" s="1" t="s">
        <v>5853</v>
      </c>
      <c r="B2910" s="1" t="s">
        <v>5854</v>
      </c>
      <c r="C2910" s="1">
        <v>8.1997173244E10</v>
      </c>
      <c r="D2910" s="1" t="s">
        <v>18</v>
      </c>
      <c r="E2910" s="1" t="s">
        <v>25</v>
      </c>
      <c r="F2910" s="1" t="s">
        <v>20</v>
      </c>
      <c r="G2910" s="1" t="s">
        <v>32</v>
      </c>
      <c r="H2910" s="1" t="s">
        <v>22</v>
      </c>
      <c r="I2910" s="2">
        <v>45678.0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ht="15.75" customHeight="1">
      <c r="A2911" s="1" t="s">
        <v>5855</v>
      </c>
      <c r="B2911" s="1" t="s">
        <v>5856</v>
      </c>
      <c r="C2911" s="1" t="s">
        <v>5857</v>
      </c>
      <c r="D2911" s="1" t="s">
        <v>18</v>
      </c>
      <c r="E2911" s="1" t="s">
        <v>19</v>
      </c>
      <c r="F2911" s="1" t="s">
        <v>20</v>
      </c>
      <c r="G2911" s="1" t="s">
        <v>21</v>
      </c>
      <c r="H2911" s="1" t="s">
        <v>22</v>
      </c>
      <c r="I2911" s="2">
        <v>45678.0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ht="15.75" customHeight="1">
      <c r="A2912" s="1" t="s">
        <v>5858</v>
      </c>
      <c r="B2912" s="1" t="s">
        <v>5859</v>
      </c>
      <c r="C2912" s="1">
        <v>1.19601663E10</v>
      </c>
      <c r="D2912" s="1" t="s">
        <v>18</v>
      </c>
      <c r="E2912" s="1" t="s">
        <v>89</v>
      </c>
      <c r="F2912" s="1" t="s">
        <v>20</v>
      </c>
      <c r="G2912" s="1" t="s">
        <v>21</v>
      </c>
      <c r="H2912" s="1" t="s">
        <v>22</v>
      </c>
      <c r="I2912" s="2">
        <v>45678.0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ht="15.75" customHeight="1">
      <c r="A2913" s="1" t="s">
        <v>134</v>
      </c>
      <c r="B2913" s="1" t="s">
        <v>5860</v>
      </c>
      <c r="C2913" s="1" t="s">
        <v>5861</v>
      </c>
      <c r="D2913" s="1" t="s">
        <v>18</v>
      </c>
      <c r="E2913" s="1" t="s">
        <v>89</v>
      </c>
      <c r="F2913" s="1" t="s">
        <v>20</v>
      </c>
      <c r="G2913" s="1" t="s">
        <v>32</v>
      </c>
      <c r="H2913" s="1" t="s">
        <v>22</v>
      </c>
      <c r="I2913" s="2">
        <v>45678.0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ht="15.75" customHeight="1">
      <c r="A2914" s="1" t="s">
        <v>5862</v>
      </c>
      <c r="B2914" s="1" t="s">
        <v>5863</v>
      </c>
      <c r="C2914" s="1">
        <v>9.1986028674E10</v>
      </c>
      <c r="D2914" s="1" t="s">
        <v>18</v>
      </c>
      <c r="E2914" s="1" t="s">
        <v>19</v>
      </c>
      <c r="F2914" s="1" t="s">
        <v>20</v>
      </c>
      <c r="G2914" s="1" t="s">
        <v>32</v>
      </c>
      <c r="H2914" s="1" t="s">
        <v>33</v>
      </c>
      <c r="I2914" s="2">
        <v>45678.0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ht="15.75" customHeight="1">
      <c r="A2915" s="1" t="s">
        <v>5864</v>
      </c>
      <c r="B2915" s="1" t="s">
        <v>5865</v>
      </c>
      <c r="C2915" s="1">
        <v>8.4986520005E10</v>
      </c>
      <c r="D2915" s="1" t="s">
        <v>18</v>
      </c>
      <c r="E2915" s="1" t="s">
        <v>51</v>
      </c>
      <c r="F2915" s="1" t="s">
        <v>20</v>
      </c>
      <c r="G2915" s="1" t="s">
        <v>21</v>
      </c>
      <c r="H2915" s="1" t="s">
        <v>33</v>
      </c>
      <c r="I2915" s="2">
        <v>45678.0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ht="15.75" customHeight="1">
      <c r="A2916" s="1" t="s">
        <v>5866</v>
      </c>
      <c r="B2916" s="1" t="s">
        <v>5867</v>
      </c>
      <c r="C2916" s="1">
        <v>5.511978676013E12</v>
      </c>
      <c r="D2916" s="1" t="s">
        <v>18</v>
      </c>
      <c r="E2916" s="1" t="s">
        <v>25</v>
      </c>
      <c r="F2916" s="1" t="s">
        <v>20</v>
      </c>
      <c r="G2916" s="1" t="s">
        <v>32</v>
      </c>
      <c r="H2916" s="1" t="s">
        <v>83</v>
      </c>
      <c r="I2916" s="2">
        <v>45678.0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ht="15.75" customHeight="1">
      <c r="A2917" s="1" t="s">
        <v>5868</v>
      </c>
      <c r="B2917" s="1" t="s">
        <v>5869</v>
      </c>
      <c r="C2917" s="1">
        <v>2.1992206712E10</v>
      </c>
      <c r="D2917" s="1" t="s">
        <v>18</v>
      </c>
      <c r="E2917" s="1" t="s">
        <v>89</v>
      </c>
      <c r="F2917" s="1" t="s">
        <v>20</v>
      </c>
      <c r="G2917" s="1" t="s">
        <v>21</v>
      </c>
      <c r="H2917" s="1" t="s">
        <v>352</v>
      </c>
      <c r="I2917" s="2">
        <v>45678.0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ht="15.75" customHeight="1">
      <c r="A2918" s="1" t="s">
        <v>3151</v>
      </c>
      <c r="B2918" s="1" t="s">
        <v>5870</v>
      </c>
      <c r="C2918" s="1">
        <v>5.56791137E8</v>
      </c>
      <c r="D2918" s="1" t="s">
        <v>18</v>
      </c>
      <c r="E2918" s="1" t="s">
        <v>89</v>
      </c>
      <c r="F2918" s="1" t="s">
        <v>20</v>
      </c>
      <c r="G2918" s="1" t="s">
        <v>32</v>
      </c>
      <c r="H2918" s="1" t="s">
        <v>682</v>
      </c>
      <c r="I2918" s="2">
        <v>45678.0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ht="15.75" customHeight="1">
      <c r="A2919" s="1" t="s">
        <v>5871</v>
      </c>
      <c r="B2919" s="1" t="s">
        <v>5872</v>
      </c>
      <c r="C2919" s="1">
        <v>7.5999032811E10</v>
      </c>
      <c r="D2919" s="1" t="s">
        <v>18</v>
      </c>
      <c r="E2919" s="1" t="s">
        <v>102</v>
      </c>
      <c r="F2919" s="1" t="s">
        <v>20</v>
      </c>
      <c r="G2919" s="1" t="s">
        <v>32</v>
      </c>
      <c r="H2919" s="1" t="s">
        <v>22</v>
      </c>
      <c r="I2919" s="2">
        <v>45678.0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ht="15.75" customHeight="1">
      <c r="A2920" s="1" t="s">
        <v>5873</v>
      </c>
      <c r="B2920" s="1" t="s">
        <v>5874</v>
      </c>
      <c r="C2920" s="1">
        <v>8.49871471473E11</v>
      </c>
      <c r="D2920" s="1" t="s">
        <v>18</v>
      </c>
      <c r="E2920" s="1" t="s">
        <v>31</v>
      </c>
      <c r="F2920" s="1" t="s">
        <v>20</v>
      </c>
      <c r="G2920" s="1" t="s">
        <v>32</v>
      </c>
      <c r="H2920" s="1" t="s">
        <v>184</v>
      </c>
      <c r="I2920" s="2">
        <v>45678.0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ht="15.75" customHeight="1">
      <c r="A2921" s="1" t="s">
        <v>5875</v>
      </c>
      <c r="B2921" s="1" t="s">
        <v>5876</v>
      </c>
      <c r="C2921" s="1">
        <v>5.1997272436E10</v>
      </c>
      <c r="D2921" s="1" t="s">
        <v>18</v>
      </c>
      <c r="E2921" s="1" t="s">
        <v>25</v>
      </c>
      <c r="F2921" s="1" t="s">
        <v>20</v>
      </c>
      <c r="G2921" s="1" t="s">
        <v>21</v>
      </c>
      <c r="H2921" s="1" t="s">
        <v>22</v>
      </c>
      <c r="I2921" s="2">
        <v>45678.0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ht="15.75" customHeight="1">
      <c r="A2922" s="1" t="s">
        <v>5877</v>
      </c>
      <c r="B2922" s="1" t="s">
        <v>5878</v>
      </c>
      <c r="C2922" s="1">
        <v>5.77575575457E11</v>
      </c>
      <c r="D2922" s="1" t="s">
        <v>18</v>
      </c>
      <c r="E2922" s="1" t="s">
        <v>31</v>
      </c>
      <c r="F2922" s="1" t="s">
        <v>20</v>
      </c>
      <c r="G2922" s="1" t="s">
        <v>32</v>
      </c>
      <c r="H2922" s="1" t="s">
        <v>200</v>
      </c>
      <c r="I2922" s="2">
        <v>45678.0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ht="15.75" customHeight="1">
      <c r="A2923" s="1" t="s">
        <v>5879</v>
      </c>
      <c r="B2923" s="1" t="s">
        <v>5880</v>
      </c>
      <c r="C2923" s="1">
        <v>8.9981337802E10</v>
      </c>
      <c r="D2923" s="1"/>
      <c r="E2923" s="1"/>
      <c r="F2923" s="1"/>
      <c r="G2923" s="1"/>
      <c r="H2923" s="1"/>
      <c r="I2923" s="2">
        <v>45678.0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ht="15.75" customHeight="1">
      <c r="A2924" s="1" t="s">
        <v>5881</v>
      </c>
      <c r="B2924" s="1" t="s">
        <v>5882</v>
      </c>
      <c r="C2924" s="1">
        <v>6.199224434E10</v>
      </c>
      <c r="D2924" s="1" t="s">
        <v>18</v>
      </c>
      <c r="E2924" s="1" t="s">
        <v>25</v>
      </c>
      <c r="F2924" s="1" t="s">
        <v>20</v>
      </c>
      <c r="G2924" s="1" t="s">
        <v>32</v>
      </c>
      <c r="H2924" s="1" t="s">
        <v>83</v>
      </c>
      <c r="I2924" s="2">
        <v>45678.0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ht="15.75" customHeight="1">
      <c r="A2925" s="1" t="s">
        <v>5883</v>
      </c>
      <c r="B2925" s="1" t="s">
        <v>5884</v>
      </c>
      <c r="C2925" s="1">
        <v>1.9998809673E10</v>
      </c>
      <c r="D2925" s="1" t="s">
        <v>18</v>
      </c>
      <c r="E2925" s="1" t="s">
        <v>102</v>
      </c>
      <c r="F2925" s="1" t="s">
        <v>20</v>
      </c>
      <c r="G2925" s="1" t="s">
        <v>21</v>
      </c>
      <c r="H2925" s="1" t="s">
        <v>22</v>
      </c>
      <c r="I2925" s="2">
        <v>45678.0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ht="15.75" customHeight="1">
      <c r="A2926" s="1" t="s">
        <v>5885</v>
      </c>
      <c r="B2926" s="1" t="s">
        <v>5886</v>
      </c>
      <c r="C2926" s="1">
        <v>3.1994302281E10</v>
      </c>
      <c r="D2926" s="1" t="s">
        <v>18</v>
      </c>
      <c r="E2926" s="1" t="s">
        <v>19</v>
      </c>
      <c r="F2926" s="1" t="s">
        <v>20</v>
      </c>
      <c r="G2926" s="1" t="s">
        <v>32</v>
      </c>
      <c r="H2926" s="1" t="s">
        <v>22</v>
      </c>
      <c r="I2926" s="2">
        <v>45678.0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ht="15.75" customHeight="1">
      <c r="A2927" s="1" t="s">
        <v>5887</v>
      </c>
      <c r="B2927" s="1" t="s">
        <v>5888</v>
      </c>
      <c r="C2927" s="1">
        <v>1.6993102517E10</v>
      </c>
      <c r="D2927" s="1" t="s">
        <v>18</v>
      </c>
      <c r="E2927" s="1" t="s">
        <v>25</v>
      </c>
      <c r="F2927" s="1" t="s">
        <v>20</v>
      </c>
      <c r="G2927" s="1" t="s">
        <v>32</v>
      </c>
      <c r="H2927" s="1" t="s">
        <v>22</v>
      </c>
      <c r="I2927" s="2">
        <v>45678.0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ht="15.75" customHeight="1">
      <c r="A2928" s="1" t="s">
        <v>5889</v>
      </c>
      <c r="B2928" s="1" t="s">
        <v>5890</v>
      </c>
      <c r="C2928" s="1">
        <v>2.4993064281E10</v>
      </c>
      <c r="D2928" s="1" t="s">
        <v>18</v>
      </c>
      <c r="E2928" s="1" t="s">
        <v>76</v>
      </c>
      <c r="F2928" s="1" t="s">
        <v>20</v>
      </c>
      <c r="G2928" s="1" t="s">
        <v>32</v>
      </c>
      <c r="H2928" s="1" t="s">
        <v>22</v>
      </c>
      <c r="I2928" s="2">
        <v>45678.0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ht="15.75" customHeight="1">
      <c r="A2929" s="1" t="s">
        <v>4331</v>
      </c>
      <c r="B2929" s="1" t="s">
        <v>5891</v>
      </c>
      <c r="C2929" s="1">
        <v>4.7997155181E10</v>
      </c>
      <c r="D2929" s="1" t="s">
        <v>18</v>
      </c>
      <c r="E2929" s="1" t="s">
        <v>71</v>
      </c>
      <c r="F2929" s="1" t="s">
        <v>20</v>
      </c>
      <c r="G2929" s="1" t="s">
        <v>32</v>
      </c>
      <c r="H2929" s="1" t="s">
        <v>33</v>
      </c>
      <c r="I2929" s="2">
        <v>45678.0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ht="15.75" customHeight="1">
      <c r="A2930" s="1" t="s">
        <v>5892</v>
      </c>
      <c r="B2930" s="1" t="s">
        <v>5893</v>
      </c>
      <c r="C2930" s="1">
        <v>8.1989978795E10</v>
      </c>
      <c r="D2930" s="1" t="s">
        <v>18</v>
      </c>
      <c r="E2930" s="1" t="s">
        <v>25</v>
      </c>
      <c r="F2930" s="1" t="s">
        <v>20</v>
      </c>
      <c r="G2930" s="1" t="s">
        <v>32</v>
      </c>
      <c r="H2930" s="1" t="s">
        <v>184</v>
      </c>
      <c r="I2930" s="2">
        <v>45678.0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ht="15.75" customHeight="1">
      <c r="A2931" s="1" t="s">
        <v>5894</v>
      </c>
      <c r="B2931" s="1" t="s">
        <v>5895</v>
      </c>
      <c r="C2931" s="1">
        <v>8.1984920577E10</v>
      </c>
      <c r="D2931" s="1" t="s">
        <v>18</v>
      </c>
      <c r="E2931" s="1" t="s">
        <v>25</v>
      </c>
      <c r="F2931" s="1" t="s">
        <v>20</v>
      </c>
      <c r="G2931" s="1" t="s">
        <v>32</v>
      </c>
      <c r="H2931" s="1" t="s">
        <v>33</v>
      </c>
      <c r="I2931" s="2">
        <v>45678.0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ht="15.75" customHeight="1">
      <c r="A2932" s="1" t="s">
        <v>5896</v>
      </c>
      <c r="B2932" s="1" t="s">
        <v>5897</v>
      </c>
      <c r="C2932" s="1">
        <v>1.4996484378E10</v>
      </c>
      <c r="D2932" s="1" t="s">
        <v>18</v>
      </c>
      <c r="E2932" s="1" t="s">
        <v>48</v>
      </c>
      <c r="F2932" s="1" t="s">
        <v>20</v>
      </c>
      <c r="G2932" s="1" t="s">
        <v>32</v>
      </c>
      <c r="H2932" s="1" t="s">
        <v>22</v>
      </c>
      <c r="I2932" s="2">
        <v>45678.0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ht="15.75" customHeight="1">
      <c r="A2933" s="1" t="s">
        <v>5898</v>
      </c>
      <c r="B2933" s="1" t="s">
        <v>5899</v>
      </c>
      <c r="C2933" s="1">
        <v>1.1964636757E10</v>
      </c>
      <c r="D2933" s="1" t="s">
        <v>18</v>
      </c>
      <c r="E2933" s="1" t="s">
        <v>76</v>
      </c>
      <c r="F2933" s="1" t="s">
        <v>20</v>
      </c>
      <c r="G2933" s="1" t="s">
        <v>32</v>
      </c>
      <c r="H2933" s="1" t="s">
        <v>22</v>
      </c>
      <c r="I2933" s="2">
        <v>45678.0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ht="15.75" customHeight="1">
      <c r="A2934" s="1" t="s">
        <v>5900</v>
      </c>
      <c r="B2934" s="1" t="s">
        <v>5901</v>
      </c>
      <c r="C2934" s="1">
        <v>4.5998008833E10</v>
      </c>
      <c r="D2934" s="1" t="s">
        <v>18</v>
      </c>
      <c r="E2934" s="1" t="s">
        <v>25</v>
      </c>
      <c r="F2934" s="1" t="s">
        <v>20</v>
      </c>
      <c r="G2934" s="1" t="s">
        <v>32</v>
      </c>
      <c r="H2934" s="1" t="s">
        <v>83</v>
      </c>
      <c r="I2934" s="2">
        <v>45678.0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ht="15.75" customHeight="1">
      <c r="A2935" s="1" t="s">
        <v>5902</v>
      </c>
      <c r="B2935" s="1" t="s">
        <v>5903</v>
      </c>
      <c r="C2935" s="1">
        <v>8.1993399582E10</v>
      </c>
      <c r="D2935" s="1" t="s">
        <v>18</v>
      </c>
      <c r="E2935" s="1" t="s">
        <v>102</v>
      </c>
      <c r="F2935" s="1" t="s">
        <v>20</v>
      </c>
      <c r="G2935" s="1" t="s">
        <v>32</v>
      </c>
      <c r="H2935" s="1" t="s">
        <v>22</v>
      </c>
      <c r="I2935" s="2">
        <v>45678.0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ht="15.75" customHeight="1">
      <c r="A2936" s="1" t="s">
        <v>5904</v>
      </c>
      <c r="B2936" s="1" t="s">
        <v>5905</v>
      </c>
      <c r="C2936" s="1">
        <v>9.8988164599E10</v>
      </c>
      <c r="D2936" s="1" t="s">
        <v>18</v>
      </c>
      <c r="E2936" s="1" t="s">
        <v>31</v>
      </c>
      <c r="F2936" s="1" t="s">
        <v>20</v>
      </c>
      <c r="G2936" s="1" t="s">
        <v>32</v>
      </c>
      <c r="H2936" s="1" t="s">
        <v>54</v>
      </c>
      <c r="I2936" s="2">
        <v>45678.0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ht="15.75" customHeight="1">
      <c r="A2937" s="1" t="s">
        <v>5906</v>
      </c>
      <c r="B2937" s="1" t="s">
        <v>5907</v>
      </c>
      <c r="C2937" s="1">
        <v>7.999781668E9</v>
      </c>
      <c r="D2937" s="1" t="s">
        <v>18</v>
      </c>
      <c r="E2937" s="1" t="s">
        <v>31</v>
      </c>
      <c r="F2937" s="1" t="s">
        <v>20</v>
      </c>
      <c r="G2937" s="1" t="s">
        <v>32</v>
      </c>
      <c r="H2937" s="1" t="s">
        <v>1616</v>
      </c>
      <c r="I2937" s="2">
        <v>45678.0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ht="15.75" customHeight="1">
      <c r="A2938" s="1" t="s">
        <v>3499</v>
      </c>
      <c r="B2938" s="1" t="s">
        <v>5908</v>
      </c>
      <c r="C2938" s="1">
        <v>3.3998661494E10</v>
      </c>
      <c r="D2938" s="1" t="s">
        <v>18</v>
      </c>
      <c r="E2938" s="1" t="s">
        <v>31</v>
      </c>
      <c r="F2938" s="1" t="s">
        <v>20</v>
      </c>
      <c r="G2938" s="1" t="s">
        <v>32</v>
      </c>
      <c r="H2938" s="1" t="s">
        <v>22</v>
      </c>
      <c r="I2938" s="2">
        <v>45678.0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ht="15.75" customHeight="1">
      <c r="A2939" s="1" t="s">
        <v>5909</v>
      </c>
      <c r="B2939" s="1" t="s">
        <v>5910</v>
      </c>
      <c r="C2939" s="1">
        <v>1.9997331513E10</v>
      </c>
      <c r="D2939" s="1" t="s">
        <v>18</v>
      </c>
      <c r="E2939" s="1" t="s">
        <v>25</v>
      </c>
      <c r="F2939" s="1" t="s">
        <v>20</v>
      </c>
      <c r="G2939" s="1" t="s">
        <v>32</v>
      </c>
      <c r="H2939" s="1" t="s">
        <v>22</v>
      </c>
      <c r="I2939" s="2">
        <v>45678.0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ht="15.75" customHeight="1">
      <c r="A2940" s="1" t="s">
        <v>5911</v>
      </c>
      <c r="B2940" s="1" t="s">
        <v>5912</v>
      </c>
      <c r="C2940" s="1">
        <v>7.3999789992E10</v>
      </c>
      <c r="D2940" s="1" t="s">
        <v>18</v>
      </c>
      <c r="E2940" s="1" t="s">
        <v>71</v>
      </c>
      <c r="F2940" s="1" t="s">
        <v>20</v>
      </c>
      <c r="G2940" s="1" t="s">
        <v>32</v>
      </c>
      <c r="H2940" s="1" t="s">
        <v>83</v>
      </c>
      <c r="I2940" s="2">
        <v>45678.0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ht="15.75" customHeight="1">
      <c r="A2941" s="1" t="s">
        <v>5913</v>
      </c>
      <c r="B2941" s="1" t="s">
        <v>5914</v>
      </c>
      <c r="C2941" s="1">
        <v>8.6994494131E10</v>
      </c>
      <c r="D2941" s="1" t="s">
        <v>18</v>
      </c>
      <c r="E2941" s="1" t="s">
        <v>102</v>
      </c>
      <c r="F2941" s="1" t="s">
        <v>20</v>
      </c>
      <c r="G2941" s="1" t="s">
        <v>21</v>
      </c>
      <c r="H2941" s="1" t="s">
        <v>22</v>
      </c>
      <c r="I2941" s="2">
        <v>45678.0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ht="15.75" customHeight="1">
      <c r="A2942" s="1" t="s">
        <v>5915</v>
      </c>
      <c r="B2942" s="1" t="s">
        <v>5916</v>
      </c>
      <c r="C2942" s="1">
        <v>8.784545454E9</v>
      </c>
      <c r="D2942" s="1" t="s">
        <v>18</v>
      </c>
      <c r="E2942" s="1" t="s">
        <v>31</v>
      </c>
      <c r="F2942" s="1" t="s">
        <v>20</v>
      </c>
      <c r="G2942" s="1" t="s">
        <v>32</v>
      </c>
      <c r="H2942" s="1" t="s">
        <v>54</v>
      </c>
      <c r="I2942" s="2">
        <v>45678.0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15.75" customHeight="1">
      <c r="A2943" s="1" t="s">
        <v>5917</v>
      </c>
      <c r="B2943" s="1" t="s">
        <v>5918</v>
      </c>
      <c r="C2943" s="1">
        <v>7.193172559E9</v>
      </c>
      <c r="D2943" s="1" t="s">
        <v>18</v>
      </c>
      <c r="E2943" s="1" t="s">
        <v>25</v>
      </c>
      <c r="F2943" s="1" t="s">
        <v>20</v>
      </c>
      <c r="G2943" s="1" t="s">
        <v>32</v>
      </c>
      <c r="H2943" s="1" t="s">
        <v>83</v>
      </c>
      <c r="I2943" s="2">
        <v>45678.0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ht="15.75" customHeight="1">
      <c r="A2944" s="1" t="s">
        <v>315</v>
      </c>
      <c r="B2944" s="1" t="s">
        <v>5919</v>
      </c>
      <c r="C2944" s="1">
        <v>8.8997717041E10</v>
      </c>
      <c r="D2944" s="1" t="s">
        <v>18</v>
      </c>
      <c r="E2944" s="1" t="s">
        <v>89</v>
      </c>
      <c r="F2944" s="1" t="s">
        <v>20</v>
      </c>
      <c r="G2944" s="1" t="s">
        <v>32</v>
      </c>
      <c r="H2944" s="1" t="s">
        <v>22</v>
      </c>
      <c r="I2944" s="2">
        <v>45678.0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ht="15.75" customHeight="1">
      <c r="A2945" s="1" t="s">
        <v>5920</v>
      </c>
      <c r="B2945" s="1" t="s">
        <v>5921</v>
      </c>
      <c r="C2945" s="1">
        <v>6.2981390307E10</v>
      </c>
      <c r="D2945" s="1" t="s">
        <v>18</v>
      </c>
      <c r="E2945" s="1" t="s">
        <v>121</v>
      </c>
      <c r="F2945" s="1" t="s">
        <v>20</v>
      </c>
      <c r="G2945" s="1" t="s">
        <v>21</v>
      </c>
      <c r="H2945" s="1" t="s">
        <v>22</v>
      </c>
      <c r="I2945" s="2">
        <v>45678.0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ht="15.75" customHeight="1">
      <c r="A2946" s="1" t="s">
        <v>5922</v>
      </c>
      <c r="B2946" s="1" t="s">
        <v>5923</v>
      </c>
      <c r="C2946" s="1">
        <v>8.5991047329E10</v>
      </c>
      <c r="D2946" s="1" t="s">
        <v>18</v>
      </c>
      <c r="E2946" s="1" t="s">
        <v>89</v>
      </c>
      <c r="F2946" s="1" t="s">
        <v>20</v>
      </c>
      <c r="G2946" s="1" t="s">
        <v>32</v>
      </c>
      <c r="H2946" s="1" t="s">
        <v>352</v>
      </c>
      <c r="I2946" s="2">
        <v>45678.0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ht="15.75" customHeight="1">
      <c r="A2947" s="1" t="s">
        <v>5924</v>
      </c>
      <c r="B2947" s="1" t="s">
        <v>5925</v>
      </c>
      <c r="C2947" s="1">
        <v>8.1997963614E10</v>
      </c>
      <c r="D2947" s="1" t="s">
        <v>18</v>
      </c>
      <c r="E2947" s="1" t="s">
        <v>31</v>
      </c>
      <c r="F2947" s="1" t="s">
        <v>20</v>
      </c>
      <c r="G2947" s="1" t="s">
        <v>32</v>
      </c>
      <c r="H2947" s="1" t="s">
        <v>22</v>
      </c>
      <c r="I2947" s="2">
        <v>45678.0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ht="15.75" customHeight="1">
      <c r="A2948" s="1" t="s">
        <v>5926</v>
      </c>
      <c r="B2948" s="1" t="s">
        <v>5927</v>
      </c>
      <c r="C2948" s="1">
        <v>3.1994775046E10</v>
      </c>
      <c r="D2948" s="1" t="s">
        <v>18</v>
      </c>
      <c r="E2948" s="1" t="s">
        <v>48</v>
      </c>
      <c r="F2948" s="1" t="s">
        <v>20</v>
      </c>
      <c r="G2948" s="1" t="s">
        <v>32</v>
      </c>
      <c r="H2948" s="1" t="s">
        <v>22</v>
      </c>
      <c r="I2948" s="2">
        <v>45678.0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ht="15.75" customHeight="1">
      <c r="A2949" s="1" t="s">
        <v>5928</v>
      </c>
      <c r="B2949" s="1" t="s">
        <v>5929</v>
      </c>
      <c r="C2949" s="1">
        <v>1.1972652572E10</v>
      </c>
      <c r="D2949" s="1" t="s">
        <v>18</v>
      </c>
      <c r="E2949" s="1" t="s">
        <v>31</v>
      </c>
      <c r="F2949" s="1" t="s">
        <v>20</v>
      </c>
      <c r="G2949" s="1" t="s">
        <v>32</v>
      </c>
      <c r="H2949" s="1" t="s">
        <v>1616</v>
      </c>
      <c r="I2949" s="2">
        <v>45678.0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ht="15.75" customHeight="1">
      <c r="A2950" s="1" t="s">
        <v>5930</v>
      </c>
      <c r="B2950" s="1" t="s">
        <v>5931</v>
      </c>
      <c r="C2950" s="1">
        <v>9.4991995533E10</v>
      </c>
      <c r="D2950" s="1" t="s">
        <v>18</v>
      </c>
      <c r="E2950" s="1" t="s">
        <v>102</v>
      </c>
      <c r="F2950" s="1" t="s">
        <v>20</v>
      </c>
      <c r="G2950" s="1" t="s">
        <v>32</v>
      </c>
      <c r="H2950" s="1" t="s">
        <v>22</v>
      </c>
      <c r="I2950" s="2">
        <v>45678.0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ht="15.75" customHeight="1">
      <c r="A2951" s="1" t="s">
        <v>5932</v>
      </c>
      <c r="B2951" s="1" t="s">
        <v>5933</v>
      </c>
      <c r="C2951" s="1">
        <v>9.1983476887E10</v>
      </c>
      <c r="D2951" s="1" t="s">
        <v>18</v>
      </c>
      <c r="E2951" s="1" t="s">
        <v>121</v>
      </c>
      <c r="F2951" s="1" t="s">
        <v>20</v>
      </c>
      <c r="G2951" s="1" t="s">
        <v>21</v>
      </c>
      <c r="H2951" s="1" t="s">
        <v>22</v>
      </c>
      <c r="I2951" s="2">
        <v>45678.0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ht="15.75" customHeight="1">
      <c r="A2952" s="1" t="s">
        <v>5934</v>
      </c>
      <c r="B2952" s="1" t="s">
        <v>5935</v>
      </c>
      <c r="C2952" s="1">
        <v>9.88403386E8</v>
      </c>
      <c r="D2952" s="1" t="s">
        <v>18</v>
      </c>
      <c r="E2952" s="1" t="s">
        <v>25</v>
      </c>
      <c r="F2952" s="1" t="s">
        <v>20</v>
      </c>
      <c r="G2952" s="1" t="s">
        <v>32</v>
      </c>
      <c r="H2952" s="1" t="s">
        <v>22</v>
      </c>
      <c r="I2952" s="2">
        <v>45678.0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ht="15.75" customHeight="1">
      <c r="A2953" s="1" t="s">
        <v>5936</v>
      </c>
      <c r="B2953" s="1" t="s">
        <v>5937</v>
      </c>
      <c r="C2953" s="1">
        <v>5.554994131441E12</v>
      </c>
      <c r="D2953" s="1" t="s">
        <v>18</v>
      </c>
      <c r="E2953" s="1" t="s">
        <v>19</v>
      </c>
      <c r="F2953" s="1" t="s">
        <v>20</v>
      </c>
      <c r="G2953" s="1" t="s">
        <v>21</v>
      </c>
      <c r="H2953" s="1" t="s">
        <v>83</v>
      </c>
      <c r="I2953" s="2">
        <v>45678.0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ht="15.75" customHeight="1">
      <c r="A2954" s="1" t="s">
        <v>5938</v>
      </c>
      <c r="B2954" s="1" t="s">
        <v>5939</v>
      </c>
      <c r="C2954" s="1">
        <v>6.799874266E10</v>
      </c>
      <c r="D2954" s="1" t="s">
        <v>18</v>
      </c>
      <c r="E2954" s="1" t="s">
        <v>89</v>
      </c>
      <c r="F2954" s="1" t="s">
        <v>20</v>
      </c>
      <c r="G2954" s="1" t="s">
        <v>21</v>
      </c>
      <c r="H2954" s="1" t="s">
        <v>22</v>
      </c>
      <c r="I2954" s="2">
        <v>45678.0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ht="15.75" customHeight="1">
      <c r="A2955" s="1" t="s">
        <v>5940</v>
      </c>
      <c r="B2955" s="1" t="s">
        <v>5941</v>
      </c>
      <c r="C2955" s="1">
        <v>9.9981019878E10</v>
      </c>
      <c r="D2955" s="1" t="s">
        <v>18</v>
      </c>
      <c r="E2955" s="1" t="s">
        <v>31</v>
      </c>
      <c r="F2955" s="1" t="s">
        <v>20</v>
      </c>
      <c r="G2955" s="1" t="s">
        <v>32</v>
      </c>
      <c r="H2955" s="1" t="s">
        <v>200</v>
      </c>
      <c r="I2955" s="2">
        <v>45678.0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ht="15.75" customHeight="1">
      <c r="A2956" s="1" t="s">
        <v>5942</v>
      </c>
      <c r="B2956" s="1" t="s">
        <v>5943</v>
      </c>
      <c r="C2956" s="1">
        <v>1.2996045309E10</v>
      </c>
      <c r="D2956" s="1" t="s">
        <v>18</v>
      </c>
      <c r="E2956" s="1" t="s">
        <v>112</v>
      </c>
      <c r="F2956" s="1" t="s">
        <v>20</v>
      </c>
      <c r="G2956" s="1" t="s">
        <v>32</v>
      </c>
      <c r="H2956" s="1" t="s">
        <v>184</v>
      </c>
      <c r="I2956" s="2">
        <v>45678.0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ht="15.75" customHeight="1">
      <c r="A2957" s="1" t="s">
        <v>5944</v>
      </c>
      <c r="B2957" s="1" t="s">
        <v>5945</v>
      </c>
      <c r="C2957" s="1">
        <v>5.49962444501E11</v>
      </c>
      <c r="D2957" s="1" t="s">
        <v>18</v>
      </c>
      <c r="E2957" s="1" t="s">
        <v>19</v>
      </c>
      <c r="F2957" s="1" t="s">
        <v>20</v>
      </c>
      <c r="G2957" s="1" t="s">
        <v>21</v>
      </c>
      <c r="H2957" s="1" t="s">
        <v>22</v>
      </c>
      <c r="I2957" s="2">
        <v>45678.0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ht="15.75" customHeight="1">
      <c r="A2958" s="1" t="s">
        <v>4331</v>
      </c>
      <c r="B2958" s="1" t="s">
        <v>5946</v>
      </c>
      <c r="C2958" s="1">
        <v>4.1999318402E10</v>
      </c>
      <c r="D2958" s="1" t="s">
        <v>18</v>
      </c>
      <c r="E2958" s="1" t="s">
        <v>19</v>
      </c>
      <c r="F2958" s="1" t="s">
        <v>20</v>
      </c>
      <c r="G2958" s="1" t="s">
        <v>32</v>
      </c>
      <c r="H2958" s="1" t="s">
        <v>22</v>
      </c>
      <c r="I2958" s="2">
        <v>45678.0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ht="15.75" customHeight="1">
      <c r="A2959" s="1" t="s">
        <v>5947</v>
      </c>
      <c r="B2959" s="1" t="s">
        <v>5948</v>
      </c>
      <c r="C2959" s="1">
        <v>4.7984696634E10</v>
      </c>
      <c r="D2959" s="1" t="s">
        <v>18</v>
      </c>
      <c r="E2959" s="1" t="s">
        <v>48</v>
      </c>
      <c r="F2959" s="1" t="s">
        <v>20</v>
      </c>
      <c r="G2959" s="1" t="s">
        <v>32</v>
      </c>
      <c r="H2959" s="1" t="s">
        <v>22</v>
      </c>
      <c r="I2959" s="2">
        <v>45678.0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ht="15.75" customHeight="1">
      <c r="A2960" s="1" t="s">
        <v>5949</v>
      </c>
      <c r="B2960" s="1" t="s">
        <v>5950</v>
      </c>
      <c r="C2960" s="1">
        <v>9.4984514171E10</v>
      </c>
      <c r="D2960" s="1" t="s">
        <v>18</v>
      </c>
      <c r="E2960" s="1" t="s">
        <v>121</v>
      </c>
      <c r="F2960" s="1" t="s">
        <v>20</v>
      </c>
      <c r="G2960" s="1" t="s">
        <v>32</v>
      </c>
      <c r="H2960" s="1" t="s">
        <v>22</v>
      </c>
      <c r="I2960" s="2">
        <v>45678.0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ht="15.75" customHeight="1">
      <c r="A2961" s="1" t="s">
        <v>5951</v>
      </c>
      <c r="B2961" s="1" t="s">
        <v>5952</v>
      </c>
      <c r="C2961" s="1" t="s">
        <v>5953</v>
      </c>
      <c r="D2961" s="1" t="s">
        <v>18</v>
      </c>
      <c r="E2961" s="1" t="s">
        <v>102</v>
      </c>
      <c r="F2961" s="1" t="s">
        <v>20</v>
      </c>
      <c r="G2961" s="1" t="s">
        <v>32</v>
      </c>
      <c r="H2961" s="1" t="s">
        <v>22</v>
      </c>
      <c r="I2961" s="2">
        <v>45678.0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ht="15.75" customHeight="1">
      <c r="A2962" s="1" t="s">
        <v>26</v>
      </c>
      <c r="B2962" s="1" t="s">
        <v>5954</v>
      </c>
      <c r="C2962" s="1">
        <v>1.1959678806E10</v>
      </c>
      <c r="D2962" s="1" t="s">
        <v>18</v>
      </c>
      <c r="E2962" s="1" t="s">
        <v>19</v>
      </c>
      <c r="F2962" s="1" t="s">
        <v>20</v>
      </c>
      <c r="G2962" s="1" t="s">
        <v>32</v>
      </c>
      <c r="H2962" s="1" t="s">
        <v>83</v>
      </c>
      <c r="I2962" s="2">
        <v>45678.0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ht="15.75" customHeight="1">
      <c r="A2963" s="1" t="s">
        <v>5955</v>
      </c>
      <c r="B2963" s="1" t="s">
        <v>5956</v>
      </c>
      <c r="C2963" s="1" t="s">
        <v>5957</v>
      </c>
      <c r="D2963" s="1" t="s">
        <v>18</v>
      </c>
      <c r="E2963" s="1" t="s">
        <v>31</v>
      </c>
      <c r="F2963" s="1" t="s">
        <v>20</v>
      </c>
      <c r="G2963" s="1" t="s">
        <v>32</v>
      </c>
      <c r="H2963" s="1" t="s">
        <v>22</v>
      </c>
      <c r="I2963" s="2">
        <v>45678.0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ht="15.75" customHeight="1">
      <c r="A2964" s="1" t="s">
        <v>1395</v>
      </c>
      <c r="B2964" s="1" t="s">
        <v>5958</v>
      </c>
      <c r="C2964" s="1">
        <v>9.94309796E8</v>
      </c>
      <c r="D2964" s="1" t="s">
        <v>18</v>
      </c>
      <c r="E2964" s="1" t="s">
        <v>19</v>
      </c>
      <c r="F2964" s="1" t="s">
        <v>20</v>
      </c>
      <c r="G2964" s="1" t="s">
        <v>21</v>
      </c>
      <c r="H2964" s="1" t="s">
        <v>22</v>
      </c>
      <c r="I2964" s="2">
        <v>45678.0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ht="15.75" customHeight="1">
      <c r="A2965" s="1" t="s">
        <v>5959</v>
      </c>
      <c r="B2965" s="1" t="s">
        <v>5960</v>
      </c>
      <c r="C2965" s="1">
        <v>5.596985153198E12</v>
      </c>
      <c r="D2965" s="1" t="s">
        <v>18</v>
      </c>
      <c r="E2965" s="1" t="s">
        <v>121</v>
      </c>
      <c r="F2965" s="1" t="s">
        <v>20</v>
      </c>
      <c r="G2965" s="1" t="s">
        <v>32</v>
      </c>
      <c r="H2965" s="1" t="s">
        <v>22</v>
      </c>
      <c r="I2965" s="2">
        <v>45678.0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ht="15.75" customHeight="1">
      <c r="A2966" s="1" t="s">
        <v>5961</v>
      </c>
      <c r="B2966" s="1" t="s">
        <v>5962</v>
      </c>
      <c r="C2966" s="1">
        <v>4.8991197322E10</v>
      </c>
      <c r="D2966" s="1" t="s">
        <v>18</v>
      </c>
      <c r="E2966" s="1" t="s">
        <v>31</v>
      </c>
      <c r="F2966" s="1" t="s">
        <v>20</v>
      </c>
      <c r="G2966" s="1" t="s">
        <v>32</v>
      </c>
      <c r="H2966" s="1" t="s">
        <v>1098</v>
      </c>
      <c r="I2966" s="2">
        <v>45678.0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ht="15.75" customHeight="1">
      <c r="A2967" s="1" t="s">
        <v>5963</v>
      </c>
      <c r="B2967" s="1" t="s">
        <v>5964</v>
      </c>
      <c r="C2967" s="1">
        <v>6.1999176766E10</v>
      </c>
      <c r="D2967" s="1" t="s">
        <v>18</v>
      </c>
      <c r="E2967" s="1" t="s">
        <v>102</v>
      </c>
      <c r="F2967" s="1" t="s">
        <v>20</v>
      </c>
      <c r="G2967" s="1" t="s">
        <v>21</v>
      </c>
      <c r="H2967" s="1" t="s">
        <v>22</v>
      </c>
      <c r="I2967" s="2">
        <v>45678.0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ht="15.75" customHeight="1">
      <c r="A2968" s="1" t="s">
        <v>5965</v>
      </c>
      <c r="B2968" s="1" t="s">
        <v>5966</v>
      </c>
      <c r="C2968" s="1">
        <v>7.5988032575E10</v>
      </c>
      <c r="D2968" s="1" t="s">
        <v>18</v>
      </c>
      <c r="E2968" s="1" t="s">
        <v>76</v>
      </c>
      <c r="F2968" s="1" t="s">
        <v>20</v>
      </c>
      <c r="G2968" s="1" t="s">
        <v>32</v>
      </c>
      <c r="H2968" s="1" t="s">
        <v>33</v>
      </c>
      <c r="I2968" s="2">
        <v>45678.0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ht="15.75" customHeight="1">
      <c r="A2969" s="1" t="s">
        <v>5967</v>
      </c>
      <c r="B2969" s="1" t="s">
        <v>5968</v>
      </c>
      <c r="C2969" s="1" t="s">
        <v>5969</v>
      </c>
      <c r="D2969" s="1" t="s">
        <v>18</v>
      </c>
      <c r="E2969" s="1" t="s">
        <v>71</v>
      </c>
      <c r="F2969" s="1" t="s">
        <v>20</v>
      </c>
      <c r="G2969" s="1" t="s">
        <v>32</v>
      </c>
      <c r="H2969" s="1" t="s">
        <v>33</v>
      </c>
      <c r="I2969" s="2">
        <v>45678.0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ht="15.75" customHeight="1">
      <c r="A2970" s="1" t="s">
        <v>5970</v>
      </c>
      <c r="B2970" s="1" t="s">
        <v>5971</v>
      </c>
      <c r="C2970" s="1">
        <v>9.2995344985E10</v>
      </c>
      <c r="D2970" s="1" t="s">
        <v>18</v>
      </c>
      <c r="E2970" s="1" t="s">
        <v>112</v>
      </c>
      <c r="F2970" s="1" t="s">
        <v>20</v>
      </c>
      <c r="G2970" s="1" t="s">
        <v>32</v>
      </c>
      <c r="H2970" s="1" t="s">
        <v>22</v>
      </c>
      <c r="I2970" s="2">
        <v>45678.0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ht="15.75" customHeight="1">
      <c r="A2971" s="1" t="s">
        <v>5972</v>
      </c>
      <c r="B2971" s="1" t="s">
        <v>5973</v>
      </c>
      <c r="C2971" s="1">
        <v>5.599520521E9</v>
      </c>
      <c r="D2971" s="1" t="s">
        <v>18</v>
      </c>
      <c r="E2971" s="1" t="s">
        <v>89</v>
      </c>
      <c r="F2971" s="1" t="s">
        <v>20</v>
      </c>
      <c r="G2971" s="1" t="s">
        <v>32</v>
      </c>
      <c r="H2971" s="1" t="s">
        <v>33</v>
      </c>
      <c r="I2971" s="2">
        <v>45678.0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ht="15.75" customHeight="1">
      <c r="A2972" s="1" t="s">
        <v>5974</v>
      </c>
      <c r="B2972" s="1" t="s">
        <v>5975</v>
      </c>
      <c r="C2972" s="1">
        <v>6.7998763238E10</v>
      </c>
      <c r="D2972" s="1" t="s">
        <v>18</v>
      </c>
      <c r="E2972" s="1" t="s">
        <v>89</v>
      </c>
      <c r="F2972" s="1" t="s">
        <v>20</v>
      </c>
      <c r="G2972" s="1" t="s">
        <v>32</v>
      </c>
      <c r="H2972" s="1" t="s">
        <v>22</v>
      </c>
      <c r="I2972" s="2">
        <v>45678.0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ht="15.75" customHeight="1">
      <c r="A2973" s="1" t="s">
        <v>5976</v>
      </c>
      <c r="B2973" s="1" t="s">
        <v>5977</v>
      </c>
      <c r="C2973" s="1">
        <v>3.7999649327E10</v>
      </c>
      <c r="D2973" s="1" t="s">
        <v>18</v>
      </c>
      <c r="E2973" s="1" t="s">
        <v>89</v>
      </c>
      <c r="F2973" s="1" t="s">
        <v>20</v>
      </c>
      <c r="G2973" s="1" t="s">
        <v>32</v>
      </c>
      <c r="H2973" s="1" t="s">
        <v>682</v>
      </c>
      <c r="I2973" s="2">
        <v>45678.0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ht="15.75" customHeight="1">
      <c r="A2974" s="1" t="s">
        <v>5978</v>
      </c>
      <c r="B2974" s="1" t="s">
        <v>5979</v>
      </c>
      <c r="C2974" s="1">
        <v>5.598985028849E12</v>
      </c>
      <c r="D2974" s="1" t="s">
        <v>18</v>
      </c>
      <c r="E2974" s="1" t="s">
        <v>19</v>
      </c>
      <c r="F2974" s="1" t="s">
        <v>20</v>
      </c>
      <c r="G2974" s="1" t="s">
        <v>21</v>
      </c>
      <c r="H2974" s="1" t="s">
        <v>22</v>
      </c>
      <c r="I2974" s="2">
        <v>45678.0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ht="15.75" customHeight="1">
      <c r="A2975" s="1" t="s">
        <v>670</v>
      </c>
      <c r="B2975" s="1" t="s">
        <v>5980</v>
      </c>
      <c r="C2975" s="1" t="s">
        <v>5981</v>
      </c>
      <c r="D2975" s="1" t="s">
        <v>18</v>
      </c>
      <c r="E2975" s="1" t="s">
        <v>31</v>
      </c>
      <c r="F2975" s="1" t="s">
        <v>20</v>
      </c>
      <c r="G2975" s="1" t="s">
        <v>32</v>
      </c>
      <c r="H2975" s="1" t="s">
        <v>22</v>
      </c>
      <c r="I2975" s="2">
        <v>45678.0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ht="15.75" customHeight="1">
      <c r="A2976" s="1" t="s">
        <v>5982</v>
      </c>
      <c r="B2976" s="1" t="s">
        <v>5983</v>
      </c>
      <c r="C2976" s="1">
        <v>1.9991512828E10</v>
      </c>
      <c r="D2976" s="1" t="s">
        <v>18</v>
      </c>
      <c r="E2976" s="1" t="s">
        <v>25</v>
      </c>
      <c r="F2976" s="1" t="s">
        <v>20</v>
      </c>
      <c r="G2976" s="1" t="s">
        <v>21</v>
      </c>
      <c r="H2976" s="1" t="s">
        <v>22</v>
      </c>
      <c r="I2976" s="2">
        <v>45678.0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ht="15.75" customHeight="1">
      <c r="A2977" s="1" t="s">
        <v>5984</v>
      </c>
      <c r="B2977" s="1" t="s">
        <v>5985</v>
      </c>
      <c r="C2977" s="1">
        <v>1.4981922939E10</v>
      </c>
      <c r="D2977" s="1" t="s">
        <v>18</v>
      </c>
      <c r="E2977" s="1" t="s">
        <v>19</v>
      </c>
      <c r="F2977" s="1" t="s">
        <v>20</v>
      </c>
      <c r="G2977" s="1" t="s">
        <v>32</v>
      </c>
      <c r="H2977" s="1" t="s">
        <v>22</v>
      </c>
      <c r="I2977" s="2">
        <v>45678.0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ht="15.75" customHeight="1">
      <c r="A2978" s="1" t="s">
        <v>5986</v>
      </c>
      <c r="B2978" s="1" t="s">
        <v>5987</v>
      </c>
      <c r="C2978" s="1">
        <v>8.2996078821E10</v>
      </c>
      <c r="D2978" s="1" t="s">
        <v>18</v>
      </c>
      <c r="E2978" s="1" t="s">
        <v>102</v>
      </c>
      <c r="F2978" s="1" t="s">
        <v>20</v>
      </c>
      <c r="G2978" s="1" t="s">
        <v>32</v>
      </c>
      <c r="H2978" s="1" t="s">
        <v>22</v>
      </c>
      <c r="I2978" s="2">
        <v>45678.0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ht="15.75" customHeight="1">
      <c r="A2979" s="1" t="s">
        <v>571</v>
      </c>
      <c r="B2979" s="1" t="s">
        <v>5988</v>
      </c>
      <c r="C2979" s="1">
        <v>8.1996450081E10</v>
      </c>
      <c r="D2979" s="1" t="s">
        <v>18</v>
      </c>
      <c r="E2979" s="1" t="s">
        <v>71</v>
      </c>
      <c r="F2979" s="1" t="s">
        <v>20</v>
      </c>
      <c r="G2979" s="1" t="s">
        <v>32</v>
      </c>
      <c r="H2979" s="1" t="s">
        <v>22</v>
      </c>
      <c r="I2979" s="2">
        <v>45678.0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ht="15.75" customHeight="1">
      <c r="A2980" s="1" t="s">
        <v>5989</v>
      </c>
      <c r="B2980" s="1" t="s">
        <v>5990</v>
      </c>
      <c r="C2980" s="1">
        <v>5.547989160748E12</v>
      </c>
      <c r="D2980" s="1" t="s">
        <v>18</v>
      </c>
      <c r="E2980" s="1" t="s">
        <v>19</v>
      </c>
      <c r="F2980" s="1" t="s">
        <v>20</v>
      </c>
      <c r="G2980" s="1" t="s">
        <v>21</v>
      </c>
      <c r="H2980" s="1" t="s">
        <v>22</v>
      </c>
      <c r="I2980" s="2">
        <v>45678.0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5.75" customHeight="1">
      <c r="A2981" s="1" t="s">
        <v>3151</v>
      </c>
      <c r="B2981" s="1" t="s">
        <v>5991</v>
      </c>
      <c r="C2981" s="1">
        <v>5.1997344756E10</v>
      </c>
      <c r="D2981" s="1" t="s">
        <v>18</v>
      </c>
      <c r="E2981" s="1" t="s">
        <v>19</v>
      </c>
      <c r="F2981" s="1" t="s">
        <v>20</v>
      </c>
      <c r="G2981" s="1" t="s">
        <v>32</v>
      </c>
      <c r="H2981" s="1" t="s">
        <v>184</v>
      </c>
      <c r="I2981" s="2">
        <v>45678.0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5.75" customHeight="1">
      <c r="A2982" s="1" t="s">
        <v>5992</v>
      </c>
      <c r="B2982" s="1" t="s">
        <v>5993</v>
      </c>
      <c r="C2982" s="1">
        <v>5.512981951055E12</v>
      </c>
      <c r="D2982" s="1" t="s">
        <v>18</v>
      </c>
      <c r="E2982" s="1" t="s">
        <v>19</v>
      </c>
      <c r="F2982" s="1" t="s">
        <v>20</v>
      </c>
      <c r="G2982" s="1" t="s">
        <v>21</v>
      </c>
      <c r="H2982" s="1" t="s">
        <v>22</v>
      </c>
      <c r="I2982" s="2">
        <v>45678.0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5.75" customHeight="1">
      <c r="A2983" s="1" t="s">
        <v>5994</v>
      </c>
      <c r="B2983" s="1" t="s">
        <v>5995</v>
      </c>
      <c r="C2983" s="1">
        <v>8.6994030261E10</v>
      </c>
      <c r="D2983" s="1" t="s">
        <v>18</v>
      </c>
      <c r="E2983" s="1" t="s">
        <v>48</v>
      </c>
      <c r="F2983" s="1" t="s">
        <v>20</v>
      </c>
      <c r="G2983" s="1" t="s">
        <v>21</v>
      </c>
      <c r="H2983" s="1" t="s">
        <v>22</v>
      </c>
      <c r="I2983" s="2">
        <v>45678.0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5.75" customHeight="1">
      <c r="A2984" s="1" t="s">
        <v>5996</v>
      </c>
      <c r="B2984" s="1" t="s">
        <v>5997</v>
      </c>
      <c r="C2984" s="1">
        <v>9.59984232451E11</v>
      </c>
      <c r="D2984" s="1" t="s">
        <v>18</v>
      </c>
      <c r="E2984" s="1" t="s">
        <v>89</v>
      </c>
      <c r="F2984" s="1" t="s">
        <v>20</v>
      </c>
      <c r="G2984" s="1" t="s">
        <v>32</v>
      </c>
      <c r="H2984" s="1" t="s">
        <v>22</v>
      </c>
      <c r="I2984" s="2">
        <v>45678.0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5.75" customHeight="1">
      <c r="A2985" s="1" t="s">
        <v>5998</v>
      </c>
      <c r="B2985" s="1" t="s">
        <v>5999</v>
      </c>
      <c r="C2985" s="1">
        <v>9.2995333529E10</v>
      </c>
      <c r="D2985" s="1" t="s">
        <v>18</v>
      </c>
      <c r="E2985" s="1" t="s">
        <v>89</v>
      </c>
      <c r="F2985" s="1" t="s">
        <v>20</v>
      </c>
      <c r="G2985" s="1" t="s">
        <v>32</v>
      </c>
      <c r="H2985" s="1" t="s">
        <v>22</v>
      </c>
      <c r="I2985" s="2">
        <v>45678.0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5.75" customHeight="1">
      <c r="A2986" s="1" t="s">
        <v>6000</v>
      </c>
      <c r="B2986" s="1" t="s">
        <v>6001</v>
      </c>
      <c r="C2986" s="1">
        <v>8.4981571873E10</v>
      </c>
      <c r="D2986" s="1" t="s">
        <v>18</v>
      </c>
      <c r="E2986" s="1" t="s">
        <v>102</v>
      </c>
      <c r="F2986" s="1" t="s">
        <v>20</v>
      </c>
      <c r="G2986" s="1" t="s">
        <v>21</v>
      </c>
      <c r="H2986" s="1" t="s">
        <v>22</v>
      </c>
      <c r="I2986" s="2">
        <v>45678.0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5.75" customHeight="1">
      <c r="A2987" s="1" t="s">
        <v>6002</v>
      </c>
      <c r="B2987" s="1" t="s">
        <v>6003</v>
      </c>
      <c r="C2987" s="1">
        <v>4.799740872E10</v>
      </c>
      <c r="D2987" s="1" t="s">
        <v>18</v>
      </c>
      <c r="E2987" s="1" t="s">
        <v>25</v>
      </c>
      <c r="F2987" s="1" t="s">
        <v>20</v>
      </c>
      <c r="G2987" s="1" t="s">
        <v>21</v>
      </c>
      <c r="H2987" s="1" t="s">
        <v>83</v>
      </c>
      <c r="I2987" s="2">
        <v>45678.0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5.75" customHeight="1">
      <c r="A2988" s="1" t="s">
        <v>6004</v>
      </c>
      <c r="B2988" s="1" t="s">
        <v>6005</v>
      </c>
      <c r="C2988" s="1">
        <v>1.1988226987E10</v>
      </c>
      <c r="D2988" s="1" t="s">
        <v>18</v>
      </c>
      <c r="E2988" s="1" t="s">
        <v>25</v>
      </c>
      <c r="F2988" s="1" t="s">
        <v>20</v>
      </c>
      <c r="G2988" s="1" t="s">
        <v>21</v>
      </c>
      <c r="H2988" s="1" t="s">
        <v>22</v>
      </c>
      <c r="I2988" s="2">
        <v>45678.0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5.75" customHeight="1">
      <c r="A2989" s="1" t="s">
        <v>6006</v>
      </c>
      <c r="B2989" s="1" t="s">
        <v>6007</v>
      </c>
      <c r="C2989" s="1">
        <v>7.1996322919E10</v>
      </c>
      <c r="D2989" s="1" t="s">
        <v>18</v>
      </c>
      <c r="E2989" s="1" t="s">
        <v>31</v>
      </c>
      <c r="F2989" s="1" t="s">
        <v>20</v>
      </c>
      <c r="G2989" s="1" t="s">
        <v>32</v>
      </c>
      <c r="H2989" s="1" t="s">
        <v>22</v>
      </c>
      <c r="I2989" s="2">
        <v>45678.0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5.75" customHeight="1">
      <c r="A2990" s="1" t="s">
        <v>6008</v>
      </c>
      <c r="B2990" s="1" t="s">
        <v>6009</v>
      </c>
      <c r="C2990" s="1">
        <v>5.1993033906E10</v>
      </c>
      <c r="D2990" s="1" t="s">
        <v>18</v>
      </c>
      <c r="E2990" s="1" t="s">
        <v>25</v>
      </c>
      <c r="F2990" s="1" t="s">
        <v>20</v>
      </c>
      <c r="G2990" s="1" t="s">
        <v>21</v>
      </c>
      <c r="H2990" s="1" t="s">
        <v>6010</v>
      </c>
      <c r="I2990" s="2">
        <v>45678.0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5.75" customHeight="1">
      <c r="A2991" s="1" t="s">
        <v>6011</v>
      </c>
      <c r="B2991" s="1" t="s">
        <v>6012</v>
      </c>
      <c r="C2991" s="1">
        <v>1.9993708664E10</v>
      </c>
      <c r="D2991" s="1" t="s">
        <v>18</v>
      </c>
      <c r="E2991" s="1" t="s">
        <v>102</v>
      </c>
      <c r="F2991" s="1" t="s">
        <v>20</v>
      </c>
      <c r="G2991" s="1" t="s">
        <v>21</v>
      </c>
      <c r="H2991" s="1" t="s">
        <v>22</v>
      </c>
      <c r="I2991" s="2">
        <v>45678.0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5.75" customHeight="1">
      <c r="A2992" s="1" t="s">
        <v>6013</v>
      </c>
      <c r="B2992" s="1" t="s">
        <v>6014</v>
      </c>
      <c r="C2992" s="1">
        <v>8.1999967219E10</v>
      </c>
      <c r="D2992" s="1" t="s">
        <v>18</v>
      </c>
      <c r="E2992" s="1" t="s">
        <v>102</v>
      </c>
      <c r="F2992" s="1" t="s">
        <v>20</v>
      </c>
      <c r="G2992" s="1" t="s">
        <v>21</v>
      </c>
      <c r="H2992" s="1" t="s">
        <v>22</v>
      </c>
      <c r="I2992" s="2">
        <v>45678.0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5.75" customHeight="1">
      <c r="A2993" s="1" t="s">
        <v>6015</v>
      </c>
      <c r="B2993" s="1" t="s">
        <v>6016</v>
      </c>
      <c r="C2993" s="1">
        <v>4.7996322736E10</v>
      </c>
      <c r="D2993" s="1" t="s">
        <v>18</v>
      </c>
      <c r="E2993" s="1" t="s">
        <v>112</v>
      </c>
      <c r="F2993" s="1" t="s">
        <v>20</v>
      </c>
      <c r="G2993" s="1" t="s">
        <v>32</v>
      </c>
      <c r="H2993" s="1" t="s">
        <v>22</v>
      </c>
      <c r="I2993" s="2">
        <v>45678.0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5.75" customHeight="1">
      <c r="A2994" s="1" t="s">
        <v>6017</v>
      </c>
      <c r="B2994" s="1" t="s">
        <v>6018</v>
      </c>
      <c r="C2994" s="1">
        <v>5.1992744656E10</v>
      </c>
      <c r="D2994" s="1" t="s">
        <v>18</v>
      </c>
      <c r="E2994" s="1" t="s">
        <v>65</v>
      </c>
      <c r="F2994" s="1" t="s">
        <v>20</v>
      </c>
      <c r="G2994" s="1" t="s">
        <v>32</v>
      </c>
      <c r="H2994" s="1" t="s">
        <v>22</v>
      </c>
      <c r="I2994" s="2">
        <v>45678.0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5.75" customHeight="1">
      <c r="A2995" s="1" t="s">
        <v>2157</v>
      </c>
      <c r="B2995" s="1" t="s">
        <v>6019</v>
      </c>
      <c r="C2995" s="1">
        <v>8.9994526601E10</v>
      </c>
      <c r="D2995" s="1" t="s">
        <v>18</v>
      </c>
      <c r="E2995" s="1" t="s">
        <v>51</v>
      </c>
      <c r="F2995" s="1" t="s">
        <v>20</v>
      </c>
      <c r="G2995" s="1" t="s">
        <v>21</v>
      </c>
      <c r="H2995" s="1" t="s">
        <v>22</v>
      </c>
      <c r="I2995" s="2">
        <v>45678.0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5.75" customHeight="1">
      <c r="A2996" s="1" t="s">
        <v>6020</v>
      </c>
      <c r="B2996" s="1" t="s">
        <v>6021</v>
      </c>
      <c r="C2996" s="1">
        <v>3.199730161E10</v>
      </c>
      <c r="D2996" s="1" t="s">
        <v>18</v>
      </c>
      <c r="E2996" s="1" t="s">
        <v>102</v>
      </c>
      <c r="F2996" s="1" t="s">
        <v>20</v>
      </c>
      <c r="G2996" s="1" t="s">
        <v>32</v>
      </c>
      <c r="H2996" s="1" t="s">
        <v>22</v>
      </c>
      <c r="I2996" s="2">
        <v>45678.0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5.75" customHeight="1">
      <c r="A2997" s="1" t="s">
        <v>6022</v>
      </c>
      <c r="B2997" s="1" t="s">
        <v>6023</v>
      </c>
      <c r="C2997" s="1">
        <v>8.7999657851E10</v>
      </c>
      <c r="D2997" s="1" t="s">
        <v>18</v>
      </c>
      <c r="E2997" s="1" t="s">
        <v>71</v>
      </c>
      <c r="F2997" s="1" t="s">
        <v>20</v>
      </c>
      <c r="G2997" s="1" t="s">
        <v>32</v>
      </c>
      <c r="H2997" s="1" t="s">
        <v>22</v>
      </c>
      <c r="I2997" s="2">
        <v>45678.0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5.75" customHeight="1">
      <c r="A2998" s="1" t="s">
        <v>6024</v>
      </c>
      <c r="B2998" s="1" t="s">
        <v>6025</v>
      </c>
      <c r="C2998" s="1" t="s">
        <v>6026</v>
      </c>
      <c r="D2998" s="1" t="s">
        <v>18</v>
      </c>
      <c r="E2998" s="1" t="s">
        <v>89</v>
      </c>
      <c r="F2998" s="1" t="s">
        <v>20</v>
      </c>
      <c r="G2998" s="1" t="s">
        <v>32</v>
      </c>
      <c r="H2998" s="1" t="s">
        <v>22</v>
      </c>
      <c r="I2998" s="2">
        <v>45678.0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5.75" customHeight="1">
      <c r="A2999" s="1" t="s">
        <v>269</v>
      </c>
      <c r="B2999" s="1" t="s">
        <v>6027</v>
      </c>
      <c r="C2999" s="1">
        <v>1.1988115031E10</v>
      </c>
      <c r="D2999" s="1" t="s">
        <v>18</v>
      </c>
      <c r="E2999" s="1" t="s">
        <v>102</v>
      </c>
      <c r="F2999" s="1" t="s">
        <v>20</v>
      </c>
      <c r="G2999" s="1" t="s">
        <v>21</v>
      </c>
      <c r="H2999" s="1" t="s">
        <v>22</v>
      </c>
      <c r="I2999" s="2">
        <v>45678.0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5.75" customHeight="1">
      <c r="A3000" s="1" t="s">
        <v>1021</v>
      </c>
      <c r="B3000" s="1" t="s">
        <v>6028</v>
      </c>
      <c r="C3000" s="1">
        <v>9.1993479154E10</v>
      </c>
      <c r="D3000" s="1" t="s">
        <v>18</v>
      </c>
      <c r="E3000" s="1" t="s">
        <v>121</v>
      </c>
      <c r="F3000" s="1" t="s">
        <v>20</v>
      </c>
      <c r="G3000" s="1" t="s">
        <v>21</v>
      </c>
      <c r="H3000" s="1" t="s">
        <v>22</v>
      </c>
      <c r="I3000" s="2">
        <v>45678.0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5.75" customHeight="1">
      <c r="A3001" s="1" t="s">
        <v>5313</v>
      </c>
      <c r="B3001" s="1" t="s">
        <v>6029</v>
      </c>
      <c r="C3001" s="1">
        <v>6.699675146E10</v>
      </c>
      <c r="D3001" s="1" t="s">
        <v>18</v>
      </c>
      <c r="E3001" s="1" t="s">
        <v>89</v>
      </c>
      <c r="F3001" s="1" t="s">
        <v>20</v>
      </c>
      <c r="G3001" s="1" t="s">
        <v>32</v>
      </c>
      <c r="H3001" s="1" t="s">
        <v>22</v>
      </c>
      <c r="I3001" s="2">
        <v>45678.0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5.75" customHeight="1">
      <c r="A3002" s="1" t="s">
        <v>6030</v>
      </c>
      <c r="B3002" s="1" t="s">
        <v>6031</v>
      </c>
      <c r="C3002" s="1">
        <v>1.9984492214E10</v>
      </c>
      <c r="D3002" s="1" t="s">
        <v>18</v>
      </c>
      <c r="E3002" s="1" t="s">
        <v>89</v>
      </c>
      <c r="F3002" s="1" t="s">
        <v>20</v>
      </c>
      <c r="G3002" s="1" t="s">
        <v>32</v>
      </c>
      <c r="H3002" s="1" t="s">
        <v>22</v>
      </c>
      <c r="I3002" s="2">
        <v>45678.0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5.75" customHeight="1">
      <c r="A3003" s="1" t="s">
        <v>6032</v>
      </c>
      <c r="B3003" s="1" t="s">
        <v>6033</v>
      </c>
      <c r="C3003" s="1">
        <v>2.1973929972E10</v>
      </c>
      <c r="D3003" s="1" t="s">
        <v>18</v>
      </c>
      <c r="E3003" s="1" t="s">
        <v>48</v>
      </c>
      <c r="F3003" s="1" t="s">
        <v>20</v>
      </c>
      <c r="G3003" s="1" t="s">
        <v>32</v>
      </c>
      <c r="H3003" s="1" t="s">
        <v>22</v>
      </c>
      <c r="I3003" s="2">
        <v>45678.0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5.75" customHeight="1">
      <c r="A3004" s="1" t="s">
        <v>1053</v>
      </c>
      <c r="B3004" s="1" t="s">
        <v>6034</v>
      </c>
      <c r="C3004" s="1">
        <v>7.5991659559E10</v>
      </c>
      <c r="D3004" s="1" t="s">
        <v>18</v>
      </c>
      <c r="E3004" s="1" t="s">
        <v>121</v>
      </c>
      <c r="F3004" s="1" t="s">
        <v>20</v>
      </c>
      <c r="G3004" s="1" t="s">
        <v>32</v>
      </c>
      <c r="H3004" s="1" t="s">
        <v>33</v>
      </c>
      <c r="I3004" s="2">
        <v>45678.0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5.75" customHeight="1">
      <c r="A3005" s="1" t="s">
        <v>6035</v>
      </c>
      <c r="B3005" s="1" t="s">
        <v>6036</v>
      </c>
      <c r="C3005" s="1">
        <v>4.399143774E10</v>
      </c>
      <c r="D3005" s="1"/>
      <c r="E3005" s="1"/>
      <c r="F3005" s="1"/>
      <c r="G3005" s="1"/>
      <c r="H3005" s="1"/>
      <c r="I3005" s="2">
        <v>45678.0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5.75" customHeight="1">
      <c r="A3006" s="1" t="s">
        <v>6037</v>
      </c>
      <c r="B3006" s="1" t="s">
        <v>6038</v>
      </c>
      <c r="C3006" s="1">
        <v>5.199611018E10</v>
      </c>
      <c r="D3006" s="1" t="s">
        <v>18</v>
      </c>
      <c r="E3006" s="1" t="s">
        <v>71</v>
      </c>
      <c r="F3006" s="1" t="s">
        <v>20</v>
      </c>
      <c r="G3006" s="1" t="s">
        <v>21</v>
      </c>
      <c r="H3006" s="1" t="s">
        <v>22</v>
      </c>
      <c r="I3006" s="2">
        <v>45678.0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5.75" customHeight="1">
      <c r="A3007" s="1" t="s">
        <v>6039</v>
      </c>
      <c r="B3007" s="1" t="s">
        <v>6040</v>
      </c>
      <c r="C3007" s="1">
        <v>8.1997380987E10</v>
      </c>
      <c r="D3007" s="1" t="s">
        <v>18</v>
      </c>
      <c r="E3007" s="1" t="s">
        <v>25</v>
      </c>
      <c r="F3007" s="1" t="s">
        <v>20</v>
      </c>
      <c r="G3007" s="1" t="s">
        <v>32</v>
      </c>
      <c r="H3007" s="1" t="s">
        <v>22</v>
      </c>
      <c r="I3007" s="2">
        <v>45678.0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5.75" customHeight="1">
      <c r="A3008" s="1" t="s">
        <v>6041</v>
      </c>
      <c r="B3008" s="1" t="s">
        <v>6042</v>
      </c>
      <c r="C3008" s="1">
        <v>6.2991202543E10</v>
      </c>
      <c r="D3008" s="1" t="s">
        <v>18</v>
      </c>
      <c r="E3008" s="1" t="s">
        <v>65</v>
      </c>
      <c r="F3008" s="1" t="s">
        <v>20</v>
      </c>
      <c r="G3008" s="1" t="s">
        <v>21</v>
      </c>
      <c r="H3008" s="1" t="s">
        <v>22</v>
      </c>
      <c r="I3008" s="2">
        <v>45678.0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5.75" customHeight="1">
      <c r="A3009" s="1" t="s">
        <v>6043</v>
      </c>
      <c r="B3009" s="1" t="s">
        <v>6044</v>
      </c>
      <c r="C3009" s="1">
        <v>4.7984290312E10</v>
      </c>
      <c r="D3009" s="1" t="s">
        <v>18</v>
      </c>
      <c r="E3009" s="1" t="s">
        <v>71</v>
      </c>
      <c r="F3009" s="1" t="s">
        <v>20</v>
      </c>
      <c r="G3009" s="1" t="s">
        <v>32</v>
      </c>
      <c r="H3009" s="1" t="s">
        <v>22</v>
      </c>
      <c r="I3009" s="2">
        <v>45678.0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5.75" customHeight="1">
      <c r="A3010" s="1" t="s">
        <v>6045</v>
      </c>
      <c r="B3010" s="1" t="s">
        <v>6046</v>
      </c>
      <c r="C3010" s="1" t="s">
        <v>6047</v>
      </c>
      <c r="D3010" s="1" t="s">
        <v>18</v>
      </c>
      <c r="E3010" s="1" t="s">
        <v>25</v>
      </c>
      <c r="F3010" s="1" t="s">
        <v>20</v>
      </c>
      <c r="G3010" s="1" t="s">
        <v>32</v>
      </c>
      <c r="H3010" s="1" t="s">
        <v>22</v>
      </c>
      <c r="I3010" s="2">
        <v>45678.0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5.75" customHeight="1">
      <c r="A3011" s="1" t="s">
        <v>6048</v>
      </c>
      <c r="B3011" s="1" t="s">
        <v>6049</v>
      </c>
      <c r="C3011" s="1">
        <v>8.5986016502E10</v>
      </c>
      <c r="D3011" s="1" t="s">
        <v>18</v>
      </c>
      <c r="E3011" s="1" t="s">
        <v>25</v>
      </c>
      <c r="F3011" s="1" t="s">
        <v>20</v>
      </c>
      <c r="G3011" s="1" t="s">
        <v>32</v>
      </c>
      <c r="H3011" s="1" t="s">
        <v>33</v>
      </c>
      <c r="I3011" s="2">
        <v>45678.0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5.75" customHeight="1">
      <c r="A3012" s="1" t="s">
        <v>6050</v>
      </c>
      <c r="B3012" s="1" t="s">
        <v>6051</v>
      </c>
      <c r="C3012" s="1">
        <v>5.531994271692E12</v>
      </c>
      <c r="D3012" s="1" t="s">
        <v>18</v>
      </c>
      <c r="E3012" s="1" t="s">
        <v>121</v>
      </c>
      <c r="F3012" s="1" t="s">
        <v>20</v>
      </c>
      <c r="G3012" s="1" t="s">
        <v>32</v>
      </c>
      <c r="H3012" s="1" t="s">
        <v>184</v>
      </c>
      <c r="I3012" s="2">
        <v>45678.0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5.75" customHeight="1">
      <c r="A3013" s="1" t="s">
        <v>6052</v>
      </c>
      <c r="B3013" s="1" t="s">
        <v>6053</v>
      </c>
      <c r="C3013" s="1">
        <v>8.1987390171E10</v>
      </c>
      <c r="D3013" s="1" t="s">
        <v>18</v>
      </c>
      <c r="E3013" s="1" t="s">
        <v>19</v>
      </c>
      <c r="F3013" s="1" t="s">
        <v>20</v>
      </c>
      <c r="G3013" s="1" t="s">
        <v>21</v>
      </c>
      <c r="H3013" s="1" t="s">
        <v>22</v>
      </c>
      <c r="I3013" s="2">
        <v>45678.0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5.75" customHeight="1">
      <c r="A3014" s="1" t="s">
        <v>6054</v>
      </c>
      <c r="B3014" s="1" t="s">
        <v>6055</v>
      </c>
      <c r="C3014" s="1">
        <v>7.498147599E10</v>
      </c>
      <c r="D3014" s="1" t="s">
        <v>18</v>
      </c>
      <c r="E3014" s="1" t="s">
        <v>19</v>
      </c>
      <c r="F3014" s="1" t="s">
        <v>20</v>
      </c>
      <c r="G3014" s="1" t="s">
        <v>21</v>
      </c>
      <c r="H3014" s="1" t="s">
        <v>22</v>
      </c>
      <c r="I3014" s="2">
        <v>45678.0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5.75" customHeight="1">
      <c r="A3015" s="1" t="s">
        <v>6056</v>
      </c>
      <c r="B3015" s="1" t="s">
        <v>6057</v>
      </c>
      <c r="C3015" s="1" t="s">
        <v>6058</v>
      </c>
      <c r="D3015" s="1" t="s">
        <v>18</v>
      </c>
      <c r="E3015" s="1" t="s">
        <v>19</v>
      </c>
      <c r="F3015" s="1" t="s">
        <v>20</v>
      </c>
      <c r="G3015" s="1" t="s">
        <v>32</v>
      </c>
      <c r="H3015" s="1" t="s">
        <v>22</v>
      </c>
      <c r="I3015" s="2">
        <v>45678.0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hidden="1" min="19" max="28" width="12.63"/>
  </cols>
  <sheetData>
    <row r="1" ht="15.75" customHeight="1">
      <c r="A1" s="3" t="s">
        <v>6059</v>
      </c>
      <c r="B1" s="3" t="s">
        <v>6060</v>
      </c>
      <c r="C1" s="3" t="s">
        <v>6061</v>
      </c>
      <c r="D1" s="3" t="s">
        <v>6062</v>
      </c>
      <c r="E1" s="3" t="s">
        <v>6063</v>
      </c>
      <c r="F1" s="3" t="s">
        <v>6064</v>
      </c>
      <c r="G1" s="3" t="s">
        <v>6065</v>
      </c>
      <c r="H1" s="3" t="s">
        <v>6066</v>
      </c>
      <c r="I1" s="3" t="s">
        <v>6067</v>
      </c>
      <c r="J1" s="3" t="s">
        <v>6068</v>
      </c>
      <c r="K1" s="3" t="s">
        <v>6069</v>
      </c>
      <c r="L1" s="3" t="s">
        <v>6070</v>
      </c>
      <c r="M1" s="3" t="s">
        <v>6071</v>
      </c>
      <c r="N1" s="4" t="s">
        <v>6072</v>
      </c>
      <c r="O1" s="4" t="s">
        <v>6073</v>
      </c>
      <c r="P1" s="4" t="s">
        <v>6074</v>
      </c>
      <c r="Q1" s="4" t="s">
        <v>6075</v>
      </c>
      <c r="R1" s="4" t="s">
        <v>6076</v>
      </c>
      <c r="S1" s="4" t="s">
        <v>6077</v>
      </c>
      <c r="T1" s="4" t="s">
        <v>6078</v>
      </c>
      <c r="U1" s="4" t="s">
        <v>6079</v>
      </c>
      <c r="V1" s="4" t="s">
        <v>6080</v>
      </c>
      <c r="W1" s="4" t="s">
        <v>6081</v>
      </c>
      <c r="X1" s="4" t="s">
        <v>6082</v>
      </c>
      <c r="Y1" s="4" t="s">
        <v>6083</v>
      </c>
      <c r="Z1" s="4" t="s">
        <v>6084</v>
      </c>
      <c r="AA1" s="4" t="s">
        <v>6085</v>
      </c>
      <c r="AB1" s="4" t="s">
        <v>6086</v>
      </c>
      <c r="AC1" s="5" t="s">
        <v>6087</v>
      </c>
      <c r="AD1" s="5" t="s">
        <v>6088</v>
      </c>
      <c r="AE1" s="5" t="s">
        <v>6089</v>
      </c>
      <c r="AF1" s="5" t="s">
        <v>6090</v>
      </c>
      <c r="AG1" s="5" t="s">
        <v>6091</v>
      </c>
      <c r="AH1" s="5" t="s">
        <v>6092</v>
      </c>
      <c r="AI1" s="5" t="s">
        <v>6093</v>
      </c>
      <c r="AJ1" s="6" t="s">
        <v>6094</v>
      </c>
      <c r="AK1" s="6" t="s">
        <v>6095</v>
      </c>
      <c r="AL1" s="6" t="s">
        <v>6096</v>
      </c>
      <c r="AM1" s="6" t="s">
        <v>6097</v>
      </c>
      <c r="AN1" s="6" t="s">
        <v>6098</v>
      </c>
      <c r="AO1" s="6" t="s">
        <v>6099</v>
      </c>
      <c r="AP1" s="6" t="s">
        <v>6100</v>
      </c>
    </row>
    <row r="2" ht="15.75" customHeight="1">
      <c r="A2" s="7">
        <v>45673.0</v>
      </c>
      <c r="B2" s="8" t="s">
        <v>6101</v>
      </c>
      <c r="C2" s="8" t="s">
        <v>6102</v>
      </c>
      <c r="D2" s="9">
        <v>5.346545645E9</v>
      </c>
      <c r="E2" s="8" t="s">
        <v>6103</v>
      </c>
      <c r="F2" s="8" t="s">
        <v>6104</v>
      </c>
      <c r="G2" s="8" t="s">
        <v>6105</v>
      </c>
      <c r="H2" s="8" t="s">
        <v>6106</v>
      </c>
      <c r="I2" s="8" t="s">
        <v>6107</v>
      </c>
      <c r="J2" s="8" t="s">
        <v>6108</v>
      </c>
      <c r="K2" s="8" t="s">
        <v>6109</v>
      </c>
      <c r="L2" s="8" t="s">
        <v>6110</v>
      </c>
      <c r="M2" s="8" t="s">
        <v>6111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10">
        <f>ROUNDUP(SUM(VLOOKUP(F2,'Pontuação'!A$2:B$11,2,FALSE),VLOOKUP(E2,'Pontuação'!C$2:D$11,2,FALSE),VLOOKUP(H2,'Pontuação'!I$2:J$11,2,FALSE),VLOOKUP(J2,'Pontuação'!G$2:H$11,2,FALSE),VLOOKUP(L2,'Pontuação'!M$2:N$13,2,FALSE)),0)</f>
        <v>1733</v>
      </c>
      <c r="AD2" s="11">
        <f t="shared" ref="AD2:AD2660" si="1">ROUND(AC2/10,0)</f>
        <v>173</v>
      </c>
      <c r="AE2" s="11" t="str">
        <f t="array" ref="AE2">IFERROR(INDEX('Pontuação'!G$13:G$101, MATCH(AD2, 'Pontuação'!F$13:F$101, 0)), "Faixa Indefinida")</f>
        <v>B</v>
      </c>
      <c r="AF2" s="11">
        <f t="shared" ref="AF2:AF2660" si="2">COUNTIF(AE2, "A")</f>
        <v>0</v>
      </c>
      <c r="AG2" s="11">
        <f t="shared" ref="AG2:AG2660" si="3">COUNTIF(AE2, "B")</f>
        <v>1</v>
      </c>
      <c r="AH2" s="11">
        <f t="shared" ref="AH2:AH2660" si="4">COUNTIF(AE2, "C")</f>
        <v>0</v>
      </c>
      <c r="AI2" s="11">
        <f t="shared" ref="AI2:AI2660" si="5">COUNTIF(AE2, "D")</f>
        <v>0</v>
      </c>
      <c r="AJ2" s="11">
        <f>ROUNDUP(SUM(VLOOKUP(F2,'Pontuação 3.0'!A$2:B$11,2,FALSE),VLOOKUP(E2,'Pontuação 3.0'!C$2:D$11,2,FALSE),VLOOKUP(H2,'Pontuação 3.0'!I$2:J$11,2,FALSE),VLOOKUP(J2,'Pontuação 3.0'!G$2:H$11,2,FALSE),VLOOKUP(G2,'Pontuação 3.0'!E$2:F$11,2,FALSE),VLOOKUP(K2,'Pontuação 3.0'!K$2:L$11,2,FALSE),VLOOKUP(L2,'Pontuação 3.0'!M$2:N$13,2,FALSE)),0)</f>
        <v>2808</v>
      </c>
      <c r="AK2" s="10">
        <f t="shared" ref="AK2:AK2660" si="6">ROUND(AJ2/10,0)</f>
        <v>281</v>
      </c>
      <c r="AL2" s="10" t="str">
        <f t="array" ref="AL2">IFERROR(INDEX('Pontuação 3.0'!G$13:G$191, MATCH(AK2, 'Pontuação 3.0'!F$13:F$191, 0)), "Faixa Indefinida")</f>
        <v>A</v>
      </c>
      <c r="AM2" s="10">
        <f t="shared" ref="AM2:AM2660" si="7">COUNTIF(AL2, "A")</f>
        <v>1</v>
      </c>
      <c r="AN2" s="10">
        <f t="shared" ref="AN2:AN2660" si="8">COUNTIF(AL2, "B")</f>
        <v>0</v>
      </c>
      <c r="AO2" s="10">
        <f t="shared" ref="AO2:AO2660" si="9">COUNTIF(AL2, "C")</f>
        <v>0</v>
      </c>
      <c r="AP2" s="10">
        <f t="shared" ref="AP2:AP2660" si="10">COUNTIF(AL2, "D")</f>
        <v>0</v>
      </c>
    </row>
    <row r="3" ht="15.75" customHeight="1">
      <c r="A3" s="7">
        <v>45674.0</v>
      </c>
      <c r="B3" s="8" t="s">
        <v>29</v>
      </c>
      <c r="C3" s="8" t="s">
        <v>30</v>
      </c>
      <c r="D3" s="9">
        <v>8.3991480135E10</v>
      </c>
      <c r="E3" s="8" t="s">
        <v>6103</v>
      </c>
      <c r="F3" s="8" t="s">
        <v>6104</v>
      </c>
      <c r="G3" s="8" t="s">
        <v>6112</v>
      </c>
      <c r="H3" s="8" t="s">
        <v>6106</v>
      </c>
      <c r="I3" s="8" t="s">
        <v>6107</v>
      </c>
      <c r="J3" s="8" t="s">
        <v>6108</v>
      </c>
      <c r="K3" s="8" t="s">
        <v>6107</v>
      </c>
      <c r="L3" s="8" t="s">
        <v>6110</v>
      </c>
      <c r="M3" s="8" t="s">
        <v>6113</v>
      </c>
      <c r="N3" s="12" t="s">
        <v>18</v>
      </c>
      <c r="O3" s="12" t="s">
        <v>20</v>
      </c>
      <c r="P3" s="12" t="s">
        <v>31</v>
      </c>
      <c r="Q3" s="12" t="s">
        <v>33</v>
      </c>
      <c r="R3" s="12" t="s">
        <v>32</v>
      </c>
      <c r="S3" s="8"/>
      <c r="T3" s="8"/>
      <c r="U3" s="8"/>
      <c r="V3" s="8"/>
      <c r="W3" s="8"/>
      <c r="X3" s="8"/>
      <c r="Y3" s="8"/>
      <c r="Z3" s="8"/>
      <c r="AA3" s="8"/>
      <c r="AB3" s="8"/>
      <c r="AC3" s="10">
        <f>ROUNDUP(SUM(VLOOKUP(F3,'Pontuação'!A$2:B$11,2,FALSE),VLOOKUP(E3,'Pontuação'!C$2:D$11,2,FALSE),VLOOKUP(H3,'Pontuação'!I$2:J$11,2,FALSE),VLOOKUP(J3,'Pontuação'!G$2:H$11,2,FALSE),VLOOKUP(L3,'Pontuação'!M$2:N$13,2,FALSE)),0)</f>
        <v>1733</v>
      </c>
      <c r="AD3" s="11">
        <f t="shared" si="1"/>
        <v>173</v>
      </c>
      <c r="AE3" s="11" t="str">
        <f t="array" ref="AE3">IFERROR(INDEX('Pontuação'!G$13:G$101, MATCH(AD3, 'Pontuação'!F$13:F$101, 0)), "Faixa Indefinida")</f>
        <v>B</v>
      </c>
      <c r="AF3" s="11">
        <f t="shared" si="2"/>
        <v>0</v>
      </c>
      <c r="AG3" s="11">
        <f t="shared" si="3"/>
        <v>1</v>
      </c>
      <c r="AH3" s="11">
        <f t="shared" si="4"/>
        <v>0</v>
      </c>
      <c r="AI3" s="11">
        <f t="shared" si="5"/>
        <v>0</v>
      </c>
      <c r="AJ3" s="11">
        <f>ROUNDUP(SUM(VLOOKUP(F3,'Pontuação 3.0'!A$2:B$11,2,FALSE),VLOOKUP(E3,'Pontuação 3.0'!C$2:D$11,2,FALSE),VLOOKUP(H3,'Pontuação 3.0'!I$2:J$11,2,FALSE),VLOOKUP(J3,'Pontuação 3.0'!G$2:H$11,2,FALSE),VLOOKUP(G3,'Pontuação 3.0'!E$2:F$11,2,FALSE),VLOOKUP(K3,'Pontuação 3.0'!K$2:L$11,2,FALSE),VLOOKUP(L3,'Pontuação 3.0'!M$2:N$13,2,FALSE)),0)</f>
        <v>2346</v>
      </c>
      <c r="AK3" s="10">
        <f t="shared" si="6"/>
        <v>235</v>
      </c>
      <c r="AL3" s="10" t="str">
        <f t="array" ref="AL3">IFERROR(INDEX('Pontuação 3.0'!G$13:G$191, MATCH(AK3, 'Pontuação 3.0'!F$13:F$191, 0)), "Faixa Indefinida")</f>
        <v>B</v>
      </c>
      <c r="AM3" s="10">
        <f t="shared" si="7"/>
        <v>0</v>
      </c>
      <c r="AN3" s="10">
        <f t="shared" si="8"/>
        <v>1</v>
      </c>
      <c r="AO3" s="10">
        <f t="shared" si="9"/>
        <v>0</v>
      </c>
      <c r="AP3" s="10">
        <f t="shared" si="10"/>
        <v>0</v>
      </c>
    </row>
    <row r="4" ht="15.75" customHeight="1">
      <c r="A4" s="7">
        <v>45674.0</v>
      </c>
      <c r="B4" s="8" t="s">
        <v>34</v>
      </c>
      <c r="C4" s="8" t="s">
        <v>35</v>
      </c>
      <c r="D4" s="9">
        <v>1.1930301039E10</v>
      </c>
      <c r="E4" s="8" t="s">
        <v>6103</v>
      </c>
      <c r="F4" s="8" t="s">
        <v>6104</v>
      </c>
      <c r="G4" s="8" t="s">
        <v>6114</v>
      </c>
      <c r="H4" s="8" t="s">
        <v>6106</v>
      </c>
      <c r="I4" s="8" t="s">
        <v>6107</v>
      </c>
      <c r="J4" s="8" t="s">
        <v>6108</v>
      </c>
      <c r="K4" s="8" t="s">
        <v>6107</v>
      </c>
      <c r="L4" s="8" t="s">
        <v>6115</v>
      </c>
      <c r="M4" s="8" t="s">
        <v>6113</v>
      </c>
      <c r="N4" s="12" t="s">
        <v>18</v>
      </c>
      <c r="O4" s="12" t="s">
        <v>20</v>
      </c>
      <c r="P4" s="12" t="s">
        <v>31</v>
      </c>
      <c r="Q4" s="12" t="s">
        <v>22</v>
      </c>
      <c r="R4" s="12" t="s">
        <v>32</v>
      </c>
      <c r="S4" s="8"/>
      <c r="T4" s="8"/>
      <c r="U4" s="8"/>
      <c r="V4" s="8"/>
      <c r="W4" s="8"/>
      <c r="X4" s="8"/>
      <c r="Y4" s="8"/>
      <c r="Z4" s="8"/>
      <c r="AA4" s="8"/>
      <c r="AB4" s="8"/>
      <c r="AC4" s="10">
        <f>ROUNDUP(SUM(VLOOKUP(F4,'Pontuação'!A$2:B$11,2,FALSE),VLOOKUP(E4,'Pontuação'!C$2:D$11,2,FALSE),VLOOKUP(H4,'Pontuação'!I$2:J$11,2,FALSE),VLOOKUP(J4,'Pontuação'!G$2:H$11,2,FALSE),VLOOKUP(L4,'Pontuação'!M$2:N$13,2,FALSE)),0)</f>
        <v>1663</v>
      </c>
      <c r="AD4" s="11">
        <f t="shared" si="1"/>
        <v>166</v>
      </c>
      <c r="AE4" s="11" t="str">
        <f t="array" ref="AE4">IFERROR(INDEX('Pontuação'!G$13:G$101, MATCH(AD4, 'Pontuação'!F$13:F$101, 0)), "Faixa Indefinida")</f>
        <v>B</v>
      </c>
      <c r="AF4" s="11">
        <f t="shared" si="2"/>
        <v>0</v>
      </c>
      <c r="AG4" s="11">
        <f t="shared" si="3"/>
        <v>1</v>
      </c>
      <c r="AH4" s="11">
        <f t="shared" si="4"/>
        <v>0</v>
      </c>
      <c r="AI4" s="11">
        <f t="shared" si="5"/>
        <v>0</v>
      </c>
      <c r="AJ4" s="11">
        <f>ROUNDUP(SUM(VLOOKUP(F4,'Pontuação 3.0'!A$2:B$11,2,FALSE),VLOOKUP(E4,'Pontuação 3.0'!C$2:D$11,2,FALSE),VLOOKUP(H4,'Pontuação 3.0'!I$2:J$11,2,FALSE),VLOOKUP(J4,'Pontuação 3.0'!G$2:H$11,2,FALSE),VLOOKUP(G4,'Pontuação 3.0'!E$2:F$11,2,FALSE),VLOOKUP(K4,'Pontuação 3.0'!K$2:L$11,2,FALSE),VLOOKUP(L4,'Pontuação 3.0'!M$2:N$13,2,FALSE)),0)</f>
        <v>2109</v>
      </c>
      <c r="AK4" s="10">
        <f t="shared" si="6"/>
        <v>211</v>
      </c>
      <c r="AL4" s="10" t="str">
        <f t="array" ref="AL4">IFERROR(INDEX('Pontuação 3.0'!G$13:G$191, MATCH(AK4, 'Pontuação 3.0'!F$13:F$191, 0)), "Faixa Indefinida")</f>
        <v>C</v>
      </c>
      <c r="AM4" s="10">
        <f t="shared" si="7"/>
        <v>0</v>
      </c>
      <c r="AN4" s="10">
        <f t="shared" si="8"/>
        <v>0</v>
      </c>
      <c r="AO4" s="10">
        <f t="shared" si="9"/>
        <v>1</v>
      </c>
      <c r="AP4" s="10">
        <f t="shared" si="10"/>
        <v>0</v>
      </c>
    </row>
    <row r="5" ht="15.75" customHeight="1">
      <c r="A5" s="7">
        <v>45674.0</v>
      </c>
      <c r="B5" s="8" t="s">
        <v>38</v>
      </c>
      <c r="C5" s="8" t="s">
        <v>39</v>
      </c>
      <c r="D5" s="8" t="s">
        <v>40</v>
      </c>
      <c r="E5" s="8" t="s">
        <v>6103</v>
      </c>
      <c r="F5" s="8" t="s">
        <v>6116</v>
      </c>
      <c r="G5" s="8" t="s">
        <v>6117</v>
      </c>
      <c r="H5" s="8" t="s">
        <v>6118</v>
      </c>
      <c r="I5" s="8" t="s">
        <v>6107</v>
      </c>
      <c r="J5" s="8" t="s">
        <v>6119</v>
      </c>
      <c r="K5" s="8" t="s">
        <v>6107</v>
      </c>
      <c r="L5" s="8" t="s">
        <v>6120</v>
      </c>
      <c r="M5" s="8" t="s">
        <v>6113</v>
      </c>
      <c r="N5" s="12" t="s">
        <v>18</v>
      </c>
      <c r="O5" s="12" t="s">
        <v>20</v>
      </c>
      <c r="P5" s="12" t="s">
        <v>31</v>
      </c>
      <c r="Q5" s="12" t="s">
        <v>22</v>
      </c>
      <c r="R5" s="12" t="s">
        <v>32</v>
      </c>
      <c r="S5" s="8"/>
      <c r="T5" s="8"/>
      <c r="U5" s="8"/>
      <c r="V5" s="8"/>
      <c r="W5" s="8"/>
      <c r="X5" s="8"/>
      <c r="Y5" s="8"/>
      <c r="Z5" s="8"/>
      <c r="AA5" s="8"/>
      <c r="AB5" s="8"/>
      <c r="AC5" s="10">
        <f>ROUNDUP(SUM(VLOOKUP(F5,'Pontuação'!A$2:B$11,2,FALSE),VLOOKUP(E5,'Pontuação'!C$2:D$11,2,FALSE),VLOOKUP(H5,'Pontuação'!I$2:J$11,2,FALSE),VLOOKUP(J5,'Pontuação'!G$2:H$11,2,FALSE),VLOOKUP(L5,'Pontuação'!M$2:N$13,2,FALSE)),0)</f>
        <v>1727</v>
      </c>
      <c r="AD5" s="11">
        <f t="shared" si="1"/>
        <v>173</v>
      </c>
      <c r="AE5" s="11" t="str">
        <f t="array" ref="AE5">IFERROR(INDEX('Pontuação'!G$13:G$101, MATCH(AD5, 'Pontuação'!F$13:F$101, 0)), "Faixa Indefinida")</f>
        <v>B</v>
      </c>
      <c r="AF5" s="11">
        <f t="shared" si="2"/>
        <v>0</v>
      </c>
      <c r="AG5" s="11">
        <f t="shared" si="3"/>
        <v>1</v>
      </c>
      <c r="AH5" s="11">
        <f t="shared" si="4"/>
        <v>0</v>
      </c>
      <c r="AI5" s="11">
        <f t="shared" si="5"/>
        <v>0</v>
      </c>
      <c r="AJ5" s="11">
        <f>ROUNDUP(SUM(VLOOKUP(F5,'Pontuação 3.0'!A$2:B$11,2,FALSE),VLOOKUP(E5,'Pontuação 3.0'!C$2:D$11,2,FALSE),VLOOKUP(H5,'Pontuação 3.0'!I$2:J$11,2,FALSE),VLOOKUP(J5,'Pontuação 3.0'!G$2:H$11,2,FALSE),VLOOKUP(G5,'Pontuação 3.0'!E$2:F$11,2,FALSE),VLOOKUP(K5,'Pontuação 3.0'!K$2:L$11,2,FALSE),VLOOKUP(L5,'Pontuação 3.0'!M$2:N$13,2,FALSE)),0)</f>
        <v>2295</v>
      </c>
      <c r="AK5" s="10">
        <f t="shared" si="6"/>
        <v>230</v>
      </c>
      <c r="AL5" s="10" t="str">
        <f t="array" ref="AL5">IFERROR(INDEX('Pontuação 3.0'!G$13:G$191, MATCH(AK5, 'Pontuação 3.0'!F$13:F$191, 0)), "Faixa Indefinida")</f>
        <v>B</v>
      </c>
      <c r="AM5" s="10">
        <f t="shared" si="7"/>
        <v>0</v>
      </c>
      <c r="AN5" s="10">
        <f t="shared" si="8"/>
        <v>1</v>
      </c>
      <c r="AO5" s="10">
        <f t="shared" si="9"/>
        <v>0</v>
      </c>
      <c r="AP5" s="10">
        <f t="shared" si="10"/>
        <v>0</v>
      </c>
    </row>
    <row r="6" ht="15.75" customHeight="1">
      <c r="A6" s="7">
        <v>45674.0</v>
      </c>
      <c r="B6" s="8" t="s">
        <v>36</v>
      </c>
      <c r="C6" s="8" t="s">
        <v>37</v>
      </c>
      <c r="D6" s="9">
        <v>2.7999087733E10</v>
      </c>
      <c r="E6" s="8" t="s">
        <v>6103</v>
      </c>
      <c r="F6" s="8" t="s">
        <v>6116</v>
      </c>
      <c r="G6" s="8" t="s">
        <v>6117</v>
      </c>
      <c r="H6" s="8" t="s">
        <v>6118</v>
      </c>
      <c r="I6" s="8" t="s">
        <v>6107</v>
      </c>
      <c r="J6" s="8" t="s">
        <v>6119</v>
      </c>
      <c r="K6" s="8" t="s">
        <v>6107</v>
      </c>
      <c r="L6" s="8" t="s">
        <v>6120</v>
      </c>
      <c r="M6" s="8" t="s">
        <v>6121</v>
      </c>
      <c r="N6" s="12" t="s">
        <v>18</v>
      </c>
      <c r="O6" s="12" t="s">
        <v>20</v>
      </c>
      <c r="P6" s="12" t="s">
        <v>31</v>
      </c>
      <c r="Q6" s="12" t="s">
        <v>22</v>
      </c>
      <c r="R6" s="12" t="s">
        <v>21</v>
      </c>
      <c r="S6" s="8"/>
      <c r="T6" s="8"/>
      <c r="U6" s="8"/>
      <c r="V6" s="8"/>
      <c r="W6" s="8"/>
      <c r="X6" s="8"/>
      <c r="Y6" s="8"/>
      <c r="Z6" s="8"/>
      <c r="AA6" s="8"/>
      <c r="AB6" s="8"/>
      <c r="AC6" s="10">
        <f>ROUNDUP(SUM(VLOOKUP(F6,'Pontuação'!A$2:B$11,2,FALSE),VLOOKUP(E6,'Pontuação'!C$2:D$11,2,FALSE),VLOOKUP(H6,'Pontuação'!I$2:J$11,2,FALSE),VLOOKUP(J6,'Pontuação'!G$2:H$11,2,FALSE),VLOOKUP(L6,'Pontuação'!M$2:N$13,2,FALSE)),0)</f>
        <v>1727</v>
      </c>
      <c r="AD6" s="11">
        <f t="shared" si="1"/>
        <v>173</v>
      </c>
      <c r="AE6" s="11" t="str">
        <f t="array" ref="AE6">IFERROR(INDEX('Pontuação'!G$13:G$101, MATCH(AD6, 'Pontuação'!F$13:F$101, 0)), "Faixa Indefinida")</f>
        <v>B</v>
      </c>
      <c r="AF6" s="11">
        <f t="shared" si="2"/>
        <v>0</v>
      </c>
      <c r="AG6" s="11">
        <f t="shared" si="3"/>
        <v>1</v>
      </c>
      <c r="AH6" s="11">
        <f t="shared" si="4"/>
        <v>0</v>
      </c>
      <c r="AI6" s="11">
        <f t="shared" si="5"/>
        <v>0</v>
      </c>
      <c r="AJ6" s="11">
        <f>ROUNDUP(SUM(VLOOKUP(F6,'Pontuação 3.0'!A$2:B$11,2,FALSE),VLOOKUP(E6,'Pontuação 3.0'!C$2:D$11,2,FALSE),VLOOKUP(H6,'Pontuação 3.0'!I$2:J$11,2,FALSE),VLOOKUP(J6,'Pontuação 3.0'!G$2:H$11,2,FALSE),VLOOKUP(G6,'Pontuação 3.0'!E$2:F$11,2,FALSE),VLOOKUP(K6,'Pontuação 3.0'!K$2:L$11,2,FALSE),VLOOKUP(L6,'Pontuação 3.0'!M$2:N$13,2,FALSE)),0)</f>
        <v>2295</v>
      </c>
      <c r="AK6" s="10">
        <f t="shared" si="6"/>
        <v>230</v>
      </c>
      <c r="AL6" s="10" t="str">
        <f t="array" ref="AL6">IFERROR(INDEX('Pontuação 3.0'!G$13:G$191, MATCH(AK6, 'Pontuação 3.0'!F$13:F$191, 0)), "Faixa Indefinida")</f>
        <v>B</v>
      </c>
      <c r="AM6" s="10">
        <f t="shared" si="7"/>
        <v>0</v>
      </c>
      <c r="AN6" s="10">
        <f t="shared" si="8"/>
        <v>1</v>
      </c>
      <c r="AO6" s="10">
        <f t="shared" si="9"/>
        <v>0</v>
      </c>
      <c r="AP6" s="10">
        <f t="shared" si="10"/>
        <v>0</v>
      </c>
    </row>
    <row r="7" ht="15.75" customHeight="1">
      <c r="A7" s="7">
        <v>45674.0</v>
      </c>
      <c r="B7" s="8" t="s">
        <v>41</v>
      </c>
      <c r="C7" s="8" t="s">
        <v>42</v>
      </c>
      <c r="D7" s="9">
        <v>8.5985215055E10</v>
      </c>
      <c r="E7" s="8" t="s">
        <v>6103</v>
      </c>
      <c r="F7" s="8" t="s">
        <v>6116</v>
      </c>
      <c r="G7" s="8" t="s">
        <v>6122</v>
      </c>
      <c r="H7" s="8" t="s">
        <v>6123</v>
      </c>
      <c r="I7" s="8" t="s">
        <v>6107</v>
      </c>
      <c r="J7" s="8" t="s">
        <v>6108</v>
      </c>
      <c r="K7" s="8" t="s">
        <v>6107</v>
      </c>
      <c r="L7" s="8" t="s">
        <v>6124</v>
      </c>
      <c r="M7" s="8" t="s">
        <v>6113</v>
      </c>
      <c r="N7" s="12" t="s">
        <v>18</v>
      </c>
      <c r="O7" s="12" t="s">
        <v>20</v>
      </c>
      <c r="P7" s="12" t="s">
        <v>31</v>
      </c>
      <c r="Q7" s="12" t="s">
        <v>22</v>
      </c>
      <c r="R7" s="12" t="s">
        <v>32</v>
      </c>
      <c r="S7" s="8"/>
      <c r="T7" s="8"/>
      <c r="U7" s="8"/>
      <c r="V7" s="8"/>
      <c r="W7" s="8"/>
      <c r="X7" s="8"/>
      <c r="Y7" s="8"/>
      <c r="Z7" s="8"/>
      <c r="AA7" s="8"/>
      <c r="AB7" s="8"/>
      <c r="AC7" s="10">
        <f>ROUNDUP(SUM(VLOOKUP(F7,'Pontuação'!A$2:B$11,2,FALSE),VLOOKUP(E7,'Pontuação'!C$2:D$11,2,FALSE),VLOOKUP(H7,'Pontuação'!I$2:J$11,2,FALSE),VLOOKUP(J7,'Pontuação'!G$2:H$11,2,FALSE),VLOOKUP(L7,'Pontuação'!M$2:N$13,2,FALSE)),0)</f>
        <v>1507</v>
      </c>
      <c r="AD7" s="11">
        <f t="shared" si="1"/>
        <v>151</v>
      </c>
      <c r="AE7" s="11" t="str">
        <f t="array" ref="AE7">IFERROR(INDEX('Pontuação'!G$13:G$101, MATCH(AD7, 'Pontuação'!F$13:F$101, 0)), "Faixa Indefinida")</f>
        <v>C</v>
      </c>
      <c r="AF7" s="11">
        <f t="shared" si="2"/>
        <v>0</v>
      </c>
      <c r="AG7" s="11">
        <f t="shared" si="3"/>
        <v>0</v>
      </c>
      <c r="AH7" s="11">
        <f t="shared" si="4"/>
        <v>1</v>
      </c>
      <c r="AI7" s="11">
        <f t="shared" si="5"/>
        <v>0</v>
      </c>
      <c r="AJ7" s="11">
        <f>ROUNDUP(SUM(VLOOKUP(F7,'Pontuação 3.0'!A$2:B$11,2,FALSE),VLOOKUP(E7,'Pontuação 3.0'!C$2:D$11,2,FALSE),VLOOKUP(H7,'Pontuação 3.0'!I$2:J$11,2,FALSE),VLOOKUP(J7,'Pontuação 3.0'!G$2:H$11,2,FALSE),VLOOKUP(G7,'Pontuação 3.0'!E$2:F$11,2,FALSE),VLOOKUP(K7,'Pontuação 3.0'!K$2:L$11,2,FALSE),VLOOKUP(L7,'Pontuação 3.0'!M$2:N$13,2,FALSE)),0)</f>
        <v>1956</v>
      </c>
      <c r="AK7" s="10">
        <f t="shared" si="6"/>
        <v>196</v>
      </c>
      <c r="AL7" s="10" t="str">
        <f t="array" ref="AL7">IFERROR(INDEX('Pontuação 3.0'!G$13:G$191, MATCH(AK7, 'Pontuação 3.0'!F$13:F$191, 0)), "Faixa Indefinida")</f>
        <v>C</v>
      </c>
      <c r="AM7" s="10">
        <f t="shared" si="7"/>
        <v>0</v>
      </c>
      <c r="AN7" s="10">
        <f t="shared" si="8"/>
        <v>0</v>
      </c>
      <c r="AO7" s="10">
        <f t="shared" si="9"/>
        <v>1</v>
      </c>
      <c r="AP7" s="10">
        <f t="shared" si="10"/>
        <v>0</v>
      </c>
    </row>
    <row r="8" ht="15.75" customHeight="1">
      <c r="A8" s="7">
        <v>45674.0</v>
      </c>
      <c r="B8" s="8" t="s">
        <v>43</v>
      </c>
      <c r="C8" s="8" t="s">
        <v>44</v>
      </c>
      <c r="D8" s="9">
        <v>5.1996963869E10</v>
      </c>
      <c r="E8" s="8" t="s">
        <v>6125</v>
      </c>
      <c r="F8" s="8" t="s">
        <v>6126</v>
      </c>
      <c r="G8" s="8" t="s">
        <v>6117</v>
      </c>
      <c r="H8" s="8" t="s">
        <v>6118</v>
      </c>
      <c r="I8" s="8" t="s">
        <v>6107</v>
      </c>
      <c r="J8" s="8" t="s">
        <v>6119</v>
      </c>
      <c r="K8" s="8" t="s">
        <v>6107</v>
      </c>
      <c r="L8" s="8" t="s">
        <v>6115</v>
      </c>
      <c r="M8" s="8" t="s">
        <v>6111</v>
      </c>
      <c r="N8" s="12" t="s">
        <v>18</v>
      </c>
      <c r="O8" s="12" t="s">
        <v>20</v>
      </c>
      <c r="P8" s="12" t="s">
        <v>19</v>
      </c>
      <c r="Q8" s="12" t="s">
        <v>22</v>
      </c>
      <c r="R8" s="12" t="s">
        <v>32</v>
      </c>
      <c r="S8" s="8"/>
      <c r="T8" s="8"/>
      <c r="U8" s="8"/>
      <c r="V8" s="8"/>
      <c r="W8" s="8"/>
      <c r="X8" s="8"/>
      <c r="Y8" s="8"/>
      <c r="Z8" s="8"/>
      <c r="AA8" s="8"/>
      <c r="AB8" s="8"/>
      <c r="AC8" s="10">
        <f>ROUNDUP(SUM(VLOOKUP(F8,'Pontuação'!A$2:B$11,2,FALSE),VLOOKUP(E8,'Pontuação'!C$2:D$11,2,FALSE),VLOOKUP(H8,'Pontuação'!I$2:J$11,2,FALSE),VLOOKUP(J8,'Pontuação'!G$2:H$11,2,FALSE),VLOOKUP(L8,'Pontuação'!M$2:N$13,2,FALSE)),0)</f>
        <v>1587</v>
      </c>
      <c r="AD8" s="11">
        <f t="shared" si="1"/>
        <v>159</v>
      </c>
      <c r="AE8" s="11" t="str">
        <f t="array" ref="AE8">IFERROR(INDEX('Pontuação'!G$13:G$101, MATCH(AD8, 'Pontuação'!F$13:F$101, 0)), "Faixa Indefinida")</f>
        <v>C</v>
      </c>
      <c r="AF8" s="11">
        <f t="shared" si="2"/>
        <v>0</v>
      </c>
      <c r="AG8" s="11">
        <f t="shared" si="3"/>
        <v>0</v>
      </c>
      <c r="AH8" s="11">
        <f t="shared" si="4"/>
        <v>1</v>
      </c>
      <c r="AI8" s="11">
        <f t="shared" si="5"/>
        <v>0</v>
      </c>
      <c r="AJ8" s="11">
        <f>ROUNDUP(SUM(VLOOKUP(F8,'Pontuação 3.0'!A$2:B$11,2,FALSE),VLOOKUP(E8,'Pontuação 3.0'!C$2:D$11,2,FALSE),VLOOKUP(H8,'Pontuação 3.0'!I$2:J$11,2,FALSE),VLOOKUP(J8,'Pontuação 3.0'!G$2:H$11,2,FALSE),VLOOKUP(G8,'Pontuação 3.0'!E$2:F$11,2,FALSE),VLOOKUP(K8,'Pontuação 3.0'!K$2:L$11,2,FALSE),VLOOKUP(L8,'Pontuação 3.0'!M$2:N$13,2,FALSE)),0)</f>
        <v>2046</v>
      </c>
      <c r="AK8" s="10">
        <f t="shared" si="6"/>
        <v>205</v>
      </c>
      <c r="AL8" s="10" t="str">
        <f t="array" ref="AL8">IFERROR(INDEX('Pontuação 3.0'!G$13:G$191, MATCH(AK8, 'Pontuação 3.0'!F$13:F$191, 0)), "Faixa Indefinida")</f>
        <v>C</v>
      </c>
      <c r="AM8" s="10">
        <f t="shared" si="7"/>
        <v>0</v>
      </c>
      <c r="AN8" s="10">
        <f t="shared" si="8"/>
        <v>0</v>
      </c>
      <c r="AO8" s="10">
        <f t="shared" si="9"/>
        <v>1</v>
      </c>
      <c r="AP8" s="10">
        <f t="shared" si="10"/>
        <v>0</v>
      </c>
    </row>
    <row r="9" ht="15.75" customHeight="1">
      <c r="A9" s="7">
        <v>45674.0</v>
      </c>
      <c r="B9" s="8" t="s">
        <v>45</v>
      </c>
      <c r="C9" s="8" t="s">
        <v>46</v>
      </c>
      <c r="D9" s="8" t="s">
        <v>47</v>
      </c>
      <c r="E9" s="8" t="s">
        <v>6103</v>
      </c>
      <c r="F9" s="8" t="s">
        <v>6127</v>
      </c>
      <c r="G9" s="8" t="s">
        <v>6112</v>
      </c>
      <c r="H9" s="8" t="s">
        <v>6123</v>
      </c>
      <c r="I9" s="8" t="s">
        <v>6107</v>
      </c>
      <c r="J9" s="8" t="s">
        <v>6108</v>
      </c>
      <c r="K9" s="8" t="s">
        <v>6107</v>
      </c>
      <c r="L9" s="8" t="s">
        <v>6115</v>
      </c>
      <c r="M9" s="8" t="s">
        <v>6113</v>
      </c>
      <c r="N9" s="12" t="s">
        <v>18</v>
      </c>
      <c r="O9" s="12" t="s">
        <v>20</v>
      </c>
      <c r="P9" s="12" t="s">
        <v>48</v>
      </c>
      <c r="Q9" s="12" t="s">
        <v>22</v>
      </c>
      <c r="R9" s="12" t="s">
        <v>32</v>
      </c>
      <c r="S9" s="8"/>
      <c r="T9" s="8"/>
      <c r="U9" s="8"/>
      <c r="V9" s="8"/>
      <c r="W9" s="8"/>
      <c r="X9" s="8"/>
      <c r="Y9" s="8"/>
      <c r="Z9" s="8"/>
      <c r="AA9" s="8"/>
      <c r="AB9" s="8"/>
      <c r="AC9" s="10">
        <f>ROUNDUP(SUM(VLOOKUP(F9,'Pontuação'!A$2:B$11,2,FALSE),VLOOKUP(E9,'Pontuação'!C$2:D$11,2,FALSE),VLOOKUP(H9,'Pontuação'!I$2:J$11,2,FALSE),VLOOKUP(J9,'Pontuação'!G$2:H$11,2,FALSE),VLOOKUP(L9,'Pontuação'!M$2:N$13,2,FALSE)),0)</f>
        <v>1299</v>
      </c>
      <c r="AD9" s="11">
        <f t="shared" si="1"/>
        <v>130</v>
      </c>
      <c r="AE9" s="11" t="str">
        <f t="array" ref="AE9">IFERROR(INDEX('Pontuação'!G$13:G$101, MATCH(AD9, 'Pontuação'!F$13:F$101, 0)), "Faixa Indefinida")</f>
        <v>D</v>
      </c>
      <c r="AF9" s="11">
        <f t="shared" si="2"/>
        <v>0</v>
      </c>
      <c r="AG9" s="11">
        <f t="shared" si="3"/>
        <v>0</v>
      </c>
      <c r="AH9" s="11">
        <f t="shared" si="4"/>
        <v>0</v>
      </c>
      <c r="AI9" s="11">
        <f t="shared" si="5"/>
        <v>1</v>
      </c>
      <c r="AJ9" s="11">
        <f>ROUNDUP(SUM(VLOOKUP(F9,'Pontuação 3.0'!A$2:B$11,2,FALSE),VLOOKUP(E9,'Pontuação 3.0'!C$2:D$11,2,FALSE),VLOOKUP(H9,'Pontuação 3.0'!I$2:J$11,2,FALSE),VLOOKUP(J9,'Pontuação 3.0'!G$2:H$11,2,FALSE),VLOOKUP(G9,'Pontuação 3.0'!E$2:F$11,2,FALSE),VLOOKUP(K9,'Pontuação 3.0'!K$2:L$11,2,FALSE),VLOOKUP(L9,'Pontuação 3.0'!M$2:N$13,2,FALSE)),0)</f>
        <v>1871</v>
      </c>
      <c r="AK9" s="10">
        <f t="shared" si="6"/>
        <v>187</v>
      </c>
      <c r="AL9" s="10" t="str">
        <f t="array" ref="AL9">IFERROR(INDEX('Pontuação 3.0'!G$13:G$191, MATCH(AK9, 'Pontuação 3.0'!F$13:F$191, 0)), "Faixa Indefinida")</f>
        <v>D</v>
      </c>
      <c r="AM9" s="10">
        <f t="shared" si="7"/>
        <v>0</v>
      </c>
      <c r="AN9" s="10">
        <f t="shared" si="8"/>
        <v>0</v>
      </c>
      <c r="AO9" s="10">
        <f t="shared" si="9"/>
        <v>0</v>
      </c>
      <c r="AP9" s="10">
        <f t="shared" si="10"/>
        <v>1</v>
      </c>
    </row>
    <row r="10" ht="15.75" customHeight="1">
      <c r="A10" s="7">
        <v>45674.0</v>
      </c>
      <c r="B10" s="8" t="s">
        <v>49</v>
      </c>
      <c r="C10" s="8" t="s">
        <v>50</v>
      </c>
      <c r="D10" s="9">
        <v>9.7984118929E10</v>
      </c>
      <c r="E10" s="8" t="s">
        <v>6103</v>
      </c>
      <c r="F10" s="8" t="s">
        <v>6116</v>
      </c>
      <c r="G10" s="8" t="s">
        <v>6114</v>
      </c>
      <c r="H10" s="8" t="s">
        <v>6123</v>
      </c>
      <c r="I10" s="8" t="s">
        <v>6107</v>
      </c>
      <c r="J10" s="8" t="s">
        <v>6119</v>
      </c>
      <c r="K10" s="8" t="s">
        <v>6107</v>
      </c>
      <c r="L10" s="8" t="s">
        <v>6115</v>
      </c>
      <c r="M10" s="8" t="s">
        <v>6113</v>
      </c>
      <c r="N10" s="12" t="s">
        <v>18</v>
      </c>
      <c r="O10" s="12" t="s">
        <v>20</v>
      </c>
      <c r="P10" s="12" t="s">
        <v>51</v>
      </c>
      <c r="Q10" s="12" t="s">
        <v>22</v>
      </c>
      <c r="R10" s="12" t="s">
        <v>32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10">
        <f>ROUNDUP(SUM(VLOOKUP(F10,'Pontuação'!A$2:B$11,2,FALSE),VLOOKUP(E10,'Pontuação'!C$2:D$11,2,FALSE),VLOOKUP(H10,'Pontuação'!I$2:J$11,2,FALSE),VLOOKUP(J10,'Pontuação'!G$2:H$11,2,FALSE),VLOOKUP(L10,'Pontuação'!M$2:N$13,2,FALSE)),0)</f>
        <v>1439</v>
      </c>
      <c r="AD10" s="11">
        <f t="shared" si="1"/>
        <v>144</v>
      </c>
      <c r="AE10" s="11" t="str">
        <f t="array" ref="AE10">IFERROR(INDEX('Pontuação'!G$13:G$101, MATCH(AD10, 'Pontuação'!F$13:F$101, 0)), "Faixa Indefinida")</f>
        <v>D</v>
      </c>
      <c r="AF10" s="11">
        <f t="shared" si="2"/>
        <v>0</v>
      </c>
      <c r="AG10" s="11">
        <f t="shared" si="3"/>
        <v>0</v>
      </c>
      <c r="AH10" s="11">
        <f t="shared" si="4"/>
        <v>0</v>
      </c>
      <c r="AI10" s="11">
        <f t="shared" si="5"/>
        <v>1</v>
      </c>
      <c r="AJ10" s="11">
        <f>ROUNDUP(SUM(VLOOKUP(F10,'Pontuação 3.0'!A$2:B$11,2,FALSE),VLOOKUP(E10,'Pontuação 3.0'!C$2:D$11,2,FALSE),VLOOKUP(H10,'Pontuação 3.0'!I$2:J$11,2,FALSE),VLOOKUP(J10,'Pontuação 3.0'!G$2:H$11,2,FALSE),VLOOKUP(G10,'Pontuação 3.0'!E$2:F$11,2,FALSE),VLOOKUP(K10,'Pontuação 3.0'!K$2:L$11,2,FALSE),VLOOKUP(L10,'Pontuação 3.0'!M$2:N$13,2,FALSE)),0)</f>
        <v>1824</v>
      </c>
      <c r="AK10" s="10">
        <f t="shared" si="6"/>
        <v>182</v>
      </c>
      <c r="AL10" s="10" t="str">
        <f t="array" ref="AL10">IFERROR(INDEX('Pontuação 3.0'!G$13:G$191, MATCH(AK10, 'Pontuação 3.0'!F$13:F$191, 0)), "Faixa Indefinida")</f>
        <v>D</v>
      </c>
      <c r="AM10" s="10">
        <f t="shared" si="7"/>
        <v>0</v>
      </c>
      <c r="AN10" s="10">
        <f t="shared" si="8"/>
        <v>0</v>
      </c>
      <c r="AO10" s="10">
        <f t="shared" si="9"/>
        <v>0</v>
      </c>
      <c r="AP10" s="10">
        <f t="shared" si="10"/>
        <v>1</v>
      </c>
    </row>
    <row r="11" ht="15.75" customHeight="1">
      <c r="A11" s="7">
        <v>45674.0</v>
      </c>
      <c r="B11" s="8" t="s">
        <v>52</v>
      </c>
      <c r="C11" s="8" t="s">
        <v>53</v>
      </c>
      <c r="D11" s="9">
        <v>1.1939531123E10</v>
      </c>
      <c r="E11" s="8" t="s">
        <v>6103</v>
      </c>
      <c r="F11" s="8" t="s">
        <v>6116</v>
      </c>
      <c r="G11" s="8" t="s">
        <v>6117</v>
      </c>
      <c r="H11" s="8" t="s">
        <v>6106</v>
      </c>
      <c r="I11" s="8" t="s">
        <v>6128</v>
      </c>
      <c r="J11" s="8" t="s">
        <v>6129</v>
      </c>
      <c r="K11" s="8" t="s">
        <v>6109</v>
      </c>
      <c r="L11" s="8" t="s">
        <v>6120</v>
      </c>
      <c r="M11" s="8" t="s">
        <v>6113</v>
      </c>
      <c r="N11" s="12" t="s">
        <v>18</v>
      </c>
      <c r="O11" s="12" t="s">
        <v>20</v>
      </c>
      <c r="P11" s="12" t="s">
        <v>31</v>
      </c>
      <c r="Q11" s="12" t="s">
        <v>54</v>
      </c>
      <c r="R11" s="12" t="s">
        <v>32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10">
        <f>ROUNDUP(SUM(VLOOKUP(F11,'Pontuação'!A$2:B$11,2,FALSE),VLOOKUP(E11,'Pontuação'!C$2:D$11,2,FALSE),VLOOKUP(H11,'Pontuação'!I$2:J$11,2,FALSE),VLOOKUP(J11,'Pontuação'!G$2:H$11,2,FALSE),VLOOKUP(L11,'Pontuação'!M$2:N$13,2,FALSE)),0)</f>
        <v>1963</v>
      </c>
      <c r="AD11" s="11">
        <f t="shared" si="1"/>
        <v>196</v>
      </c>
      <c r="AE11" s="11" t="str">
        <f t="array" ref="AE11">IFERROR(INDEX('Pontuação'!G$13:G$101, MATCH(AD11, 'Pontuação'!F$13:F$101, 0)), "Faixa Indefinida")</f>
        <v>A</v>
      </c>
      <c r="AF11" s="11">
        <f t="shared" si="2"/>
        <v>1</v>
      </c>
      <c r="AG11" s="11">
        <f t="shared" si="3"/>
        <v>0</v>
      </c>
      <c r="AH11" s="11">
        <f t="shared" si="4"/>
        <v>0</v>
      </c>
      <c r="AI11" s="11">
        <f t="shared" si="5"/>
        <v>0</v>
      </c>
      <c r="AJ11" s="11">
        <f>ROUNDUP(SUM(VLOOKUP(F11,'Pontuação 3.0'!A$2:B$11,2,FALSE),VLOOKUP(E11,'Pontuação 3.0'!C$2:D$11,2,FALSE),VLOOKUP(H11,'Pontuação 3.0'!I$2:J$11,2,FALSE),VLOOKUP(J11,'Pontuação 3.0'!G$2:H$11,2,FALSE),VLOOKUP(G11,'Pontuação 3.0'!E$2:F$11,2,FALSE),VLOOKUP(K11,'Pontuação 3.0'!K$2:L$11,2,FALSE),VLOOKUP(L11,'Pontuação 3.0'!M$2:N$13,2,FALSE)),0)</f>
        <v>2744</v>
      </c>
      <c r="AK11" s="10">
        <f t="shared" si="6"/>
        <v>274</v>
      </c>
      <c r="AL11" s="10" t="str">
        <f t="array" ref="AL11">IFERROR(INDEX('Pontuação 3.0'!G$13:G$191, MATCH(AK11, 'Pontuação 3.0'!F$13:F$191, 0)), "Faixa Indefinida")</f>
        <v>A</v>
      </c>
      <c r="AM11" s="10">
        <f t="shared" si="7"/>
        <v>1</v>
      </c>
      <c r="AN11" s="10">
        <f t="shared" si="8"/>
        <v>0</v>
      </c>
      <c r="AO11" s="10">
        <f t="shared" si="9"/>
        <v>0</v>
      </c>
      <c r="AP11" s="10">
        <f t="shared" si="10"/>
        <v>0</v>
      </c>
    </row>
    <row r="12" ht="15.75" customHeight="1">
      <c r="A12" s="7">
        <v>45674.0</v>
      </c>
      <c r="B12" s="8" t="s">
        <v>55</v>
      </c>
      <c r="C12" s="8" t="s">
        <v>56</v>
      </c>
      <c r="D12" s="9">
        <v>9.3984159892E10</v>
      </c>
      <c r="E12" s="8" t="s">
        <v>6103</v>
      </c>
      <c r="F12" s="8" t="s">
        <v>6116</v>
      </c>
      <c r="G12" s="8" t="s">
        <v>6114</v>
      </c>
      <c r="H12" s="8" t="s">
        <v>6123</v>
      </c>
      <c r="I12" s="8" t="s">
        <v>6128</v>
      </c>
      <c r="J12" s="8" t="s">
        <v>6119</v>
      </c>
      <c r="K12" s="8" t="s">
        <v>6107</v>
      </c>
      <c r="L12" s="8" t="s">
        <v>6124</v>
      </c>
      <c r="M12" s="8" t="s">
        <v>6121</v>
      </c>
      <c r="N12" s="12" t="s">
        <v>18</v>
      </c>
      <c r="O12" s="12" t="s">
        <v>20</v>
      </c>
      <c r="P12" s="12" t="s">
        <v>51</v>
      </c>
      <c r="Q12" s="12" t="s">
        <v>22</v>
      </c>
      <c r="R12" s="12" t="s">
        <v>32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10">
        <f>ROUNDUP(SUM(VLOOKUP(F12,'Pontuação'!A$2:B$11,2,FALSE),VLOOKUP(E12,'Pontuação'!C$2:D$11,2,FALSE),VLOOKUP(H12,'Pontuação'!I$2:J$11,2,FALSE),VLOOKUP(J12,'Pontuação'!G$2:H$11,2,FALSE),VLOOKUP(L12,'Pontuação'!M$2:N$13,2,FALSE)),0)</f>
        <v>1402</v>
      </c>
      <c r="AD12" s="11">
        <f t="shared" si="1"/>
        <v>140</v>
      </c>
      <c r="AE12" s="11" t="str">
        <f t="array" ref="AE12">IFERROR(INDEX('Pontuação'!G$13:G$101, MATCH(AD12, 'Pontuação'!F$13:F$101, 0)), "Faixa Indefinida")</f>
        <v>D</v>
      </c>
      <c r="AF12" s="11">
        <f t="shared" si="2"/>
        <v>0</v>
      </c>
      <c r="AG12" s="11">
        <f t="shared" si="3"/>
        <v>0</v>
      </c>
      <c r="AH12" s="11">
        <f t="shared" si="4"/>
        <v>0</v>
      </c>
      <c r="AI12" s="11">
        <f t="shared" si="5"/>
        <v>1</v>
      </c>
      <c r="AJ12" s="11">
        <f>ROUNDUP(SUM(VLOOKUP(F12,'Pontuação 3.0'!A$2:B$11,2,FALSE),VLOOKUP(E12,'Pontuação 3.0'!C$2:D$11,2,FALSE),VLOOKUP(H12,'Pontuação 3.0'!I$2:J$11,2,FALSE),VLOOKUP(J12,'Pontuação 3.0'!G$2:H$11,2,FALSE),VLOOKUP(G12,'Pontuação 3.0'!E$2:F$11,2,FALSE),VLOOKUP(K12,'Pontuação 3.0'!K$2:L$11,2,FALSE),VLOOKUP(L12,'Pontuação 3.0'!M$2:N$13,2,FALSE)),0)</f>
        <v>1794</v>
      </c>
      <c r="AK12" s="10">
        <f t="shared" si="6"/>
        <v>179</v>
      </c>
      <c r="AL12" s="10" t="str">
        <f t="array" ref="AL12">IFERROR(INDEX('Pontuação 3.0'!G$13:G$191, MATCH(AK12, 'Pontuação 3.0'!F$13:F$191, 0)), "Faixa Indefinida")</f>
        <v>D</v>
      </c>
      <c r="AM12" s="10">
        <f t="shared" si="7"/>
        <v>0</v>
      </c>
      <c r="AN12" s="10">
        <f t="shared" si="8"/>
        <v>0</v>
      </c>
      <c r="AO12" s="10">
        <f t="shared" si="9"/>
        <v>0</v>
      </c>
      <c r="AP12" s="10">
        <f t="shared" si="10"/>
        <v>1</v>
      </c>
    </row>
    <row r="13" ht="15.75" customHeight="1">
      <c r="A13" s="7">
        <v>45674.0</v>
      </c>
      <c r="B13" s="8" t="s">
        <v>57</v>
      </c>
      <c r="C13" s="8" t="s">
        <v>58</v>
      </c>
      <c r="D13" s="9">
        <v>2.1980584121E10</v>
      </c>
      <c r="E13" s="8" t="s">
        <v>6103</v>
      </c>
      <c r="F13" s="8" t="s">
        <v>6116</v>
      </c>
      <c r="G13" s="8" t="s">
        <v>6105</v>
      </c>
      <c r="H13" s="8" t="s">
        <v>6106</v>
      </c>
      <c r="I13" s="8" t="s">
        <v>6107</v>
      </c>
      <c r="J13" s="8" t="s">
        <v>6129</v>
      </c>
      <c r="K13" s="8" t="s">
        <v>6107</v>
      </c>
      <c r="L13" s="8" t="s">
        <v>6120</v>
      </c>
      <c r="M13" s="8" t="s">
        <v>6111</v>
      </c>
      <c r="N13" s="12" t="s">
        <v>18</v>
      </c>
      <c r="O13" s="12" t="s">
        <v>20</v>
      </c>
      <c r="P13" s="12" t="s">
        <v>31</v>
      </c>
      <c r="Q13" s="12" t="s">
        <v>54</v>
      </c>
      <c r="R13" s="12" t="s">
        <v>32</v>
      </c>
      <c r="S13" s="13"/>
      <c r="T13" s="8"/>
      <c r="U13" s="8"/>
      <c r="V13" s="8"/>
      <c r="W13" s="8"/>
      <c r="X13" s="8"/>
      <c r="Y13" s="8"/>
      <c r="Z13" s="8"/>
      <c r="AA13" s="8"/>
      <c r="AB13" s="8"/>
      <c r="AC13" s="10">
        <f>ROUNDUP(SUM(VLOOKUP(F13,'Pontuação'!A$2:B$11,2,FALSE),VLOOKUP(E13,'Pontuação'!C$2:D$11,2,FALSE),VLOOKUP(H13,'Pontuação'!I$2:J$11,2,FALSE),VLOOKUP(J13,'Pontuação'!G$2:H$11,2,FALSE),VLOOKUP(L13,'Pontuação'!M$2:N$13,2,FALSE)),0)</f>
        <v>1963</v>
      </c>
      <c r="AD13" s="11">
        <f t="shared" si="1"/>
        <v>196</v>
      </c>
      <c r="AE13" s="11" t="str">
        <f t="array" ref="AE13">IFERROR(INDEX('Pontuação'!G$13:G$101, MATCH(AD13, 'Pontuação'!F$13:F$101, 0)), "Faixa Indefinida")</f>
        <v>A</v>
      </c>
      <c r="AF13" s="11">
        <f t="shared" si="2"/>
        <v>1</v>
      </c>
      <c r="AG13" s="11">
        <f t="shared" si="3"/>
        <v>0</v>
      </c>
      <c r="AH13" s="11">
        <f t="shared" si="4"/>
        <v>0</v>
      </c>
      <c r="AI13" s="11">
        <f t="shared" si="5"/>
        <v>0</v>
      </c>
      <c r="AJ13" s="11">
        <f>ROUNDUP(SUM(VLOOKUP(F13,'Pontuação 3.0'!A$2:B$11,2,FALSE),VLOOKUP(E13,'Pontuação 3.0'!C$2:D$11,2,FALSE),VLOOKUP(H13,'Pontuação 3.0'!I$2:J$11,2,FALSE),VLOOKUP(J13,'Pontuação 3.0'!G$2:H$11,2,FALSE),VLOOKUP(G13,'Pontuação 3.0'!E$2:F$11,2,FALSE),VLOOKUP(K13,'Pontuação 3.0'!K$2:L$11,2,FALSE),VLOOKUP(L13,'Pontuação 3.0'!M$2:N$13,2,FALSE)),0)</f>
        <v>2577</v>
      </c>
      <c r="AK13" s="10">
        <f t="shared" si="6"/>
        <v>258</v>
      </c>
      <c r="AL13" s="10" t="str">
        <f t="array" ref="AL13">IFERROR(INDEX('Pontuação 3.0'!G$13:G$191, MATCH(AK13, 'Pontuação 3.0'!F$13:F$191, 0)), "Faixa Indefinida")</f>
        <v>A</v>
      </c>
      <c r="AM13" s="10">
        <f t="shared" si="7"/>
        <v>1</v>
      </c>
      <c r="AN13" s="10">
        <f t="shared" si="8"/>
        <v>0</v>
      </c>
      <c r="AO13" s="10">
        <f t="shared" si="9"/>
        <v>0</v>
      </c>
      <c r="AP13" s="10">
        <f t="shared" si="10"/>
        <v>0</v>
      </c>
    </row>
    <row r="14" ht="15.75" customHeight="1">
      <c r="A14" s="7">
        <v>45674.0</v>
      </c>
      <c r="B14" s="8" t="s">
        <v>59</v>
      </c>
      <c r="C14" s="8" t="s">
        <v>60</v>
      </c>
      <c r="D14" s="9">
        <v>5.1980521538E10</v>
      </c>
      <c r="E14" s="8" t="s">
        <v>6103</v>
      </c>
      <c r="F14" s="8" t="s">
        <v>6126</v>
      </c>
      <c r="G14" s="8" t="s">
        <v>6122</v>
      </c>
      <c r="H14" s="8" t="s">
        <v>6106</v>
      </c>
      <c r="I14" s="8" t="s">
        <v>6107</v>
      </c>
      <c r="J14" s="8" t="s">
        <v>6119</v>
      </c>
      <c r="K14" s="8" t="s">
        <v>6107</v>
      </c>
      <c r="L14" s="8" t="s">
        <v>6120</v>
      </c>
      <c r="M14" s="8" t="s">
        <v>6121</v>
      </c>
      <c r="N14" s="12" t="s">
        <v>18</v>
      </c>
      <c r="O14" s="12" t="s">
        <v>20</v>
      </c>
      <c r="P14" s="12" t="s">
        <v>31</v>
      </c>
      <c r="Q14" s="12" t="s">
        <v>54</v>
      </c>
      <c r="R14" s="12" t="s">
        <v>32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10">
        <f>ROUNDUP(SUM(VLOOKUP(F14,'Pontuação'!A$2:B$11,2,FALSE),VLOOKUP(E14,'Pontuação'!C$2:D$11,2,FALSE),VLOOKUP(H14,'Pontuação'!I$2:J$11,2,FALSE),VLOOKUP(J14,'Pontuação'!G$2:H$11,2,FALSE),VLOOKUP(L14,'Pontuação'!M$2:N$13,2,FALSE)),0)</f>
        <v>1673</v>
      </c>
      <c r="AD14" s="11">
        <f t="shared" si="1"/>
        <v>167</v>
      </c>
      <c r="AE14" s="11" t="str">
        <f t="array" ref="AE14">IFERROR(INDEX('Pontuação'!G$13:G$101, MATCH(AD14, 'Pontuação'!F$13:F$101, 0)), "Faixa Indefinida")</f>
        <v>B</v>
      </c>
      <c r="AF14" s="11">
        <f t="shared" si="2"/>
        <v>0</v>
      </c>
      <c r="AG14" s="11">
        <f t="shared" si="3"/>
        <v>1</v>
      </c>
      <c r="AH14" s="11">
        <f t="shared" si="4"/>
        <v>0</v>
      </c>
      <c r="AI14" s="11">
        <f t="shared" si="5"/>
        <v>0</v>
      </c>
      <c r="AJ14" s="11">
        <f>ROUNDUP(SUM(VLOOKUP(F14,'Pontuação 3.0'!A$2:B$11,2,FALSE),VLOOKUP(E14,'Pontuação 3.0'!C$2:D$11,2,FALSE),VLOOKUP(H14,'Pontuação 3.0'!I$2:J$11,2,FALSE),VLOOKUP(J14,'Pontuação 3.0'!G$2:H$11,2,FALSE),VLOOKUP(G14,'Pontuação 3.0'!E$2:F$11,2,FALSE),VLOOKUP(K14,'Pontuação 3.0'!K$2:L$11,2,FALSE),VLOOKUP(L14,'Pontuação 3.0'!M$2:N$13,2,FALSE)),0)</f>
        <v>1935</v>
      </c>
      <c r="AK14" s="10">
        <f t="shared" si="6"/>
        <v>194</v>
      </c>
      <c r="AL14" s="10" t="str">
        <f t="array" ref="AL14">IFERROR(INDEX('Pontuação 3.0'!G$13:G$191, MATCH(AK14, 'Pontuação 3.0'!F$13:F$191, 0)), "Faixa Indefinida")</f>
        <v>C</v>
      </c>
      <c r="AM14" s="10">
        <f t="shared" si="7"/>
        <v>0</v>
      </c>
      <c r="AN14" s="10">
        <f t="shared" si="8"/>
        <v>0</v>
      </c>
      <c r="AO14" s="10">
        <f t="shared" si="9"/>
        <v>1</v>
      </c>
      <c r="AP14" s="10">
        <f t="shared" si="10"/>
        <v>0</v>
      </c>
    </row>
    <row r="15" ht="15.75" customHeight="1">
      <c r="A15" s="7">
        <v>45674.0</v>
      </c>
      <c r="B15" s="8" t="s">
        <v>61</v>
      </c>
      <c r="C15" s="8" t="s">
        <v>62</v>
      </c>
      <c r="D15" s="9">
        <v>9.9984246321E10</v>
      </c>
      <c r="E15" s="8" t="s">
        <v>6103</v>
      </c>
      <c r="F15" s="8" t="s">
        <v>6116</v>
      </c>
      <c r="G15" s="8" t="s">
        <v>6117</v>
      </c>
      <c r="H15" s="8" t="s">
        <v>6106</v>
      </c>
      <c r="I15" s="8" t="s">
        <v>6128</v>
      </c>
      <c r="J15" s="8" t="s">
        <v>6119</v>
      </c>
      <c r="K15" s="8" t="s">
        <v>6109</v>
      </c>
      <c r="L15" s="8" t="s">
        <v>6115</v>
      </c>
      <c r="M15" s="8" t="s">
        <v>6113</v>
      </c>
      <c r="N15" s="12" t="s">
        <v>18</v>
      </c>
      <c r="O15" s="12" t="s">
        <v>20</v>
      </c>
      <c r="P15" s="12" t="s">
        <v>48</v>
      </c>
      <c r="Q15" s="12" t="s">
        <v>33</v>
      </c>
      <c r="R15" s="12" t="s">
        <v>32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10">
        <f>ROUNDUP(SUM(VLOOKUP(F15,'Pontuação'!A$2:B$11,2,FALSE),VLOOKUP(E15,'Pontuação'!C$2:D$11,2,FALSE),VLOOKUP(H15,'Pontuação'!I$2:J$11,2,FALSE),VLOOKUP(J15,'Pontuação'!G$2:H$11,2,FALSE),VLOOKUP(L15,'Pontuação'!M$2:N$13,2,FALSE)),0)</f>
        <v>1553</v>
      </c>
      <c r="AD15" s="11">
        <f t="shared" si="1"/>
        <v>155</v>
      </c>
      <c r="AE15" s="11" t="str">
        <f t="array" ref="AE15">IFERROR(INDEX('Pontuação'!G$13:G$101, MATCH(AD15, 'Pontuação'!F$13:F$101, 0)), "Faixa Indefinida")</f>
        <v>C</v>
      </c>
      <c r="AF15" s="11">
        <f t="shared" si="2"/>
        <v>0</v>
      </c>
      <c r="AG15" s="11">
        <f t="shared" si="3"/>
        <v>0</v>
      </c>
      <c r="AH15" s="11">
        <f t="shared" si="4"/>
        <v>1</v>
      </c>
      <c r="AI15" s="11">
        <f t="shared" si="5"/>
        <v>0</v>
      </c>
      <c r="AJ15" s="11">
        <f>ROUNDUP(SUM(VLOOKUP(F15,'Pontuação 3.0'!A$2:B$11,2,FALSE),VLOOKUP(E15,'Pontuação 3.0'!C$2:D$11,2,FALSE),VLOOKUP(H15,'Pontuação 3.0'!I$2:J$11,2,FALSE),VLOOKUP(J15,'Pontuação 3.0'!G$2:H$11,2,FALSE),VLOOKUP(G15,'Pontuação 3.0'!E$2:F$11,2,FALSE),VLOOKUP(K15,'Pontuação 3.0'!K$2:L$11,2,FALSE),VLOOKUP(L15,'Pontuação 3.0'!M$2:N$13,2,FALSE)),0)</f>
        <v>2383</v>
      </c>
      <c r="AK15" s="10">
        <f t="shared" si="6"/>
        <v>238</v>
      </c>
      <c r="AL15" s="10" t="str">
        <f t="array" ref="AL15">IFERROR(INDEX('Pontuação 3.0'!G$13:G$191, MATCH(AK15, 'Pontuação 3.0'!F$13:F$191, 0)), "Faixa Indefinida")</f>
        <v>A</v>
      </c>
      <c r="AM15" s="10">
        <f t="shared" si="7"/>
        <v>1</v>
      </c>
      <c r="AN15" s="10">
        <f t="shared" si="8"/>
        <v>0</v>
      </c>
      <c r="AO15" s="10">
        <f t="shared" si="9"/>
        <v>0</v>
      </c>
      <c r="AP15" s="10">
        <f t="shared" si="10"/>
        <v>0</v>
      </c>
    </row>
    <row r="16" ht="15.75" customHeight="1">
      <c r="A16" s="7">
        <v>45674.0</v>
      </c>
      <c r="B16" s="8" t="s">
        <v>66</v>
      </c>
      <c r="C16" s="8" t="s">
        <v>67</v>
      </c>
      <c r="D16" s="8" t="s">
        <v>68</v>
      </c>
      <c r="E16" s="8" t="s">
        <v>6103</v>
      </c>
      <c r="F16" s="8" t="s">
        <v>6116</v>
      </c>
      <c r="G16" s="8" t="s">
        <v>6105</v>
      </c>
      <c r="H16" s="8" t="s">
        <v>6106</v>
      </c>
      <c r="I16" s="8" t="s">
        <v>6128</v>
      </c>
      <c r="J16" s="8" t="s">
        <v>6130</v>
      </c>
      <c r="K16" s="8" t="s">
        <v>6109</v>
      </c>
      <c r="L16" s="8" t="s">
        <v>6120</v>
      </c>
      <c r="M16" s="8" t="s">
        <v>6131</v>
      </c>
      <c r="N16" s="12" t="s">
        <v>18</v>
      </c>
      <c r="O16" s="12" t="s">
        <v>20</v>
      </c>
      <c r="P16" s="12" t="s">
        <v>31</v>
      </c>
      <c r="Q16" s="12" t="s">
        <v>54</v>
      </c>
      <c r="R16" s="12" t="s">
        <v>32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10">
        <f>ROUNDUP(SUM(VLOOKUP(F16,'Pontuação'!A$2:B$11,2,FALSE),VLOOKUP(E16,'Pontuação'!C$2:D$11,2,FALSE),VLOOKUP(H16,'Pontuação'!I$2:J$11,2,FALSE),VLOOKUP(J16,'Pontuação'!G$2:H$11,2,FALSE),VLOOKUP(L16,'Pontuação'!M$2:N$13,2,FALSE)),0)</f>
        <v>1963</v>
      </c>
      <c r="AD16" s="11">
        <f t="shared" si="1"/>
        <v>196</v>
      </c>
      <c r="AE16" s="11" t="str">
        <f t="array" ref="AE16">IFERROR(INDEX('Pontuação'!G$13:G$101, MATCH(AD16, 'Pontuação'!F$13:F$101, 0)), "Faixa Indefinida")</f>
        <v>A</v>
      </c>
      <c r="AF16" s="11">
        <f t="shared" si="2"/>
        <v>1</v>
      </c>
      <c r="AG16" s="11">
        <f t="shared" si="3"/>
        <v>0</v>
      </c>
      <c r="AH16" s="11">
        <f t="shared" si="4"/>
        <v>0</v>
      </c>
      <c r="AI16" s="11">
        <f t="shared" si="5"/>
        <v>0</v>
      </c>
      <c r="AJ16" s="11">
        <f>ROUNDUP(SUM(VLOOKUP(F16,'Pontuação 3.0'!A$2:B$11,2,FALSE),VLOOKUP(E16,'Pontuação 3.0'!C$2:D$11,2,FALSE),VLOOKUP(H16,'Pontuação 3.0'!I$2:J$11,2,FALSE),VLOOKUP(J16,'Pontuação 3.0'!G$2:H$11,2,FALSE),VLOOKUP(G16,'Pontuação 3.0'!E$2:F$11,2,FALSE),VLOOKUP(K16,'Pontuação 3.0'!K$2:L$11,2,FALSE),VLOOKUP(L16,'Pontuação 3.0'!M$2:N$13,2,FALSE)),0)</f>
        <v>2586</v>
      </c>
      <c r="AK16" s="10">
        <f t="shared" si="6"/>
        <v>259</v>
      </c>
      <c r="AL16" s="10" t="str">
        <f t="array" ref="AL16">IFERROR(INDEX('Pontuação 3.0'!G$13:G$191, MATCH(AK16, 'Pontuação 3.0'!F$13:F$191, 0)), "Faixa Indefinida")</f>
        <v>A</v>
      </c>
      <c r="AM16" s="10">
        <f t="shared" si="7"/>
        <v>1</v>
      </c>
      <c r="AN16" s="10">
        <f t="shared" si="8"/>
        <v>0</v>
      </c>
      <c r="AO16" s="10">
        <f t="shared" si="9"/>
        <v>0</v>
      </c>
      <c r="AP16" s="10">
        <f t="shared" si="10"/>
        <v>0</v>
      </c>
    </row>
    <row r="17" ht="15.75" customHeight="1">
      <c r="A17" s="7">
        <v>45674.0</v>
      </c>
      <c r="B17" s="8" t="s">
        <v>69</v>
      </c>
      <c r="C17" s="8" t="s">
        <v>70</v>
      </c>
      <c r="D17" s="9">
        <v>2.1969232215E10</v>
      </c>
      <c r="E17" s="8" t="s">
        <v>6103</v>
      </c>
      <c r="F17" s="8" t="s">
        <v>6116</v>
      </c>
      <c r="G17" s="8" t="s">
        <v>6122</v>
      </c>
      <c r="H17" s="8" t="s">
        <v>6132</v>
      </c>
      <c r="I17" s="8" t="s">
        <v>6107</v>
      </c>
      <c r="J17" s="8" t="s">
        <v>6108</v>
      </c>
      <c r="K17" s="8" t="s">
        <v>6107</v>
      </c>
      <c r="L17" s="8" t="s">
        <v>6115</v>
      </c>
      <c r="M17" s="8" t="s">
        <v>6111</v>
      </c>
      <c r="N17" s="12" t="s">
        <v>18</v>
      </c>
      <c r="O17" s="12" t="s">
        <v>20</v>
      </c>
      <c r="P17" s="12" t="s">
        <v>71</v>
      </c>
      <c r="Q17" s="12" t="s">
        <v>22</v>
      </c>
      <c r="R17" s="12" t="s">
        <v>32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10">
        <f>ROUNDUP(SUM(VLOOKUP(F17,'Pontuação'!A$2:B$11,2,FALSE),VLOOKUP(E17,'Pontuação'!C$2:D$11,2,FALSE),VLOOKUP(H17,'Pontuação'!I$2:J$11,2,FALSE),VLOOKUP(J17,'Pontuação'!G$2:H$11,2,FALSE),VLOOKUP(L17,'Pontuação'!M$2:N$13,2,FALSE)),0)</f>
        <v>1474</v>
      </c>
      <c r="AD17" s="11">
        <f t="shared" si="1"/>
        <v>147</v>
      </c>
      <c r="AE17" s="11" t="str">
        <f t="array" ref="AE17">IFERROR(INDEX('Pontuação'!G$13:G$101, MATCH(AD17, 'Pontuação'!F$13:F$101, 0)), "Faixa Indefinida")</f>
        <v>D</v>
      </c>
      <c r="AF17" s="11">
        <f t="shared" si="2"/>
        <v>0</v>
      </c>
      <c r="AG17" s="11">
        <f t="shared" si="3"/>
        <v>0</v>
      </c>
      <c r="AH17" s="11">
        <f t="shared" si="4"/>
        <v>0</v>
      </c>
      <c r="AI17" s="11">
        <f t="shared" si="5"/>
        <v>1</v>
      </c>
      <c r="AJ17" s="11">
        <f>ROUNDUP(SUM(VLOOKUP(F17,'Pontuação 3.0'!A$2:B$11,2,FALSE),VLOOKUP(E17,'Pontuação 3.0'!C$2:D$11,2,FALSE),VLOOKUP(H17,'Pontuação 3.0'!I$2:J$11,2,FALSE),VLOOKUP(J17,'Pontuação 3.0'!G$2:H$11,2,FALSE),VLOOKUP(G17,'Pontuação 3.0'!E$2:F$11,2,FALSE),VLOOKUP(K17,'Pontuação 3.0'!K$2:L$11,2,FALSE),VLOOKUP(L17,'Pontuação 3.0'!M$2:N$13,2,FALSE)),0)</f>
        <v>2026</v>
      </c>
      <c r="AK17" s="10">
        <f t="shared" si="6"/>
        <v>203</v>
      </c>
      <c r="AL17" s="10" t="str">
        <f t="array" ref="AL17">IFERROR(INDEX('Pontuação 3.0'!G$13:G$191, MATCH(AK17, 'Pontuação 3.0'!F$13:F$191, 0)), "Faixa Indefinida")</f>
        <v>C</v>
      </c>
      <c r="AM17" s="10">
        <f t="shared" si="7"/>
        <v>0</v>
      </c>
      <c r="AN17" s="10">
        <f t="shared" si="8"/>
        <v>0</v>
      </c>
      <c r="AO17" s="10">
        <f t="shared" si="9"/>
        <v>1</v>
      </c>
      <c r="AP17" s="10">
        <f t="shared" si="10"/>
        <v>0</v>
      </c>
    </row>
    <row r="18" ht="15.75" customHeight="1">
      <c r="A18" s="7">
        <v>45674.0</v>
      </c>
      <c r="B18" s="8" t="s">
        <v>74</v>
      </c>
      <c r="C18" s="8" t="s">
        <v>75</v>
      </c>
      <c r="D18" s="9">
        <v>5.3984027243E10</v>
      </c>
      <c r="E18" s="8" t="s">
        <v>6103</v>
      </c>
      <c r="F18" s="8" t="s">
        <v>6116</v>
      </c>
      <c r="G18" s="8" t="s">
        <v>6117</v>
      </c>
      <c r="H18" s="8" t="s">
        <v>6118</v>
      </c>
      <c r="I18" s="8" t="s">
        <v>6128</v>
      </c>
      <c r="J18" s="8" t="s">
        <v>6130</v>
      </c>
      <c r="K18" s="8" t="s">
        <v>6109</v>
      </c>
      <c r="L18" s="8" t="s">
        <v>6115</v>
      </c>
      <c r="M18" s="8" t="s">
        <v>6111</v>
      </c>
      <c r="N18" s="12" t="s">
        <v>18</v>
      </c>
      <c r="O18" s="12" t="s">
        <v>20</v>
      </c>
      <c r="P18" s="12" t="s">
        <v>76</v>
      </c>
      <c r="Q18" s="12" t="s">
        <v>22</v>
      </c>
      <c r="R18" s="12" t="s">
        <v>32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10">
        <f>ROUNDUP(SUM(VLOOKUP(F18,'Pontuação'!A$2:B$11,2,FALSE),VLOOKUP(E18,'Pontuação'!C$2:D$11,2,FALSE),VLOOKUP(H18,'Pontuação'!I$2:J$11,2,FALSE),VLOOKUP(J18,'Pontuação'!G$2:H$11,2,FALSE),VLOOKUP(L18,'Pontuação'!M$2:N$13,2,FALSE)),0)</f>
        <v>1873</v>
      </c>
      <c r="AD18" s="11">
        <f t="shared" si="1"/>
        <v>187</v>
      </c>
      <c r="AE18" s="11" t="str">
        <f t="array" ref="AE18">IFERROR(INDEX('Pontuação'!G$13:G$101, MATCH(AD18, 'Pontuação'!F$13:F$101, 0)), "Faixa Indefinida")</f>
        <v>A</v>
      </c>
      <c r="AF18" s="11">
        <f t="shared" si="2"/>
        <v>1</v>
      </c>
      <c r="AG18" s="11">
        <f t="shared" si="3"/>
        <v>0</v>
      </c>
      <c r="AH18" s="11">
        <f t="shared" si="4"/>
        <v>0</v>
      </c>
      <c r="AI18" s="11">
        <f t="shared" si="5"/>
        <v>0</v>
      </c>
      <c r="AJ18" s="11">
        <f>ROUNDUP(SUM(VLOOKUP(F18,'Pontuação 3.0'!A$2:B$11,2,FALSE),VLOOKUP(E18,'Pontuação 3.0'!C$2:D$11,2,FALSE),VLOOKUP(H18,'Pontuação 3.0'!I$2:J$11,2,FALSE),VLOOKUP(J18,'Pontuação 3.0'!G$2:H$11,2,FALSE),VLOOKUP(G18,'Pontuação 3.0'!E$2:F$11,2,FALSE),VLOOKUP(K18,'Pontuação 3.0'!K$2:L$11,2,FALSE),VLOOKUP(L18,'Pontuação 3.0'!M$2:N$13,2,FALSE)),0)</f>
        <v>2493</v>
      </c>
      <c r="AK18" s="10">
        <f t="shared" si="6"/>
        <v>249</v>
      </c>
      <c r="AL18" s="10" t="str">
        <f t="array" ref="AL18">IFERROR(INDEX('Pontuação 3.0'!G$13:G$191, MATCH(AK18, 'Pontuação 3.0'!F$13:F$191, 0)), "Faixa Indefinida")</f>
        <v>A</v>
      </c>
      <c r="AM18" s="10">
        <f t="shared" si="7"/>
        <v>1</v>
      </c>
      <c r="AN18" s="10">
        <f t="shared" si="8"/>
        <v>0</v>
      </c>
      <c r="AO18" s="10">
        <f t="shared" si="9"/>
        <v>0</v>
      </c>
      <c r="AP18" s="10">
        <f t="shared" si="10"/>
        <v>0</v>
      </c>
    </row>
    <row r="19" ht="15.75" customHeight="1">
      <c r="A19" s="7">
        <v>45674.0</v>
      </c>
      <c r="B19" s="8" t="s">
        <v>77</v>
      </c>
      <c r="C19" s="8" t="s">
        <v>78</v>
      </c>
      <c r="D19" s="9">
        <v>1.1954408462E10</v>
      </c>
      <c r="E19" s="8" t="s">
        <v>6103</v>
      </c>
      <c r="F19" s="8" t="s">
        <v>6116</v>
      </c>
      <c r="G19" s="8" t="s">
        <v>6122</v>
      </c>
      <c r="H19" s="8" t="s">
        <v>6106</v>
      </c>
      <c r="I19" s="8" t="s">
        <v>6128</v>
      </c>
      <c r="J19" s="8" t="s">
        <v>6119</v>
      </c>
      <c r="K19" s="8" t="s">
        <v>6107</v>
      </c>
      <c r="L19" s="8" t="s">
        <v>6120</v>
      </c>
      <c r="M19" s="8" t="s">
        <v>6121</v>
      </c>
      <c r="N19" s="12" t="s">
        <v>18</v>
      </c>
      <c r="O19" s="12" t="s">
        <v>20</v>
      </c>
      <c r="P19" s="12" t="s">
        <v>71</v>
      </c>
      <c r="Q19" s="12" t="s">
        <v>22</v>
      </c>
      <c r="R19" s="12" t="s">
        <v>21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10">
        <f>ROUNDUP(SUM(VLOOKUP(F19,'Pontuação'!A$2:B$11,2,FALSE),VLOOKUP(E19,'Pontuação'!C$2:D$11,2,FALSE),VLOOKUP(H19,'Pontuação'!I$2:J$11,2,FALSE),VLOOKUP(J19,'Pontuação'!G$2:H$11,2,FALSE),VLOOKUP(L19,'Pontuação'!M$2:N$13,2,FALSE)),0)</f>
        <v>1685</v>
      </c>
      <c r="AD19" s="11">
        <f t="shared" si="1"/>
        <v>169</v>
      </c>
      <c r="AE19" s="11" t="str">
        <f t="array" ref="AE19">IFERROR(INDEX('Pontuação'!G$13:G$101, MATCH(AD19, 'Pontuação'!F$13:F$101, 0)), "Faixa Indefinida")</f>
        <v>B</v>
      </c>
      <c r="AF19" s="11">
        <f t="shared" si="2"/>
        <v>0</v>
      </c>
      <c r="AG19" s="11">
        <f t="shared" si="3"/>
        <v>1</v>
      </c>
      <c r="AH19" s="11">
        <f t="shared" si="4"/>
        <v>0</v>
      </c>
      <c r="AI19" s="11">
        <f t="shared" si="5"/>
        <v>0</v>
      </c>
      <c r="AJ19" s="11">
        <f>ROUNDUP(SUM(VLOOKUP(F19,'Pontuação 3.0'!A$2:B$11,2,FALSE),VLOOKUP(E19,'Pontuação 3.0'!C$2:D$11,2,FALSE),VLOOKUP(H19,'Pontuação 3.0'!I$2:J$11,2,FALSE),VLOOKUP(J19,'Pontuação 3.0'!G$2:H$11,2,FALSE),VLOOKUP(G19,'Pontuação 3.0'!E$2:F$11,2,FALSE),VLOOKUP(K19,'Pontuação 3.0'!K$2:L$11,2,FALSE),VLOOKUP(L19,'Pontuação 3.0'!M$2:N$13,2,FALSE)),0)</f>
        <v>2068</v>
      </c>
      <c r="AK19" s="10">
        <f t="shared" si="6"/>
        <v>207</v>
      </c>
      <c r="AL19" s="10" t="str">
        <f t="array" ref="AL19">IFERROR(INDEX('Pontuação 3.0'!G$13:G$191, MATCH(AK19, 'Pontuação 3.0'!F$13:F$191, 0)), "Faixa Indefinida")</f>
        <v>C</v>
      </c>
      <c r="AM19" s="10">
        <f t="shared" si="7"/>
        <v>0</v>
      </c>
      <c r="AN19" s="10">
        <f t="shared" si="8"/>
        <v>0</v>
      </c>
      <c r="AO19" s="10">
        <f t="shared" si="9"/>
        <v>1</v>
      </c>
      <c r="AP19" s="10">
        <f t="shared" si="10"/>
        <v>0</v>
      </c>
    </row>
    <row r="20" ht="15.75" customHeight="1">
      <c r="A20" s="7">
        <v>45674.0</v>
      </c>
      <c r="B20" s="8" t="s">
        <v>79</v>
      </c>
      <c r="C20" s="8" t="s">
        <v>80</v>
      </c>
      <c r="D20" s="9">
        <v>2.199621598E10</v>
      </c>
      <c r="E20" s="8" t="s">
        <v>6103</v>
      </c>
      <c r="F20" s="8" t="s">
        <v>6126</v>
      </c>
      <c r="G20" s="8" t="s">
        <v>6122</v>
      </c>
      <c r="H20" s="8" t="s">
        <v>6106</v>
      </c>
      <c r="I20" s="8" t="s">
        <v>6107</v>
      </c>
      <c r="J20" s="8" t="s">
        <v>6108</v>
      </c>
      <c r="K20" s="8" t="s">
        <v>6107</v>
      </c>
      <c r="L20" s="8" t="s">
        <v>6124</v>
      </c>
      <c r="M20" s="8" t="s">
        <v>6113</v>
      </c>
      <c r="N20" s="12" t="s">
        <v>18</v>
      </c>
      <c r="O20" s="12" t="s">
        <v>20</v>
      </c>
      <c r="P20" s="12" t="s">
        <v>76</v>
      </c>
      <c r="Q20" s="12" t="s">
        <v>22</v>
      </c>
      <c r="R20" s="12" t="s">
        <v>32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10">
        <f>ROUNDUP(SUM(VLOOKUP(F20,'Pontuação'!A$2:B$11,2,FALSE),VLOOKUP(E20,'Pontuação'!C$2:D$11,2,FALSE),VLOOKUP(H20,'Pontuação'!I$2:J$11,2,FALSE),VLOOKUP(J20,'Pontuação'!G$2:H$11,2,FALSE),VLOOKUP(L20,'Pontuação'!M$2:N$13,2,FALSE)),0)</f>
        <v>1609</v>
      </c>
      <c r="AD20" s="11">
        <f t="shared" si="1"/>
        <v>161</v>
      </c>
      <c r="AE20" s="11" t="str">
        <f t="array" ref="AE20">IFERROR(INDEX('Pontuação'!G$13:G$101, MATCH(AD20, 'Pontuação'!F$13:F$101, 0)), "Faixa Indefinida")</f>
        <v>C</v>
      </c>
      <c r="AF20" s="11">
        <f t="shared" si="2"/>
        <v>0</v>
      </c>
      <c r="AG20" s="11">
        <f t="shared" si="3"/>
        <v>0</v>
      </c>
      <c r="AH20" s="11">
        <f t="shared" si="4"/>
        <v>1</v>
      </c>
      <c r="AI20" s="11">
        <f t="shared" si="5"/>
        <v>0</v>
      </c>
      <c r="AJ20" s="11">
        <f>ROUNDUP(SUM(VLOOKUP(F20,'Pontuação 3.0'!A$2:B$11,2,FALSE),VLOOKUP(E20,'Pontuação 3.0'!C$2:D$11,2,FALSE),VLOOKUP(H20,'Pontuação 3.0'!I$2:J$11,2,FALSE),VLOOKUP(J20,'Pontuação 3.0'!G$2:H$11,2,FALSE),VLOOKUP(G20,'Pontuação 3.0'!E$2:F$11,2,FALSE),VLOOKUP(K20,'Pontuação 3.0'!K$2:L$11,2,FALSE),VLOOKUP(L20,'Pontuação 3.0'!M$2:N$13,2,FALSE)),0)</f>
        <v>1971</v>
      </c>
      <c r="AK20" s="10">
        <f t="shared" si="6"/>
        <v>197</v>
      </c>
      <c r="AL20" s="10" t="str">
        <f t="array" ref="AL20">IFERROR(INDEX('Pontuação 3.0'!G$13:G$191, MATCH(AK20, 'Pontuação 3.0'!F$13:F$191, 0)), "Faixa Indefinida")</f>
        <v>C</v>
      </c>
      <c r="AM20" s="10">
        <f t="shared" si="7"/>
        <v>0</v>
      </c>
      <c r="AN20" s="10">
        <f t="shared" si="8"/>
        <v>0</v>
      </c>
      <c r="AO20" s="10">
        <f t="shared" si="9"/>
        <v>1</v>
      </c>
      <c r="AP20" s="10">
        <f t="shared" si="10"/>
        <v>0</v>
      </c>
    </row>
    <row r="21" ht="15.75" customHeight="1">
      <c r="A21" s="7">
        <v>45674.0</v>
      </c>
      <c r="B21" s="8" t="s">
        <v>81</v>
      </c>
      <c r="C21" s="8" t="s">
        <v>82</v>
      </c>
      <c r="D21" s="9">
        <v>1.1984045078E10</v>
      </c>
      <c r="E21" s="8" t="s">
        <v>6125</v>
      </c>
      <c r="F21" s="8" t="s">
        <v>6116</v>
      </c>
      <c r="G21" s="8" t="s">
        <v>6105</v>
      </c>
      <c r="H21" s="8" t="s">
        <v>6118</v>
      </c>
      <c r="I21" s="8" t="s">
        <v>6128</v>
      </c>
      <c r="J21" s="8" t="s">
        <v>6130</v>
      </c>
      <c r="K21" s="8" t="s">
        <v>6109</v>
      </c>
      <c r="L21" s="8" t="s">
        <v>6120</v>
      </c>
      <c r="M21" s="8" t="s">
        <v>6111</v>
      </c>
      <c r="N21" s="12" t="s">
        <v>18</v>
      </c>
      <c r="O21" s="12" t="s">
        <v>20</v>
      </c>
      <c r="P21" s="12" t="s">
        <v>25</v>
      </c>
      <c r="Q21" s="12" t="s">
        <v>83</v>
      </c>
      <c r="R21" s="12" t="s">
        <v>32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10">
        <f>ROUNDUP(SUM(VLOOKUP(F21,'Pontuação'!A$2:B$11,2,FALSE),VLOOKUP(E21,'Pontuação'!C$2:D$11,2,FALSE),VLOOKUP(H21,'Pontuação'!I$2:J$11,2,FALSE),VLOOKUP(J21,'Pontuação'!G$2:H$11,2,FALSE),VLOOKUP(L21,'Pontuação'!M$2:N$13,2,FALSE)),0)</f>
        <v>2009</v>
      </c>
      <c r="AD21" s="11">
        <f t="shared" si="1"/>
        <v>201</v>
      </c>
      <c r="AE21" s="11" t="str">
        <f t="array" ref="AE21">IFERROR(INDEX('Pontuação'!G$13:G$101, MATCH(AD21, 'Pontuação'!F$13:F$101, 0)), "Faixa Indefinida")</f>
        <v>A</v>
      </c>
      <c r="AF21" s="11">
        <f t="shared" si="2"/>
        <v>1</v>
      </c>
      <c r="AG21" s="11">
        <f t="shared" si="3"/>
        <v>0</v>
      </c>
      <c r="AH21" s="11">
        <f t="shared" si="4"/>
        <v>0</v>
      </c>
      <c r="AI21" s="11">
        <f t="shared" si="5"/>
        <v>0</v>
      </c>
      <c r="AJ21" s="11">
        <f>ROUNDUP(SUM(VLOOKUP(F21,'Pontuação 3.0'!A$2:B$11,2,FALSE),VLOOKUP(E21,'Pontuação 3.0'!C$2:D$11,2,FALSE),VLOOKUP(H21,'Pontuação 3.0'!I$2:J$11,2,FALSE),VLOOKUP(J21,'Pontuação 3.0'!G$2:H$11,2,FALSE),VLOOKUP(G21,'Pontuação 3.0'!E$2:F$11,2,FALSE),VLOOKUP(K21,'Pontuação 3.0'!K$2:L$11,2,FALSE),VLOOKUP(L21,'Pontuação 3.0'!M$2:N$13,2,FALSE)),0)</f>
        <v>2643</v>
      </c>
      <c r="AK21" s="10">
        <f t="shared" si="6"/>
        <v>264</v>
      </c>
      <c r="AL21" s="10" t="str">
        <f t="array" ref="AL21">IFERROR(INDEX('Pontuação 3.0'!G$13:G$191, MATCH(AK21, 'Pontuação 3.0'!F$13:F$191, 0)), "Faixa Indefinida")</f>
        <v>A</v>
      </c>
      <c r="AM21" s="10">
        <f t="shared" si="7"/>
        <v>1</v>
      </c>
      <c r="AN21" s="10">
        <f t="shared" si="8"/>
        <v>0</v>
      </c>
      <c r="AO21" s="10">
        <f t="shared" si="9"/>
        <v>0</v>
      </c>
      <c r="AP21" s="10">
        <f t="shared" si="10"/>
        <v>0</v>
      </c>
    </row>
    <row r="22" ht="15.75" customHeight="1">
      <c r="A22" s="7">
        <v>45674.0</v>
      </c>
      <c r="B22" s="8" t="s">
        <v>86</v>
      </c>
      <c r="C22" s="8" t="s">
        <v>87</v>
      </c>
      <c r="D22" s="8" t="s">
        <v>88</v>
      </c>
      <c r="E22" s="8" t="s">
        <v>6103</v>
      </c>
      <c r="F22" s="8" t="s">
        <v>6127</v>
      </c>
      <c r="G22" s="8" t="s">
        <v>6112</v>
      </c>
      <c r="H22" s="8" t="s">
        <v>6123</v>
      </c>
      <c r="I22" s="8" t="s">
        <v>6107</v>
      </c>
      <c r="J22" s="8" t="s">
        <v>6129</v>
      </c>
      <c r="K22" s="8" t="s">
        <v>6109</v>
      </c>
      <c r="L22" s="8" t="s">
        <v>6124</v>
      </c>
      <c r="M22" s="8" t="s">
        <v>6133</v>
      </c>
      <c r="N22" s="12" t="s">
        <v>18</v>
      </c>
      <c r="O22" s="12" t="s">
        <v>20</v>
      </c>
      <c r="P22" s="12" t="s">
        <v>89</v>
      </c>
      <c r="Q22" s="12" t="s">
        <v>22</v>
      </c>
      <c r="R22" s="12" t="s">
        <v>32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10">
        <f>ROUNDUP(SUM(VLOOKUP(F22,'Pontuação'!A$2:B$11,2,FALSE),VLOOKUP(E22,'Pontuação'!C$2:D$11,2,FALSE),VLOOKUP(H22,'Pontuação'!I$2:J$11,2,FALSE),VLOOKUP(J22,'Pontuação'!G$2:H$11,2,FALSE),VLOOKUP(L22,'Pontuação'!M$2:N$13,2,FALSE)),0)</f>
        <v>1435</v>
      </c>
      <c r="AD22" s="11">
        <f t="shared" si="1"/>
        <v>144</v>
      </c>
      <c r="AE22" s="11" t="str">
        <f t="array" ref="AE22">IFERROR(INDEX('Pontuação'!G$13:G$101, MATCH(AD22, 'Pontuação'!F$13:F$101, 0)), "Faixa Indefinida")</f>
        <v>D</v>
      </c>
      <c r="AF22" s="11">
        <f t="shared" si="2"/>
        <v>0</v>
      </c>
      <c r="AG22" s="11">
        <f t="shared" si="3"/>
        <v>0</v>
      </c>
      <c r="AH22" s="11">
        <f t="shared" si="4"/>
        <v>0</v>
      </c>
      <c r="AI22" s="11">
        <f t="shared" si="5"/>
        <v>1</v>
      </c>
      <c r="AJ22" s="11">
        <f>ROUNDUP(SUM(VLOOKUP(F22,'Pontuação 3.0'!A$2:B$11,2,FALSE),VLOOKUP(E22,'Pontuação 3.0'!C$2:D$11,2,FALSE),VLOOKUP(H22,'Pontuação 3.0'!I$2:J$11,2,FALSE),VLOOKUP(J22,'Pontuação 3.0'!G$2:H$11,2,FALSE),VLOOKUP(G22,'Pontuação 3.0'!E$2:F$11,2,FALSE),VLOOKUP(K22,'Pontuação 3.0'!K$2:L$11,2,FALSE),VLOOKUP(L22,'Pontuação 3.0'!M$2:N$13,2,FALSE)),0)</f>
        <v>2225</v>
      </c>
      <c r="AK22" s="10">
        <f t="shared" si="6"/>
        <v>223</v>
      </c>
      <c r="AL22" s="10" t="str">
        <f t="array" ref="AL22">IFERROR(INDEX('Pontuação 3.0'!G$13:G$191, MATCH(AK22, 'Pontuação 3.0'!F$13:F$191, 0)), "Faixa Indefinida")</f>
        <v>B</v>
      </c>
      <c r="AM22" s="10">
        <f t="shared" si="7"/>
        <v>0</v>
      </c>
      <c r="AN22" s="10">
        <f t="shared" si="8"/>
        <v>1</v>
      </c>
      <c r="AO22" s="10">
        <f t="shared" si="9"/>
        <v>0</v>
      </c>
      <c r="AP22" s="10">
        <f t="shared" si="10"/>
        <v>0</v>
      </c>
    </row>
    <row r="23" ht="15.75" customHeight="1">
      <c r="A23" s="7">
        <v>45674.0</v>
      </c>
      <c r="B23" s="8" t="s">
        <v>84</v>
      </c>
      <c r="C23" s="8" t="s">
        <v>85</v>
      </c>
      <c r="D23" s="9">
        <v>1.1952073394E10</v>
      </c>
      <c r="E23" s="8" t="s">
        <v>6103</v>
      </c>
      <c r="F23" s="8" t="s">
        <v>6126</v>
      </c>
      <c r="G23" s="8" t="s">
        <v>6117</v>
      </c>
      <c r="H23" s="8" t="s">
        <v>6106</v>
      </c>
      <c r="I23" s="8" t="s">
        <v>6128</v>
      </c>
      <c r="J23" s="8" t="s">
        <v>6129</v>
      </c>
      <c r="K23" s="8" t="s">
        <v>6109</v>
      </c>
      <c r="L23" s="8" t="s">
        <v>6120</v>
      </c>
      <c r="M23" s="8" t="s">
        <v>6113</v>
      </c>
      <c r="N23" s="12" t="s">
        <v>18</v>
      </c>
      <c r="O23" s="12" t="s">
        <v>20</v>
      </c>
      <c r="P23" s="12" t="s">
        <v>76</v>
      </c>
      <c r="Q23" s="12" t="s">
        <v>22</v>
      </c>
      <c r="R23" s="12" t="s">
        <v>32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10">
        <f>ROUNDUP(SUM(VLOOKUP(F23,'Pontuação'!A$2:B$11,2,FALSE),VLOOKUP(E23,'Pontuação'!C$2:D$11,2,FALSE),VLOOKUP(H23,'Pontuação'!I$2:J$11,2,FALSE),VLOOKUP(J23,'Pontuação'!G$2:H$11,2,FALSE),VLOOKUP(L23,'Pontuação'!M$2:N$13,2,FALSE)),0)</f>
        <v>1951</v>
      </c>
      <c r="AD23" s="11">
        <f t="shared" si="1"/>
        <v>195</v>
      </c>
      <c r="AE23" s="11" t="str">
        <f t="array" ref="AE23">IFERROR(INDEX('Pontuação'!G$13:G$101, MATCH(AD23, 'Pontuação'!F$13:F$101, 0)), "Faixa Indefinida")</f>
        <v>A</v>
      </c>
      <c r="AF23" s="11">
        <f t="shared" si="2"/>
        <v>1</v>
      </c>
      <c r="AG23" s="11">
        <f t="shared" si="3"/>
        <v>0</v>
      </c>
      <c r="AH23" s="11">
        <f t="shared" si="4"/>
        <v>0</v>
      </c>
      <c r="AI23" s="11">
        <f t="shared" si="5"/>
        <v>0</v>
      </c>
      <c r="AJ23" s="11">
        <f>ROUNDUP(SUM(VLOOKUP(F23,'Pontuação 3.0'!A$2:B$11,2,FALSE),VLOOKUP(E23,'Pontuação 3.0'!C$2:D$11,2,FALSE),VLOOKUP(H23,'Pontuação 3.0'!I$2:J$11,2,FALSE),VLOOKUP(J23,'Pontuação 3.0'!G$2:H$11,2,FALSE),VLOOKUP(G23,'Pontuação 3.0'!E$2:F$11,2,FALSE),VLOOKUP(K23,'Pontuação 3.0'!K$2:L$11,2,FALSE),VLOOKUP(L23,'Pontuação 3.0'!M$2:N$13,2,FALSE)),0)</f>
        <v>2611</v>
      </c>
      <c r="AK23" s="10">
        <f t="shared" si="6"/>
        <v>261</v>
      </c>
      <c r="AL23" s="10" t="str">
        <f t="array" ref="AL23">IFERROR(INDEX('Pontuação 3.0'!G$13:G$191, MATCH(AK23, 'Pontuação 3.0'!F$13:F$191, 0)), "Faixa Indefinida")</f>
        <v>A</v>
      </c>
      <c r="AM23" s="10">
        <f t="shared" si="7"/>
        <v>1</v>
      </c>
      <c r="AN23" s="10">
        <f t="shared" si="8"/>
        <v>0</v>
      </c>
      <c r="AO23" s="10">
        <f t="shared" si="9"/>
        <v>0</v>
      </c>
      <c r="AP23" s="10">
        <f t="shared" si="10"/>
        <v>0</v>
      </c>
    </row>
    <row r="24" ht="15.75" customHeight="1">
      <c r="A24" s="7">
        <v>45674.0</v>
      </c>
      <c r="B24" s="8" t="s">
        <v>93</v>
      </c>
      <c r="C24" s="8" t="s">
        <v>94</v>
      </c>
      <c r="D24" s="9">
        <v>1.1949483209E10</v>
      </c>
      <c r="E24" s="8" t="s">
        <v>6103</v>
      </c>
      <c r="F24" s="8" t="s">
        <v>6116</v>
      </c>
      <c r="G24" s="8" t="s">
        <v>6117</v>
      </c>
      <c r="H24" s="8" t="s">
        <v>6118</v>
      </c>
      <c r="I24" s="8" t="s">
        <v>6107</v>
      </c>
      <c r="J24" s="8" t="s">
        <v>6108</v>
      </c>
      <c r="K24" s="8" t="s">
        <v>6107</v>
      </c>
      <c r="L24" s="8" t="s">
        <v>6120</v>
      </c>
      <c r="M24" s="8" t="s">
        <v>6121</v>
      </c>
      <c r="N24" s="12" t="s">
        <v>18</v>
      </c>
      <c r="O24" s="12" t="s">
        <v>20</v>
      </c>
      <c r="P24" s="12" t="s">
        <v>71</v>
      </c>
      <c r="Q24" s="12" t="s">
        <v>22</v>
      </c>
      <c r="R24" s="12" t="s">
        <v>32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10">
        <f>ROUNDUP(SUM(VLOOKUP(F24,'Pontuação'!A$2:B$11,2,FALSE),VLOOKUP(E24,'Pontuação'!C$2:D$11,2,FALSE),VLOOKUP(H24,'Pontuação'!I$2:J$11,2,FALSE),VLOOKUP(J24,'Pontuação'!G$2:H$11,2,FALSE),VLOOKUP(L24,'Pontuação'!M$2:N$13,2,FALSE)),0)</f>
        <v>1832</v>
      </c>
      <c r="AD24" s="11">
        <f t="shared" si="1"/>
        <v>183</v>
      </c>
      <c r="AE24" s="11" t="str">
        <f t="array" ref="AE24">IFERROR(INDEX('Pontuação'!G$13:G$101, MATCH(AD24, 'Pontuação'!F$13:F$101, 0)), "Faixa Indefinida")</f>
        <v>B</v>
      </c>
      <c r="AF24" s="11">
        <f t="shared" si="2"/>
        <v>0</v>
      </c>
      <c r="AG24" s="11">
        <f t="shared" si="3"/>
        <v>1</v>
      </c>
      <c r="AH24" s="11">
        <f t="shared" si="4"/>
        <v>0</v>
      </c>
      <c r="AI24" s="11">
        <f t="shared" si="5"/>
        <v>0</v>
      </c>
      <c r="AJ24" s="11">
        <f>ROUNDUP(SUM(VLOOKUP(F24,'Pontuação 3.0'!A$2:B$11,2,FALSE),VLOOKUP(E24,'Pontuação 3.0'!C$2:D$11,2,FALSE),VLOOKUP(H24,'Pontuação 3.0'!I$2:J$11,2,FALSE),VLOOKUP(J24,'Pontuação 3.0'!G$2:H$11,2,FALSE),VLOOKUP(G24,'Pontuação 3.0'!E$2:F$11,2,FALSE),VLOOKUP(K24,'Pontuação 3.0'!K$2:L$11,2,FALSE),VLOOKUP(L24,'Pontuação 3.0'!M$2:N$13,2,FALSE)),0)</f>
        <v>2447</v>
      </c>
      <c r="AK24" s="10">
        <f t="shared" si="6"/>
        <v>245</v>
      </c>
      <c r="AL24" s="10" t="str">
        <f t="array" ref="AL24">IFERROR(INDEX('Pontuação 3.0'!G$13:G$191, MATCH(AK24, 'Pontuação 3.0'!F$13:F$191, 0)), "Faixa Indefinida")</f>
        <v>A</v>
      </c>
      <c r="AM24" s="10">
        <f t="shared" si="7"/>
        <v>1</v>
      </c>
      <c r="AN24" s="10">
        <f t="shared" si="8"/>
        <v>0</v>
      </c>
      <c r="AO24" s="10">
        <f t="shared" si="9"/>
        <v>0</v>
      </c>
      <c r="AP24" s="10">
        <f t="shared" si="10"/>
        <v>0</v>
      </c>
    </row>
    <row r="25" ht="15.75" customHeight="1">
      <c r="A25" s="7">
        <v>45674.0</v>
      </c>
      <c r="B25" s="8" t="s">
        <v>90</v>
      </c>
      <c r="C25" s="8" t="s">
        <v>91</v>
      </c>
      <c r="D25" s="8" t="s">
        <v>92</v>
      </c>
      <c r="E25" s="8" t="s">
        <v>6125</v>
      </c>
      <c r="F25" s="8" t="s">
        <v>6116</v>
      </c>
      <c r="G25" s="8" t="s">
        <v>6114</v>
      </c>
      <c r="H25" s="8" t="s">
        <v>6123</v>
      </c>
      <c r="I25" s="8" t="s">
        <v>6107</v>
      </c>
      <c r="J25" s="8" t="s">
        <v>6108</v>
      </c>
      <c r="K25" s="8" t="s">
        <v>6109</v>
      </c>
      <c r="L25" s="8" t="s">
        <v>6120</v>
      </c>
      <c r="M25" s="8" t="s">
        <v>6121</v>
      </c>
      <c r="N25" s="12" t="s">
        <v>18</v>
      </c>
      <c r="O25" s="12" t="s">
        <v>20</v>
      </c>
      <c r="P25" s="12" t="s">
        <v>25</v>
      </c>
      <c r="Q25" s="12" t="s">
        <v>22</v>
      </c>
      <c r="R25" s="12" t="s">
        <v>32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10">
        <f>ROUNDUP(SUM(VLOOKUP(F25,'Pontuação'!A$2:B$11,2,FALSE),VLOOKUP(E25,'Pontuação'!C$2:D$11,2,FALSE),VLOOKUP(H25,'Pontuação'!I$2:J$11,2,FALSE),VLOOKUP(J25,'Pontuação'!G$2:H$11,2,FALSE),VLOOKUP(L25,'Pontuação'!M$2:N$13,2,FALSE)),0)</f>
        <v>1680</v>
      </c>
      <c r="AD25" s="11">
        <f t="shared" si="1"/>
        <v>168</v>
      </c>
      <c r="AE25" s="11" t="str">
        <f t="array" ref="AE25">IFERROR(INDEX('Pontuação'!G$13:G$101, MATCH(AD25, 'Pontuação'!F$13:F$101, 0)), "Faixa Indefinida")</f>
        <v>B</v>
      </c>
      <c r="AF25" s="11">
        <f t="shared" si="2"/>
        <v>0</v>
      </c>
      <c r="AG25" s="11">
        <f t="shared" si="3"/>
        <v>1</v>
      </c>
      <c r="AH25" s="11">
        <f t="shared" si="4"/>
        <v>0</v>
      </c>
      <c r="AI25" s="11">
        <f t="shared" si="5"/>
        <v>0</v>
      </c>
      <c r="AJ25" s="11">
        <f>ROUNDUP(SUM(VLOOKUP(F25,'Pontuação 3.0'!A$2:B$11,2,FALSE),VLOOKUP(E25,'Pontuação 3.0'!C$2:D$11,2,FALSE),VLOOKUP(H25,'Pontuação 3.0'!I$2:J$11,2,FALSE),VLOOKUP(J25,'Pontuação 3.0'!G$2:H$11,2,FALSE),VLOOKUP(G25,'Pontuação 3.0'!E$2:F$11,2,FALSE),VLOOKUP(K25,'Pontuação 3.0'!K$2:L$11,2,FALSE),VLOOKUP(L25,'Pontuação 3.0'!M$2:N$13,2,FALSE)),0)</f>
        <v>2293</v>
      </c>
      <c r="AK25" s="10">
        <f t="shared" si="6"/>
        <v>229</v>
      </c>
      <c r="AL25" s="10" t="str">
        <f t="array" ref="AL25">IFERROR(INDEX('Pontuação 3.0'!G$13:G$191, MATCH(AK25, 'Pontuação 3.0'!F$13:F$191, 0)), "Faixa Indefinida")</f>
        <v>B</v>
      </c>
      <c r="AM25" s="10">
        <f t="shared" si="7"/>
        <v>0</v>
      </c>
      <c r="AN25" s="10">
        <f t="shared" si="8"/>
        <v>1</v>
      </c>
      <c r="AO25" s="10">
        <f t="shared" si="9"/>
        <v>0</v>
      </c>
      <c r="AP25" s="10">
        <f t="shared" si="10"/>
        <v>0</v>
      </c>
    </row>
    <row r="26" ht="15.75" customHeight="1">
      <c r="A26" s="7">
        <v>45674.0</v>
      </c>
      <c r="B26" s="8" t="s">
        <v>72</v>
      </c>
      <c r="C26" s="8" t="s">
        <v>73</v>
      </c>
      <c r="D26" s="9">
        <v>1.6991915242E10</v>
      </c>
      <c r="E26" s="8" t="s">
        <v>6103</v>
      </c>
      <c r="F26" s="8" t="s">
        <v>6104</v>
      </c>
      <c r="G26" s="8" t="s">
        <v>6114</v>
      </c>
      <c r="H26" s="8" t="s">
        <v>6123</v>
      </c>
      <c r="I26" s="8" t="s">
        <v>6128</v>
      </c>
      <c r="J26" s="8" t="s">
        <v>6119</v>
      </c>
      <c r="K26" s="8" t="s">
        <v>6107</v>
      </c>
      <c r="L26" s="8" t="s">
        <v>6120</v>
      </c>
      <c r="M26" s="8" t="s">
        <v>6113</v>
      </c>
      <c r="N26" s="12" t="s">
        <v>18</v>
      </c>
      <c r="O26" s="12" t="s">
        <v>20</v>
      </c>
      <c r="P26" s="12" t="s">
        <v>19</v>
      </c>
      <c r="Q26" s="12" t="s">
        <v>22</v>
      </c>
      <c r="R26" s="12" t="s">
        <v>32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10">
        <f>ROUNDUP(SUM(VLOOKUP(F26,'Pontuação'!A$2:B$11,2,FALSE),VLOOKUP(E26,'Pontuação'!C$2:D$11,2,FALSE),VLOOKUP(H26,'Pontuação'!I$2:J$11,2,FALSE),VLOOKUP(J26,'Pontuação'!G$2:H$11,2,FALSE),VLOOKUP(L26,'Pontuação'!M$2:N$13,2,FALSE)),0)</f>
        <v>1576</v>
      </c>
      <c r="AD26" s="11">
        <f t="shared" si="1"/>
        <v>158</v>
      </c>
      <c r="AE26" s="11" t="str">
        <f t="array" ref="AE26">IFERROR(INDEX('Pontuação'!G$13:G$101, MATCH(AD26, 'Pontuação'!F$13:F$101, 0)), "Faixa Indefinida")</f>
        <v>C</v>
      </c>
      <c r="AF26" s="11">
        <f t="shared" si="2"/>
        <v>0</v>
      </c>
      <c r="AG26" s="11">
        <f t="shared" si="3"/>
        <v>0</v>
      </c>
      <c r="AH26" s="11">
        <f t="shared" si="4"/>
        <v>1</v>
      </c>
      <c r="AI26" s="11">
        <f t="shared" si="5"/>
        <v>0</v>
      </c>
      <c r="AJ26" s="11">
        <f>ROUNDUP(SUM(VLOOKUP(F26,'Pontuação 3.0'!A$2:B$11,2,FALSE),VLOOKUP(E26,'Pontuação 3.0'!C$2:D$11,2,FALSE),VLOOKUP(H26,'Pontuação 3.0'!I$2:J$11,2,FALSE),VLOOKUP(J26,'Pontuação 3.0'!G$2:H$11,2,FALSE),VLOOKUP(G26,'Pontuação 3.0'!E$2:F$11,2,FALSE),VLOOKUP(K26,'Pontuação 3.0'!K$2:L$11,2,FALSE),VLOOKUP(L26,'Pontuação 3.0'!M$2:N$13,2,FALSE)),0)</f>
        <v>1895</v>
      </c>
      <c r="AK26" s="10">
        <f t="shared" si="6"/>
        <v>190</v>
      </c>
      <c r="AL26" s="10" t="str">
        <f t="array" ref="AL26">IFERROR(INDEX('Pontuação 3.0'!G$13:G$191, MATCH(AK26, 'Pontuação 3.0'!F$13:F$191, 0)), "Faixa Indefinida")</f>
        <v>D</v>
      </c>
      <c r="AM26" s="10">
        <f t="shared" si="7"/>
        <v>0</v>
      </c>
      <c r="AN26" s="10">
        <f t="shared" si="8"/>
        <v>0</v>
      </c>
      <c r="AO26" s="10">
        <f t="shared" si="9"/>
        <v>0</v>
      </c>
      <c r="AP26" s="10">
        <f t="shared" si="10"/>
        <v>1</v>
      </c>
    </row>
    <row r="27" ht="15.75" customHeight="1">
      <c r="A27" s="7">
        <v>45674.0</v>
      </c>
      <c r="B27" s="8" t="s">
        <v>95</v>
      </c>
      <c r="C27" s="8" t="s">
        <v>96</v>
      </c>
      <c r="D27" s="14" t="s">
        <v>6134</v>
      </c>
      <c r="E27" s="8" t="s">
        <v>6103</v>
      </c>
      <c r="F27" s="8" t="s">
        <v>6116</v>
      </c>
      <c r="G27" s="8" t="s">
        <v>6117</v>
      </c>
      <c r="H27" s="8" t="s">
        <v>6106</v>
      </c>
      <c r="I27" s="8" t="s">
        <v>6107</v>
      </c>
      <c r="J27" s="8" t="s">
        <v>6119</v>
      </c>
      <c r="K27" s="8" t="s">
        <v>6107</v>
      </c>
      <c r="L27" s="8" t="s">
        <v>6115</v>
      </c>
      <c r="M27" s="8" t="s">
        <v>6111</v>
      </c>
      <c r="N27" s="12" t="s">
        <v>18</v>
      </c>
      <c r="O27" s="12" t="s">
        <v>20</v>
      </c>
      <c r="P27" s="12" t="s">
        <v>25</v>
      </c>
      <c r="Q27" s="12" t="s">
        <v>22</v>
      </c>
      <c r="R27" s="12" t="s">
        <v>21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10">
        <f>ROUNDUP(SUM(VLOOKUP(F27,'Pontuação'!A$2:B$11,2,FALSE),VLOOKUP(E27,'Pontuação'!C$2:D$11,2,FALSE),VLOOKUP(H27,'Pontuação'!I$2:J$11,2,FALSE),VLOOKUP(J27,'Pontuação'!G$2:H$11,2,FALSE),VLOOKUP(L27,'Pontuação'!M$2:N$13,2,FALSE)),0)</f>
        <v>1553</v>
      </c>
      <c r="AD27" s="11">
        <f t="shared" si="1"/>
        <v>155</v>
      </c>
      <c r="AE27" s="11" t="str">
        <f t="array" ref="AE27">IFERROR(INDEX('Pontuação'!G$13:G$101, MATCH(AD27, 'Pontuação'!F$13:F$101, 0)), "Faixa Indefinida")</f>
        <v>C</v>
      </c>
      <c r="AF27" s="11">
        <f t="shared" si="2"/>
        <v>0</v>
      </c>
      <c r="AG27" s="11">
        <f t="shared" si="3"/>
        <v>0</v>
      </c>
      <c r="AH27" s="11">
        <f t="shared" si="4"/>
        <v>1</v>
      </c>
      <c r="AI27" s="11">
        <f t="shared" si="5"/>
        <v>0</v>
      </c>
      <c r="AJ27" s="11">
        <f>ROUNDUP(SUM(VLOOKUP(F27,'Pontuação 3.0'!A$2:B$11,2,FALSE),VLOOKUP(E27,'Pontuação 3.0'!C$2:D$11,2,FALSE),VLOOKUP(H27,'Pontuação 3.0'!I$2:J$11,2,FALSE),VLOOKUP(J27,'Pontuação 3.0'!G$2:H$11,2,FALSE),VLOOKUP(G27,'Pontuação 3.0'!E$2:F$11,2,FALSE),VLOOKUP(K27,'Pontuação 3.0'!K$2:L$11,2,FALSE),VLOOKUP(L27,'Pontuação 3.0'!M$2:N$13,2,FALSE)),0)</f>
        <v>2122</v>
      </c>
      <c r="AK27" s="10">
        <f t="shared" si="6"/>
        <v>212</v>
      </c>
      <c r="AL27" s="10" t="str">
        <f t="array" ref="AL27">IFERROR(INDEX('Pontuação 3.0'!G$13:G$191, MATCH(AK27, 'Pontuação 3.0'!F$13:F$191, 0)), "Faixa Indefinida")</f>
        <v>C</v>
      </c>
      <c r="AM27" s="10">
        <f t="shared" si="7"/>
        <v>0</v>
      </c>
      <c r="AN27" s="10">
        <f t="shared" si="8"/>
        <v>0</v>
      </c>
      <c r="AO27" s="10">
        <f t="shared" si="9"/>
        <v>1</v>
      </c>
      <c r="AP27" s="10">
        <f t="shared" si="10"/>
        <v>0</v>
      </c>
    </row>
    <row r="28" ht="15.75" customHeight="1">
      <c r="A28" s="7">
        <v>45674.0</v>
      </c>
      <c r="B28" s="8" t="s">
        <v>97</v>
      </c>
      <c r="C28" s="8" t="s">
        <v>98</v>
      </c>
      <c r="D28" s="9">
        <v>4.7999008373E10</v>
      </c>
      <c r="E28" s="8" t="s">
        <v>6103</v>
      </c>
      <c r="F28" s="8" t="s">
        <v>6116</v>
      </c>
      <c r="G28" s="8" t="s">
        <v>6117</v>
      </c>
      <c r="H28" s="8" t="s">
        <v>6132</v>
      </c>
      <c r="I28" s="8" t="s">
        <v>6128</v>
      </c>
      <c r="J28" s="8" t="s">
        <v>6119</v>
      </c>
      <c r="K28" s="8" t="s">
        <v>6109</v>
      </c>
      <c r="L28" s="8" t="s">
        <v>6124</v>
      </c>
      <c r="M28" s="8" t="s">
        <v>6121</v>
      </c>
      <c r="N28" s="12" t="s">
        <v>18</v>
      </c>
      <c r="O28" s="12" t="s">
        <v>20</v>
      </c>
      <c r="P28" s="12" t="s">
        <v>89</v>
      </c>
      <c r="Q28" s="12" t="s">
        <v>22</v>
      </c>
      <c r="R28" s="12" t="s">
        <v>32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10">
        <f>ROUNDUP(SUM(VLOOKUP(F28,'Pontuação'!A$2:B$11,2,FALSE),VLOOKUP(E28,'Pontuação'!C$2:D$11,2,FALSE),VLOOKUP(H28,'Pontuação'!I$2:J$11,2,FALSE),VLOOKUP(J28,'Pontuação'!G$2:H$11,2,FALSE),VLOOKUP(L28,'Pontuação'!M$2:N$13,2,FALSE)),0)</f>
        <v>1332</v>
      </c>
      <c r="AD28" s="11">
        <f t="shared" si="1"/>
        <v>133</v>
      </c>
      <c r="AE28" s="11" t="str">
        <f t="array" ref="AE28">IFERROR(INDEX('Pontuação'!G$13:G$101, MATCH(AD28, 'Pontuação'!F$13:F$101, 0)), "Faixa Indefinida")</f>
        <v>D</v>
      </c>
      <c r="AF28" s="11">
        <f t="shared" si="2"/>
        <v>0</v>
      </c>
      <c r="AG28" s="11">
        <f t="shared" si="3"/>
        <v>0</v>
      </c>
      <c r="AH28" s="11">
        <f t="shared" si="4"/>
        <v>0</v>
      </c>
      <c r="AI28" s="11">
        <f t="shared" si="5"/>
        <v>1</v>
      </c>
      <c r="AJ28" s="11">
        <f>ROUNDUP(SUM(VLOOKUP(F28,'Pontuação 3.0'!A$2:B$11,2,FALSE),VLOOKUP(E28,'Pontuação 3.0'!C$2:D$11,2,FALSE),VLOOKUP(H28,'Pontuação 3.0'!I$2:J$11,2,FALSE),VLOOKUP(J28,'Pontuação 3.0'!G$2:H$11,2,FALSE),VLOOKUP(G28,'Pontuação 3.0'!E$2:F$11,2,FALSE),VLOOKUP(K28,'Pontuação 3.0'!K$2:L$11,2,FALSE),VLOOKUP(L28,'Pontuação 3.0'!M$2:N$13,2,FALSE)),0)</f>
        <v>2245</v>
      </c>
      <c r="AK28" s="10">
        <f t="shared" si="6"/>
        <v>225</v>
      </c>
      <c r="AL28" s="10" t="str">
        <f t="array" ref="AL28">IFERROR(INDEX('Pontuação 3.0'!G$13:G$191, MATCH(AK28, 'Pontuação 3.0'!F$13:F$191, 0)), "Faixa Indefinida")</f>
        <v>B</v>
      </c>
      <c r="AM28" s="10">
        <f t="shared" si="7"/>
        <v>0</v>
      </c>
      <c r="AN28" s="10">
        <f t="shared" si="8"/>
        <v>1</v>
      </c>
      <c r="AO28" s="10">
        <f t="shared" si="9"/>
        <v>0</v>
      </c>
      <c r="AP28" s="10">
        <f t="shared" si="10"/>
        <v>0</v>
      </c>
    </row>
    <row r="29" ht="15.75" customHeight="1">
      <c r="A29" s="7">
        <v>45674.0</v>
      </c>
      <c r="B29" s="8" t="s">
        <v>99</v>
      </c>
      <c r="C29" s="8" t="s">
        <v>100</v>
      </c>
      <c r="D29" s="8" t="s">
        <v>101</v>
      </c>
      <c r="E29" s="8" t="s">
        <v>6125</v>
      </c>
      <c r="F29" s="8" t="s">
        <v>6126</v>
      </c>
      <c r="G29" s="8" t="s">
        <v>6112</v>
      </c>
      <c r="H29" s="8" t="s">
        <v>6123</v>
      </c>
      <c r="I29" s="8" t="s">
        <v>6107</v>
      </c>
      <c r="J29" s="8" t="s">
        <v>6108</v>
      </c>
      <c r="K29" s="8" t="s">
        <v>6107</v>
      </c>
      <c r="L29" s="8" t="s">
        <v>6124</v>
      </c>
      <c r="M29" s="8" t="s">
        <v>6121</v>
      </c>
      <c r="N29" s="12" t="s">
        <v>18</v>
      </c>
      <c r="O29" s="12" t="s">
        <v>20</v>
      </c>
      <c r="P29" s="12" t="s">
        <v>102</v>
      </c>
      <c r="Q29" s="12" t="s">
        <v>22</v>
      </c>
      <c r="R29" s="12" t="s">
        <v>32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10">
        <f>ROUNDUP(SUM(VLOOKUP(F29,'Pontuação'!A$2:B$11,2,FALSE),VLOOKUP(E29,'Pontuação'!C$2:D$11,2,FALSE),VLOOKUP(H29,'Pontuação'!I$2:J$11,2,FALSE),VLOOKUP(J29,'Pontuação'!G$2:H$11,2,FALSE),VLOOKUP(L29,'Pontuação'!M$2:N$13,2,FALSE)),0)</f>
        <v>1499</v>
      </c>
      <c r="AD29" s="11">
        <f t="shared" si="1"/>
        <v>150</v>
      </c>
      <c r="AE29" s="11" t="str">
        <f t="array" ref="AE29">IFERROR(INDEX('Pontuação'!G$13:G$101, MATCH(AD29, 'Pontuação'!F$13:F$101, 0)), "Faixa Indefinida")</f>
        <v>C</v>
      </c>
      <c r="AF29" s="11">
        <f t="shared" si="2"/>
        <v>0</v>
      </c>
      <c r="AG29" s="11">
        <f t="shared" si="3"/>
        <v>0</v>
      </c>
      <c r="AH29" s="11">
        <f t="shared" si="4"/>
        <v>1</v>
      </c>
      <c r="AI29" s="11">
        <f t="shared" si="5"/>
        <v>0</v>
      </c>
      <c r="AJ29" s="11">
        <f>ROUNDUP(SUM(VLOOKUP(F29,'Pontuação 3.0'!A$2:B$11,2,FALSE),VLOOKUP(E29,'Pontuação 3.0'!C$2:D$11,2,FALSE),VLOOKUP(H29,'Pontuação 3.0'!I$2:J$11,2,FALSE),VLOOKUP(J29,'Pontuação 3.0'!G$2:H$11,2,FALSE),VLOOKUP(G29,'Pontuação 3.0'!E$2:F$11,2,FALSE),VLOOKUP(K29,'Pontuação 3.0'!K$2:L$11,2,FALSE),VLOOKUP(L29,'Pontuação 3.0'!M$2:N$13,2,FALSE)),0)</f>
        <v>1826</v>
      </c>
      <c r="AK29" s="10">
        <f t="shared" si="6"/>
        <v>183</v>
      </c>
      <c r="AL29" s="10" t="str">
        <f t="array" ref="AL29">IFERROR(INDEX('Pontuação 3.0'!G$13:G$191, MATCH(AK29, 'Pontuação 3.0'!F$13:F$191, 0)), "Faixa Indefinida")</f>
        <v>D</v>
      </c>
      <c r="AM29" s="10">
        <f t="shared" si="7"/>
        <v>0</v>
      </c>
      <c r="AN29" s="10">
        <f t="shared" si="8"/>
        <v>0</v>
      </c>
      <c r="AO29" s="10">
        <f t="shared" si="9"/>
        <v>0</v>
      </c>
      <c r="AP29" s="10">
        <f t="shared" si="10"/>
        <v>1</v>
      </c>
    </row>
    <row r="30" ht="15.75" customHeight="1">
      <c r="A30" s="7">
        <v>45674.0</v>
      </c>
      <c r="B30" s="8" t="s">
        <v>103</v>
      </c>
      <c r="C30" s="8" t="s">
        <v>104</v>
      </c>
      <c r="D30" s="9">
        <v>1.6997248908E10</v>
      </c>
      <c r="E30" s="8" t="s">
        <v>6103</v>
      </c>
      <c r="F30" s="8" t="s">
        <v>6116</v>
      </c>
      <c r="G30" s="8" t="s">
        <v>6117</v>
      </c>
      <c r="H30" s="8" t="s">
        <v>6135</v>
      </c>
      <c r="I30" s="8" t="s">
        <v>6107</v>
      </c>
      <c r="J30" s="8" t="s">
        <v>6119</v>
      </c>
      <c r="K30" s="8" t="s">
        <v>6107</v>
      </c>
      <c r="L30" s="8" t="s">
        <v>6120</v>
      </c>
      <c r="M30" s="8" t="s">
        <v>6113</v>
      </c>
      <c r="N30" s="12" t="s">
        <v>18</v>
      </c>
      <c r="O30" s="12" t="s">
        <v>20</v>
      </c>
      <c r="P30" s="12" t="s">
        <v>71</v>
      </c>
      <c r="Q30" s="12" t="s">
        <v>22</v>
      </c>
      <c r="R30" s="12" t="s">
        <v>32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10">
        <f>ROUNDUP(SUM(VLOOKUP(F30,'Pontuação'!A$2:B$11,2,FALSE),VLOOKUP(E30,'Pontuação'!C$2:D$11,2,FALSE),VLOOKUP(H30,'Pontuação'!I$2:J$11,2,FALSE),VLOOKUP(J30,'Pontuação'!G$2:H$11,2,FALSE),VLOOKUP(L30,'Pontuação'!M$2:N$13,2,FALSE)),0)</f>
        <v>1711</v>
      </c>
      <c r="AD30" s="11">
        <f t="shared" si="1"/>
        <v>171</v>
      </c>
      <c r="AE30" s="11" t="str">
        <f t="array" ref="AE30">IFERROR(INDEX('Pontuação'!G$13:G$101, MATCH(AD30, 'Pontuação'!F$13:F$101, 0)), "Faixa Indefinida")</f>
        <v>B</v>
      </c>
      <c r="AF30" s="11">
        <f t="shared" si="2"/>
        <v>0</v>
      </c>
      <c r="AG30" s="11">
        <f t="shared" si="3"/>
        <v>1</v>
      </c>
      <c r="AH30" s="11">
        <f t="shared" si="4"/>
        <v>0</v>
      </c>
      <c r="AI30" s="11">
        <f t="shared" si="5"/>
        <v>0</v>
      </c>
      <c r="AJ30" s="11">
        <f>ROUNDUP(SUM(VLOOKUP(F30,'Pontuação 3.0'!A$2:B$11,2,FALSE),VLOOKUP(E30,'Pontuação 3.0'!C$2:D$11,2,FALSE),VLOOKUP(H30,'Pontuação 3.0'!I$2:J$11,2,FALSE),VLOOKUP(J30,'Pontuação 3.0'!G$2:H$11,2,FALSE),VLOOKUP(G30,'Pontuação 3.0'!E$2:F$11,2,FALSE),VLOOKUP(K30,'Pontuação 3.0'!K$2:L$11,2,FALSE),VLOOKUP(L30,'Pontuação 3.0'!M$2:N$13,2,FALSE)),0)</f>
        <v>2144</v>
      </c>
      <c r="AK30" s="10">
        <f t="shared" si="6"/>
        <v>214</v>
      </c>
      <c r="AL30" s="10" t="str">
        <f t="array" ref="AL30">IFERROR(INDEX('Pontuação 3.0'!G$13:G$191, MATCH(AK30, 'Pontuação 3.0'!F$13:F$191, 0)), "Faixa Indefinida")</f>
        <v>B</v>
      </c>
      <c r="AM30" s="10">
        <f t="shared" si="7"/>
        <v>0</v>
      </c>
      <c r="AN30" s="10">
        <f t="shared" si="8"/>
        <v>1</v>
      </c>
      <c r="AO30" s="10">
        <f t="shared" si="9"/>
        <v>0</v>
      </c>
      <c r="AP30" s="10">
        <f t="shared" si="10"/>
        <v>0</v>
      </c>
    </row>
    <row r="31" ht="15.75" customHeight="1">
      <c r="A31" s="7">
        <v>45674.0</v>
      </c>
      <c r="B31" s="8" t="s">
        <v>105</v>
      </c>
      <c r="C31" s="8" t="s">
        <v>106</v>
      </c>
      <c r="D31" s="8" t="s">
        <v>107</v>
      </c>
      <c r="E31" s="8" t="s">
        <v>6103</v>
      </c>
      <c r="F31" s="8" t="s">
        <v>6126</v>
      </c>
      <c r="G31" s="8" t="s">
        <v>6122</v>
      </c>
      <c r="H31" s="8" t="s">
        <v>6106</v>
      </c>
      <c r="I31" s="8" t="s">
        <v>6107</v>
      </c>
      <c r="J31" s="8" t="s">
        <v>6119</v>
      </c>
      <c r="K31" s="8" t="s">
        <v>6107</v>
      </c>
      <c r="L31" s="8" t="s">
        <v>6120</v>
      </c>
      <c r="M31" s="8" t="s">
        <v>6121</v>
      </c>
      <c r="N31" s="12" t="s">
        <v>18</v>
      </c>
      <c r="O31" s="12" t="s">
        <v>20</v>
      </c>
      <c r="P31" s="12" t="s">
        <v>51</v>
      </c>
      <c r="Q31" s="12" t="s">
        <v>22</v>
      </c>
      <c r="R31" s="12" t="s">
        <v>32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10">
        <f>ROUNDUP(SUM(VLOOKUP(F31,'Pontuação'!A$2:B$11,2,FALSE),VLOOKUP(E31,'Pontuação'!C$2:D$11,2,FALSE),VLOOKUP(H31,'Pontuação'!I$2:J$11,2,FALSE),VLOOKUP(J31,'Pontuação'!G$2:H$11,2,FALSE),VLOOKUP(L31,'Pontuação'!M$2:N$13,2,FALSE)),0)</f>
        <v>1673</v>
      </c>
      <c r="AD31" s="11">
        <f t="shared" si="1"/>
        <v>167</v>
      </c>
      <c r="AE31" s="11" t="str">
        <f t="array" ref="AE31">IFERROR(INDEX('Pontuação'!G$13:G$101, MATCH(AD31, 'Pontuação'!F$13:F$101, 0)), "Faixa Indefinida")</f>
        <v>B</v>
      </c>
      <c r="AF31" s="11">
        <f t="shared" si="2"/>
        <v>0</v>
      </c>
      <c r="AG31" s="11">
        <f t="shared" si="3"/>
        <v>1</v>
      </c>
      <c r="AH31" s="11">
        <f t="shared" si="4"/>
        <v>0</v>
      </c>
      <c r="AI31" s="11">
        <f t="shared" si="5"/>
        <v>0</v>
      </c>
      <c r="AJ31" s="11">
        <f>ROUNDUP(SUM(VLOOKUP(F31,'Pontuação 3.0'!A$2:B$11,2,FALSE),VLOOKUP(E31,'Pontuação 3.0'!C$2:D$11,2,FALSE),VLOOKUP(H31,'Pontuação 3.0'!I$2:J$11,2,FALSE),VLOOKUP(J31,'Pontuação 3.0'!G$2:H$11,2,FALSE),VLOOKUP(G31,'Pontuação 3.0'!E$2:F$11,2,FALSE),VLOOKUP(K31,'Pontuação 3.0'!K$2:L$11,2,FALSE),VLOOKUP(L31,'Pontuação 3.0'!M$2:N$13,2,FALSE)),0)</f>
        <v>1935</v>
      </c>
      <c r="AK31" s="10">
        <f t="shared" si="6"/>
        <v>194</v>
      </c>
      <c r="AL31" s="10" t="str">
        <f t="array" ref="AL31">IFERROR(INDEX('Pontuação 3.0'!G$13:G$191, MATCH(AK31, 'Pontuação 3.0'!F$13:F$191, 0)), "Faixa Indefinida")</f>
        <v>C</v>
      </c>
      <c r="AM31" s="10">
        <f t="shared" si="7"/>
        <v>0</v>
      </c>
      <c r="AN31" s="10">
        <f t="shared" si="8"/>
        <v>0</v>
      </c>
      <c r="AO31" s="10">
        <f t="shared" si="9"/>
        <v>1</v>
      </c>
      <c r="AP31" s="10">
        <f t="shared" si="10"/>
        <v>0</v>
      </c>
    </row>
    <row r="32" ht="15.75" customHeight="1">
      <c r="A32" s="7">
        <v>45674.0</v>
      </c>
      <c r="B32" s="8" t="s">
        <v>108</v>
      </c>
      <c r="C32" s="8" t="s">
        <v>109</v>
      </c>
      <c r="D32" s="9">
        <v>2.1960321041E10</v>
      </c>
      <c r="E32" s="8" t="s">
        <v>6103</v>
      </c>
      <c r="F32" s="8" t="s">
        <v>6126</v>
      </c>
      <c r="G32" s="8" t="s">
        <v>6122</v>
      </c>
      <c r="H32" s="8" t="s">
        <v>6106</v>
      </c>
      <c r="I32" s="8" t="s">
        <v>6107</v>
      </c>
      <c r="J32" s="8" t="s">
        <v>6129</v>
      </c>
      <c r="K32" s="8" t="s">
        <v>6107</v>
      </c>
      <c r="L32" s="8" t="s">
        <v>6115</v>
      </c>
      <c r="M32" s="8" t="s">
        <v>6113</v>
      </c>
      <c r="N32" s="12" t="s">
        <v>18</v>
      </c>
      <c r="O32" s="12" t="s">
        <v>20</v>
      </c>
      <c r="P32" s="12" t="s">
        <v>31</v>
      </c>
      <c r="Q32" s="12" t="s">
        <v>54</v>
      </c>
      <c r="R32" s="12" t="s">
        <v>32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10">
        <f>ROUNDUP(SUM(VLOOKUP(F32,'Pontuação'!A$2:B$11,2,FALSE),VLOOKUP(E32,'Pontuação'!C$2:D$11,2,FALSE),VLOOKUP(H32,'Pontuação'!I$2:J$11,2,FALSE),VLOOKUP(J32,'Pontuação'!G$2:H$11,2,FALSE),VLOOKUP(L32,'Pontuação'!M$2:N$13,2,FALSE)),0)</f>
        <v>1819</v>
      </c>
      <c r="AD32" s="11">
        <f t="shared" si="1"/>
        <v>182</v>
      </c>
      <c r="AE32" s="11" t="str">
        <f t="array" ref="AE32">IFERROR(INDEX('Pontuação'!G$13:G$101, MATCH(AD32, 'Pontuação'!F$13:F$101, 0)), "Faixa Indefinida")</f>
        <v>B</v>
      </c>
      <c r="AF32" s="11">
        <f t="shared" si="2"/>
        <v>0</v>
      </c>
      <c r="AG32" s="11">
        <f t="shared" si="3"/>
        <v>1</v>
      </c>
      <c r="AH32" s="11">
        <f t="shared" si="4"/>
        <v>0</v>
      </c>
      <c r="AI32" s="11">
        <f t="shared" si="5"/>
        <v>0</v>
      </c>
      <c r="AJ32" s="11">
        <f>ROUNDUP(SUM(VLOOKUP(F32,'Pontuação 3.0'!A$2:B$11,2,FALSE),VLOOKUP(E32,'Pontuação 3.0'!C$2:D$11,2,FALSE),VLOOKUP(H32,'Pontuação 3.0'!I$2:J$11,2,FALSE),VLOOKUP(J32,'Pontuação 3.0'!G$2:H$11,2,FALSE),VLOOKUP(G32,'Pontuação 3.0'!E$2:F$11,2,FALSE),VLOOKUP(K32,'Pontuação 3.0'!K$2:L$11,2,FALSE),VLOOKUP(L32,'Pontuação 3.0'!M$2:N$13,2,FALSE)),0)</f>
        <v>2124</v>
      </c>
      <c r="AK32" s="10">
        <f t="shared" si="6"/>
        <v>212</v>
      </c>
      <c r="AL32" s="10" t="str">
        <f t="array" ref="AL32">IFERROR(INDEX('Pontuação 3.0'!G$13:G$191, MATCH(AK32, 'Pontuação 3.0'!F$13:F$191, 0)), "Faixa Indefinida")</f>
        <v>C</v>
      </c>
      <c r="AM32" s="10">
        <f t="shared" si="7"/>
        <v>0</v>
      </c>
      <c r="AN32" s="10">
        <f t="shared" si="8"/>
        <v>0</v>
      </c>
      <c r="AO32" s="10">
        <f t="shared" si="9"/>
        <v>1</v>
      </c>
      <c r="AP32" s="10">
        <f t="shared" si="10"/>
        <v>0</v>
      </c>
    </row>
    <row r="33" ht="15.75" customHeight="1">
      <c r="A33" s="7">
        <v>45674.0</v>
      </c>
      <c r="B33" s="8" t="s">
        <v>110</v>
      </c>
      <c r="C33" s="8" t="s">
        <v>111</v>
      </c>
      <c r="D33" s="9">
        <v>8.4986324367E10</v>
      </c>
      <c r="E33" s="8" t="s">
        <v>6103</v>
      </c>
      <c r="F33" s="8" t="s">
        <v>6116</v>
      </c>
      <c r="G33" s="8" t="s">
        <v>6112</v>
      </c>
      <c r="H33" s="8" t="s">
        <v>6106</v>
      </c>
      <c r="I33" s="8" t="s">
        <v>6107</v>
      </c>
      <c r="J33" s="8" t="s">
        <v>6129</v>
      </c>
      <c r="K33" s="8" t="s">
        <v>6107</v>
      </c>
      <c r="L33" s="8" t="s">
        <v>6115</v>
      </c>
      <c r="M33" s="8" t="s">
        <v>6113</v>
      </c>
      <c r="N33" s="12" t="s">
        <v>18</v>
      </c>
      <c r="O33" s="12" t="s">
        <v>20</v>
      </c>
      <c r="P33" s="12" t="s">
        <v>112</v>
      </c>
      <c r="Q33" s="12" t="s">
        <v>22</v>
      </c>
      <c r="R33" s="12" t="s">
        <v>32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10">
        <f>ROUNDUP(SUM(VLOOKUP(F33,'Pontuação'!A$2:B$11,2,FALSE),VLOOKUP(E33,'Pontuação'!C$2:D$11,2,FALSE),VLOOKUP(H33,'Pontuação'!I$2:J$11,2,FALSE),VLOOKUP(J33,'Pontuação'!G$2:H$11,2,FALSE),VLOOKUP(L33,'Pontuação'!M$2:N$13,2,FALSE)),0)</f>
        <v>1831</v>
      </c>
      <c r="AD33" s="11">
        <f t="shared" si="1"/>
        <v>183</v>
      </c>
      <c r="AE33" s="11" t="str">
        <f t="array" ref="AE33">IFERROR(INDEX('Pontuação'!G$13:G$101, MATCH(AD33, 'Pontuação'!F$13:F$101, 0)), "Faixa Indefinida")</f>
        <v>B</v>
      </c>
      <c r="AF33" s="11">
        <f t="shared" si="2"/>
        <v>0</v>
      </c>
      <c r="AG33" s="11">
        <f t="shared" si="3"/>
        <v>1</v>
      </c>
      <c r="AH33" s="11">
        <f t="shared" si="4"/>
        <v>0</v>
      </c>
      <c r="AI33" s="11">
        <f t="shared" si="5"/>
        <v>0</v>
      </c>
      <c r="AJ33" s="11">
        <f>ROUNDUP(SUM(VLOOKUP(F33,'Pontuação 3.0'!A$2:B$11,2,FALSE),VLOOKUP(E33,'Pontuação 3.0'!C$2:D$11,2,FALSE),VLOOKUP(H33,'Pontuação 3.0'!I$2:J$11,2,FALSE),VLOOKUP(J33,'Pontuação 3.0'!G$2:H$11,2,FALSE),VLOOKUP(G33,'Pontuação 3.0'!E$2:F$11,2,FALSE),VLOOKUP(K33,'Pontuação 3.0'!K$2:L$11,2,FALSE),VLOOKUP(L33,'Pontuação 3.0'!M$2:N$13,2,FALSE)),0)</f>
        <v>2290</v>
      </c>
      <c r="AK33" s="10">
        <f t="shared" si="6"/>
        <v>229</v>
      </c>
      <c r="AL33" s="10" t="str">
        <f t="array" ref="AL33">IFERROR(INDEX('Pontuação 3.0'!G$13:G$191, MATCH(AK33, 'Pontuação 3.0'!F$13:F$191, 0)), "Faixa Indefinida")</f>
        <v>B</v>
      </c>
      <c r="AM33" s="10">
        <f t="shared" si="7"/>
        <v>0</v>
      </c>
      <c r="AN33" s="10">
        <f t="shared" si="8"/>
        <v>1</v>
      </c>
      <c r="AO33" s="10">
        <f t="shared" si="9"/>
        <v>0</v>
      </c>
      <c r="AP33" s="10">
        <f t="shared" si="10"/>
        <v>0</v>
      </c>
    </row>
    <row r="34" ht="15.75" customHeight="1">
      <c r="A34" s="7">
        <v>45674.0</v>
      </c>
      <c r="B34" s="8" t="s">
        <v>113</v>
      </c>
      <c r="C34" s="8" t="s">
        <v>114</v>
      </c>
      <c r="D34" s="9">
        <v>8.4996851126E10</v>
      </c>
      <c r="E34" s="8" t="s">
        <v>6103</v>
      </c>
      <c r="F34" s="8" t="s">
        <v>6116</v>
      </c>
      <c r="G34" s="8" t="s">
        <v>6117</v>
      </c>
      <c r="H34" s="8" t="s">
        <v>6106</v>
      </c>
      <c r="I34" s="8" t="s">
        <v>6107</v>
      </c>
      <c r="J34" s="8" t="s">
        <v>6119</v>
      </c>
      <c r="K34" s="8" t="s">
        <v>6107</v>
      </c>
      <c r="L34" s="8" t="s">
        <v>6115</v>
      </c>
      <c r="M34" s="8" t="s">
        <v>6113</v>
      </c>
      <c r="N34" s="12" t="s">
        <v>18</v>
      </c>
      <c r="O34" s="12" t="s">
        <v>20</v>
      </c>
      <c r="P34" s="12" t="s">
        <v>48</v>
      </c>
      <c r="Q34" s="12" t="s">
        <v>22</v>
      </c>
      <c r="R34" s="12" t="s">
        <v>32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10">
        <f>ROUNDUP(SUM(VLOOKUP(F34,'Pontuação'!A$2:B$11,2,FALSE),VLOOKUP(E34,'Pontuação'!C$2:D$11,2,FALSE),VLOOKUP(H34,'Pontuação'!I$2:J$11,2,FALSE),VLOOKUP(J34,'Pontuação'!G$2:H$11,2,FALSE),VLOOKUP(L34,'Pontuação'!M$2:N$13,2,FALSE)),0)</f>
        <v>1553</v>
      </c>
      <c r="AD34" s="11">
        <f t="shared" si="1"/>
        <v>155</v>
      </c>
      <c r="AE34" s="11" t="str">
        <f t="array" ref="AE34">IFERROR(INDEX('Pontuação'!G$13:G$101, MATCH(AD34, 'Pontuação'!F$13:F$101, 0)), "Faixa Indefinida")</f>
        <v>C</v>
      </c>
      <c r="AF34" s="11">
        <f t="shared" si="2"/>
        <v>0</v>
      </c>
      <c r="AG34" s="11">
        <f t="shared" si="3"/>
        <v>0</v>
      </c>
      <c r="AH34" s="11">
        <f t="shared" si="4"/>
        <v>1</v>
      </c>
      <c r="AI34" s="11">
        <f t="shared" si="5"/>
        <v>0</v>
      </c>
      <c r="AJ34" s="11">
        <f>ROUNDUP(SUM(VLOOKUP(F34,'Pontuação 3.0'!A$2:B$11,2,FALSE),VLOOKUP(E34,'Pontuação 3.0'!C$2:D$11,2,FALSE),VLOOKUP(H34,'Pontuação 3.0'!I$2:J$11,2,FALSE),VLOOKUP(J34,'Pontuação 3.0'!G$2:H$11,2,FALSE),VLOOKUP(G34,'Pontuação 3.0'!E$2:F$11,2,FALSE),VLOOKUP(K34,'Pontuação 3.0'!K$2:L$11,2,FALSE),VLOOKUP(L34,'Pontuação 3.0'!M$2:N$13,2,FALSE)),0)</f>
        <v>2122</v>
      </c>
      <c r="AK34" s="10">
        <f t="shared" si="6"/>
        <v>212</v>
      </c>
      <c r="AL34" s="10" t="str">
        <f t="array" ref="AL34">IFERROR(INDEX('Pontuação 3.0'!G$13:G$191, MATCH(AK34, 'Pontuação 3.0'!F$13:F$191, 0)), "Faixa Indefinida")</f>
        <v>C</v>
      </c>
      <c r="AM34" s="10">
        <f t="shared" si="7"/>
        <v>0</v>
      </c>
      <c r="AN34" s="10">
        <f t="shared" si="8"/>
        <v>0</v>
      </c>
      <c r="AO34" s="10">
        <f t="shared" si="9"/>
        <v>1</v>
      </c>
      <c r="AP34" s="10">
        <f t="shared" si="10"/>
        <v>0</v>
      </c>
    </row>
    <row r="35" ht="15.75" customHeight="1">
      <c r="A35" s="7">
        <v>45674.0</v>
      </c>
      <c r="B35" s="8" t="s">
        <v>115</v>
      </c>
      <c r="C35" s="8" t="s">
        <v>116</v>
      </c>
      <c r="D35" s="9">
        <v>1.1952077297E10</v>
      </c>
      <c r="E35" s="8" t="s">
        <v>6103</v>
      </c>
      <c r="F35" s="8" t="s">
        <v>6116</v>
      </c>
      <c r="G35" s="8" t="s">
        <v>6114</v>
      </c>
      <c r="H35" s="8" t="s">
        <v>6123</v>
      </c>
      <c r="I35" s="8" t="s">
        <v>6107</v>
      </c>
      <c r="J35" s="8" t="s">
        <v>6108</v>
      </c>
      <c r="K35" s="8" t="s">
        <v>6107</v>
      </c>
      <c r="L35" s="8" t="s">
        <v>6120</v>
      </c>
      <c r="M35" s="8" t="s">
        <v>6121</v>
      </c>
      <c r="N35" s="12" t="s">
        <v>18</v>
      </c>
      <c r="O35" s="12" t="s">
        <v>20</v>
      </c>
      <c r="P35" s="12" t="s">
        <v>51</v>
      </c>
      <c r="Q35" s="12" t="s">
        <v>22</v>
      </c>
      <c r="R35" s="12" t="s">
        <v>32</v>
      </c>
      <c r="S35" s="13"/>
      <c r="T35" s="8"/>
      <c r="U35" s="8"/>
      <c r="V35" s="8"/>
      <c r="W35" s="8"/>
      <c r="X35" s="8"/>
      <c r="Y35" s="8"/>
      <c r="Z35" s="8"/>
      <c r="AA35" s="8"/>
      <c r="AB35" s="8"/>
      <c r="AC35" s="10">
        <f>ROUNDUP(SUM(VLOOKUP(F35,'Pontuação'!A$2:B$11,2,FALSE),VLOOKUP(E35,'Pontuação'!C$2:D$11,2,FALSE),VLOOKUP(H35,'Pontuação'!I$2:J$11,2,FALSE),VLOOKUP(J35,'Pontuação'!G$2:H$11,2,FALSE),VLOOKUP(L35,'Pontuação'!M$2:N$13,2,FALSE)),0)</f>
        <v>1676</v>
      </c>
      <c r="AD35" s="11">
        <f t="shared" si="1"/>
        <v>168</v>
      </c>
      <c r="AE35" s="11" t="str">
        <f t="array" ref="AE35">IFERROR(INDEX('Pontuação'!G$13:G$101, MATCH(AD35, 'Pontuação'!F$13:F$101, 0)), "Faixa Indefinida")</f>
        <v>B</v>
      </c>
      <c r="AF35" s="11">
        <f t="shared" si="2"/>
        <v>0</v>
      </c>
      <c r="AG35" s="11">
        <f t="shared" si="3"/>
        <v>1</v>
      </c>
      <c r="AH35" s="11">
        <f t="shared" si="4"/>
        <v>0</v>
      </c>
      <c r="AI35" s="11">
        <f t="shared" si="5"/>
        <v>0</v>
      </c>
      <c r="AJ35" s="11">
        <f>ROUNDUP(SUM(VLOOKUP(F35,'Pontuação 3.0'!A$2:B$11,2,FALSE),VLOOKUP(E35,'Pontuação 3.0'!C$2:D$11,2,FALSE),VLOOKUP(H35,'Pontuação 3.0'!I$2:J$11,2,FALSE),VLOOKUP(J35,'Pontuação 3.0'!G$2:H$11,2,FALSE),VLOOKUP(G35,'Pontuação 3.0'!E$2:F$11,2,FALSE),VLOOKUP(K35,'Pontuação 3.0'!K$2:L$11,2,FALSE),VLOOKUP(L35,'Pontuação 3.0'!M$2:N$13,2,FALSE)),0)</f>
        <v>2062</v>
      </c>
      <c r="AK35" s="10">
        <f t="shared" si="6"/>
        <v>206</v>
      </c>
      <c r="AL35" s="10" t="str">
        <f t="array" ref="AL35">IFERROR(INDEX('Pontuação 3.0'!G$13:G$191, MATCH(AK35, 'Pontuação 3.0'!F$13:F$191, 0)), "Faixa Indefinida")</f>
        <v>C</v>
      </c>
      <c r="AM35" s="10">
        <f t="shared" si="7"/>
        <v>0</v>
      </c>
      <c r="AN35" s="10">
        <f t="shared" si="8"/>
        <v>0</v>
      </c>
      <c r="AO35" s="10">
        <f t="shared" si="9"/>
        <v>1</v>
      </c>
      <c r="AP35" s="10">
        <f t="shared" si="10"/>
        <v>0</v>
      </c>
    </row>
    <row r="36" ht="15.75" customHeight="1">
      <c r="A36" s="7">
        <v>45674.0</v>
      </c>
      <c r="B36" s="8" t="s">
        <v>103</v>
      </c>
      <c r="C36" s="8" t="s">
        <v>122</v>
      </c>
      <c r="D36" s="9">
        <v>1.9992001963E10</v>
      </c>
      <c r="E36" s="8" t="s">
        <v>6103</v>
      </c>
      <c r="F36" s="8" t="s">
        <v>6126</v>
      </c>
      <c r="G36" s="8" t="s">
        <v>6117</v>
      </c>
      <c r="H36" s="8" t="s">
        <v>6118</v>
      </c>
      <c r="I36" s="8" t="s">
        <v>6128</v>
      </c>
      <c r="J36" s="8" t="s">
        <v>6129</v>
      </c>
      <c r="K36" s="8" t="s">
        <v>6109</v>
      </c>
      <c r="L36" s="8" t="s">
        <v>6136</v>
      </c>
      <c r="M36" s="8" t="s">
        <v>6113</v>
      </c>
      <c r="N36" s="12" t="s">
        <v>18</v>
      </c>
      <c r="O36" s="12" t="s">
        <v>20</v>
      </c>
      <c r="P36" s="12" t="s">
        <v>123</v>
      </c>
      <c r="Q36" s="12" t="s">
        <v>22</v>
      </c>
      <c r="R36" s="12" t="s">
        <v>32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10">
        <f>ROUNDUP(SUM(VLOOKUP(F36,'Pontuação'!A$2:B$11,2,FALSE),VLOOKUP(E36,'Pontuação'!C$2:D$11,2,FALSE),VLOOKUP(H36,'Pontuação'!I$2:J$11,2,FALSE),VLOOKUP(J36,'Pontuação'!G$2:H$11,2,FALSE),VLOOKUP(L36,'Pontuação'!M$2:N$13,2,FALSE)),0)</f>
        <v>1905</v>
      </c>
      <c r="AD36" s="11">
        <f t="shared" si="1"/>
        <v>191</v>
      </c>
      <c r="AE36" s="11" t="str">
        <f t="array" ref="AE36">IFERROR(INDEX('Pontuação'!G$13:G$101, MATCH(AD36, 'Pontuação'!F$13:F$101, 0)), "Faixa Indefinida")</f>
        <v>A</v>
      </c>
      <c r="AF36" s="11">
        <f t="shared" si="2"/>
        <v>1</v>
      </c>
      <c r="AG36" s="11">
        <f t="shared" si="3"/>
        <v>0</v>
      </c>
      <c r="AH36" s="11">
        <f t="shared" si="4"/>
        <v>0</v>
      </c>
      <c r="AI36" s="11">
        <f t="shared" si="5"/>
        <v>0</v>
      </c>
      <c r="AJ36" s="11">
        <f>ROUNDUP(SUM(VLOOKUP(F36,'Pontuação 3.0'!A$2:B$11,2,FALSE),VLOOKUP(E36,'Pontuação 3.0'!C$2:D$11,2,FALSE),VLOOKUP(H36,'Pontuação 3.0'!I$2:J$11,2,FALSE),VLOOKUP(J36,'Pontuação 3.0'!G$2:H$11,2,FALSE),VLOOKUP(G36,'Pontuação 3.0'!E$2:F$11,2,FALSE),VLOOKUP(K36,'Pontuação 3.0'!K$2:L$11,2,FALSE),VLOOKUP(L36,'Pontuação 3.0'!M$2:N$13,2,FALSE)),0)</f>
        <v>2590</v>
      </c>
      <c r="AK36" s="10">
        <f t="shared" si="6"/>
        <v>259</v>
      </c>
      <c r="AL36" s="10" t="str">
        <f t="array" ref="AL36">IFERROR(INDEX('Pontuação 3.0'!G$13:G$191, MATCH(AK36, 'Pontuação 3.0'!F$13:F$191, 0)), "Faixa Indefinida")</f>
        <v>A</v>
      </c>
      <c r="AM36" s="10">
        <f t="shared" si="7"/>
        <v>1</v>
      </c>
      <c r="AN36" s="10">
        <f t="shared" si="8"/>
        <v>0</v>
      </c>
      <c r="AO36" s="10">
        <f t="shared" si="9"/>
        <v>0</v>
      </c>
      <c r="AP36" s="10">
        <f t="shared" si="10"/>
        <v>0</v>
      </c>
    </row>
    <row r="37" ht="15.75" customHeight="1">
      <c r="A37" s="7">
        <v>45674.0</v>
      </c>
      <c r="B37" s="8" t="s">
        <v>119</v>
      </c>
      <c r="C37" s="8" t="s">
        <v>120</v>
      </c>
      <c r="D37" s="14" t="s">
        <v>6137</v>
      </c>
      <c r="E37" s="8" t="s">
        <v>6103</v>
      </c>
      <c r="F37" s="8" t="s">
        <v>6126</v>
      </c>
      <c r="G37" s="8" t="s">
        <v>6117</v>
      </c>
      <c r="H37" s="8" t="s">
        <v>6135</v>
      </c>
      <c r="I37" s="8" t="s">
        <v>6128</v>
      </c>
      <c r="J37" s="8" t="s">
        <v>6119</v>
      </c>
      <c r="K37" s="8" t="s">
        <v>6107</v>
      </c>
      <c r="L37" s="8" t="s">
        <v>6120</v>
      </c>
      <c r="M37" s="8" t="s">
        <v>6121</v>
      </c>
      <c r="N37" s="12" t="s">
        <v>18</v>
      </c>
      <c r="O37" s="12" t="s">
        <v>20</v>
      </c>
      <c r="P37" s="12" t="s">
        <v>121</v>
      </c>
      <c r="Q37" s="12" t="s">
        <v>22</v>
      </c>
      <c r="R37" s="12" t="s">
        <v>32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10">
        <f>ROUNDUP(SUM(VLOOKUP(F37,'Pontuação'!A$2:B$11,2,FALSE),VLOOKUP(E37,'Pontuação'!C$2:D$11,2,FALSE),VLOOKUP(H37,'Pontuação'!I$2:J$11,2,FALSE),VLOOKUP(J37,'Pontuação'!G$2:H$11,2,FALSE),VLOOKUP(L37,'Pontuação'!M$2:N$13,2,FALSE)),0)</f>
        <v>1699</v>
      </c>
      <c r="AD37" s="11">
        <f t="shared" si="1"/>
        <v>170</v>
      </c>
      <c r="AE37" s="11" t="str">
        <f t="array" ref="AE37">IFERROR(INDEX('Pontuação'!G$13:G$101, MATCH(AD37, 'Pontuação'!F$13:F$101, 0)), "Faixa Indefinida")</f>
        <v>B</v>
      </c>
      <c r="AF37" s="11">
        <f t="shared" si="2"/>
        <v>0</v>
      </c>
      <c r="AG37" s="11">
        <f t="shared" si="3"/>
        <v>1</v>
      </c>
      <c r="AH37" s="11">
        <f t="shared" si="4"/>
        <v>0</v>
      </c>
      <c r="AI37" s="11">
        <f t="shared" si="5"/>
        <v>0</v>
      </c>
      <c r="AJ37" s="11">
        <f>ROUNDUP(SUM(VLOOKUP(F37,'Pontuação 3.0'!A$2:B$11,2,FALSE),VLOOKUP(E37,'Pontuação 3.0'!C$2:D$11,2,FALSE),VLOOKUP(H37,'Pontuação 3.0'!I$2:J$11,2,FALSE),VLOOKUP(J37,'Pontuação 3.0'!G$2:H$11,2,FALSE),VLOOKUP(G37,'Pontuação 3.0'!E$2:F$11,2,FALSE),VLOOKUP(K37,'Pontuação 3.0'!K$2:L$11,2,FALSE),VLOOKUP(L37,'Pontuação 3.0'!M$2:N$13,2,FALSE)),0)</f>
        <v>2011</v>
      </c>
      <c r="AK37" s="10">
        <f t="shared" si="6"/>
        <v>201</v>
      </c>
      <c r="AL37" s="10" t="str">
        <f t="array" ref="AL37">IFERROR(INDEX('Pontuação 3.0'!G$13:G$191, MATCH(AK37, 'Pontuação 3.0'!F$13:F$191, 0)), "Faixa Indefinida")</f>
        <v>C</v>
      </c>
      <c r="AM37" s="10">
        <f t="shared" si="7"/>
        <v>0</v>
      </c>
      <c r="AN37" s="10">
        <f t="shared" si="8"/>
        <v>0</v>
      </c>
      <c r="AO37" s="10">
        <f t="shared" si="9"/>
        <v>1</v>
      </c>
      <c r="AP37" s="10">
        <f t="shared" si="10"/>
        <v>0</v>
      </c>
    </row>
    <row r="38" ht="15.75" customHeight="1">
      <c r="A38" s="7">
        <v>45674.0</v>
      </c>
      <c r="B38" s="8" t="s">
        <v>124</v>
      </c>
      <c r="C38" s="8" t="s">
        <v>125</v>
      </c>
      <c r="D38" s="9">
        <v>1.1985518952E10</v>
      </c>
      <c r="E38" s="8" t="s">
        <v>6103</v>
      </c>
      <c r="F38" s="8" t="s">
        <v>6126</v>
      </c>
      <c r="G38" s="8" t="s">
        <v>6122</v>
      </c>
      <c r="H38" s="8" t="s">
        <v>6135</v>
      </c>
      <c r="I38" s="8" t="s">
        <v>6107</v>
      </c>
      <c r="J38" s="8" t="s">
        <v>6119</v>
      </c>
      <c r="K38" s="8" t="s">
        <v>6107</v>
      </c>
      <c r="L38" s="8" t="s">
        <v>6115</v>
      </c>
      <c r="M38" s="8" t="s">
        <v>6121</v>
      </c>
      <c r="N38" s="12" t="s">
        <v>18</v>
      </c>
      <c r="O38" s="12" t="s">
        <v>20</v>
      </c>
      <c r="P38" s="12" t="s">
        <v>123</v>
      </c>
      <c r="Q38" s="12" t="s">
        <v>22</v>
      </c>
      <c r="R38" s="12" t="s">
        <v>21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10">
        <f>ROUNDUP(SUM(VLOOKUP(F38,'Pontuação'!A$2:B$11,2,FALSE),VLOOKUP(E38,'Pontuação'!C$2:D$11,2,FALSE),VLOOKUP(H38,'Pontuação'!I$2:J$11,2,FALSE),VLOOKUP(J38,'Pontuação'!G$2:H$11,2,FALSE),VLOOKUP(L38,'Pontuação'!M$2:N$13,2,FALSE)),0)</f>
        <v>1567</v>
      </c>
      <c r="AD38" s="11">
        <f t="shared" si="1"/>
        <v>157</v>
      </c>
      <c r="AE38" s="11" t="str">
        <f t="array" ref="AE38">IFERROR(INDEX('Pontuação'!G$13:G$101, MATCH(AD38, 'Pontuação'!F$13:F$101, 0)), "Faixa Indefinida")</f>
        <v>C</v>
      </c>
      <c r="AF38" s="11">
        <f t="shared" si="2"/>
        <v>0</v>
      </c>
      <c r="AG38" s="11">
        <f t="shared" si="3"/>
        <v>0</v>
      </c>
      <c r="AH38" s="11">
        <f t="shared" si="4"/>
        <v>1</v>
      </c>
      <c r="AI38" s="11">
        <f t="shared" si="5"/>
        <v>0</v>
      </c>
      <c r="AJ38" s="11">
        <f>ROUNDUP(SUM(VLOOKUP(F38,'Pontuação 3.0'!A$2:B$11,2,FALSE),VLOOKUP(E38,'Pontuação 3.0'!C$2:D$11,2,FALSE),VLOOKUP(H38,'Pontuação 3.0'!I$2:J$11,2,FALSE),VLOOKUP(J38,'Pontuação 3.0'!G$2:H$11,2,FALSE),VLOOKUP(G38,'Pontuação 3.0'!E$2:F$11,2,FALSE),VLOOKUP(K38,'Pontuação 3.0'!K$2:L$11,2,FALSE),VLOOKUP(L38,'Pontuação 3.0'!M$2:N$13,2,FALSE)),0)</f>
        <v>1785</v>
      </c>
      <c r="AK38" s="10">
        <f t="shared" si="6"/>
        <v>179</v>
      </c>
      <c r="AL38" s="10" t="str">
        <f t="array" ref="AL38">IFERROR(INDEX('Pontuação 3.0'!G$13:G$191, MATCH(AK38, 'Pontuação 3.0'!F$13:F$191, 0)), "Faixa Indefinida")</f>
        <v>D</v>
      </c>
      <c r="AM38" s="10">
        <f t="shared" si="7"/>
        <v>0</v>
      </c>
      <c r="AN38" s="10">
        <f t="shared" si="8"/>
        <v>0</v>
      </c>
      <c r="AO38" s="10">
        <f t="shared" si="9"/>
        <v>0</v>
      </c>
      <c r="AP38" s="10">
        <f t="shared" si="10"/>
        <v>1</v>
      </c>
    </row>
    <row r="39" ht="15.75" customHeight="1">
      <c r="A39" s="7">
        <v>45674.0</v>
      </c>
      <c r="B39" s="8" t="s">
        <v>126</v>
      </c>
      <c r="C39" s="8" t="s">
        <v>127</v>
      </c>
      <c r="D39" s="9">
        <v>7.3998311187E10</v>
      </c>
      <c r="E39" s="8" t="s">
        <v>6103</v>
      </c>
      <c r="F39" s="8" t="s">
        <v>6104</v>
      </c>
      <c r="G39" s="8" t="s">
        <v>6117</v>
      </c>
      <c r="H39" s="8" t="s">
        <v>6106</v>
      </c>
      <c r="I39" s="8" t="s">
        <v>6107</v>
      </c>
      <c r="J39" s="8" t="s">
        <v>6119</v>
      </c>
      <c r="K39" s="8" t="s">
        <v>6107</v>
      </c>
      <c r="L39" s="8" t="s">
        <v>6115</v>
      </c>
      <c r="M39" s="8" t="s">
        <v>6111</v>
      </c>
      <c r="N39" s="12" t="s">
        <v>18</v>
      </c>
      <c r="O39" s="12" t="s">
        <v>20</v>
      </c>
      <c r="P39" s="12" t="s">
        <v>48</v>
      </c>
      <c r="Q39" s="12" t="s">
        <v>22</v>
      </c>
      <c r="R39" s="12" t="s">
        <v>32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10">
        <f>ROUNDUP(SUM(VLOOKUP(F39,'Pontuação'!A$2:B$11,2,FALSE),VLOOKUP(E39,'Pontuação'!C$2:D$11,2,FALSE),VLOOKUP(H39,'Pontuação'!I$2:J$11,2,FALSE),VLOOKUP(J39,'Pontuação'!G$2:H$11,2,FALSE),VLOOKUP(L39,'Pontuação'!M$2:N$13,2,FALSE)),0)</f>
        <v>1558</v>
      </c>
      <c r="AD39" s="11">
        <f t="shared" si="1"/>
        <v>156</v>
      </c>
      <c r="AE39" s="11" t="str">
        <f t="array" ref="AE39">IFERROR(INDEX('Pontuação'!G$13:G$101, MATCH(AD39, 'Pontuação'!F$13:F$101, 0)), "Faixa Indefinida")</f>
        <v>C</v>
      </c>
      <c r="AF39" s="11">
        <f t="shared" si="2"/>
        <v>0</v>
      </c>
      <c r="AG39" s="11">
        <f t="shared" si="3"/>
        <v>0</v>
      </c>
      <c r="AH39" s="11">
        <f t="shared" si="4"/>
        <v>1</v>
      </c>
      <c r="AI39" s="11">
        <f t="shared" si="5"/>
        <v>0</v>
      </c>
      <c r="AJ39" s="11">
        <f>ROUNDUP(SUM(VLOOKUP(F39,'Pontuação 3.0'!A$2:B$11,2,FALSE),VLOOKUP(E39,'Pontuação 3.0'!C$2:D$11,2,FALSE),VLOOKUP(H39,'Pontuação 3.0'!I$2:J$11,2,FALSE),VLOOKUP(J39,'Pontuação 3.0'!G$2:H$11,2,FALSE),VLOOKUP(G39,'Pontuação 3.0'!E$2:F$11,2,FALSE),VLOOKUP(K39,'Pontuação 3.0'!K$2:L$11,2,FALSE),VLOOKUP(L39,'Pontuação 3.0'!M$2:N$13,2,FALSE)),0)</f>
        <v>2107</v>
      </c>
      <c r="AK39" s="10">
        <f t="shared" si="6"/>
        <v>211</v>
      </c>
      <c r="AL39" s="10" t="str">
        <f t="array" ref="AL39">IFERROR(INDEX('Pontuação 3.0'!G$13:G$191, MATCH(AK39, 'Pontuação 3.0'!F$13:F$191, 0)), "Faixa Indefinida")</f>
        <v>C</v>
      </c>
      <c r="AM39" s="10">
        <f t="shared" si="7"/>
        <v>0</v>
      </c>
      <c r="AN39" s="10">
        <f t="shared" si="8"/>
        <v>0</v>
      </c>
      <c r="AO39" s="10">
        <f t="shared" si="9"/>
        <v>1</v>
      </c>
      <c r="AP39" s="10">
        <f t="shared" si="10"/>
        <v>0</v>
      </c>
    </row>
    <row r="40" ht="15.75" customHeight="1">
      <c r="A40" s="7">
        <v>45674.0</v>
      </c>
      <c r="B40" s="8" t="s">
        <v>128</v>
      </c>
      <c r="C40" s="8" t="s">
        <v>129</v>
      </c>
      <c r="D40" s="9">
        <v>2.1987343906E10</v>
      </c>
      <c r="E40" s="8" t="s">
        <v>6103</v>
      </c>
      <c r="F40" s="8" t="s">
        <v>6116</v>
      </c>
      <c r="G40" s="8" t="s">
        <v>6114</v>
      </c>
      <c r="H40" s="8" t="s">
        <v>6123</v>
      </c>
      <c r="I40" s="8" t="s">
        <v>6128</v>
      </c>
      <c r="J40" s="8" t="s">
        <v>6119</v>
      </c>
      <c r="K40" s="8" t="s">
        <v>6109</v>
      </c>
      <c r="L40" s="8" t="s">
        <v>6115</v>
      </c>
      <c r="M40" s="8" t="s">
        <v>6113</v>
      </c>
      <c r="N40" s="12" t="s">
        <v>18</v>
      </c>
      <c r="O40" s="12" t="s">
        <v>20</v>
      </c>
      <c r="P40" s="12" t="s">
        <v>112</v>
      </c>
      <c r="Q40" s="12" t="s">
        <v>22</v>
      </c>
      <c r="R40" s="12" t="s">
        <v>32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10">
        <f>ROUNDUP(SUM(VLOOKUP(F40,'Pontuação'!A$2:B$11,2,FALSE),VLOOKUP(E40,'Pontuação'!C$2:D$11,2,FALSE),VLOOKUP(H40,'Pontuação'!I$2:J$11,2,FALSE),VLOOKUP(J40,'Pontuação'!G$2:H$11,2,FALSE),VLOOKUP(L40,'Pontuação'!M$2:N$13,2,FALSE)),0)</f>
        <v>1439</v>
      </c>
      <c r="AD40" s="11">
        <f t="shared" si="1"/>
        <v>144</v>
      </c>
      <c r="AE40" s="11" t="str">
        <f t="array" ref="AE40">IFERROR(INDEX('Pontuação'!G$13:G$101, MATCH(AD40, 'Pontuação'!F$13:F$101, 0)), "Faixa Indefinida")</f>
        <v>D</v>
      </c>
      <c r="AF40" s="11">
        <f t="shared" si="2"/>
        <v>0</v>
      </c>
      <c r="AG40" s="11">
        <f t="shared" si="3"/>
        <v>0</v>
      </c>
      <c r="AH40" s="11">
        <f t="shared" si="4"/>
        <v>0</v>
      </c>
      <c r="AI40" s="11">
        <f t="shared" si="5"/>
        <v>1</v>
      </c>
      <c r="AJ40" s="11">
        <f>ROUNDUP(SUM(VLOOKUP(F40,'Pontuação 3.0'!A$2:B$11,2,FALSE),VLOOKUP(E40,'Pontuação 3.0'!C$2:D$11,2,FALSE),VLOOKUP(H40,'Pontuação 3.0'!I$2:J$11,2,FALSE),VLOOKUP(J40,'Pontuação 3.0'!G$2:H$11,2,FALSE),VLOOKUP(G40,'Pontuação 3.0'!E$2:F$11,2,FALSE),VLOOKUP(K40,'Pontuação 3.0'!K$2:L$11,2,FALSE),VLOOKUP(L40,'Pontuação 3.0'!M$2:N$13,2,FALSE)),0)</f>
        <v>2085</v>
      </c>
      <c r="AK40" s="10">
        <f t="shared" si="6"/>
        <v>209</v>
      </c>
      <c r="AL40" s="10" t="str">
        <f t="array" ref="AL40">IFERROR(INDEX('Pontuação 3.0'!G$13:G$191, MATCH(AK40, 'Pontuação 3.0'!F$13:F$191, 0)), "Faixa Indefinida")</f>
        <v>C</v>
      </c>
      <c r="AM40" s="10">
        <f t="shared" si="7"/>
        <v>0</v>
      </c>
      <c r="AN40" s="10">
        <f t="shared" si="8"/>
        <v>0</v>
      </c>
      <c r="AO40" s="10">
        <f t="shared" si="9"/>
        <v>1</v>
      </c>
      <c r="AP40" s="10">
        <f t="shared" si="10"/>
        <v>0</v>
      </c>
    </row>
    <row r="41" ht="15.75" customHeight="1">
      <c r="A41" s="7">
        <v>45674.0</v>
      </c>
      <c r="B41" s="8" t="s">
        <v>128</v>
      </c>
      <c r="C41" s="8" t="s">
        <v>129</v>
      </c>
      <c r="D41" s="9">
        <v>2.1987343906E10</v>
      </c>
      <c r="E41" s="8" t="s">
        <v>6103</v>
      </c>
      <c r="F41" s="8" t="s">
        <v>6116</v>
      </c>
      <c r="G41" s="8" t="s">
        <v>6112</v>
      </c>
      <c r="H41" s="8" t="s">
        <v>6123</v>
      </c>
      <c r="I41" s="8" t="s">
        <v>6128</v>
      </c>
      <c r="J41" s="8" t="s">
        <v>6119</v>
      </c>
      <c r="K41" s="8" t="s">
        <v>6109</v>
      </c>
      <c r="L41" s="8" t="s">
        <v>6115</v>
      </c>
      <c r="M41" s="8" t="s">
        <v>6113</v>
      </c>
      <c r="N41" s="12" t="s">
        <v>18</v>
      </c>
      <c r="O41" s="12" t="s">
        <v>20</v>
      </c>
      <c r="P41" s="12" t="s">
        <v>112</v>
      </c>
      <c r="Q41" s="12" t="s">
        <v>22</v>
      </c>
      <c r="R41" s="12" t="s">
        <v>32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10">
        <f>ROUNDUP(SUM(VLOOKUP(F41,'Pontuação'!A$2:B$11,2,FALSE),VLOOKUP(E41,'Pontuação'!C$2:D$11,2,FALSE),VLOOKUP(H41,'Pontuação'!I$2:J$11,2,FALSE),VLOOKUP(J41,'Pontuação'!G$2:H$11,2,FALSE),VLOOKUP(L41,'Pontuação'!M$2:N$13,2,FALSE)),0)</f>
        <v>1439</v>
      </c>
      <c r="AD41" s="11">
        <f t="shared" si="1"/>
        <v>144</v>
      </c>
      <c r="AE41" s="11" t="str">
        <f t="array" ref="AE41">IFERROR(INDEX('Pontuação'!G$13:G$101, MATCH(AD41, 'Pontuação'!F$13:F$101, 0)), "Faixa Indefinida")</f>
        <v>D</v>
      </c>
      <c r="AF41" s="11">
        <f t="shared" si="2"/>
        <v>0</v>
      </c>
      <c r="AG41" s="11">
        <f t="shared" si="3"/>
        <v>0</v>
      </c>
      <c r="AH41" s="11">
        <f t="shared" si="4"/>
        <v>0</v>
      </c>
      <c r="AI41" s="11">
        <f t="shared" si="5"/>
        <v>1</v>
      </c>
      <c r="AJ41" s="11">
        <f>ROUNDUP(SUM(VLOOKUP(F41,'Pontuação 3.0'!A$2:B$11,2,FALSE),VLOOKUP(E41,'Pontuação 3.0'!C$2:D$11,2,FALSE),VLOOKUP(H41,'Pontuação 3.0'!I$2:J$11,2,FALSE),VLOOKUP(J41,'Pontuação 3.0'!G$2:H$11,2,FALSE),VLOOKUP(G41,'Pontuação 3.0'!E$2:F$11,2,FALSE),VLOOKUP(K41,'Pontuação 3.0'!K$2:L$11,2,FALSE),VLOOKUP(L41,'Pontuação 3.0'!M$2:N$13,2,FALSE)),0)</f>
        <v>2128</v>
      </c>
      <c r="AK41" s="10">
        <f t="shared" si="6"/>
        <v>213</v>
      </c>
      <c r="AL41" s="10" t="str">
        <f t="array" ref="AL41">IFERROR(INDEX('Pontuação 3.0'!G$13:G$191, MATCH(AK41, 'Pontuação 3.0'!F$13:F$191, 0)), "Faixa Indefinida")</f>
        <v>C</v>
      </c>
      <c r="AM41" s="10">
        <f t="shared" si="7"/>
        <v>0</v>
      </c>
      <c r="AN41" s="10">
        <f t="shared" si="8"/>
        <v>0</v>
      </c>
      <c r="AO41" s="10">
        <f t="shared" si="9"/>
        <v>1</v>
      </c>
      <c r="AP41" s="10">
        <f t="shared" si="10"/>
        <v>0</v>
      </c>
    </row>
    <row r="42" ht="15.75" customHeight="1">
      <c r="A42" s="7">
        <v>45674.0</v>
      </c>
      <c r="B42" s="8" t="s">
        <v>130</v>
      </c>
      <c r="C42" s="8" t="s">
        <v>131</v>
      </c>
      <c r="D42" s="8" t="s">
        <v>132</v>
      </c>
      <c r="E42" s="8" t="s">
        <v>6125</v>
      </c>
      <c r="F42" s="8" t="s">
        <v>6126</v>
      </c>
      <c r="G42" s="8" t="s">
        <v>6114</v>
      </c>
      <c r="H42" s="8" t="s">
        <v>6123</v>
      </c>
      <c r="I42" s="8" t="s">
        <v>6107</v>
      </c>
      <c r="J42" s="8" t="s">
        <v>6119</v>
      </c>
      <c r="K42" s="8" t="s">
        <v>6109</v>
      </c>
      <c r="L42" s="8" t="s">
        <v>6115</v>
      </c>
      <c r="M42" s="8" t="s">
        <v>6133</v>
      </c>
      <c r="N42" s="12" t="s">
        <v>18</v>
      </c>
      <c r="O42" s="12" t="s">
        <v>20</v>
      </c>
      <c r="P42" s="12" t="s">
        <v>31</v>
      </c>
      <c r="Q42" s="12" t="s">
        <v>133</v>
      </c>
      <c r="R42" s="12" t="s">
        <v>32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10">
        <f>ROUNDUP(SUM(VLOOKUP(F42,'Pontuação'!A$2:B$11,2,FALSE),VLOOKUP(E42,'Pontuação'!C$2:D$11,2,FALSE),VLOOKUP(H42,'Pontuação'!I$2:J$11,2,FALSE),VLOOKUP(J42,'Pontuação'!G$2:H$11,2,FALSE),VLOOKUP(L42,'Pontuação'!M$2:N$13,2,FALSE)),0)</f>
        <v>1431</v>
      </c>
      <c r="AD42" s="11">
        <f t="shared" si="1"/>
        <v>143</v>
      </c>
      <c r="AE42" s="11" t="str">
        <f t="array" ref="AE42">IFERROR(INDEX('Pontuação'!G$13:G$101, MATCH(AD42, 'Pontuação'!F$13:F$101, 0)), "Faixa Indefinida")</f>
        <v>D</v>
      </c>
      <c r="AF42" s="11">
        <f t="shared" si="2"/>
        <v>0</v>
      </c>
      <c r="AG42" s="11">
        <f t="shared" si="3"/>
        <v>0</v>
      </c>
      <c r="AH42" s="11">
        <f t="shared" si="4"/>
        <v>0</v>
      </c>
      <c r="AI42" s="11">
        <f t="shared" si="5"/>
        <v>1</v>
      </c>
      <c r="AJ42" s="11">
        <f>ROUNDUP(SUM(VLOOKUP(F42,'Pontuação 3.0'!A$2:B$11,2,FALSE),VLOOKUP(E42,'Pontuação 3.0'!C$2:D$11,2,FALSE),VLOOKUP(H42,'Pontuação 3.0'!I$2:J$11,2,FALSE),VLOOKUP(J42,'Pontuação 3.0'!G$2:H$11,2,FALSE),VLOOKUP(G42,'Pontuação 3.0'!E$2:F$11,2,FALSE),VLOOKUP(K42,'Pontuação 3.0'!K$2:L$11,2,FALSE),VLOOKUP(L42,'Pontuação 3.0'!M$2:N$13,2,FALSE)),0)</f>
        <v>1922</v>
      </c>
      <c r="AK42" s="10">
        <f t="shared" si="6"/>
        <v>192</v>
      </c>
      <c r="AL42" s="10" t="str">
        <f t="array" ref="AL42">IFERROR(INDEX('Pontuação 3.0'!G$13:G$191, MATCH(AK42, 'Pontuação 3.0'!F$13:F$191, 0)), "Faixa Indefinida")</f>
        <v>C</v>
      </c>
      <c r="AM42" s="10">
        <f t="shared" si="7"/>
        <v>0</v>
      </c>
      <c r="AN42" s="10">
        <f t="shared" si="8"/>
        <v>0</v>
      </c>
      <c r="AO42" s="10">
        <f t="shared" si="9"/>
        <v>1</v>
      </c>
      <c r="AP42" s="10">
        <f t="shared" si="10"/>
        <v>0</v>
      </c>
    </row>
    <row r="43" ht="15.75" customHeight="1">
      <c r="A43" s="7">
        <v>45674.0</v>
      </c>
      <c r="B43" s="8" t="s">
        <v>134</v>
      </c>
      <c r="C43" s="8" t="s">
        <v>135</v>
      </c>
      <c r="D43" s="9">
        <v>4.7999310675E10</v>
      </c>
      <c r="E43" s="8" t="s">
        <v>6103</v>
      </c>
      <c r="F43" s="8" t="s">
        <v>6126</v>
      </c>
      <c r="G43" s="8" t="s">
        <v>6122</v>
      </c>
      <c r="H43" s="8" t="s">
        <v>6135</v>
      </c>
      <c r="I43" s="8" t="s">
        <v>6128</v>
      </c>
      <c r="J43" s="8" t="s">
        <v>6119</v>
      </c>
      <c r="K43" s="8" t="s">
        <v>6107</v>
      </c>
      <c r="L43" s="8" t="s">
        <v>6115</v>
      </c>
      <c r="M43" s="8" t="s">
        <v>6113</v>
      </c>
      <c r="N43" s="12" t="s">
        <v>18</v>
      </c>
      <c r="O43" s="12" t="s">
        <v>20</v>
      </c>
      <c r="P43" s="12" t="s">
        <v>76</v>
      </c>
      <c r="Q43" s="12" t="s">
        <v>22</v>
      </c>
      <c r="R43" s="12" t="s">
        <v>32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10">
        <f>ROUNDUP(SUM(VLOOKUP(F43,'Pontuação'!A$2:B$11,2,FALSE),VLOOKUP(E43,'Pontuação'!C$2:D$11,2,FALSE),VLOOKUP(H43,'Pontuação'!I$2:J$11,2,FALSE),VLOOKUP(J43,'Pontuação'!G$2:H$11,2,FALSE),VLOOKUP(L43,'Pontuação'!M$2:N$13,2,FALSE)),0)</f>
        <v>1567</v>
      </c>
      <c r="AD43" s="11">
        <f t="shared" si="1"/>
        <v>157</v>
      </c>
      <c r="AE43" s="11" t="str">
        <f t="array" ref="AE43">IFERROR(INDEX('Pontuação'!G$13:G$101, MATCH(AD43, 'Pontuação'!F$13:F$101, 0)), "Faixa Indefinida")</f>
        <v>C</v>
      </c>
      <c r="AF43" s="11">
        <f t="shared" si="2"/>
        <v>0</v>
      </c>
      <c r="AG43" s="11">
        <f t="shared" si="3"/>
        <v>0</v>
      </c>
      <c r="AH43" s="11">
        <f t="shared" si="4"/>
        <v>1</v>
      </c>
      <c r="AI43" s="11">
        <f t="shared" si="5"/>
        <v>0</v>
      </c>
      <c r="AJ43" s="11">
        <f>ROUNDUP(SUM(VLOOKUP(F43,'Pontuação 3.0'!A$2:B$11,2,FALSE),VLOOKUP(E43,'Pontuação 3.0'!C$2:D$11,2,FALSE),VLOOKUP(H43,'Pontuação 3.0'!I$2:J$11,2,FALSE),VLOOKUP(J43,'Pontuação 3.0'!G$2:H$11,2,FALSE),VLOOKUP(G43,'Pontuação 3.0'!E$2:F$11,2,FALSE),VLOOKUP(K43,'Pontuação 3.0'!K$2:L$11,2,FALSE),VLOOKUP(L43,'Pontuação 3.0'!M$2:N$13,2,FALSE)),0)</f>
        <v>1785</v>
      </c>
      <c r="AK43" s="10">
        <f t="shared" si="6"/>
        <v>179</v>
      </c>
      <c r="AL43" s="10" t="str">
        <f t="array" ref="AL43">IFERROR(INDEX('Pontuação 3.0'!G$13:G$191, MATCH(AK43, 'Pontuação 3.0'!F$13:F$191, 0)), "Faixa Indefinida")</f>
        <v>D</v>
      </c>
      <c r="AM43" s="10">
        <f t="shared" si="7"/>
        <v>0</v>
      </c>
      <c r="AN43" s="10">
        <f t="shared" si="8"/>
        <v>0</v>
      </c>
      <c r="AO43" s="10">
        <f t="shared" si="9"/>
        <v>0</v>
      </c>
      <c r="AP43" s="10">
        <f t="shared" si="10"/>
        <v>1</v>
      </c>
    </row>
    <row r="44" ht="15.75" customHeight="1">
      <c r="A44" s="7">
        <v>45674.0</v>
      </c>
      <c r="B44" s="8" t="s">
        <v>136</v>
      </c>
      <c r="C44" s="8" t="s">
        <v>137</v>
      </c>
      <c r="D44" s="9">
        <v>1.397412965E10</v>
      </c>
      <c r="E44" s="8" t="s">
        <v>6103</v>
      </c>
      <c r="F44" s="8" t="s">
        <v>6116</v>
      </c>
      <c r="G44" s="8" t="s">
        <v>6117</v>
      </c>
      <c r="H44" s="8" t="s">
        <v>6118</v>
      </c>
      <c r="I44" s="8" t="s">
        <v>6107</v>
      </c>
      <c r="J44" s="8" t="s">
        <v>6108</v>
      </c>
      <c r="K44" s="8" t="s">
        <v>6107</v>
      </c>
      <c r="L44" s="8" t="s">
        <v>6120</v>
      </c>
      <c r="M44" s="8" t="s">
        <v>6113</v>
      </c>
      <c r="N44" s="12" t="s">
        <v>18</v>
      </c>
      <c r="O44" s="12" t="s">
        <v>20</v>
      </c>
      <c r="P44" s="12" t="s">
        <v>102</v>
      </c>
      <c r="Q44" s="12" t="s">
        <v>22</v>
      </c>
      <c r="R44" s="12" t="s">
        <v>32</v>
      </c>
      <c r="S44" s="13"/>
      <c r="T44" s="8"/>
      <c r="U44" s="8"/>
      <c r="V44" s="8"/>
      <c r="W44" s="8"/>
      <c r="X44" s="8"/>
      <c r="Y44" s="8"/>
      <c r="Z44" s="8"/>
      <c r="AA44" s="8"/>
      <c r="AB44" s="8"/>
      <c r="AC44" s="10">
        <f>ROUNDUP(SUM(VLOOKUP(F44,'Pontuação'!A$2:B$11,2,FALSE),VLOOKUP(E44,'Pontuação'!C$2:D$11,2,FALSE),VLOOKUP(H44,'Pontuação'!I$2:J$11,2,FALSE),VLOOKUP(J44,'Pontuação'!G$2:H$11,2,FALSE),VLOOKUP(L44,'Pontuação'!M$2:N$13,2,FALSE)),0)</f>
        <v>1832</v>
      </c>
      <c r="AD44" s="11">
        <f t="shared" si="1"/>
        <v>183</v>
      </c>
      <c r="AE44" s="11" t="str">
        <f t="array" ref="AE44">IFERROR(INDEX('Pontuação'!G$13:G$101, MATCH(AD44, 'Pontuação'!F$13:F$101, 0)), "Faixa Indefinida")</f>
        <v>B</v>
      </c>
      <c r="AF44" s="11">
        <f t="shared" si="2"/>
        <v>0</v>
      </c>
      <c r="AG44" s="11">
        <f t="shared" si="3"/>
        <v>1</v>
      </c>
      <c r="AH44" s="11">
        <f t="shared" si="4"/>
        <v>0</v>
      </c>
      <c r="AI44" s="11">
        <f t="shared" si="5"/>
        <v>0</v>
      </c>
      <c r="AJ44" s="11">
        <f>ROUNDUP(SUM(VLOOKUP(F44,'Pontuação 3.0'!A$2:B$11,2,FALSE),VLOOKUP(E44,'Pontuação 3.0'!C$2:D$11,2,FALSE),VLOOKUP(H44,'Pontuação 3.0'!I$2:J$11,2,FALSE),VLOOKUP(J44,'Pontuação 3.0'!G$2:H$11,2,FALSE),VLOOKUP(G44,'Pontuação 3.0'!E$2:F$11,2,FALSE),VLOOKUP(K44,'Pontuação 3.0'!K$2:L$11,2,FALSE),VLOOKUP(L44,'Pontuação 3.0'!M$2:N$13,2,FALSE)),0)</f>
        <v>2447</v>
      </c>
      <c r="AK44" s="10">
        <f t="shared" si="6"/>
        <v>245</v>
      </c>
      <c r="AL44" s="10" t="str">
        <f t="array" ref="AL44">IFERROR(INDEX('Pontuação 3.0'!G$13:G$191, MATCH(AK44, 'Pontuação 3.0'!F$13:F$191, 0)), "Faixa Indefinida")</f>
        <v>A</v>
      </c>
      <c r="AM44" s="10">
        <f t="shared" si="7"/>
        <v>1</v>
      </c>
      <c r="AN44" s="10">
        <f t="shared" si="8"/>
        <v>0</v>
      </c>
      <c r="AO44" s="10">
        <f t="shared" si="9"/>
        <v>0</v>
      </c>
      <c r="AP44" s="10">
        <f t="shared" si="10"/>
        <v>0</v>
      </c>
    </row>
    <row r="45" ht="15.75" customHeight="1">
      <c r="A45" s="7">
        <v>45674.0</v>
      </c>
      <c r="B45" s="8" t="s">
        <v>138</v>
      </c>
      <c r="C45" s="8" t="s">
        <v>139</v>
      </c>
      <c r="D45" s="14" t="s">
        <v>6138</v>
      </c>
      <c r="E45" s="8" t="s">
        <v>6103</v>
      </c>
      <c r="F45" s="8" t="s">
        <v>6116</v>
      </c>
      <c r="G45" s="8" t="s">
        <v>6122</v>
      </c>
      <c r="H45" s="8" t="s">
        <v>6118</v>
      </c>
      <c r="I45" s="8" t="s">
        <v>6107</v>
      </c>
      <c r="J45" s="8" t="s">
        <v>6119</v>
      </c>
      <c r="K45" s="8" t="s">
        <v>6107</v>
      </c>
      <c r="L45" s="8" t="s">
        <v>6120</v>
      </c>
      <c r="M45" s="8" t="s">
        <v>6121</v>
      </c>
      <c r="N45" s="12" t="s">
        <v>18</v>
      </c>
      <c r="O45" s="12" t="s">
        <v>20</v>
      </c>
      <c r="P45" s="12" t="s">
        <v>112</v>
      </c>
      <c r="Q45" s="12" t="s">
        <v>22</v>
      </c>
      <c r="R45" s="12" t="s">
        <v>32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10">
        <f>ROUNDUP(SUM(VLOOKUP(F45,'Pontuação'!A$2:B$11,2,FALSE),VLOOKUP(E45,'Pontuação'!C$2:D$11,2,FALSE),VLOOKUP(H45,'Pontuação'!I$2:J$11,2,FALSE),VLOOKUP(J45,'Pontuação'!G$2:H$11,2,FALSE),VLOOKUP(L45,'Pontuação'!M$2:N$13,2,FALSE)),0)</f>
        <v>1727</v>
      </c>
      <c r="AD45" s="11">
        <f t="shared" si="1"/>
        <v>173</v>
      </c>
      <c r="AE45" s="11" t="str">
        <f t="array" ref="AE45">IFERROR(INDEX('Pontuação'!G$13:G$101, MATCH(AD45, 'Pontuação'!F$13:F$101, 0)), "Faixa Indefinida")</f>
        <v>B</v>
      </c>
      <c r="AF45" s="11">
        <f t="shared" si="2"/>
        <v>0</v>
      </c>
      <c r="AG45" s="11">
        <f t="shared" si="3"/>
        <v>1</v>
      </c>
      <c r="AH45" s="11">
        <f t="shared" si="4"/>
        <v>0</v>
      </c>
      <c r="AI45" s="11">
        <f t="shared" si="5"/>
        <v>0</v>
      </c>
      <c r="AJ45" s="11">
        <f>ROUNDUP(SUM(VLOOKUP(F45,'Pontuação 3.0'!A$2:B$11,2,FALSE),VLOOKUP(E45,'Pontuação 3.0'!C$2:D$11,2,FALSE),VLOOKUP(H45,'Pontuação 3.0'!I$2:J$11,2,FALSE),VLOOKUP(J45,'Pontuação 3.0'!G$2:H$11,2,FALSE),VLOOKUP(G45,'Pontuação 3.0'!E$2:F$11,2,FALSE),VLOOKUP(K45,'Pontuação 3.0'!K$2:L$11,2,FALSE),VLOOKUP(L45,'Pontuação 3.0'!M$2:N$13,2,FALSE)),0)</f>
        <v>2155</v>
      </c>
      <c r="AK45" s="10">
        <f t="shared" si="6"/>
        <v>216</v>
      </c>
      <c r="AL45" s="10" t="str">
        <f t="array" ref="AL45">IFERROR(INDEX('Pontuação 3.0'!G$13:G$191, MATCH(AK45, 'Pontuação 3.0'!F$13:F$191, 0)), "Faixa Indefinida")</f>
        <v>B</v>
      </c>
      <c r="AM45" s="10">
        <f t="shared" si="7"/>
        <v>0</v>
      </c>
      <c r="AN45" s="10">
        <f t="shared" si="8"/>
        <v>1</v>
      </c>
      <c r="AO45" s="10">
        <f t="shared" si="9"/>
        <v>0</v>
      </c>
      <c r="AP45" s="10">
        <f t="shared" si="10"/>
        <v>0</v>
      </c>
    </row>
    <row r="46" ht="15.75" customHeight="1">
      <c r="A46" s="7">
        <v>45674.0</v>
      </c>
      <c r="B46" s="8" t="s">
        <v>140</v>
      </c>
      <c r="C46" s="8" t="s">
        <v>141</v>
      </c>
      <c r="D46" s="8" t="s">
        <v>142</v>
      </c>
      <c r="E46" s="8" t="s">
        <v>6103</v>
      </c>
      <c r="F46" s="8" t="s">
        <v>6126</v>
      </c>
      <c r="G46" s="8" t="s">
        <v>6122</v>
      </c>
      <c r="H46" s="8" t="s">
        <v>6123</v>
      </c>
      <c r="I46" s="8" t="s">
        <v>6107</v>
      </c>
      <c r="J46" s="8" t="s">
        <v>6119</v>
      </c>
      <c r="K46" s="8" t="s">
        <v>6109</v>
      </c>
      <c r="L46" s="8" t="s">
        <v>6115</v>
      </c>
      <c r="M46" s="8" t="s">
        <v>6113</v>
      </c>
      <c r="N46" s="12" t="s">
        <v>18</v>
      </c>
      <c r="O46" s="12" t="s">
        <v>20</v>
      </c>
      <c r="P46" s="12" t="s">
        <v>31</v>
      </c>
      <c r="Q46" s="12" t="s">
        <v>22</v>
      </c>
      <c r="R46" s="12" t="s">
        <v>32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10">
        <f>ROUNDUP(SUM(VLOOKUP(F46,'Pontuação'!A$2:B$11,2,FALSE),VLOOKUP(E46,'Pontuação'!C$2:D$11,2,FALSE),VLOOKUP(H46,'Pontuação'!I$2:J$11,2,FALSE),VLOOKUP(J46,'Pontuação'!G$2:H$11,2,FALSE),VLOOKUP(L46,'Pontuação'!M$2:N$13,2,FALSE)),0)</f>
        <v>1427</v>
      </c>
      <c r="AD46" s="11">
        <f t="shared" si="1"/>
        <v>143</v>
      </c>
      <c r="AE46" s="11" t="str">
        <f t="array" ref="AE46">IFERROR(INDEX('Pontuação'!G$13:G$101, MATCH(AD46, 'Pontuação'!F$13:F$101, 0)), "Faixa Indefinida")</f>
        <v>D</v>
      </c>
      <c r="AF46" s="11">
        <f t="shared" si="2"/>
        <v>0</v>
      </c>
      <c r="AG46" s="11">
        <f t="shared" si="3"/>
        <v>0</v>
      </c>
      <c r="AH46" s="11">
        <f t="shared" si="4"/>
        <v>0</v>
      </c>
      <c r="AI46" s="11">
        <f t="shared" si="5"/>
        <v>1</v>
      </c>
      <c r="AJ46" s="11">
        <f>ROUNDUP(SUM(VLOOKUP(F46,'Pontuação 3.0'!A$2:B$11,2,FALSE),VLOOKUP(E46,'Pontuação 3.0'!C$2:D$11,2,FALSE),VLOOKUP(H46,'Pontuação 3.0'!I$2:J$11,2,FALSE),VLOOKUP(J46,'Pontuação 3.0'!G$2:H$11,2,FALSE),VLOOKUP(G46,'Pontuação 3.0'!E$2:F$11,2,FALSE),VLOOKUP(K46,'Pontuação 3.0'!K$2:L$11,2,FALSE),VLOOKUP(L46,'Pontuação 3.0'!M$2:N$13,2,FALSE)),0)</f>
        <v>1962</v>
      </c>
      <c r="AK46" s="10">
        <f t="shared" si="6"/>
        <v>196</v>
      </c>
      <c r="AL46" s="10" t="str">
        <f t="array" ref="AL46">IFERROR(INDEX('Pontuação 3.0'!G$13:G$191, MATCH(AK46, 'Pontuação 3.0'!F$13:F$191, 0)), "Faixa Indefinida")</f>
        <v>C</v>
      </c>
      <c r="AM46" s="10">
        <f t="shared" si="7"/>
        <v>0</v>
      </c>
      <c r="AN46" s="10">
        <f t="shared" si="8"/>
        <v>0</v>
      </c>
      <c r="AO46" s="10">
        <f t="shared" si="9"/>
        <v>1</v>
      </c>
      <c r="AP46" s="10">
        <f t="shared" si="10"/>
        <v>0</v>
      </c>
    </row>
    <row r="47" ht="15.75" customHeight="1">
      <c r="A47" s="7">
        <v>45674.0</v>
      </c>
      <c r="B47" s="8" t="s">
        <v>143</v>
      </c>
      <c r="C47" s="8" t="s">
        <v>144</v>
      </c>
      <c r="D47" s="9">
        <v>1.4997580119E10</v>
      </c>
      <c r="E47" s="8" t="s">
        <v>6103</v>
      </c>
      <c r="F47" s="8" t="s">
        <v>6116</v>
      </c>
      <c r="G47" s="8" t="s">
        <v>6117</v>
      </c>
      <c r="H47" s="8" t="s">
        <v>6106</v>
      </c>
      <c r="I47" s="8" t="s">
        <v>6107</v>
      </c>
      <c r="J47" s="8" t="s">
        <v>6119</v>
      </c>
      <c r="K47" s="8" t="s">
        <v>6107</v>
      </c>
      <c r="L47" s="8" t="s">
        <v>6115</v>
      </c>
      <c r="M47" s="8" t="s">
        <v>6113</v>
      </c>
      <c r="N47" s="12" t="s">
        <v>18</v>
      </c>
      <c r="O47" s="12" t="s">
        <v>20</v>
      </c>
      <c r="P47" s="12" t="s">
        <v>25</v>
      </c>
      <c r="Q47" s="12" t="s">
        <v>22</v>
      </c>
      <c r="R47" s="12" t="s">
        <v>32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10">
        <f>ROUNDUP(SUM(VLOOKUP(F47,'Pontuação'!A$2:B$11,2,FALSE),VLOOKUP(E47,'Pontuação'!C$2:D$11,2,FALSE),VLOOKUP(H47,'Pontuação'!I$2:J$11,2,FALSE),VLOOKUP(J47,'Pontuação'!G$2:H$11,2,FALSE),VLOOKUP(L47,'Pontuação'!M$2:N$13,2,FALSE)),0)</f>
        <v>1553</v>
      </c>
      <c r="AD47" s="11">
        <f t="shared" si="1"/>
        <v>155</v>
      </c>
      <c r="AE47" s="11" t="str">
        <f t="array" ref="AE47">IFERROR(INDEX('Pontuação'!G$13:G$101, MATCH(AD47, 'Pontuação'!F$13:F$101, 0)), "Faixa Indefinida")</f>
        <v>C</v>
      </c>
      <c r="AF47" s="11">
        <f t="shared" si="2"/>
        <v>0</v>
      </c>
      <c r="AG47" s="11">
        <f t="shared" si="3"/>
        <v>0</v>
      </c>
      <c r="AH47" s="11">
        <f t="shared" si="4"/>
        <v>1</v>
      </c>
      <c r="AI47" s="11">
        <f t="shared" si="5"/>
        <v>0</v>
      </c>
      <c r="AJ47" s="11">
        <f>ROUNDUP(SUM(VLOOKUP(F47,'Pontuação 3.0'!A$2:B$11,2,FALSE),VLOOKUP(E47,'Pontuação 3.0'!C$2:D$11,2,FALSE),VLOOKUP(H47,'Pontuação 3.0'!I$2:J$11,2,FALSE),VLOOKUP(J47,'Pontuação 3.0'!G$2:H$11,2,FALSE),VLOOKUP(G47,'Pontuação 3.0'!E$2:F$11,2,FALSE),VLOOKUP(K47,'Pontuação 3.0'!K$2:L$11,2,FALSE),VLOOKUP(L47,'Pontuação 3.0'!M$2:N$13,2,FALSE)),0)</f>
        <v>2122</v>
      </c>
      <c r="AK47" s="10">
        <f t="shared" si="6"/>
        <v>212</v>
      </c>
      <c r="AL47" s="10" t="str">
        <f t="array" ref="AL47">IFERROR(INDEX('Pontuação 3.0'!G$13:G$191, MATCH(AK47, 'Pontuação 3.0'!F$13:F$191, 0)), "Faixa Indefinida")</f>
        <v>C</v>
      </c>
      <c r="AM47" s="10">
        <f t="shared" si="7"/>
        <v>0</v>
      </c>
      <c r="AN47" s="10">
        <f t="shared" si="8"/>
        <v>0</v>
      </c>
      <c r="AO47" s="10">
        <f t="shared" si="9"/>
        <v>1</v>
      </c>
      <c r="AP47" s="10">
        <f t="shared" si="10"/>
        <v>0</v>
      </c>
    </row>
    <row r="48" ht="15.75" customHeight="1">
      <c r="A48" s="7">
        <v>45674.0</v>
      </c>
      <c r="B48" s="8" t="s">
        <v>145</v>
      </c>
      <c r="C48" s="8" t="s">
        <v>146</v>
      </c>
      <c r="D48" s="9">
        <v>1.1990101569E10</v>
      </c>
      <c r="E48" s="8" t="s">
        <v>6103</v>
      </c>
      <c r="F48" s="8" t="s">
        <v>6116</v>
      </c>
      <c r="G48" s="8" t="s">
        <v>6117</v>
      </c>
      <c r="H48" s="8" t="s">
        <v>6118</v>
      </c>
      <c r="I48" s="8" t="s">
        <v>6128</v>
      </c>
      <c r="J48" s="8" t="s">
        <v>6119</v>
      </c>
      <c r="K48" s="8" t="s">
        <v>6107</v>
      </c>
      <c r="L48" s="8" t="s">
        <v>6115</v>
      </c>
      <c r="M48" s="8" t="s">
        <v>6113</v>
      </c>
      <c r="N48" s="12" t="s">
        <v>18</v>
      </c>
      <c r="O48" s="12" t="s">
        <v>20</v>
      </c>
      <c r="P48" s="12" t="s">
        <v>89</v>
      </c>
      <c r="Q48" s="12" t="s">
        <v>22</v>
      </c>
      <c r="R48" s="12" t="s">
        <v>32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10">
        <f>ROUNDUP(SUM(VLOOKUP(F48,'Pontuação'!A$2:B$11,2,FALSE),VLOOKUP(E48,'Pontuação'!C$2:D$11,2,FALSE),VLOOKUP(H48,'Pontuação'!I$2:J$11,2,FALSE),VLOOKUP(J48,'Pontuação'!G$2:H$11,2,FALSE),VLOOKUP(L48,'Pontuação'!M$2:N$13,2,FALSE)),0)</f>
        <v>1595</v>
      </c>
      <c r="AD48" s="11">
        <f t="shared" si="1"/>
        <v>160</v>
      </c>
      <c r="AE48" s="11" t="str">
        <f t="array" ref="AE48">IFERROR(INDEX('Pontuação'!G$13:G$101, MATCH(AD48, 'Pontuação'!F$13:F$101, 0)), "Faixa Indefinida")</f>
        <v>C</v>
      </c>
      <c r="AF48" s="11">
        <f t="shared" si="2"/>
        <v>0</v>
      </c>
      <c r="AG48" s="11">
        <f t="shared" si="3"/>
        <v>0</v>
      </c>
      <c r="AH48" s="11">
        <f t="shared" si="4"/>
        <v>1</v>
      </c>
      <c r="AI48" s="11">
        <f t="shared" si="5"/>
        <v>0</v>
      </c>
      <c r="AJ48" s="11">
        <f>ROUNDUP(SUM(VLOOKUP(F48,'Pontuação 3.0'!A$2:B$11,2,FALSE),VLOOKUP(E48,'Pontuação 3.0'!C$2:D$11,2,FALSE),VLOOKUP(H48,'Pontuação 3.0'!I$2:J$11,2,FALSE),VLOOKUP(J48,'Pontuação 3.0'!G$2:H$11,2,FALSE),VLOOKUP(G48,'Pontuação 3.0'!E$2:F$11,2,FALSE),VLOOKUP(K48,'Pontuação 3.0'!K$2:L$11,2,FALSE),VLOOKUP(L48,'Pontuação 3.0'!M$2:N$13,2,FALSE)),0)</f>
        <v>2209</v>
      </c>
      <c r="AK48" s="10">
        <f t="shared" si="6"/>
        <v>221</v>
      </c>
      <c r="AL48" s="10" t="str">
        <f t="array" ref="AL48">IFERROR(INDEX('Pontuação 3.0'!G$13:G$191, MATCH(AK48, 'Pontuação 3.0'!F$13:F$191, 0)), "Faixa Indefinida")</f>
        <v>B</v>
      </c>
      <c r="AM48" s="10">
        <f t="shared" si="7"/>
        <v>0</v>
      </c>
      <c r="AN48" s="10">
        <f t="shared" si="8"/>
        <v>1</v>
      </c>
      <c r="AO48" s="10">
        <f t="shared" si="9"/>
        <v>0</v>
      </c>
      <c r="AP48" s="10">
        <f t="shared" si="10"/>
        <v>0</v>
      </c>
    </row>
    <row r="49" ht="15.75" customHeight="1">
      <c r="A49" s="7">
        <v>45674.0</v>
      </c>
      <c r="B49" s="8" t="s">
        <v>147</v>
      </c>
      <c r="C49" s="8" t="s">
        <v>148</v>
      </c>
      <c r="D49" s="9">
        <v>1.9994302037E10</v>
      </c>
      <c r="E49" s="8" t="s">
        <v>6103</v>
      </c>
      <c r="F49" s="8" t="s">
        <v>6116</v>
      </c>
      <c r="G49" s="8" t="s">
        <v>6114</v>
      </c>
      <c r="H49" s="8" t="s">
        <v>6135</v>
      </c>
      <c r="I49" s="8" t="s">
        <v>6107</v>
      </c>
      <c r="J49" s="8" t="s">
        <v>6129</v>
      </c>
      <c r="K49" s="8" t="s">
        <v>6107</v>
      </c>
      <c r="L49" s="8" t="s">
        <v>6120</v>
      </c>
      <c r="M49" s="8" t="s">
        <v>6113</v>
      </c>
      <c r="N49" s="12" t="s">
        <v>18</v>
      </c>
      <c r="O49" s="12" t="s">
        <v>20</v>
      </c>
      <c r="P49" s="12" t="s">
        <v>65</v>
      </c>
      <c r="Q49" s="12" t="s">
        <v>22</v>
      </c>
      <c r="R49" s="12" t="s">
        <v>32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10">
        <f>ROUNDUP(SUM(VLOOKUP(F49,'Pontuação'!A$2:B$11,2,FALSE),VLOOKUP(E49,'Pontuação'!C$2:D$11,2,FALSE),VLOOKUP(H49,'Pontuação'!I$2:J$11,2,FALSE),VLOOKUP(J49,'Pontuação'!G$2:H$11,2,FALSE),VLOOKUP(L49,'Pontuação'!M$2:N$13,2,FALSE)),0)</f>
        <v>1989</v>
      </c>
      <c r="AD49" s="11">
        <f t="shared" si="1"/>
        <v>199</v>
      </c>
      <c r="AE49" s="11" t="str">
        <f t="array" ref="AE49">IFERROR(INDEX('Pontuação'!G$13:G$101, MATCH(AD49, 'Pontuação'!F$13:F$101, 0)), "Faixa Indefinida")</f>
        <v>A</v>
      </c>
      <c r="AF49" s="11">
        <f t="shared" si="2"/>
        <v>1</v>
      </c>
      <c r="AG49" s="11">
        <f t="shared" si="3"/>
        <v>0</v>
      </c>
      <c r="AH49" s="11">
        <f t="shared" si="4"/>
        <v>0</v>
      </c>
      <c r="AI49" s="11">
        <f t="shared" si="5"/>
        <v>0</v>
      </c>
      <c r="AJ49" s="11">
        <f>ROUNDUP(SUM(VLOOKUP(F49,'Pontuação 3.0'!A$2:B$11,2,FALSE),VLOOKUP(E49,'Pontuação 3.0'!C$2:D$11,2,FALSE),VLOOKUP(H49,'Pontuação 3.0'!I$2:J$11,2,FALSE),VLOOKUP(J49,'Pontuação 3.0'!G$2:H$11,2,FALSE),VLOOKUP(G49,'Pontuação 3.0'!E$2:F$11,2,FALSE),VLOOKUP(K49,'Pontuação 3.0'!K$2:L$11,2,FALSE),VLOOKUP(L49,'Pontuação 3.0'!M$2:N$13,2,FALSE)),0)</f>
        <v>2269</v>
      </c>
      <c r="AK49" s="10">
        <f t="shared" si="6"/>
        <v>227</v>
      </c>
      <c r="AL49" s="10" t="str">
        <f t="array" ref="AL49">IFERROR(INDEX('Pontuação 3.0'!G$13:G$191, MATCH(AK49, 'Pontuação 3.0'!F$13:F$191, 0)), "Faixa Indefinida")</f>
        <v>B</v>
      </c>
      <c r="AM49" s="10">
        <f t="shared" si="7"/>
        <v>0</v>
      </c>
      <c r="AN49" s="10">
        <f t="shared" si="8"/>
        <v>1</v>
      </c>
      <c r="AO49" s="10">
        <f t="shared" si="9"/>
        <v>0</v>
      </c>
      <c r="AP49" s="10">
        <f t="shared" si="10"/>
        <v>0</v>
      </c>
    </row>
    <row r="50" ht="15.75" customHeight="1">
      <c r="A50" s="7">
        <v>45674.0</v>
      </c>
      <c r="B50" s="8" t="s">
        <v>149</v>
      </c>
      <c r="C50" s="8" t="s">
        <v>150</v>
      </c>
      <c r="D50" s="9">
        <v>4.7996973521E10</v>
      </c>
      <c r="E50" s="8" t="s">
        <v>6103</v>
      </c>
      <c r="F50" s="8" t="s">
        <v>6116</v>
      </c>
      <c r="G50" s="8" t="s">
        <v>6117</v>
      </c>
      <c r="H50" s="8" t="s">
        <v>6135</v>
      </c>
      <c r="I50" s="8" t="s">
        <v>6107</v>
      </c>
      <c r="J50" s="8" t="s">
        <v>6108</v>
      </c>
      <c r="K50" s="8" t="s">
        <v>6107</v>
      </c>
      <c r="L50" s="8" t="s">
        <v>6120</v>
      </c>
      <c r="M50" s="8" t="s">
        <v>6121</v>
      </c>
      <c r="N50" s="12" t="s">
        <v>18</v>
      </c>
      <c r="O50" s="12" t="s">
        <v>20</v>
      </c>
      <c r="P50" s="12" t="s">
        <v>25</v>
      </c>
      <c r="Q50" s="12" t="s">
        <v>22</v>
      </c>
      <c r="R50" s="12" t="s">
        <v>32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10">
        <f>ROUNDUP(SUM(VLOOKUP(F50,'Pontuação'!A$2:B$11,2,FALSE),VLOOKUP(E50,'Pontuação'!C$2:D$11,2,FALSE),VLOOKUP(H50,'Pontuação'!I$2:J$11,2,FALSE),VLOOKUP(J50,'Pontuação'!G$2:H$11,2,FALSE),VLOOKUP(L50,'Pontuação'!M$2:N$13,2,FALSE)),0)</f>
        <v>1816</v>
      </c>
      <c r="AD50" s="11">
        <f t="shared" si="1"/>
        <v>182</v>
      </c>
      <c r="AE50" s="11" t="str">
        <f t="array" ref="AE50">IFERROR(INDEX('Pontuação'!G$13:G$101, MATCH(AD50, 'Pontuação'!F$13:F$101, 0)), "Faixa Indefinida")</f>
        <v>B</v>
      </c>
      <c r="AF50" s="11">
        <f t="shared" si="2"/>
        <v>0</v>
      </c>
      <c r="AG50" s="11">
        <f t="shared" si="3"/>
        <v>1</v>
      </c>
      <c r="AH50" s="11">
        <f t="shared" si="4"/>
        <v>0</v>
      </c>
      <c r="AI50" s="11">
        <f t="shared" si="5"/>
        <v>0</v>
      </c>
      <c r="AJ50" s="11">
        <f>ROUNDUP(SUM(VLOOKUP(F50,'Pontuação 3.0'!A$2:B$11,2,FALSE),VLOOKUP(E50,'Pontuação 3.0'!C$2:D$11,2,FALSE),VLOOKUP(H50,'Pontuação 3.0'!I$2:J$11,2,FALSE),VLOOKUP(J50,'Pontuação 3.0'!G$2:H$11,2,FALSE),VLOOKUP(G50,'Pontuação 3.0'!E$2:F$11,2,FALSE),VLOOKUP(K50,'Pontuação 3.0'!K$2:L$11,2,FALSE),VLOOKUP(L50,'Pontuação 3.0'!M$2:N$13,2,FALSE)),0)</f>
        <v>2296</v>
      </c>
      <c r="AK50" s="10">
        <f t="shared" si="6"/>
        <v>230</v>
      </c>
      <c r="AL50" s="10" t="str">
        <f t="array" ref="AL50">IFERROR(INDEX('Pontuação 3.0'!G$13:G$191, MATCH(AK50, 'Pontuação 3.0'!F$13:F$191, 0)), "Faixa Indefinida")</f>
        <v>B</v>
      </c>
      <c r="AM50" s="10">
        <f t="shared" si="7"/>
        <v>0</v>
      </c>
      <c r="AN50" s="10">
        <f t="shared" si="8"/>
        <v>1</v>
      </c>
      <c r="AO50" s="10">
        <f t="shared" si="9"/>
        <v>0</v>
      </c>
      <c r="AP50" s="10">
        <f t="shared" si="10"/>
        <v>0</v>
      </c>
    </row>
    <row r="51" ht="15.75" customHeight="1">
      <c r="A51" s="7">
        <v>45674.0</v>
      </c>
      <c r="B51" s="8" t="s">
        <v>151</v>
      </c>
      <c r="C51" s="8" t="s">
        <v>152</v>
      </c>
      <c r="D51" s="9">
        <v>1.3996189419E10</v>
      </c>
      <c r="E51" s="8" t="s">
        <v>6103</v>
      </c>
      <c r="F51" s="8" t="s">
        <v>6116</v>
      </c>
      <c r="G51" s="8" t="s">
        <v>6117</v>
      </c>
      <c r="H51" s="8" t="s">
        <v>6118</v>
      </c>
      <c r="I51" s="8" t="s">
        <v>6107</v>
      </c>
      <c r="J51" s="8" t="s">
        <v>6119</v>
      </c>
      <c r="K51" s="8" t="s">
        <v>6107</v>
      </c>
      <c r="L51" s="8" t="s">
        <v>6120</v>
      </c>
      <c r="M51" s="8" t="s">
        <v>6121</v>
      </c>
      <c r="N51" s="12" t="s">
        <v>18</v>
      </c>
      <c r="O51" s="12" t="s">
        <v>20</v>
      </c>
      <c r="P51" s="12" t="s">
        <v>71</v>
      </c>
      <c r="Q51" s="12" t="s">
        <v>22</v>
      </c>
      <c r="R51" s="12" t="s">
        <v>21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10">
        <f>ROUNDUP(SUM(VLOOKUP(F51,'Pontuação'!A$2:B$11,2,FALSE),VLOOKUP(E51,'Pontuação'!C$2:D$11,2,FALSE),VLOOKUP(H51,'Pontuação'!I$2:J$11,2,FALSE),VLOOKUP(J51,'Pontuação'!G$2:H$11,2,FALSE),VLOOKUP(L51,'Pontuação'!M$2:N$13,2,FALSE)),0)</f>
        <v>1727</v>
      </c>
      <c r="AD51" s="11">
        <f t="shared" si="1"/>
        <v>173</v>
      </c>
      <c r="AE51" s="11" t="str">
        <f t="array" ref="AE51">IFERROR(INDEX('Pontuação'!G$13:G$101, MATCH(AD51, 'Pontuação'!F$13:F$101, 0)), "Faixa Indefinida")</f>
        <v>B</v>
      </c>
      <c r="AF51" s="11">
        <f t="shared" si="2"/>
        <v>0</v>
      </c>
      <c r="AG51" s="11">
        <f t="shared" si="3"/>
        <v>1</v>
      </c>
      <c r="AH51" s="11">
        <f t="shared" si="4"/>
        <v>0</v>
      </c>
      <c r="AI51" s="11">
        <f t="shared" si="5"/>
        <v>0</v>
      </c>
      <c r="AJ51" s="11">
        <f>ROUNDUP(SUM(VLOOKUP(F51,'Pontuação 3.0'!A$2:B$11,2,FALSE),VLOOKUP(E51,'Pontuação 3.0'!C$2:D$11,2,FALSE),VLOOKUP(H51,'Pontuação 3.0'!I$2:J$11,2,FALSE),VLOOKUP(J51,'Pontuação 3.0'!G$2:H$11,2,FALSE),VLOOKUP(G51,'Pontuação 3.0'!E$2:F$11,2,FALSE),VLOOKUP(K51,'Pontuação 3.0'!K$2:L$11,2,FALSE),VLOOKUP(L51,'Pontuação 3.0'!M$2:N$13,2,FALSE)),0)</f>
        <v>2295</v>
      </c>
      <c r="AK51" s="10">
        <f t="shared" si="6"/>
        <v>230</v>
      </c>
      <c r="AL51" s="10" t="str">
        <f t="array" ref="AL51">IFERROR(INDEX('Pontuação 3.0'!G$13:G$191, MATCH(AK51, 'Pontuação 3.0'!F$13:F$191, 0)), "Faixa Indefinida")</f>
        <v>B</v>
      </c>
      <c r="AM51" s="10">
        <f t="shared" si="7"/>
        <v>0</v>
      </c>
      <c r="AN51" s="10">
        <f t="shared" si="8"/>
        <v>1</v>
      </c>
      <c r="AO51" s="10">
        <f t="shared" si="9"/>
        <v>0</v>
      </c>
      <c r="AP51" s="10">
        <f t="shared" si="10"/>
        <v>0</v>
      </c>
    </row>
    <row r="52" ht="15.75" customHeight="1">
      <c r="A52" s="7">
        <v>45674.0</v>
      </c>
      <c r="B52" s="8" t="s">
        <v>153</v>
      </c>
      <c r="C52" s="8" t="s">
        <v>154</v>
      </c>
      <c r="D52" s="9">
        <v>1.1974595096E10</v>
      </c>
      <c r="E52" s="8" t="s">
        <v>6103</v>
      </c>
      <c r="F52" s="8" t="s">
        <v>6104</v>
      </c>
      <c r="G52" s="8" t="s">
        <v>6114</v>
      </c>
      <c r="H52" s="8" t="s">
        <v>6135</v>
      </c>
      <c r="I52" s="8" t="s">
        <v>6128</v>
      </c>
      <c r="J52" s="8" t="s">
        <v>6129</v>
      </c>
      <c r="K52" s="8" t="s">
        <v>6107</v>
      </c>
      <c r="L52" s="8" t="s">
        <v>6110</v>
      </c>
      <c r="M52" s="8" t="s">
        <v>6113</v>
      </c>
      <c r="N52" s="12" t="s">
        <v>18</v>
      </c>
      <c r="O52" s="12" t="s">
        <v>20</v>
      </c>
      <c r="P52" s="12" t="s">
        <v>89</v>
      </c>
      <c r="Q52" s="12" t="s">
        <v>22</v>
      </c>
      <c r="R52" s="12" t="s">
        <v>32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10">
        <f>ROUNDUP(SUM(VLOOKUP(F52,'Pontuação'!A$2:B$11,2,FALSE),VLOOKUP(E52,'Pontuação'!C$2:D$11,2,FALSE),VLOOKUP(H52,'Pontuação'!I$2:J$11,2,FALSE),VLOOKUP(J52,'Pontuação'!G$2:H$11,2,FALSE),VLOOKUP(L52,'Pontuação'!M$2:N$13,2,FALSE)),0)</f>
        <v>1932</v>
      </c>
      <c r="AD52" s="11">
        <f t="shared" si="1"/>
        <v>193</v>
      </c>
      <c r="AE52" s="11" t="str">
        <f t="array" ref="AE52">IFERROR(INDEX('Pontuação'!G$13:G$101, MATCH(AD52, 'Pontuação'!F$13:F$101, 0)), "Faixa Indefinida")</f>
        <v>A</v>
      </c>
      <c r="AF52" s="11">
        <f t="shared" si="2"/>
        <v>1</v>
      </c>
      <c r="AG52" s="11">
        <f t="shared" si="3"/>
        <v>0</v>
      </c>
      <c r="AH52" s="11">
        <f t="shared" si="4"/>
        <v>0</v>
      </c>
      <c r="AI52" s="11">
        <f t="shared" si="5"/>
        <v>0</v>
      </c>
      <c r="AJ52" s="11">
        <f>ROUNDUP(SUM(VLOOKUP(F52,'Pontuação 3.0'!A$2:B$11,2,FALSE),VLOOKUP(E52,'Pontuação 3.0'!C$2:D$11,2,FALSE),VLOOKUP(H52,'Pontuação 3.0'!I$2:J$11,2,FALSE),VLOOKUP(J52,'Pontuação 3.0'!G$2:H$11,2,FALSE),VLOOKUP(G52,'Pontuação 3.0'!E$2:F$11,2,FALSE),VLOOKUP(K52,'Pontuação 3.0'!K$2:L$11,2,FALSE),VLOOKUP(L52,'Pontuação 3.0'!M$2:N$13,2,FALSE)),0)</f>
        <v>2362</v>
      </c>
      <c r="AK52" s="10">
        <f t="shared" si="6"/>
        <v>236</v>
      </c>
      <c r="AL52" s="10" t="str">
        <f t="array" ref="AL52">IFERROR(INDEX('Pontuação 3.0'!G$13:G$191, MATCH(AK52, 'Pontuação 3.0'!F$13:F$191, 0)), "Faixa Indefinida")</f>
        <v>A</v>
      </c>
      <c r="AM52" s="10">
        <f t="shared" si="7"/>
        <v>1</v>
      </c>
      <c r="AN52" s="10">
        <f t="shared" si="8"/>
        <v>0</v>
      </c>
      <c r="AO52" s="10">
        <f t="shared" si="9"/>
        <v>0</v>
      </c>
      <c r="AP52" s="10">
        <f t="shared" si="10"/>
        <v>0</v>
      </c>
    </row>
    <row r="53" ht="15.75" customHeight="1">
      <c r="A53" s="7">
        <v>45674.0</v>
      </c>
      <c r="B53" s="8" t="s">
        <v>155</v>
      </c>
      <c r="C53" s="8" t="s">
        <v>156</v>
      </c>
      <c r="D53" s="9">
        <v>1.1942697114E10</v>
      </c>
      <c r="E53" s="8" t="s">
        <v>6103</v>
      </c>
      <c r="F53" s="8" t="s">
        <v>6126</v>
      </c>
      <c r="G53" s="8" t="s">
        <v>6117</v>
      </c>
      <c r="H53" s="8" t="s">
        <v>6118</v>
      </c>
      <c r="I53" s="8" t="s">
        <v>6128</v>
      </c>
      <c r="J53" s="8" t="s">
        <v>6119</v>
      </c>
      <c r="K53" s="8" t="s">
        <v>6107</v>
      </c>
      <c r="L53" s="8" t="s">
        <v>6124</v>
      </c>
      <c r="M53" s="8" t="s">
        <v>6121</v>
      </c>
      <c r="N53" s="12" t="s">
        <v>18</v>
      </c>
      <c r="O53" s="12" t="s">
        <v>20</v>
      </c>
      <c r="P53" s="12" t="s">
        <v>19</v>
      </c>
      <c r="Q53" s="12" t="s">
        <v>22</v>
      </c>
      <c r="R53" s="12" t="s">
        <v>21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10">
        <f>ROUNDUP(SUM(VLOOKUP(F53,'Pontuação'!A$2:B$11,2,FALSE),VLOOKUP(E53,'Pontuação'!C$2:D$11,2,FALSE),VLOOKUP(H53,'Pontuação'!I$2:J$11,2,FALSE),VLOOKUP(J53,'Pontuação'!G$2:H$11,2,FALSE),VLOOKUP(L53,'Pontuação'!M$2:N$13,2,FALSE)),0)</f>
        <v>1546</v>
      </c>
      <c r="AD53" s="11">
        <f t="shared" si="1"/>
        <v>155</v>
      </c>
      <c r="AE53" s="11" t="str">
        <f t="array" ref="AE53">IFERROR(INDEX('Pontuação'!G$13:G$101, MATCH(AD53, 'Pontuação'!F$13:F$101, 0)), "Faixa Indefinida")</f>
        <v>C</v>
      </c>
      <c r="AF53" s="11">
        <f t="shared" si="2"/>
        <v>0</v>
      </c>
      <c r="AG53" s="11">
        <f t="shared" si="3"/>
        <v>0</v>
      </c>
      <c r="AH53" s="11">
        <f t="shared" si="4"/>
        <v>1</v>
      </c>
      <c r="AI53" s="11">
        <f t="shared" si="5"/>
        <v>0</v>
      </c>
      <c r="AJ53" s="11">
        <f>ROUNDUP(SUM(VLOOKUP(F53,'Pontuação 3.0'!A$2:B$11,2,FALSE),VLOOKUP(E53,'Pontuação 3.0'!C$2:D$11,2,FALSE),VLOOKUP(H53,'Pontuação 3.0'!I$2:J$11,2,FALSE),VLOOKUP(J53,'Pontuação 3.0'!G$2:H$11,2,FALSE),VLOOKUP(G53,'Pontuação 3.0'!E$2:F$11,2,FALSE),VLOOKUP(K53,'Pontuação 3.0'!K$2:L$11,2,FALSE),VLOOKUP(L53,'Pontuação 3.0'!M$2:N$13,2,FALSE)),0)</f>
        <v>2046</v>
      </c>
      <c r="AK53" s="10">
        <f t="shared" si="6"/>
        <v>205</v>
      </c>
      <c r="AL53" s="10" t="str">
        <f t="array" ref="AL53">IFERROR(INDEX('Pontuação 3.0'!G$13:G$191, MATCH(AK53, 'Pontuação 3.0'!F$13:F$191, 0)), "Faixa Indefinida")</f>
        <v>C</v>
      </c>
      <c r="AM53" s="10">
        <f t="shared" si="7"/>
        <v>0</v>
      </c>
      <c r="AN53" s="10">
        <f t="shared" si="8"/>
        <v>0</v>
      </c>
      <c r="AO53" s="10">
        <f t="shared" si="9"/>
        <v>1</v>
      </c>
      <c r="AP53" s="10">
        <f t="shared" si="10"/>
        <v>0</v>
      </c>
    </row>
    <row r="54" ht="15.75" customHeight="1">
      <c r="A54" s="7">
        <v>45674.0</v>
      </c>
      <c r="B54" s="8" t="s">
        <v>157</v>
      </c>
      <c r="C54" s="8" t="s">
        <v>158</v>
      </c>
      <c r="D54" s="9">
        <v>1.9997101999E10</v>
      </c>
      <c r="E54" s="8" t="s">
        <v>6103</v>
      </c>
      <c r="F54" s="8" t="s">
        <v>6116</v>
      </c>
      <c r="G54" s="8" t="s">
        <v>6122</v>
      </c>
      <c r="H54" s="8" t="s">
        <v>6118</v>
      </c>
      <c r="I54" s="8" t="s">
        <v>6107</v>
      </c>
      <c r="J54" s="8" t="s">
        <v>6119</v>
      </c>
      <c r="K54" s="8" t="s">
        <v>6107</v>
      </c>
      <c r="L54" s="8" t="s">
        <v>6124</v>
      </c>
      <c r="M54" s="8" t="s">
        <v>6111</v>
      </c>
      <c r="N54" s="12" t="s">
        <v>18</v>
      </c>
      <c r="O54" s="12" t="s">
        <v>20</v>
      </c>
      <c r="P54" s="12" t="s">
        <v>48</v>
      </c>
      <c r="Q54" s="12" t="s">
        <v>22</v>
      </c>
      <c r="R54" s="12" t="s">
        <v>32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10">
        <f>ROUNDUP(SUM(VLOOKUP(F54,'Pontuação'!A$2:B$11,2,FALSE),VLOOKUP(E54,'Pontuação'!C$2:D$11,2,FALSE),VLOOKUP(H54,'Pontuação'!I$2:J$11,2,FALSE),VLOOKUP(J54,'Pontuação'!G$2:H$11,2,FALSE),VLOOKUP(L54,'Pontuação'!M$2:N$13,2,FALSE)),0)</f>
        <v>1558</v>
      </c>
      <c r="AD54" s="11">
        <f t="shared" si="1"/>
        <v>156</v>
      </c>
      <c r="AE54" s="11" t="str">
        <f t="array" ref="AE54">IFERROR(INDEX('Pontuação'!G$13:G$101, MATCH(AD54, 'Pontuação'!F$13:F$101, 0)), "Faixa Indefinida")</f>
        <v>C</v>
      </c>
      <c r="AF54" s="11">
        <f t="shared" si="2"/>
        <v>0</v>
      </c>
      <c r="AG54" s="11">
        <f t="shared" si="3"/>
        <v>0</v>
      </c>
      <c r="AH54" s="11">
        <f t="shared" si="4"/>
        <v>1</v>
      </c>
      <c r="AI54" s="11">
        <f t="shared" si="5"/>
        <v>0</v>
      </c>
      <c r="AJ54" s="11">
        <f>ROUNDUP(SUM(VLOOKUP(F54,'Pontuação 3.0'!A$2:B$11,2,FALSE),VLOOKUP(E54,'Pontuação 3.0'!C$2:D$11,2,FALSE),VLOOKUP(H54,'Pontuação 3.0'!I$2:J$11,2,FALSE),VLOOKUP(J54,'Pontuação 3.0'!G$2:H$11,2,FALSE),VLOOKUP(G54,'Pontuação 3.0'!E$2:F$11,2,FALSE),VLOOKUP(K54,'Pontuação 3.0'!K$2:L$11,2,FALSE),VLOOKUP(L54,'Pontuação 3.0'!M$2:N$13,2,FALSE)),0)</f>
        <v>2039</v>
      </c>
      <c r="AK54" s="10">
        <f t="shared" si="6"/>
        <v>204</v>
      </c>
      <c r="AL54" s="10" t="str">
        <f t="array" ref="AL54">IFERROR(INDEX('Pontuação 3.0'!G$13:G$191, MATCH(AK54, 'Pontuação 3.0'!F$13:F$191, 0)), "Faixa Indefinida")</f>
        <v>C</v>
      </c>
      <c r="AM54" s="10">
        <f t="shared" si="7"/>
        <v>0</v>
      </c>
      <c r="AN54" s="10">
        <f t="shared" si="8"/>
        <v>0</v>
      </c>
      <c r="AO54" s="10">
        <f t="shared" si="9"/>
        <v>1</v>
      </c>
      <c r="AP54" s="10">
        <f t="shared" si="10"/>
        <v>0</v>
      </c>
    </row>
    <row r="55" ht="15.75" customHeight="1">
      <c r="A55" s="7">
        <v>45674.0</v>
      </c>
      <c r="B55" s="8" t="s">
        <v>161</v>
      </c>
      <c r="C55" s="8" t="s">
        <v>162</v>
      </c>
      <c r="D55" s="9">
        <v>1.3981725437E10</v>
      </c>
      <c r="E55" s="8" t="s">
        <v>6103</v>
      </c>
      <c r="F55" s="8" t="s">
        <v>6116</v>
      </c>
      <c r="G55" s="8" t="s">
        <v>6122</v>
      </c>
      <c r="H55" s="8" t="s">
        <v>6118</v>
      </c>
      <c r="I55" s="8" t="s">
        <v>6107</v>
      </c>
      <c r="J55" s="8" t="s">
        <v>6119</v>
      </c>
      <c r="K55" s="8" t="s">
        <v>6107</v>
      </c>
      <c r="L55" s="8" t="s">
        <v>6115</v>
      </c>
      <c r="M55" s="8" t="s">
        <v>6133</v>
      </c>
      <c r="N55" s="12" t="s">
        <v>18</v>
      </c>
      <c r="O55" s="12" t="s">
        <v>20</v>
      </c>
      <c r="P55" s="12" t="s">
        <v>89</v>
      </c>
      <c r="Q55" s="12" t="s">
        <v>22</v>
      </c>
      <c r="R55" s="12" t="s">
        <v>32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10">
        <f>ROUNDUP(SUM(VLOOKUP(F55,'Pontuação'!A$2:B$11,2,FALSE),VLOOKUP(E55,'Pontuação'!C$2:D$11,2,FALSE),VLOOKUP(H55,'Pontuação'!I$2:J$11,2,FALSE),VLOOKUP(J55,'Pontuação'!G$2:H$11,2,FALSE),VLOOKUP(L55,'Pontuação'!M$2:N$13,2,FALSE)),0)</f>
        <v>1595</v>
      </c>
      <c r="AD55" s="11">
        <f t="shared" si="1"/>
        <v>160</v>
      </c>
      <c r="AE55" s="11" t="str">
        <f t="array" ref="AE55">IFERROR(INDEX('Pontuação'!G$13:G$101, MATCH(AD55, 'Pontuação'!F$13:F$101, 0)), "Faixa Indefinida")</f>
        <v>C</v>
      </c>
      <c r="AF55" s="11">
        <f t="shared" si="2"/>
        <v>0</v>
      </c>
      <c r="AG55" s="11">
        <f t="shared" si="3"/>
        <v>0</v>
      </c>
      <c r="AH55" s="11">
        <f t="shared" si="4"/>
        <v>1</v>
      </c>
      <c r="AI55" s="11">
        <f t="shared" si="5"/>
        <v>0</v>
      </c>
      <c r="AJ55" s="11">
        <f>ROUNDUP(SUM(VLOOKUP(F55,'Pontuação 3.0'!A$2:B$11,2,FALSE),VLOOKUP(E55,'Pontuação 3.0'!C$2:D$11,2,FALSE),VLOOKUP(H55,'Pontuação 3.0'!I$2:J$11,2,FALSE),VLOOKUP(J55,'Pontuação 3.0'!G$2:H$11,2,FALSE),VLOOKUP(G55,'Pontuação 3.0'!E$2:F$11,2,FALSE),VLOOKUP(K55,'Pontuação 3.0'!K$2:L$11,2,FALSE),VLOOKUP(L55,'Pontuação 3.0'!M$2:N$13,2,FALSE)),0)</f>
        <v>2069</v>
      </c>
      <c r="AK55" s="10">
        <f t="shared" si="6"/>
        <v>207</v>
      </c>
      <c r="AL55" s="10" t="str">
        <f t="array" ref="AL55">IFERROR(INDEX('Pontuação 3.0'!G$13:G$191, MATCH(AK55, 'Pontuação 3.0'!F$13:F$191, 0)), "Faixa Indefinida")</f>
        <v>C</v>
      </c>
      <c r="AM55" s="10">
        <f t="shared" si="7"/>
        <v>0</v>
      </c>
      <c r="AN55" s="10">
        <f t="shared" si="8"/>
        <v>0</v>
      </c>
      <c r="AO55" s="10">
        <f t="shared" si="9"/>
        <v>1</v>
      </c>
      <c r="AP55" s="10">
        <f t="shared" si="10"/>
        <v>0</v>
      </c>
    </row>
    <row r="56" ht="15.75" customHeight="1">
      <c r="A56" s="7">
        <v>45674.0</v>
      </c>
      <c r="B56" s="8" t="s">
        <v>163</v>
      </c>
      <c r="C56" s="8" t="s">
        <v>164</v>
      </c>
      <c r="D56" s="9">
        <v>6.5993241529E10</v>
      </c>
      <c r="E56" s="8" t="s">
        <v>6103</v>
      </c>
      <c r="F56" s="8" t="s">
        <v>6116</v>
      </c>
      <c r="G56" s="8" t="s">
        <v>6117</v>
      </c>
      <c r="H56" s="8" t="s">
        <v>6135</v>
      </c>
      <c r="I56" s="8" t="s">
        <v>6128</v>
      </c>
      <c r="J56" s="8" t="s">
        <v>6119</v>
      </c>
      <c r="K56" s="8" t="s">
        <v>6107</v>
      </c>
      <c r="L56" s="8" t="s">
        <v>6120</v>
      </c>
      <c r="M56" s="8" t="s">
        <v>6121</v>
      </c>
      <c r="N56" s="12" t="s">
        <v>18</v>
      </c>
      <c r="O56" s="12" t="s">
        <v>20</v>
      </c>
      <c r="P56" s="12" t="s">
        <v>123</v>
      </c>
      <c r="Q56" s="12" t="s">
        <v>33</v>
      </c>
      <c r="R56" s="12" t="s">
        <v>21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10">
        <f>ROUNDUP(SUM(VLOOKUP(F56,'Pontuação'!A$2:B$11,2,FALSE),VLOOKUP(E56,'Pontuação'!C$2:D$11,2,FALSE),VLOOKUP(H56,'Pontuação'!I$2:J$11,2,FALSE),VLOOKUP(J56,'Pontuação'!G$2:H$11,2,FALSE),VLOOKUP(L56,'Pontuação'!M$2:N$13,2,FALSE)),0)</f>
        <v>1711</v>
      </c>
      <c r="AD56" s="11">
        <f t="shared" si="1"/>
        <v>171</v>
      </c>
      <c r="AE56" s="11" t="str">
        <f t="array" ref="AE56">IFERROR(INDEX('Pontuação'!G$13:G$101, MATCH(AD56, 'Pontuação'!F$13:F$101, 0)), "Faixa Indefinida")</f>
        <v>B</v>
      </c>
      <c r="AF56" s="11">
        <f t="shared" si="2"/>
        <v>0</v>
      </c>
      <c r="AG56" s="11">
        <f t="shared" si="3"/>
        <v>1</v>
      </c>
      <c r="AH56" s="11">
        <f t="shared" si="4"/>
        <v>0</v>
      </c>
      <c r="AI56" s="11">
        <f t="shared" si="5"/>
        <v>0</v>
      </c>
      <c r="AJ56" s="11">
        <f>ROUNDUP(SUM(VLOOKUP(F56,'Pontuação 3.0'!A$2:B$11,2,FALSE),VLOOKUP(E56,'Pontuação 3.0'!C$2:D$11,2,FALSE),VLOOKUP(H56,'Pontuação 3.0'!I$2:J$11,2,FALSE),VLOOKUP(J56,'Pontuação 3.0'!G$2:H$11,2,FALSE),VLOOKUP(G56,'Pontuação 3.0'!E$2:F$11,2,FALSE),VLOOKUP(K56,'Pontuação 3.0'!K$2:L$11,2,FALSE),VLOOKUP(L56,'Pontuação 3.0'!M$2:N$13,2,FALSE)),0)</f>
        <v>2144</v>
      </c>
      <c r="AK56" s="10">
        <f t="shared" si="6"/>
        <v>214</v>
      </c>
      <c r="AL56" s="10" t="str">
        <f t="array" ref="AL56">IFERROR(INDEX('Pontuação 3.0'!G$13:G$191, MATCH(AK56, 'Pontuação 3.0'!F$13:F$191, 0)), "Faixa Indefinida")</f>
        <v>B</v>
      </c>
      <c r="AM56" s="10">
        <f t="shared" si="7"/>
        <v>0</v>
      </c>
      <c r="AN56" s="10">
        <f t="shared" si="8"/>
        <v>1</v>
      </c>
      <c r="AO56" s="10">
        <f t="shared" si="9"/>
        <v>0</v>
      </c>
      <c r="AP56" s="10">
        <f t="shared" si="10"/>
        <v>0</v>
      </c>
    </row>
    <row r="57" ht="15.75" customHeight="1">
      <c r="A57" s="7">
        <v>45674.0</v>
      </c>
      <c r="B57" s="8" t="s">
        <v>165</v>
      </c>
      <c r="C57" s="8" t="s">
        <v>166</v>
      </c>
      <c r="D57" s="8" t="s">
        <v>167</v>
      </c>
      <c r="E57" s="8" t="s">
        <v>6103</v>
      </c>
      <c r="F57" s="8" t="s">
        <v>6116</v>
      </c>
      <c r="G57" s="8" t="s">
        <v>6117</v>
      </c>
      <c r="H57" s="8" t="s">
        <v>6106</v>
      </c>
      <c r="I57" s="8" t="s">
        <v>6107</v>
      </c>
      <c r="J57" s="8" t="s">
        <v>6119</v>
      </c>
      <c r="K57" s="8" t="s">
        <v>6109</v>
      </c>
      <c r="L57" s="8" t="s">
        <v>6120</v>
      </c>
      <c r="M57" s="8" t="s">
        <v>6121</v>
      </c>
      <c r="N57" s="12" t="s">
        <v>18</v>
      </c>
      <c r="O57" s="12" t="s">
        <v>20</v>
      </c>
      <c r="P57" s="12" t="s">
        <v>25</v>
      </c>
      <c r="Q57" s="12" t="s">
        <v>22</v>
      </c>
      <c r="R57" s="12" t="s">
        <v>32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10">
        <f>ROUNDUP(SUM(VLOOKUP(F57,'Pontuação'!A$2:B$11,2,FALSE),VLOOKUP(E57,'Pontuação'!C$2:D$11,2,FALSE),VLOOKUP(H57,'Pontuação'!I$2:J$11,2,FALSE),VLOOKUP(J57,'Pontuação'!G$2:H$11,2,FALSE),VLOOKUP(L57,'Pontuação'!M$2:N$13,2,FALSE)),0)</f>
        <v>1685</v>
      </c>
      <c r="AD57" s="11">
        <f t="shared" si="1"/>
        <v>169</v>
      </c>
      <c r="AE57" s="11" t="str">
        <f t="array" ref="AE57">IFERROR(INDEX('Pontuação'!G$13:G$101, MATCH(AD57, 'Pontuação'!F$13:F$101, 0)), "Faixa Indefinida")</f>
        <v>B</v>
      </c>
      <c r="AF57" s="11">
        <f t="shared" si="2"/>
        <v>0</v>
      </c>
      <c r="AG57" s="11">
        <f t="shared" si="3"/>
        <v>1</v>
      </c>
      <c r="AH57" s="11">
        <f t="shared" si="4"/>
        <v>0</v>
      </c>
      <c r="AI57" s="11">
        <f t="shared" si="5"/>
        <v>0</v>
      </c>
      <c r="AJ57" s="11">
        <f>ROUNDUP(SUM(VLOOKUP(F57,'Pontuação 3.0'!A$2:B$11,2,FALSE),VLOOKUP(E57,'Pontuação 3.0'!C$2:D$11,2,FALSE),VLOOKUP(H57,'Pontuação 3.0'!I$2:J$11,2,FALSE),VLOOKUP(J57,'Pontuação 3.0'!G$2:H$11,2,FALSE),VLOOKUP(G57,'Pontuação 3.0'!E$2:F$11,2,FALSE),VLOOKUP(K57,'Pontuação 3.0'!K$2:L$11,2,FALSE),VLOOKUP(L57,'Pontuação 3.0'!M$2:N$13,2,FALSE)),0)</f>
        <v>2469</v>
      </c>
      <c r="AK57" s="10">
        <f t="shared" si="6"/>
        <v>247</v>
      </c>
      <c r="AL57" s="10" t="str">
        <f t="array" ref="AL57">IFERROR(INDEX('Pontuação 3.0'!G$13:G$191, MATCH(AK57, 'Pontuação 3.0'!F$13:F$191, 0)), "Faixa Indefinida")</f>
        <v>A</v>
      </c>
      <c r="AM57" s="10">
        <f t="shared" si="7"/>
        <v>1</v>
      </c>
      <c r="AN57" s="10">
        <f t="shared" si="8"/>
        <v>0</v>
      </c>
      <c r="AO57" s="10">
        <f t="shared" si="9"/>
        <v>0</v>
      </c>
      <c r="AP57" s="10">
        <f t="shared" si="10"/>
        <v>0</v>
      </c>
    </row>
    <row r="58" ht="15.75" customHeight="1">
      <c r="A58" s="7">
        <v>45674.0</v>
      </c>
      <c r="B58" s="8" t="s">
        <v>174</v>
      </c>
      <c r="C58" s="8" t="s">
        <v>175</v>
      </c>
      <c r="D58" s="9">
        <v>2.7988652381E10</v>
      </c>
      <c r="E58" s="8" t="s">
        <v>6103</v>
      </c>
      <c r="F58" s="8" t="s">
        <v>6126</v>
      </c>
      <c r="G58" s="8" t="s">
        <v>6117</v>
      </c>
      <c r="H58" s="8" t="s">
        <v>6123</v>
      </c>
      <c r="I58" s="8" t="s">
        <v>6107</v>
      </c>
      <c r="J58" s="8" t="s">
        <v>6119</v>
      </c>
      <c r="K58" s="8" t="s">
        <v>6107</v>
      </c>
      <c r="L58" s="8" t="s">
        <v>6115</v>
      </c>
      <c r="M58" s="8" t="s">
        <v>6133</v>
      </c>
      <c r="N58" s="12" t="s">
        <v>18</v>
      </c>
      <c r="O58" s="12" t="s">
        <v>20</v>
      </c>
      <c r="P58" s="12" t="s">
        <v>19</v>
      </c>
      <c r="Q58" s="12" t="s">
        <v>22</v>
      </c>
      <c r="R58" s="12" t="s">
        <v>21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10">
        <f>ROUNDUP(SUM(VLOOKUP(F58,'Pontuação'!A$2:B$11,2,FALSE),VLOOKUP(E58,'Pontuação'!C$2:D$11,2,FALSE),VLOOKUP(H58,'Pontuação'!I$2:J$11,2,FALSE),VLOOKUP(J58,'Pontuação'!G$2:H$11,2,FALSE),VLOOKUP(L58,'Pontuação'!M$2:N$13,2,FALSE)),0)</f>
        <v>1427</v>
      </c>
      <c r="AD58" s="11">
        <f t="shared" si="1"/>
        <v>143</v>
      </c>
      <c r="AE58" s="11" t="str">
        <f t="array" ref="AE58">IFERROR(INDEX('Pontuação'!G$13:G$101, MATCH(AD58, 'Pontuação'!F$13:F$101, 0)), "Faixa Indefinida")</f>
        <v>D</v>
      </c>
      <c r="AF58" s="11">
        <f t="shared" si="2"/>
        <v>0</v>
      </c>
      <c r="AG58" s="11">
        <f t="shared" si="3"/>
        <v>0</v>
      </c>
      <c r="AH58" s="11">
        <f t="shared" si="4"/>
        <v>0</v>
      </c>
      <c r="AI58" s="11">
        <f t="shared" si="5"/>
        <v>1</v>
      </c>
      <c r="AJ58" s="11">
        <f>ROUNDUP(SUM(VLOOKUP(F58,'Pontuação 3.0'!A$2:B$11,2,FALSE),VLOOKUP(E58,'Pontuação 3.0'!C$2:D$11,2,FALSE),VLOOKUP(H58,'Pontuação 3.0'!I$2:J$11,2,FALSE),VLOOKUP(J58,'Pontuação 3.0'!G$2:H$11,2,FALSE),VLOOKUP(G58,'Pontuação 3.0'!E$2:F$11,2,FALSE),VLOOKUP(K58,'Pontuação 3.0'!K$2:L$11,2,FALSE),VLOOKUP(L58,'Pontuação 3.0'!M$2:N$13,2,FALSE)),0)</f>
        <v>1841</v>
      </c>
      <c r="AK58" s="10">
        <f t="shared" si="6"/>
        <v>184</v>
      </c>
      <c r="AL58" s="10" t="str">
        <f t="array" ref="AL58">IFERROR(INDEX('Pontuação 3.0'!G$13:G$191, MATCH(AK58, 'Pontuação 3.0'!F$13:F$191, 0)), "Faixa Indefinida")</f>
        <v>D</v>
      </c>
      <c r="AM58" s="10">
        <f t="shared" si="7"/>
        <v>0</v>
      </c>
      <c r="AN58" s="10">
        <f t="shared" si="8"/>
        <v>0</v>
      </c>
      <c r="AO58" s="10">
        <f t="shared" si="9"/>
        <v>0</v>
      </c>
      <c r="AP58" s="10">
        <f t="shared" si="10"/>
        <v>1</v>
      </c>
    </row>
    <row r="59" ht="15.75" customHeight="1">
      <c r="A59" s="7">
        <v>45674.0</v>
      </c>
      <c r="B59" s="8" t="s">
        <v>168</v>
      </c>
      <c r="C59" s="8" t="s">
        <v>169</v>
      </c>
      <c r="D59" s="8" t="s">
        <v>170</v>
      </c>
      <c r="E59" s="8" t="s">
        <v>6103</v>
      </c>
      <c r="F59" s="8" t="s">
        <v>6126</v>
      </c>
      <c r="G59" s="8" t="s">
        <v>6117</v>
      </c>
      <c r="H59" s="8" t="s">
        <v>6118</v>
      </c>
      <c r="I59" s="8" t="s">
        <v>6128</v>
      </c>
      <c r="J59" s="8" t="s">
        <v>6119</v>
      </c>
      <c r="K59" s="8" t="s">
        <v>6109</v>
      </c>
      <c r="L59" s="8" t="s">
        <v>6120</v>
      </c>
      <c r="M59" s="8" t="s">
        <v>6113</v>
      </c>
      <c r="N59" s="12" t="s">
        <v>18</v>
      </c>
      <c r="O59" s="12" t="s">
        <v>20</v>
      </c>
      <c r="P59" s="12" t="s">
        <v>19</v>
      </c>
      <c r="Q59" s="12" t="s">
        <v>22</v>
      </c>
      <c r="R59" s="12" t="s">
        <v>21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10">
        <f>ROUNDUP(SUM(VLOOKUP(F59,'Pontuação'!A$2:B$11,2,FALSE),VLOOKUP(E59,'Pontuação'!C$2:D$11,2,FALSE),VLOOKUP(H59,'Pontuação'!I$2:J$11,2,FALSE),VLOOKUP(J59,'Pontuação'!G$2:H$11,2,FALSE),VLOOKUP(L59,'Pontuação'!M$2:N$13,2,FALSE)),0)</f>
        <v>1715</v>
      </c>
      <c r="AD59" s="11">
        <f t="shared" si="1"/>
        <v>172</v>
      </c>
      <c r="AE59" s="11" t="str">
        <f t="array" ref="AE59">IFERROR(INDEX('Pontuação'!G$13:G$101, MATCH(AD59, 'Pontuação'!F$13:F$101, 0)), "Faixa Indefinida")</f>
        <v>B</v>
      </c>
      <c r="AF59" s="11">
        <f t="shared" si="2"/>
        <v>0</v>
      </c>
      <c r="AG59" s="11">
        <f t="shared" si="3"/>
        <v>1</v>
      </c>
      <c r="AH59" s="11">
        <f t="shared" si="4"/>
        <v>0</v>
      </c>
      <c r="AI59" s="11">
        <f t="shared" si="5"/>
        <v>0</v>
      </c>
      <c r="AJ59" s="11">
        <f>ROUNDUP(SUM(VLOOKUP(F59,'Pontuação 3.0'!A$2:B$11,2,FALSE),VLOOKUP(E59,'Pontuação 3.0'!C$2:D$11,2,FALSE),VLOOKUP(H59,'Pontuação 3.0'!I$2:J$11,2,FALSE),VLOOKUP(J59,'Pontuação 3.0'!G$2:H$11,2,FALSE),VLOOKUP(G59,'Pontuação 3.0'!E$2:F$11,2,FALSE),VLOOKUP(K59,'Pontuação 3.0'!K$2:L$11,2,FALSE),VLOOKUP(L59,'Pontuação 3.0'!M$2:N$13,2,FALSE)),0)</f>
        <v>2423</v>
      </c>
      <c r="AK59" s="10">
        <f t="shared" si="6"/>
        <v>242</v>
      </c>
      <c r="AL59" s="10" t="str">
        <f t="array" ref="AL59">IFERROR(INDEX('Pontuação 3.0'!G$13:G$191, MATCH(AK59, 'Pontuação 3.0'!F$13:F$191, 0)), "Faixa Indefinida")</f>
        <v>A</v>
      </c>
      <c r="AM59" s="10">
        <f t="shared" si="7"/>
        <v>1</v>
      </c>
      <c r="AN59" s="10">
        <f t="shared" si="8"/>
        <v>0</v>
      </c>
      <c r="AO59" s="10">
        <f t="shared" si="9"/>
        <v>0</v>
      </c>
      <c r="AP59" s="10">
        <f t="shared" si="10"/>
        <v>0</v>
      </c>
    </row>
    <row r="60" ht="15.75" customHeight="1">
      <c r="A60" s="7">
        <v>45674.0</v>
      </c>
      <c r="B60" s="8" t="s">
        <v>176</v>
      </c>
      <c r="C60" s="8" t="s">
        <v>177</v>
      </c>
      <c r="D60" s="9">
        <v>6.2981443693E10</v>
      </c>
      <c r="E60" s="8" t="s">
        <v>6103</v>
      </c>
      <c r="F60" s="8" t="s">
        <v>6116</v>
      </c>
      <c r="G60" s="8" t="s">
        <v>6117</v>
      </c>
      <c r="H60" s="8" t="s">
        <v>6118</v>
      </c>
      <c r="I60" s="8" t="s">
        <v>6128</v>
      </c>
      <c r="J60" s="8" t="s">
        <v>6119</v>
      </c>
      <c r="K60" s="8" t="s">
        <v>6107</v>
      </c>
      <c r="L60" s="8" t="s">
        <v>6115</v>
      </c>
      <c r="M60" s="8" t="s">
        <v>6131</v>
      </c>
      <c r="N60" s="12" t="s">
        <v>18</v>
      </c>
      <c r="O60" s="12" t="s">
        <v>20</v>
      </c>
      <c r="P60" s="12" t="s">
        <v>102</v>
      </c>
      <c r="Q60" s="12" t="s">
        <v>22</v>
      </c>
      <c r="R60" s="12" t="s">
        <v>21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10">
        <f>ROUNDUP(SUM(VLOOKUP(F60,'Pontuação'!A$2:B$11,2,FALSE),VLOOKUP(E60,'Pontuação'!C$2:D$11,2,FALSE),VLOOKUP(H60,'Pontuação'!I$2:J$11,2,FALSE),VLOOKUP(J60,'Pontuação'!G$2:H$11,2,FALSE),VLOOKUP(L60,'Pontuação'!M$2:N$13,2,FALSE)),0)</f>
        <v>1595</v>
      </c>
      <c r="AD60" s="11">
        <f t="shared" si="1"/>
        <v>160</v>
      </c>
      <c r="AE60" s="11" t="str">
        <f t="array" ref="AE60">IFERROR(INDEX('Pontuação'!G$13:G$101, MATCH(AD60, 'Pontuação'!F$13:F$101, 0)), "Faixa Indefinida")</f>
        <v>C</v>
      </c>
      <c r="AF60" s="11">
        <f t="shared" si="2"/>
        <v>0</v>
      </c>
      <c r="AG60" s="11">
        <f t="shared" si="3"/>
        <v>0</v>
      </c>
      <c r="AH60" s="11">
        <f t="shared" si="4"/>
        <v>1</v>
      </c>
      <c r="AI60" s="11">
        <f t="shared" si="5"/>
        <v>0</v>
      </c>
      <c r="AJ60" s="11">
        <f>ROUNDUP(SUM(VLOOKUP(F60,'Pontuação 3.0'!A$2:B$11,2,FALSE),VLOOKUP(E60,'Pontuação 3.0'!C$2:D$11,2,FALSE),VLOOKUP(H60,'Pontuação 3.0'!I$2:J$11,2,FALSE),VLOOKUP(J60,'Pontuação 3.0'!G$2:H$11,2,FALSE),VLOOKUP(G60,'Pontuação 3.0'!E$2:F$11,2,FALSE),VLOOKUP(K60,'Pontuação 3.0'!K$2:L$11,2,FALSE),VLOOKUP(L60,'Pontuação 3.0'!M$2:N$13,2,FALSE)),0)</f>
        <v>2209</v>
      </c>
      <c r="AK60" s="10">
        <f t="shared" si="6"/>
        <v>221</v>
      </c>
      <c r="AL60" s="10" t="str">
        <f t="array" ref="AL60">IFERROR(INDEX('Pontuação 3.0'!G$13:G$191, MATCH(AK60, 'Pontuação 3.0'!F$13:F$191, 0)), "Faixa Indefinida")</f>
        <v>B</v>
      </c>
      <c r="AM60" s="10">
        <f t="shared" si="7"/>
        <v>0</v>
      </c>
      <c r="AN60" s="10">
        <f t="shared" si="8"/>
        <v>1</v>
      </c>
      <c r="AO60" s="10">
        <f t="shared" si="9"/>
        <v>0</v>
      </c>
      <c r="AP60" s="10">
        <f t="shared" si="10"/>
        <v>0</v>
      </c>
    </row>
    <row r="61" ht="15.75" customHeight="1">
      <c r="A61" s="7">
        <v>45674.0</v>
      </c>
      <c r="B61" s="8" t="s">
        <v>178</v>
      </c>
      <c r="C61" s="8" t="s">
        <v>179</v>
      </c>
      <c r="D61" s="9">
        <v>8.9994308764E10</v>
      </c>
      <c r="E61" s="8" t="s">
        <v>6103</v>
      </c>
      <c r="F61" s="8" t="s">
        <v>6116</v>
      </c>
      <c r="G61" s="8" t="s">
        <v>6117</v>
      </c>
      <c r="H61" s="8" t="s">
        <v>6123</v>
      </c>
      <c r="I61" s="8" t="s">
        <v>6107</v>
      </c>
      <c r="J61" s="8" t="s">
        <v>6119</v>
      </c>
      <c r="K61" s="8" t="s">
        <v>6107</v>
      </c>
      <c r="L61" s="8" t="s">
        <v>6115</v>
      </c>
      <c r="M61" s="8" t="s">
        <v>6133</v>
      </c>
      <c r="N61" s="12" t="s">
        <v>18</v>
      </c>
      <c r="O61" s="12" t="s">
        <v>20</v>
      </c>
      <c r="P61" s="12" t="s">
        <v>71</v>
      </c>
      <c r="Q61" s="12" t="s">
        <v>22</v>
      </c>
      <c r="R61" s="12" t="s">
        <v>21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10">
        <f>ROUNDUP(SUM(VLOOKUP(F61,'Pontuação'!A$2:B$11,2,FALSE),VLOOKUP(E61,'Pontuação'!C$2:D$11,2,FALSE),VLOOKUP(H61,'Pontuação'!I$2:J$11,2,FALSE),VLOOKUP(J61,'Pontuação'!G$2:H$11,2,FALSE),VLOOKUP(L61,'Pontuação'!M$2:N$13,2,FALSE)),0)</f>
        <v>1439</v>
      </c>
      <c r="AD61" s="11">
        <f t="shared" si="1"/>
        <v>144</v>
      </c>
      <c r="AE61" s="11" t="str">
        <f t="array" ref="AE61">IFERROR(INDEX('Pontuação'!G$13:G$101, MATCH(AD61, 'Pontuação'!F$13:F$101, 0)), "Faixa Indefinida")</f>
        <v>D</v>
      </c>
      <c r="AF61" s="11">
        <f t="shared" si="2"/>
        <v>0</v>
      </c>
      <c r="AG61" s="11">
        <f t="shared" si="3"/>
        <v>0</v>
      </c>
      <c r="AH61" s="11">
        <f t="shared" si="4"/>
        <v>0</v>
      </c>
      <c r="AI61" s="11">
        <f t="shared" si="5"/>
        <v>1</v>
      </c>
      <c r="AJ61" s="11">
        <f>ROUNDUP(SUM(VLOOKUP(F61,'Pontuação 3.0'!A$2:B$11,2,FALSE),VLOOKUP(E61,'Pontuação 3.0'!C$2:D$11,2,FALSE),VLOOKUP(H61,'Pontuação 3.0'!I$2:J$11,2,FALSE),VLOOKUP(J61,'Pontuação 3.0'!G$2:H$11,2,FALSE),VLOOKUP(G61,'Pontuação 3.0'!E$2:F$11,2,FALSE),VLOOKUP(K61,'Pontuação 3.0'!K$2:L$11,2,FALSE),VLOOKUP(L61,'Pontuação 3.0'!M$2:N$13,2,FALSE)),0)</f>
        <v>1974</v>
      </c>
      <c r="AK61" s="10">
        <f t="shared" si="6"/>
        <v>197</v>
      </c>
      <c r="AL61" s="10" t="str">
        <f t="array" ref="AL61">IFERROR(INDEX('Pontuação 3.0'!G$13:G$191, MATCH(AK61, 'Pontuação 3.0'!F$13:F$191, 0)), "Faixa Indefinida")</f>
        <v>C</v>
      </c>
      <c r="AM61" s="10">
        <f t="shared" si="7"/>
        <v>0</v>
      </c>
      <c r="AN61" s="10">
        <f t="shared" si="8"/>
        <v>0</v>
      </c>
      <c r="AO61" s="10">
        <f t="shared" si="9"/>
        <v>1</v>
      </c>
      <c r="AP61" s="10">
        <f t="shared" si="10"/>
        <v>0</v>
      </c>
    </row>
    <row r="62" ht="15.75" customHeight="1">
      <c r="A62" s="7">
        <v>45674.0</v>
      </c>
      <c r="B62" s="8" t="s">
        <v>180</v>
      </c>
      <c r="C62" s="8" t="s">
        <v>181</v>
      </c>
      <c r="D62" s="9">
        <v>5.534984069371E12</v>
      </c>
      <c r="E62" s="8" t="s">
        <v>6103</v>
      </c>
      <c r="F62" s="8" t="s">
        <v>6116</v>
      </c>
      <c r="G62" s="8" t="s">
        <v>6122</v>
      </c>
      <c r="H62" s="8" t="s">
        <v>6132</v>
      </c>
      <c r="I62" s="8" t="s">
        <v>6128</v>
      </c>
      <c r="J62" s="8" t="s">
        <v>6129</v>
      </c>
      <c r="K62" s="8" t="s">
        <v>6107</v>
      </c>
      <c r="L62" s="8" t="s">
        <v>6120</v>
      </c>
      <c r="M62" s="8" t="s">
        <v>6121</v>
      </c>
      <c r="N62" s="12" t="s">
        <v>18</v>
      </c>
      <c r="O62" s="12" t="s">
        <v>20</v>
      </c>
      <c r="P62" s="12" t="s">
        <v>19</v>
      </c>
      <c r="Q62" s="12" t="s">
        <v>22</v>
      </c>
      <c r="R62" s="12" t="s">
        <v>32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10">
        <f>ROUNDUP(SUM(VLOOKUP(F62,'Pontuação'!A$2:B$11,2,FALSE),VLOOKUP(E62,'Pontuação'!C$2:D$11,2,FALSE),VLOOKUP(H62,'Pontuação'!I$2:J$11,2,FALSE),VLOOKUP(J62,'Pontuação'!G$2:H$11,2,FALSE),VLOOKUP(L62,'Pontuação'!M$2:N$13,2,FALSE)),0)</f>
        <v>1779</v>
      </c>
      <c r="AD62" s="11">
        <f t="shared" si="1"/>
        <v>178</v>
      </c>
      <c r="AE62" s="11" t="str">
        <f t="array" ref="AE62">IFERROR(INDEX('Pontuação'!G$13:G$101, MATCH(AD62, 'Pontuação'!F$13:F$101, 0)), "Faixa Indefinida")</f>
        <v>B</v>
      </c>
      <c r="AF62" s="11">
        <f t="shared" si="2"/>
        <v>0</v>
      </c>
      <c r="AG62" s="11">
        <f t="shared" si="3"/>
        <v>1</v>
      </c>
      <c r="AH62" s="11">
        <f t="shared" si="4"/>
        <v>0</v>
      </c>
      <c r="AI62" s="11">
        <f t="shared" si="5"/>
        <v>0</v>
      </c>
      <c r="AJ62" s="11">
        <f>ROUNDUP(SUM(VLOOKUP(F62,'Pontuação 3.0'!A$2:B$11,2,FALSE),VLOOKUP(E62,'Pontuação 3.0'!C$2:D$11,2,FALSE),VLOOKUP(H62,'Pontuação 3.0'!I$2:J$11,2,FALSE),VLOOKUP(J62,'Pontuação 3.0'!G$2:H$11,2,FALSE),VLOOKUP(G62,'Pontuação 3.0'!E$2:F$11,2,FALSE),VLOOKUP(K62,'Pontuação 3.0'!K$2:L$11,2,FALSE),VLOOKUP(L62,'Pontuação 3.0'!M$2:N$13,2,FALSE)),0)</f>
        <v>2235</v>
      </c>
      <c r="AK62" s="10">
        <f t="shared" si="6"/>
        <v>224</v>
      </c>
      <c r="AL62" s="10" t="str">
        <f t="array" ref="AL62">IFERROR(INDEX('Pontuação 3.0'!G$13:G$191, MATCH(AK62, 'Pontuação 3.0'!F$13:F$191, 0)), "Faixa Indefinida")</f>
        <v>B</v>
      </c>
      <c r="AM62" s="10">
        <f t="shared" si="7"/>
        <v>0</v>
      </c>
      <c r="AN62" s="10">
        <f t="shared" si="8"/>
        <v>1</v>
      </c>
      <c r="AO62" s="10">
        <f t="shared" si="9"/>
        <v>0</v>
      </c>
      <c r="AP62" s="10">
        <f t="shared" si="10"/>
        <v>0</v>
      </c>
    </row>
    <row r="63" ht="15.75" customHeight="1">
      <c r="A63" s="7">
        <v>45674.0</v>
      </c>
      <c r="B63" s="8" t="s">
        <v>182</v>
      </c>
      <c r="C63" s="8" t="s">
        <v>183</v>
      </c>
      <c r="D63" s="14" t="s">
        <v>6139</v>
      </c>
      <c r="E63" s="8" t="s">
        <v>6103</v>
      </c>
      <c r="F63" s="8" t="s">
        <v>6116</v>
      </c>
      <c r="G63" s="8" t="s">
        <v>6117</v>
      </c>
      <c r="H63" s="8" t="s">
        <v>6118</v>
      </c>
      <c r="I63" s="8" t="s">
        <v>6128</v>
      </c>
      <c r="J63" s="8" t="s">
        <v>6119</v>
      </c>
      <c r="K63" s="8" t="s">
        <v>6109</v>
      </c>
      <c r="L63" s="8" t="s">
        <v>6115</v>
      </c>
      <c r="M63" s="8" t="s">
        <v>6113</v>
      </c>
      <c r="N63" s="12" t="s">
        <v>18</v>
      </c>
      <c r="O63" s="12" t="s">
        <v>20</v>
      </c>
      <c r="P63" s="12" t="s">
        <v>112</v>
      </c>
      <c r="Q63" s="12" t="s">
        <v>184</v>
      </c>
      <c r="R63" s="12" t="s">
        <v>32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10">
        <f>ROUNDUP(SUM(VLOOKUP(F63,'Pontuação'!A$2:B$11,2,FALSE),VLOOKUP(E63,'Pontuação'!C$2:D$11,2,FALSE),VLOOKUP(H63,'Pontuação'!I$2:J$11,2,FALSE),VLOOKUP(J63,'Pontuação'!G$2:H$11,2,FALSE),VLOOKUP(L63,'Pontuação'!M$2:N$13,2,FALSE)),0)</f>
        <v>1595</v>
      </c>
      <c r="AD63" s="11">
        <f t="shared" si="1"/>
        <v>160</v>
      </c>
      <c r="AE63" s="11" t="str">
        <f t="array" ref="AE63">IFERROR(INDEX('Pontuação'!G$13:G$101, MATCH(AD63, 'Pontuação'!F$13:F$101, 0)), "Faixa Indefinida")</f>
        <v>C</v>
      </c>
      <c r="AF63" s="11">
        <f t="shared" si="2"/>
        <v>0</v>
      </c>
      <c r="AG63" s="11">
        <f t="shared" si="3"/>
        <v>0</v>
      </c>
      <c r="AH63" s="11">
        <f t="shared" si="4"/>
        <v>1</v>
      </c>
      <c r="AI63" s="11">
        <f t="shared" si="5"/>
        <v>0</v>
      </c>
      <c r="AJ63" s="11">
        <f>ROUNDUP(SUM(VLOOKUP(F63,'Pontuação 3.0'!A$2:B$11,2,FALSE),VLOOKUP(E63,'Pontuação 3.0'!C$2:D$11,2,FALSE),VLOOKUP(H63,'Pontuação 3.0'!I$2:J$11,2,FALSE),VLOOKUP(J63,'Pontuação 3.0'!G$2:H$11,2,FALSE),VLOOKUP(G63,'Pontuação 3.0'!E$2:F$11,2,FALSE),VLOOKUP(K63,'Pontuação 3.0'!K$2:L$11,2,FALSE),VLOOKUP(L63,'Pontuação 3.0'!M$2:N$13,2,FALSE)),0)</f>
        <v>2470</v>
      </c>
      <c r="AK63" s="10">
        <f t="shared" si="6"/>
        <v>247</v>
      </c>
      <c r="AL63" s="10" t="str">
        <f t="array" ref="AL63">IFERROR(INDEX('Pontuação 3.0'!G$13:G$191, MATCH(AK63, 'Pontuação 3.0'!F$13:F$191, 0)), "Faixa Indefinida")</f>
        <v>A</v>
      </c>
      <c r="AM63" s="10">
        <f t="shared" si="7"/>
        <v>1</v>
      </c>
      <c r="AN63" s="10">
        <f t="shared" si="8"/>
        <v>0</v>
      </c>
      <c r="AO63" s="10">
        <f t="shared" si="9"/>
        <v>0</v>
      </c>
      <c r="AP63" s="10">
        <f t="shared" si="10"/>
        <v>0</v>
      </c>
    </row>
    <row r="64" ht="15.75" customHeight="1">
      <c r="A64" s="7">
        <v>45674.0</v>
      </c>
      <c r="B64" s="8" t="s">
        <v>185</v>
      </c>
      <c r="C64" s="8" t="s">
        <v>186</v>
      </c>
      <c r="D64" s="9">
        <v>3.4996999765E10</v>
      </c>
      <c r="E64" s="8" t="s">
        <v>6103</v>
      </c>
      <c r="F64" s="8" t="s">
        <v>6104</v>
      </c>
      <c r="G64" s="8" t="s">
        <v>6105</v>
      </c>
      <c r="H64" s="8" t="s">
        <v>6118</v>
      </c>
      <c r="I64" s="8" t="s">
        <v>6107</v>
      </c>
      <c r="J64" s="8" t="s">
        <v>6129</v>
      </c>
      <c r="K64" s="8" t="s">
        <v>6107</v>
      </c>
      <c r="L64" s="8" t="s">
        <v>6115</v>
      </c>
      <c r="M64" s="8" t="s">
        <v>6111</v>
      </c>
      <c r="N64" s="12" t="s">
        <v>18</v>
      </c>
      <c r="O64" s="12" t="s">
        <v>20</v>
      </c>
      <c r="P64" s="12" t="s">
        <v>102</v>
      </c>
      <c r="Q64" s="12" t="s">
        <v>22</v>
      </c>
      <c r="R64" s="12" t="s">
        <v>32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10">
        <f>ROUNDUP(SUM(VLOOKUP(F64,'Pontuação'!A$2:B$11,2,FALSE),VLOOKUP(E64,'Pontuação'!C$2:D$11,2,FALSE),VLOOKUP(H64,'Pontuação'!I$2:J$11,2,FALSE),VLOOKUP(J64,'Pontuação'!G$2:H$11,2,FALSE),VLOOKUP(L64,'Pontuação'!M$2:N$13,2,FALSE)),0)</f>
        <v>1878</v>
      </c>
      <c r="AD64" s="11">
        <f t="shared" si="1"/>
        <v>188</v>
      </c>
      <c r="AE64" s="11" t="str">
        <f t="array" ref="AE64">IFERROR(INDEX('Pontuação'!G$13:G$101, MATCH(AD64, 'Pontuação'!F$13:F$101, 0)), "Faixa Indefinida")</f>
        <v>A</v>
      </c>
      <c r="AF64" s="11">
        <f t="shared" si="2"/>
        <v>1</v>
      </c>
      <c r="AG64" s="11">
        <f t="shared" si="3"/>
        <v>0</v>
      </c>
      <c r="AH64" s="11">
        <f t="shared" si="4"/>
        <v>0</v>
      </c>
      <c r="AI64" s="11">
        <f t="shared" si="5"/>
        <v>0</v>
      </c>
      <c r="AJ64" s="11">
        <f>ROUNDUP(SUM(VLOOKUP(F64,'Pontuação 3.0'!A$2:B$11,2,FALSE),VLOOKUP(E64,'Pontuação 3.0'!C$2:D$11,2,FALSE),VLOOKUP(H64,'Pontuação 3.0'!I$2:J$11,2,FALSE),VLOOKUP(J64,'Pontuação 3.0'!G$2:H$11,2,FALSE),VLOOKUP(G64,'Pontuação 3.0'!E$2:F$11,2,FALSE),VLOOKUP(K64,'Pontuação 3.0'!K$2:L$11,2,FALSE),VLOOKUP(L64,'Pontuação 3.0'!M$2:N$13,2,FALSE)),0)</f>
        <v>2563</v>
      </c>
      <c r="AK64" s="10">
        <f t="shared" si="6"/>
        <v>256</v>
      </c>
      <c r="AL64" s="10" t="str">
        <f t="array" ref="AL64">IFERROR(INDEX('Pontuação 3.0'!G$13:G$191, MATCH(AK64, 'Pontuação 3.0'!F$13:F$191, 0)), "Faixa Indefinida")</f>
        <v>A</v>
      </c>
      <c r="AM64" s="10">
        <f t="shared" si="7"/>
        <v>1</v>
      </c>
      <c r="AN64" s="10">
        <f t="shared" si="8"/>
        <v>0</v>
      </c>
      <c r="AO64" s="10">
        <f t="shared" si="9"/>
        <v>0</v>
      </c>
      <c r="AP64" s="10">
        <f t="shared" si="10"/>
        <v>0</v>
      </c>
    </row>
    <row r="65" ht="15.75" customHeight="1">
      <c r="A65" s="7">
        <v>45674.0</v>
      </c>
      <c r="B65" s="8" t="s">
        <v>187</v>
      </c>
      <c r="C65" s="8" t="s">
        <v>188</v>
      </c>
      <c r="D65" s="9">
        <v>3.1972594475E10</v>
      </c>
      <c r="E65" s="8" t="s">
        <v>6103</v>
      </c>
      <c r="F65" s="8" t="s">
        <v>6116</v>
      </c>
      <c r="G65" s="8" t="s">
        <v>6117</v>
      </c>
      <c r="H65" s="8" t="s">
        <v>6118</v>
      </c>
      <c r="I65" s="8" t="s">
        <v>6107</v>
      </c>
      <c r="J65" s="8" t="s">
        <v>6119</v>
      </c>
      <c r="K65" s="8" t="s">
        <v>6109</v>
      </c>
      <c r="L65" s="8" t="s">
        <v>6124</v>
      </c>
      <c r="M65" s="8" t="s">
        <v>6121</v>
      </c>
      <c r="N65" s="12" t="s">
        <v>18</v>
      </c>
      <c r="O65" s="12" t="s">
        <v>20</v>
      </c>
      <c r="P65" s="12" t="s">
        <v>19</v>
      </c>
      <c r="Q65" s="12" t="s">
        <v>22</v>
      </c>
      <c r="R65" s="12" t="s">
        <v>21</v>
      </c>
      <c r="S65" s="13"/>
      <c r="T65" s="8"/>
      <c r="U65" s="8"/>
      <c r="V65" s="8"/>
      <c r="W65" s="8"/>
      <c r="X65" s="8"/>
      <c r="Y65" s="8"/>
      <c r="Z65" s="8"/>
      <c r="AA65" s="8"/>
      <c r="AB65" s="8"/>
      <c r="AC65" s="10">
        <f>ROUNDUP(SUM(VLOOKUP(F65,'Pontuação'!A$2:B$11,2,FALSE),VLOOKUP(E65,'Pontuação'!C$2:D$11,2,FALSE),VLOOKUP(H65,'Pontuação'!I$2:J$11,2,FALSE),VLOOKUP(J65,'Pontuação'!G$2:H$11,2,FALSE),VLOOKUP(L65,'Pontuação'!M$2:N$13,2,FALSE)),0)</f>
        <v>1558</v>
      </c>
      <c r="AD65" s="11">
        <f t="shared" si="1"/>
        <v>156</v>
      </c>
      <c r="AE65" s="11" t="str">
        <f t="array" ref="AE65">IFERROR(INDEX('Pontuação'!G$13:G$101, MATCH(AD65, 'Pontuação'!F$13:F$101, 0)), "Faixa Indefinida")</f>
        <v>C</v>
      </c>
      <c r="AF65" s="11">
        <f t="shared" si="2"/>
        <v>0</v>
      </c>
      <c r="AG65" s="11">
        <f t="shared" si="3"/>
        <v>0</v>
      </c>
      <c r="AH65" s="11">
        <f t="shared" si="4"/>
        <v>1</v>
      </c>
      <c r="AI65" s="11">
        <f t="shared" si="5"/>
        <v>0</v>
      </c>
      <c r="AJ65" s="11">
        <f>ROUNDUP(SUM(VLOOKUP(F65,'Pontuação 3.0'!A$2:B$11,2,FALSE),VLOOKUP(E65,'Pontuação 3.0'!C$2:D$11,2,FALSE),VLOOKUP(H65,'Pontuação 3.0'!I$2:J$11,2,FALSE),VLOOKUP(J65,'Pontuação 3.0'!G$2:H$11,2,FALSE),VLOOKUP(G65,'Pontuação 3.0'!E$2:F$11,2,FALSE),VLOOKUP(K65,'Pontuação 3.0'!K$2:L$11,2,FALSE),VLOOKUP(L65,'Pontuação 3.0'!M$2:N$13,2,FALSE)),0)</f>
        <v>2440</v>
      </c>
      <c r="AK65" s="10">
        <f t="shared" si="6"/>
        <v>244</v>
      </c>
      <c r="AL65" s="10" t="str">
        <f t="array" ref="AL65">IFERROR(INDEX('Pontuação 3.0'!G$13:G$191, MATCH(AK65, 'Pontuação 3.0'!F$13:F$191, 0)), "Faixa Indefinida")</f>
        <v>A</v>
      </c>
      <c r="AM65" s="10">
        <f t="shared" si="7"/>
        <v>1</v>
      </c>
      <c r="AN65" s="10">
        <f t="shared" si="8"/>
        <v>0</v>
      </c>
      <c r="AO65" s="10">
        <f t="shared" si="9"/>
        <v>0</v>
      </c>
      <c r="AP65" s="10">
        <f t="shared" si="10"/>
        <v>0</v>
      </c>
    </row>
    <row r="66" ht="15.75" customHeight="1">
      <c r="A66" s="7">
        <v>45674.0</v>
      </c>
      <c r="B66" s="8" t="s">
        <v>189</v>
      </c>
      <c r="C66" s="8" t="s">
        <v>190</v>
      </c>
      <c r="D66" s="9">
        <v>3.298508185E10</v>
      </c>
      <c r="E66" s="8" t="s">
        <v>6103</v>
      </c>
      <c r="F66" s="8" t="s">
        <v>6104</v>
      </c>
      <c r="G66" s="8" t="s">
        <v>6117</v>
      </c>
      <c r="H66" s="8" t="s">
        <v>6106</v>
      </c>
      <c r="I66" s="8" t="s">
        <v>6107</v>
      </c>
      <c r="J66" s="8" t="s">
        <v>6129</v>
      </c>
      <c r="K66" s="8" t="s">
        <v>6109</v>
      </c>
      <c r="L66" s="8" t="s">
        <v>6136</v>
      </c>
      <c r="M66" s="8" t="s">
        <v>6113</v>
      </c>
      <c r="N66" s="12" t="s">
        <v>18</v>
      </c>
      <c r="O66" s="12" t="s">
        <v>20</v>
      </c>
      <c r="P66" s="12" t="s">
        <v>19</v>
      </c>
      <c r="Q66" s="12" t="s">
        <v>22</v>
      </c>
      <c r="R66" s="12" t="s">
        <v>32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10">
        <f>ROUNDUP(SUM(VLOOKUP(F66,'Pontuação'!A$2:B$11,2,FALSE),VLOOKUP(E66,'Pontuação'!C$2:D$11,2,FALSE),VLOOKUP(H66,'Pontuação'!I$2:J$11,2,FALSE),VLOOKUP(J66,'Pontuação'!G$2:H$11,2,FALSE),VLOOKUP(L66,'Pontuação'!M$2:N$13,2,FALSE)),0)</f>
        <v>1880</v>
      </c>
      <c r="AD66" s="11">
        <f t="shared" si="1"/>
        <v>188</v>
      </c>
      <c r="AE66" s="11" t="str">
        <f t="array" ref="AE66">IFERROR(INDEX('Pontuação'!G$13:G$101, MATCH(AD66, 'Pontuação'!F$13:F$101, 0)), "Faixa Indefinida")</f>
        <v>A</v>
      </c>
      <c r="AF66" s="11">
        <f t="shared" si="2"/>
        <v>1</v>
      </c>
      <c r="AG66" s="11">
        <f t="shared" si="3"/>
        <v>0</v>
      </c>
      <c r="AH66" s="11">
        <f t="shared" si="4"/>
        <v>0</v>
      </c>
      <c r="AI66" s="11">
        <f t="shared" si="5"/>
        <v>0</v>
      </c>
      <c r="AJ66" s="11">
        <f>ROUNDUP(SUM(VLOOKUP(F66,'Pontuação 3.0'!A$2:B$11,2,FALSE),VLOOKUP(E66,'Pontuação 3.0'!C$2:D$11,2,FALSE),VLOOKUP(H66,'Pontuação 3.0'!I$2:J$11,2,FALSE),VLOOKUP(J66,'Pontuação 3.0'!G$2:H$11,2,FALSE),VLOOKUP(G66,'Pontuação 3.0'!E$2:F$11,2,FALSE),VLOOKUP(K66,'Pontuação 3.0'!K$2:L$11,2,FALSE),VLOOKUP(L66,'Pontuação 3.0'!M$2:N$13,2,FALSE)),0)</f>
        <v>2621</v>
      </c>
      <c r="AK66" s="10">
        <f t="shared" si="6"/>
        <v>262</v>
      </c>
      <c r="AL66" s="10" t="str">
        <f t="array" ref="AL66">IFERROR(INDEX('Pontuação 3.0'!G$13:G$191, MATCH(AK66, 'Pontuação 3.0'!F$13:F$191, 0)), "Faixa Indefinida")</f>
        <v>A</v>
      </c>
      <c r="AM66" s="10">
        <f t="shared" si="7"/>
        <v>1</v>
      </c>
      <c r="AN66" s="10">
        <f t="shared" si="8"/>
        <v>0</v>
      </c>
      <c r="AO66" s="10">
        <f t="shared" si="9"/>
        <v>0</v>
      </c>
      <c r="AP66" s="10">
        <f t="shared" si="10"/>
        <v>0</v>
      </c>
    </row>
    <row r="67" ht="15.75" customHeight="1">
      <c r="A67" s="7">
        <v>45674.0</v>
      </c>
      <c r="B67" s="8" t="s">
        <v>191</v>
      </c>
      <c r="C67" s="8" t="s">
        <v>192</v>
      </c>
      <c r="D67" s="8" t="s">
        <v>193</v>
      </c>
      <c r="E67" s="8" t="s">
        <v>6103</v>
      </c>
      <c r="F67" s="8" t="s">
        <v>6116</v>
      </c>
      <c r="G67" s="8" t="s">
        <v>6122</v>
      </c>
      <c r="H67" s="8" t="s">
        <v>6106</v>
      </c>
      <c r="I67" s="8" t="s">
        <v>6107</v>
      </c>
      <c r="J67" s="8" t="s">
        <v>6119</v>
      </c>
      <c r="K67" s="8" t="s">
        <v>6109</v>
      </c>
      <c r="L67" s="8" t="s">
        <v>6124</v>
      </c>
      <c r="M67" s="8" t="s">
        <v>6113</v>
      </c>
      <c r="N67" s="12" t="s">
        <v>18</v>
      </c>
      <c r="O67" s="12" t="s">
        <v>20</v>
      </c>
      <c r="P67" s="12" t="s">
        <v>19</v>
      </c>
      <c r="Q67" s="12" t="s">
        <v>22</v>
      </c>
      <c r="R67" s="12" t="s">
        <v>21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10">
        <f>ROUNDUP(SUM(VLOOKUP(F67,'Pontuação'!A$2:B$11,2,FALSE),VLOOKUP(E67,'Pontuação'!C$2:D$11,2,FALSE),VLOOKUP(H67,'Pontuação'!I$2:J$11,2,FALSE),VLOOKUP(J67,'Pontuação'!G$2:H$11,2,FALSE),VLOOKUP(L67,'Pontuação'!M$2:N$13,2,FALSE)),0)</f>
        <v>1516</v>
      </c>
      <c r="AD67" s="11">
        <f t="shared" si="1"/>
        <v>152</v>
      </c>
      <c r="AE67" s="11" t="str">
        <f t="array" ref="AE67">IFERROR(INDEX('Pontuação'!G$13:G$101, MATCH(AD67, 'Pontuação'!F$13:F$101, 0)), "Faixa Indefinida")</f>
        <v>C</v>
      </c>
      <c r="AF67" s="11">
        <f t="shared" si="2"/>
        <v>0</v>
      </c>
      <c r="AG67" s="11">
        <f t="shared" si="3"/>
        <v>0</v>
      </c>
      <c r="AH67" s="11">
        <f t="shared" si="4"/>
        <v>1</v>
      </c>
      <c r="AI67" s="11">
        <f t="shared" si="5"/>
        <v>0</v>
      </c>
      <c r="AJ67" s="11">
        <f>ROUNDUP(SUM(VLOOKUP(F67,'Pontuação 3.0'!A$2:B$11,2,FALSE),VLOOKUP(E67,'Pontuação 3.0'!C$2:D$11,2,FALSE),VLOOKUP(H67,'Pontuação 3.0'!I$2:J$11,2,FALSE),VLOOKUP(J67,'Pontuação 3.0'!G$2:H$11,2,FALSE),VLOOKUP(G67,'Pontuação 3.0'!E$2:F$11,2,FALSE),VLOOKUP(K67,'Pontuação 3.0'!K$2:L$11,2,FALSE),VLOOKUP(L67,'Pontuação 3.0'!M$2:N$13,2,FALSE)),0)</f>
        <v>2213</v>
      </c>
      <c r="AK67" s="10">
        <f t="shared" si="6"/>
        <v>221</v>
      </c>
      <c r="AL67" s="10" t="str">
        <f t="array" ref="AL67">IFERROR(INDEX('Pontuação 3.0'!G$13:G$191, MATCH(AK67, 'Pontuação 3.0'!F$13:F$191, 0)), "Faixa Indefinida")</f>
        <v>B</v>
      </c>
      <c r="AM67" s="10">
        <f t="shared" si="7"/>
        <v>0</v>
      </c>
      <c r="AN67" s="10">
        <f t="shared" si="8"/>
        <v>1</v>
      </c>
      <c r="AO67" s="10">
        <f t="shared" si="9"/>
        <v>0</v>
      </c>
      <c r="AP67" s="10">
        <f t="shared" si="10"/>
        <v>0</v>
      </c>
    </row>
    <row r="68" ht="15.75" customHeight="1">
      <c r="A68" s="7">
        <v>45674.0</v>
      </c>
      <c r="B68" s="8" t="s">
        <v>194</v>
      </c>
      <c r="C68" s="8" t="s">
        <v>195</v>
      </c>
      <c r="D68" s="9">
        <v>2.4992761023E10</v>
      </c>
      <c r="E68" s="8" t="s">
        <v>6103</v>
      </c>
      <c r="F68" s="8" t="s">
        <v>6116</v>
      </c>
      <c r="G68" s="8" t="s">
        <v>6117</v>
      </c>
      <c r="H68" s="8" t="s">
        <v>6106</v>
      </c>
      <c r="I68" s="8" t="s">
        <v>6128</v>
      </c>
      <c r="J68" s="8" t="s">
        <v>6119</v>
      </c>
      <c r="K68" s="8" t="s">
        <v>6107</v>
      </c>
      <c r="L68" s="8" t="s">
        <v>6115</v>
      </c>
      <c r="M68" s="8" t="s">
        <v>6111</v>
      </c>
      <c r="N68" s="12" t="s">
        <v>18</v>
      </c>
      <c r="O68" s="12" t="s">
        <v>20</v>
      </c>
      <c r="P68" s="12" t="s">
        <v>19</v>
      </c>
      <c r="Q68" s="12" t="s">
        <v>22</v>
      </c>
      <c r="R68" s="12" t="s">
        <v>32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10">
        <f>ROUNDUP(SUM(VLOOKUP(F68,'Pontuação'!A$2:B$11,2,FALSE),VLOOKUP(E68,'Pontuação'!C$2:D$11,2,FALSE),VLOOKUP(H68,'Pontuação'!I$2:J$11,2,FALSE),VLOOKUP(J68,'Pontuação'!G$2:H$11,2,FALSE),VLOOKUP(L68,'Pontuação'!M$2:N$13,2,FALSE)),0)</f>
        <v>1553</v>
      </c>
      <c r="AD68" s="11">
        <f t="shared" si="1"/>
        <v>155</v>
      </c>
      <c r="AE68" s="11" t="str">
        <f t="array" ref="AE68">IFERROR(INDEX('Pontuação'!G$13:G$101, MATCH(AD68, 'Pontuação'!F$13:F$101, 0)), "Faixa Indefinida")</f>
        <v>C</v>
      </c>
      <c r="AF68" s="11">
        <f t="shared" si="2"/>
        <v>0</v>
      </c>
      <c r="AG68" s="11">
        <f t="shared" si="3"/>
        <v>0</v>
      </c>
      <c r="AH68" s="11">
        <f t="shared" si="4"/>
        <v>1</v>
      </c>
      <c r="AI68" s="11">
        <f t="shared" si="5"/>
        <v>0</v>
      </c>
      <c r="AJ68" s="11">
        <f>ROUNDUP(SUM(VLOOKUP(F68,'Pontuação 3.0'!A$2:B$11,2,FALSE),VLOOKUP(E68,'Pontuação 3.0'!C$2:D$11,2,FALSE),VLOOKUP(H68,'Pontuação 3.0'!I$2:J$11,2,FALSE),VLOOKUP(J68,'Pontuação 3.0'!G$2:H$11,2,FALSE),VLOOKUP(G68,'Pontuação 3.0'!E$2:F$11,2,FALSE),VLOOKUP(K68,'Pontuação 3.0'!K$2:L$11,2,FALSE),VLOOKUP(L68,'Pontuação 3.0'!M$2:N$13,2,FALSE)),0)</f>
        <v>2122</v>
      </c>
      <c r="AK68" s="10">
        <f t="shared" si="6"/>
        <v>212</v>
      </c>
      <c r="AL68" s="10" t="str">
        <f t="array" ref="AL68">IFERROR(INDEX('Pontuação 3.0'!G$13:G$191, MATCH(AK68, 'Pontuação 3.0'!F$13:F$191, 0)), "Faixa Indefinida")</f>
        <v>C</v>
      </c>
      <c r="AM68" s="10">
        <f t="shared" si="7"/>
        <v>0</v>
      </c>
      <c r="AN68" s="10">
        <f t="shared" si="8"/>
        <v>0</v>
      </c>
      <c r="AO68" s="10">
        <f t="shared" si="9"/>
        <v>1</v>
      </c>
      <c r="AP68" s="10">
        <f t="shared" si="10"/>
        <v>0</v>
      </c>
    </row>
    <row r="69" ht="15.75" customHeight="1">
      <c r="A69" s="7">
        <v>45674.0</v>
      </c>
      <c r="B69" s="8" t="s">
        <v>196</v>
      </c>
      <c r="C69" s="8" t="s">
        <v>197</v>
      </c>
      <c r="D69" s="9">
        <v>8.7981718865E10</v>
      </c>
      <c r="E69" s="8" t="s">
        <v>6103</v>
      </c>
      <c r="F69" s="8" t="s">
        <v>6116</v>
      </c>
      <c r="G69" s="8" t="s">
        <v>6122</v>
      </c>
      <c r="H69" s="8" t="s">
        <v>6106</v>
      </c>
      <c r="I69" s="8" t="s">
        <v>6107</v>
      </c>
      <c r="J69" s="8" t="s">
        <v>6108</v>
      </c>
      <c r="K69" s="8" t="s">
        <v>6109</v>
      </c>
      <c r="L69" s="8" t="s">
        <v>6115</v>
      </c>
      <c r="M69" s="8" t="s">
        <v>6121</v>
      </c>
      <c r="N69" s="12" t="s">
        <v>18</v>
      </c>
      <c r="O69" s="12" t="s">
        <v>20</v>
      </c>
      <c r="P69" s="12" t="s">
        <v>31</v>
      </c>
      <c r="Q69" s="12" t="s">
        <v>54</v>
      </c>
      <c r="R69" s="12" t="s">
        <v>32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10">
        <f>ROUNDUP(SUM(VLOOKUP(F69,'Pontuação'!A$2:B$11,2,FALSE),VLOOKUP(E69,'Pontuação'!C$2:D$11,2,FALSE),VLOOKUP(H69,'Pontuação'!I$2:J$11,2,FALSE),VLOOKUP(J69,'Pontuação'!G$2:H$11,2,FALSE),VLOOKUP(L69,'Pontuação'!M$2:N$13,2,FALSE)),0)</f>
        <v>1658</v>
      </c>
      <c r="AD69" s="11">
        <f t="shared" si="1"/>
        <v>166</v>
      </c>
      <c r="AE69" s="11" t="str">
        <f t="array" ref="AE69">IFERROR(INDEX('Pontuação'!G$13:G$101, MATCH(AD69, 'Pontuação'!F$13:F$101, 0)), "Faixa Indefinida")</f>
        <v>B</v>
      </c>
      <c r="AF69" s="11">
        <f t="shared" si="2"/>
        <v>0</v>
      </c>
      <c r="AG69" s="11">
        <f t="shared" si="3"/>
        <v>1</v>
      </c>
      <c r="AH69" s="11">
        <f t="shared" si="4"/>
        <v>0</v>
      </c>
      <c r="AI69" s="11">
        <f t="shared" si="5"/>
        <v>0</v>
      </c>
      <c r="AJ69" s="11">
        <f>ROUNDUP(SUM(VLOOKUP(F69,'Pontuação 3.0'!A$2:B$11,2,FALSE),VLOOKUP(E69,'Pontuação 3.0'!C$2:D$11,2,FALSE),VLOOKUP(H69,'Pontuação 3.0'!I$2:J$11,2,FALSE),VLOOKUP(J69,'Pontuação 3.0'!G$2:H$11,2,FALSE),VLOOKUP(G69,'Pontuação 3.0'!E$2:F$11,2,FALSE),VLOOKUP(K69,'Pontuação 3.0'!K$2:L$11,2,FALSE),VLOOKUP(L69,'Pontuação 3.0'!M$2:N$13,2,FALSE)),0)</f>
        <v>2395</v>
      </c>
      <c r="AK69" s="10">
        <f t="shared" si="6"/>
        <v>240</v>
      </c>
      <c r="AL69" s="10" t="str">
        <f t="array" ref="AL69">IFERROR(INDEX('Pontuação 3.0'!G$13:G$191, MATCH(AK69, 'Pontuação 3.0'!F$13:F$191, 0)), "Faixa Indefinida")</f>
        <v>A</v>
      </c>
      <c r="AM69" s="10">
        <f t="shared" si="7"/>
        <v>1</v>
      </c>
      <c r="AN69" s="10">
        <f t="shared" si="8"/>
        <v>0</v>
      </c>
      <c r="AO69" s="10">
        <f t="shared" si="9"/>
        <v>0</v>
      </c>
      <c r="AP69" s="10">
        <f t="shared" si="10"/>
        <v>0</v>
      </c>
    </row>
    <row r="70" ht="15.75" customHeight="1">
      <c r="A70" s="7">
        <v>45674.0</v>
      </c>
      <c r="B70" s="8" t="s">
        <v>198</v>
      </c>
      <c r="C70" s="8" t="s">
        <v>199</v>
      </c>
      <c r="D70" s="14" t="s">
        <v>6140</v>
      </c>
      <c r="E70" s="8" t="s">
        <v>6103</v>
      </c>
      <c r="F70" s="8" t="s">
        <v>6126</v>
      </c>
      <c r="G70" s="8" t="s">
        <v>6117</v>
      </c>
      <c r="H70" s="8" t="s">
        <v>6106</v>
      </c>
      <c r="I70" s="8" t="s">
        <v>6107</v>
      </c>
      <c r="J70" s="8" t="s">
        <v>6108</v>
      </c>
      <c r="K70" s="8" t="s">
        <v>6107</v>
      </c>
      <c r="L70" s="8" t="s">
        <v>6115</v>
      </c>
      <c r="M70" s="8" t="s">
        <v>6113</v>
      </c>
      <c r="N70" s="12" t="s">
        <v>18</v>
      </c>
      <c r="O70" s="12" t="s">
        <v>20</v>
      </c>
      <c r="P70" s="12" t="s">
        <v>31</v>
      </c>
      <c r="Q70" s="12" t="s">
        <v>200</v>
      </c>
      <c r="R70" s="12" t="s">
        <v>21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10">
        <f>ROUNDUP(SUM(VLOOKUP(F70,'Pontuação'!A$2:B$11,2,FALSE),VLOOKUP(E70,'Pontuação'!C$2:D$11,2,FALSE),VLOOKUP(H70,'Pontuação'!I$2:J$11,2,FALSE),VLOOKUP(J70,'Pontuação'!G$2:H$11,2,FALSE),VLOOKUP(L70,'Pontuação'!M$2:N$13,2,FALSE)),0)</f>
        <v>1646</v>
      </c>
      <c r="AD70" s="11">
        <f t="shared" si="1"/>
        <v>165</v>
      </c>
      <c r="AE70" s="11" t="str">
        <f t="array" ref="AE70">IFERROR(INDEX('Pontuação'!G$13:G$101, MATCH(AD70, 'Pontuação'!F$13:F$101, 0)), "Faixa Indefinida")</f>
        <v>C</v>
      </c>
      <c r="AF70" s="11">
        <f t="shared" si="2"/>
        <v>0</v>
      </c>
      <c r="AG70" s="11">
        <f t="shared" si="3"/>
        <v>0</v>
      </c>
      <c r="AH70" s="11">
        <f t="shared" si="4"/>
        <v>1</v>
      </c>
      <c r="AI70" s="11">
        <f t="shared" si="5"/>
        <v>0</v>
      </c>
      <c r="AJ70" s="11">
        <f>ROUNDUP(SUM(VLOOKUP(F70,'Pontuação 3.0'!A$2:B$11,2,FALSE),VLOOKUP(E70,'Pontuação 3.0'!C$2:D$11,2,FALSE),VLOOKUP(H70,'Pontuação 3.0'!I$2:J$11,2,FALSE),VLOOKUP(J70,'Pontuação 3.0'!G$2:H$11,2,FALSE),VLOOKUP(G70,'Pontuação 3.0'!E$2:F$11,2,FALSE),VLOOKUP(K70,'Pontuação 3.0'!K$2:L$11,2,FALSE),VLOOKUP(L70,'Pontuação 3.0'!M$2:N$13,2,FALSE)),0)</f>
        <v>2141</v>
      </c>
      <c r="AK70" s="10">
        <f t="shared" si="6"/>
        <v>214</v>
      </c>
      <c r="AL70" s="10" t="str">
        <f t="array" ref="AL70">IFERROR(INDEX('Pontuação 3.0'!G$13:G$191, MATCH(AK70, 'Pontuação 3.0'!F$13:F$191, 0)), "Faixa Indefinida")</f>
        <v>B</v>
      </c>
      <c r="AM70" s="10">
        <f t="shared" si="7"/>
        <v>0</v>
      </c>
      <c r="AN70" s="10">
        <f t="shared" si="8"/>
        <v>1</v>
      </c>
      <c r="AO70" s="10">
        <f t="shared" si="9"/>
        <v>0</v>
      </c>
      <c r="AP70" s="10">
        <f t="shared" si="10"/>
        <v>0</v>
      </c>
    </row>
    <row r="71" ht="15.75" customHeight="1">
      <c r="A71" s="7">
        <v>45674.0</v>
      </c>
      <c r="B71" s="8" t="s">
        <v>203</v>
      </c>
      <c r="C71" s="8" t="s">
        <v>204</v>
      </c>
      <c r="D71" s="9">
        <v>1.1967259762E10</v>
      </c>
      <c r="E71" s="8" t="s">
        <v>6103</v>
      </c>
      <c r="F71" s="8" t="s">
        <v>6116</v>
      </c>
      <c r="G71" s="8" t="s">
        <v>6122</v>
      </c>
      <c r="H71" s="8" t="s">
        <v>6123</v>
      </c>
      <c r="I71" s="8" t="s">
        <v>6107</v>
      </c>
      <c r="J71" s="8" t="s">
        <v>6108</v>
      </c>
      <c r="K71" s="8" t="s">
        <v>6107</v>
      </c>
      <c r="L71" s="8" t="s">
        <v>6136</v>
      </c>
      <c r="M71" s="8" t="s">
        <v>6113</v>
      </c>
      <c r="N71" s="12" t="s">
        <v>18</v>
      </c>
      <c r="O71" s="12" t="s">
        <v>20</v>
      </c>
      <c r="P71" s="12" t="s">
        <v>25</v>
      </c>
      <c r="Q71" s="12" t="s">
        <v>22</v>
      </c>
      <c r="R71" s="12" t="s">
        <v>32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10">
        <f>ROUNDUP(SUM(VLOOKUP(F71,'Pontuação'!A$2:B$11,2,FALSE),VLOOKUP(E71,'Pontuação'!C$2:D$11,2,FALSE),VLOOKUP(H71,'Pontuação'!I$2:J$11,2,FALSE),VLOOKUP(J71,'Pontuação'!G$2:H$11,2,FALSE),VLOOKUP(L71,'Pontuação'!M$2:N$13,2,FALSE)),0)</f>
        <v>1588</v>
      </c>
      <c r="AD71" s="11">
        <f t="shared" si="1"/>
        <v>159</v>
      </c>
      <c r="AE71" s="11" t="str">
        <f t="array" ref="AE71">IFERROR(INDEX('Pontuação'!G$13:G$101, MATCH(AD71, 'Pontuação'!F$13:F$101, 0)), "Faixa Indefinida")</f>
        <v>C</v>
      </c>
      <c r="AF71" s="11">
        <f t="shared" si="2"/>
        <v>0</v>
      </c>
      <c r="AG71" s="11">
        <f t="shared" si="3"/>
        <v>0</v>
      </c>
      <c r="AH71" s="11">
        <f t="shared" si="4"/>
        <v>1</v>
      </c>
      <c r="AI71" s="11">
        <f t="shared" si="5"/>
        <v>0</v>
      </c>
      <c r="AJ71" s="11">
        <f>ROUNDUP(SUM(VLOOKUP(F71,'Pontuação 3.0'!A$2:B$11,2,FALSE),VLOOKUP(E71,'Pontuação 3.0'!C$2:D$11,2,FALSE),VLOOKUP(H71,'Pontuação 3.0'!I$2:J$11,2,FALSE),VLOOKUP(J71,'Pontuação 3.0'!G$2:H$11,2,FALSE),VLOOKUP(G71,'Pontuação 3.0'!E$2:F$11,2,FALSE),VLOOKUP(K71,'Pontuação 3.0'!K$2:L$11,2,FALSE),VLOOKUP(L71,'Pontuação 3.0'!M$2:N$13,2,FALSE)),0)</f>
        <v>1964</v>
      </c>
      <c r="AK71" s="10">
        <f t="shared" si="6"/>
        <v>196</v>
      </c>
      <c r="AL71" s="10" t="str">
        <f t="array" ref="AL71">IFERROR(INDEX('Pontuação 3.0'!G$13:G$191, MATCH(AK71, 'Pontuação 3.0'!F$13:F$191, 0)), "Faixa Indefinida")</f>
        <v>C</v>
      </c>
      <c r="AM71" s="10">
        <f t="shared" si="7"/>
        <v>0</v>
      </c>
      <c r="AN71" s="10">
        <f t="shared" si="8"/>
        <v>0</v>
      </c>
      <c r="AO71" s="10">
        <f t="shared" si="9"/>
        <v>1</v>
      </c>
      <c r="AP71" s="10">
        <f t="shared" si="10"/>
        <v>0</v>
      </c>
    </row>
    <row r="72" ht="15.75" customHeight="1">
      <c r="A72" s="7">
        <v>45674.0</v>
      </c>
      <c r="B72" s="8" t="s">
        <v>207</v>
      </c>
      <c r="C72" s="8" t="s">
        <v>208</v>
      </c>
      <c r="D72" s="9">
        <v>5.5659934266E10</v>
      </c>
      <c r="E72" s="8" t="s">
        <v>6103</v>
      </c>
      <c r="F72" s="8" t="s">
        <v>6126</v>
      </c>
      <c r="G72" s="8" t="s">
        <v>6114</v>
      </c>
      <c r="H72" s="8" t="s">
        <v>6123</v>
      </c>
      <c r="I72" s="8" t="s">
        <v>6128</v>
      </c>
      <c r="J72" s="8" t="s">
        <v>6119</v>
      </c>
      <c r="K72" s="8" t="s">
        <v>6107</v>
      </c>
      <c r="L72" s="8" t="s">
        <v>6115</v>
      </c>
      <c r="M72" s="8" t="s">
        <v>6113</v>
      </c>
      <c r="N72" s="12" t="s">
        <v>18</v>
      </c>
      <c r="O72" s="12" t="s">
        <v>20</v>
      </c>
      <c r="P72" s="12" t="s">
        <v>123</v>
      </c>
      <c r="Q72" s="12" t="s">
        <v>33</v>
      </c>
      <c r="R72" s="12" t="s">
        <v>21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10">
        <f>ROUNDUP(SUM(VLOOKUP(F72,'Pontuação'!A$2:B$11,2,FALSE),VLOOKUP(E72,'Pontuação'!C$2:D$11,2,FALSE),VLOOKUP(H72,'Pontuação'!I$2:J$11,2,FALSE),VLOOKUP(J72,'Pontuação'!G$2:H$11,2,FALSE),VLOOKUP(L72,'Pontuação'!M$2:N$13,2,FALSE)),0)</f>
        <v>1427</v>
      </c>
      <c r="AD72" s="11">
        <f t="shared" si="1"/>
        <v>143</v>
      </c>
      <c r="AE72" s="11" t="str">
        <f t="array" ref="AE72">IFERROR(INDEX('Pontuação'!G$13:G$101, MATCH(AD72, 'Pontuação'!F$13:F$101, 0)), "Faixa Indefinida")</f>
        <v>D</v>
      </c>
      <c r="AF72" s="11">
        <f t="shared" si="2"/>
        <v>0</v>
      </c>
      <c r="AG72" s="11">
        <f t="shared" si="3"/>
        <v>0</v>
      </c>
      <c r="AH72" s="11">
        <f t="shared" si="4"/>
        <v>0</v>
      </c>
      <c r="AI72" s="11">
        <f t="shared" si="5"/>
        <v>1</v>
      </c>
      <c r="AJ72" s="11">
        <f>ROUNDUP(SUM(VLOOKUP(F72,'Pontuação 3.0'!A$2:B$11,2,FALSE),VLOOKUP(E72,'Pontuação 3.0'!C$2:D$11,2,FALSE),VLOOKUP(H72,'Pontuação 3.0'!I$2:J$11,2,FALSE),VLOOKUP(J72,'Pontuação 3.0'!G$2:H$11,2,FALSE),VLOOKUP(G72,'Pontuação 3.0'!E$2:F$11,2,FALSE),VLOOKUP(K72,'Pontuação 3.0'!K$2:L$11,2,FALSE),VLOOKUP(L72,'Pontuação 3.0'!M$2:N$13,2,FALSE)),0)</f>
        <v>1691</v>
      </c>
      <c r="AK72" s="10">
        <f t="shared" si="6"/>
        <v>169</v>
      </c>
      <c r="AL72" s="10" t="str">
        <f t="array" ref="AL72">IFERROR(INDEX('Pontuação 3.0'!G$13:G$191, MATCH(AK72, 'Pontuação 3.0'!F$13:F$191, 0)), "Faixa Indefinida")</f>
        <v>D</v>
      </c>
      <c r="AM72" s="10">
        <f t="shared" si="7"/>
        <v>0</v>
      </c>
      <c r="AN72" s="10">
        <f t="shared" si="8"/>
        <v>0</v>
      </c>
      <c r="AO72" s="10">
        <f t="shared" si="9"/>
        <v>0</v>
      </c>
      <c r="AP72" s="10">
        <f t="shared" si="10"/>
        <v>1</v>
      </c>
    </row>
    <row r="73" ht="15.75" customHeight="1">
      <c r="A73" s="7">
        <v>45674.0</v>
      </c>
      <c r="B73" s="8" t="s">
        <v>209</v>
      </c>
      <c r="C73" s="8" t="s">
        <v>210</v>
      </c>
      <c r="D73" s="8" t="s">
        <v>211</v>
      </c>
      <c r="E73" s="8" t="s">
        <v>6103</v>
      </c>
      <c r="F73" s="8" t="s">
        <v>6126</v>
      </c>
      <c r="G73" s="8" t="s">
        <v>6117</v>
      </c>
      <c r="H73" s="8" t="s">
        <v>6106</v>
      </c>
      <c r="I73" s="8" t="s">
        <v>6107</v>
      </c>
      <c r="J73" s="8" t="s">
        <v>6119</v>
      </c>
      <c r="K73" s="8" t="s">
        <v>6107</v>
      </c>
      <c r="L73" s="8" t="s">
        <v>6120</v>
      </c>
      <c r="M73" s="8" t="s">
        <v>6121</v>
      </c>
      <c r="N73" s="12" t="s">
        <v>18</v>
      </c>
      <c r="O73" s="12" t="s">
        <v>20</v>
      </c>
      <c r="P73" s="12" t="s">
        <v>25</v>
      </c>
      <c r="Q73" s="12" t="s">
        <v>22</v>
      </c>
      <c r="R73" s="12" t="s">
        <v>21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10">
        <f>ROUNDUP(SUM(VLOOKUP(F73,'Pontuação'!A$2:B$11,2,FALSE),VLOOKUP(E73,'Pontuação'!C$2:D$11,2,FALSE),VLOOKUP(H73,'Pontuação'!I$2:J$11,2,FALSE),VLOOKUP(J73,'Pontuação'!G$2:H$11,2,FALSE),VLOOKUP(L73,'Pontuação'!M$2:N$13,2,FALSE)),0)</f>
        <v>1673</v>
      </c>
      <c r="AD73" s="11">
        <f t="shared" si="1"/>
        <v>167</v>
      </c>
      <c r="AE73" s="11" t="str">
        <f t="array" ref="AE73">IFERROR(INDEX('Pontuação'!G$13:G$101, MATCH(AD73, 'Pontuação'!F$13:F$101, 0)), "Faixa Indefinida")</f>
        <v>B</v>
      </c>
      <c r="AF73" s="11">
        <f t="shared" si="2"/>
        <v>0</v>
      </c>
      <c r="AG73" s="11">
        <f t="shared" si="3"/>
        <v>1</v>
      </c>
      <c r="AH73" s="11">
        <f t="shared" si="4"/>
        <v>0</v>
      </c>
      <c r="AI73" s="11">
        <f t="shared" si="5"/>
        <v>0</v>
      </c>
      <c r="AJ73" s="11">
        <f>ROUNDUP(SUM(VLOOKUP(F73,'Pontuação 3.0'!A$2:B$11,2,FALSE),VLOOKUP(E73,'Pontuação 3.0'!C$2:D$11,2,FALSE),VLOOKUP(H73,'Pontuação 3.0'!I$2:J$11,2,FALSE),VLOOKUP(J73,'Pontuação 3.0'!G$2:H$11,2,FALSE),VLOOKUP(G73,'Pontuação 3.0'!E$2:F$11,2,FALSE),VLOOKUP(K73,'Pontuação 3.0'!K$2:L$11,2,FALSE),VLOOKUP(L73,'Pontuação 3.0'!M$2:N$13,2,FALSE)),0)</f>
        <v>2075</v>
      </c>
      <c r="AK73" s="10">
        <f t="shared" si="6"/>
        <v>208</v>
      </c>
      <c r="AL73" s="10" t="str">
        <f t="array" ref="AL73">IFERROR(INDEX('Pontuação 3.0'!G$13:G$191, MATCH(AK73, 'Pontuação 3.0'!F$13:F$191, 0)), "Faixa Indefinida")</f>
        <v>C</v>
      </c>
      <c r="AM73" s="10">
        <f t="shared" si="7"/>
        <v>0</v>
      </c>
      <c r="AN73" s="10">
        <f t="shared" si="8"/>
        <v>0</v>
      </c>
      <c r="AO73" s="10">
        <f t="shared" si="9"/>
        <v>1</v>
      </c>
      <c r="AP73" s="10">
        <f t="shared" si="10"/>
        <v>0</v>
      </c>
    </row>
    <row r="74" ht="15.75" customHeight="1">
      <c r="A74" s="7">
        <v>45674.0</v>
      </c>
      <c r="B74" s="8" t="s">
        <v>212</v>
      </c>
      <c r="C74" s="8" t="s">
        <v>213</v>
      </c>
      <c r="D74" s="9">
        <v>1.8996649965E10</v>
      </c>
      <c r="E74" s="8" t="s">
        <v>6103</v>
      </c>
      <c r="F74" s="8" t="s">
        <v>6116</v>
      </c>
      <c r="G74" s="8" t="s">
        <v>6117</v>
      </c>
      <c r="H74" s="8" t="s">
        <v>6118</v>
      </c>
      <c r="I74" s="8" t="s">
        <v>6128</v>
      </c>
      <c r="J74" s="8" t="s">
        <v>6108</v>
      </c>
      <c r="K74" s="8" t="s">
        <v>6107</v>
      </c>
      <c r="L74" s="8" t="s">
        <v>6124</v>
      </c>
      <c r="M74" s="8" t="s">
        <v>6113</v>
      </c>
      <c r="N74" s="12" t="s">
        <v>18</v>
      </c>
      <c r="O74" s="12" t="s">
        <v>20</v>
      </c>
      <c r="P74" s="12" t="s">
        <v>123</v>
      </c>
      <c r="Q74" s="12" t="s">
        <v>22</v>
      </c>
      <c r="R74" s="12" t="s">
        <v>32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10">
        <f>ROUNDUP(SUM(VLOOKUP(F74,'Pontuação'!A$2:B$11,2,FALSE),VLOOKUP(E74,'Pontuação'!C$2:D$11,2,FALSE),VLOOKUP(H74,'Pontuação'!I$2:J$11,2,FALSE),VLOOKUP(J74,'Pontuação'!G$2:H$11,2,FALSE),VLOOKUP(L74,'Pontuação'!M$2:N$13,2,FALSE)),0)</f>
        <v>1663</v>
      </c>
      <c r="AD74" s="11">
        <f t="shared" si="1"/>
        <v>166</v>
      </c>
      <c r="AE74" s="11" t="str">
        <f t="array" ref="AE74">IFERROR(INDEX('Pontuação'!G$13:G$101, MATCH(AD74, 'Pontuação'!F$13:F$101, 0)), "Faixa Indefinida")</f>
        <v>B</v>
      </c>
      <c r="AF74" s="11">
        <f t="shared" si="2"/>
        <v>0</v>
      </c>
      <c r="AG74" s="11">
        <f t="shared" si="3"/>
        <v>1</v>
      </c>
      <c r="AH74" s="11">
        <f t="shared" si="4"/>
        <v>0</v>
      </c>
      <c r="AI74" s="11">
        <f t="shared" si="5"/>
        <v>0</v>
      </c>
      <c r="AJ74" s="11">
        <f>ROUNDUP(SUM(VLOOKUP(F74,'Pontuação 3.0'!A$2:B$11,2,FALSE),VLOOKUP(E74,'Pontuação 3.0'!C$2:D$11,2,FALSE),VLOOKUP(H74,'Pontuação 3.0'!I$2:J$11,2,FALSE),VLOOKUP(J74,'Pontuação 3.0'!G$2:H$11,2,FALSE),VLOOKUP(G74,'Pontuação 3.0'!E$2:F$11,2,FALSE),VLOOKUP(K74,'Pontuação 3.0'!K$2:L$11,2,FALSE),VLOOKUP(L74,'Pontuação 3.0'!M$2:N$13,2,FALSE)),0)</f>
        <v>2331</v>
      </c>
      <c r="AK74" s="10">
        <f t="shared" si="6"/>
        <v>233</v>
      </c>
      <c r="AL74" s="10" t="str">
        <f t="array" ref="AL74">IFERROR(INDEX('Pontuação 3.0'!G$13:G$191, MATCH(AK74, 'Pontuação 3.0'!F$13:F$191, 0)), "Faixa Indefinida")</f>
        <v>B</v>
      </c>
      <c r="AM74" s="10">
        <f t="shared" si="7"/>
        <v>0</v>
      </c>
      <c r="AN74" s="10">
        <f t="shared" si="8"/>
        <v>1</v>
      </c>
      <c r="AO74" s="10">
        <f t="shared" si="9"/>
        <v>0</v>
      </c>
      <c r="AP74" s="10">
        <f t="shared" si="10"/>
        <v>0</v>
      </c>
    </row>
    <row r="75" ht="15.75" customHeight="1">
      <c r="A75" s="7">
        <v>45674.0</v>
      </c>
      <c r="B75" s="8" t="s">
        <v>214</v>
      </c>
      <c r="C75" s="8" t="s">
        <v>215</v>
      </c>
      <c r="D75" s="14" t="s">
        <v>6141</v>
      </c>
      <c r="E75" s="8" t="s">
        <v>6103</v>
      </c>
      <c r="F75" s="8" t="s">
        <v>6116</v>
      </c>
      <c r="G75" s="8" t="s">
        <v>6105</v>
      </c>
      <c r="H75" s="8" t="s">
        <v>6106</v>
      </c>
      <c r="I75" s="8" t="s">
        <v>6107</v>
      </c>
      <c r="J75" s="8" t="s">
        <v>6129</v>
      </c>
      <c r="K75" s="8" t="s">
        <v>6109</v>
      </c>
      <c r="L75" s="8" t="s">
        <v>6115</v>
      </c>
      <c r="M75" s="8" t="s">
        <v>6111</v>
      </c>
      <c r="N75" s="12" t="s">
        <v>18</v>
      </c>
      <c r="O75" s="12" t="s">
        <v>20</v>
      </c>
      <c r="P75" s="12" t="s">
        <v>25</v>
      </c>
      <c r="Q75" s="12" t="s">
        <v>22</v>
      </c>
      <c r="R75" s="12" t="s">
        <v>32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10">
        <f>ROUNDUP(SUM(VLOOKUP(F75,'Pontuação'!A$2:B$11,2,FALSE),VLOOKUP(E75,'Pontuação'!C$2:D$11,2,FALSE),VLOOKUP(H75,'Pontuação'!I$2:J$11,2,FALSE),VLOOKUP(J75,'Pontuação'!G$2:H$11,2,FALSE),VLOOKUP(L75,'Pontuação'!M$2:N$13,2,FALSE)),0)</f>
        <v>1831</v>
      </c>
      <c r="AD75" s="11">
        <f t="shared" si="1"/>
        <v>183</v>
      </c>
      <c r="AE75" s="11" t="str">
        <f t="array" ref="AE75">IFERROR(INDEX('Pontuação'!G$13:G$101, MATCH(AD75, 'Pontuação'!F$13:F$101, 0)), "Faixa Indefinida")</f>
        <v>B</v>
      </c>
      <c r="AF75" s="11">
        <f t="shared" si="2"/>
        <v>0</v>
      </c>
      <c r="AG75" s="11">
        <f t="shared" si="3"/>
        <v>1</v>
      </c>
      <c r="AH75" s="11">
        <f t="shared" si="4"/>
        <v>0</v>
      </c>
      <c r="AI75" s="11">
        <f t="shared" si="5"/>
        <v>0</v>
      </c>
      <c r="AJ75" s="11">
        <f>ROUNDUP(SUM(VLOOKUP(F75,'Pontuação 3.0'!A$2:B$11,2,FALSE),VLOOKUP(E75,'Pontuação 3.0'!C$2:D$11,2,FALSE),VLOOKUP(H75,'Pontuação 3.0'!I$2:J$11,2,FALSE),VLOOKUP(J75,'Pontuação 3.0'!G$2:H$11,2,FALSE),VLOOKUP(G75,'Pontuação 3.0'!E$2:F$11,2,FALSE),VLOOKUP(K75,'Pontuação 3.0'!K$2:L$11,2,FALSE),VLOOKUP(L75,'Pontuação 3.0'!M$2:N$13,2,FALSE)),0)</f>
        <v>2752</v>
      </c>
      <c r="AK75" s="10">
        <f t="shared" si="6"/>
        <v>275</v>
      </c>
      <c r="AL75" s="10" t="str">
        <f t="array" ref="AL75">IFERROR(INDEX('Pontuação 3.0'!G$13:G$191, MATCH(AK75, 'Pontuação 3.0'!F$13:F$191, 0)), "Faixa Indefinida")</f>
        <v>A</v>
      </c>
      <c r="AM75" s="10">
        <f t="shared" si="7"/>
        <v>1</v>
      </c>
      <c r="AN75" s="10">
        <f t="shared" si="8"/>
        <v>0</v>
      </c>
      <c r="AO75" s="10">
        <f t="shared" si="9"/>
        <v>0</v>
      </c>
      <c r="AP75" s="10">
        <f t="shared" si="10"/>
        <v>0</v>
      </c>
    </row>
    <row r="76" ht="15.75" customHeight="1">
      <c r="A76" s="7">
        <v>45674.0</v>
      </c>
      <c r="B76" s="8" t="s">
        <v>216</v>
      </c>
      <c r="C76" s="8" t="s">
        <v>217</v>
      </c>
      <c r="D76" s="8" t="s">
        <v>218</v>
      </c>
      <c r="E76" s="8" t="s">
        <v>6103</v>
      </c>
      <c r="F76" s="8" t="s">
        <v>6116</v>
      </c>
      <c r="G76" s="8" t="s">
        <v>6117</v>
      </c>
      <c r="H76" s="8" t="s">
        <v>6106</v>
      </c>
      <c r="I76" s="8" t="s">
        <v>6107</v>
      </c>
      <c r="J76" s="8" t="s">
        <v>6119</v>
      </c>
      <c r="K76" s="8" t="s">
        <v>6107</v>
      </c>
      <c r="L76" s="8" t="s">
        <v>6120</v>
      </c>
      <c r="M76" s="8" t="s">
        <v>6111</v>
      </c>
      <c r="N76" s="12" t="s">
        <v>18</v>
      </c>
      <c r="O76" s="12" t="s">
        <v>20</v>
      </c>
      <c r="P76" s="12" t="s">
        <v>89</v>
      </c>
      <c r="Q76" s="12" t="s">
        <v>22</v>
      </c>
      <c r="R76" s="12" t="s">
        <v>32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10">
        <f>ROUNDUP(SUM(VLOOKUP(F76,'Pontuação'!A$2:B$11,2,FALSE),VLOOKUP(E76,'Pontuação'!C$2:D$11,2,FALSE),VLOOKUP(H76,'Pontuação'!I$2:J$11,2,FALSE),VLOOKUP(J76,'Pontuação'!G$2:H$11,2,FALSE),VLOOKUP(L76,'Pontuação'!M$2:N$13,2,FALSE)),0)</f>
        <v>1685</v>
      </c>
      <c r="AD76" s="11">
        <f t="shared" si="1"/>
        <v>169</v>
      </c>
      <c r="AE76" s="11" t="str">
        <f t="array" ref="AE76">IFERROR(INDEX('Pontuação'!G$13:G$101, MATCH(AD76, 'Pontuação'!F$13:F$101, 0)), "Faixa Indefinida")</f>
        <v>B</v>
      </c>
      <c r="AF76" s="11">
        <f t="shared" si="2"/>
        <v>0</v>
      </c>
      <c r="AG76" s="11">
        <f t="shared" si="3"/>
        <v>1</v>
      </c>
      <c r="AH76" s="11">
        <f t="shared" si="4"/>
        <v>0</v>
      </c>
      <c r="AI76" s="11">
        <f t="shared" si="5"/>
        <v>0</v>
      </c>
      <c r="AJ76" s="11">
        <f>ROUNDUP(SUM(VLOOKUP(F76,'Pontuação 3.0'!A$2:B$11,2,FALSE),VLOOKUP(E76,'Pontuação 3.0'!C$2:D$11,2,FALSE),VLOOKUP(H76,'Pontuação 3.0'!I$2:J$11,2,FALSE),VLOOKUP(J76,'Pontuação 3.0'!G$2:H$11,2,FALSE),VLOOKUP(G76,'Pontuação 3.0'!E$2:F$11,2,FALSE),VLOOKUP(K76,'Pontuação 3.0'!K$2:L$11,2,FALSE),VLOOKUP(L76,'Pontuação 3.0'!M$2:N$13,2,FALSE)),0)</f>
        <v>2208</v>
      </c>
      <c r="AK76" s="10">
        <f t="shared" si="6"/>
        <v>221</v>
      </c>
      <c r="AL76" s="10" t="str">
        <f t="array" ref="AL76">IFERROR(INDEX('Pontuação 3.0'!G$13:G$191, MATCH(AK76, 'Pontuação 3.0'!F$13:F$191, 0)), "Faixa Indefinida")</f>
        <v>B</v>
      </c>
      <c r="AM76" s="10">
        <f t="shared" si="7"/>
        <v>0</v>
      </c>
      <c r="AN76" s="10">
        <f t="shared" si="8"/>
        <v>1</v>
      </c>
      <c r="AO76" s="10">
        <f t="shared" si="9"/>
        <v>0</v>
      </c>
      <c r="AP76" s="10">
        <f t="shared" si="10"/>
        <v>0</v>
      </c>
    </row>
    <row r="77" ht="15.75" customHeight="1">
      <c r="A77" s="7">
        <v>45674.0</v>
      </c>
      <c r="B77" s="8" t="s">
        <v>225</v>
      </c>
      <c r="C77" s="8" t="s">
        <v>226</v>
      </c>
      <c r="D77" s="9">
        <v>6.1999477903E10</v>
      </c>
      <c r="E77" s="8" t="s">
        <v>6103</v>
      </c>
      <c r="F77" s="8" t="s">
        <v>6116</v>
      </c>
      <c r="G77" s="8" t="s">
        <v>6117</v>
      </c>
      <c r="H77" s="8" t="s">
        <v>6118</v>
      </c>
      <c r="I77" s="8" t="s">
        <v>6107</v>
      </c>
      <c r="J77" s="8" t="s">
        <v>6108</v>
      </c>
      <c r="K77" s="8" t="s">
        <v>6107</v>
      </c>
      <c r="L77" s="8" t="s">
        <v>6120</v>
      </c>
      <c r="M77" s="8" t="s">
        <v>6121</v>
      </c>
      <c r="N77" s="12" t="s">
        <v>18</v>
      </c>
      <c r="O77" s="12" t="s">
        <v>20</v>
      </c>
      <c r="P77" s="12" t="s">
        <v>121</v>
      </c>
      <c r="Q77" s="12" t="s">
        <v>22</v>
      </c>
      <c r="R77" s="12" t="s">
        <v>21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10">
        <f>ROUNDUP(SUM(VLOOKUP(F77,'Pontuação'!A$2:B$11,2,FALSE),VLOOKUP(E77,'Pontuação'!C$2:D$11,2,FALSE),VLOOKUP(H77,'Pontuação'!I$2:J$11,2,FALSE),VLOOKUP(J77,'Pontuação'!G$2:H$11,2,FALSE),VLOOKUP(L77,'Pontuação'!M$2:N$13,2,FALSE)),0)</f>
        <v>1832</v>
      </c>
      <c r="AD77" s="11">
        <f t="shared" si="1"/>
        <v>183</v>
      </c>
      <c r="AE77" s="11" t="str">
        <f t="array" ref="AE77">IFERROR(INDEX('Pontuação'!G$13:G$101, MATCH(AD77, 'Pontuação'!F$13:F$101, 0)), "Faixa Indefinida")</f>
        <v>B</v>
      </c>
      <c r="AF77" s="11">
        <f t="shared" si="2"/>
        <v>0</v>
      </c>
      <c r="AG77" s="11">
        <f t="shared" si="3"/>
        <v>1</v>
      </c>
      <c r="AH77" s="11">
        <f t="shared" si="4"/>
        <v>0</v>
      </c>
      <c r="AI77" s="11">
        <f t="shared" si="5"/>
        <v>0</v>
      </c>
      <c r="AJ77" s="11">
        <f>ROUNDUP(SUM(VLOOKUP(F77,'Pontuação 3.0'!A$2:B$11,2,FALSE),VLOOKUP(E77,'Pontuação 3.0'!C$2:D$11,2,FALSE),VLOOKUP(H77,'Pontuação 3.0'!I$2:J$11,2,FALSE),VLOOKUP(J77,'Pontuação 3.0'!G$2:H$11,2,FALSE),VLOOKUP(G77,'Pontuação 3.0'!E$2:F$11,2,FALSE),VLOOKUP(K77,'Pontuação 3.0'!K$2:L$11,2,FALSE),VLOOKUP(L77,'Pontuação 3.0'!M$2:N$13,2,FALSE)),0)</f>
        <v>2447</v>
      </c>
      <c r="AK77" s="10">
        <f t="shared" si="6"/>
        <v>245</v>
      </c>
      <c r="AL77" s="10" t="str">
        <f t="array" ref="AL77">IFERROR(INDEX('Pontuação 3.0'!G$13:G$191, MATCH(AK77, 'Pontuação 3.0'!F$13:F$191, 0)), "Faixa Indefinida")</f>
        <v>A</v>
      </c>
      <c r="AM77" s="10">
        <f t="shared" si="7"/>
        <v>1</v>
      </c>
      <c r="AN77" s="10">
        <f t="shared" si="8"/>
        <v>0</v>
      </c>
      <c r="AO77" s="10">
        <f t="shared" si="9"/>
        <v>0</v>
      </c>
      <c r="AP77" s="10">
        <f t="shared" si="10"/>
        <v>0</v>
      </c>
    </row>
    <row r="78" ht="15.75" customHeight="1">
      <c r="A78" s="7">
        <v>45674.0</v>
      </c>
      <c r="B78" s="8" t="s">
        <v>227</v>
      </c>
      <c r="C78" s="8" t="s">
        <v>228</v>
      </c>
      <c r="D78" s="14" t="s">
        <v>6142</v>
      </c>
      <c r="E78" s="8" t="s">
        <v>6103</v>
      </c>
      <c r="F78" s="8" t="s">
        <v>6116</v>
      </c>
      <c r="G78" s="8" t="s">
        <v>6117</v>
      </c>
      <c r="H78" s="8" t="s">
        <v>6106</v>
      </c>
      <c r="I78" s="8" t="s">
        <v>6128</v>
      </c>
      <c r="J78" s="8" t="s">
        <v>6119</v>
      </c>
      <c r="K78" s="8" t="s">
        <v>6107</v>
      </c>
      <c r="L78" s="8" t="s">
        <v>6115</v>
      </c>
      <c r="M78" s="8" t="s">
        <v>6131</v>
      </c>
      <c r="N78" s="12" t="s">
        <v>18</v>
      </c>
      <c r="O78" s="12" t="s">
        <v>20</v>
      </c>
      <c r="P78" s="12" t="s">
        <v>25</v>
      </c>
      <c r="Q78" s="12" t="s">
        <v>22</v>
      </c>
      <c r="R78" s="12" t="s">
        <v>32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10">
        <f>ROUNDUP(SUM(VLOOKUP(F78,'Pontuação'!A$2:B$11,2,FALSE),VLOOKUP(E78,'Pontuação'!C$2:D$11,2,FALSE),VLOOKUP(H78,'Pontuação'!I$2:J$11,2,FALSE),VLOOKUP(J78,'Pontuação'!G$2:H$11,2,FALSE),VLOOKUP(L78,'Pontuação'!M$2:N$13,2,FALSE)),0)</f>
        <v>1553</v>
      </c>
      <c r="AD78" s="11">
        <f t="shared" si="1"/>
        <v>155</v>
      </c>
      <c r="AE78" s="11" t="str">
        <f t="array" ref="AE78">IFERROR(INDEX('Pontuação'!G$13:G$101, MATCH(AD78, 'Pontuação'!F$13:F$101, 0)), "Faixa Indefinida")</f>
        <v>C</v>
      </c>
      <c r="AF78" s="11">
        <f t="shared" si="2"/>
        <v>0</v>
      </c>
      <c r="AG78" s="11">
        <f t="shared" si="3"/>
        <v>0</v>
      </c>
      <c r="AH78" s="11">
        <f t="shared" si="4"/>
        <v>1</v>
      </c>
      <c r="AI78" s="11">
        <f t="shared" si="5"/>
        <v>0</v>
      </c>
      <c r="AJ78" s="11">
        <f>ROUNDUP(SUM(VLOOKUP(F78,'Pontuação 3.0'!A$2:B$11,2,FALSE),VLOOKUP(E78,'Pontuação 3.0'!C$2:D$11,2,FALSE),VLOOKUP(H78,'Pontuação 3.0'!I$2:J$11,2,FALSE),VLOOKUP(J78,'Pontuação 3.0'!G$2:H$11,2,FALSE),VLOOKUP(G78,'Pontuação 3.0'!E$2:F$11,2,FALSE),VLOOKUP(K78,'Pontuação 3.0'!K$2:L$11,2,FALSE),VLOOKUP(L78,'Pontuação 3.0'!M$2:N$13,2,FALSE)),0)</f>
        <v>2122</v>
      </c>
      <c r="AK78" s="10">
        <f t="shared" si="6"/>
        <v>212</v>
      </c>
      <c r="AL78" s="10" t="str">
        <f t="array" ref="AL78">IFERROR(INDEX('Pontuação 3.0'!G$13:G$191, MATCH(AK78, 'Pontuação 3.0'!F$13:F$191, 0)), "Faixa Indefinida")</f>
        <v>C</v>
      </c>
      <c r="AM78" s="10">
        <f t="shared" si="7"/>
        <v>0</v>
      </c>
      <c r="AN78" s="10">
        <f t="shared" si="8"/>
        <v>0</v>
      </c>
      <c r="AO78" s="10">
        <f t="shared" si="9"/>
        <v>1</v>
      </c>
      <c r="AP78" s="10">
        <f t="shared" si="10"/>
        <v>0</v>
      </c>
    </row>
    <row r="79" ht="15.75" customHeight="1">
      <c r="A79" s="7">
        <v>45674.0</v>
      </c>
      <c r="B79" s="8" t="s">
        <v>221</v>
      </c>
      <c r="C79" s="8" t="s">
        <v>222</v>
      </c>
      <c r="D79" s="9">
        <v>3.2998141903E10</v>
      </c>
      <c r="E79" s="8" t="s">
        <v>6103</v>
      </c>
      <c r="F79" s="8" t="s">
        <v>6116</v>
      </c>
      <c r="G79" s="8" t="s">
        <v>6117</v>
      </c>
      <c r="H79" s="8" t="s">
        <v>6118</v>
      </c>
      <c r="I79" s="8" t="s">
        <v>6128</v>
      </c>
      <c r="J79" s="8" t="s">
        <v>6108</v>
      </c>
      <c r="K79" s="8" t="s">
        <v>6107</v>
      </c>
      <c r="L79" s="8" t="s">
        <v>6120</v>
      </c>
      <c r="M79" s="8" t="s">
        <v>6121</v>
      </c>
      <c r="N79" s="12" t="s">
        <v>18</v>
      </c>
      <c r="O79" s="12" t="s">
        <v>20</v>
      </c>
      <c r="P79" s="12" t="s">
        <v>89</v>
      </c>
      <c r="Q79" s="12" t="s">
        <v>22</v>
      </c>
      <c r="R79" s="12" t="s">
        <v>32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10">
        <f>ROUNDUP(SUM(VLOOKUP(F79,'Pontuação'!A$2:B$11,2,FALSE),VLOOKUP(E79,'Pontuação'!C$2:D$11,2,FALSE),VLOOKUP(H79,'Pontuação'!I$2:J$11,2,FALSE),VLOOKUP(J79,'Pontuação'!G$2:H$11,2,FALSE),VLOOKUP(L79,'Pontuação'!M$2:N$13,2,FALSE)),0)</f>
        <v>1832</v>
      </c>
      <c r="AD79" s="11">
        <f t="shared" si="1"/>
        <v>183</v>
      </c>
      <c r="AE79" s="11" t="str">
        <f t="array" ref="AE79">IFERROR(INDEX('Pontuação'!G$13:G$101, MATCH(AD79, 'Pontuação'!F$13:F$101, 0)), "Faixa Indefinida")</f>
        <v>B</v>
      </c>
      <c r="AF79" s="11">
        <f t="shared" si="2"/>
        <v>0</v>
      </c>
      <c r="AG79" s="11">
        <f t="shared" si="3"/>
        <v>1</v>
      </c>
      <c r="AH79" s="11">
        <f t="shared" si="4"/>
        <v>0</v>
      </c>
      <c r="AI79" s="11">
        <f t="shared" si="5"/>
        <v>0</v>
      </c>
      <c r="AJ79" s="11">
        <f>ROUNDUP(SUM(VLOOKUP(F79,'Pontuação 3.0'!A$2:B$11,2,FALSE),VLOOKUP(E79,'Pontuação 3.0'!C$2:D$11,2,FALSE),VLOOKUP(H79,'Pontuação 3.0'!I$2:J$11,2,FALSE),VLOOKUP(J79,'Pontuação 3.0'!G$2:H$11,2,FALSE),VLOOKUP(G79,'Pontuação 3.0'!E$2:F$11,2,FALSE),VLOOKUP(K79,'Pontuação 3.0'!K$2:L$11,2,FALSE),VLOOKUP(L79,'Pontuação 3.0'!M$2:N$13,2,FALSE)),0)</f>
        <v>2447</v>
      </c>
      <c r="AK79" s="10">
        <f t="shared" si="6"/>
        <v>245</v>
      </c>
      <c r="AL79" s="10" t="str">
        <f t="array" ref="AL79">IFERROR(INDEX('Pontuação 3.0'!G$13:G$191, MATCH(AK79, 'Pontuação 3.0'!F$13:F$191, 0)), "Faixa Indefinida")</f>
        <v>A</v>
      </c>
      <c r="AM79" s="10">
        <f t="shared" si="7"/>
        <v>1</v>
      </c>
      <c r="AN79" s="10">
        <f t="shared" si="8"/>
        <v>0</v>
      </c>
      <c r="AO79" s="10">
        <f t="shared" si="9"/>
        <v>0</v>
      </c>
      <c r="AP79" s="10">
        <f t="shared" si="10"/>
        <v>0</v>
      </c>
    </row>
    <row r="80" ht="15.75" customHeight="1">
      <c r="A80" s="7">
        <v>45674.0</v>
      </c>
      <c r="B80" s="8" t="s">
        <v>232</v>
      </c>
      <c r="C80" s="8" t="s">
        <v>233</v>
      </c>
      <c r="D80" s="9">
        <v>1.1959716452E10</v>
      </c>
      <c r="E80" s="8" t="s">
        <v>6103</v>
      </c>
      <c r="F80" s="8" t="s">
        <v>6126</v>
      </c>
      <c r="G80" s="8" t="s">
        <v>6122</v>
      </c>
      <c r="H80" s="8" t="s">
        <v>6132</v>
      </c>
      <c r="I80" s="8" t="s">
        <v>6107</v>
      </c>
      <c r="J80" s="8" t="s">
        <v>6119</v>
      </c>
      <c r="K80" s="8" t="s">
        <v>6109</v>
      </c>
      <c r="L80" s="8" t="s">
        <v>6115</v>
      </c>
      <c r="M80" s="8" t="s">
        <v>6111</v>
      </c>
      <c r="N80" s="12" t="s">
        <v>18</v>
      </c>
      <c r="O80" s="12" t="s">
        <v>20</v>
      </c>
      <c r="P80" s="12" t="s">
        <v>89</v>
      </c>
      <c r="Q80" s="12" t="s">
        <v>22</v>
      </c>
      <c r="R80" s="12" t="s">
        <v>32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10">
        <f>ROUNDUP(SUM(VLOOKUP(F80,'Pontuação'!A$2:B$11,2,FALSE),VLOOKUP(E80,'Pontuação'!C$2:D$11,2,FALSE),VLOOKUP(H80,'Pontuação'!I$2:J$11,2,FALSE),VLOOKUP(J80,'Pontuação'!G$2:H$11,2,FALSE),VLOOKUP(L80,'Pontuação'!M$2:N$13,2,FALSE)),0)</f>
        <v>1357</v>
      </c>
      <c r="AD80" s="11">
        <f t="shared" si="1"/>
        <v>136</v>
      </c>
      <c r="AE80" s="11" t="str">
        <f t="array" ref="AE80">IFERROR(INDEX('Pontuação'!G$13:G$101, MATCH(AD80, 'Pontuação'!F$13:F$101, 0)), "Faixa Indefinida")</f>
        <v>D</v>
      </c>
      <c r="AF80" s="11">
        <f t="shared" si="2"/>
        <v>0</v>
      </c>
      <c r="AG80" s="11">
        <f t="shared" si="3"/>
        <v>0</v>
      </c>
      <c r="AH80" s="11">
        <f t="shared" si="4"/>
        <v>0</v>
      </c>
      <c r="AI80" s="11">
        <f t="shared" si="5"/>
        <v>1</v>
      </c>
      <c r="AJ80" s="11">
        <f>ROUNDUP(SUM(VLOOKUP(F80,'Pontuação 3.0'!A$2:B$11,2,FALSE),VLOOKUP(E80,'Pontuação 3.0'!C$2:D$11,2,FALSE),VLOOKUP(H80,'Pontuação 3.0'!I$2:J$11,2,FALSE),VLOOKUP(J80,'Pontuação 3.0'!G$2:H$11,2,FALSE),VLOOKUP(G80,'Pontuação 3.0'!E$2:F$11,2,FALSE),VLOOKUP(K80,'Pontuação 3.0'!K$2:L$11,2,FALSE),VLOOKUP(L80,'Pontuação 3.0'!M$2:N$13,2,FALSE)),0)</f>
        <v>2002</v>
      </c>
      <c r="AK80" s="10">
        <f t="shared" si="6"/>
        <v>200</v>
      </c>
      <c r="AL80" s="10" t="str">
        <f t="array" ref="AL80">IFERROR(INDEX('Pontuação 3.0'!G$13:G$191, MATCH(AK80, 'Pontuação 3.0'!F$13:F$191, 0)), "Faixa Indefinida")</f>
        <v>C</v>
      </c>
      <c r="AM80" s="10">
        <f t="shared" si="7"/>
        <v>0</v>
      </c>
      <c r="AN80" s="10">
        <f t="shared" si="8"/>
        <v>0</v>
      </c>
      <c r="AO80" s="10">
        <f t="shared" si="9"/>
        <v>1</v>
      </c>
      <c r="AP80" s="10">
        <f t="shared" si="10"/>
        <v>0</v>
      </c>
    </row>
    <row r="81" ht="15.75" customHeight="1">
      <c r="A81" s="7">
        <v>45674.0</v>
      </c>
      <c r="B81" s="8" t="s">
        <v>229</v>
      </c>
      <c r="C81" s="8" t="s">
        <v>230</v>
      </c>
      <c r="D81" s="8" t="s">
        <v>231</v>
      </c>
      <c r="E81" s="8" t="s">
        <v>6103</v>
      </c>
      <c r="F81" s="8" t="s">
        <v>6126</v>
      </c>
      <c r="G81" s="8" t="s">
        <v>6117</v>
      </c>
      <c r="H81" s="8" t="s">
        <v>6132</v>
      </c>
      <c r="I81" s="8" t="s">
        <v>6128</v>
      </c>
      <c r="J81" s="8" t="s">
        <v>6119</v>
      </c>
      <c r="K81" s="8" t="s">
        <v>6107</v>
      </c>
      <c r="L81" s="8" t="s">
        <v>6115</v>
      </c>
      <c r="M81" s="8" t="s">
        <v>6121</v>
      </c>
      <c r="N81" s="12" t="s">
        <v>18</v>
      </c>
      <c r="O81" s="12" t="s">
        <v>20</v>
      </c>
      <c r="P81" s="12" t="s">
        <v>71</v>
      </c>
      <c r="Q81" s="12" t="s">
        <v>22</v>
      </c>
      <c r="R81" s="12" t="s">
        <v>21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10">
        <f>ROUNDUP(SUM(VLOOKUP(F81,'Pontuação'!A$2:B$11,2,FALSE),VLOOKUP(E81,'Pontuação'!C$2:D$11,2,FALSE),VLOOKUP(H81,'Pontuação'!I$2:J$11,2,FALSE),VLOOKUP(J81,'Pontuação'!G$2:H$11,2,FALSE),VLOOKUP(L81,'Pontuação'!M$2:N$13,2,FALSE)),0)</f>
        <v>1357</v>
      </c>
      <c r="AD81" s="11">
        <f t="shared" si="1"/>
        <v>136</v>
      </c>
      <c r="AE81" s="11" t="str">
        <f t="array" ref="AE81">IFERROR(INDEX('Pontuação'!G$13:G$101, MATCH(AD81, 'Pontuação'!F$13:F$101, 0)), "Faixa Indefinida")</f>
        <v>D</v>
      </c>
      <c r="AF81" s="11">
        <f t="shared" si="2"/>
        <v>0</v>
      </c>
      <c r="AG81" s="11">
        <f t="shared" si="3"/>
        <v>0</v>
      </c>
      <c r="AH81" s="11">
        <f t="shared" si="4"/>
        <v>0</v>
      </c>
      <c r="AI81" s="11">
        <f t="shared" si="5"/>
        <v>1</v>
      </c>
      <c r="AJ81" s="11">
        <f>ROUNDUP(SUM(VLOOKUP(F81,'Pontuação 3.0'!A$2:B$11,2,FALSE),VLOOKUP(E81,'Pontuação 3.0'!C$2:D$11,2,FALSE),VLOOKUP(H81,'Pontuação 3.0'!I$2:J$11,2,FALSE),VLOOKUP(J81,'Pontuação 3.0'!G$2:H$11,2,FALSE),VLOOKUP(G81,'Pontuação 3.0'!E$2:F$11,2,FALSE),VLOOKUP(K81,'Pontuação 3.0'!K$2:L$11,2,FALSE),VLOOKUP(L81,'Pontuação 3.0'!M$2:N$13,2,FALSE)),0)</f>
        <v>1881</v>
      </c>
      <c r="AK81" s="10">
        <f t="shared" si="6"/>
        <v>188</v>
      </c>
      <c r="AL81" s="10" t="str">
        <f t="array" ref="AL81">IFERROR(INDEX('Pontuação 3.0'!G$13:G$191, MATCH(AK81, 'Pontuação 3.0'!F$13:F$191, 0)), "Faixa Indefinida")</f>
        <v>D</v>
      </c>
      <c r="AM81" s="10">
        <f t="shared" si="7"/>
        <v>0</v>
      </c>
      <c r="AN81" s="10">
        <f t="shared" si="8"/>
        <v>0</v>
      </c>
      <c r="AO81" s="10">
        <f t="shared" si="9"/>
        <v>0</v>
      </c>
      <c r="AP81" s="10">
        <f t="shared" si="10"/>
        <v>1</v>
      </c>
    </row>
    <row r="82" ht="15.75" customHeight="1">
      <c r="A82" s="7">
        <v>45674.0</v>
      </c>
      <c r="B82" s="8" t="s">
        <v>234</v>
      </c>
      <c r="C82" s="8" t="s">
        <v>235</v>
      </c>
      <c r="D82" s="9">
        <v>5.1986445439E10</v>
      </c>
      <c r="E82" s="8" t="s">
        <v>6103</v>
      </c>
      <c r="F82" s="8" t="s">
        <v>6126</v>
      </c>
      <c r="G82" s="8" t="s">
        <v>6117</v>
      </c>
      <c r="H82" s="8" t="s">
        <v>6132</v>
      </c>
      <c r="I82" s="8" t="s">
        <v>6128</v>
      </c>
      <c r="J82" s="8" t="s">
        <v>6130</v>
      </c>
      <c r="K82" s="8" t="s">
        <v>6107</v>
      </c>
      <c r="L82" s="8" t="s">
        <v>6115</v>
      </c>
      <c r="M82" s="8" t="s">
        <v>6133</v>
      </c>
      <c r="N82" s="12" t="s">
        <v>18</v>
      </c>
      <c r="O82" s="12" t="s">
        <v>20</v>
      </c>
      <c r="P82" s="12" t="s">
        <v>121</v>
      </c>
      <c r="Q82" s="12" t="s">
        <v>22</v>
      </c>
      <c r="R82" s="12" t="s">
        <v>21</v>
      </c>
      <c r="S82" s="13"/>
      <c r="T82" s="8"/>
      <c r="U82" s="8"/>
      <c r="V82" s="8"/>
      <c r="W82" s="8"/>
      <c r="X82" s="8"/>
      <c r="Y82" s="8"/>
      <c r="Z82" s="8"/>
      <c r="AA82" s="8"/>
      <c r="AB82" s="8"/>
      <c r="AC82" s="10">
        <f>ROUNDUP(SUM(VLOOKUP(F82,'Pontuação'!A$2:B$11,2,FALSE),VLOOKUP(E82,'Pontuação'!C$2:D$11,2,FALSE),VLOOKUP(H82,'Pontuação'!I$2:J$11,2,FALSE),VLOOKUP(J82,'Pontuação'!G$2:H$11,2,FALSE),VLOOKUP(L82,'Pontuação'!M$2:N$13,2,FALSE)),0)</f>
        <v>1635</v>
      </c>
      <c r="AD82" s="11">
        <f t="shared" si="1"/>
        <v>164</v>
      </c>
      <c r="AE82" s="11" t="str">
        <f t="array" ref="AE82">IFERROR(INDEX('Pontuação'!G$13:G$101, MATCH(AD82, 'Pontuação'!F$13:F$101, 0)), "Faixa Indefinida")</f>
        <v>C</v>
      </c>
      <c r="AF82" s="11">
        <f t="shared" si="2"/>
        <v>0</v>
      </c>
      <c r="AG82" s="11">
        <f t="shared" si="3"/>
        <v>0</v>
      </c>
      <c r="AH82" s="11">
        <f t="shared" si="4"/>
        <v>1</v>
      </c>
      <c r="AI82" s="11">
        <f t="shared" si="5"/>
        <v>0</v>
      </c>
      <c r="AJ82" s="11">
        <f>ROUNDUP(SUM(VLOOKUP(F82,'Pontuação 3.0'!A$2:B$11,2,FALSE),VLOOKUP(E82,'Pontuação 3.0'!C$2:D$11,2,FALSE),VLOOKUP(H82,'Pontuação 3.0'!I$2:J$11,2,FALSE),VLOOKUP(J82,'Pontuação 3.0'!G$2:H$11,2,FALSE),VLOOKUP(G82,'Pontuação 3.0'!E$2:F$11,2,FALSE),VLOOKUP(K82,'Pontuação 3.0'!K$2:L$11,2,FALSE),VLOOKUP(L82,'Pontuação 3.0'!M$2:N$13,2,FALSE)),0)</f>
        <v>1904</v>
      </c>
      <c r="AK82" s="10">
        <f t="shared" si="6"/>
        <v>190</v>
      </c>
      <c r="AL82" s="10" t="str">
        <f t="array" ref="AL82">IFERROR(INDEX('Pontuação 3.0'!G$13:G$191, MATCH(AK82, 'Pontuação 3.0'!F$13:F$191, 0)), "Faixa Indefinida")</f>
        <v>D</v>
      </c>
      <c r="AM82" s="10">
        <f t="shared" si="7"/>
        <v>0</v>
      </c>
      <c r="AN82" s="10">
        <f t="shared" si="8"/>
        <v>0</v>
      </c>
      <c r="AO82" s="10">
        <f t="shared" si="9"/>
        <v>0</v>
      </c>
      <c r="AP82" s="10">
        <f t="shared" si="10"/>
        <v>1</v>
      </c>
    </row>
    <row r="83" ht="15.75" customHeight="1">
      <c r="A83" s="7">
        <v>45674.0</v>
      </c>
      <c r="B83" s="8" t="s">
        <v>236</v>
      </c>
      <c r="C83" s="8" t="s">
        <v>237</v>
      </c>
      <c r="D83" s="9">
        <v>1.1942935013E10</v>
      </c>
      <c r="E83" s="8" t="s">
        <v>6103</v>
      </c>
      <c r="F83" s="8" t="s">
        <v>6126</v>
      </c>
      <c r="G83" s="8" t="s">
        <v>6117</v>
      </c>
      <c r="H83" s="8" t="s">
        <v>6135</v>
      </c>
      <c r="I83" s="8" t="s">
        <v>6107</v>
      </c>
      <c r="J83" s="8" t="s">
        <v>6129</v>
      </c>
      <c r="K83" s="8" t="s">
        <v>6107</v>
      </c>
      <c r="L83" s="8" t="s">
        <v>6115</v>
      </c>
      <c r="M83" s="8" t="s">
        <v>6113</v>
      </c>
      <c r="N83" s="12" t="s">
        <v>18</v>
      </c>
      <c r="O83" s="12" t="s">
        <v>20</v>
      </c>
      <c r="P83" s="12" t="s">
        <v>25</v>
      </c>
      <c r="Q83" s="12" t="s">
        <v>22</v>
      </c>
      <c r="R83" s="12" t="s">
        <v>21</v>
      </c>
      <c r="S83" s="13"/>
      <c r="T83" s="8"/>
      <c r="U83" s="8"/>
      <c r="V83" s="8"/>
      <c r="W83" s="8"/>
      <c r="X83" s="8"/>
      <c r="Y83" s="8"/>
      <c r="Z83" s="8"/>
      <c r="AA83" s="8"/>
      <c r="AB83" s="8"/>
      <c r="AC83" s="10">
        <f>ROUNDUP(SUM(VLOOKUP(F83,'Pontuação'!A$2:B$11,2,FALSE),VLOOKUP(E83,'Pontuação'!C$2:D$11,2,FALSE),VLOOKUP(H83,'Pontuação'!I$2:J$11,2,FALSE),VLOOKUP(J83,'Pontuação'!G$2:H$11,2,FALSE),VLOOKUP(L83,'Pontuação'!M$2:N$13,2,FALSE)),0)</f>
        <v>1845</v>
      </c>
      <c r="AD83" s="11">
        <f t="shared" si="1"/>
        <v>185</v>
      </c>
      <c r="AE83" s="11" t="str">
        <f t="array" ref="AE83">IFERROR(INDEX('Pontuação'!G$13:G$101, MATCH(AD83, 'Pontuação'!F$13:F$101, 0)), "Faixa Indefinida")</f>
        <v>A</v>
      </c>
      <c r="AF83" s="11">
        <f t="shared" si="2"/>
        <v>1</v>
      </c>
      <c r="AG83" s="11">
        <f t="shared" si="3"/>
        <v>0</v>
      </c>
      <c r="AH83" s="11">
        <f t="shared" si="4"/>
        <v>0</v>
      </c>
      <c r="AI83" s="11">
        <f t="shared" si="5"/>
        <v>0</v>
      </c>
      <c r="AJ83" s="11">
        <f>ROUNDUP(SUM(VLOOKUP(F83,'Pontuação 3.0'!A$2:B$11,2,FALSE),VLOOKUP(E83,'Pontuação 3.0'!C$2:D$11,2,FALSE),VLOOKUP(H83,'Pontuação 3.0'!I$2:J$11,2,FALSE),VLOOKUP(J83,'Pontuação 3.0'!G$2:H$11,2,FALSE),VLOOKUP(G83,'Pontuação 3.0'!E$2:F$11,2,FALSE),VLOOKUP(K83,'Pontuação 3.0'!K$2:L$11,2,FALSE),VLOOKUP(L83,'Pontuação 3.0'!M$2:N$13,2,FALSE)),0)</f>
        <v>2200</v>
      </c>
      <c r="AK83" s="10">
        <f t="shared" si="6"/>
        <v>220</v>
      </c>
      <c r="AL83" s="10" t="str">
        <f t="array" ref="AL83">IFERROR(INDEX('Pontuação 3.0'!G$13:G$191, MATCH(AK83, 'Pontuação 3.0'!F$13:F$191, 0)), "Faixa Indefinida")</f>
        <v>B</v>
      </c>
      <c r="AM83" s="10">
        <f t="shared" si="7"/>
        <v>0</v>
      </c>
      <c r="AN83" s="10">
        <f t="shared" si="8"/>
        <v>1</v>
      </c>
      <c r="AO83" s="10">
        <f t="shared" si="9"/>
        <v>0</v>
      </c>
      <c r="AP83" s="10">
        <f t="shared" si="10"/>
        <v>0</v>
      </c>
    </row>
    <row r="84" ht="15.75" customHeight="1">
      <c r="A84" s="7">
        <v>45674.0</v>
      </c>
      <c r="B84" s="8" t="s">
        <v>242</v>
      </c>
      <c r="C84" s="8" t="s">
        <v>243</v>
      </c>
      <c r="D84" s="9">
        <v>4.8988017704E10</v>
      </c>
      <c r="E84" s="8" t="s">
        <v>6103</v>
      </c>
      <c r="F84" s="8" t="s">
        <v>6116</v>
      </c>
      <c r="G84" s="8" t="s">
        <v>6117</v>
      </c>
      <c r="H84" s="8" t="s">
        <v>6135</v>
      </c>
      <c r="I84" s="8" t="s">
        <v>6128</v>
      </c>
      <c r="J84" s="8" t="s">
        <v>6108</v>
      </c>
      <c r="K84" s="8" t="s">
        <v>6107</v>
      </c>
      <c r="L84" s="8" t="s">
        <v>6115</v>
      </c>
      <c r="M84" s="8" t="s">
        <v>6113</v>
      </c>
      <c r="N84" s="12" t="s">
        <v>18</v>
      </c>
      <c r="O84" s="12" t="s">
        <v>20</v>
      </c>
      <c r="P84" s="12" t="s">
        <v>71</v>
      </c>
      <c r="Q84" s="12" t="s">
        <v>22</v>
      </c>
      <c r="R84" s="12" t="s">
        <v>32</v>
      </c>
      <c r="S84" s="13"/>
      <c r="T84" s="8"/>
      <c r="U84" s="8"/>
      <c r="V84" s="8"/>
      <c r="W84" s="8"/>
      <c r="X84" s="8"/>
      <c r="Y84" s="8"/>
      <c r="Z84" s="8"/>
      <c r="AA84" s="8"/>
      <c r="AB84" s="8"/>
      <c r="AC84" s="10">
        <f>ROUNDUP(SUM(VLOOKUP(F84,'Pontuação'!A$2:B$11,2,FALSE),VLOOKUP(E84,'Pontuação'!C$2:D$11,2,FALSE),VLOOKUP(H84,'Pontuação'!I$2:J$11,2,FALSE),VLOOKUP(J84,'Pontuação'!G$2:H$11,2,FALSE),VLOOKUP(L84,'Pontuação'!M$2:N$13,2,FALSE)),0)</f>
        <v>1684</v>
      </c>
      <c r="AD84" s="11">
        <f t="shared" si="1"/>
        <v>168</v>
      </c>
      <c r="AE84" s="11" t="str">
        <f t="array" ref="AE84">IFERROR(INDEX('Pontuação'!G$13:G$101, MATCH(AD84, 'Pontuação'!F$13:F$101, 0)), "Faixa Indefinida")</f>
        <v>B</v>
      </c>
      <c r="AF84" s="11">
        <f t="shared" si="2"/>
        <v>0</v>
      </c>
      <c r="AG84" s="11">
        <f t="shared" si="3"/>
        <v>1</v>
      </c>
      <c r="AH84" s="11">
        <f t="shared" si="4"/>
        <v>0</v>
      </c>
      <c r="AI84" s="11">
        <f t="shared" si="5"/>
        <v>0</v>
      </c>
      <c r="AJ84" s="11">
        <f>ROUNDUP(SUM(VLOOKUP(F84,'Pontuação 3.0'!A$2:B$11,2,FALSE),VLOOKUP(E84,'Pontuação 3.0'!C$2:D$11,2,FALSE),VLOOKUP(H84,'Pontuação 3.0'!I$2:J$11,2,FALSE),VLOOKUP(J84,'Pontuação 3.0'!G$2:H$11,2,FALSE),VLOOKUP(G84,'Pontuação 3.0'!E$2:F$11,2,FALSE),VLOOKUP(K84,'Pontuação 3.0'!K$2:L$11,2,FALSE),VLOOKUP(L84,'Pontuação 3.0'!M$2:N$13,2,FALSE)),0)</f>
        <v>2210</v>
      </c>
      <c r="AK84" s="10">
        <f t="shared" si="6"/>
        <v>221</v>
      </c>
      <c r="AL84" s="10" t="str">
        <f t="array" ref="AL84">IFERROR(INDEX('Pontuação 3.0'!G$13:G$191, MATCH(AK84, 'Pontuação 3.0'!F$13:F$191, 0)), "Faixa Indefinida")</f>
        <v>B</v>
      </c>
      <c r="AM84" s="10">
        <f t="shared" si="7"/>
        <v>0</v>
      </c>
      <c r="AN84" s="10">
        <f t="shared" si="8"/>
        <v>1</v>
      </c>
      <c r="AO84" s="10">
        <f t="shared" si="9"/>
        <v>0</v>
      </c>
      <c r="AP84" s="10">
        <f t="shared" si="10"/>
        <v>0</v>
      </c>
    </row>
    <row r="85" ht="15.75" customHeight="1">
      <c r="A85" s="7">
        <v>45674.0</v>
      </c>
      <c r="B85" s="8" t="s">
        <v>223</v>
      </c>
      <c r="C85" s="8" t="s">
        <v>224</v>
      </c>
      <c r="D85" s="9">
        <v>8.899789464E10</v>
      </c>
      <c r="E85" s="8" t="s">
        <v>6103</v>
      </c>
      <c r="F85" s="8" t="s">
        <v>6143</v>
      </c>
      <c r="G85" s="8" t="s">
        <v>6122</v>
      </c>
      <c r="H85" s="8" t="s">
        <v>6106</v>
      </c>
      <c r="I85" s="8" t="s">
        <v>6107</v>
      </c>
      <c r="J85" s="8" t="s">
        <v>6119</v>
      </c>
      <c r="K85" s="8" t="s">
        <v>6107</v>
      </c>
      <c r="L85" s="8" t="s">
        <v>6120</v>
      </c>
      <c r="M85" s="8" t="s">
        <v>6121</v>
      </c>
      <c r="N85" s="12" t="s">
        <v>18</v>
      </c>
      <c r="O85" s="12" t="s">
        <v>20</v>
      </c>
      <c r="P85" s="12" t="s">
        <v>25</v>
      </c>
      <c r="Q85" s="12" t="s">
        <v>22</v>
      </c>
      <c r="R85" s="12" t="s">
        <v>21</v>
      </c>
      <c r="S85" s="13"/>
      <c r="T85" s="8"/>
      <c r="U85" s="8"/>
      <c r="V85" s="8"/>
      <c r="W85" s="8"/>
      <c r="X85" s="8"/>
      <c r="Y85" s="8"/>
      <c r="Z85" s="8"/>
      <c r="AA85" s="8"/>
      <c r="AB85" s="8"/>
      <c r="AC85" s="10">
        <f>ROUNDUP(SUM(VLOOKUP(F85,'Pontuação'!A$2:B$11,2,FALSE),VLOOKUP(E85,'Pontuação'!C$2:D$11,2,FALSE),VLOOKUP(H85,'Pontuação'!I$2:J$11,2,FALSE),VLOOKUP(J85,'Pontuação'!G$2:H$11,2,FALSE),VLOOKUP(L85,'Pontuação'!M$2:N$13,2,FALSE)),0)</f>
        <v>1656</v>
      </c>
      <c r="AD85" s="11">
        <f t="shared" si="1"/>
        <v>166</v>
      </c>
      <c r="AE85" s="11" t="str">
        <f t="array" ref="AE85">IFERROR(INDEX('Pontuação'!G$13:G$101, MATCH(AD85, 'Pontuação'!F$13:F$101, 0)), "Faixa Indefinida")</f>
        <v>B</v>
      </c>
      <c r="AF85" s="11">
        <f t="shared" si="2"/>
        <v>0</v>
      </c>
      <c r="AG85" s="11">
        <f t="shared" si="3"/>
        <v>1</v>
      </c>
      <c r="AH85" s="11">
        <f t="shared" si="4"/>
        <v>0</v>
      </c>
      <c r="AI85" s="11">
        <f t="shared" si="5"/>
        <v>0</v>
      </c>
      <c r="AJ85" s="11">
        <f>ROUNDUP(SUM(VLOOKUP(F85,'Pontuação 3.0'!A$2:B$11,2,FALSE),VLOOKUP(E85,'Pontuação 3.0'!C$2:D$11,2,FALSE),VLOOKUP(H85,'Pontuação 3.0'!I$2:J$11,2,FALSE),VLOOKUP(J85,'Pontuação 3.0'!G$2:H$11,2,FALSE),VLOOKUP(G85,'Pontuação 3.0'!E$2:F$11,2,FALSE),VLOOKUP(K85,'Pontuação 3.0'!K$2:L$11,2,FALSE),VLOOKUP(L85,'Pontuação 3.0'!M$2:N$13,2,FALSE)),0)</f>
        <v>1846</v>
      </c>
      <c r="AK85" s="10">
        <f t="shared" si="6"/>
        <v>185</v>
      </c>
      <c r="AL85" s="10" t="str">
        <f t="array" ref="AL85">IFERROR(INDEX('Pontuação 3.0'!G$13:G$191, MATCH(AK85, 'Pontuação 3.0'!F$13:F$191, 0)), "Faixa Indefinida")</f>
        <v>D</v>
      </c>
      <c r="AM85" s="10">
        <f t="shared" si="7"/>
        <v>0</v>
      </c>
      <c r="AN85" s="10">
        <f t="shared" si="8"/>
        <v>0</v>
      </c>
      <c r="AO85" s="10">
        <f t="shared" si="9"/>
        <v>0</v>
      </c>
      <c r="AP85" s="10">
        <f t="shared" si="10"/>
        <v>1</v>
      </c>
    </row>
    <row r="86" ht="15.75" customHeight="1">
      <c r="A86" s="7">
        <v>45674.0</v>
      </c>
      <c r="B86" s="8" t="s">
        <v>244</v>
      </c>
      <c r="C86" s="8" t="s">
        <v>245</v>
      </c>
      <c r="D86" s="9">
        <v>1.7992581337E10</v>
      </c>
      <c r="E86" s="8" t="s">
        <v>6103</v>
      </c>
      <c r="F86" s="8" t="s">
        <v>6116</v>
      </c>
      <c r="G86" s="8" t="s">
        <v>6117</v>
      </c>
      <c r="H86" s="8" t="s">
        <v>6106</v>
      </c>
      <c r="I86" s="8" t="s">
        <v>6107</v>
      </c>
      <c r="J86" s="8" t="s">
        <v>6119</v>
      </c>
      <c r="K86" s="8" t="s">
        <v>6109</v>
      </c>
      <c r="L86" s="8" t="s">
        <v>6115</v>
      </c>
      <c r="M86" s="8" t="s">
        <v>6121</v>
      </c>
      <c r="N86" s="12" t="s">
        <v>18</v>
      </c>
      <c r="O86" s="12" t="s">
        <v>20</v>
      </c>
      <c r="P86" s="12" t="s">
        <v>71</v>
      </c>
      <c r="Q86" s="12" t="s">
        <v>22</v>
      </c>
      <c r="R86" s="12" t="s">
        <v>32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10">
        <f>ROUNDUP(SUM(VLOOKUP(F86,'Pontuação'!A$2:B$11,2,FALSE),VLOOKUP(E86,'Pontuação'!C$2:D$11,2,FALSE),VLOOKUP(H86,'Pontuação'!I$2:J$11,2,FALSE),VLOOKUP(J86,'Pontuação'!G$2:H$11,2,FALSE),VLOOKUP(L86,'Pontuação'!M$2:N$13,2,FALSE)),0)</f>
        <v>1553</v>
      </c>
      <c r="AD86" s="11">
        <f t="shared" si="1"/>
        <v>155</v>
      </c>
      <c r="AE86" s="11" t="str">
        <f t="array" ref="AE86">IFERROR(INDEX('Pontuação'!G$13:G$101, MATCH(AD86, 'Pontuação'!F$13:F$101, 0)), "Faixa Indefinida")</f>
        <v>C</v>
      </c>
      <c r="AF86" s="11">
        <f t="shared" si="2"/>
        <v>0</v>
      </c>
      <c r="AG86" s="11">
        <f t="shared" si="3"/>
        <v>0</v>
      </c>
      <c r="AH86" s="11">
        <f t="shared" si="4"/>
        <v>1</v>
      </c>
      <c r="AI86" s="11">
        <f t="shared" si="5"/>
        <v>0</v>
      </c>
      <c r="AJ86" s="11">
        <f>ROUNDUP(SUM(VLOOKUP(F86,'Pontuação 3.0'!A$2:B$11,2,FALSE),VLOOKUP(E86,'Pontuação 3.0'!C$2:D$11,2,FALSE),VLOOKUP(H86,'Pontuação 3.0'!I$2:J$11,2,FALSE),VLOOKUP(J86,'Pontuação 3.0'!G$2:H$11,2,FALSE),VLOOKUP(G86,'Pontuação 3.0'!E$2:F$11,2,FALSE),VLOOKUP(K86,'Pontuação 3.0'!K$2:L$11,2,FALSE),VLOOKUP(L86,'Pontuação 3.0'!M$2:N$13,2,FALSE)),0)</f>
        <v>2383</v>
      </c>
      <c r="AK86" s="10">
        <f t="shared" si="6"/>
        <v>238</v>
      </c>
      <c r="AL86" s="10" t="str">
        <f t="array" ref="AL86">IFERROR(INDEX('Pontuação 3.0'!G$13:G$191, MATCH(AK86, 'Pontuação 3.0'!F$13:F$191, 0)), "Faixa Indefinida")</f>
        <v>A</v>
      </c>
      <c r="AM86" s="10">
        <f t="shared" si="7"/>
        <v>1</v>
      </c>
      <c r="AN86" s="10">
        <f t="shared" si="8"/>
        <v>0</v>
      </c>
      <c r="AO86" s="10">
        <f t="shared" si="9"/>
        <v>0</v>
      </c>
      <c r="AP86" s="10">
        <f t="shared" si="10"/>
        <v>0</v>
      </c>
    </row>
    <row r="87" ht="15.75" customHeight="1">
      <c r="A87" s="7">
        <v>45674.0</v>
      </c>
      <c r="B87" s="8" t="s">
        <v>249</v>
      </c>
      <c r="C87" s="8" t="s">
        <v>250</v>
      </c>
      <c r="D87" s="9">
        <v>5.1994978686E10</v>
      </c>
      <c r="E87" s="8" t="s">
        <v>6103</v>
      </c>
      <c r="F87" s="8" t="s">
        <v>6126</v>
      </c>
      <c r="G87" s="8" t="s">
        <v>6117</v>
      </c>
      <c r="H87" s="8" t="s">
        <v>6135</v>
      </c>
      <c r="I87" s="8" t="s">
        <v>6128</v>
      </c>
      <c r="J87" s="8" t="s">
        <v>6119</v>
      </c>
      <c r="K87" s="8" t="s">
        <v>6109</v>
      </c>
      <c r="L87" s="8" t="s">
        <v>6120</v>
      </c>
      <c r="M87" s="8" t="s">
        <v>6121</v>
      </c>
      <c r="N87" s="12" t="s">
        <v>18</v>
      </c>
      <c r="O87" s="12" t="s">
        <v>20</v>
      </c>
      <c r="P87" s="12" t="s">
        <v>71</v>
      </c>
      <c r="Q87" s="12" t="s">
        <v>22</v>
      </c>
      <c r="R87" s="12" t="s">
        <v>21</v>
      </c>
      <c r="S87" s="13"/>
      <c r="T87" s="8"/>
      <c r="U87" s="8"/>
      <c r="V87" s="8"/>
      <c r="W87" s="8"/>
      <c r="X87" s="8"/>
      <c r="Y87" s="8"/>
      <c r="Z87" s="8"/>
      <c r="AA87" s="8"/>
      <c r="AB87" s="8"/>
      <c r="AC87" s="10">
        <f>ROUNDUP(SUM(VLOOKUP(F87,'Pontuação'!A$2:B$11,2,FALSE),VLOOKUP(E87,'Pontuação'!C$2:D$11,2,FALSE),VLOOKUP(H87,'Pontuação'!I$2:J$11,2,FALSE),VLOOKUP(J87,'Pontuação'!G$2:H$11,2,FALSE),VLOOKUP(L87,'Pontuação'!M$2:N$13,2,FALSE)),0)</f>
        <v>1699</v>
      </c>
      <c r="AD87" s="11">
        <f t="shared" si="1"/>
        <v>170</v>
      </c>
      <c r="AE87" s="11" t="str">
        <f t="array" ref="AE87">IFERROR(INDEX('Pontuação'!G$13:G$101, MATCH(AD87, 'Pontuação'!F$13:F$101, 0)), "Faixa Indefinida")</f>
        <v>B</v>
      </c>
      <c r="AF87" s="11">
        <f t="shared" si="2"/>
        <v>0</v>
      </c>
      <c r="AG87" s="11">
        <f t="shared" si="3"/>
        <v>1</v>
      </c>
      <c r="AH87" s="11">
        <f t="shared" si="4"/>
        <v>0</v>
      </c>
      <c r="AI87" s="11">
        <f t="shared" si="5"/>
        <v>0</v>
      </c>
      <c r="AJ87" s="11">
        <f>ROUNDUP(SUM(VLOOKUP(F87,'Pontuação 3.0'!A$2:B$11,2,FALSE),VLOOKUP(E87,'Pontuação 3.0'!C$2:D$11,2,FALSE),VLOOKUP(H87,'Pontuação 3.0'!I$2:J$11,2,FALSE),VLOOKUP(J87,'Pontuação 3.0'!G$2:H$11,2,FALSE),VLOOKUP(G87,'Pontuação 3.0'!E$2:F$11,2,FALSE),VLOOKUP(K87,'Pontuação 3.0'!K$2:L$11,2,FALSE),VLOOKUP(L87,'Pontuação 3.0'!M$2:N$13,2,FALSE)),0)</f>
        <v>2272</v>
      </c>
      <c r="AK87" s="10">
        <f t="shared" si="6"/>
        <v>227</v>
      </c>
      <c r="AL87" s="10" t="str">
        <f t="array" ref="AL87">IFERROR(INDEX('Pontuação 3.0'!G$13:G$191, MATCH(AK87, 'Pontuação 3.0'!F$13:F$191, 0)), "Faixa Indefinida")</f>
        <v>B</v>
      </c>
      <c r="AM87" s="10">
        <f t="shared" si="7"/>
        <v>0</v>
      </c>
      <c r="AN87" s="10">
        <f t="shared" si="8"/>
        <v>1</v>
      </c>
      <c r="AO87" s="10">
        <f t="shared" si="9"/>
        <v>0</v>
      </c>
      <c r="AP87" s="10">
        <f t="shared" si="10"/>
        <v>0</v>
      </c>
    </row>
    <row r="88" ht="15.75" customHeight="1">
      <c r="A88" s="7">
        <v>45674.0</v>
      </c>
      <c r="B88" s="8" t="s">
        <v>240</v>
      </c>
      <c r="C88" s="8" t="s">
        <v>241</v>
      </c>
      <c r="D88" s="14" t="s">
        <v>6144</v>
      </c>
      <c r="E88" s="8" t="s">
        <v>6103</v>
      </c>
      <c r="F88" s="8" t="s">
        <v>6126</v>
      </c>
      <c r="G88" s="8" t="s">
        <v>6117</v>
      </c>
      <c r="H88" s="8" t="s">
        <v>6135</v>
      </c>
      <c r="I88" s="8" t="s">
        <v>6107</v>
      </c>
      <c r="J88" s="8" t="s">
        <v>6119</v>
      </c>
      <c r="K88" s="8" t="s">
        <v>6109</v>
      </c>
      <c r="L88" s="8" t="s">
        <v>6115</v>
      </c>
      <c r="M88" s="8" t="s">
        <v>6111</v>
      </c>
      <c r="N88" s="12" t="s">
        <v>18</v>
      </c>
      <c r="O88" s="12" t="s">
        <v>20</v>
      </c>
      <c r="P88" s="12" t="s">
        <v>71</v>
      </c>
      <c r="Q88" s="12" t="s">
        <v>22</v>
      </c>
      <c r="R88" s="12" t="s">
        <v>32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10">
        <f>ROUNDUP(SUM(VLOOKUP(F88,'Pontuação'!A$2:B$11,2,FALSE),VLOOKUP(E88,'Pontuação'!C$2:D$11,2,FALSE),VLOOKUP(H88,'Pontuação'!I$2:J$11,2,FALSE),VLOOKUP(J88,'Pontuação'!G$2:H$11,2,FALSE),VLOOKUP(L88,'Pontuação'!M$2:N$13,2,FALSE)),0)</f>
        <v>1567</v>
      </c>
      <c r="AD88" s="11">
        <f t="shared" si="1"/>
        <v>157</v>
      </c>
      <c r="AE88" s="11" t="str">
        <f t="array" ref="AE88">IFERROR(INDEX('Pontuação'!G$13:G$101, MATCH(AD88, 'Pontuação'!F$13:F$101, 0)), "Faixa Indefinida")</f>
        <v>C</v>
      </c>
      <c r="AF88" s="11">
        <f t="shared" si="2"/>
        <v>0</v>
      </c>
      <c r="AG88" s="11">
        <f t="shared" si="3"/>
        <v>0</v>
      </c>
      <c r="AH88" s="11">
        <f t="shared" si="4"/>
        <v>1</v>
      </c>
      <c r="AI88" s="11">
        <f t="shared" si="5"/>
        <v>0</v>
      </c>
      <c r="AJ88" s="11">
        <f>ROUNDUP(SUM(VLOOKUP(F88,'Pontuação 3.0'!A$2:B$11,2,FALSE),VLOOKUP(E88,'Pontuação 3.0'!C$2:D$11,2,FALSE),VLOOKUP(H88,'Pontuação 3.0'!I$2:J$11,2,FALSE),VLOOKUP(J88,'Pontuação 3.0'!G$2:H$11,2,FALSE),VLOOKUP(G88,'Pontuação 3.0'!E$2:F$11,2,FALSE),VLOOKUP(K88,'Pontuação 3.0'!K$2:L$11,2,FALSE),VLOOKUP(L88,'Pontuação 3.0'!M$2:N$13,2,FALSE)),0)</f>
        <v>2186</v>
      </c>
      <c r="AK88" s="10">
        <f t="shared" si="6"/>
        <v>219</v>
      </c>
      <c r="AL88" s="10" t="str">
        <f t="array" ref="AL88">IFERROR(INDEX('Pontuação 3.0'!G$13:G$191, MATCH(AK88, 'Pontuação 3.0'!F$13:F$191, 0)), "Faixa Indefinida")</f>
        <v>B</v>
      </c>
      <c r="AM88" s="10">
        <f t="shared" si="7"/>
        <v>0</v>
      </c>
      <c r="AN88" s="10">
        <f t="shared" si="8"/>
        <v>1</v>
      </c>
      <c r="AO88" s="10">
        <f t="shared" si="9"/>
        <v>0</v>
      </c>
      <c r="AP88" s="10">
        <f t="shared" si="10"/>
        <v>0</v>
      </c>
    </row>
    <row r="89" ht="15.75" customHeight="1">
      <c r="A89" s="7">
        <v>45674.0</v>
      </c>
      <c r="B89" s="8" t="s">
        <v>238</v>
      </c>
      <c r="C89" s="8" t="s">
        <v>239</v>
      </c>
      <c r="D89" s="9">
        <v>4.7992404249E10</v>
      </c>
      <c r="E89" s="8" t="s">
        <v>6103</v>
      </c>
      <c r="F89" s="8" t="s">
        <v>6116</v>
      </c>
      <c r="G89" s="8" t="s">
        <v>6117</v>
      </c>
      <c r="H89" s="8" t="s">
        <v>6118</v>
      </c>
      <c r="I89" s="8" t="s">
        <v>6128</v>
      </c>
      <c r="J89" s="8" t="s">
        <v>6119</v>
      </c>
      <c r="K89" s="8" t="s">
        <v>6107</v>
      </c>
      <c r="L89" s="8" t="s">
        <v>6115</v>
      </c>
      <c r="M89" s="8" t="s">
        <v>6131</v>
      </c>
      <c r="N89" s="12" t="s">
        <v>18</v>
      </c>
      <c r="O89" s="12" t="s">
        <v>20</v>
      </c>
      <c r="P89" s="12" t="s">
        <v>71</v>
      </c>
      <c r="Q89" s="12" t="s">
        <v>22</v>
      </c>
      <c r="R89" s="12" t="s">
        <v>21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10">
        <f>ROUNDUP(SUM(VLOOKUP(F89,'Pontuação'!A$2:B$11,2,FALSE),VLOOKUP(E89,'Pontuação'!C$2:D$11,2,FALSE),VLOOKUP(H89,'Pontuação'!I$2:J$11,2,FALSE),VLOOKUP(J89,'Pontuação'!G$2:H$11,2,FALSE),VLOOKUP(L89,'Pontuação'!M$2:N$13,2,FALSE)),0)</f>
        <v>1595</v>
      </c>
      <c r="AD89" s="11">
        <f t="shared" si="1"/>
        <v>160</v>
      </c>
      <c r="AE89" s="11" t="str">
        <f t="array" ref="AE89">IFERROR(INDEX('Pontuação'!G$13:G$101, MATCH(AD89, 'Pontuação'!F$13:F$101, 0)), "Faixa Indefinida")</f>
        <v>C</v>
      </c>
      <c r="AF89" s="11">
        <f t="shared" si="2"/>
        <v>0</v>
      </c>
      <c r="AG89" s="11">
        <f t="shared" si="3"/>
        <v>0</v>
      </c>
      <c r="AH89" s="11">
        <f t="shared" si="4"/>
        <v>1</v>
      </c>
      <c r="AI89" s="11">
        <f t="shared" si="5"/>
        <v>0</v>
      </c>
      <c r="AJ89" s="11">
        <f>ROUNDUP(SUM(VLOOKUP(F89,'Pontuação 3.0'!A$2:B$11,2,FALSE),VLOOKUP(E89,'Pontuação 3.0'!C$2:D$11,2,FALSE),VLOOKUP(H89,'Pontuação 3.0'!I$2:J$11,2,FALSE),VLOOKUP(J89,'Pontuação 3.0'!G$2:H$11,2,FALSE),VLOOKUP(G89,'Pontuação 3.0'!E$2:F$11,2,FALSE),VLOOKUP(K89,'Pontuação 3.0'!K$2:L$11,2,FALSE),VLOOKUP(L89,'Pontuação 3.0'!M$2:N$13,2,FALSE)),0)</f>
        <v>2209</v>
      </c>
      <c r="AK89" s="10">
        <f t="shared" si="6"/>
        <v>221</v>
      </c>
      <c r="AL89" s="10" t="str">
        <f t="array" ref="AL89">IFERROR(INDEX('Pontuação 3.0'!G$13:G$191, MATCH(AK89, 'Pontuação 3.0'!F$13:F$191, 0)), "Faixa Indefinida")</f>
        <v>B</v>
      </c>
      <c r="AM89" s="10">
        <f t="shared" si="7"/>
        <v>0</v>
      </c>
      <c r="AN89" s="10">
        <f t="shared" si="8"/>
        <v>1</v>
      </c>
      <c r="AO89" s="10">
        <f t="shared" si="9"/>
        <v>0</v>
      </c>
      <c r="AP89" s="10">
        <f t="shared" si="10"/>
        <v>0</v>
      </c>
    </row>
    <row r="90" ht="15.75" customHeight="1">
      <c r="A90" s="7">
        <v>45674.0</v>
      </c>
      <c r="B90" s="8" t="s">
        <v>251</v>
      </c>
      <c r="C90" s="8" t="s">
        <v>252</v>
      </c>
      <c r="D90" s="9">
        <v>1.9994140198E10</v>
      </c>
      <c r="E90" s="8" t="s">
        <v>6103</v>
      </c>
      <c r="F90" s="8" t="s">
        <v>6126</v>
      </c>
      <c r="G90" s="8" t="s">
        <v>6117</v>
      </c>
      <c r="H90" s="8" t="s">
        <v>6118</v>
      </c>
      <c r="I90" s="8" t="s">
        <v>6107</v>
      </c>
      <c r="J90" s="8" t="s">
        <v>6119</v>
      </c>
      <c r="K90" s="8" t="s">
        <v>6107</v>
      </c>
      <c r="L90" s="8" t="s">
        <v>6120</v>
      </c>
      <c r="M90" s="8" t="s">
        <v>6121</v>
      </c>
      <c r="N90" s="12" t="s">
        <v>18</v>
      </c>
      <c r="O90" s="12" t="s">
        <v>20</v>
      </c>
      <c r="P90" s="12" t="s">
        <v>25</v>
      </c>
      <c r="Q90" s="12" t="s">
        <v>22</v>
      </c>
      <c r="R90" s="12" t="s">
        <v>21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10">
        <f>ROUNDUP(SUM(VLOOKUP(F90,'Pontuação'!A$2:B$11,2,FALSE),VLOOKUP(E90,'Pontuação'!C$2:D$11,2,FALSE),VLOOKUP(H90,'Pontuação'!I$2:J$11,2,FALSE),VLOOKUP(J90,'Pontuação'!G$2:H$11,2,FALSE),VLOOKUP(L90,'Pontuação'!M$2:N$13,2,FALSE)),0)</f>
        <v>1715</v>
      </c>
      <c r="AD90" s="11">
        <f t="shared" si="1"/>
        <v>172</v>
      </c>
      <c r="AE90" s="11" t="str">
        <f t="array" ref="AE90">IFERROR(INDEX('Pontuação'!G$13:G$101, MATCH(AD90, 'Pontuação'!F$13:F$101, 0)), "Faixa Indefinida")</f>
        <v>B</v>
      </c>
      <c r="AF90" s="11">
        <f t="shared" si="2"/>
        <v>0</v>
      </c>
      <c r="AG90" s="11">
        <f t="shared" si="3"/>
        <v>1</v>
      </c>
      <c r="AH90" s="11">
        <f t="shared" si="4"/>
        <v>0</v>
      </c>
      <c r="AI90" s="11">
        <f t="shared" si="5"/>
        <v>0</v>
      </c>
      <c r="AJ90" s="11">
        <f>ROUNDUP(SUM(VLOOKUP(F90,'Pontuação 3.0'!A$2:B$11,2,FALSE),VLOOKUP(E90,'Pontuação 3.0'!C$2:D$11,2,FALSE),VLOOKUP(H90,'Pontuação 3.0'!I$2:J$11,2,FALSE),VLOOKUP(J90,'Pontuação 3.0'!G$2:H$11,2,FALSE),VLOOKUP(G90,'Pontuação 3.0'!E$2:F$11,2,FALSE),VLOOKUP(K90,'Pontuação 3.0'!K$2:L$11,2,FALSE),VLOOKUP(L90,'Pontuação 3.0'!M$2:N$13,2,FALSE)),0)</f>
        <v>2162</v>
      </c>
      <c r="AK90" s="10">
        <f t="shared" si="6"/>
        <v>216</v>
      </c>
      <c r="AL90" s="10" t="str">
        <f t="array" ref="AL90">IFERROR(INDEX('Pontuação 3.0'!G$13:G$191, MATCH(AK90, 'Pontuação 3.0'!F$13:F$191, 0)), "Faixa Indefinida")</f>
        <v>B</v>
      </c>
      <c r="AM90" s="10">
        <f t="shared" si="7"/>
        <v>0</v>
      </c>
      <c r="AN90" s="10">
        <f t="shared" si="8"/>
        <v>1</v>
      </c>
      <c r="AO90" s="10">
        <f t="shared" si="9"/>
        <v>0</v>
      </c>
      <c r="AP90" s="10">
        <f t="shared" si="10"/>
        <v>0</v>
      </c>
    </row>
    <row r="91" ht="15.75" customHeight="1">
      <c r="A91" s="7">
        <v>45674.0</v>
      </c>
      <c r="B91" s="8" t="s">
        <v>246</v>
      </c>
      <c r="C91" s="8" t="s">
        <v>247</v>
      </c>
      <c r="D91" s="8" t="s">
        <v>248</v>
      </c>
      <c r="E91" s="8" t="s">
        <v>6125</v>
      </c>
      <c r="F91" s="8" t="s">
        <v>6126</v>
      </c>
      <c r="G91" s="8" t="s">
        <v>6117</v>
      </c>
      <c r="H91" s="8" t="s">
        <v>6123</v>
      </c>
      <c r="I91" s="8" t="s">
        <v>6107</v>
      </c>
      <c r="J91" s="8" t="s">
        <v>6119</v>
      </c>
      <c r="K91" s="8" t="s">
        <v>6107</v>
      </c>
      <c r="L91" s="8" t="s">
        <v>6115</v>
      </c>
      <c r="M91" s="8" t="s">
        <v>6113</v>
      </c>
      <c r="N91" s="12" t="s">
        <v>18</v>
      </c>
      <c r="O91" s="12" t="s">
        <v>20</v>
      </c>
      <c r="P91" s="12" t="s">
        <v>65</v>
      </c>
      <c r="Q91" s="12" t="s">
        <v>22</v>
      </c>
      <c r="R91" s="12" t="s">
        <v>32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10">
        <f>ROUNDUP(SUM(VLOOKUP(F91,'Pontuação'!A$2:B$11,2,FALSE),VLOOKUP(E91,'Pontuação'!C$2:D$11,2,FALSE),VLOOKUP(H91,'Pontuação'!I$2:J$11,2,FALSE),VLOOKUP(J91,'Pontuação'!G$2:H$11,2,FALSE),VLOOKUP(L91,'Pontuação'!M$2:N$13,2,FALSE)),0)</f>
        <v>1431</v>
      </c>
      <c r="AD91" s="11">
        <f t="shared" si="1"/>
        <v>143</v>
      </c>
      <c r="AE91" s="11" t="str">
        <f t="array" ref="AE91">IFERROR(INDEX('Pontuação'!G$13:G$101, MATCH(AD91, 'Pontuação'!F$13:F$101, 0)), "Faixa Indefinida")</f>
        <v>D</v>
      </c>
      <c r="AF91" s="11">
        <f t="shared" si="2"/>
        <v>0</v>
      </c>
      <c r="AG91" s="11">
        <f t="shared" si="3"/>
        <v>0</v>
      </c>
      <c r="AH91" s="11">
        <f t="shared" si="4"/>
        <v>0</v>
      </c>
      <c r="AI91" s="11">
        <f t="shared" si="5"/>
        <v>1</v>
      </c>
      <c r="AJ91" s="11">
        <f>ROUNDUP(SUM(VLOOKUP(F91,'Pontuação 3.0'!A$2:B$11,2,FALSE),VLOOKUP(E91,'Pontuação 3.0'!C$2:D$11,2,FALSE),VLOOKUP(H91,'Pontuação 3.0'!I$2:J$11,2,FALSE),VLOOKUP(J91,'Pontuação 3.0'!G$2:H$11,2,FALSE),VLOOKUP(G91,'Pontuação 3.0'!E$2:F$11,2,FALSE),VLOOKUP(K91,'Pontuação 3.0'!K$2:L$11,2,FALSE),VLOOKUP(L91,'Pontuação 3.0'!M$2:N$13,2,FALSE)),0)</f>
        <v>1811</v>
      </c>
      <c r="AK91" s="10">
        <f t="shared" si="6"/>
        <v>181</v>
      </c>
      <c r="AL91" s="10" t="str">
        <f t="array" ref="AL91">IFERROR(INDEX('Pontuação 3.0'!G$13:G$191, MATCH(AK91, 'Pontuação 3.0'!F$13:F$191, 0)), "Faixa Indefinida")</f>
        <v>D</v>
      </c>
      <c r="AM91" s="10">
        <f t="shared" si="7"/>
        <v>0</v>
      </c>
      <c r="AN91" s="10">
        <f t="shared" si="8"/>
        <v>0</v>
      </c>
      <c r="AO91" s="10">
        <f t="shared" si="9"/>
        <v>0</v>
      </c>
      <c r="AP91" s="10">
        <f t="shared" si="10"/>
        <v>1</v>
      </c>
    </row>
    <row r="92" ht="15.75" customHeight="1">
      <c r="A92" s="7">
        <v>45674.0</v>
      </c>
      <c r="B92" s="8" t="s">
        <v>253</v>
      </c>
      <c r="C92" s="8" t="s">
        <v>254</v>
      </c>
      <c r="D92" s="9">
        <v>3.8991719406E10</v>
      </c>
      <c r="E92" s="8" t="s">
        <v>6103</v>
      </c>
      <c r="F92" s="8" t="s">
        <v>6116</v>
      </c>
      <c r="G92" s="8" t="s">
        <v>6117</v>
      </c>
      <c r="H92" s="8" t="s">
        <v>6118</v>
      </c>
      <c r="I92" s="8" t="s">
        <v>6107</v>
      </c>
      <c r="J92" s="8" t="s">
        <v>6119</v>
      </c>
      <c r="K92" s="8" t="s">
        <v>6107</v>
      </c>
      <c r="L92" s="8" t="s">
        <v>6136</v>
      </c>
      <c r="M92" s="8" t="s">
        <v>6113</v>
      </c>
      <c r="N92" s="12" t="s">
        <v>18</v>
      </c>
      <c r="O92" s="12" t="s">
        <v>20</v>
      </c>
      <c r="P92" s="12" t="s">
        <v>89</v>
      </c>
      <c r="Q92" s="12" t="s">
        <v>22</v>
      </c>
      <c r="R92" s="12" t="s">
        <v>32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10">
        <f>ROUNDUP(SUM(VLOOKUP(F92,'Pontuação'!A$2:B$11,2,FALSE),VLOOKUP(E92,'Pontuação'!C$2:D$11,2,FALSE),VLOOKUP(H92,'Pontuação'!I$2:J$11,2,FALSE),VLOOKUP(J92,'Pontuação'!G$2:H$11,2,FALSE),VLOOKUP(L92,'Pontuação'!M$2:N$13,2,FALSE)),0)</f>
        <v>1639</v>
      </c>
      <c r="AD92" s="11">
        <f t="shared" si="1"/>
        <v>164</v>
      </c>
      <c r="AE92" s="11" t="str">
        <f t="array" ref="AE92">IFERROR(INDEX('Pontuação'!G$13:G$101, MATCH(AD92, 'Pontuação'!F$13:F$101, 0)), "Faixa Indefinida")</f>
        <v>C</v>
      </c>
      <c r="AF92" s="11">
        <f t="shared" si="2"/>
        <v>0</v>
      </c>
      <c r="AG92" s="11">
        <f t="shared" si="3"/>
        <v>0</v>
      </c>
      <c r="AH92" s="11">
        <f t="shared" si="4"/>
        <v>1</v>
      </c>
      <c r="AI92" s="11">
        <f t="shared" si="5"/>
        <v>0</v>
      </c>
      <c r="AJ92" s="11">
        <f>ROUNDUP(SUM(VLOOKUP(F92,'Pontuação 3.0'!A$2:B$11,2,FALSE),VLOOKUP(E92,'Pontuação 3.0'!C$2:D$11,2,FALSE),VLOOKUP(H92,'Pontuação 3.0'!I$2:J$11,2,FALSE),VLOOKUP(J92,'Pontuação 3.0'!G$2:H$11,2,FALSE),VLOOKUP(G92,'Pontuação 3.0'!E$2:F$11,2,FALSE),VLOOKUP(K92,'Pontuação 3.0'!K$2:L$11,2,FALSE),VLOOKUP(L92,'Pontuação 3.0'!M$2:N$13,2,FALSE)),0)</f>
        <v>2187</v>
      </c>
      <c r="AK92" s="10">
        <f t="shared" si="6"/>
        <v>219</v>
      </c>
      <c r="AL92" s="10" t="str">
        <f t="array" ref="AL92">IFERROR(INDEX('Pontuação 3.0'!G$13:G$191, MATCH(AK92, 'Pontuação 3.0'!F$13:F$191, 0)), "Faixa Indefinida")</f>
        <v>B</v>
      </c>
      <c r="AM92" s="10">
        <f t="shared" si="7"/>
        <v>0</v>
      </c>
      <c r="AN92" s="10">
        <f t="shared" si="8"/>
        <v>1</v>
      </c>
      <c r="AO92" s="10">
        <f t="shared" si="9"/>
        <v>0</v>
      </c>
      <c r="AP92" s="10">
        <f t="shared" si="10"/>
        <v>0</v>
      </c>
    </row>
    <row r="93" ht="15.75" customHeight="1">
      <c r="A93" s="7">
        <v>45674.0</v>
      </c>
      <c r="B93" s="8" t="s">
        <v>255</v>
      </c>
      <c r="C93" s="8" t="s">
        <v>256</v>
      </c>
      <c r="D93" s="9">
        <v>1.1958852629E10</v>
      </c>
      <c r="E93" s="8" t="s">
        <v>6103</v>
      </c>
      <c r="F93" s="8" t="s">
        <v>6126</v>
      </c>
      <c r="G93" s="8" t="s">
        <v>6122</v>
      </c>
      <c r="H93" s="8" t="s">
        <v>6123</v>
      </c>
      <c r="I93" s="8" t="s">
        <v>6107</v>
      </c>
      <c r="J93" s="8" t="s">
        <v>6108</v>
      </c>
      <c r="K93" s="8" t="s">
        <v>6107</v>
      </c>
      <c r="L93" s="8" t="s">
        <v>6120</v>
      </c>
      <c r="M93" s="8" t="s">
        <v>6113</v>
      </c>
      <c r="N93" s="12" t="s">
        <v>21</v>
      </c>
      <c r="O93" s="12" t="s">
        <v>258</v>
      </c>
      <c r="P93" s="12" t="s">
        <v>257</v>
      </c>
      <c r="Q93" s="12" t="s">
        <v>260</v>
      </c>
      <c r="R93" s="12" t="s">
        <v>259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10">
        <f>ROUNDUP(SUM(VLOOKUP(F93,'Pontuação'!A$2:B$11,2,FALSE),VLOOKUP(E93,'Pontuação'!C$2:D$11,2,FALSE),VLOOKUP(H93,'Pontuação'!I$2:J$11,2,FALSE),VLOOKUP(J93,'Pontuação'!G$2:H$11,2,FALSE),VLOOKUP(L93,'Pontuação'!M$2:N$13,2,FALSE)),0)</f>
        <v>1664</v>
      </c>
      <c r="AD93" s="11">
        <f t="shared" si="1"/>
        <v>166</v>
      </c>
      <c r="AE93" s="11" t="str">
        <f t="array" ref="AE93">IFERROR(INDEX('Pontuação'!G$13:G$101, MATCH(AD93, 'Pontuação'!F$13:F$101, 0)), "Faixa Indefinida")</f>
        <v>B</v>
      </c>
      <c r="AF93" s="11">
        <f t="shared" si="2"/>
        <v>0</v>
      </c>
      <c r="AG93" s="11">
        <f t="shared" si="3"/>
        <v>1</v>
      </c>
      <c r="AH93" s="11">
        <f t="shared" si="4"/>
        <v>0</v>
      </c>
      <c r="AI93" s="11">
        <f t="shared" si="5"/>
        <v>0</v>
      </c>
      <c r="AJ93" s="11">
        <f>ROUNDUP(SUM(VLOOKUP(F93,'Pontuação 3.0'!A$2:B$11,2,FALSE),VLOOKUP(E93,'Pontuação 3.0'!C$2:D$11,2,FALSE),VLOOKUP(H93,'Pontuação 3.0'!I$2:J$11,2,FALSE),VLOOKUP(J93,'Pontuação 3.0'!G$2:H$11,2,FALSE),VLOOKUP(G93,'Pontuação 3.0'!E$2:F$11,2,FALSE),VLOOKUP(K93,'Pontuação 3.0'!K$2:L$11,2,FALSE),VLOOKUP(L93,'Pontuação 3.0'!M$2:N$13,2,FALSE)),0)</f>
        <v>1939</v>
      </c>
      <c r="AK93" s="10">
        <f t="shared" si="6"/>
        <v>194</v>
      </c>
      <c r="AL93" s="10" t="str">
        <f t="array" ref="AL93">IFERROR(INDEX('Pontuação 3.0'!G$13:G$191, MATCH(AK93, 'Pontuação 3.0'!F$13:F$191, 0)), "Faixa Indefinida")</f>
        <v>C</v>
      </c>
      <c r="AM93" s="10">
        <f t="shared" si="7"/>
        <v>0</v>
      </c>
      <c r="AN93" s="10">
        <f t="shared" si="8"/>
        <v>0</v>
      </c>
      <c r="AO93" s="10">
        <f t="shared" si="9"/>
        <v>1</v>
      </c>
      <c r="AP93" s="10">
        <f t="shared" si="10"/>
        <v>0</v>
      </c>
    </row>
    <row r="94" ht="15.75" customHeight="1">
      <c r="A94" s="7">
        <v>45674.0</v>
      </c>
      <c r="B94" s="8" t="s">
        <v>265</v>
      </c>
      <c r="C94" s="8" t="s">
        <v>266</v>
      </c>
      <c r="D94" s="9">
        <v>3.2999323361E10</v>
      </c>
      <c r="E94" s="8" t="s">
        <v>6125</v>
      </c>
      <c r="F94" s="8" t="s">
        <v>6116</v>
      </c>
      <c r="G94" s="8" t="s">
        <v>6117</v>
      </c>
      <c r="H94" s="8" t="s">
        <v>6106</v>
      </c>
      <c r="I94" s="8" t="s">
        <v>6107</v>
      </c>
      <c r="J94" s="8" t="s">
        <v>6119</v>
      </c>
      <c r="K94" s="8" t="s">
        <v>6109</v>
      </c>
      <c r="L94" s="8" t="s">
        <v>6115</v>
      </c>
      <c r="M94" s="8" t="s">
        <v>6121</v>
      </c>
      <c r="N94" s="12" t="s">
        <v>18</v>
      </c>
      <c r="O94" s="12" t="s">
        <v>20</v>
      </c>
      <c r="P94" s="12" t="s">
        <v>123</v>
      </c>
      <c r="Q94" s="12" t="s">
        <v>184</v>
      </c>
      <c r="R94" s="12" t="s">
        <v>32</v>
      </c>
      <c r="S94" s="13"/>
      <c r="T94" s="8"/>
      <c r="U94" s="8"/>
      <c r="V94" s="8"/>
      <c r="W94" s="8"/>
      <c r="X94" s="8"/>
      <c r="Y94" s="8"/>
      <c r="Z94" s="8"/>
      <c r="AA94" s="8"/>
      <c r="AB94" s="8"/>
      <c r="AC94" s="10">
        <f>ROUNDUP(SUM(VLOOKUP(F94,'Pontuação'!A$2:B$11,2,FALSE),VLOOKUP(E94,'Pontuação'!C$2:D$11,2,FALSE),VLOOKUP(H94,'Pontuação'!I$2:J$11,2,FALSE),VLOOKUP(J94,'Pontuação'!G$2:H$11,2,FALSE),VLOOKUP(L94,'Pontuação'!M$2:N$13,2,FALSE)),0)</f>
        <v>1557</v>
      </c>
      <c r="AD94" s="11">
        <f t="shared" si="1"/>
        <v>156</v>
      </c>
      <c r="AE94" s="11" t="str">
        <f t="array" ref="AE94">IFERROR(INDEX('Pontuação'!G$13:G$101, MATCH(AD94, 'Pontuação'!F$13:F$101, 0)), "Faixa Indefinida")</f>
        <v>C</v>
      </c>
      <c r="AF94" s="11">
        <f t="shared" si="2"/>
        <v>0</v>
      </c>
      <c r="AG94" s="11">
        <f t="shared" si="3"/>
        <v>0</v>
      </c>
      <c r="AH94" s="11">
        <f t="shared" si="4"/>
        <v>1</v>
      </c>
      <c r="AI94" s="11">
        <f t="shared" si="5"/>
        <v>0</v>
      </c>
      <c r="AJ94" s="11">
        <f>ROUNDUP(SUM(VLOOKUP(F94,'Pontuação 3.0'!A$2:B$11,2,FALSE),VLOOKUP(E94,'Pontuação 3.0'!C$2:D$11,2,FALSE),VLOOKUP(H94,'Pontuação 3.0'!I$2:J$11,2,FALSE),VLOOKUP(J94,'Pontuação 3.0'!G$2:H$11,2,FALSE),VLOOKUP(G94,'Pontuação 3.0'!E$2:F$11,2,FALSE),VLOOKUP(K94,'Pontuação 3.0'!K$2:L$11,2,FALSE),VLOOKUP(L94,'Pontuação 3.0'!M$2:N$13,2,FALSE)),0)</f>
        <v>2353</v>
      </c>
      <c r="AK94" s="10">
        <f t="shared" si="6"/>
        <v>235</v>
      </c>
      <c r="AL94" s="10" t="str">
        <f t="array" ref="AL94">IFERROR(INDEX('Pontuação 3.0'!G$13:G$191, MATCH(AK94, 'Pontuação 3.0'!F$13:F$191, 0)), "Faixa Indefinida")</f>
        <v>B</v>
      </c>
      <c r="AM94" s="10">
        <f t="shared" si="7"/>
        <v>0</v>
      </c>
      <c r="AN94" s="10">
        <f t="shared" si="8"/>
        <v>1</v>
      </c>
      <c r="AO94" s="10">
        <f t="shared" si="9"/>
        <v>0</v>
      </c>
      <c r="AP94" s="10">
        <f t="shared" si="10"/>
        <v>0</v>
      </c>
    </row>
    <row r="95" ht="15.75" customHeight="1">
      <c r="A95" s="7">
        <v>45674.0</v>
      </c>
      <c r="B95" s="8" t="s">
        <v>263</v>
      </c>
      <c r="C95" s="8" t="s">
        <v>264</v>
      </c>
      <c r="D95" s="9">
        <v>9.75064505E8</v>
      </c>
      <c r="E95" s="8" t="s">
        <v>6103</v>
      </c>
      <c r="F95" s="8" t="s">
        <v>6126</v>
      </c>
      <c r="G95" s="8" t="s">
        <v>6117</v>
      </c>
      <c r="H95" s="8" t="s">
        <v>6118</v>
      </c>
      <c r="I95" s="8" t="s">
        <v>6107</v>
      </c>
      <c r="J95" s="8" t="s">
        <v>6119</v>
      </c>
      <c r="K95" s="8" t="s">
        <v>6107</v>
      </c>
      <c r="L95" s="8" t="s">
        <v>6110</v>
      </c>
      <c r="M95" s="8" t="s">
        <v>6113</v>
      </c>
      <c r="N95" s="12" t="s">
        <v>18</v>
      </c>
      <c r="O95" s="12" t="s">
        <v>20</v>
      </c>
      <c r="P95" s="12" t="s">
        <v>71</v>
      </c>
      <c r="Q95" s="12" t="s">
        <v>22</v>
      </c>
      <c r="R95" s="12" t="s">
        <v>32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10">
        <f>ROUNDUP(SUM(VLOOKUP(F95,'Pontuação'!A$2:B$11,2,FALSE),VLOOKUP(E95,'Pontuação'!C$2:D$11,2,FALSE),VLOOKUP(H95,'Pontuação'!I$2:J$11,2,FALSE),VLOOKUP(J95,'Pontuação'!G$2:H$11,2,FALSE),VLOOKUP(L95,'Pontuação'!M$2:N$13,2,FALSE)),0)</f>
        <v>1653</v>
      </c>
      <c r="AD95" s="11">
        <f t="shared" si="1"/>
        <v>165</v>
      </c>
      <c r="AE95" s="11" t="str">
        <f t="array" ref="AE95">IFERROR(INDEX('Pontuação'!G$13:G$101, MATCH(AD95, 'Pontuação'!F$13:F$101, 0)), "Faixa Indefinida")</f>
        <v>C</v>
      </c>
      <c r="AF95" s="11">
        <f t="shared" si="2"/>
        <v>0</v>
      </c>
      <c r="AG95" s="11">
        <f t="shared" si="3"/>
        <v>0</v>
      </c>
      <c r="AH95" s="11">
        <f t="shared" si="4"/>
        <v>1</v>
      </c>
      <c r="AI95" s="11">
        <f t="shared" si="5"/>
        <v>0</v>
      </c>
      <c r="AJ95" s="11">
        <f>ROUNDUP(SUM(VLOOKUP(F95,'Pontuação 3.0'!A$2:B$11,2,FALSE),VLOOKUP(E95,'Pontuação 3.0'!C$2:D$11,2,FALSE),VLOOKUP(H95,'Pontuação 3.0'!I$2:J$11,2,FALSE),VLOOKUP(J95,'Pontuação 3.0'!G$2:H$11,2,FALSE),VLOOKUP(G95,'Pontuação 3.0'!E$2:F$11,2,FALSE),VLOOKUP(K95,'Pontuação 3.0'!K$2:L$11,2,FALSE),VLOOKUP(L95,'Pontuação 3.0'!M$2:N$13,2,FALSE)),0)</f>
        <v>2270</v>
      </c>
      <c r="AK95" s="10">
        <f t="shared" si="6"/>
        <v>227</v>
      </c>
      <c r="AL95" s="10" t="str">
        <f t="array" ref="AL95">IFERROR(INDEX('Pontuação 3.0'!G$13:G$191, MATCH(AK95, 'Pontuação 3.0'!F$13:F$191, 0)), "Faixa Indefinida")</f>
        <v>B</v>
      </c>
      <c r="AM95" s="10">
        <f t="shared" si="7"/>
        <v>0</v>
      </c>
      <c r="AN95" s="10">
        <f t="shared" si="8"/>
        <v>1</v>
      </c>
      <c r="AO95" s="10">
        <f t="shared" si="9"/>
        <v>0</v>
      </c>
      <c r="AP95" s="10">
        <f t="shared" si="10"/>
        <v>0</v>
      </c>
    </row>
    <row r="96" ht="15.75" customHeight="1">
      <c r="A96" s="7">
        <v>45674.0</v>
      </c>
      <c r="B96" s="8" t="s">
        <v>267</v>
      </c>
      <c r="C96" s="8" t="s">
        <v>268</v>
      </c>
      <c r="D96" s="9">
        <v>1.1915785402E10</v>
      </c>
      <c r="E96" s="8" t="s">
        <v>6103</v>
      </c>
      <c r="F96" s="8" t="s">
        <v>6126</v>
      </c>
      <c r="G96" s="8" t="s">
        <v>6117</v>
      </c>
      <c r="H96" s="8" t="s">
        <v>6106</v>
      </c>
      <c r="I96" s="8" t="s">
        <v>6107</v>
      </c>
      <c r="J96" s="8" t="s">
        <v>6119</v>
      </c>
      <c r="K96" s="8" t="s">
        <v>6107</v>
      </c>
      <c r="L96" s="8" t="s">
        <v>6120</v>
      </c>
      <c r="M96" s="8" t="s">
        <v>6113</v>
      </c>
      <c r="N96" s="12" t="s">
        <v>18</v>
      </c>
      <c r="O96" s="12" t="s">
        <v>20</v>
      </c>
      <c r="P96" s="12" t="s">
        <v>71</v>
      </c>
      <c r="Q96" s="12" t="s">
        <v>22</v>
      </c>
      <c r="R96" s="12" t="s">
        <v>21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10">
        <f>ROUNDUP(SUM(VLOOKUP(F96,'Pontuação'!A$2:B$11,2,FALSE),VLOOKUP(E96,'Pontuação'!C$2:D$11,2,FALSE),VLOOKUP(H96,'Pontuação'!I$2:J$11,2,FALSE),VLOOKUP(J96,'Pontuação'!G$2:H$11,2,FALSE),VLOOKUP(L96,'Pontuação'!M$2:N$13,2,FALSE)),0)</f>
        <v>1673</v>
      </c>
      <c r="AD96" s="11">
        <f t="shared" si="1"/>
        <v>167</v>
      </c>
      <c r="AE96" s="11" t="str">
        <f t="array" ref="AE96">IFERROR(INDEX('Pontuação'!G$13:G$101, MATCH(AD96, 'Pontuação'!F$13:F$101, 0)), "Faixa Indefinida")</f>
        <v>B</v>
      </c>
      <c r="AF96" s="11">
        <f t="shared" si="2"/>
        <v>0</v>
      </c>
      <c r="AG96" s="11">
        <f t="shared" si="3"/>
        <v>1</v>
      </c>
      <c r="AH96" s="11">
        <f t="shared" si="4"/>
        <v>0</v>
      </c>
      <c r="AI96" s="11">
        <f t="shared" si="5"/>
        <v>0</v>
      </c>
      <c r="AJ96" s="11">
        <f>ROUNDUP(SUM(VLOOKUP(F96,'Pontuação 3.0'!A$2:B$11,2,FALSE),VLOOKUP(E96,'Pontuação 3.0'!C$2:D$11,2,FALSE),VLOOKUP(H96,'Pontuação 3.0'!I$2:J$11,2,FALSE),VLOOKUP(J96,'Pontuação 3.0'!G$2:H$11,2,FALSE),VLOOKUP(G96,'Pontuação 3.0'!E$2:F$11,2,FALSE),VLOOKUP(K96,'Pontuação 3.0'!K$2:L$11,2,FALSE),VLOOKUP(L96,'Pontuação 3.0'!M$2:N$13,2,FALSE)),0)</f>
        <v>2075</v>
      </c>
      <c r="AK96" s="10">
        <f t="shared" si="6"/>
        <v>208</v>
      </c>
      <c r="AL96" s="10" t="str">
        <f t="array" ref="AL96">IFERROR(INDEX('Pontuação 3.0'!G$13:G$191, MATCH(AK96, 'Pontuação 3.0'!F$13:F$191, 0)), "Faixa Indefinida")</f>
        <v>C</v>
      </c>
      <c r="AM96" s="10">
        <f t="shared" si="7"/>
        <v>0</v>
      </c>
      <c r="AN96" s="10">
        <f t="shared" si="8"/>
        <v>0</v>
      </c>
      <c r="AO96" s="10">
        <f t="shared" si="9"/>
        <v>1</v>
      </c>
      <c r="AP96" s="10">
        <f t="shared" si="10"/>
        <v>0</v>
      </c>
    </row>
    <row r="97" ht="15.75" customHeight="1">
      <c r="A97" s="7">
        <v>45674.0</v>
      </c>
      <c r="B97" s="8" t="s">
        <v>278</v>
      </c>
      <c r="C97" s="8" t="s">
        <v>279</v>
      </c>
      <c r="D97" s="8" t="s">
        <v>280</v>
      </c>
      <c r="E97" s="8" t="s">
        <v>6103</v>
      </c>
      <c r="F97" s="8" t="s">
        <v>6104</v>
      </c>
      <c r="G97" s="8" t="s">
        <v>6117</v>
      </c>
      <c r="H97" s="8" t="s">
        <v>6106</v>
      </c>
      <c r="I97" s="8" t="s">
        <v>6107</v>
      </c>
      <c r="J97" s="8" t="s">
        <v>6119</v>
      </c>
      <c r="K97" s="8" t="s">
        <v>6107</v>
      </c>
      <c r="L97" s="8" t="s">
        <v>6124</v>
      </c>
      <c r="M97" s="8" t="s">
        <v>6133</v>
      </c>
      <c r="N97" s="12" t="s">
        <v>18</v>
      </c>
      <c r="O97" s="12" t="s">
        <v>20</v>
      </c>
      <c r="P97" s="12" t="s">
        <v>31</v>
      </c>
      <c r="Q97" s="12" t="s">
        <v>200</v>
      </c>
      <c r="R97" s="12" t="s">
        <v>21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10">
        <f>ROUNDUP(SUM(VLOOKUP(F97,'Pontuação'!A$2:B$11,2,FALSE),VLOOKUP(E97,'Pontuação'!C$2:D$11,2,FALSE),VLOOKUP(H97,'Pontuação'!I$2:J$11,2,FALSE),VLOOKUP(J97,'Pontuação'!G$2:H$11,2,FALSE),VLOOKUP(L97,'Pontuação'!M$2:N$13,2,FALSE)),0)</f>
        <v>1521</v>
      </c>
      <c r="AD97" s="11">
        <f t="shared" si="1"/>
        <v>152</v>
      </c>
      <c r="AE97" s="11" t="str">
        <f t="array" ref="AE97">IFERROR(INDEX('Pontuação'!G$13:G$101, MATCH(AD97, 'Pontuação'!F$13:F$101, 0)), "Faixa Indefinida")</f>
        <v>C</v>
      </c>
      <c r="AF97" s="11">
        <f t="shared" si="2"/>
        <v>0</v>
      </c>
      <c r="AG97" s="11">
        <f t="shared" si="3"/>
        <v>0</v>
      </c>
      <c r="AH97" s="11">
        <f t="shared" si="4"/>
        <v>1</v>
      </c>
      <c r="AI97" s="11">
        <f t="shared" si="5"/>
        <v>0</v>
      </c>
      <c r="AJ97" s="11">
        <f>ROUNDUP(SUM(VLOOKUP(F97,'Pontuação 3.0'!A$2:B$11,2,FALSE),VLOOKUP(E97,'Pontuação 3.0'!C$2:D$11,2,FALSE),VLOOKUP(H97,'Pontuação 3.0'!I$2:J$11,2,FALSE),VLOOKUP(J97,'Pontuação 3.0'!G$2:H$11,2,FALSE),VLOOKUP(G97,'Pontuação 3.0'!E$2:F$11,2,FALSE),VLOOKUP(K97,'Pontuação 3.0'!K$2:L$11,2,FALSE),VLOOKUP(L97,'Pontuação 3.0'!M$2:N$13,2,FALSE)),0)</f>
        <v>2077</v>
      </c>
      <c r="AK97" s="10">
        <f t="shared" si="6"/>
        <v>208</v>
      </c>
      <c r="AL97" s="10" t="str">
        <f t="array" ref="AL97">IFERROR(INDEX('Pontuação 3.0'!G$13:G$191, MATCH(AK97, 'Pontuação 3.0'!F$13:F$191, 0)), "Faixa Indefinida")</f>
        <v>C</v>
      </c>
      <c r="AM97" s="10">
        <f t="shared" si="7"/>
        <v>0</v>
      </c>
      <c r="AN97" s="10">
        <f t="shared" si="8"/>
        <v>0</v>
      </c>
      <c r="AO97" s="10">
        <f t="shared" si="9"/>
        <v>1</v>
      </c>
      <c r="AP97" s="10">
        <f t="shared" si="10"/>
        <v>0</v>
      </c>
    </row>
    <row r="98" ht="15.75" customHeight="1">
      <c r="A98" s="7">
        <v>45674.0</v>
      </c>
      <c r="B98" s="8" t="s">
        <v>283</v>
      </c>
      <c r="C98" s="8" t="s">
        <v>284</v>
      </c>
      <c r="D98" s="9">
        <v>5.4996714295E10</v>
      </c>
      <c r="E98" s="8" t="s">
        <v>6125</v>
      </c>
      <c r="F98" s="8" t="s">
        <v>6143</v>
      </c>
      <c r="G98" s="8" t="s">
        <v>6117</v>
      </c>
      <c r="H98" s="8" t="s">
        <v>6135</v>
      </c>
      <c r="I98" s="8" t="s">
        <v>6107</v>
      </c>
      <c r="J98" s="8" t="s">
        <v>6129</v>
      </c>
      <c r="K98" s="8" t="s">
        <v>6109</v>
      </c>
      <c r="L98" s="8" t="s">
        <v>6120</v>
      </c>
      <c r="M98" s="8" t="s">
        <v>6113</v>
      </c>
      <c r="N98" s="12" t="s">
        <v>18</v>
      </c>
      <c r="O98" s="12" t="s">
        <v>20</v>
      </c>
      <c r="P98" s="12" t="s">
        <v>31</v>
      </c>
      <c r="Q98" s="12" t="s">
        <v>54</v>
      </c>
      <c r="R98" s="12" t="s">
        <v>32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10">
        <f>ROUNDUP(SUM(VLOOKUP(F98,'Pontuação'!A$2:B$11,2,FALSE),VLOOKUP(E98,'Pontuação'!C$2:D$11,2,FALSE),VLOOKUP(H98,'Pontuação'!I$2:J$11,2,FALSE),VLOOKUP(J98,'Pontuação'!G$2:H$11,2,FALSE),VLOOKUP(L98,'Pontuação'!M$2:N$13,2,FALSE)),0)</f>
        <v>1964</v>
      </c>
      <c r="AD98" s="11">
        <f t="shared" si="1"/>
        <v>196</v>
      </c>
      <c r="AE98" s="11" t="str">
        <f t="array" ref="AE98">IFERROR(INDEX('Pontuação'!G$13:G$101, MATCH(AD98, 'Pontuação'!F$13:F$101, 0)), "Faixa Indefinida")</f>
        <v>A</v>
      </c>
      <c r="AF98" s="11">
        <f t="shared" si="2"/>
        <v>1</v>
      </c>
      <c r="AG98" s="11">
        <f t="shared" si="3"/>
        <v>0</v>
      </c>
      <c r="AH98" s="11">
        <f t="shared" si="4"/>
        <v>0</v>
      </c>
      <c r="AI98" s="11">
        <f t="shared" si="5"/>
        <v>0</v>
      </c>
      <c r="AJ98" s="11">
        <f>ROUNDUP(SUM(VLOOKUP(F98,'Pontuação 3.0'!A$2:B$11,2,FALSE),VLOOKUP(E98,'Pontuação 3.0'!C$2:D$11,2,FALSE),VLOOKUP(H98,'Pontuação 3.0'!I$2:J$11,2,FALSE),VLOOKUP(J98,'Pontuação 3.0'!G$2:H$11,2,FALSE),VLOOKUP(G98,'Pontuação 3.0'!E$2:F$11,2,FALSE),VLOOKUP(K98,'Pontuação 3.0'!K$2:L$11,2,FALSE),VLOOKUP(L98,'Pontuação 3.0'!M$2:N$13,2,FALSE)),0)</f>
        <v>2428</v>
      </c>
      <c r="AK98" s="10">
        <f t="shared" si="6"/>
        <v>243</v>
      </c>
      <c r="AL98" s="10" t="str">
        <f t="array" ref="AL98">IFERROR(INDEX('Pontuação 3.0'!G$13:G$191, MATCH(AK98, 'Pontuação 3.0'!F$13:F$191, 0)), "Faixa Indefinida")</f>
        <v>A</v>
      </c>
      <c r="AM98" s="10">
        <f t="shared" si="7"/>
        <v>1</v>
      </c>
      <c r="AN98" s="10">
        <f t="shared" si="8"/>
        <v>0</v>
      </c>
      <c r="AO98" s="10">
        <f t="shared" si="9"/>
        <v>0</v>
      </c>
      <c r="AP98" s="10">
        <f t="shared" si="10"/>
        <v>0</v>
      </c>
    </row>
    <row r="99" ht="15.75" customHeight="1">
      <c r="A99" s="7">
        <v>45674.0</v>
      </c>
      <c r="B99" s="8" t="s">
        <v>285</v>
      </c>
      <c r="C99" s="8" t="s">
        <v>286</v>
      </c>
      <c r="D99" s="9">
        <v>8.1995374034E10</v>
      </c>
      <c r="E99" s="8" t="s">
        <v>6103</v>
      </c>
      <c r="F99" s="8" t="s">
        <v>6116</v>
      </c>
      <c r="G99" s="8" t="s">
        <v>6117</v>
      </c>
      <c r="H99" s="8" t="s">
        <v>6106</v>
      </c>
      <c r="I99" s="8" t="s">
        <v>6107</v>
      </c>
      <c r="J99" s="8" t="s">
        <v>6129</v>
      </c>
      <c r="K99" s="8" t="s">
        <v>6107</v>
      </c>
      <c r="L99" s="8" t="s">
        <v>6120</v>
      </c>
      <c r="M99" s="8" t="s">
        <v>6113</v>
      </c>
      <c r="N99" s="12" t="s">
        <v>18</v>
      </c>
      <c r="O99" s="12" t="s">
        <v>20</v>
      </c>
      <c r="P99" s="12" t="s">
        <v>25</v>
      </c>
      <c r="Q99" s="12" t="s">
        <v>22</v>
      </c>
      <c r="R99" s="12" t="s">
        <v>21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10">
        <f>ROUNDUP(SUM(VLOOKUP(F99,'Pontuação'!A$2:B$11,2,FALSE),VLOOKUP(E99,'Pontuação'!C$2:D$11,2,FALSE),VLOOKUP(H99,'Pontuação'!I$2:J$11,2,FALSE),VLOOKUP(J99,'Pontuação'!G$2:H$11,2,FALSE),VLOOKUP(L99,'Pontuação'!M$2:N$13,2,FALSE)),0)</f>
        <v>1963</v>
      </c>
      <c r="AD99" s="11">
        <f t="shared" si="1"/>
        <v>196</v>
      </c>
      <c r="AE99" s="11" t="str">
        <f t="array" ref="AE99">IFERROR(INDEX('Pontuação'!G$13:G$101, MATCH(AD99, 'Pontuação'!F$13:F$101, 0)), "Faixa Indefinida")</f>
        <v>A</v>
      </c>
      <c r="AF99" s="11">
        <f t="shared" si="2"/>
        <v>1</v>
      </c>
      <c r="AG99" s="11">
        <f t="shared" si="3"/>
        <v>0</v>
      </c>
      <c r="AH99" s="11">
        <f t="shared" si="4"/>
        <v>0</v>
      </c>
      <c r="AI99" s="11">
        <f t="shared" si="5"/>
        <v>0</v>
      </c>
      <c r="AJ99" s="11">
        <f>ROUNDUP(SUM(VLOOKUP(F99,'Pontuação 3.0'!A$2:B$11,2,FALSE),VLOOKUP(E99,'Pontuação 3.0'!C$2:D$11,2,FALSE),VLOOKUP(H99,'Pontuação 3.0'!I$2:J$11,2,FALSE),VLOOKUP(J99,'Pontuação 3.0'!G$2:H$11,2,FALSE),VLOOKUP(G99,'Pontuação 3.0'!E$2:F$11,2,FALSE),VLOOKUP(K99,'Pontuação 3.0'!K$2:L$11,2,FALSE),VLOOKUP(L99,'Pontuação 3.0'!M$2:N$13,2,FALSE)),0)</f>
        <v>2483</v>
      </c>
      <c r="AK99" s="10">
        <f t="shared" si="6"/>
        <v>248</v>
      </c>
      <c r="AL99" s="10" t="str">
        <f t="array" ref="AL99">IFERROR(INDEX('Pontuação 3.0'!G$13:G$191, MATCH(AK99, 'Pontuação 3.0'!F$13:F$191, 0)), "Faixa Indefinida")</f>
        <v>A</v>
      </c>
      <c r="AM99" s="10">
        <f t="shared" si="7"/>
        <v>1</v>
      </c>
      <c r="AN99" s="10">
        <f t="shared" si="8"/>
        <v>0</v>
      </c>
      <c r="AO99" s="10">
        <f t="shared" si="9"/>
        <v>0</v>
      </c>
      <c r="AP99" s="10">
        <f t="shared" si="10"/>
        <v>0</v>
      </c>
    </row>
    <row r="100" ht="15.75" customHeight="1">
      <c r="A100" s="7">
        <v>45674.0</v>
      </c>
      <c r="B100" s="8" t="s">
        <v>289</v>
      </c>
      <c r="C100" s="8" t="s">
        <v>290</v>
      </c>
      <c r="D100" s="9">
        <v>9.8970005166E10</v>
      </c>
      <c r="E100" s="8" t="s">
        <v>6103</v>
      </c>
      <c r="F100" s="8" t="s">
        <v>6104</v>
      </c>
      <c r="G100" s="8" t="s">
        <v>6122</v>
      </c>
      <c r="H100" s="8" t="s">
        <v>6135</v>
      </c>
      <c r="I100" s="8" t="s">
        <v>6107</v>
      </c>
      <c r="J100" s="8" t="s">
        <v>6108</v>
      </c>
      <c r="K100" s="8" t="s">
        <v>6109</v>
      </c>
      <c r="L100" s="8" t="s">
        <v>6120</v>
      </c>
      <c r="M100" s="8" t="s">
        <v>6113</v>
      </c>
      <c r="N100" s="12" t="s">
        <v>18</v>
      </c>
      <c r="O100" s="12" t="s">
        <v>20</v>
      </c>
      <c r="P100" s="12" t="s">
        <v>19</v>
      </c>
      <c r="Q100" s="12" t="s">
        <v>22</v>
      </c>
      <c r="R100" s="12" t="s">
        <v>21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10">
        <f>ROUNDUP(SUM(VLOOKUP(F100,'Pontuação'!A$2:B$11,2,FALSE),VLOOKUP(E100,'Pontuação'!C$2:D$11,2,FALSE),VLOOKUP(H100,'Pontuação'!I$2:J$11,2,FALSE),VLOOKUP(J100,'Pontuação'!G$2:H$11,2,FALSE),VLOOKUP(L100,'Pontuação'!M$2:N$13,2,FALSE)),0)</f>
        <v>1821</v>
      </c>
      <c r="AD100" s="11">
        <f t="shared" si="1"/>
        <v>182</v>
      </c>
      <c r="AE100" s="11" t="str">
        <f t="array" ref="AE100">IFERROR(INDEX('Pontuação'!G$13:G$101, MATCH(AD100, 'Pontuação'!F$13:F$101, 0)), "Faixa Indefinida")</f>
        <v>B</v>
      </c>
      <c r="AF100" s="11">
        <f t="shared" si="2"/>
        <v>0</v>
      </c>
      <c r="AG100" s="11">
        <f t="shared" si="3"/>
        <v>1</v>
      </c>
      <c r="AH100" s="11">
        <f t="shared" si="4"/>
        <v>0</v>
      </c>
      <c r="AI100" s="11">
        <f t="shared" si="5"/>
        <v>0</v>
      </c>
      <c r="AJ100" s="11">
        <f>ROUNDUP(SUM(VLOOKUP(F100,'Pontuação 3.0'!A$2:B$11,2,FALSE),VLOOKUP(E100,'Pontuação 3.0'!C$2:D$11,2,FALSE),VLOOKUP(H100,'Pontuação 3.0'!I$2:J$11,2,FALSE),VLOOKUP(J100,'Pontuação 3.0'!G$2:H$11,2,FALSE),VLOOKUP(G100,'Pontuação 3.0'!E$2:F$11,2,FALSE),VLOOKUP(K100,'Pontuação 3.0'!K$2:L$11,2,FALSE),VLOOKUP(L100,'Pontuação 3.0'!M$2:N$13,2,FALSE)),0)</f>
        <v>2402</v>
      </c>
      <c r="AK100" s="10">
        <f t="shared" si="6"/>
        <v>240</v>
      </c>
      <c r="AL100" s="10" t="str">
        <f t="array" ref="AL100">IFERROR(INDEX('Pontuação 3.0'!G$13:G$191, MATCH(AK100, 'Pontuação 3.0'!F$13:F$191, 0)), "Faixa Indefinida")</f>
        <v>A</v>
      </c>
      <c r="AM100" s="10">
        <f t="shared" si="7"/>
        <v>1</v>
      </c>
      <c r="AN100" s="10">
        <f t="shared" si="8"/>
        <v>0</v>
      </c>
      <c r="AO100" s="10">
        <f t="shared" si="9"/>
        <v>0</v>
      </c>
      <c r="AP100" s="10">
        <f t="shared" si="10"/>
        <v>0</v>
      </c>
    </row>
    <row r="101" ht="15.75" customHeight="1">
      <c r="A101" s="7">
        <v>45674.0</v>
      </c>
      <c r="B101" s="8" t="s">
        <v>291</v>
      </c>
      <c r="C101" s="8" t="s">
        <v>292</v>
      </c>
      <c r="D101" s="9">
        <v>8.7991596766E10</v>
      </c>
      <c r="E101" s="8" t="s">
        <v>6103</v>
      </c>
      <c r="F101" s="8" t="s">
        <v>6126</v>
      </c>
      <c r="G101" s="8" t="s">
        <v>6122</v>
      </c>
      <c r="H101" s="8" t="s">
        <v>6118</v>
      </c>
      <c r="I101" s="8" t="s">
        <v>6107</v>
      </c>
      <c r="J101" s="8" t="s">
        <v>6119</v>
      </c>
      <c r="K101" s="8" t="s">
        <v>6107</v>
      </c>
      <c r="L101" s="8" t="s">
        <v>6115</v>
      </c>
      <c r="M101" s="8" t="s">
        <v>6113</v>
      </c>
      <c r="N101" s="12" t="s">
        <v>18</v>
      </c>
      <c r="O101" s="12" t="s">
        <v>20</v>
      </c>
      <c r="P101" s="12" t="s">
        <v>71</v>
      </c>
      <c r="Q101" s="12" t="s">
        <v>22</v>
      </c>
      <c r="R101" s="12" t="s">
        <v>21</v>
      </c>
      <c r="S101" s="13"/>
      <c r="T101" s="8"/>
      <c r="U101" s="8"/>
      <c r="V101" s="8"/>
      <c r="W101" s="8"/>
      <c r="X101" s="8"/>
      <c r="Y101" s="8"/>
      <c r="Z101" s="8"/>
      <c r="AA101" s="8"/>
      <c r="AB101" s="8"/>
      <c r="AC101" s="10">
        <f>ROUNDUP(SUM(VLOOKUP(F101,'Pontuação'!A$2:B$11,2,FALSE),VLOOKUP(E101,'Pontuação'!C$2:D$11,2,FALSE),VLOOKUP(H101,'Pontuação'!I$2:J$11,2,FALSE),VLOOKUP(J101,'Pontuação'!G$2:H$11,2,FALSE),VLOOKUP(L101,'Pontuação'!M$2:N$13,2,FALSE)),0)</f>
        <v>1583</v>
      </c>
      <c r="AD101" s="11">
        <f t="shared" si="1"/>
        <v>158</v>
      </c>
      <c r="AE101" s="11" t="str">
        <f t="array" ref="AE101">IFERROR(INDEX('Pontuação'!G$13:G$101, MATCH(AD101, 'Pontuação'!F$13:F$101, 0)), "Faixa Indefinida")</f>
        <v>C</v>
      </c>
      <c r="AF101" s="11">
        <f t="shared" si="2"/>
        <v>0</v>
      </c>
      <c r="AG101" s="11">
        <f t="shared" si="3"/>
        <v>0</v>
      </c>
      <c r="AH101" s="11">
        <f t="shared" si="4"/>
        <v>1</v>
      </c>
      <c r="AI101" s="11">
        <f t="shared" si="5"/>
        <v>0</v>
      </c>
      <c r="AJ101" s="11">
        <f>ROUNDUP(SUM(VLOOKUP(F101,'Pontuação 3.0'!A$2:B$11,2,FALSE),VLOOKUP(E101,'Pontuação 3.0'!C$2:D$11,2,FALSE),VLOOKUP(H101,'Pontuação 3.0'!I$2:J$11,2,FALSE),VLOOKUP(J101,'Pontuação 3.0'!G$2:H$11,2,FALSE),VLOOKUP(G101,'Pontuação 3.0'!E$2:F$11,2,FALSE),VLOOKUP(K101,'Pontuação 3.0'!K$2:L$11,2,FALSE),VLOOKUP(L101,'Pontuação 3.0'!M$2:N$13,2,FALSE)),0)</f>
        <v>1936</v>
      </c>
      <c r="AK101" s="10">
        <f t="shared" si="6"/>
        <v>194</v>
      </c>
      <c r="AL101" s="10" t="str">
        <f t="array" ref="AL101">IFERROR(INDEX('Pontuação 3.0'!G$13:G$191, MATCH(AK101, 'Pontuação 3.0'!F$13:F$191, 0)), "Faixa Indefinida")</f>
        <v>C</v>
      </c>
      <c r="AM101" s="10">
        <f t="shared" si="7"/>
        <v>0</v>
      </c>
      <c r="AN101" s="10">
        <f t="shared" si="8"/>
        <v>0</v>
      </c>
      <c r="AO101" s="10">
        <f t="shared" si="9"/>
        <v>1</v>
      </c>
      <c r="AP101" s="10">
        <f t="shared" si="10"/>
        <v>0</v>
      </c>
    </row>
    <row r="102" ht="15.75" customHeight="1">
      <c r="A102" s="7">
        <v>45674.0</v>
      </c>
      <c r="B102" s="8" t="s">
        <v>293</v>
      </c>
      <c r="C102" s="8" t="s">
        <v>294</v>
      </c>
      <c r="D102" s="9">
        <v>2.1996217823E10</v>
      </c>
      <c r="E102" s="8" t="s">
        <v>6103</v>
      </c>
      <c r="F102" s="8" t="s">
        <v>6116</v>
      </c>
      <c r="G102" s="8" t="s">
        <v>6114</v>
      </c>
      <c r="H102" s="8" t="s">
        <v>6123</v>
      </c>
      <c r="I102" s="8" t="s">
        <v>6128</v>
      </c>
      <c r="J102" s="8" t="s">
        <v>6119</v>
      </c>
      <c r="K102" s="8" t="s">
        <v>6107</v>
      </c>
      <c r="L102" s="8" t="s">
        <v>6115</v>
      </c>
      <c r="M102" s="8" t="s">
        <v>6121</v>
      </c>
      <c r="N102" s="12" t="s">
        <v>18</v>
      </c>
      <c r="O102" s="12" t="s">
        <v>20</v>
      </c>
      <c r="P102" s="12" t="s">
        <v>25</v>
      </c>
      <c r="Q102" s="12" t="s">
        <v>33</v>
      </c>
      <c r="R102" s="12" t="s">
        <v>21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10">
        <f>ROUNDUP(SUM(VLOOKUP(F102,'Pontuação'!A$2:B$11,2,FALSE),VLOOKUP(E102,'Pontuação'!C$2:D$11,2,FALSE),VLOOKUP(H102,'Pontuação'!I$2:J$11,2,FALSE),VLOOKUP(J102,'Pontuação'!G$2:H$11,2,FALSE),VLOOKUP(L102,'Pontuação'!M$2:N$13,2,FALSE)),0)</f>
        <v>1439</v>
      </c>
      <c r="AD102" s="11">
        <f t="shared" si="1"/>
        <v>144</v>
      </c>
      <c r="AE102" s="11" t="str">
        <f t="array" ref="AE102">IFERROR(INDEX('Pontuação'!G$13:G$101, MATCH(AD102, 'Pontuação'!F$13:F$101, 0)), "Faixa Indefinida")</f>
        <v>D</v>
      </c>
      <c r="AF102" s="11">
        <f t="shared" si="2"/>
        <v>0</v>
      </c>
      <c r="AG102" s="11">
        <f t="shared" si="3"/>
        <v>0</v>
      </c>
      <c r="AH102" s="11">
        <f t="shared" si="4"/>
        <v>0</v>
      </c>
      <c r="AI102" s="11">
        <f t="shared" si="5"/>
        <v>1</v>
      </c>
      <c r="AJ102" s="11">
        <f>ROUNDUP(SUM(VLOOKUP(F102,'Pontuação 3.0'!A$2:B$11,2,FALSE),VLOOKUP(E102,'Pontuação 3.0'!C$2:D$11,2,FALSE),VLOOKUP(H102,'Pontuação 3.0'!I$2:J$11,2,FALSE),VLOOKUP(J102,'Pontuação 3.0'!G$2:H$11,2,FALSE),VLOOKUP(G102,'Pontuação 3.0'!E$2:F$11,2,FALSE),VLOOKUP(K102,'Pontuação 3.0'!K$2:L$11,2,FALSE),VLOOKUP(L102,'Pontuação 3.0'!M$2:N$13,2,FALSE)),0)</f>
        <v>1824</v>
      </c>
      <c r="AK102" s="10">
        <f t="shared" si="6"/>
        <v>182</v>
      </c>
      <c r="AL102" s="10" t="str">
        <f t="array" ref="AL102">IFERROR(INDEX('Pontuação 3.0'!G$13:G$191, MATCH(AK102, 'Pontuação 3.0'!F$13:F$191, 0)), "Faixa Indefinida")</f>
        <v>D</v>
      </c>
      <c r="AM102" s="10">
        <f t="shared" si="7"/>
        <v>0</v>
      </c>
      <c r="AN102" s="10">
        <f t="shared" si="8"/>
        <v>0</v>
      </c>
      <c r="AO102" s="10">
        <f t="shared" si="9"/>
        <v>0</v>
      </c>
      <c r="AP102" s="10">
        <f t="shared" si="10"/>
        <v>1</v>
      </c>
    </row>
    <row r="103" ht="15.75" customHeight="1">
      <c r="A103" s="7">
        <v>45674.0</v>
      </c>
      <c r="B103" s="8" t="s">
        <v>295</v>
      </c>
      <c r="C103" s="8" t="s">
        <v>296</v>
      </c>
      <c r="D103" s="9">
        <v>2.7998983669E10</v>
      </c>
      <c r="E103" s="8" t="s">
        <v>6103</v>
      </c>
      <c r="F103" s="8" t="s">
        <v>6116</v>
      </c>
      <c r="G103" s="8" t="s">
        <v>6117</v>
      </c>
      <c r="H103" s="8" t="s">
        <v>6106</v>
      </c>
      <c r="I103" s="8" t="s">
        <v>6107</v>
      </c>
      <c r="J103" s="8" t="s">
        <v>6119</v>
      </c>
      <c r="K103" s="8" t="s">
        <v>6107</v>
      </c>
      <c r="L103" s="8" t="s">
        <v>6124</v>
      </c>
      <c r="M103" s="8" t="s">
        <v>6113</v>
      </c>
      <c r="N103" s="12" t="s">
        <v>18</v>
      </c>
      <c r="O103" s="12" t="s">
        <v>20</v>
      </c>
      <c r="P103" s="12" t="s">
        <v>25</v>
      </c>
      <c r="Q103" s="12" t="s">
        <v>22</v>
      </c>
      <c r="R103" s="12" t="s">
        <v>32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10">
        <f>ROUNDUP(SUM(VLOOKUP(F103,'Pontuação'!A$2:B$11,2,FALSE),VLOOKUP(E103,'Pontuação'!C$2:D$11,2,FALSE),VLOOKUP(H103,'Pontuação'!I$2:J$11,2,FALSE),VLOOKUP(J103,'Pontuação'!G$2:H$11,2,FALSE),VLOOKUP(L103,'Pontuação'!M$2:N$13,2,FALSE)),0)</f>
        <v>1516</v>
      </c>
      <c r="AD103" s="11">
        <f t="shared" si="1"/>
        <v>152</v>
      </c>
      <c r="AE103" s="11" t="str">
        <f t="array" ref="AE103">IFERROR(INDEX('Pontuação'!G$13:G$101, MATCH(AD103, 'Pontuação'!F$13:F$101, 0)), "Faixa Indefinida")</f>
        <v>C</v>
      </c>
      <c r="AF103" s="11">
        <f t="shared" si="2"/>
        <v>0</v>
      </c>
      <c r="AG103" s="11">
        <f t="shared" si="3"/>
        <v>0</v>
      </c>
      <c r="AH103" s="11">
        <f t="shared" si="4"/>
        <v>1</v>
      </c>
      <c r="AI103" s="11">
        <f t="shared" si="5"/>
        <v>0</v>
      </c>
      <c r="AJ103" s="11">
        <f>ROUNDUP(SUM(VLOOKUP(F103,'Pontuação 3.0'!A$2:B$11,2,FALSE),VLOOKUP(E103,'Pontuação 3.0'!C$2:D$11,2,FALSE),VLOOKUP(H103,'Pontuação 3.0'!I$2:J$11,2,FALSE),VLOOKUP(J103,'Pontuação 3.0'!G$2:H$11,2,FALSE),VLOOKUP(G103,'Pontuação 3.0'!E$2:F$11,2,FALSE),VLOOKUP(K103,'Pontuação 3.0'!K$2:L$11,2,FALSE),VLOOKUP(L103,'Pontuação 3.0'!M$2:N$13,2,FALSE)),0)</f>
        <v>2092</v>
      </c>
      <c r="AK103" s="10">
        <f t="shared" si="6"/>
        <v>209</v>
      </c>
      <c r="AL103" s="10" t="str">
        <f t="array" ref="AL103">IFERROR(INDEX('Pontuação 3.0'!G$13:G$191, MATCH(AK103, 'Pontuação 3.0'!F$13:F$191, 0)), "Faixa Indefinida")</f>
        <v>C</v>
      </c>
      <c r="AM103" s="10">
        <f t="shared" si="7"/>
        <v>0</v>
      </c>
      <c r="AN103" s="10">
        <f t="shared" si="8"/>
        <v>0</v>
      </c>
      <c r="AO103" s="10">
        <f t="shared" si="9"/>
        <v>1</v>
      </c>
      <c r="AP103" s="10">
        <f t="shared" si="10"/>
        <v>0</v>
      </c>
    </row>
    <row r="104" ht="15.75" customHeight="1">
      <c r="A104" s="7">
        <v>45674.0</v>
      </c>
      <c r="B104" s="8" t="s">
        <v>297</v>
      </c>
      <c r="C104" s="8" t="s">
        <v>298</v>
      </c>
      <c r="D104" s="9">
        <v>2.1964556813E10</v>
      </c>
      <c r="E104" s="8" t="s">
        <v>6103</v>
      </c>
      <c r="F104" s="8" t="s">
        <v>6116</v>
      </c>
      <c r="G104" s="8" t="s">
        <v>6117</v>
      </c>
      <c r="H104" s="8" t="s">
        <v>6135</v>
      </c>
      <c r="I104" s="8" t="s">
        <v>6107</v>
      </c>
      <c r="J104" s="8" t="s">
        <v>6119</v>
      </c>
      <c r="K104" s="8" t="s">
        <v>6107</v>
      </c>
      <c r="L104" s="8" t="s">
        <v>6115</v>
      </c>
      <c r="M104" s="8" t="s">
        <v>6121</v>
      </c>
      <c r="N104" s="12" t="s">
        <v>18</v>
      </c>
      <c r="O104" s="12" t="s">
        <v>20</v>
      </c>
      <c r="P104" s="12" t="s">
        <v>121</v>
      </c>
      <c r="Q104" s="12" t="s">
        <v>22</v>
      </c>
      <c r="R104" s="12" t="s">
        <v>32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10">
        <f>ROUNDUP(SUM(VLOOKUP(F104,'Pontuação'!A$2:B$11,2,FALSE),VLOOKUP(E104,'Pontuação'!C$2:D$11,2,FALSE),VLOOKUP(H104,'Pontuação'!I$2:J$11,2,FALSE),VLOOKUP(J104,'Pontuação'!G$2:H$11,2,FALSE),VLOOKUP(L104,'Pontuação'!M$2:N$13,2,FALSE)),0)</f>
        <v>1579</v>
      </c>
      <c r="AD104" s="11">
        <f t="shared" si="1"/>
        <v>158</v>
      </c>
      <c r="AE104" s="11" t="str">
        <f t="array" ref="AE104">IFERROR(INDEX('Pontuação'!G$13:G$101, MATCH(AD104, 'Pontuação'!F$13:F$101, 0)), "Faixa Indefinida")</f>
        <v>C</v>
      </c>
      <c r="AF104" s="11">
        <f t="shared" si="2"/>
        <v>0</v>
      </c>
      <c r="AG104" s="11">
        <f t="shared" si="3"/>
        <v>0</v>
      </c>
      <c r="AH104" s="11">
        <f t="shared" si="4"/>
        <v>1</v>
      </c>
      <c r="AI104" s="11">
        <f t="shared" si="5"/>
        <v>0</v>
      </c>
      <c r="AJ104" s="11">
        <f>ROUNDUP(SUM(VLOOKUP(F104,'Pontuação 3.0'!A$2:B$11,2,FALSE),VLOOKUP(E104,'Pontuação 3.0'!C$2:D$11,2,FALSE),VLOOKUP(H104,'Pontuação 3.0'!I$2:J$11,2,FALSE),VLOOKUP(J104,'Pontuação 3.0'!G$2:H$11,2,FALSE),VLOOKUP(G104,'Pontuação 3.0'!E$2:F$11,2,FALSE),VLOOKUP(K104,'Pontuação 3.0'!K$2:L$11,2,FALSE),VLOOKUP(L104,'Pontuação 3.0'!M$2:N$13,2,FALSE)),0)</f>
        <v>2058</v>
      </c>
      <c r="AK104" s="10">
        <f t="shared" si="6"/>
        <v>206</v>
      </c>
      <c r="AL104" s="10" t="str">
        <f t="array" ref="AL104">IFERROR(INDEX('Pontuação 3.0'!G$13:G$191, MATCH(AK104, 'Pontuação 3.0'!F$13:F$191, 0)), "Faixa Indefinida")</f>
        <v>C</v>
      </c>
      <c r="AM104" s="10">
        <f t="shared" si="7"/>
        <v>0</v>
      </c>
      <c r="AN104" s="10">
        <f t="shared" si="8"/>
        <v>0</v>
      </c>
      <c r="AO104" s="10">
        <f t="shared" si="9"/>
        <v>1</v>
      </c>
      <c r="AP104" s="10">
        <f t="shared" si="10"/>
        <v>0</v>
      </c>
    </row>
    <row r="105" ht="15.75" customHeight="1">
      <c r="A105" s="7">
        <v>45674.0</v>
      </c>
      <c r="B105" s="8" t="s">
        <v>299</v>
      </c>
      <c r="C105" s="8" t="s">
        <v>300</v>
      </c>
      <c r="D105" s="9">
        <v>9.4991927373E10</v>
      </c>
      <c r="E105" s="8" t="s">
        <v>6125</v>
      </c>
      <c r="F105" s="8" t="s">
        <v>6116</v>
      </c>
      <c r="G105" s="8" t="s">
        <v>6122</v>
      </c>
      <c r="H105" s="8" t="s">
        <v>6123</v>
      </c>
      <c r="I105" s="8" t="s">
        <v>6107</v>
      </c>
      <c r="J105" s="8" t="s">
        <v>6119</v>
      </c>
      <c r="K105" s="8" t="s">
        <v>6109</v>
      </c>
      <c r="L105" s="8" t="s">
        <v>6120</v>
      </c>
      <c r="M105" s="8" t="s">
        <v>6111</v>
      </c>
      <c r="N105" s="12" t="s">
        <v>18</v>
      </c>
      <c r="O105" s="12" t="s">
        <v>20</v>
      </c>
      <c r="P105" s="12" t="s">
        <v>65</v>
      </c>
      <c r="Q105" s="12" t="s">
        <v>22</v>
      </c>
      <c r="R105" s="12" t="s">
        <v>21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10">
        <f>ROUNDUP(SUM(VLOOKUP(F105,'Pontuação'!A$2:B$11,2,FALSE),VLOOKUP(E105,'Pontuação'!C$2:D$11,2,FALSE),VLOOKUP(H105,'Pontuação'!I$2:J$11,2,FALSE),VLOOKUP(J105,'Pontuação'!G$2:H$11,2,FALSE),VLOOKUP(L105,'Pontuação'!M$2:N$13,2,FALSE)),0)</f>
        <v>1575</v>
      </c>
      <c r="AD105" s="11">
        <f t="shared" si="1"/>
        <v>158</v>
      </c>
      <c r="AE105" s="11" t="str">
        <f t="array" ref="AE105">IFERROR(INDEX('Pontuação'!G$13:G$101, MATCH(AD105, 'Pontuação'!F$13:F$101, 0)), "Faixa Indefinida")</f>
        <v>C</v>
      </c>
      <c r="AF105" s="11">
        <f t="shared" si="2"/>
        <v>0</v>
      </c>
      <c r="AG105" s="11">
        <f t="shared" si="3"/>
        <v>0</v>
      </c>
      <c r="AH105" s="11">
        <f t="shared" si="4"/>
        <v>1</v>
      </c>
      <c r="AI105" s="11">
        <f t="shared" si="5"/>
        <v>0</v>
      </c>
      <c r="AJ105" s="11">
        <f>ROUNDUP(SUM(VLOOKUP(F105,'Pontuação 3.0'!A$2:B$11,2,FALSE),VLOOKUP(E105,'Pontuação 3.0'!C$2:D$11,2,FALSE),VLOOKUP(H105,'Pontuação 3.0'!I$2:J$11,2,FALSE),VLOOKUP(J105,'Pontuação 3.0'!G$2:H$11,2,FALSE),VLOOKUP(G105,'Pontuação 3.0'!E$2:F$11,2,FALSE),VLOOKUP(K105,'Pontuação 3.0'!K$2:L$11,2,FALSE),VLOOKUP(L105,'Pontuação 3.0'!M$2:N$13,2,FALSE)),0)</f>
        <v>2151</v>
      </c>
      <c r="AK105" s="10">
        <f t="shared" si="6"/>
        <v>215</v>
      </c>
      <c r="AL105" s="10" t="str">
        <f t="array" ref="AL105">IFERROR(INDEX('Pontuação 3.0'!G$13:G$191, MATCH(AK105, 'Pontuação 3.0'!F$13:F$191, 0)), "Faixa Indefinida")</f>
        <v>B</v>
      </c>
      <c r="AM105" s="10">
        <f t="shared" si="7"/>
        <v>0</v>
      </c>
      <c r="AN105" s="10">
        <f t="shared" si="8"/>
        <v>1</v>
      </c>
      <c r="AO105" s="10">
        <f t="shared" si="9"/>
        <v>0</v>
      </c>
      <c r="AP105" s="10">
        <f t="shared" si="10"/>
        <v>0</v>
      </c>
    </row>
    <row r="106" ht="15.75" customHeight="1">
      <c r="A106" s="7">
        <v>45674.0</v>
      </c>
      <c r="B106" s="8" t="s">
        <v>301</v>
      </c>
      <c r="C106" s="8" t="s">
        <v>302</v>
      </c>
      <c r="D106" s="9">
        <v>8.1989070102E10</v>
      </c>
      <c r="E106" s="8" t="s">
        <v>6103</v>
      </c>
      <c r="F106" s="8" t="s">
        <v>6116</v>
      </c>
      <c r="G106" s="8" t="s">
        <v>6117</v>
      </c>
      <c r="H106" s="8" t="s">
        <v>6106</v>
      </c>
      <c r="I106" s="8" t="s">
        <v>6107</v>
      </c>
      <c r="J106" s="8" t="s">
        <v>6119</v>
      </c>
      <c r="K106" s="8" t="s">
        <v>6107</v>
      </c>
      <c r="L106" s="8" t="s">
        <v>6120</v>
      </c>
      <c r="M106" s="8" t="s">
        <v>6113</v>
      </c>
      <c r="N106" s="12" t="s">
        <v>18</v>
      </c>
      <c r="O106" s="12" t="s">
        <v>20</v>
      </c>
      <c r="P106" s="12" t="s">
        <v>25</v>
      </c>
      <c r="Q106" s="12" t="s">
        <v>22</v>
      </c>
      <c r="R106" s="12" t="s">
        <v>32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10">
        <f>ROUNDUP(SUM(VLOOKUP(F106,'Pontuação'!A$2:B$11,2,FALSE),VLOOKUP(E106,'Pontuação'!C$2:D$11,2,FALSE),VLOOKUP(H106,'Pontuação'!I$2:J$11,2,FALSE),VLOOKUP(J106,'Pontuação'!G$2:H$11,2,FALSE),VLOOKUP(L106,'Pontuação'!M$2:N$13,2,FALSE)),0)</f>
        <v>1685</v>
      </c>
      <c r="AD106" s="11">
        <f t="shared" si="1"/>
        <v>169</v>
      </c>
      <c r="AE106" s="11" t="str">
        <f t="array" ref="AE106">IFERROR(INDEX('Pontuação'!G$13:G$101, MATCH(AD106, 'Pontuação'!F$13:F$101, 0)), "Faixa Indefinida")</f>
        <v>B</v>
      </c>
      <c r="AF106" s="11">
        <f t="shared" si="2"/>
        <v>0</v>
      </c>
      <c r="AG106" s="11">
        <f t="shared" si="3"/>
        <v>1</v>
      </c>
      <c r="AH106" s="11">
        <f t="shared" si="4"/>
        <v>0</v>
      </c>
      <c r="AI106" s="11">
        <f t="shared" si="5"/>
        <v>0</v>
      </c>
      <c r="AJ106" s="11">
        <f>ROUNDUP(SUM(VLOOKUP(F106,'Pontuação 3.0'!A$2:B$11,2,FALSE),VLOOKUP(E106,'Pontuação 3.0'!C$2:D$11,2,FALSE),VLOOKUP(H106,'Pontuação 3.0'!I$2:J$11,2,FALSE),VLOOKUP(J106,'Pontuação 3.0'!G$2:H$11,2,FALSE),VLOOKUP(G106,'Pontuação 3.0'!E$2:F$11,2,FALSE),VLOOKUP(K106,'Pontuação 3.0'!K$2:L$11,2,FALSE),VLOOKUP(L106,'Pontuação 3.0'!M$2:N$13,2,FALSE)),0)</f>
        <v>2208</v>
      </c>
      <c r="AK106" s="10">
        <f t="shared" si="6"/>
        <v>221</v>
      </c>
      <c r="AL106" s="10" t="str">
        <f t="array" ref="AL106">IFERROR(INDEX('Pontuação 3.0'!G$13:G$191, MATCH(AK106, 'Pontuação 3.0'!F$13:F$191, 0)), "Faixa Indefinida")</f>
        <v>B</v>
      </c>
      <c r="AM106" s="10">
        <f t="shared" si="7"/>
        <v>0</v>
      </c>
      <c r="AN106" s="10">
        <f t="shared" si="8"/>
        <v>1</v>
      </c>
      <c r="AO106" s="10">
        <f t="shared" si="9"/>
        <v>0</v>
      </c>
      <c r="AP106" s="10">
        <f t="shared" si="10"/>
        <v>0</v>
      </c>
    </row>
    <row r="107" ht="15.75" customHeight="1">
      <c r="A107" s="7">
        <v>45674.0</v>
      </c>
      <c r="B107" s="8" t="s">
        <v>303</v>
      </c>
      <c r="C107" s="8" t="s">
        <v>304</v>
      </c>
      <c r="D107" s="9">
        <v>3.1989546929E10</v>
      </c>
      <c r="E107" s="8" t="s">
        <v>6103</v>
      </c>
      <c r="F107" s="8" t="s">
        <v>6126</v>
      </c>
      <c r="G107" s="8" t="s">
        <v>6117</v>
      </c>
      <c r="H107" s="8" t="s">
        <v>6135</v>
      </c>
      <c r="I107" s="8" t="s">
        <v>6128</v>
      </c>
      <c r="J107" s="8" t="s">
        <v>6119</v>
      </c>
      <c r="K107" s="8" t="s">
        <v>6109</v>
      </c>
      <c r="L107" s="8" t="s">
        <v>6120</v>
      </c>
      <c r="M107" s="8" t="s">
        <v>6113</v>
      </c>
      <c r="N107" s="12" t="s">
        <v>18</v>
      </c>
      <c r="O107" s="12" t="s">
        <v>20</v>
      </c>
      <c r="P107" s="12" t="s">
        <v>25</v>
      </c>
      <c r="Q107" s="12" t="s">
        <v>22</v>
      </c>
      <c r="R107" s="12" t="s">
        <v>32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10">
        <f>ROUNDUP(SUM(VLOOKUP(F107,'Pontuação'!A$2:B$11,2,FALSE),VLOOKUP(E107,'Pontuação'!C$2:D$11,2,FALSE),VLOOKUP(H107,'Pontuação'!I$2:J$11,2,FALSE),VLOOKUP(J107,'Pontuação'!G$2:H$11,2,FALSE),VLOOKUP(L107,'Pontuação'!M$2:N$13,2,FALSE)),0)</f>
        <v>1699</v>
      </c>
      <c r="AD107" s="11">
        <f t="shared" si="1"/>
        <v>170</v>
      </c>
      <c r="AE107" s="11" t="str">
        <f t="array" ref="AE107">IFERROR(INDEX('Pontuação'!G$13:G$101, MATCH(AD107, 'Pontuação'!F$13:F$101, 0)), "Faixa Indefinida")</f>
        <v>B</v>
      </c>
      <c r="AF107" s="11">
        <f t="shared" si="2"/>
        <v>0</v>
      </c>
      <c r="AG107" s="11">
        <f t="shared" si="3"/>
        <v>1</v>
      </c>
      <c r="AH107" s="11">
        <f t="shared" si="4"/>
        <v>0</v>
      </c>
      <c r="AI107" s="11">
        <f t="shared" si="5"/>
        <v>0</v>
      </c>
      <c r="AJ107" s="11">
        <f>ROUNDUP(SUM(VLOOKUP(F107,'Pontuação 3.0'!A$2:B$11,2,FALSE),VLOOKUP(E107,'Pontuação 3.0'!C$2:D$11,2,FALSE),VLOOKUP(H107,'Pontuação 3.0'!I$2:J$11,2,FALSE),VLOOKUP(J107,'Pontuação 3.0'!G$2:H$11,2,FALSE),VLOOKUP(G107,'Pontuação 3.0'!E$2:F$11,2,FALSE),VLOOKUP(K107,'Pontuação 3.0'!K$2:L$11,2,FALSE),VLOOKUP(L107,'Pontuação 3.0'!M$2:N$13,2,FALSE)),0)</f>
        <v>2272</v>
      </c>
      <c r="AK107" s="10">
        <f t="shared" si="6"/>
        <v>227</v>
      </c>
      <c r="AL107" s="10" t="str">
        <f t="array" ref="AL107">IFERROR(INDEX('Pontuação 3.0'!G$13:G$191, MATCH(AK107, 'Pontuação 3.0'!F$13:F$191, 0)), "Faixa Indefinida")</f>
        <v>B</v>
      </c>
      <c r="AM107" s="10">
        <f t="shared" si="7"/>
        <v>0</v>
      </c>
      <c r="AN107" s="10">
        <f t="shared" si="8"/>
        <v>1</v>
      </c>
      <c r="AO107" s="10">
        <f t="shared" si="9"/>
        <v>0</v>
      </c>
      <c r="AP107" s="10">
        <f t="shared" si="10"/>
        <v>0</v>
      </c>
    </row>
    <row r="108" ht="15.75" customHeight="1">
      <c r="A108" s="7">
        <v>45674.0</v>
      </c>
      <c r="B108" s="8" t="s">
        <v>305</v>
      </c>
      <c r="C108" s="8" t="s">
        <v>306</v>
      </c>
      <c r="D108" s="9">
        <v>6.2995269563E10</v>
      </c>
      <c r="E108" s="8" t="s">
        <v>6103</v>
      </c>
      <c r="F108" s="8" t="s">
        <v>6116</v>
      </c>
      <c r="G108" s="8" t="s">
        <v>6117</v>
      </c>
      <c r="H108" s="8" t="s">
        <v>6132</v>
      </c>
      <c r="I108" s="8" t="s">
        <v>6128</v>
      </c>
      <c r="J108" s="8" t="s">
        <v>6119</v>
      </c>
      <c r="K108" s="8" t="s">
        <v>6109</v>
      </c>
      <c r="L108" s="8" t="s">
        <v>6115</v>
      </c>
      <c r="M108" s="8" t="s">
        <v>6111</v>
      </c>
      <c r="N108" s="12" t="s">
        <v>18</v>
      </c>
      <c r="O108" s="12" t="s">
        <v>20</v>
      </c>
      <c r="P108" s="12" t="s">
        <v>102</v>
      </c>
      <c r="Q108" s="12" t="s">
        <v>22</v>
      </c>
      <c r="R108" s="12" t="s">
        <v>32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10">
        <f>ROUNDUP(SUM(VLOOKUP(F108,'Pontuação'!A$2:B$11,2,FALSE),VLOOKUP(E108,'Pontuação'!C$2:D$11,2,FALSE),VLOOKUP(H108,'Pontuação'!I$2:J$11,2,FALSE),VLOOKUP(J108,'Pontuação'!G$2:H$11,2,FALSE),VLOOKUP(L108,'Pontuação'!M$2:N$13,2,FALSE)),0)</f>
        <v>1369</v>
      </c>
      <c r="AD108" s="11">
        <f t="shared" si="1"/>
        <v>137</v>
      </c>
      <c r="AE108" s="11" t="str">
        <f t="array" ref="AE108">IFERROR(INDEX('Pontuação'!G$13:G$101, MATCH(AD108, 'Pontuação'!F$13:F$101, 0)), "Faixa Indefinida")</f>
        <v>D</v>
      </c>
      <c r="AF108" s="11">
        <f t="shared" si="2"/>
        <v>0</v>
      </c>
      <c r="AG108" s="11">
        <f t="shared" si="3"/>
        <v>0</v>
      </c>
      <c r="AH108" s="11">
        <f t="shared" si="4"/>
        <v>0</v>
      </c>
      <c r="AI108" s="11">
        <f t="shared" si="5"/>
        <v>1</v>
      </c>
      <c r="AJ108" s="11">
        <f>ROUNDUP(SUM(VLOOKUP(F108,'Pontuação 3.0'!A$2:B$11,2,FALSE),VLOOKUP(E108,'Pontuação 3.0'!C$2:D$11,2,FALSE),VLOOKUP(H108,'Pontuação 3.0'!I$2:J$11,2,FALSE),VLOOKUP(J108,'Pontuação 3.0'!G$2:H$11,2,FALSE),VLOOKUP(G108,'Pontuação 3.0'!E$2:F$11,2,FALSE),VLOOKUP(K108,'Pontuação 3.0'!K$2:L$11,2,FALSE),VLOOKUP(L108,'Pontuação 3.0'!M$2:N$13,2,FALSE)),0)</f>
        <v>2275</v>
      </c>
      <c r="AK108" s="10">
        <f t="shared" si="6"/>
        <v>228</v>
      </c>
      <c r="AL108" s="10" t="str">
        <f t="array" ref="AL108">IFERROR(INDEX('Pontuação 3.0'!G$13:G$191, MATCH(AK108, 'Pontuação 3.0'!F$13:F$191, 0)), "Faixa Indefinida")</f>
        <v>B</v>
      </c>
      <c r="AM108" s="10">
        <f t="shared" si="7"/>
        <v>0</v>
      </c>
      <c r="AN108" s="10">
        <f t="shared" si="8"/>
        <v>1</v>
      </c>
      <c r="AO108" s="10">
        <f t="shared" si="9"/>
        <v>0</v>
      </c>
      <c r="AP108" s="10">
        <f t="shared" si="10"/>
        <v>0</v>
      </c>
    </row>
    <row r="109" ht="15.75" customHeight="1">
      <c r="A109" s="7">
        <v>45674.0</v>
      </c>
      <c r="B109" s="8" t="s">
        <v>307</v>
      </c>
      <c r="C109" s="8" t="s">
        <v>308</v>
      </c>
      <c r="D109" s="9">
        <v>9.8985875303E10</v>
      </c>
      <c r="E109" s="8" t="s">
        <v>6103</v>
      </c>
      <c r="F109" s="8" t="s">
        <v>6126</v>
      </c>
      <c r="G109" s="8" t="s">
        <v>6117</v>
      </c>
      <c r="H109" s="8" t="s">
        <v>6106</v>
      </c>
      <c r="I109" s="8" t="s">
        <v>6107</v>
      </c>
      <c r="J109" s="8" t="s">
        <v>6119</v>
      </c>
      <c r="K109" s="8" t="s">
        <v>6107</v>
      </c>
      <c r="L109" s="8" t="s">
        <v>6124</v>
      </c>
      <c r="M109" s="8" t="s">
        <v>6111</v>
      </c>
      <c r="N109" s="12" t="s">
        <v>18</v>
      </c>
      <c r="O109" s="12" t="s">
        <v>20</v>
      </c>
      <c r="P109" s="12" t="s">
        <v>121</v>
      </c>
      <c r="Q109" s="12" t="s">
        <v>22</v>
      </c>
      <c r="R109" s="12" t="s">
        <v>21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10">
        <f>ROUNDUP(SUM(VLOOKUP(F109,'Pontuação'!A$2:B$11,2,FALSE),VLOOKUP(E109,'Pontuação'!C$2:D$11,2,FALSE),VLOOKUP(H109,'Pontuação'!I$2:J$11,2,FALSE),VLOOKUP(J109,'Pontuação'!G$2:H$11,2,FALSE),VLOOKUP(L109,'Pontuação'!M$2:N$13,2,FALSE)),0)</f>
        <v>1504</v>
      </c>
      <c r="AD109" s="11">
        <f t="shared" si="1"/>
        <v>150</v>
      </c>
      <c r="AE109" s="11" t="str">
        <f t="array" ref="AE109">IFERROR(INDEX('Pontuação'!G$13:G$101, MATCH(AD109, 'Pontuação'!F$13:F$101, 0)), "Faixa Indefinida")</f>
        <v>C</v>
      </c>
      <c r="AF109" s="11">
        <f t="shared" si="2"/>
        <v>0</v>
      </c>
      <c r="AG109" s="11">
        <f t="shared" si="3"/>
        <v>0</v>
      </c>
      <c r="AH109" s="11">
        <f t="shared" si="4"/>
        <v>1</v>
      </c>
      <c r="AI109" s="11">
        <f t="shared" si="5"/>
        <v>0</v>
      </c>
      <c r="AJ109" s="11">
        <f>ROUNDUP(SUM(VLOOKUP(F109,'Pontuação 3.0'!A$2:B$11,2,FALSE),VLOOKUP(E109,'Pontuação 3.0'!C$2:D$11,2,FALSE),VLOOKUP(H109,'Pontuação 3.0'!I$2:J$11,2,FALSE),VLOOKUP(J109,'Pontuação 3.0'!G$2:H$11,2,FALSE),VLOOKUP(G109,'Pontuação 3.0'!E$2:F$11,2,FALSE),VLOOKUP(K109,'Pontuação 3.0'!K$2:L$11,2,FALSE),VLOOKUP(L109,'Pontuação 3.0'!M$2:N$13,2,FALSE)),0)</f>
        <v>1959</v>
      </c>
      <c r="AK109" s="10">
        <f t="shared" si="6"/>
        <v>196</v>
      </c>
      <c r="AL109" s="10" t="str">
        <f t="array" ref="AL109">IFERROR(INDEX('Pontuação 3.0'!G$13:G$191, MATCH(AK109, 'Pontuação 3.0'!F$13:F$191, 0)), "Faixa Indefinida")</f>
        <v>C</v>
      </c>
      <c r="AM109" s="10">
        <f t="shared" si="7"/>
        <v>0</v>
      </c>
      <c r="AN109" s="10">
        <f t="shared" si="8"/>
        <v>0</v>
      </c>
      <c r="AO109" s="10">
        <f t="shared" si="9"/>
        <v>1</v>
      </c>
      <c r="AP109" s="10">
        <f t="shared" si="10"/>
        <v>0</v>
      </c>
    </row>
    <row r="110" ht="15.75" customHeight="1">
      <c r="A110" s="7">
        <v>45674.0</v>
      </c>
      <c r="B110" s="8" t="s">
        <v>309</v>
      </c>
      <c r="C110" s="8" t="s">
        <v>310</v>
      </c>
      <c r="D110" s="9">
        <v>1.2982975649E10</v>
      </c>
      <c r="E110" s="8" t="s">
        <v>6103</v>
      </c>
      <c r="F110" s="8" t="s">
        <v>6143</v>
      </c>
      <c r="G110" s="8" t="s">
        <v>6122</v>
      </c>
      <c r="H110" s="8" t="s">
        <v>6106</v>
      </c>
      <c r="I110" s="8" t="s">
        <v>6128</v>
      </c>
      <c r="J110" s="8" t="s">
        <v>6119</v>
      </c>
      <c r="K110" s="8" t="s">
        <v>6107</v>
      </c>
      <c r="L110" s="8" t="s">
        <v>6115</v>
      </c>
      <c r="M110" s="8" t="s">
        <v>6111</v>
      </c>
      <c r="N110" s="12" t="s">
        <v>18</v>
      </c>
      <c r="O110" s="12" t="s">
        <v>20</v>
      </c>
      <c r="P110" s="12" t="s">
        <v>25</v>
      </c>
      <c r="Q110" s="12" t="s">
        <v>22</v>
      </c>
      <c r="R110" s="12" t="s">
        <v>21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10">
        <f>ROUNDUP(SUM(VLOOKUP(F110,'Pontuação'!A$2:B$11,2,FALSE),VLOOKUP(E110,'Pontuação'!C$2:D$11,2,FALSE),VLOOKUP(H110,'Pontuação'!I$2:J$11,2,FALSE),VLOOKUP(J110,'Pontuação'!G$2:H$11,2,FALSE),VLOOKUP(L110,'Pontuação'!M$2:N$13,2,FALSE)),0)</f>
        <v>1524</v>
      </c>
      <c r="AD110" s="11">
        <f t="shared" si="1"/>
        <v>152</v>
      </c>
      <c r="AE110" s="11" t="str">
        <f t="array" ref="AE110">IFERROR(INDEX('Pontuação'!G$13:G$101, MATCH(AD110, 'Pontuação'!F$13:F$101, 0)), "Faixa Indefinida")</f>
        <v>C</v>
      </c>
      <c r="AF110" s="11">
        <f t="shared" si="2"/>
        <v>0</v>
      </c>
      <c r="AG110" s="11">
        <f t="shared" si="3"/>
        <v>0</v>
      </c>
      <c r="AH110" s="11">
        <f t="shared" si="4"/>
        <v>1</v>
      </c>
      <c r="AI110" s="11">
        <f t="shared" si="5"/>
        <v>0</v>
      </c>
      <c r="AJ110" s="11">
        <f>ROUNDUP(SUM(VLOOKUP(F110,'Pontuação 3.0'!A$2:B$11,2,FALSE),VLOOKUP(E110,'Pontuação 3.0'!C$2:D$11,2,FALSE),VLOOKUP(H110,'Pontuação 3.0'!I$2:J$11,2,FALSE),VLOOKUP(J110,'Pontuação 3.0'!G$2:H$11,2,FALSE),VLOOKUP(G110,'Pontuação 3.0'!E$2:F$11,2,FALSE),VLOOKUP(K110,'Pontuação 3.0'!K$2:L$11,2,FALSE),VLOOKUP(L110,'Pontuação 3.0'!M$2:N$13,2,FALSE)),0)</f>
        <v>1760</v>
      </c>
      <c r="AK110" s="10">
        <f t="shared" si="6"/>
        <v>176</v>
      </c>
      <c r="AL110" s="10" t="str">
        <f t="array" ref="AL110">IFERROR(INDEX('Pontuação 3.0'!G$13:G$191, MATCH(AK110, 'Pontuação 3.0'!F$13:F$191, 0)), "Faixa Indefinida")</f>
        <v>D</v>
      </c>
      <c r="AM110" s="10">
        <f t="shared" si="7"/>
        <v>0</v>
      </c>
      <c r="AN110" s="10">
        <f t="shared" si="8"/>
        <v>0</v>
      </c>
      <c r="AO110" s="10">
        <f t="shared" si="9"/>
        <v>0</v>
      </c>
      <c r="AP110" s="10">
        <f t="shared" si="10"/>
        <v>1</v>
      </c>
    </row>
    <row r="111" ht="15.75" customHeight="1">
      <c r="A111" s="7">
        <v>45674.0</v>
      </c>
      <c r="B111" s="8" t="s">
        <v>311</v>
      </c>
      <c r="C111" s="8" t="s">
        <v>312</v>
      </c>
      <c r="D111" s="9">
        <v>9.1984630706E10</v>
      </c>
      <c r="E111" s="8" t="s">
        <v>6103</v>
      </c>
      <c r="F111" s="8" t="s">
        <v>6116</v>
      </c>
      <c r="G111" s="8" t="s">
        <v>6122</v>
      </c>
      <c r="H111" s="8" t="s">
        <v>6106</v>
      </c>
      <c r="I111" s="8" t="s">
        <v>6128</v>
      </c>
      <c r="J111" s="8" t="s">
        <v>6119</v>
      </c>
      <c r="K111" s="8" t="s">
        <v>6109</v>
      </c>
      <c r="L111" s="8" t="s">
        <v>6115</v>
      </c>
      <c r="M111" s="8" t="s">
        <v>6113</v>
      </c>
      <c r="N111" s="12" t="s">
        <v>18</v>
      </c>
      <c r="O111" s="12" t="s">
        <v>20</v>
      </c>
      <c r="P111" s="12" t="s">
        <v>25</v>
      </c>
      <c r="Q111" s="12" t="s">
        <v>22</v>
      </c>
      <c r="R111" s="12" t="s">
        <v>21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10">
        <f>ROUNDUP(SUM(VLOOKUP(F111,'Pontuação'!A$2:B$11,2,FALSE),VLOOKUP(E111,'Pontuação'!C$2:D$11,2,FALSE),VLOOKUP(H111,'Pontuação'!I$2:J$11,2,FALSE),VLOOKUP(J111,'Pontuação'!G$2:H$11,2,FALSE),VLOOKUP(L111,'Pontuação'!M$2:N$13,2,FALSE)),0)</f>
        <v>1553</v>
      </c>
      <c r="AD111" s="11">
        <f t="shared" si="1"/>
        <v>155</v>
      </c>
      <c r="AE111" s="11" t="str">
        <f t="array" ref="AE111">IFERROR(INDEX('Pontuação'!G$13:G$101, MATCH(AD111, 'Pontuação'!F$13:F$101, 0)), "Faixa Indefinida")</f>
        <v>C</v>
      </c>
      <c r="AF111" s="11">
        <f t="shared" si="2"/>
        <v>0</v>
      </c>
      <c r="AG111" s="11">
        <f t="shared" si="3"/>
        <v>0</v>
      </c>
      <c r="AH111" s="11">
        <f t="shared" si="4"/>
        <v>1</v>
      </c>
      <c r="AI111" s="11">
        <f t="shared" si="5"/>
        <v>0</v>
      </c>
      <c r="AJ111" s="11">
        <f>ROUNDUP(SUM(VLOOKUP(F111,'Pontuação 3.0'!A$2:B$11,2,FALSE),VLOOKUP(E111,'Pontuação 3.0'!C$2:D$11,2,FALSE),VLOOKUP(H111,'Pontuação 3.0'!I$2:J$11,2,FALSE),VLOOKUP(J111,'Pontuação 3.0'!G$2:H$11,2,FALSE),VLOOKUP(G111,'Pontuação 3.0'!E$2:F$11,2,FALSE),VLOOKUP(K111,'Pontuação 3.0'!K$2:L$11,2,FALSE),VLOOKUP(L111,'Pontuação 3.0'!M$2:N$13,2,FALSE)),0)</f>
        <v>2243</v>
      </c>
      <c r="AK111" s="10">
        <f t="shared" si="6"/>
        <v>224</v>
      </c>
      <c r="AL111" s="10" t="str">
        <f t="array" ref="AL111">IFERROR(INDEX('Pontuação 3.0'!G$13:G$191, MATCH(AK111, 'Pontuação 3.0'!F$13:F$191, 0)), "Faixa Indefinida")</f>
        <v>B</v>
      </c>
      <c r="AM111" s="10">
        <f t="shared" si="7"/>
        <v>0</v>
      </c>
      <c r="AN111" s="10">
        <f t="shared" si="8"/>
        <v>1</v>
      </c>
      <c r="AO111" s="10">
        <f t="shared" si="9"/>
        <v>0</v>
      </c>
      <c r="AP111" s="10">
        <f t="shared" si="10"/>
        <v>0</v>
      </c>
    </row>
    <row r="112" ht="15.75" customHeight="1">
      <c r="A112" s="7">
        <v>45674.0</v>
      </c>
      <c r="B112" s="8" t="s">
        <v>313</v>
      </c>
      <c r="C112" s="8" t="s">
        <v>314</v>
      </c>
      <c r="D112" s="14" t="s">
        <v>6145</v>
      </c>
      <c r="E112" s="8" t="s">
        <v>6103</v>
      </c>
      <c r="F112" s="8" t="s">
        <v>6126</v>
      </c>
      <c r="G112" s="8" t="s">
        <v>6114</v>
      </c>
      <c r="H112" s="8" t="s">
        <v>6106</v>
      </c>
      <c r="I112" s="8" t="s">
        <v>6107</v>
      </c>
      <c r="J112" s="8" t="s">
        <v>6119</v>
      </c>
      <c r="K112" s="8" t="s">
        <v>6107</v>
      </c>
      <c r="L112" s="8" t="s">
        <v>6115</v>
      </c>
      <c r="M112" s="8" t="s">
        <v>6111</v>
      </c>
      <c r="N112" s="12" t="s">
        <v>18</v>
      </c>
      <c r="O112" s="12" t="s">
        <v>20</v>
      </c>
      <c r="P112" s="12" t="s">
        <v>102</v>
      </c>
      <c r="Q112" s="12" t="s">
        <v>22</v>
      </c>
      <c r="R112" s="12" t="s">
        <v>21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10">
        <f>ROUNDUP(SUM(VLOOKUP(F112,'Pontuação'!A$2:B$11,2,FALSE),VLOOKUP(E112,'Pontuação'!C$2:D$11,2,FALSE),VLOOKUP(H112,'Pontuação'!I$2:J$11,2,FALSE),VLOOKUP(J112,'Pontuação'!G$2:H$11,2,FALSE),VLOOKUP(L112,'Pontuação'!M$2:N$13,2,FALSE)),0)</f>
        <v>1541</v>
      </c>
      <c r="AD112" s="11">
        <f t="shared" si="1"/>
        <v>154</v>
      </c>
      <c r="AE112" s="11" t="str">
        <f t="array" ref="AE112">IFERROR(INDEX('Pontuação'!G$13:G$101, MATCH(AD112, 'Pontuação'!F$13:F$101, 0)), "Faixa Indefinida")</f>
        <v>C</v>
      </c>
      <c r="AF112" s="11">
        <f t="shared" si="2"/>
        <v>0</v>
      </c>
      <c r="AG112" s="11">
        <f t="shared" si="3"/>
        <v>0</v>
      </c>
      <c r="AH112" s="11">
        <f t="shared" si="4"/>
        <v>1</v>
      </c>
      <c r="AI112" s="11">
        <f t="shared" si="5"/>
        <v>0</v>
      </c>
      <c r="AJ112" s="11">
        <f>ROUNDUP(SUM(VLOOKUP(F112,'Pontuação 3.0'!A$2:B$11,2,FALSE),VLOOKUP(E112,'Pontuação 3.0'!C$2:D$11,2,FALSE),VLOOKUP(H112,'Pontuação 3.0'!I$2:J$11,2,FALSE),VLOOKUP(J112,'Pontuação 3.0'!G$2:H$11,2,FALSE),VLOOKUP(G112,'Pontuação 3.0'!E$2:F$11,2,FALSE),VLOOKUP(K112,'Pontuação 3.0'!K$2:L$11,2,FALSE),VLOOKUP(L112,'Pontuação 3.0'!M$2:N$13,2,FALSE)),0)</f>
        <v>1839</v>
      </c>
      <c r="AK112" s="10">
        <f t="shared" si="6"/>
        <v>184</v>
      </c>
      <c r="AL112" s="10" t="str">
        <f t="array" ref="AL112">IFERROR(INDEX('Pontuação 3.0'!G$13:G$191, MATCH(AK112, 'Pontuação 3.0'!F$13:F$191, 0)), "Faixa Indefinida")</f>
        <v>D</v>
      </c>
      <c r="AM112" s="10">
        <f t="shared" si="7"/>
        <v>0</v>
      </c>
      <c r="AN112" s="10">
        <f t="shared" si="8"/>
        <v>0</v>
      </c>
      <c r="AO112" s="10">
        <f t="shared" si="9"/>
        <v>0</v>
      </c>
      <c r="AP112" s="10">
        <f t="shared" si="10"/>
        <v>1</v>
      </c>
    </row>
    <row r="113" ht="15.75" customHeight="1">
      <c r="A113" s="7">
        <v>45674.0</v>
      </c>
      <c r="B113" s="8" t="s">
        <v>315</v>
      </c>
      <c r="C113" s="8" t="s">
        <v>316</v>
      </c>
      <c r="D113" s="9">
        <v>7.7998592088E10</v>
      </c>
      <c r="E113" s="8" t="s">
        <v>6103</v>
      </c>
      <c r="F113" s="8" t="s">
        <v>6127</v>
      </c>
      <c r="G113" s="8" t="s">
        <v>6112</v>
      </c>
      <c r="H113" s="8" t="s">
        <v>6123</v>
      </c>
      <c r="I113" s="8" t="s">
        <v>6107</v>
      </c>
      <c r="J113" s="8" t="s">
        <v>6119</v>
      </c>
      <c r="K113" s="8" t="s">
        <v>6107</v>
      </c>
      <c r="L113" s="8" t="s">
        <v>6115</v>
      </c>
      <c r="M113" s="8" t="s">
        <v>6121</v>
      </c>
      <c r="N113" s="12" t="s">
        <v>18</v>
      </c>
      <c r="O113" s="12" t="s">
        <v>20</v>
      </c>
      <c r="P113" s="12" t="s">
        <v>48</v>
      </c>
      <c r="Q113" s="12" t="s">
        <v>22</v>
      </c>
      <c r="R113" s="12" t="s">
        <v>32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10">
        <f>ROUNDUP(SUM(VLOOKUP(F113,'Pontuação'!A$2:B$11,2,FALSE),VLOOKUP(E113,'Pontuação'!C$2:D$11,2,FALSE),VLOOKUP(H113,'Pontuação'!I$2:J$11,2,FALSE),VLOOKUP(J113,'Pontuação'!G$2:H$11,2,FALSE),VLOOKUP(L113,'Pontuação'!M$2:N$13,2,FALSE)),0)</f>
        <v>1194</v>
      </c>
      <c r="AD113" s="11">
        <f t="shared" si="1"/>
        <v>119</v>
      </c>
      <c r="AE113" s="11" t="str">
        <f t="array" ref="AE113">IFERROR(INDEX('Pontuação'!G$13:G$101, MATCH(AD113, 'Pontuação'!F$13:F$101, 0)), "Faixa Indefinida")</f>
        <v>D</v>
      </c>
      <c r="AF113" s="11">
        <f t="shared" si="2"/>
        <v>0</v>
      </c>
      <c r="AG113" s="11">
        <f t="shared" si="3"/>
        <v>0</v>
      </c>
      <c r="AH113" s="11">
        <f t="shared" si="4"/>
        <v>0</v>
      </c>
      <c r="AI113" s="11">
        <f t="shared" si="5"/>
        <v>1</v>
      </c>
      <c r="AJ113" s="11">
        <f>ROUNDUP(SUM(VLOOKUP(F113,'Pontuação 3.0'!A$2:B$11,2,FALSE),VLOOKUP(E113,'Pontuação 3.0'!C$2:D$11,2,FALSE),VLOOKUP(H113,'Pontuação 3.0'!I$2:J$11,2,FALSE),VLOOKUP(J113,'Pontuação 3.0'!G$2:H$11,2,FALSE),VLOOKUP(G113,'Pontuação 3.0'!E$2:F$11,2,FALSE),VLOOKUP(K113,'Pontuação 3.0'!K$2:L$11,2,FALSE),VLOOKUP(L113,'Pontuação 3.0'!M$2:N$13,2,FALSE)),0)</f>
        <v>1719</v>
      </c>
      <c r="AK113" s="10">
        <f t="shared" si="6"/>
        <v>172</v>
      </c>
      <c r="AL113" s="10" t="str">
        <f t="array" ref="AL113">IFERROR(INDEX('Pontuação 3.0'!G$13:G$191, MATCH(AK113, 'Pontuação 3.0'!F$13:F$191, 0)), "Faixa Indefinida")</f>
        <v>D</v>
      </c>
      <c r="AM113" s="10">
        <f t="shared" si="7"/>
        <v>0</v>
      </c>
      <c r="AN113" s="10">
        <f t="shared" si="8"/>
        <v>0</v>
      </c>
      <c r="AO113" s="10">
        <f t="shared" si="9"/>
        <v>0</v>
      </c>
      <c r="AP113" s="10">
        <f t="shared" si="10"/>
        <v>1</v>
      </c>
    </row>
    <row r="114" ht="15.75" customHeight="1">
      <c r="A114" s="7">
        <v>45674.0</v>
      </c>
      <c r="B114" s="8" t="s">
        <v>134</v>
      </c>
      <c r="C114" s="8" t="s">
        <v>317</v>
      </c>
      <c r="D114" s="9">
        <v>8.7999543495E10</v>
      </c>
      <c r="E114" s="8" t="s">
        <v>6103</v>
      </c>
      <c r="F114" s="8" t="s">
        <v>6116</v>
      </c>
      <c r="G114" s="8" t="s">
        <v>6122</v>
      </c>
      <c r="H114" s="8" t="s">
        <v>6106</v>
      </c>
      <c r="I114" s="8" t="s">
        <v>6128</v>
      </c>
      <c r="J114" s="8" t="s">
        <v>6119</v>
      </c>
      <c r="K114" s="8" t="s">
        <v>6107</v>
      </c>
      <c r="L114" s="8" t="s">
        <v>6110</v>
      </c>
      <c r="M114" s="8" t="s">
        <v>6111</v>
      </c>
      <c r="N114" s="12" t="s">
        <v>18</v>
      </c>
      <c r="O114" s="12" t="s">
        <v>20</v>
      </c>
      <c r="P114" s="12" t="s">
        <v>25</v>
      </c>
      <c r="Q114" s="12" t="s">
        <v>22</v>
      </c>
      <c r="R114" s="12" t="s">
        <v>32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10">
        <f>ROUNDUP(SUM(VLOOKUP(F114,'Pontuação'!A$2:B$11,2,FALSE),VLOOKUP(E114,'Pontuação'!C$2:D$11,2,FALSE),VLOOKUP(H114,'Pontuação'!I$2:J$11,2,FALSE),VLOOKUP(J114,'Pontuação'!G$2:H$11,2,FALSE),VLOOKUP(L114,'Pontuação'!M$2:N$13,2,FALSE)),0)</f>
        <v>1623</v>
      </c>
      <c r="AD114" s="11">
        <f t="shared" si="1"/>
        <v>162</v>
      </c>
      <c r="AE114" s="11" t="str">
        <f t="array" ref="AE114">IFERROR(INDEX('Pontuação'!G$13:G$101, MATCH(AD114, 'Pontuação'!F$13:F$101, 0)), "Faixa Indefinida")</f>
        <v>C</v>
      </c>
      <c r="AF114" s="11">
        <f t="shared" si="2"/>
        <v>0</v>
      </c>
      <c r="AG114" s="11">
        <f t="shared" si="3"/>
        <v>0</v>
      </c>
      <c r="AH114" s="11">
        <f t="shared" si="4"/>
        <v>1</v>
      </c>
      <c r="AI114" s="11">
        <f t="shared" si="5"/>
        <v>0</v>
      </c>
      <c r="AJ114" s="11">
        <f>ROUNDUP(SUM(VLOOKUP(F114,'Pontuação 3.0'!A$2:B$11,2,FALSE),VLOOKUP(E114,'Pontuação 3.0'!C$2:D$11,2,FALSE),VLOOKUP(H114,'Pontuação 3.0'!I$2:J$11,2,FALSE),VLOOKUP(J114,'Pontuação 3.0'!G$2:H$11,2,FALSE),VLOOKUP(G114,'Pontuação 3.0'!E$2:F$11,2,FALSE),VLOOKUP(K114,'Pontuação 3.0'!K$2:L$11,2,FALSE),VLOOKUP(L114,'Pontuação 3.0'!M$2:N$13,2,FALSE)),0)</f>
        <v>2176</v>
      </c>
      <c r="AK114" s="10">
        <f t="shared" si="6"/>
        <v>218</v>
      </c>
      <c r="AL114" s="10" t="str">
        <f t="array" ref="AL114">IFERROR(INDEX('Pontuação 3.0'!G$13:G$191, MATCH(AK114, 'Pontuação 3.0'!F$13:F$191, 0)), "Faixa Indefinida")</f>
        <v>B</v>
      </c>
      <c r="AM114" s="10">
        <f t="shared" si="7"/>
        <v>0</v>
      </c>
      <c r="AN114" s="10">
        <f t="shared" si="8"/>
        <v>1</v>
      </c>
      <c r="AO114" s="10">
        <f t="shared" si="9"/>
        <v>0</v>
      </c>
      <c r="AP114" s="10">
        <f t="shared" si="10"/>
        <v>0</v>
      </c>
    </row>
    <row r="115" ht="15.75" customHeight="1">
      <c r="A115" s="7">
        <v>45674.0</v>
      </c>
      <c r="B115" s="8" t="s">
        <v>320</v>
      </c>
      <c r="C115" s="8" t="s">
        <v>321</v>
      </c>
      <c r="D115" s="9">
        <v>8.2994098086E10</v>
      </c>
      <c r="E115" s="8" t="s">
        <v>6103</v>
      </c>
      <c r="F115" s="8" t="s">
        <v>6126</v>
      </c>
      <c r="G115" s="8" t="s">
        <v>6122</v>
      </c>
      <c r="H115" s="8" t="s">
        <v>6135</v>
      </c>
      <c r="I115" s="8" t="s">
        <v>6128</v>
      </c>
      <c r="J115" s="8" t="s">
        <v>6119</v>
      </c>
      <c r="K115" s="8" t="s">
        <v>6107</v>
      </c>
      <c r="L115" s="8" t="s">
        <v>6115</v>
      </c>
      <c r="M115" s="8" t="s">
        <v>6113</v>
      </c>
      <c r="N115" s="12" t="s">
        <v>18</v>
      </c>
      <c r="O115" s="12" t="s">
        <v>20</v>
      </c>
      <c r="P115" s="12" t="s">
        <v>121</v>
      </c>
      <c r="Q115" s="12" t="s">
        <v>22</v>
      </c>
      <c r="R115" s="12" t="s">
        <v>21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10">
        <f>ROUNDUP(SUM(VLOOKUP(F115,'Pontuação'!A$2:B$11,2,FALSE),VLOOKUP(E115,'Pontuação'!C$2:D$11,2,FALSE),VLOOKUP(H115,'Pontuação'!I$2:J$11,2,FALSE),VLOOKUP(J115,'Pontuação'!G$2:H$11,2,FALSE),VLOOKUP(L115,'Pontuação'!M$2:N$13,2,FALSE)),0)</f>
        <v>1567</v>
      </c>
      <c r="AD115" s="11">
        <f t="shared" si="1"/>
        <v>157</v>
      </c>
      <c r="AE115" s="11" t="str">
        <f t="array" ref="AE115">IFERROR(INDEX('Pontuação'!G$13:G$101, MATCH(AD115, 'Pontuação'!F$13:F$101, 0)), "Faixa Indefinida")</f>
        <v>C</v>
      </c>
      <c r="AF115" s="11">
        <f t="shared" si="2"/>
        <v>0</v>
      </c>
      <c r="AG115" s="11">
        <f t="shared" si="3"/>
        <v>0</v>
      </c>
      <c r="AH115" s="11">
        <f t="shared" si="4"/>
        <v>1</v>
      </c>
      <c r="AI115" s="11">
        <f t="shared" si="5"/>
        <v>0</v>
      </c>
      <c r="AJ115" s="11">
        <f>ROUNDUP(SUM(VLOOKUP(F115,'Pontuação 3.0'!A$2:B$11,2,FALSE),VLOOKUP(E115,'Pontuação 3.0'!C$2:D$11,2,FALSE),VLOOKUP(H115,'Pontuação 3.0'!I$2:J$11,2,FALSE),VLOOKUP(J115,'Pontuação 3.0'!G$2:H$11,2,FALSE),VLOOKUP(G115,'Pontuação 3.0'!E$2:F$11,2,FALSE),VLOOKUP(K115,'Pontuação 3.0'!K$2:L$11,2,FALSE),VLOOKUP(L115,'Pontuação 3.0'!M$2:N$13,2,FALSE)),0)</f>
        <v>1785</v>
      </c>
      <c r="AK115" s="10">
        <f t="shared" si="6"/>
        <v>179</v>
      </c>
      <c r="AL115" s="10" t="str">
        <f t="array" ref="AL115">IFERROR(INDEX('Pontuação 3.0'!G$13:G$191, MATCH(AK115, 'Pontuação 3.0'!F$13:F$191, 0)), "Faixa Indefinida")</f>
        <v>D</v>
      </c>
      <c r="AM115" s="10">
        <f t="shared" si="7"/>
        <v>0</v>
      </c>
      <c r="AN115" s="10">
        <f t="shared" si="8"/>
        <v>0</v>
      </c>
      <c r="AO115" s="10">
        <f t="shared" si="9"/>
        <v>0</v>
      </c>
      <c r="AP115" s="10">
        <f t="shared" si="10"/>
        <v>1</v>
      </c>
    </row>
    <row r="116" ht="15.75" customHeight="1">
      <c r="A116" s="7">
        <v>45674.0</v>
      </c>
      <c r="B116" s="8" t="s">
        <v>325</v>
      </c>
      <c r="C116" s="8" t="s">
        <v>326</v>
      </c>
      <c r="D116" s="9">
        <v>2.1965220832E10</v>
      </c>
      <c r="E116" s="8" t="s">
        <v>6103</v>
      </c>
      <c r="F116" s="8" t="s">
        <v>6116</v>
      </c>
      <c r="G116" s="8" t="s">
        <v>6117</v>
      </c>
      <c r="H116" s="8" t="s">
        <v>6135</v>
      </c>
      <c r="I116" s="8" t="s">
        <v>6128</v>
      </c>
      <c r="J116" s="8" t="s">
        <v>6108</v>
      </c>
      <c r="K116" s="8" t="s">
        <v>6109</v>
      </c>
      <c r="L116" s="8" t="s">
        <v>6115</v>
      </c>
      <c r="M116" s="8" t="s">
        <v>6131</v>
      </c>
      <c r="N116" s="12" t="s">
        <v>18</v>
      </c>
      <c r="O116" s="12" t="s">
        <v>20</v>
      </c>
      <c r="P116" s="12" t="s">
        <v>25</v>
      </c>
      <c r="Q116" s="12" t="s">
        <v>184</v>
      </c>
      <c r="R116" s="12" t="s">
        <v>32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10">
        <f>ROUNDUP(SUM(VLOOKUP(F116,'Pontuação'!A$2:B$11,2,FALSE),VLOOKUP(E116,'Pontuação'!C$2:D$11,2,FALSE),VLOOKUP(H116,'Pontuação'!I$2:J$11,2,FALSE),VLOOKUP(J116,'Pontuação'!G$2:H$11,2,FALSE),VLOOKUP(L116,'Pontuação'!M$2:N$13,2,FALSE)),0)</f>
        <v>1684</v>
      </c>
      <c r="AD116" s="11">
        <f t="shared" si="1"/>
        <v>168</v>
      </c>
      <c r="AE116" s="11" t="str">
        <f t="array" ref="AE116">IFERROR(INDEX('Pontuação'!G$13:G$101, MATCH(AD116, 'Pontuação'!F$13:F$101, 0)), "Faixa Indefinida")</f>
        <v>B</v>
      </c>
      <c r="AF116" s="11">
        <f t="shared" si="2"/>
        <v>0</v>
      </c>
      <c r="AG116" s="11">
        <f t="shared" si="3"/>
        <v>1</v>
      </c>
      <c r="AH116" s="11">
        <f t="shared" si="4"/>
        <v>0</v>
      </c>
      <c r="AI116" s="11">
        <f t="shared" si="5"/>
        <v>0</v>
      </c>
      <c r="AJ116" s="11">
        <f>ROUNDUP(SUM(VLOOKUP(F116,'Pontuação 3.0'!A$2:B$11,2,FALSE),VLOOKUP(E116,'Pontuação 3.0'!C$2:D$11,2,FALSE),VLOOKUP(H116,'Pontuação 3.0'!I$2:J$11,2,FALSE),VLOOKUP(J116,'Pontuação 3.0'!G$2:H$11,2,FALSE),VLOOKUP(G116,'Pontuação 3.0'!E$2:F$11,2,FALSE),VLOOKUP(K116,'Pontuação 3.0'!K$2:L$11,2,FALSE),VLOOKUP(L116,'Pontuação 3.0'!M$2:N$13,2,FALSE)),0)</f>
        <v>2471</v>
      </c>
      <c r="AK116" s="10">
        <f t="shared" si="6"/>
        <v>247</v>
      </c>
      <c r="AL116" s="10" t="str">
        <f t="array" ref="AL116">IFERROR(INDEX('Pontuação 3.0'!G$13:G$191, MATCH(AK116, 'Pontuação 3.0'!F$13:F$191, 0)), "Faixa Indefinida")</f>
        <v>A</v>
      </c>
      <c r="AM116" s="10">
        <f t="shared" si="7"/>
        <v>1</v>
      </c>
      <c r="AN116" s="10">
        <f t="shared" si="8"/>
        <v>0</v>
      </c>
      <c r="AO116" s="10">
        <f t="shared" si="9"/>
        <v>0</v>
      </c>
      <c r="AP116" s="10">
        <f t="shared" si="10"/>
        <v>0</v>
      </c>
    </row>
    <row r="117" ht="15.75" customHeight="1">
      <c r="A117" s="7">
        <v>45674.0</v>
      </c>
      <c r="B117" s="8" t="s">
        <v>328</v>
      </c>
      <c r="C117" s="8" t="s">
        <v>329</v>
      </c>
      <c r="D117" s="9">
        <v>6.3981185305E10</v>
      </c>
      <c r="E117" s="8" t="s">
        <v>6103</v>
      </c>
      <c r="F117" s="8" t="s">
        <v>6104</v>
      </c>
      <c r="G117" s="8" t="s">
        <v>6117</v>
      </c>
      <c r="H117" s="8" t="s">
        <v>6118</v>
      </c>
      <c r="I117" s="8" t="s">
        <v>6107</v>
      </c>
      <c r="J117" s="8" t="s">
        <v>6119</v>
      </c>
      <c r="K117" s="8" t="s">
        <v>6107</v>
      </c>
      <c r="L117" s="8" t="s">
        <v>6115</v>
      </c>
      <c r="M117" s="8" t="s">
        <v>6113</v>
      </c>
      <c r="N117" s="12" t="s">
        <v>18</v>
      </c>
      <c r="O117" s="12" t="s">
        <v>20</v>
      </c>
      <c r="P117" s="12" t="s">
        <v>19</v>
      </c>
      <c r="Q117" s="12" t="s">
        <v>22</v>
      </c>
      <c r="R117" s="12" t="s">
        <v>32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10">
        <f>ROUNDUP(SUM(VLOOKUP(F117,'Pontuação'!A$2:B$11,2,FALSE),VLOOKUP(E117,'Pontuação'!C$2:D$11,2,FALSE),VLOOKUP(H117,'Pontuação'!I$2:J$11,2,FALSE),VLOOKUP(J117,'Pontuação'!G$2:H$11,2,FALSE),VLOOKUP(L117,'Pontuação'!M$2:N$13,2,FALSE)),0)</f>
        <v>1600</v>
      </c>
      <c r="AD117" s="11">
        <f t="shared" si="1"/>
        <v>160</v>
      </c>
      <c r="AE117" s="11" t="str">
        <f t="array" ref="AE117">IFERROR(INDEX('Pontuação'!G$13:G$101, MATCH(AD117, 'Pontuação'!F$13:F$101, 0)), "Faixa Indefinida")</f>
        <v>C</v>
      </c>
      <c r="AF117" s="11">
        <f t="shared" si="2"/>
        <v>0</v>
      </c>
      <c r="AG117" s="11">
        <f t="shared" si="3"/>
        <v>0</v>
      </c>
      <c r="AH117" s="11">
        <f t="shared" si="4"/>
        <v>1</v>
      </c>
      <c r="AI117" s="11">
        <f t="shared" si="5"/>
        <v>0</v>
      </c>
      <c r="AJ117" s="11">
        <f>ROUNDUP(SUM(VLOOKUP(F117,'Pontuação 3.0'!A$2:B$11,2,FALSE),VLOOKUP(E117,'Pontuação 3.0'!C$2:D$11,2,FALSE),VLOOKUP(H117,'Pontuação 3.0'!I$2:J$11,2,FALSE),VLOOKUP(J117,'Pontuação 3.0'!G$2:H$11,2,FALSE),VLOOKUP(G117,'Pontuação 3.0'!E$2:F$11,2,FALSE),VLOOKUP(K117,'Pontuação 3.0'!K$2:L$11,2,FALSE),VLOOKUP(L117,'Pontuação 3.0'!M$2:N$13,2,FALSE)),0)</f>
        <v>2194</v>
      </c>
      <c r="AK117" s="10">
        <f t="shared" si="6"/>
        <v>219</v>
      </c>
      <c r="AL117" s="10" t="str">
        <f t="array" ref="AL117">IFERROR(INDEX('Pontuação 3.0'!G$13:G$191, MATCH(AK117, 'Pontuação 3.0'!F$13:F$191, 0)), "Faixa Indefinida")</f>
        <v>B</v>
      </c>
      <c r="AM117" s="10">
        <f t="shared" si="7"/>
        <v>0</v>
      </c>
      <c r="AN117" s="10">
        <f t="shared" si="8"/>
        <v>1</v>
      </c>
      <c r="AO117" s="10">
        <f t="shared" si="9"/>
        <v>0</v>
      </c>
      <c r="AP117" s="10">
        <f t="shared" si="10"/>
        <v>0</v>
      </c>
    </row>
    <row r="118" ht="15.75" customHeight="1">
      <c r="A118" s="7">
        <v>45674.0</v>
      </c>
      <c r="B118" s="8" t="s">
        <v>105</v>
      </c>
      <c r="C118" s="8" t="s">
        <v>327</v>
      </c>
      <c r="D118" s="9">
        <v>8.1984134521E10</v>
      </c>
      <c r="E118" s="8" t="s">
        <v>6103</v>
      </c>
      <c r="F118" s="8" t="s">
        <v>6116</v>
      </c>
      <c r="G118" s="8" t="s">
        <v>6122</v>
      </c>
      <c r="H118" s="8" t="s">
        <v>6106</v>
      </c>
      <c r="I118" s="8" t="s">
        <v>6128</v>
      </c>
      <c r="J118" s="8" t="s">
        <v>6129</v>
      </c>
      <c r="K118" s="8" t="s">
        <v>6107</v>
      </c>
      <c r="L118" s="8" t="s">
        <v>6124</v>
      </c>
      <c r="M118" s="8" t="s">
        <v>6113</v>
      </c>
      <c r="N118" s="12" t="s">
        <v>18</v>
      </c>
      <c r="O118" s="12" t="s">
        <v>20</v>
      </c>
      <c r="P118" s="12" t="s">
        <v>76</v>
      </c>
      <c r="Q118" s="12" t="s">
        <v>22</v>
      </c>
      <c r="R118" s="12" t="s">
        <v>32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10">
        <f>ROUNDUP(SUM(VLOOKUP(F118,'Pontuação'!A$2:B$11,2,FALSE),VLOOKUP(E118,'Pontuação'!C$2:D$11,2,FALSE),VLOOKUP(H118,'Pontuação'!I$2:J$11,2,FALSE),VLOOKUP(J118,'Pontuação'!G$2:H$11,2,FALSE),VLOOKUP(L118,'Pontuação'!M$2:N$13,2,FALSE)),0)</f>
        <v>1794</v>
      </c>
      <c r="AD118" s="11">
        <f t="shared" si="1"/>
        <v>179</v>
      </c>
      <c r="AE118" s="11" t="str">
        <f t="array" ref="AE118">IFERROR(INDEX('Pontuação'!G$13:G$101, MATCH(AD118, 'Pontuação'!F$13:F$101, 0)), "Faixa Indefinida")</f>
        <v>B</v>
      </c>
      <c r="AF118" s="11">
        <f t="shared" si="2"/>
        <v>0</v>
      </c>
      <c r="AG118" s="11">
        <f t="shared" si="3"/>
        <v>1</v>
      </c>
      <c r="AH118" s="11">
        <f t="shared" si="4"/>
        <v>0</v>
      </c>
      <c r="AI118" s="11">
        <f t="shared" si="5"/>
        <v>0</v>
      </c>
      <c r="AJ118" s="11">
        <f>ROUNDUP(SUM(VLOOKUP(F118,'Pontuação 3.0'!A$2:B$11,2,FALSE),VLOOKUP(E118,'Pontuação 3.0'!C$2:D$11,2,FALSE),VLOOKUP(H118,'Pontuação 3.0'!I$2:J$11,2,FALSE),VLOOKUP(J118,'Pontuação 3.0'!G$2:H$11,2,FALSE),VLOOKUP(G118,'Pontuação 3.0'!E$2:F$11,2,FALSE),VLOOKUP(K118,'Pontuação 3.0'!K$2:L$11,2,FALSE),VLOOKUP(L118,'Pontuação 3.0'!M$2:N$13,2,FALSE)),0)</f>
        <v>2227</v>
      </c>
      <c r="AK118" s="10">
        <f t="shared" si="6"/>
        <v>223</v>
      </c>
      <c r="AL118" s="10" t="str">
        <f t="array" ref="AL118">IFERROR(INDEX('Pontuação 3.0'!G$13:G$191, MATCH(AK118, 'Pontuação 3.0'!F$13:F$191, 0)), "Faixa Indefinida")</f>
        <v>B</v>
      </c>
      <c r="AM118" s="10">
        <f t="shared" si="7"/>
        <v>0</v>
      </c>
      <c r="AN118" s="10">
        <f t="shared" si="8"/>
        <v>1</v>
      </c>
      <c r="AO118" s="10">
        <f t="shared" si="9"/>
        <v>0</v>
      </c>
      <c r="AP118" s="10">
        <f t="shared" si="10"/>
        <v>0</v>
      </c>
    </row>
    <row r="119" ht="15.75" customHeight="1">
      <c r="A119" s="7">
        <v>45674.0</v>
      </c>
      <c r="B119" s="8" t="s">
        <v>330</v>
      </c>
      <c r="C119" s="8" t="s">
        <v>331</v>
      </c>
      <c r="D119" s="9">
        <v>8.8994428724E10</v>
      </c>
      <c r="E119" s="8" t="s">
        <v>6103</v>
      </c>
      <c r="F119" s="8" t="s">
        <v>6116</v>
      </c>
      <c r="G119" s="8" t="s">
        <v>6114</v>
      </c>
      <c r="H119" s="8" t="s">
        <v>6123</v>
      </c>
      <c r="I119" s="8" t="s">
        <v>6107</v>
      </c>
      <c r="J119" s="8" t="s">
        <v>6119</v>
      </c>
      <c r="K119" s="8" t="s">
        <v>6107</v>
      </c>
      <c r="L119" s="8" t="s">
        <v>6124</v>
      </c>
      <c r="M119" s="8" t="s">
        <v>6111</v>
      </c>
      <c r="N119" s="12" t="s">
        <v>18</v>
      </c>
      <c r="O119" s="12" t="s">
        <v>20</v>
      </c>
      <c r="P119" s="12" t="s">
        <v>112</v>
      </c>
      <c r="Q119" s="12" t="s">
        <v>22</v>
      </c>
      <c r="R119" s="12" t="s">
        <v>32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10">
        <f>ROUNDUP(SUM(VLOOKUP(F119,'Pontuação'!A$2:B$11,2,FALSE),VLOOKUP(E119,'Pontuação'!C$2:D$11,2,FALSE),VLOOKUP(H119,'Pontuação'!I$2:J$11,2,FALSE),VLOOKUP(J119,'Pontuação'!G$2:H$11,2,FALSE),VLOOKUP(L119,'Pontuação'!M$2:N$13,2,FALSE)),0)</f>
        <v>1402</v>
      </c>
      <c r="AD119" s="11">
        <f t="shared" si="1"/>
        <v>140</v>
      </c>
      <c r="AE119" s="11" t="str">
        <f t="array" ref="AE119">IFERROR(INDEX('Pontuação'!G$13:G$101, MATCH(AD119, 'Pontuação'!F$13:F$101, 0)), "Faixa Indefinida")</f>
        <v>D</v>
      </c>
      <c r="AF119" s="11">
        <f t="shared" si="2"/>
        <v>0</v>
      </c>
      <c r="AG119" s="11">
        <f t="shared" si="3"/>
        <v>0</v>
      </c>
      <c r="AH119" s="11">
        <f t="shared" si="4"/>
        <v>0</v>
      </c>
      <c r="AI119" s="11">
        <f t="shared" si="5"/>
        <v>1</v>
      </c>
      <c r="AJ119" s="11">
        <f>ROUNDUP(SUM(VLOOKUP(F119,'Pontuação 3.0'!A$2:B$11,2,FALSE),VLOOKUP(E119,'Pontuação 3.0'!C$2:D$11,2,FALSE),VLOOKUP(H119,'Pontuação 3.0'!I$2:J$11,2,FALSE),VLOOKUP(J119,'Pontuação 3.0'!G$2:H$11,2,FALSE),VLOOKUP(G119,'Pontuação 3.0'!E$2:F$11,2,FALSE),VLOOKUP(K119,'Pontuação 3.0'!K$2:L$11,2,FALSE),VLOOKUP(L119,'Pontuação 3.0'!M$2:N$13,2,FALSE)),0)</f>
        <v>1794</v>
      </c>
      <c r="AK119" s="10">
        <f t="shared" si="6"/>
        <v>179</v>
      </c>
      <c r="AL119" s="10" t="str">
        <f t="array" ref="AL119">IFERROR(INDEX('Pontuação 3.0'!G$13:G$191, MATCH(AK119, 'Pontuação 3.0'!F$13:F$191, 0)), "Faixa Indefinida")</f>
        <v>D</v>
      </c>
      <c r="AM119" s="10">
        <f t="shared" si="7"/>
        <v>0</v>
      </c>
      <c r="AN119" s="10">
        <f t="shared" si="8"/>
        <v>0</v>
      </c>
      <c r="AO119" s="10">
        <f t="shared" si="9"/>
        <v>0</v>
      </c>
      <c r="AP119" s="10">
        <f t="shared" si="10"/>
        <v>1</v>
      </c>
    </row>
    <row r="120" ht="15.75" customHeight="1">
      <c r="A120" s="7">
        <v>45674.0</v>
      </c>
      <c r="B120" s="8" t="s">
        <v>332</v>
      </c>
      <c r="C120" s="8" t="s">
        <v>333</v>
      </c>
      <c r="D120" s="9">
        <v>4.7988994442E10</v>
      </c>
      <c r="E120" s="8" t="s">
        <v>6103</v>
      </c>
      <c r="F120" s="8" t="s">
        <v>6116</v>
      </c>
      <c r="G120" s="8" t="s">
        <v>6122</v>
      </c>
      <c r="H120" s="8" t="s">
        <v>6106</v>
      </c>
      <c r="I120" s="8" t="s">
        <v>6128</v>
      </c>
      <c r="J120" s="8" t="s">
        <v>6108</v>
      </c>
      <c r="K120" s="8" t="s">
        <v>6109</v>
      </c>
      <c r="L120" s="8" t="s">
        <v>6124</v>
      </c>
      <c r="M120" s="8" t="s">
        <v>6113</v>
      </c>
      <c r="N120" s="12" t="s">
        <v>18</v>
      </c>
      <c r="O120" s="12" t="s">
        <v>20</v>
      </c>
      <c r="P120" s="12" t="s">
        <v>51</v>
      </c>
      <c r="Q120" s="12" t="s">
        <v>22</v>
      </c>
      <c r="R120" s="12" t="s">
        <v>21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10">
        <f>ROUNDUP(SUM(VLOOKUP(F120,'Pontuação'!A$2:B$11,2,FALSE),VLOOKUP(E120,'Pontuação'!C$2:D$11,2,FALSE),VLOOKUP(H120,'Pontuação'!I$2:J$11,2,FALSE),VLOOKUP(J120,'Pontuação'!G$2:H$11,2,FALSE),VLOOKUP(L120,'Pontuação'!M$2:N$13,2,FALSE)),0)</f>
        <v>1621</v>
      </c>
      <c r="AD120" s="11">
        <f t="shared" si="1"/>
        <v>162</v>
      </c>
      <c r="AE120" s="11" t="str">
        <f t="array" ref="AE120">IFERROR(INDEX('Pontuação'!G$13:G$101, MATCH(AD120, 'Pontuação'!F$13:F$101, 0)), "Faixa Indefinida")</f>
        <v>C</v>
      </c>
      <c r="AF120" s="11">
        <f t="shared" si="2"/>
        <v>0</v>
      </c>
      <c r="AG120" s="11">
        <f t="shared" si="3"/>
        <v>0</v>
      </c>
      <c r="AH120" s="11">
        <f t="shared" si="4"/>
        <v>1</v>
      </c>
      <c r="AI120" s="11">
        <f t="shared" si="5"/>
        <v>0</v>
      </c>
      <c r="AJ120" s="11">
        <f>ROUNDUP(SUM(VLOOKUP(F120,'Pontuação 3.0'!A$2:B$11,2,FALSE),VLOOKUP(E120,'Pontuação 3.0'!C$2:D$11,2,FALSE),VLOOKUP(H120,'Pontuação 3.0'!I$2:J$11,2,FALSE),VLOOKUP(J120,'Pontuação 3.0'!G$2:H$11,2,FALSE),VLOOKUP(G120,'Pontuação 3.0'!E$2:F$11,2,FALSE),VLOOKUP(K120,'Pontuação 3.0'!K$2:L$11,2,FALSE),VLOOKUP(L120,'Pontuação 3.0'!M$2:N$13,2,FALSE)),0)</f>
        <v>2365</v>
      </c>
      <c r="AK120" s="10">
        <f t="shared" si="6"/>
        <v>237</v>
      </c>
      <c r="AL120" s="10" t="str">
        <f t="array" ref="AL120">IFERROR(INDEX('Pontuação 3.0'!G$13:G$191, MATCH(AK120, 'Pontuação 3.0'!F$13:F$191, 0)), "Faixa Indefinida")</f>
        <v>A</v>
      </c>
      <c r="AM120" s="10">
        <f t="shared" si="7"/>
        <v>1</v>
      </c>
      <c r="AN120" s="10">
        <f t="shared" si="8"/>
        <v>0</v>
      </c>
      <c r="AO120" s="10">
        <f t="shared" si="9"/>
        <v>0</v>
      </c>
      <c r="AP120" s="10">
        <f t="shared" si="10"/>
        <v>0</v>
      </c>
    </row>
    <row r="121" ht="15.75" customHeight="1">
      <c r="A121" s="7">
        <v>45674.0</v>
      </c>
      <c r="B121" s="8" t="s">
        <v>337</v>
      </c>
      <c r="C121" s="8" t="s">
        <v>338</v>
      </c>
      <c r="D121" s="9">
        <v>1.1916601295E10</v>
      </c>
      <c r="E121" s="8" t="s">
        <v>6103</v>
      </c>
      <c r="F121" s="8" t="s">
        <v>6116</v>
      </c>
      <c r="G121" s="8" t="s">
        <v>6117</v>
      </c>
      <c r="H121" s="8" t="s">
        <v>6135</v>
      </c>
      <c r="I121" s="8" t="s">
        <v>6128</v>
      </c>
      <c r="J121" s="8" t="s">
        <v>6119</v>
      </c>
      <c r="K121" s="8" t="s">
        <v>6109</v>
      </c>
      <c r="L121" s="8" t="s">
        <v>6115</v>
      </c>
      <c r="M121" s="8" t="s">
        <v>6131</v>
      </c>
      <c r="N121" s="12" t="s">
        <v>18</v>
      </c>
      <c r="O121" s="12" t="s">
        <v>20</v>
      </c>
      <c r="P121" s="12" t="s">
        <v>31</v>
      </c>
      <c r="Q121" s="12" t="s">
        <v>22</v>
      </c>
      <c r="R121" s="12" t="s">
        <v>32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10">
        <f>ROUNDUP(SUM(VLOOKUP(F121,'Pontuação'!A$2:B$11,2,FALSE),VLOOKUP(E121,'Pontuação'!C$2:D$11,2,FALSE),VLOOKUP(H121,'Pontuação'!I$2:J$11,2,FALSE),VLOOKUP(J121,'Pontuação'!G$2:H$11,2,FALSE),VLOOKUP(L121,'Pontuação'!M$2:N$13,2,FALSE)),0)</f>
        <v>1579</v>
      </c>
      <c r="AD121" s="11">
        <f t="shared" si="1"/>
        <v>158</v>
      </c>
      <c r="AE121" s="11" t="str">
        <f t="array" ref="AE121">IFERROR(INDEX('Pontuação'!G$13:G$101, MATCH(AD121, 'Pontuação'!F$13:F$101, 0)), "Faixa Indefinida")</f>
        <v>C</v>
      </c>
      <c r="AF121" s="11">
        <f t="shared" si="2"/>
        <v>0</v>
      </c>
      <c r="AG121" s="11">
        <f t="shared" si="3"/>
        <v>0</v>
      </c>
      <c r="AH121" s="11">
        <f t="shared" si="4"/>
        <v>1</v>
      </c>
      <c r="AI121" s="11">
        <f t="shared" si="5"/>
        <v>0</v>
      </c>
      <c r="AJ121" s="11">
        <f>ROUNDUP(SUM(VLOOKUP(F121,'Pontuação 3.0'!A$2:B$11,2,FALSE),VLOOKUP(E121,'Pontuação 3.0'!C$2:D$11,2,FALSE),VLOOKUP(H121,'Pontuação 3.0'!I$2:J$11,2,FALSE),VLOOKUP(J121,'Pontuação 3.0'!G$2:H$11,2,FALSE),VLOOKUP(G121,'Pontuação 3.0'!E$2:F$11,2,FALSE),VLOOKUP(K121,'Pontuação 3.0'!K$2:L$11,2,FALSE),VLOOKUP(L121,'Pontuação 3.0'!M$2:N$13,2,FALSE)),0)</f>
        <v>2319</v>
      </c>
      <c r="AK121" s="10">
        <f t="shared" si="6"/>
        <v>232</v>
      </c>
      <c r="AL121" s="10" t="str">
        <f t="array" ref="AL121">IFERROR(INDEX('Pontuação 3.0'!G$13:G$191, MATCH(AK121, 'Pontuação 3.0'!F$13:F$191, 0)), "Faixa Indefinida")</f>
        <v>B</v>
      </c>
      <c r="AM121" s="10">
        <f t="shared" si="7"/>
        <v>0</v>
      </c>
      <c r="AN121" s="10">
        <f t="shared" si="8"/>
        <v>1</v>
      </c>
      <c r="AO121" s="10">
        <f t="shared" si="9"/>
        <v>0</v>
      </c>
      <c r="AP121" s="10">
        <f t="shared" si="10"/>
        <v>0</v>
      </c>
    </row>
    <row r="122" ht="15.75" customHeight="1">
      <c r="A122" s="7">
        <v>45674.0</v>
      </c>
      <c r="B122" s="8" t="s">
        <v>339</v>
      </c>
      <c r="C122" s="8" t="s">
        <v>340</v>
      </c>
      <c r="D122" s="9">
        <v>1.9992421256E10</v>
      </c>
      <c r="E122" s="8" t="s">
        <v>6125</v>
      </c>
      <c r="F122" s="8" t="s">
        <v>6116</v>
      </c>
      <c r="G122" s="8" t="s">
        <v>6114</v>
      </c>
      <c r="H122" s="8" t="s">
        <v>6123</v>
      </c>
      <c r="I122" s="8" t="s">
        <v>6107</v>
      </c>
      <c r="J122" s="8" t="s">
        <v>6119</v>
      </c>
      <c r="K122" s="8" t="s">
        <v>6109</v>
      </c>
      <c r="L122" s="8" t="s">
        <v>6115</v>
      </c>
      <c r="M122" s="8" t="s">
        <v>6133</v>
      </c>
      <c r="N122" s="12" t="s">
        <v>18</v>
      </c>
      <c r="O122" s="12" t="s">
        <v>20</v>
      </c>
      <c r="P122" s="12" t="s">
        <v>102</v>
      </c>
      <c r="Q122" s="12" t="s">
        <v>22</v>
      </c>
      <c r="R122" s="12" t="s">
        <v>32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10">
        <f>ROUNDUP(SUM(VLOOKUP(F122,'Pontuação'!A$2:B$11,2,FALSE),VLOOKUP(E122,'Pontuação'!C$2:D$11,2,FALSE),VLOOKUP(H122,'Pontuação'!I$2:J$11,2,FALSE),VLOOKUP(J122,'Pontuação'!G$2:H$11,2,FALSE),VLOOKUP(L122,'Pontuação'!M$2:N$13,2,FALSE)),0)</f>
        <v>1443</v>
      </c>
      <c r="AD122" s="11">
        <f t="shared" si="1"/>
        <v>144</v>
      </c>
      <c r="AE122" s="11" t="str">
        <f t="array" ref="AE122">IFERROR(INDEX('Pontuação'!G$13:G$101, MATCH(AD122, 'Pontuação'!F$13:F$101, 0)), "Faixa Indefinida")</f>
        <v>D</v>
      </c>
      <c r="AF122" s="11">
        <f t="shared" si="2"/>
        <v>0</v>
      </c>
      <c r="AG122" s="11">
        <f t="shared" si="3"/>
        <v>0</v>
      </c>
      <c r="AH122" s="11">
        <f t="shared" si="4"/>
        <v>0</v>
      </c>
      <c r="AI122" s="11">
        <f t="shared" si="5"/>
        <v>1</v>
      </c>
      <c r="AJ122" s="11">
        <f>ROUNDUP(SUM(VLOOKUP(F122,'Pontuação 3.0'!A$2:B$11,2,FALSE),VLOOKUP(E122,'Pontuação 3.0'!C$2:D$11,2,FALSE),VLOOKUP(H122,'Pontuação 3.0'!I$2:J$11,2,FALSE),VLOOKUP(J122,'Pontuação 3.0'!G$2:H$11,2,FALSE),VLOOKUP(G122,'Pontuação 3.0'!E$2:F$11,2,FALSE),VLOOKUP(K122,'Pontuação 3.0'!K$2:L$11,2,FALSE),VLOOKUP(L122,'Pontuação 3.0'!M$2:N$13,2,FALSE)),0)</f>
        <v>2055</v>
      </c>
      <c r="AK122" s="10">
        <f t="shared" si="6"/>
        <v>206</v>
      </c>
      <c r="AL122" s="10" t="str">
        <f t="array" ref="AL122">IFERROR(INDEX('Pontuação 3.0'!G$13:G$191, MATCH(AK122, 'Pontuação 3.0'!F$13:F$191, 0)), "Faixa Indefinida")</f>
        <v>C</v>
      </c>
      <c r="AM122" s="10">
        <f t="shared" si="7"/>
        <v>0</v>
      </c>
      <c r="AN122" s="10">
        <f t="shared" si="8"/>
        <v>0</v>
      </c>
      <c r="AO122" s="10">
        <f t="shared" si="9"/>
        <v>1</v>
      </c>
      <c r="AP122" s="10">
        <f t="shared" si="10"/>
        <v>0</v>
      </c>
    </row>
    <row r="123" ht="15.75" customHeight="1">
      <c r="A123" s="7">
        <v>45674.0</v>
      </c>
      <c r="B123" s="8" t="s">
        <v>341</v>
      </c>
      <c r="C123" s="8" t="s">
        <v>342</v>
      </c>
      <c r="D123" s="8" t="s">
        <v>343</v>
      </c>
      <c r="E123" s="8" t="s">
        <v>6103</v>
      </c>
      <c r="F123" s="8" t="s">
        <v>6116</v>
      </c>
      <c r="G123" s="8" t="s">
        <v>6114</v>
      </c>
      <c r="H123" s="8" t="s">
        <v>6106</v>
      </c>
      <c r="I123" s="8" t="s">
        <v>6107</v>
      </c>
      <c r="J123" s="8" t="s">
        <v>6129</v>
      </c>
      <c r="K123" s="8" t="s">
        <v>6107</v>
      </c>
      <c r="L123" s="8" t="s">
        <v>6120</v>
      </c>
      <c r="M123" s="8" t="s">
        <v>6113</v>
      </c>
      <c r="N123" s="12" t="s">
        <v>18</v>
      </c>
      <c r="O123" s="12" t="s">
        <v>20</v>
      </c>
      <c r="P123" s="12" t="s">
        <v>112</v>
      </c>
      <c r="Q123" s="12" t="s">
        <v>22</v>
      </c>
      <c r="R123" s="12" t="s">
        <v>32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10">
        <f>ROUNDUP(SUM(VLOOKUP(F123,'Pontuação'!A$2:B$11,2,FALSE),VLOOKUP(E123,'Pontuação'!C$2:D$11,2,FALSE),VLOOKUP(H123,'Pontuação'!I$2:J$11,2,FALSE),VLOOKUP(J123,'Pontuação'!G$2:H$11,2,FALSE),VLOOKUP(L123,'Pontuação'!M$2:N$13,2,FALSE)),0)</f>
        <v>1963</v>
      </c>
      <c r="AD123" s="11">
        <f t="shared" si="1"/>
        <v>196</v>
      </c>
      <c r="AE123" s="11" t="str">
        <f t="array" ref="AE123">IFERROR(INDEX('Pontuação'!G$13:G$101, MATCH(AD123, 'Pontuação'!F$13:F$101, 0)), "Faixa Indefinida")</f>
        <v>A</v>
      </c>
      <c r="AF123" s="11">
        <f t="shared" si="2"/>
        <v>1</v>
      </c>
      <c r="AG123" s="11">
        <f t="shared" si="3"/>
        <v>0</v>
      </c>
      <c r="AH123" s="11">
        <f t="shared" si="4"/>
        <v>0</v>
      </c>
      <c r="AI123" s="11">
        <f t="shared" si="5"/>
        <v>0</v>
      </c>
      <c r="AJ123" s="11">
        <f>ROUNDUP(SUM(VLOOKUP(F123,'Pontuação 3.0'!A$2:B$11,2,FALSE),VLOOKUP(E123,'Pontuação 3.0'!C$2:D$11,2,FALSE),VLOOKUP(H123,'Pontuação 3.0'!I$2:J$11,2,FALSE),VLOOKUP(J123,'Pontuação 3.0'!G$2:H$11,2,FALSE),VLOOKUP(G123,'Pontuação 3.0'!E$2:F$11,2,FALSE),VLOOKUP(K123,'Pontuação 3.0'!K$2:L$11,2,FALSE),VLOOKUP(L123,'Pontuação 3.0'!M$2:N$13,2,FALSE)),0)</f>
        <v>2333</v>
      </c>
      <c r="AK123" s="10">
        <f t="shared" si="6"/>
        <v>233</v>
      </c>
      <c r="AL123" s="10" t="str">
        <f t="array" ref="AL123">IFERROR(INDEX('Pontuação 3.0'!G$13:G$191, MATCH(AK123, 'Pontuação 3.0'!F$13:F$191, 0)), "Faixa Indefinida")</f>
        <v>B</v>
      </c>
      <c r="AM123" s="10">
        <f t="shared" si="7"/>
        <v>0</v>
      </c>
      <c r="AN123" s="10">
        <f t="shared" si="8"/>
        <v>1</v>
      </c>
      <c r="AO123" s="10">
        <f t="shared" si="9"/>
        <v>0</v>
      </c>
      <c r="AP123" s="10">
        <f t="shared" si="10"/>
        <v>0</v>
      </c>
    </row>
    <row r="124" ht="15.75" customHeight="1">
      <c r="A124" s="7">
        <v>45674.0</v>
      </c>
      <c r="B124" s="8" t="s">
        <v>344</v>
      </c>
      <c r="C124" s="8" t="s">
        <v>345</v>
      </c>
      <c r="D124" s="9">
        <v>6.7991271062E10</v>
      </c>
      <c r="E124" s="8" t="s">
        <v>6103</v>
      </c>
      <c r="F124" s="8" t="s">
        <v>6116</v>
      </c>
      <c r="G124" s="8" t="s">
        <v>6117</v>
      </c>
      <c r="H124" s="8" t="s">
        <v>6135</v>
      </c>
      <c r="I124" s="8" t="s">
        <v>6107</v>
      </c>
      <c r="J124" s="8" t="s">
        <v>6108</v>
      </c>
      <c r="K124" s="8" t="s">
        <v>6107</v>
      </c>
      <c r="L124" s="8" t="s">
        <v>6120</v>
      </c>
      <c r="M124" s="8" t="s">
        <v>6113</v>
      </c>
      <c r="N124" s="12" t="s">
        <v>18</v>
      </c>
      <c r="O124" s="12" t="s">
        <v>20</v>
      </c>
      <c r="P124" s="12" t="s">
        <v>25</v>
      </c>
      <c r="Q124" s="12" t="s">
        <v>22</v>
      </c>
      <c r="R124" s="12" t="s">
        <v>32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10">
        <f>ROUNDUP(SUM(VLOOKUP(F124,'Pontuação'!A$2:B$11,2,FALSE),VLOOKUP(E124,'Pontuação'!C$2:D$11,2,FALSE),VLOOKUP(H124,'Pontuação'!I$2:J$11,2,FALSE),VLOOKUP(J124,'Pontuação'!G$2:H$11,2,FALSE),VLOOKUP(L124,'Pontuação'!M$2:N$13,2,FALSE)),0)</f>
        <v>1816</v>
      </c>
      <c r="AD124" s="11">
        <f t="shared" si="1"/>
        <v>182</v>
      </c>
      <c r="AE124" s="11" t="str">
        <f t="array" ref="AE124">IFERROR(INDEX('Pontuação'!G$13:G$101, MATCH(AD124, 'Pontuação'!F$13:F$101, 0)), "Faixa Indefinida")</f>
        <v>B</v>
      </c>
      <c r="AF124" s="11">
        <f t="shared" si="2"/>
        <v>0</v>
      </c>
      <c r="AG124" s="11">
        <f t="shared" si="3"/>
        <v>1</v>
      </c>
      <c r="AH124" s="11">
        <f t="shared" si="4"/>
        <v>0</v>
      </c>
      <c r="AI124" s="11">
        <f t="shared" si="5"/>
        <v>0</v>
      </c>
      <c r="AJ124" s="11">
        <f>ROUNDUP(SUM(VLOOKUP(F124,'Pontuação 3.0'!A$2:B$11,2,FALSE),VLOOKUP(E124,'Pontuação 3.0'!C$2:D$11,2,FALSE),VLOOKUP(H124,'Pontuação 3.0'!I$2:J$11,2,FALSE),VLOOKUP(J124,'Pontuação 3.0'!G$2:H$11,2,FALSE),VLOOKUP(G124,'Pontuação 3.0'!E$2:F$11,2,FALSE),VLOOKUP(K124,'Pontuação 3.0'!K$2:L$11,2,FALSE),VLOOKUP(L124,'Pontuação 3.0'!M$2:N$13,2,FALSE)),0)</f>
        <v>2296</v>
      </c>
      <c r="AK124" s="10">
        <f t="shared" si="6"/>
        <v>230</v>
      </c>
      <c r="AL124" s="10" t="str">
        <f t="array" ref="AL124">IFERROR(INDEX('Pontuação 3.0'!G$13:G$191, MATCH(AK124, 'Pontuação 3.0'!F$13:F$191, 0)), "Faixa Indefinida")</f>
        <v>B</v>
      </c>
      <c r="AM124" s="10">
        <f t="shared" si="7"/>
        <v>0</v>
      </c>
      <c r="AN124" s="10">
        <f t="shared" si="8"/>
        <v>1</v>
      </c>
      <c r="AO124" s="10">
        <f t="shared" si="9"/>
        <v>0</v>
      </c>
      <c r="AP124" s="10">
        <f t="shared" si="10"/>
        <v>0</v>
      </c>
    </row>
    <row r="125" ht="15.75" customHeight="1">
      <c r="A125" s="7">
        <v>45674.0</v>
      </c>
      <c r="B125" s="8" t="s">
        <v>344</v>
      </c>
      <c r="C125" s="8" t="s">
        <v>345</v>
      </c>
      <c r="D125" s="9">
        <v>6.7991271062E10</v>
      </c>
      <c r="E125" s="8" t="s">
        <v>6103</v>
      </c>
      <c r="F125" s="8" t="s">
        <v>6116</v>
      </c>
      <c r="G125" s="8" t="s">
        <v>6117</v>
      </c>
      <c r="H125" s="8" t="s">
        <v>6135</v>
      </c>
      <c r="I125" s="8" t="s">
        <v>6107</v>
      </c>
      <c r="J125" s="8" t="s">
        <v>6108</v>
      </c>
      <c r="K125" s="8" t="s">
        <v>6107</v>
      </c>
      <c r="L125" s="8" t="s">
        <v>6120</v>
      </c>
      <c r="M125" s="8" t="s">
        <v>6113</v>
      </c>
      <c r="N125" s="12" t="s">
        <v>18</v>
      </c>
      <c r="O125" s="12" t="s">
        <v>20</v>
      </c>
      <c r="P125" s="12" t="s">
        <v>25</v>
      </c>
      <c r="Q125" s="12" t="s">
        <v>22</v>
      </c>
      <c r="R125" s="12" t="s">
        <v>32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10">
        <f>ROUNDUP(SUM(VLOOKUP(F125,'Pontuação'!A$2:B$11,2,FALSE),VLOOKUP(E125,'Pontuação'!C$2:D$11,2,FALSE),VLOOKUP(H125,'Pontuação'!I$2:J$11,2,FALSE),VLOOKUP(J125,'Pontuação'!G$2:H$11,2,FALSE),VLOOKUP(L125,'Pontuação'!M$2:N$13,2,FALSE)),0)</f>
        <v>1816</v>
      </c>
      <c r="AD125" s="11">
        <f t="shared" si="1"/>
        <v>182</v>
      </c>
      <c r="AE125" s="11" t="str">
        <f t="array" ref="AE125">IFERROR(INDEX('Pontuação'!G$13:G$101, MATCH(AD125, 'Pontuação'!F$13:F$101, 0)), "Faixa Indefinida")</f>
        <v>B</v>
      </c>
      <c r="AF125" s="11">
        <f t="shared" si="2"/>
        <v>0</v>
      </c>
      <c r="AG125" s="11">
        <f t="shared" si="3"/>
        <v>1</v>
      </c>
      <c r="AH125" s="11">
        <f t="shared" si="4"/>
        <v>0</v>
      </c>
      <c r="AI125" s="11">
        <f t="shared" si="5"/>
        <v>0</v>
      </c>
      <c r="AJ125" s="11">
        <f>ROUNDUP(SUM(VLOOKUP(F125,'Pontuação 3.0'!A$2:B$11,2,FALSE),VLOOKUP(E125,'Pontuação 3.0'!C$2:D$11,2,FALSE),VLOOKUP(H125,'Pontuação 3.0'!I$2:J$11,2,FALSE),VLOOKUP(J125,'Pontuação 3.0'!G$2:H$11,2,FALSE),VLOOKUP(G125,'Pontuação 3.0'!E$2:F$11,2,FALSE),VLOOKUP(K125,'Pontuação 3.0'!K$2:L$11,2,FALSE),VLOOKUP(L125,'Pontuação 3.0'!M$2:N$13,2,FALSE)),0)</f>
        <v>2296</v>
      </c>
      <c r="AK125" s="10">
        <f t="shared" si="6"/>
        <v>230</v>
      </c>
      <c r="AL125" s="10" t="str">
        <f t="array" ref="AL125">IFERROR(INDEX('Pontuação 3.0'!G$13:G$191, MATCH(AK125, 'Pontuação 3.0'!F$13:F$191, 0)), "Faixa Indefinida")</f>
        <v>B</v>
      </c>
      <c r="AM125" s="10">
        <f t="shared" si="7"/>
        <v>0</v>
      </c>
      <c r="AN125" s="10">
        <f t="shared" si="8"/>
        <v>1</v>
      </c>
      <c r="AO125" s="10">
        <f t="shared" si="9"/>
        <v>0</v>
      </c>
      <c r="AP125" s="10">
        <f t="shared" si="10"/>
        <v>0</v>
      </c>
    </row>
    <row r="126" ht="15.75" customHeight="1">
      <c r="A126" s="7">
        <v>45674.0</v>
      </c>
      <c r="B126" s="8" t="s">
        <v>346</v>
      </c>
      <c r="C126" s="8" t="s">
        <v>347</v>
      </c>
      <c r="D126" s="9">
        <v>1.1953497327E10</v>
      </c>
      <c r="E126" s="8" t="s">
        <v>6103</v>
      </c>
      <c r="F126" s="8" t="s">
        <v>6126</v>
      </c>
      <c r="G126" s="8" t="s">
        <v>6117</v>
      </c>
      <c r="H126" s="8" t="s">
        <v>6118</v>
      </c>
      <c r="I126" s="8" t="s">
        <v>6128</v>
      </c>
      <c r="J126" s="8" t="s">
        <v>6108</v>
      </c>
      <c r="K126" s="8" t="s">
        <v>6107</v>
      </c>
      <c r="L126" s="8" t="s">
        <v>6136</v>
      </c>
      <c r="M126" s="8" t="s">
        <v>6113</v>
      </c>
      <c r="N126" s="12" t="s">
        <v>18</v>
      </c>
      <c r="O126" s="12" t="s">
        <v>20</v>
      </c>
      <c r="P126" s="12" t="s">
        <v>348</v>
      </c>
      <c r="Q126" s="12" t="s">
        <v>33</v>
      </c>
      <c r="R126" s="12" t="s">
        <v>21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10">
        <f>ROUNDUP(SUM(VLOOKUP(F126,'Pontuação'!A$2:B$11,2,FALSE),VLOOKUP(E126,'Pontuação'!C$2:D$11,2,FALSE),VLOOKUP(H126,'Pontuação'!I$2:J$11,2,FALSE),VLOOKUP(J126,'Pontuação'!G$2:H$11,2,FALSE),VLOOKUP(L126,'Pontuação'!M$2:N$13,2,FALSE)),0)</f>
        <v>1732</v>
      </c>
      <c r="AD126" s="11">
        <f t="shared" si="1"/>
        <v>173</v>
      </c>
      <c r="AE126" s="11" t="str">
        <f t="array" ref="AE126">IFERROR(INDEX('Pontuação'!G$13:G$101, MATCH(AD126, 'Pontuação'!F$13:F$101, 0)), "Faixa Indefinida")</f>
        <v>B</v>
      </c>
      <c r="AF126" s="11">
        <f t="shared" si="2"/>
        <v>0</v>
      </c>
      <c r="AG126" s="11">
        <f t="shared" si="3"/>
        <v>1</v>
      </c>
      <c r="AH126" s="11">
        <f t="shared" si="4"/>
        <v>0</v>
      </c>
      <c r="AI126" s="11">
        <f t="shared" si="5"/>
        <v>0</v>
      </c>
      <c r="AJ126" s="11">
        <f>ROUNDUP(SUM(VLOOKUP(F126,'Pontuação 3.0'!A$2:B$11,2,FALSE),VLOOKUP(E126,'Pontuação 3.0'!C$2:D$11,2,FALSE),VLOOKUP(H126,'Pontuação 3.0'!I$2:J$11,2,FALSE),VLOOKUP(J126,'Pontuação 3.0'!G$2:H$11,2,FALSE),VLOOKUP(G126,'Pontuação 3.0'!E$2:F$11,2,FALSE),VLOOKUP(K126,'Pontuação 3.0'!K$2:L$11,2,FALSE),VLOOKUP(L126,'Pontuação 3.0'!M$2:N$13,2,FALSE)),0)</f>
        <v>2206</v>
      </c>
      <c r="AK126" s="10">
        <f t="shared" si="6"/>
        <v>221</v>
      </c>
      <c r="AL126" s="10" t="str">
        <f t="array" ref="AL126">IFERROR(INDEX('Pontuação 3.0'!G$13:G$191, MATCH(AK126, 'Pontuação 3.0'!F$13:F$191, 0)), "Faixa Indefinida")</f>
        <v>B</v>
      </c>
      <c r="AM126" s="10">
        <f t="shared" si="7"/>
        <v>0</v>
      </c>
      <c r="AN126" s="10">
        <f t="shared" si="8"/>
        <v>1</v>
      </c>
      <c r="AO126" s="10">
        <f t="shared" si="9"/>
        <v>0</v>
      </c>
      <c r="AP126" s="10">
        <f t="shared" si="10"/>
        <v>0</v>
      </c>
    </row>
    <row r="127" ht="15.75" customHeight="1">
      <c r="A127" s="7">
        <v>45674.0</v>
      </c>
      <c r="B127" s="8" t="s">
        <v>349</v>
      </c>
      <c r="C127" s="8" t="s">
        <v>350</v>
      </c>
      <c r="D127" s="8" t="s">
        <v>351</v>
      </c>
      <c r="E127" s="8" t="s">
        <v>6103</v>
      </c>
      <c r="F127" s="8" t="s">
        <v>6116</v>
      </c>
      <c r="G127" s="8" t="s">
        <v>6117</v>
      </c>
      <c r="H127" s="8" t="s">
        <v>6106</v>
      </c>
      <c r="I127" s="8" t="s">
        <v>6128</v>
      </c>
      <c r="J127" s="8" t="s">
        <v>6108</v>
      </c>
      <c r="K127" s="8" t="s">
        <v>6107</v>
      </c>
      <c r="L127" s="8" t="s">
        <v>6120</v>
      </c>
      <c r="M127" s="8" t="s">
        <v>6113</v>
      </c>
      <c r="N127" s="12" t="s">
        <v>18</v>
      </c>
      <c r="O127" s="12" t="s">
        <v>20</v>
      </c>
      <c r="P127" s="12" t="s">
        <v>25</v>
      </c>
      <c r="Q127" s="12" t="s">
        <v>352</v>
      </c>
      <c r="R127" s="12" t="s">
        <v>32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10">
        <f>ROUNDUP(SUM(VLOOKUP(F127,'Pontuação'!A$2:B$11,2,FALSE),VLOOKUP(E127,'Pontuação'!C$2:D$11,2,FALSE),VLOOKUP(H127,'Pontuação'!I$2:J$11,2,FALSE),VLOOKUP(J127,'Pontuação'!G$2:H$11,2,FALSE),VLOOKUP(L127,'Pontuação'!M$2:N$13,2,FALSE)),0)</f>
        <v>1790</v>
      </c>
      <c r="AD127" s="11">
        <f t="shared" si="1"/>
        <v>179</v>
      </c>
      <c r="AE127" s="11" t="str">
        <f t="array" ref="AE127">IFERROR(INDEX('Pontuação'!G$13:G$101, MATCH(AD127, 'Pontuação'!F$13:F$101, 0)), "Faixa Indefinida")</f>
        <v>B</v>
      </c>
      <c r="AF127" s="11">
        <f t="shared" si="2"/>
        <v>0</v>
      </c>
      <c r="AG127" s="11">
        <f t="shared" si="3"/>
        <v>1</v>
      </c>
      <c r="AH127" s="11">
        <f t="shared" si="4"/>
        <v>0</v>
      </c>
      <c r="AI127" s="11">
        <f t="shared" si="5"/>
        <v>0</v>
      </c>
      <c r="AJ127" s="11">
        <f>ROUNDUP(SUM(VLOOKUP(F127,'Pontuação 3.0'!A$2:B$11,2,FALSE),VLOOKUP(E127,'Pontuação 3.0'!C$2:D$11,2,FALSE),VLOOKUP(H127,'Pontuação 3.0'!I$2:J$11,2,FALSE),VLOOKUP(J127,'Pontuação 3.0'!G$2:H$11,2,FALSE),VLOOKUP(G127,'Pontuação 3.0'!E$2:F$11,2,FALSE),VLOOKUP(K127,'Pontuação 3.0'!K$2:L$11,2,FALSE),VLOOKUP(L127,'Pontuação 3.0'!M$2:N$13,2,FALSE)),0)</f>
        <v>2360</v>
      </c>
      <c r="AK127" s="10">
        <f t="shared" si="6"/>
        <v>236</v>
      </c>
      <c r="AL127" s="10" t="str">
        <f t="array" ref="AL127">IFERROR(INDEX('Pontuação 3.0'!G$13:G$191, MATCH(AK127, 'Pontuação 3.0'!F$13:F$191, 0)), "Faixa Indefinida")</f>
        <v>A</v>
      </c>
      <c r="AM127" s="10">
        <f t="shared" si="7"/>
        <v>1</v>
      </c>
      <c r="AN127" s="10">
        <f t="shared" si="8"/>
        <v>0</v>
      </c>
      <c r="AO127" s="10">
        <f t="shared" si="9"/>
        <v>0</v>
      </c>
      <c r="AP127" s="10">
        <f t="shared" si="10"/>
        <v>0</v>
      </c>
    </row>
    <row r="128" ht="15.75" customHeight="1">
      <c r="A128" s="7">
        <v>45674.0</v>
      </c>
      <c r="B128" s="8" t="s">
        <v>359</v>
      </c>
      <c r="C128" s="8" t="s">
        <v>360</v>
      </c>
      <c r="D128" s="9">
        <v>2.1983177598E10</v>
      </c>
      <c r="E128" s="8" t="s">
        <v>6103</v>
      </c>
      <c r="F128" s="8" t="s">
        <v>6116</v>
      </c>
      <c r="G128" s="8" t="s">
        <v>6112</v>
      </c>
      <c r="H128" s="8" t="s">
        <v>6106</v>
      </c>
      <c r="I128" s="8" t="s">
        <v>6107</v>
      </c>
      <c r="J128" s="8" t="s">
        <v>6119</v>
      </c>
      <c r="K128" s="8" t="s">
        <v>6107</v>
      </c>
      <c r="L128" s="8" t="s">
        <v>6110</v>
      </c>
      <c r="M128" s="8" t="s">
        <v>6121</v>
      </c>
      <c r="N128" s="12" t="s">
        <v>18</v>
      </c>
      <c r="O128" s="12" t="s">
        <v>20</v>
      </c>
      <c r="P128" s="12" t="s">
        <v>102</v>
      </c>
      <c r="Q128" s="12" t="s">
        <v>22</v>
      </c>
      <c r="R128" s="12" t="s">
        <v>21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10">
        <f>ROUNDUP(SUM(VLOOKUP(F128,'Pontuação'!A$2:B$11,2,FALSE),VLOOKUP(E128,'Pontuação'!C$2:D$11,2,FALSE),VLOOKUP(H128,'Pontuação'!I$2:J$11,2,FALSE),VLOOKUP(J128,'Pontuação'!G$2:H$11,2,FALSE),VLOOKUP(L128,'Pontuação'!M$2:N$13,2,FALSE)),0)</f>
        <v>1623</v>
      </c>
      <c r="AD128" s="11">
        <f t="shared" si="1"/>
        <v>162</v>
      </c>
      <c r="AE128" s="11" t="str">
        <f t="array" ref="AE128">IFERROR(INDEX('Pontuação'!G$13:G$101, MATCH(AD128, 'Pontuação'!F$13:F$101, 0)), "Faixa Indefinida")</f>
        <v>C</v>
      </c>
      <c r="AF128" s="11">
        <f t="shared" si="2"/>
        <v>0</v>
      </c>
      <c r="AG128" s="11">
        <f t="shared" si="3"/>
        <v>0</v>
      </c>
      <c r="AH128" s="11">
        <f t="shared" si="4"/>
        <v>1</v>
      </c>
      <c r="AI128" s="11">
        <f t="shared" si="5"/>
        <v>0</v>
      </c>
      <c r="AJ128" s="11">
        <f>ROUNDUP(SUM(VLOOKUP(F128,'Pontuação 3.0'!A$2:B$11,2,FALSE),VLOOKUP(E128,'Pontuação 3.0'!C$2:D$11,2,FALSE),VLOOKUP(H128,'Pontuação 3.0'!I$2:J$11,2,FALSE),VLOOKUP(J128,'Pontuação 3.0'!G$2:H$11,2,FALSE),VLOOKUP(G128,'Pontuação 3.0'!E$2:F$11,2,FALSE),VLOOKUP(K128,'Pontuação 3.0'!K$2:L$11,2,FALSE),VLOOKUP(L128,'Pontuação 3.0'!M$2:N$13,2,FALSE)),0)</f>
        <v>2209</v>
      </c>
      <c r="AK128" s="10">
        <f t="shared" si="6"/>
        <v>221</v>
      </c>
      <c r="AL128" s="10" t="str">
        <f t="array" ref="AL128">IFERROR(INDEX('Pontuação 3.0'!G$13:G$191, MATCH(AK128, 'Pontuação 3.0'!F$13:F$191, 0)), "Faixa Indefinida")</f>
        <v>B</v>
      </c>
      <c r="AM128" s="10">
        <f t="shared" si="7"/>
        <v>0</v>
      </c>
      <c r="AN128" s="10">
        <f t="shared" si="8"/>
        <v>1</v>
      </c>
      <c r="AO128" s="10">
        <f t="shared" si="9"/>
        <v>0</v>
      </c>
      <c r="AP128" s="10">
        <f t="shared" si="10"/>
        <v>0</v>
      </c>
    </row>
    <row r="129" ht="15.75" customHeight="1">
      <c r="A129" s="7">
        <v>45674.0</v>
      </c>
      <c r="B129" s="8" t="s">
        <v>353</v>
      </c>
      <c r="C129" s="8" t="s">
        <v>354</v>
      </c>
      <c r="D129" s="8" t="s">
        <v>355</v>
      </c>
      <c r="E129" s="8" t="s">
        <v>6103</v>
      </c>
      <c r="F129" s="8" t="s">
        <v>6116</v>
      </c>
      <c r="G129" s="8" t="s">
        <v>6105</v>
      </c>
      <c r="H129" s="8" t="s">
        <v>6123</v>
      </c>
      <c r="I129" s="8" t="s">
        <v>6107</v>
      </c>
      <c r="J129" s="8" t="s">
        <v>6129</v>
      </c>
      <c r="K129" s="8" t="s">
        <v>6107</v>
      </c>
      <c r="L129" s="8" t="s">
        <v>6115</v>
      </c>
      <c r="M129" s="8" t="s">
        <v>6113</v>
      </c>
      <c r="N129" s="12" t="s">
        <v>21</v>
      </c>
      <c r="O129" s="12" t="s">
        <v>356</v>
      </c>
      <c r="P129" s="12" t="s">
        <v>257</v>
      </c>
      <c r="Q129" s="12" t="s">
        <v>358</v>
      </c>
      <c r="R129" s="12" t="s">
        <v>357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10">
        <f>ROUNDUP(SUM(VLOOKUP(F129,'Pontuação'!A$2:B$11,2,FALSE),VLOOKUP(E129,'Pontuação'!C$2:D$11,2,FALSE),VLOOKUP(H129,'Pontuação'!I$2:J$11,2,FALSE),VLOOKUP(J129,'Pontuação'!G$2:H$11,2,FALSE),VLOOKUP(L129,'Pontuação'!M$2:N$13,2,FALSE)),0)</f>
        <v>1717</v>
      </c>
      <c r="AD129" s="11">
        <f t="shared" si="1"/>
        <v>172</v>
      </c>
      <c r="AE129" s="11" t="str">
        <f t="array" ref="AE129">IFERROR(INDEX('Pontuação'!G$13:G$101, MATCH(AD129, 'Pontuação'!F$13:F$101, 0)), "Faixa Indefinida")</f>
        <v>B</v>
      </c>
      <c r="AF129" s="11">
        <f t="shared" si="2"/>
        <v>0</v>
      </c>
      <c r="AG129" s="11">
        <f t="shared" si="3"/>
        <v>1</v>
      </c>
      <c r="AH129" s="11">
        <f t="shared" si="4"/>
        <v>0</v>
      </c>
      <c r="AI129" s="11">
        <f t="shared" si="5"/>
        <v>0</v>
      </c>
      <c r="AJ129" s="11">
        <f>ROUNDUP(SUM(VLOOKUP(F129,'Pontuação 3.0'!A$2:B$11,2,FALSE),VLOOKUP(E129,'Pontuação 3.0'!C$2:D$11,2,FALSE),VLOOKUP(H129,'Pontuação 3.0'!I$2:J$11,2,FALSE),VLOOKUP(J129,'Pontuação 3.0'!G$2:H$11,2,FALSE),VLOOKUP(G129,'Pontuação 3.0'!E$2:F$11,2,FALSE),VLOOKUP(K129,'Pontuação 3.0'!K$2:L$11,2,FALSE),VLOOKUP(L129,'Pontuação 3.0'!M$2:N$13,2,FALSE)),0)</f>
        <v>2343</v>
      </c>
      <c r="AK129" s="10">
        <f t="shared" si="6"/>
        <v>234</v>
      </c>
      <c r="AL129" s="10" t="str">
        <f t="array" ref="AL129">IFERROR(INDEX('Pontuação 3.0'!G$13:G$191, MATCH(AK129, 'Pontuação 3.0'!F$13:F$191, 0)), "Faixa Indefinida")</f>
        <v>B</v>
      </c>
      <c r="AM129" s="10">
        <f t="shared" si="7"/>
        <v>0</v>
      </c>
      <c r="AN129" s="10">
        <f t="shared" si="8"/>
        <v>1</v>
      </c>
      <c r="AO129" s="10">
        <f t="shared" si="9"/>
        <v>0</v>
      </c>
      <c r="AP129" s="10">
        <f t="shared" si="10"/>
        <v>0</v>
      </c>
    </row>
    <row r="130" ht="15.75" customHeight="1">
      <c r="A130" s="7">
        <v>45674.0</v>
      </c>
      <c r="B130" s="8" t="s">
        <v>364</v>
      </c>
      <c r="C130" s="8" t="s">
        <v>365</v>
      </c>
      <c r="D130" s="9">
        <v>8.299102964E10</v>
      </c>
      <c r="E130" s="8" t="s">
        <v>6103</v>
      </c>
      <c r="F130" s="8" t="s">
        <v>6116</v>
      </c>
      <c r="G130" s="8" t="s">
        <v>6114</v>
      </c>
      <c r="H130" s="8" t="s">
        <v>6106</v>
      </c>
      <c r="I130" s="8" t="s">
        <v>6107</v>
      </c>
      <c r="J130" s="8" t="s">
        <v>6119</v>
      </c>
      <c r="K130" s="8" t="s">
        <v>6107</v>
      </c>
      <c r="L130" s="8" t="s">
        <v>6115</v>
      </c>
      <c r="M130" s="8" t="s">
        <v>6111</v>
      </c>
      <c r="N130" s="12" t="s">
        <v>18</v>
      </c>
      <c r="O130" s="12" t="s">
        <v>20</v>
      </c>
      <c r="P130" s="12" t="s">
        <v>25</v>
      </c>
      <c r="Q130" s="12" t="s">
        <v>22</v>
      </c>
      <c r="R130" s="12" t="s">
        <v>32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10">
        <f>ROUNDUP(SUM(VLOOKUP(F130,'Pontuação'!A$2:B$11,2,FALSE),VLOOKUP(E130,'Pontuação'!C$2:D$11,2,FALSE),VLOOKUP(H130,'Pontuação'!I$2:J$11,2,FALSE),VLOOKUP(J130,'Pontuação'!G$2:H$11,2,FALSE),VLOOKUP(L130,'Pontuação'!M$2:N$13,2,FALSE)),0)</f>
        <v>1553</v>
      </c>
      <c r="AD130" s="11">
        <f t="shared" si="1"/>
        <v>155</v>
      </c>
      <c r="AE130" s="11" t="str">
        <f t="array" ref="AE130">IFERROR(INDEX('Pontuação'!G$13:G$101, MATCH(AD130, 'Pontuação'!F$13:F$101, 0)), "Faixa Indefinida")</f>
        <v>C</v>
      </c>
      <c r="AF130" s="11">
        <f t="shared" si="2"/>
        <v>0</v>
      </c>
      <c r="AG130" s="11">
        <f t="shared" si="3"/>
        <v>0</v>
      </c>
      <c r="AH130" s="11">
        <f t="shared" si="4"/>
        <v>1</v>
      </c>
      <c r="AI130" s="11">
        <f t="shared" si="5"/>
        <v>0</v>
      </c>
      <c r="AJ130" s="11">
        <f>ROUNDUP(SUM(VLOOKUP(F130,'Pontuação 3.0'!A$2:B$11,2,FALSE),VLOOKUP(E130,'Pontuação 3.0'!C$2:D$11,2,FALSE),VLOOKUP(H130,'Pontuação 3.0'!I$2:J$11,2,FALSE),VLOOKUP(J130,'Pontuação 3.0'!G$2:H$11,2,FALSE),VLOOKUP(G130,'Pontuação 3.0'!E$2:F$11,2,FALSE),VLOOKUP(K130,'Pontuação 3.0'!K$2:L$11,2,FALSE),VLOOKUP(L130,'Pontuação 3.0'!M$2:N$13,2,FALSE)),0)</f>
        <v>1972</v>
      </c>
      <c r="AK130" s="10">
        <f t="shared" si="6"/>
        <v>197</v>
      </c>
      <c r="AL130" s="10" t="str">
        <f t="array" ref="AL130">IFERROR(INDEX('Pontuação 3.0'!G$13:G$191, MATCH(AK130, 'Pontuação 3.0'!F$13:F$191, 0)), "Faixa Indefinida")</f>
        <v>C</v>
      </c>
      <c r="AM130" s="10">
        <f t="shared" si="7"/>
        <v>0</v>
      </c>
      <c r="AN130" s="10">
        <f t="shared" si="8"/>
        <v>0</v>
      </c>
      <c r="AO130" s="10">
        <f t="shared" si="9"/>
        <v>1</v>
      </c>
      <c r="AP130" s="10">
        <f t="shared" si="10"/>
        <v>0</v>
      </c>
    </row>
    <row r="131" ht="15.75" customHeight="1">
      <c r="A131" s="7">
        <v>45674.0</v>
      </c>
      <c r="B131" s="8" t="s">
        <v>366</v>
      </c>
      <c r="C131" s="8" t="s">
        <v>367</v>
      </c>
      <c r="D131" s="9">
        <v>7.198510818E10</v>
      </c>
      <c r="E131" s="8" t="s">
        <v>6103</v>
      </c>
      <c r="F131" s="8" t="s">
        <v>6126</v>
      </c>
      <c r="G131" s="8" t="s">
        <v>6114</v>
      </c>
      <c r="H131" s="8" t="s">
        <v>6106</v>
      </c>
      <c r="I131" s="8" t="s">
        <v>6107</v>
      </c>
      <c r="J131" s="8" t="s">
        <v>6119</v>
      </c>
      <c r="K131" s="8" t="s">
        <v>6107</v>
      </c>
      <c r="L131" s="8" t="s">
        <v>6115</v>
      </c>
      <c r="M131" s="8" t="s">
        <v>6113</v>
      </c>
      <c r="N131" s="12" t="s">
        <v>18</v>
      </c>
      <c r="O131" s="12" t="s">
        <v>20</v>
      </c>
      <c r="P131" s="12" t="s">
        <v>31</v>
      </c>
      <c r="Q131" s="12" t="s">
        <v>22</v>
      </c>
      <c r="R131" s="12" t="s">
        <v>32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10">
        <f>ROUNDUP(SUM(VLOOKUP(F131,'Pontuação'!A$2:B$11,2,FALSE),VLOOKUP(E131,'Pontuação'!C$2:D$11,2,FALSE),VLOOKUP(H131,'Pontuação'!I$2:J$11,2,FALSE),VLOOKUP(J131,'Pontuação'!G$2:H$11,2,FALSE),VLOOKUP(L131,'Pontuação'!M$2:N$13,2,FALSE)),0)</f>
        <v>1541</v>
      </c>
      <c r="AD131" s="11">
        <f t="shared" si="1"/>
        <v>154</v>
      </c>
      <c r="AE131" s="11" t="str">
        <f t="array" ref="AE131">IFERROR(INDEX('Pontuação'!G$13:G$101, MATCH(AD131, 'Pontuação'!F$13:F$101, 0)), "Faixa Indefinida")</f>
        <v>C</v>
      </c>
      <c r="AF131" s="11">
        <f t="shared" si="2"/>
        <v>0</v>
      </c>
      <c r="AG131" s="11">
        <f t="shared" si="3"/>
        <v>0</v>
      </c>
      <c r="AH131" s="11">
        <f t="shared" si="4"/>
        <v>1</v>
      </c>
      <c r="AI131" s="11">
        <f t="shared" si="5"/>
        <v>0</v>
      </c>
      <c r="AJ131" s="11">
        <f>ROUNDUP(SUM(VLOOKUP(F131,'Pontuação 3.0'!A$2:B$11,2,FALSE),VLOOKUP(E131,'Pontuação 3.0'!C$2:D$11,2,FALSE),VLOOKUP(H131,'Pontuação 3.0'!I$2:J$11,2,FALSE),VLOOKUP(J131,'Pontuação 3.0'!G$2:H$11,2,FALSE),VLOOKUP(G131,'Pontuação 3.0'!E$2:F$11,2,FALSE),VLOOKUP(K131,'Pontuação 3.0'!K$2:L$11,2,FALSE),VLOOKUP(L131,'Pontuação 3.0'!M$2:N$13,2,FALSE)),0)</f>
        <v>1839</v>
      </c>
      <c r="AK131" s="10">
        <f t="shared" si="6"/>
        <v>184</v>
      </c>
      <c r="AL131" s="10" t="str">
        <f t="array" ref="AL131">IFERROR(INDEX('Pontuação 3.0'!G$13:G$191, MATCH(AK131, 'Pontuação 3.0'!F$13:F$191, 0)), "Faixa Indefinida")</f>
        <v>D</v>
      </c>
      <c r="AM131" s="10">
        <f t="shared" si="7"/>
        <v>0</v>
      </c>
      <c r="AN131" s="10">
        <f t="shared" si="8"/>
        <v>0</v>
      </c>
      <c r="AO131" s="10">
        <f t="shared" si="9"/>
        <v>0</v>
      </c>
      <c r="AP131" s="10">
        <f t="shared" si="10"/>
        <v>1</v>
      </c>
    </row>
    <row r="132" ht="15.75" customHeight="1">
      <c r="A132" s="7">
        <v>45674.0</v>
      </c>
      <c r="B132" s="8" t="s">
        <v>370</v>
      </c>
      <c r="C132" s="8" t="s">
        <v>371</v>
      </c>
      <c r="D132" s="14" t="s">
        <v>6146</v>
      </c>
      <c r="E132" s="8" t="s">
        <v>6103</v>
      </c>
      <c r="F132" s="8" t="s">
        <v>6126</v>
      </c>
      <c r="G132" s="8" t="s">
        <v>6122</v>
      </c>
      <c r="H132" s="8" t="s">
        <v>6118</v>
      </c>
      <c r="I132" s="8" t="s">
        <v>6107</v>
      </c>
      <c r="J132" s="8" t="s">
        <v>6108</v>
      </c>
      <c r="K132" s="8" t="s">
        <v>6107</v>
      </c>
      <c r="L132" s="8" t="s">
        <v>6120</v>
      </c>
      <c r="M132" s="8" t="s">
        <v>6121</v>
      </c>
      <c r="N132" s="12" t="s">
        <v>18</v>
      </c>
      <c r="O132" s="12" t="s">
        <v>20</v>
      </c>
      <c r="P132" s="12" t="s">
        <v>25</v>
      </c>
      <c r="Q132" s="12" t="s">
        <v>33</v>
      </c>
      <c r="R132" s="12" t="s">
        <v>32</v>
      </c>
      <c r="S132" s="13"/>
      <c r="T132" s="8"/>
      <c r="U132" s="8"/>
      <c r="V132" s="8"/>
      <c r="W132" s="8"/>
      <c r="X132" s="8"/>
      <c r="Y132" s="8"/>
      <c r="Z132" s="8"/>
      <c r="AA132" s="8"/>
      <c r="AB132" s="8"/>
      <c r="AC132" s="10">
        <f>ROUNDUP(SUM(VLOOKUP(F132,'Pontuação'!A$2:B$11,2,FALSE),VLOOKUP(E132,'Pontuação'!C$2:D$11,2,FALSE),VLOOKUP(H132,'Pontuação'!I$2:J$11,2,FALSE),VLOOKUP(J132,'Pontuação'!G$2:H$11,2,FALSE),VLOOKUP(L132,'Pontuação'!M$2:N$13,2,FALSE)),0)</f>
        <v>1820</v>
      </c>
      <c r="AD132" s="11">
        <f t="shared" si="1"/>
        <v>182</v>
      </c>
      <c r="AE132" s="11" t="str">
        <f t="array" ref="AE132">IFERROR(INDEX('Pontuação'!G$13:G$101, MATCH(AD132, 'Pontuação'!F$13:F$101, 0)), "Faixa Indefinida")</f>
        <v>B</v>
      </c>
      <c r="AF132" s="11">
        <f t="shared" si="2"/>
        <v>0</v>
      </c>
      <c r="AG132" s="11">
        <f t="shared" si="3"/>
        <v>1</v>
      </c>
      <c r="AH132" s="11">
        <f t="shared" si="4"/>
        <v>0</v>
      </c>
      <c r="AI132" s="11">
        <f t="shared" si="5"/>
        <v>0</v>
      </c>
      <c r="AJ132" s="11">
        <f>ROUNDUP(SUM(VLOOKUP(F132,'Pontuação 3.0'!A$2:B$11,2,FALSE),VLOOKUP(E132,'Pontuação 3.0'!C$2:D$11,2,FALSE),VLOOKUP(H132,'Pontuação 3.0'!I$2:J$11,2,FALSE),VLOOKUP(J132,'Pontuação 3.0'!G$2:H$11,2,FALSE),VLOOKUP(G132,'Pontuação 3.0'!E$2:F$11,2,FALSE),VLOOKUP(K132,'Pontuação 3.0'!K$2:L$11,2,FALSE),VLOOKUP(L132,'Pontuação 3.0'!M$2:N$13,2,FALSE)),0)</f>
        <v>2174</v>
      </c>
      <c r="AK132" s="10">
        <f t="shared" si="6"/>
        <v>217</v>
      </c>
      <c r="AL132" s="10" t="str">
        <f t="array" ref="AL132">IFERROR(INDEX('Pontuação 3.0'!G$13:G$191, MATCH(AK132, 'Pontuação 3.0'!F$13:F$191, 0)), "Faixa Indefinida")</f>
        <v>B</v>
      </c>
      <c r="AM132" s="10">
        <f t="shared" si="7"/>
        <v>0</v>
      </c>
      <c r="AN132" s="10">
        <f t="shared" si="8"/>
        <v>1</v>
      </c>
      <c r="AO132" s="10">
        <f t="shared" si="9"/>
        <v>0</v>
      </c>
      <c r="AP132" s="10">
        <f t="shared" si="10"/>
        <v>0</v>
      </c>
    </row>
    <row r="133" ht="15.75" customHeight="1">
      <c r="A133" s="7">
        <v>45674.0</v>
      </c>
      <c r="B133" s="8" t="s">
        <v>372</v>
      </c>
      <c r="C133" s="8" t="s">
        <v>373</v>
      </c>
      <c r="D133" s="9">
        <v>6.7991387194E10</v>
      </c>
      <c r="E133" s="8" t="s">
        <v>6103</v>
      </c>
      <c r="F133" s="8" t="s">
        <v>6116</v>
      </c>
      <c r="G133" s="8" t="s">
        <v>6117</v>
      </c>
      <c r="H133" s="8" t="s">
        <v>6118</v>
      </c>
      <c r="I133" s="8" t="s">
        <v>6107</v>
      </c>
      <c r="J133" s="8" t="s">
        <v>6119</v>
      </c>
      <c r="K133" s="8" t="s">
        <v>6109</v>
      </c>
      <c r="L133" s="8" t="s">
        <v>6120</v>
      </c>
      <c r="M133" s="8" t="s">
        <v>6111</v>
      </c>
      <c r="N133" s="12" t="s">
        <v>18</v>
      </c>
      <c r="O133" s="12" t="s">
        <v>20</v>
      </c>
      <c r="P133" s="12" t="s">
        <v>25</v>
      </c>
      <c r="Q133" s="12" t="s">
        <v>22</v>
      </c>
      <c r="R133" s="12" t="s">
        <v>21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10">
        <f>ROUNDUP(SUM(VLOOKUP(F133,'Pontuação'!A$2:B$11,2,FALSE),VLOOKUP(E133,'Pontuação'!C$2:D$11,2,FALSE),VLOOKUP(H133,'Pontuação'!I$2:J$11,2,FALSE),VLOOKUP(J133,'Pontuação'!G$2:H$11,2,FALSE),VLOOKUP(L133,'Pontuação'!M$2:N$13,2,FALSE)),0)</f>
        <v>1727</v>
      </c>
      <c r="AD133" s="11">
        <f t="shared" si="1"/>
        <v>173</v>
      </c>
      <c r="AE133" s="11" t="str">
        <f t="array" ref="AE133">IFERROR(INDEX('Pontuação'!G$13:G$101, MATCH(AD133, 'Pontuação'!F$13:F$101, 0)), "Faixa Indefinida")</f>
        <v>B</v>
      </c>
      <c r="AF133" s="11">
        <f t="shared" si="2"/>
        <v>0</v>
      </c>
      <c r="AG133" s="11">
        <f t="shared" si="3"/>
        <v>1</v>
      </c>
      <c r="AH133" s="11">
        <f t="shared" si="4"/>
        <v>0</v>
      </c>
      <c r="AI133" s="11">
        <f t="shared" si="5"/>
        <v>0</v>
      </c>
      <c r="AJ133" s="11">
        <f>ROUNDUP(SUM(VLOOKUP(F133,'Pontuação 3.0'!A$2:B$11,2,FALSE),VLOOKUP(E133,'Pontuação 3.0'!C$2:D$11,2,FALSE),VLOOKUP(H133,'Pontuação 3.0'!I$2:J$11,2,FALSE),VLOOKUP(J133,'Pontuação 3.0'!G$2:H$11,2,FALSE),VLOOKUP(G133,'Pontuação 3.0'!E$2:F$11,2,FALSE),VLOOKUP(K133,'Pontuação 3.0'!K$2:L$11,2,FALSE),VLOOKUP(L133,'Pontuação 3.0'!M$2:N$13,2,FALSE)),0)</f>
        <v>2556</v>
      </c>
      <c r="AK133" s="10">
        <f t="shared" si="6"/>
        <v>256</v>
      </c>
      <c r="AL133" s="10" t="str">
        <f t="array" ref="AL133">IFERROR(INDEX('Pontuação 3.0'!G$13:G$191, MATCH(AK133, 'Pontuação 3.0'!F$13:F$191, 0)), "Faixa Indefinida")</f>
        <v>A</v>
      </c>
      <c r="AM133" s="10">
        <f t="shared" si="7"/>
        <v>1</v>
      </c>
      <c r="AN133" s="10">
        <f t="shared" si="8"/>
        <v>0</v>
      </c>
      <c r="AO133" s="10">
        <f t="shared" si="9"/>
        <v>0</v>
      </c>
      <c r="AP133" s="10">
        <f t="shared" si="10"/>
        <v>0</v>
      </c>
    </row>
    <row r="134" ht="15.75" customHeight="1">
      <c r="A134" s="7">
        <v>45674.0</v>
      </c>
      <c r="B134" s="8" t="s">
        <v>374</v>
      </c>
      <c r="C134" s="8" t="s">
        <v>375</v>
      </c>
      <c r="D134" s="9">
        <v>2.179557904E9</v>
      </c>
      <c r="E134" s="8" t="s">
        <v>6103</v>
      </c>
      <c r="F134" s="8" t="s">
        <v>6116</v>
      </c>
      <c r="G134" s="8" t="s">
        <v>6122</v>
      </c>
      <c r="H134" s="8" t="s">
        <v>6135</v>
      </c>
      <c r="I134" s="8" t="s">
        <v>6107</v>
      </c>
      <c r="J134" s="8" t="s">
        <v>6119</v>
      </c>
      <c r="K134" s="8" t="s">
        <v>6107</v>
      </c>
      <c r="L134" s="8" t="s">
        <v>6115</v>
      </c>
      <c r="M134" s="8" t="s">
        <v>6113</v>
      </c>
      <c r="N134" s="12" t="s">
        <v>18</v>
      </c>
      <c r="O134" s="12" t="s">
        <v>20</v>
      </c>
      <c r="P134" s="12" t="s">
        <v>89</v>
      </c>
      <c r="Q134" s="12" t="s">
        <v>22</v>
      </c>
      <c r="R134" s="12" t="s">
        <v>32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10">
        <f>ROUNDUP(SUM(VLOOKUP(F134,'Pontuação'!A$2:B$11,2,FALSE),VLOOKUP(E134,'Pontuação'!C$2:D$11,2,FALSE),VLOOKUP(H134,'Pontuação'!I$2:J$11,2,FALSE),VLOOKUP(J134,'Pontuação'!G$2:H$11,2,FALSE),VLOOKUP(L134,'Pontuação'!M$2:N$13,2,FALSE)),0)</f>
        <v>1579</v>
      </c>
      <c r="AD134" s="11">
        <f t="shared" si="1"/>
        <v>158</v>
      </c>
      <c r="AE134" s="11" t="str">
        <f t="array" ref="AE134">IFERROR(INDEX('Pontuação'!G$13:G$101, MATCH(AD134, 'Pontuação'!F$13:F$101, 0)), "Faixa Indefinida")</f>
        <v>C</v>
      </c>
      <c r="AF134" s="11">
        <f t="shared" si="2"/>
        <v>0</v>
      </c>
      <c r="AG134" s="11">
        <f t="shared" si="3"/>
        <v>0</v>
      </c>
      <c r="AH134" s="11">
        <f t="shared" si="4"/>
        <v>1</v>
      </c>
      <c r="AI134" s="11">
        <f t="shared" si="5"/>
        <v>0</v>
      </c>
      <c r="AJ134" s="11">
        <f>ROUNDUP(SUM(VLOOKUP(F134,'Pontuação 3.0'!A$2:B$11,2,FALSE),VLOOKUP(E134,'Pontuação 3.0'!C$2:D$11,2,FALSE),VLOOKUP(H134,'Pontuação 3.0'!I$2:J$11,2,FALSE),VLOOKUP(J134,'Pontuação 3.0'!G$2:H$11,2,FALSE),VLOOKUP(G134,'Pontuação 3.0'!E$2:F$11,2,FALSE),VLOOKUP(K134,'Pontuação 3.0'!K$2:L$11,2,FALSE),VLOOKUP(L134,'Pontuação 3.0'!M$2:N$13,2,FALSE)),0)</f>
        <v>1918</v>
      </c>
      <c r="AK134" s="10">
        <f t="shared" si="6"/>
        <v>192</v>
      </c>
      <c r="AL134" s="10" t="str">
        <f t="array" ref="AL134">IFERROR(INDEX('Pontuação 3.0'!G$13:G$191, MATCH(AK134, 'Pontuação 3.0'!F$13:F$191, 0)), "Faixa Indefinida")</f>
        <v>C</v>
      </c>
      <c r="AM134" s="10">
        <f t="shared" si="7"/>
        <v>0</v>
      </c>
      <c r="AN134" s="10">
        <f t="shared" si="8"/>
        <v>0</v>
      </c>
      <c r="AO134" s="10">
        <f t="shared" si="9"/>
        <v>1</v>
      </c>
      <c r="AP134" s="10">
        <f t="shared" si="10"/>
        <v>0</v>
      </c>
    </row>
    <row r="135" ht="15.75" customHeight="1">
      <c r="A135" s="7">
        <v>45674.0</v>
      </c>
      <c r="B135" s="8" t="s">
        <v>376</v>
      </c>
      <c r="C135" s="8" t="s">
        <v>377</v>
      </c>
      <c r="D135" s="9">
        <v>9.2993100412E10</v>
      </c>
      <c r="E135" s="8" t="s">
        <v>6103</v>
      </c>
      <c r="F135" s="8" t="s">
        <v>6116</v>
      </c>
      <c r="G135" s="8" t="s">
        <v>6117</v>
      </c>
      <c r="H135" s="8" t="s">
        <v>6106</v>
      </c>
      <c r="I135" s="8" t="s">
        <v>6107</v>
      </c>
      <c r="J135" s="8" t="s">
        <v>6119</v>
      </c>
      <c r="K135" s="8" t="s">
        <v>6109</v>
      </c>
      <c r="L135" s="8" t="s">
        <v>6136</v>
      </c>
      <c r="M135" s="8" t="s">
        <v>6121</v>
      </c>
      <c r="N135" s="12" t="s">
        <v>18</v>
      </c>
      <c r="O135" s="12" t="s">
        <v>20</v>
      </c>
      <c r="P135" s="12" t="s">
        <v>25</v>
      </c>
      <c r="Q135" s="12" t="s">
        <v>33</v>
      </c>
      <c r="R135" s="12" t="s">
        <v>32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10">
        <f>ROUNDUP(SUM(VLOOKUP(F135,'Pontuação'!A$2:B$11,2,FALSE),VLOOKUP(E135,'Pontuação'!C$2:D$11,2,FALSE),VLOOKUP(H135,'Pontuação'!I$2:J$11,2,FALSE),VLOOKUP(J135,'Pontuação'!G$2:H$11,2,FALSE),VLOOKUP(L135,'Pontuação'!M$2:N$13,2,FALSE)),0)</f>
        <v>1597</v>
      </c>
      <c r="AD135" s="11">
        <f t="shared" si="1"/>
        <v>160</v>
      </c>
      <c r="AE135" s="11" t="str">
        <f t="array" ref="AE135">IFERROR(INDEX('Pontuação'!G$13:G$101, MATCH(AD135, 'Pontuação'!F$13:F$101, 0)), "Faixa Indefinida")</f>
        <v>C</v>
      </c>
      <c r="AF135" s="11">
        <f t="shared" si="2"/>
        <v>0</v>
      </c>
      <c r="AG135" s="11">
        <f t="shared" si="3"/>
        <v>0</v>
      </c>
      <c r="AH135" s="11">
        <f t="shared" si="4"/>
        <v>1</v>
      </c>
      <c r="AI135" s="11">
        <f t="shared" si="5"/>
        <v>0</v>
      </c>
      <c r="AJ135" s="11">
        <f>ROUNDUP(SUM(VLOOKUP(F135,'Pontuação 3.0'!A$2:B$11,2,FALSE),VLOOKUP(E135,'Pontuação 3.0'!C$2:D$11,2,FALSE),VLOOKUP(H135,'Pontuação 3.0'!I$2:J$11,2,FALSE),VLOOKUP(J135,'Pontuação 3.0'!G$2:H$11,2,FALSE),VLOOKUP(G135,'Pontuação 3.0'!E$2:F$11,2,FALSE),VLOOKUP(K135,'Pontuação 3.0'!K$2:L$11,2,FALSE),VLOOKUP(L135,'Pontuação 3.0'!M$2:N$13,2,FALSE)),0)</f>
        <v>2361</v>
      </c>
      <c r="AK135" s="10">
        <f t="shared" si="6"/>
        <v>236</v>
      </c>
      <c r="AL135" s="10" t="str">
        <f t="array" ref="AL135">IFERROR(INDEX('Pontuação 3.0'!G$13:G$191, MATCH(AK135, 'Pontuação 3.0'!F$13:F$191, 0)), "Faixa Indefinida")</f>
        <v>A</v>
      </c>
      <c r="AM135" s="10">
        <f t="shared" si="7"/>
        <v>1</v>
      </c>
      <c r="AN135" s="10">
        <f t="shared" si="8"/>
        <v>0</v>
      </c>
      <c r="AO135" s="10">
        <f t="shared" si="9"/>
        <v>0</v>
      </c>
      <c r="AP135" s="10">
        <f t="shared" si="10"/>
        <v>0</v>
      </c>
    </row>
    <row r="136" ht="15.75" customHeight="1">
      <c r="A136" s="7">
        <v>45674.0</v>
      </c>
      <c r="B136" s="8" t="s">
        <v>378</v>
      </c>
      <c r="C136" s="8" t="s">
        <v>379</v>
      </c>
      <c r="D136" s="9">
        <v>1.198327366E10</v>
      </c>
      <c r="E136" s="8" t="s">
        <v>6103</v>
      </c>
      <c r="F136" s="8" t="s">
        <v>6127</v>
      </c>
      <c r="G136" s="8" t="s">
        <v>6112</v>
      </c>
      <c r="H136" s="8" t="s">
        <v>6123</v>
      </c>
      <c r="I136" s="8" t="s">
        <v>6107</v>
      </c>
      <c r="J136" s="8" t="s">
        <v>6129</v>
      </c>
      <c r="K136" s="8" t="s">
        <v>6109</v>
      </c>
      <c r="L136" s="8" t="s">
        <v>6115</v>
      </c>
      <c r="M136" s="8" t="s">
        <v>6111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10">
        <f>ROUNDUP(SUM(VLOOKUP(F136,'Pontuação'!A$2:B$11,2,FALSE),VLOOKUP(E136,'Pontuação'!C$2:D$11,2,FALSE),VLOOKUP(H136,'Pontuação'!I$2:J$11,2,FALSE),VLOOKUP(J136,'Pontuação'!G$2:H$11,2,FALSE),VLOOKUP(L136,'Pontuação'!M$2:N$13,2,FALSE)),0)</f>
        <v>1472</v>
      </c>
      <c r="AD136" s="11">
        <f t="shared" si="1"/>
        <v>147</v>
      </c>
      <c r="AE136" s="11" t="str">
        <f t="array" ref="AE136">IFERROR(INDEX('Pontuação'!G$13:G$101, MATCH(AD136, 'Pontuação'!F$13:F$101, 0)), "Faixa Indefinida")</f>
        <v>D</v>
      </c>
      <c r="AF136" s="11">
        <f t="shared" si="2"/>
        <v>0</v>
      </c>
      <c r="AG136" s="11">
        <f t="shared" si="3"/>
        <v>0</v>
      </c>
      <c r="AH136" s="11">
        <f t="shared" si="4"/>
        <v>0</v>
      </c>
      <c r="AI136" s="11">
        <f t="shared" si="5"/>
        <v>1</v>
      </c>
      <c r="AJ136" s="11">
        <f>ROUNDUP(SUM(VLOOKUP(F136,'Pontuação 3.0'!A$2:B$11,2,FALSE),VLOOKUP(E136,'Pontuação 3.0'!C$2:D$11,2,FALSE),VLOOKUP(H136,'Pontuação 3.0'!I$2:J$11,2,FALSE),VLOOKUP(J136,'Pontuação 3.0'!G$2:H$11,2,FALSE),VLOOKUP(G136,'Pontuação 3.0'!E$2:F$11,2,FALSE),VLOOKUP(K136,'Pontuação 3.0'!K$2:L$11,2,FALSE),VLOOKUP(L136,'Pontuação 3.0'!M$2:N$13,2,FALSE)),0)</f>
        <v>2255</v>
      </c>
      <c r="AK136" s="10">
        <f t="shared" si="6"/>
        <v>226</v>
      </c>
      <c r="AL136" s="10" t="str">
        <f t="array" ref="AL136">IFERROR(INDEX('Pontuação 3.0'!G$13:G$191, MATCH(AK136, 'Pontuação 3.0'!F$13:F$191, 0)), "Faixa Indefinida")</f>
        <v>B</v>
      </c>
      <c r="AM136" s="10">
        <f t="shared" si="7"/>
        <v>0</v>
      </c>
      <c r="AN136" s="10">
        <f t="shared" si="8"/>
        <v>1</v>
      </c>
      <c r="AO136" s="10">
        <f t="shared" si="9"/>
        <v>0</v>
      </c>
      <c r="AP136" s="10">
        <f t="shared" si="10"/>
        <v>0</v>
      </c>
    </row>
    <row r="137" ht="15.75" customHeight="1">
      <c r="A137" s="7">
        <v>45674.0</v>
      </c>
      <c r="B137" s="8" t="s">
        <v>380</v>
      </c>
      <c r="C137" s="8" t="s">
        <v>381</v>
      </c>
      <c r="D137" s="9">
        <v>2.7999092679E10</v>
      </c>
      <c r="E137" s="8" t="s">
        <v>6103</v>
      </c>
      <c r="F137" s="8" t="s">
        <v>6116</v>
      </c>
      <c r="G137" s="8" t="s">
        <v>6117</v>
      </c>
      <c r="H137" s="8" t="s">
        <v>6106</v>
      </c>
      <c r="I137" s="8" t="s">
        <v>6128</v>
      </c>
      <c r="J137" s="8" t="s">
        <v>6108</v>
      </c>
      <c r="K137" s="8" t="s">
        <v>6109</v>
      </c>
      <c r="L137" s="8" t="s">
        <v>6115</v>
      </c>
      <c r="M137" s="8" t="s">
        <v>6113</v>
      </c>
      <c r="N137" s="12" t="s">
        <v>18</v>
      </c>
      <c r="O137" s="12" t="s">
        <v>20</v>
      </c>
      <c r="P137" s="12" t="s">
        <v>25</v>
      </c>
      <c r="Q137" s="12" t="s">
        <v>22</v>
      </c>
      <c r="R137" s="12" t="s">
        <v>32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10">
        <f>ROUNDUP(SUM(VLOOKUP(F137,'Pontuação'!A$2:B$11,2,FALSE),VLOOKUP(E137,'Pontuação'!C$2:D$11,2,FALSE),VLOOKUP(H137,'Pontuação'!I$2:J$11,2,FALSE),VLOOKUP(J137,'Pontuação'!G$2:H$11,2,FALSE),VLOOKUP(L137,'Pontuação'!M$2:N$13,2,FALSE)),0)</f>
        <v>1658</v>
      </c>
      <c r="AD137" s="11">
        <f t="shared" si="1"/>
        <v>166</v>
      </c>
      <c r="AE137" s="11" t="str">
        <f t="array" ref="AE137">IFERROR(INDEX('Pontuação'!G$13:G$101, MATCH(AD137, 'Pontuação'!F$13:F$101, 0)), "Faixa Indefinida")</f>
        <v>B</v>
      </c>
      <c r="AF137" s="11">
        <f t="shared" si="2"/>
        <v>0</v>
      </c>
      <c r="AG137" s="11">
        <f t="shared" si="3"/>
        <v>1</v>
      </c>
      <c r="AH137" s="11">
        <f t="shared" si="4"/>
        <v>0</v>
      </c>
      <c r="AI137" s="11">
        <f t="shared" si="5"/>
        <v>0</v>
      </c>
      <c r="AJ137" s="11">
        <f>ROUNDUP(SUM(VLOOKUP(F137,'Pontuação 3.0'!A$2:B$11,2,FALSE),VLOOKUP(E137,'Pontuação 3.0'!C$2:D$11,2,FALSE),VLOOKUP(H137,'Pontuação 3.0'!I$2:J$11,2,FALSE),VLOOKUP(J137,'Pontuação 3.0'!G$2:H$11,2,FALSE),VLOOKUP(G137,'Pontuação 3.0'!E$2:F$11,2,FALSE),VLOOKUP(K137,'Pontuação 3.0'!K$2:L$11,2,FALSE),VLOOKUP(L137,'Pontuação 3.0'!M$2:N$13,2,FALSE)),0)</f>
        <v>2535</v>
      </c>
      <c r="AK137" s="10">
        <f t="shared" si="6"/>
        <v>254</v>
      </c>
      <c r="AL137" s="10" t="str">
        <f t="array" ref="AL137">IFERROR(INDEX('Pontuação 3.0'!G$13:G$191, MATCH(AK137, 'Pontuação 3.0'!F$13:F$191, 0)), "Faixa Indefinida")</f>
        <v>A</v>
      </c>
      <c r="AM137" s="10">
        <f t="shared" si="7"/>
        <v>1</v>
      </c>
      <c r="AN137" s="10">
        <f t="shared" si="8"/>
        <v>0</v>
      </c>
      <c r="AO137" s="10">
        <f t="shared" si="9"/>
        <v>0</v>
      </c>
      <c r="AP137" s="10">
        <f t="shared" si="10"/>
        <v>0</v>
      </c>
    </row>
    <row r="138" ht="15.75" customHeight="1">
      <c r="A138" s="7">
        <v>45674.0</v>
      </c>
      <c r="B138" s="8" t="s">
        <v>378</v>
      </c>
      <c r="C138" s="8" t="s">
        <v>379</v>
      </c>
      <c r="D138" s="9">
        <v>1.198327366E10</v>
      </c>
      <c r="E138" s="8" t="s">
        <v>6103</v>
      </c>
      <c r="F138" s="8" t="s">
        <v>6127</v>
      </c>
      <c r="G138" s="8" t="s">
        <v>6112</v>
      </c>
      <c r="H138" s="8" t="s">
        <v>6123</v>
      </c>
      <c r="I138" s="8" t="s">
        <v>6107</v>
      </c>
      <c r="J138" s="8" t="s">
        <v>6129</v>
      </c>
      <c r="K138" s="8" t="s">
        <v>6107</v>
      </c>
      <c r="L138" s="8" t="s">
        <v>6115</v>
      </c>
      <c r="M138" s="8" t="s">
        <v>6111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10">
        <f>ROUNDUP(SUM(VLOOKUP(F138,'Pontuação'!A$2:B$11,2,FALSE),VLOOKUP(E138,'Pontuação'!C$2:D$11,2,FALSE),VLOOKUP(H138,'Pontuação'!I$2:J$11,2,FALSE),VLOOKUP(J138,'Pontuação'!G$2:H$11,2,FALSE),VLOOKUP(L138,'Pontuação'!M$2:N$13,2,FALSE)),0)</f>
        <v>1472</v>
      </c>
      <c r="AD138" s="11">
        <f t="shared" si="1"/>
        <v>147</v>
      </c>
      <c r="AE138" s="11" t="str">
        <f t="array" ref="AE138">IFERROR(INDEX('Pontuação'!G$13:G$101, MATCH(AD138, 'Pontuação'!F$13:F$101, 0)), "Faixa Indefinida")</f>
        <v>D</v>
      </c>
      <c r="AF138" s="11">
        <f t="shared" si="2"/>
        <v>0</v>
      </c>
      <c r="AG138" s="11">
        <f t="shared" si="3"/>
        <v>0</v>
      </c>
      <c r="AH138" s="11">
        <f t="shared" si="4"/>
        <v>0</v>
      </c>
      <c r="AI138" s="11">
        <f t="shared" si="5"/>
        <v>1</v>
      </c>
      <c r="AJ138" s="11">
        <f>ROUNDUP(SUM(VLOOKUP(F138,'Pontuação 3.0'!A$2:B$11,2,FALSE),VLOOKUP(E138,'Pontuação 3.0'!C$2:D$11,2,FALSE),VLOOKUP(H138,'Pontuação 3.0'!I$2:J$11,2,FALSE),VLOOKUP(J138,'Pontuação 3.0'!G$2:H$11,2,FALSE),VLOOKUP(G138,'Pontuação 3.0'!E$2:F$11,2,FALSE),VLOOKUP(K138,'Pontuação 3.0'!K$2:L$11,2,FALSE),VLOOKUP(L138,'Pontuação 3.0'!M$2:N$13,2,FALSE)),0)</f>
        <v>1994</v>
      </c>
      <c r="AK138" s="10">
        <f t="shared" si="6"/>
        <v>199</v>
      </c>
      <c r="AL138" s="10" t="str">
        <f t="array" ref="AL138">IFERROR(INDEX('Pontuação 3.0'!G$13:G$191, MATCH(AK138, 'Pontuação 3.0'!F$13:F$191, 0)), "Faixa Indefinida")</f>
        <v>C</v>
      </c>
      <c r="AM138" s="10">
        <f t="shared" si="7"/>
        <v>0</v>
      </c>
      <c r="AN138" s="10">
        <f t="shared" si="8"/>
        <v>0</v>
      </c>
      <c r="AO138" s="10">
        <f t="shared" si="9"/>
        <v>1</v>
      </c>
      <c r="AP138" s="10">
        <f t="shared" si="10"/>
        <v>0</v>
      </c>
    </row>
    <row r="139" ht="15.75" customHeight="1">
      <c r="A139" s="7">
        <v>45674.0</v>
      </c>
      <c r="B139" s="8" t="s">
        <v>382</v>
      </c>
      <c r="C139" s="8" t="s">
        <v>383</v>
      </c>
      <c r="D139" s="8" t="s">
        <v>384</v>
      </c>
      <c r="E139" s="8" t="s">
        <v>6103</v>
      </c>
      <c r="F139" s="8" t="s">
        <v>6116</v>
      </c>
      <c r="G139" s="8" t="s">
        <v>6147</v>
      </c>
      <c r="H139" s="8" t="s">
        <v>6106</v>
      </c>
      <c r="I139" s="8" t="s">
        <v>6128</v>
      </c>
      <c r="J139" s="8" t="s">
        <v>6119</v>
      </c>
      <c r="K139" s="8" t="s">
        <v>6109</v>
      </c>
      <c r="L139" s="8" t="s">
        <v>6115</v>
      </c>
      <c r="M139" s="8" t="s">
        <v>6113</v>
      </c>
      <c r="N139" s="12" t="s">
        <v>18</v>
      </c>
      <c r="O139" s="12" t="s">
        <v>20</v>
      </c>
      <c r="P139" s="12" t="s">
        <v>25</v>
      </c>
      <c r="Q139" s="12" t="s">
        <v>22</v>
      </c>
      <c r="R139" s="12" t="s">
        <v>32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10">
        <f>ROUNDUP(SUM(VLOOKUP(F139,'Pontuação'!A$2:B$11,2,FALSE),VLOOKUP(E139,'Pontuação'!C$2:D$11,2,FALSE),VLOOKUP(H139,'Pontuação'!I$2:J$11,2,FALSE),VLOOKUP(J139,'Pontuação'!G$2:H$11,2,FALSE),VLOOKUP(L139,'Pontuação'!M$2:N$13,2,FALSE)),0)</f>
        <v>1553</v>
      </c>
      <c r="AD139" s="11">
        <f t="shared" si="1"/>
        <v>155</v>
      </c>
      <c r="AE139" s="11" t="str">
        <f t="array" ref="AE139">IFERROR(INDEX('Pontuação'!G$13:G$101, MATCH(AD139, 'Pontuação'!F$13:F$101, 0)), "Faixa Indefinida")</f>
        <v>C</v>
      </c>
      <c r="AF139" s="11">
        <f t="shared" si="2"/>
        <v>0</v>
      </c>
      <c r="AG139" s="11">
        <f t="shared" si="3"/>
        <v>0</v>
      </c>
      <c r="AH139" s="11">
        <f t="shared" si="4"/>
        <v>1</v>
      </c>
      <c r="AI139" s="11">
        <f t="shared" si="5"/>
        <v>0</v>
      </c>
      <c r="AJ139" s="11">
        <f>ROUNDUP(SUM(VLOOKUP(F139,'Pontuação 3.0'!A$2:B$11,2,FALSE),VLOOKUP(E139,'Pontuação 3.0'!C$2:D$11,2,FALSE),VLOOKUP(H139,'Pontuação 3.0'!I$2:J$11,2,FALSE),VLOOKUP(J139,'Pontuação 3.0'!G$2:H$11,2,FALSE),VLOOKUP(G139,'Pontuação 3.0'!E$2:F$11,2,FALSE),VLOOKUP(K139,'Pontuação 3.0'!K$2:L$11,2,FALSE),VLOOKUP(L139,'Pontuação 3.0'!M$2:N$13,2,FALSE)),0)</f>
        <v>2443</v>
      </c>
      <c r="AK139" s="10">
        <f t="shared" si="6"/>
        <v>244</v>
      </c>
      <c r="AL139" s="10" t="str">
        <f t="array" ref="AL139">IFERROR(INDEX('Pontuação 3.0'!G$13:G$191, MATCH(AK139, 'Pontuação 3.0'!F$13:F$191, 0)), "Faixa Indefinida")</f>
        <v>A</v>
      </c>
      <c r="AM139" s="10">
        <f t="shared" si="7"/>
        <v>1</v>
      </c>
      <c r="AN139" s="10">
        <f t="shared" si="8"/>
        <v>0</v>
      </c>
      <c r="AO139" s="10">
        <f t="shared" si="9"/>
        <v>0</v>
      </c>
      <c r="AP139" s="10">
        <f t="shared" si="10"/>
        <v>0</v>
      </c>
    </row>
    <row r="140" ht="15.75" customHeight="1">
      <c r="A140" s="7">
        <v>45674.0</v>
      </c>
      <c r="B140" s="8" t="s">
        <v>385</v>
      </c>
      <c r="C140" s="8" t="s">
        <v>386</v>
      </c>
      <c r="D140" s="9">
        <v>8.3999050059E10</v>
      </c>
      <c r="E140" s="8" t="s">
        <v>6103</v>
      </c>
      <c r="F140" s="8" t="s">
        <v>6116</v>
      </c>
      <c r="G140" s="8" t="s">
        <v>6117</v>
      </c>
      <c r="H140" s="8" t="s">
        <v>6106</v>
      </c>
      <c r="I140" s="8" t="s">
        <v>6107</v>
      </c>
      <c r="J140" s="8" t="s">
        <v>6119</v>
      </c>
      <c r="K140" s="8" t="s">
        <v>6107</v>
      </c>
      <c r="L140" s="8" t="s">
        <v>6120</v>
      </c>
      <c r="M140" s="8" t="s">
        <v>6121</v>
      </c>
      <c r="N140" s="12" t="s">
        <v>18</v>
      </c>
      <c r="O140" s="12" t="s">
        <v>20</v>
      </c>
      <c r="P140" s="12" t="s">
        <v>25</v>
      </c>
      <c r="Q140" s="12" t="s">
        <v>22</v>
      </c>
      <c r="R140" s="12" t="s">
        <v>32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10">
        <f>ROUNDUP(SUM(VLOOKUP(F140,'Pontuação'!A$2:B$11,2,FALSE),VLOOKUP(E140,'Pontuação'!C$2:D$11,2,FALSE),VLOOKUP(H140,'Pontuação'!I$2:J$11,2,FALSE),VLOOKUP(J140,'Pontuação'!G$2:H$11,2,FALSE),VLOOKUP(L140,'Pontuação'!M$2:N$13,2,FALSE)),0)</f>
        <v>1685</v>
      </c>
      <c r="AD140" s="11">
        <f t="shared" si="1"/>
        <v>169</v>
      </c>
      <c r="AE140" s="11" t="str">
        <f t="array" ref="AE140">IFERROR(INDEX('Pontuação'!G$13:G$101, MATCH(AD140, 'Pontuação'!F$13:F$101, 0)), "Faixa Indefinida")</f>
        <v>B</v>
      </c>
      <c r="AF140" s="11">
        <f t="shared" si="2"/>
        <v>0</v>
      </c>
      <c r="AG140" s="11">
        <f t="shared" si="3"/>
        <v>1</v>
      </c>
      <c r="AH140" s="11">
        <f t="shared" si="4"/>
        <v>0</v>
      </c>
      <c r="AI140" s="11">
        <f t="shared" si="5"/>
        <v>0</v>
      </c>
      <c r="AJ140" s="11">
        <f>ROUNDUP(SUM(VLOOKUP(F140,'Pontuação 3.0'!A$2:B$11,2,FALSE),VLOOKUP(E140,'Pontuação 3.0'!C$2:D$11,2,FALSE),VLOOKUP(H140,'Pontuação 3.0'!I$2:J$11,2,FALSE),VLOOKUP(J140,'Pontuação 3.0'!G$2:H$11,2,FALSE),VLOOKUP(G140,'Pontuação 3.0'!E$2:F$11,2,FALSE),VLOOKUP(K140,'Pontuação 3.0'!K$2:L$11,2,FALSE),VLOOKUP(L140,'Pontuação 3.0'!M$2:N$13,2,FALSE)),0)</f>
        <v>2208</v>
      </c>
      <c r="AK140" s="10">
        <f t="shared" si="6"/>
        <v>221</v>
      </c>
      <c r="AL140" s="10" t="str">
        <f t="array" ref="AL140">IFERROR(INDEX('Pontuação 3.0'!G$13:G$191, MATCH(AK140, 'Pontuação 3.0'!F$13:F$191, 0)), "Faixa Indefinida")</f>
        <v>B</v>
      </c>
      <c r="AM140" s="10">
        <f t="shared" si="7"/>
        <v>0</v>
      </c>
      <c r="AN140" s="10">
        <f t="shared" si="8"/>
        <v>1</v>
      </c>
      <c r="AO140" s="10">
        <f t="shared" si="9"/>
        <v>0</v>
      </c>
      <c r="AP140" s="10">
        <f t="shared" si="10"/>
        <v>0</v>
      </c>
    </row>
    <row r="141" ht="15.75" customHeight="1">
      <c r="A141" s="7">
        <v>45674.0</v>
      </c>
      <c r="B141" s="8" t="s">
        <v>387</v>
      </c>
      <c r="C141" s="8" t="s">
        <v>388</v>
      </c>
      <c r="D141" s="9">
        <v>1.2982075446E10</v>
      </c>
      <c r="E141" s="8" t="s">
        <v>6103</v>
      </c>
      <c r="F141" s="8" t="s">
        <v>6126</v>
      </c>
      <c r="G141" s="8" t="s">
        <v>6122</v>
      </c>
      <c r="H141" s="8" t="s">
        <v>6106</v>
      </c>
      <c r="I141" s="8" t="s">
        <v>6107</v>
      </c>
      <c r="J141" s="8" t="s">
        <v>6119</v>
      </c>
      <c r="K141" s="8" t="s">
        <v>6107</v>
      </c>
      <c r="L141" s="8" t="s">
        <v>6136</v>
      </c>
      <c r="M141" s="8" t="s">
        <v>6113</v>
      </c>
      <c r="N141" s="12" t="s">
        <v>18</v>
      </c>
      <c r="O141" s="12" t="s">
        <v>20</v>
      </c>
      <c r="P141" s="12" t="s">
        <v>71</v>
      </c>
      <c r="Q141" s="12" t="s">
        <v>22</v>
      </c>
      <c r="R141" s="12" t="s">
        <v>21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10">
        <f>ROUNDUP(SUM(VLOOKUP(F141,'Pontuação'!A$2:B$11,2,FALSE),VLOOKUP(E141,'Pontuação'!C$2:D$11,2,FALSE),VLOOKUP(H141,'Pontuação'!I$2:J$11,2,FALSE),VLOOKUP(J141,'Pontuação'!G$2:H$11,2,FALSE),VLOOKUP(L141,'Pontuação'!M$2:N$13,2,FALSE)),0)</f>
        <v>1585</v>
      </c>
      <c r="AD141" s="11">
        <f t="shared" si="1"/>
        <v>159</v>
      </c>
      <c r="AE141" s="11" t="str">
        <f t="array" ref="AE141">IFERROR(INDEX('Pontuação'!G$13:G$101, MATCH(AD141, 'Pontuação'!F$13:F$101, 0)), "Faixa Indefinida")</f>
        <v>C</v>
      </c>
      <c r="AF141" s="11">
        <f t="shared" si="2"/>
        <v>0</v>
      </c>
      <c r="AG141" s="11">
        <f t="shared" si="3"/>
        <v>0</v>
      </c>
      <c r="AH141" s="11">
        <f t="shared" si="4"/>
        <v>1</v>
      </c>
      <c r="AI141" s="11">
        <f t="shared" si="5"/>
        <v>0</v>
      </c>
      <c r="AJ141" s="11">
        <f>ROUNDUP(SUM(VLOOKUP(F141,'Pontuação 3.0'!A$2:B$11,2,FALSE),VLOOKUP(E141,'Pontuação 3.0'!C$2:D$11,2,FALSE),VLOOKUP(H141,'Pontuação 3.0'!I$2:J$11,2,FALSE),VLOOKUP(J141,'Pontuação 3.0'!G$2:H$11,2,FALSE),VLOOKUP(G141,'Pontuação 3.0'!E$2:F$11,2,FALSE),VLOOKUP(K141,'Pontuação 3.0'!K$2:L$11,2,FALSE),VLOOKUP(L141,'Pontuação 3.0'!M$2:N$13,2,FALSE)),0)</f>
        <v>1827</v>
      </c>
      <c r="AK141" s="10">
        <f t="shared" si="6"/>
        <v>183</v>
      </c>
      <c r="AL141" s="10" t="str">
        <f t="array" ref="AL141">IFERROR(INDEX('Pontuação 3.0'!G$13:G$191, MATCH(AK141, 'Pontuação 3.0'!F$13:F$191, 0)), "Faixa Indefinida")</f>
        <v>D</v>
      </c>
      <c r="AM141" s="10">
        <f t="shared" si="7"/>
        <v>0</v>
      </c>
      <c r="AN141" s="10">
        <f t="shared" si="8"/>
        <v>0</v>
      </c>
      <c r="AO141" s="10">
        <f t="shared" si="9"/>
        <v>0</v>
      </c>
      <c r="AP141" s="10">
        <f t="shared" si="10"/>
        <v>1</v>
      </c>
    </row>
    <row r="142" ht="15.75" customHeight="1">
      <c r="A142" s="7">
        <v>45674.0</v>
      </c>
      <c r="B142" s="8" t="s">
        <v>389</v>
      </c>
      <c r="C142" s="8" t="s">
        <v>390</v>
      </c>
      <c r="D142" s="9">
        <v>7.1981658591E10</v>
      </c>
      <c r="E142" s="8" t="s">
        <v>6103</v>
      </c>
      <c r="F142" s="8" t="s">
        <v>6104</v>
      </c>
      <c r="G142" s="8" t="s">
        <v>6147</v>
      </c>
      <c r="H142" s="8" t="s">
        <v>6123</v>
      </c>
      <c r="I142" s="8" t="s">
        <v>6107</v>
      </c>
      <c r="J142" s="8" t="s">
        <v>6108</v>
      </c>
      <c r="K142" s="8" t="s">
        <v>6107</v>
      </c>
      <c r="L142" s="8" t="s">
        <v>6120</v>
      </c>
      <c r="M142" s="8" t="s">
        <v>6111</v>
      </c>
      <c r="N142" s="12" t="s">
        <v>18</v>
      </c>
      <c r="O142" s="12" t="s">
        <v>20</v>
      </c>
      <c r="P142" s="12" t="s">
        <v>348</v>
      </c>
      <c r="Q142" s="12" t="s">
        <v>22</v>
      </c>
      <c r="R142" s="12" t="s">
        <v>32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10">
        <f>ROUNDUP(SUM(VLOOKUP(F142,'Pontuação'!A$2:B$11,2,FALSE),VLOOKUP(E142,'Pontuação'!C$2:D$11,2,FALSE),VLOOKUP(H142,'Pontuação'!I$2:J$11,2,FALSE),VLOOKUP(J142,'Pontuação'!G$2:H$11,2,FALSE),VLOOKUP(L142,'Pontuação'!M$2:N$13,2,FALSE)),0)</f>
        <v>1681</v>
      </c>
      <c r="AD142" s="11">
        <f t="shared" si="1"/>
        <v>168</v>
      </c>
      <c r="AE142" s="11" t="str">
        <f t="array" ref="AE142">IFERROR(INDEX('Pontuação'!G$13:G$101, MATCH(AD142, 'Pontuação'!F$13:F$101, 0)), "Faixa Indefinida")</f>
        <v>B</v>
      </c>
      <c r="AF142" s="11">
        <f t="shared" si="2"/>
        <v>0</v>
      </c>
      <c r="AG142" s="11">
        <f t="shared" si="3"/>
        <v>1</v>
      </c>
      <c r="AH142" s="11">
        <f t="shared" si="4"/>
        <v>0</v>
      </c>
      <c r="AI142" s="11">
        <f t="shared" si="5"/>
        <v>0</v>
      </c>
      <c r="AJ142" s="11">
        <f>ROUNDUP(SUM(VLOOKUP(F142,'Pontuação 3.0'!A$2:B$11,2,FALSE),VLOOKUP(E142,'Pontuação 3.0'!C$2:D$11,2,FALSE),VLOOKUP(H142,'Pontuação 3.0'!I$2:J$11,2,FALSE),VLOOKUP(J142,'Pontuação 3.0'!G$2:H$11,2,FALSE),VLOOKUP(G142,'Pontuação 3.0'!E$2:F$11,2,FALSE),VLOOKUP(K142,'Pontuação 3.0'!K$2:L$11,2,FALSE),VLOOKUP(L142,'Pontuação 3.0'!M$2:N$13,2,FALSE)),0)</f>
        <v>2257</v>
      </c>
      <c r="AK142" s="10">
        <f t="shared" si="6"/>
        <v>226</v>
      </c>
      <c r="AL142" s="10" t="str">
        <f t="array" ref="AL142">IFERROR(INDEX('Pontuação 3.0'!G$13:G$191, MATCH(AK142, 'Pontuação 3.0'!F$13:F$191, 0)), "Faixa Indefinida")</f>
        <v>B</v>
      </c>
      <c r="AM142" s="10">
        <f t="shared" si="7"/>
        <v>0</v>
      </c>
      <c r="AN142" s="10">
        <f t="shared" si="8"/>
        <v>1</v>
      </c>
      <c r="AO142" s="10">
        <f t="shared" si="9"/>
        <v>0</v>
      </c>
      <c r="AP142" s="10">
        <f t="shared" si="10"/>
        <v>0</v>
      </c>
    </row>
    <row r="143" ht="15.75" customHeight="1">
      <c r="A143" s="7">
        <v>45674.0</v>
      </c>
      <c r="B143" s="8" t="s">
        <v>391</v>
      </c>
      <c r="C143" s="8" t="s">
        <v>392</v>
      </c>
      <c r="D143" s="9">
        <v>1.2982976646E10</v>
      </c>
      <c r="E143" s="8" t="s">
        <v>6103</v>
      </c>
      <c r="F143" s="8" t="s">
        <v>6116</v>
      </c>
      <c r="G143" s="8" t="s">
        <v>6117</v>
      </c>
      <c r="H143" s="8" t="s">
        <v>6123</v>
      </c>
      <c r="I143" s="8" t="s">
        <v>6128</v>
      </c>
      <c r="J143" s="8" t="s">
        <v>6119</v>
      </c>
      <c r="K143" s="8" t="s">
        <v>6107</v>
      </c>
      <c r="L143" s="8" t="s">
        <v>6115</v>
      </c>
      <c r="M143" s="8" t="s">
        <v>6111</v>
      </c>
      <c r="N143" s="12" t="s">
        <v>18</v>
      </c>
      <c r="O143" s="12" t="s">
        <v>20</v>
      </c>
      <c r="P143" s="12" t="s">
        <v>348</v>
      </c>
      <c r="Q143" s="12" t="s">
        <v>22</v>
      </c>
      <c r="R143" s="12" t="s">
        <v>32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10">
        <f>ROUNDUP(SUM(VLOOKUP(F143,'Pontuação'!A$2:B$11,2,FALSE),VLOOKUP(E143,'Pontuação'!C$2:D$11,2,FALSE),VLOOKUP(H143,'Pontuação'!I$2:J$11,2,FALSE),VLOOKUP(J143,'Pontuação'!G$2:H$11,2,FALSE),VLOOKUP(L143,'Pontuação'!M$2:N$13,2,FALSE)),0)</f>
        <v>1439</v>
      </c>
      <c r="AD143" s="11">
        <f t="shared" si="1"/>
        <v>144</v>
      </c>
      <c r="AE143" s="11" t="str">
        <f t="array" ref="AE143">IFERROR(INDEX('Pontuação'!G$13:G$101, MATCH(AD143, 'Pontuação'!F$13:F$101, 0)), "Faixa Indefinida")</f>
        <v>D</v>
      </c>
      <c r="AF143" s="11">
        <f t="shared" si="2"/>
        <v>0</v>
      </c>
      <c r="AG143" s="11">
        <f t="shared" si="3"/>
        <v>0</v>
      </c>
      <c r="AH143" s="11">
        <f t="shared" si="4"/>
        <v>0</v>
      </c>
      <c r="AI143" s="11">
        <f t="shared" si="5"/>
        <v>1</v>
      </c>
      <c r="AJ143" s="11">
        <f>ROUNDUP(SUM(VLOOKUP(F143,'Pontuação 3.0'!A$2:B$11,2,FALSE),VLOOKUP(E143,'Pontuação 3.0'!C$2:D$11,2,FALSE),VLOOKUP(H143,'Pontuação 3.0'!I$2:J$11,2,FALSE),VLOOKUP(J143,'Pontuação 3.0'!G$2:H$11,2,FALSE),VLOOKUP(G143,'Pontuação 3.0'!E$2:F$11,2,FALSE),VLOOKUP(K143,'Pontuação 3.0'!K$2:L$11,2,FALSE),VLOOKUP(L143,'Pontuação 3.0'!M$2:N$13,2,FALSE)),0)</f>
        <v>1974</v>
      </c>
      <c r="AK143" s="10">
        <f t="shared" si="6"/>
        <v>197</v>
      </c>
      <c r="AL143" s="10" t="str">
        <f t="array" ref="AL143">IFERROR(INDEX('Pontuação 3.0'!G$13:G$191, MATCH(AK143, 'Pontuação 3.0'!F$13:F$191, 0)), "Faixa Indefinida")</f>
        <v>C</v>
      </c>
      <c r="AM143" s="10">
        <f t="shared" si="7"/>
        <v>0</v>
      </c>
      <c r="AN143" s="10">
        <f t="shared" si="8"/>
        <v>0</v>
      </c>
      <c r="AO143" s="10">
        <f t="shared" si="9"/>
        <v>1</v>
      </c>
      <c r="AP143" s="10">
        <f t="shared" si="10"/>
        <v>0</v>
      </c>
    </row>
    <row r="144" ht="15.75" customHeight="1">
      <c r="A144" s="7">
        <v>45674.0</v>
      </c>
      <c r="B144" s="8" t="s">
        <v>105</v>
      </c>
      <c r="C144" s="8" t="s">
        <v>393</v>
      </c>
      <c r="D144" s="9">
        <v>1.1984498145E10</v>
      </c>
      <c r="E144" s="8" t="s">
        <v>6103</v>
      </c>
      <c r="F144" s="8" t="s">
        <v>6126</v>
      </c>
      <c r="G144" s="8" t="s">
        <v>6117</v>
      </c>
      <c r="H144" s="8" t="s">
        <v>6106</v>
      </c>
      <c r="I144" s="8" t="s">
        <v>6107</v>
      </c>
      <c r="J144" s="8" t="s">
        <v>6119</v>
      </c>
      <c r="K144" s="8" t="s">
        <v>6107</v>
      </c>
      <c r="L144" s="8" t="s">
        <v>6120</v>
      </c>
      <c r="M144" s="8" t="s">
        <v>6121</v>
      </c>
      <c r="N144" s="12" t="s">
        <v>18</v>
      </c>
      <c r="O144" s="12" t="s">
        <v>20</v>
      </c>
      <c r="P144" s="12" t="s">
        <v>19</v>
      </c>
      <c r="Q144" s="12" t="s">
        <v>22</v>
      </c>
      <c r="R144" s="12" t="s">
        <v>21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10">
        <f>ROUNDUP(SUM(VLOOKUP(F144,'Pontuação'!A$2:B$11,2,FALSE),VLOOKUP(E144,'Pontuação'!C$2:D$11,2,FALSE),VLOOKUP(H144,'Pontuação'!I$2:J$11,2,FALSE),VLOOKUP(J144,'Pontuação'!G$2:H$11,2,FALSE),VLOOKUP(L144,'Pontuação'!M$2:N$13,2,FALSE)),0)</f>
        <v>1673</v>
      </c>
      <c r="AD144" s="11">
        <f t="shared" si="1"/>
        <v>167</v>
      </c>
      <c r="AE144" s="11" t="str">
        <f t="array" ref="AE144">IFERROR(INDEX('Pontuação'!G$13:G$101, MATCH(AD144, 'Pontuação'!F$13:F$101, 0)), "Faixa Indefinida")</f>
        <v>B</v>
      </c>
      <c r="AF144" s="11">
        <f t="shared" si="2"/>
        <v>0</v>
      </c>
      <c r="AG144" s="11">
        <f t="shared" si="3"/>
        <v>1</v>
      </c>
      <c r="AH144" s="11">
        <f t="shared" si="4"/>
        <v>0</v>
      </c>
      <c r="AI144" s="11">
        <f t="shared" si="5"/>
        <v>0</v>
      </c>
      <c r="AJ144" s="11">
        <f>ROUNDUP(SUM(VLOOKUP(F144,'Pontuação 3.0'!A$2:B$11,2,FALSE),VLOOKUP(E144,'Pontuação 3.0'!C$2:D$11,2,FALSE),VLOOKUP(H144,'Pontuação 3.0'!I$2:J$11,2,FALSE),VLOOKUP(J144,'Pontuação 3.0'!G$2:H$11,2,FALSE),VLOOKUP(G144,'Pontuação 3.0'!E$2:F$11,2,FALSE),VLOOKUP(K144,'Pontuação 3.0'!K$2:L$11,2,FALSE),VLOOKUP(L144,'Pontuação 3.0'!M$2:N$13,2,FALSE)),0)</f>
        <v>2075</v>
      </c>
      <c r="AK144" s="10">
        <f t="shared" si="6"/>
        <v>208</v>
      </c>
      <c r="AL144" s="10" t="str">
        <f t="array" ref="AL144">IFERROR(INDEX('Pontuação 3.0'!G$13:G$191, MATCH(AK144, 'Pontuação 3.0'!F$13:F$191, 0)), "Faixa Indefinida")</f>
        <v>C</v>
      </c>
      <c r="AM144" s="10">
        <f t="shared" si="7"/>
        <v>0</v>
      </c>
      <c r="AN144" s="10">
        <f t="shared" si="8"/>
        <v>0</v>
      </c>
      <c r="AO144" s="10">
        <f t="shared" si="9"/>
        <v>1</v>
      </c>
      <c r="AP144" s="10">
        <f t="shared" si="10"/>
        <v>0</v>
      </c>
    </row>
    <row r="145" ht="15.75" customHeight="1">
      <c r="A145" s="7">
        <v>45674.0</v>
      </c>
      <c r="B145" s="8" t="s">
        <v>105</v>
      </c>
      <c r="C145" s="8" t="s">
        <v>393</v>
      </c>
      <c r="D145" s="9">
        <v>1.1984498145E10</v>
      </c>
      <c r="E145" s="8" t="s">
        <v>6103</v>
      </c>
      <c r="F145" s="8" t="s">
        <v>6126</v>
      </c>
      <c r="G145" s="8" t="s">
        <v>6117</v>
      </c>
      <c r="H145" s="8" t="s">
        <v>6106</v>
      </c>
      <c r="I145" s="8" t="s">
        <v>6107</v>
      </c>
      <c r="J145" s="8" t="s">
        <v>6119</v>
      </c>
      <c r="K145" s="8" t="s">
        <v>6107</v>
      </c>
      <c r="L145" s="8" t="s">
        <v>6120</v>
      </c>
      <c r="M145" s="8" t="s">
        <v>6131</v>
      </c>
      <c r="N145" s="12" t="s">
        <v>18</v>
      </c>
      <c r="O145" s="12" t="s">
        <v>20</v>
      </c>
      <c r="P145" s="12" t="s">
        <v>19</v>
      </c>
      <c r="Q145" s="12" t="s">
        <v>22</v>
      </c>
      <c r="R145" s="12" t="s">
        <v>21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10">
        <f>ROUNDUP(SUM(VLOOKUP(F145,'Pontuação'!A$2:B$11,2,FALSE),VLOOKUP(E145,'Pontuação'!C$2:D$11,2,FALSE),VLOOKUP(H145,'Pontuação'!I$2:J$11,2,FALSE),VLOOKUP(J145,'Pontuação'!G$2:H$11,2,FALSE),VLOOKUP(L145,'Pontuação'!M$2:N$13,2,FALSE)),0)</f>
        <v>1673</v>
      </c>
      <c r="AD145" s="11">
        <f t="shared" si="1"/>
        <v>167</v>
      </c>
      <c r="AE145" s="11" t="str">
        <f t="array" ref="AE145">IFERROR(INDEX('Pontuação'!G$13:G$101, MATCH(AD145, 'Pontuação'!F$13:F$101, 0)), "Faixa Indefinida")</f>
        <v>B</v>
      </c>
      <c r="AF145" s="11">
        <f t="shared" si="2"/>
        <v>0</v>
      </c>
      <c r="AG145" s="11">
        <f t="shared" si="3"/>
        <v>1</v>
      </c>
      <c r="AH145" s="11">
        <f t="shared" si="4"/>
        <v>0</v>
      </c>
      <c r="AI145" s="11">
        <f t="shared" si="5"/>
        <v>0</v>
      </c>
      <c r="AJ145" s="11">
        <f>ROUNDUP(SUM(VLOOKUP(F145,'Pontuação 3.0'!A$2:B$11,2,FALSE),VLOOKUP(E145,'Pontuação 3.0'!C$2:D$11,2,FALSE),VLOOKUP(H145,'Pontuação 3.0'!I$2:J$11,2,FALSE),VLOOKUP(J145,'Pontuação 3.0'!G$2:H$11,2,FALSE),VLOOKUP(G145,'Pontuação 3.0'!E$2:F$11,2,FALSE),VLOOKUP(K145,'Pontuação 3.0'!K$2:L$11,2,FALSE),VLOOKUP(L145,'Pontuação 3.0'!M$2:N$13,2,FALSE)),0)</f>
        <v>2075</v>
      </c>
      <c r="AK145" s="10">
        <f t="shared" si="6"/>
        <v>208</v>
      </c>
      <c r="AL145" s="10" t="str">
        <f t="array" ref="AL145">IFERROR(INDEX('Pontuação 3.0'!G$13:G$191, MATCH(AK145, 'Pontuação 3.0'!F$13:F$191, 0)), "Faixa Indefinida")</f>
        <v>C</v>
      </c>
      <c r="AM145" s="10">
        <f t="shared" si="7"/>
        <v>0</v>
      </c>
      <c r="AN145" s="10">
        <f t="shared" si="8"/>
        <v>0</v>
      </c>
      <c r="AO145" s="10">
        <f t="shared" si="9"/>
        <v>1</v>
      </c>
      <c r="AP145" s="10">
        <f t="shared" si="10"/>
        <v>0</v>
      </c>
    </row>
    <row r="146" ht="15.75" customHeight="1">
      <c r="A146" s="7">
        <v>45674.0</v>
      </c>
      <c r="B146" s="8" t="s">
        <v>105</v>
      </c>
      <c r="C146" s="8" t="s">
        <v>393</v>
      </c>
      <c r="D146" s="9">
        <v>1.1984498145E10</v>
      </c>
      <c r="E146" s="8" t="s">
        <v>6103</v>
      </c>
      <c r="F146" s="8" t="s">
        <v>6126</v>
      </c>
      <c r="G146" s="8" t="s">
        <v>6117</v>
      </c>
      <c r="H146" s="8" t="s">
        <v>6106</v>
      </c>
      <c r="I146" s="8" t="s">
        <v>6107</v>
      </c>
      <c r="J146" s="8" t="s">
        <v>6119</v>
      </c>
      <c r="K146" s="8" t="s">
        <v>6107</v>
      </c>
      <c r="L146" s="8" t="s">
        <v>6120</v>
      </c>
      <c r="M146" s="8" t="s">
        <v>6131</v>
      </c>
      <c r="N146" s="12" t="s">
        <v>18</v>
      </c>
      <c r="O146" s="12" t="s">
        <v>20</v>
      </c>
      <c r="P146" s="12" t="s">
        <v>19</v>
      </c>
      <c r="Q146" s="12" t="s">
        <v>22</v>
      </c>
      <c r="R146" s="12" t="s">
        <v>21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10">
        <f>ROUNDUP(SUM(VLOOKUP(F146,'Pontuação'!A$2:B$11,2,FALSE),VLOOKUP(E146,'Pontuação'!C$2:D$11,2,FALSE),VLOOKUP(H146,'Pontuação'!I$2:J$11,2,FALSE),VLOOKUP(J146,'Pontuação'!G$2:H$11,2,FALSE),VLOOKUP(L146,'Pontuação'!M$2:N$13,2,FALSE)),0)</f>
        <v>1673</v>
      </c>
      <c r="AD146" s="11">
        <f t="shared" si="1"/>
        <v>167</v>
      </c>
      <c r="AE146" s="11" t="str">
        <f t="array" ref="AE146">IFERROR(INDEX('Pontuação'!G$13:G$101, MATCH(AD146, 'Pontuação'!F$13:F$101, 0)), "Faixa Indefinida")</f>
        <v>B</v>
      </c>
      <c r="AF146" s="11">
        <f t="shared" si="2"/>
        <v>0</v>
      </c>
      <c r="AG146" s="11">
        <f t="shared" si="3"/>
        <v>1</v>
      </c>
      <c r="AH146" s="11">
        <f t="shared" si="4"/>
        <v>0</v>
      </c>
      <c r="AI146" s="11">
        <f t="shared" si="5"/>
        <v>0</v>
      </c>
      <c r="AJ146" s="11">
        <f>ROUNDUP(SUM(VLOOKUP(F146,'Pontuação 3.0'!A$2:B$11,2,FALSE),VLOOKUP(E146,'Pontuação 3.0'!C$2:D$11,2,FALSE),VLOOKUP(H146,'Pontuação 3.0'!I$2:J$11,2,FALSE),VLOOKUP(J146,'Pontuação 3.0'!G$2:H$11,2,FALSE),VLOOKUP(G146,'Pontuação 3.0'!E$2:F$11,2,FALSE),VLOOKUP(K146,'Pontuação 3.0'!K$2:L$11,2,FALSE),VLOOKUP(L146,'Pontuação 3.0'!M$2:N$13,2,FALSE)),0)</f>
        <v>2075</v>
      </c>
      <c r="AK146" s="10">
        <f t="shared" si="6"/>
        <v>208</v>
      </c>
      <c r="AL146" s="10" t="str">
        <f t="array" ref="AL146">IFERROR(INDEX('Pontuação 3.0'!G$13:G$191, MATCH(AK146, 'Pontuação 3.0'!F$13:F$191, 0)), "Faixa Indefinida")</f>
        <v>C</v>
      </c>
      <c r="AM146" s="10">
        <f t="shared" si="7"/>
        <v>0</v>
      </c>
      <c r="AN146" s="10">
        <f t="shared" si="8"/>
        <v>0</v>
      </c>
      <c r="AO146" s="10">
        <f t="shared" si="9"/>
        <v>1</v>
      </c>
      <c r="AP146" s="10">
        <f t="shared" si="10"/>
        <v>0</v>
      </c>
    </row>
    <row r="147" ht="15.75" customHeight="1">
      <c r="A147" s="7">
        <v>45674.0</v>
      </c>
      <c r="B147" s="8" t="s">
        <v>105</v>
      </c>
      <c r="C147" s="8" t="s">
        <v>393</v>
      </c>
      <c r="D147" s="9">
        <v>1.1984498145E10</v>
      </c>
      <c r="E147" s="8" t="s">
        <v>6103</v>
      </c>
      <c r="F147" s="8" t="s">
        <v>6126</v>
      </c>
      <c r="G147" s="8" t="s">
        <v>6117</v>
      </c>
      <c r="H147" s="8" t="s">
        <v>6106</v>
      </c>
      <c r="I147" s="8" t="s">
        <v>6107</v>
      </c>
      <c r="J147" s="8" t="s">
        <v>6119</v>
      </c>
      <c r="K147" s="8" t="s">
        <v>6107</v>
      </c>
      <c r="L147" s="8" t="s">
        <v>6120</v>
      </c>
      <c r="M147" s="8" t="s">
        <v>6131</v>
      </c>
      <c r="N147" s="12" t="s">
        <v>18</v>
      </c>
      <c r="O147" s="12" t="s">
        <v>20</v>
      </c>
      <c r="P147" s="12" t="s">
        <v>19</v>
      </c>
      <c r="Q147" s="12" t="s">
        <v>22</v>
      </c>
      <c r="R147" s="12" t="s">
        <v>21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10">
        <f>ROUNDUP(SUM(VLOOKUP(F147,'Pontuação'!A$2:B$11,2,FALSE),VLOOKUP(E147,'Pontuação'!C$2:D$11,2,FALSE),VLOOKUP(H147,'Pontuação'!I$2:J$11,2,FALSE),VLOOKUP(J147,'Pontuação'!G$2:H$11,2,FALSE),VLOOKUP(L147,'Pontuação'!M$2:N$13,2,FALSE)),0)</f>
        <v>1673</v>
      </c>
      <c r="AD147" s="11">
        <f t="shared" si="1"/>
        <v>167</v>
      </c>
      <c r="AE147" s="11" t="str">
        <f t="array" ref="AE147">IFERROR(INDEX('Pontuação'!G$13:G$101, MATCH(AD147, 'Pontuação'!F$13:F$101, 0)), "Faixa Indefinida")</f>
        <v>B</v>
      </c>
      <c r="AF147" s="11">
        <f t="shared" si="2"/>
        <v>0</v>
      </c>
      <c r="AG147" s="11">
        <f t="shared" si="3"/>
        <v>1</v>
      </c>
      <c r="AH147" s="11">
        <f t="shared" si="4"/>
        <v>0</v>
      </c>
      <c r="AI147" s="11">
        <f t="shared" si="5"/>
        <v>0</v>
      </c>
      <c r="AJ147" s="11">
        <f>ROUNDUP(SUM(VLOOKUP(F147,'Pontuação 3.0'!A$2:B$11,2,FALSE),VLOOKUP(E147,'Pontuação 3.0'!C$2:D$11,2,FALSE),VLOOKUP(H147,'Pontuação 3.0'!I$2:J$11,2,FALSE),VLOOKUP(J147,'Pontuação 3.0'!G$2:H$11,2,FALSE),VLOOKUP(G147,'Pontuação 3.0'!E$2:F$11,2,FALSE),VLOOKUP(K147,'Pontuação 3.0'!K$2:L$11,2,FALSE),VLOOKUP(L147,'Pontuação 3.0'!M$2:N$13,2,FALSE)),0)</f>
        <v>2075</v>
      </c>
      <c r="AK147" s="10">
        <f t="shared" si="6"/>
        <v>208</v>
      </c>
      <c r="AL147" s="10" t="str">
        <f t="array" ref="AL147">IFERROR(INDEX('Pontuação 3.0'!G$13:G$191, MATCH(AK147, 'Pontuação 3.0'!F$13:F$191, 0)), "Faixa Indefinida")</f>
        <v>C</v>
      </c>
      <c r="AM147" s="10">
        <f t="shared" si="7"/>
        <v>0</v>
      </c>
      <c r="AN147" s="10">
        <f t="shared" si="8"/>
        <v>0</v>
      </c>
      <c r="AO147" s="10">
        <f t="shared" si="9"/>
        <v>1</v>
      </c>
      <c r="AP147" s="10">
        <f t="shared" si="10"/>
        <v>0</v>
      </c>
    </row>
    <row r="148" ht="15.75" customHeight="1">
      <c r="A148" s="7">
        <v>45674.0</v>
      </c>
      <c r="B148" s="8" t="s">
        <v>394</v>
      </c>
      <c r="C148" s="8" t="s">
        <v>395</v>
      </c>
      <c r="D148" s="14" t="s">
        <v>6148</v>
      </c>
      <c r="E148" s="8" t="s">
        <v>6103</v>
      </c>
      <c r="F148" s="8" t="s">
        <v>6116</v>
      </c>
      <c r="G148" s="8" t="s">
        <v>6122</v>
      </c>
      <c r="H148" s="8" t="s">
        <v>6106</v>
      </c>
      <c r="I148" s="8" t="s">
        <v>6128</v>
      </c>
      <c r="J148" s="8" t="s">
        <v>6119</v>
      </c>
      <c r="K148" s="8" t="s">
        <v>6109</v>
      </c>
      <c r="L148" s="8" t="s">
        <v>6120</v>
      </c>
      <c r="M148" s="8" t="s">
        <v>6111</v>
      </c>
      <c r="N148" s="12" t="s">
        <v>18</v>
      </c>
      <c r="O148" s="12" t="s">
        <v>20</v>
      </c>
      <c r="P148" s="12" t="s">
        <v>121</v>
      </c>
      <c r="Q148" s="12" t="s">
        <v>22</v>
      </c>
      <c r="R148" s="12" t="s">
        <v>32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10">
        <f>ROUNDUP(SUM(VLOOKUP(F148,'Pontuação'!A$2:B$11,2,FALSE),VLOOKUP(E148,'Pontuação'!C$2:D$11,2,FALSE),VLOOKUP(H148,'Pontuação'!I$2:J$11,2,FALSE),VLOOKUP(J148,'Pontuação'!G$2:H$11,2,FALSE),VLOOKUP(L148,'Pontuação'!M$2:N$13,2,FALSE)),0)</f>
        <v>1685</v>
      </c>
      <c r="AD148" s="11">
        <f t="shared" si="1"/>
        <v>169</v>
      </c>
      <c r="AE148" s="11" t="str">
        <f t="array" ref="AE148">IFERROR(INDEX('Pontuação'!G$13:G$101, MATCH(AD148, 'Pontuação'!F$13:F$101, 0)), "Faixa Indefinida")</f>
        <v>B</v>
      </c>
      <c r="AF148" s="11">
        <f t="shared" si="2"/>
        <v>0</v>
      </c>
      <c r="AG148" s="11">
        <f t="shared" si="3"/>
        <v>1</v>
      </c>
      <c r="AH148" s="11">
        <f t="shared" si="4"/>
        <v>0</v>
      </c>
      <c r="AI148" s="11">
        <f t="shared" si="5"/>
        <v>0</v>
      </c>
      <c r="AJ148" s="11">
        <f>ROUNDUP(SUM(VLOOKUP(F148,'Pontuação 3.0'!A$2:B$11,2,FALSE),VLOOKUP(E148,'Pontuação 3.0'!C$2:D$11,2,FALSE),VLOOKUP(H148,'Pontuação 3.0'!I$2:J$11,2,FALSE),VLOOKUP(J148,'Pontuação 3.0'!G$2:H$11,2,FALSE),VLOOKUP(G148,'Pontuação 3.0'!E$2:F$11,2,FALSE),VLOOKUP(K148,'Pontuação 3.0'!K$2:L$11,2,FALSE),VLOOKUP(L148,'Pontuação 3.0'!M$2:N$13,2,FALSE)),0)</f>
        <v>2329</v>
      </c>
      <c r="AK148" s="10">
        <f t="shared" si="6"/>
        <v>233</v>
      </c>
      <c r="AL148" s="10" t="str">
        <f t="array" ref="AL148">IFERROR(INDEX('Pontuação 3.0'!G$13:G$191, MATCH(AK148, 'Pontuação 3.0'!F$13:F$191, 0)), "Faixa Indefinida")</f>
        <v>B</v>
      </c>
      <c r="AM148" s="10">
        <f t="shared" si="7"/>
        <v>0</v>
      </c>
      <c r="AN148" s="10">
        <f t="shared" si="8"/>
        <v>1</v>
      </c>
      <c r="AO148" s="10">
        <f t="shared" si="9"/>
        <v>0</v>
      </c>
      <c r="AP148" s="10">
        <f t="shared" si="10"/>
        <v>0</v>
      </c>
    </row>
    <row r="149" ht="15.75" customHeight="1">
      <c r="A149" s="7">
        <v>45674.0</v>
      </c>
      <c r="B149" s="8" t="s">
        <v>396</v>
      </c>
      <c r="C149" s="8" t="s">
        <v>397</v>
      </c>
      <c r="D149" s="9">
        <v>8.4999485076E10</v>
      </c>
      <c r="E149" s="8" t="s">
        <v>6103</v>
      </c>
      <c r="F149" s="8" t="s">
        <v>6116</v>
      </c>
      <c r="G149" s="8" t="s">
        <v>6117</v>
      </c>
      <c r="H149" s="8" t="s">
        <v>6106</v>
      </c>
      <c r="I149" s="8" t="s">
        <v>6107</v>
      </c>
      <c r="J149" s="8" t="s">
        <v>6119</v>
      </c>
      <c r="K149" s="8" t="s">
        <v>6107</v>
      </c>
      <c r="L149" s="8" t="s">
        <v>6110</v>
      </c>
      <c r="M149" s="8" t="s">
        <v>6121</v>
      </c>
      <c r="N149" s="12" t="s">
        <v>18</v>
      </c>
      <c r="O149" s="12" t="s">
        <v>20</v>
      </c>
      <c r="P149" s="12" t="s">
        <v>123</v>
      </c>
      <c r="Q149" s="12" t="s">
        <v>22</v>
      </c>
      <c r="R149" s="12" t="s">
        <v>32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10">
        <f>ROUNDUP(SUM(VLOOKUP(F149,'Pontuação'!A$2:B$11,2,FALSE),VLOOKUP(E149,'Pontuação'!C$2:D$11,2,FALSE),VLOOKUP(H149,'Pontuação'!I$2:J$11,2,FALSE),VLOOKUP(J149,'Pontuação'!G$2:H$11,2,FALSE),VLOOKUP(L149,'Pontuação'!M$2:N$13,2,FALSE)),0)</f>
        <v>1623</v>
      </c>
      <c r="AD149" s="11">
        <f t="shared" si="1"/>
        <v>162</v>
      </c>
      <c r="AE149" s="11" t="str">
        <f t="array" ref="AE149">IFERROR(INDEX('Pontuação'!G$13:G$101, MATCH(AD149, 'Pontuação'!F$13:F$101, 0)), "Faixa Indefinida")</f>
        <v>C</v>
      </c>
      <c r="AF149" s="11">
        <f t="shared" si="2"/>
        <v>0</v>
      </c>
      <c r="AG149" s="11">
        <f t="shared" si="3"/>
        <v>0</v>
      </c>
      <c r="AH149" s="11">
        <f t="shared" si="4"/>
        <v>1</v>
      </c>
      <c r="AI149" s="11">
        <f t="shared" si="5"/>
        <v>0</v>
      </c>
      <c r="AJ149" s="11">
        <f>ROUNDUP(SUM(VLOOKUP(F149,'Pontuação 3.0'!A$2:B$11,2,FALSE),VLOOKUP(E149,'Pontuação 3.0'!C$2:D$11,2,FALSE),VLOOKUP(H149,'Pontuação 3.0'!I$2:J$11,2,FALSE),VLOOKUP(J149,'Pontuação 3.0'!G$2:H$11,2,FALSE),VLOOKUP(G149,'Pontuação 3.0'!E$2:F$11,2,FALSE),VLOOKUP(K149,'Pontuação 3.0'!K$2:L$11,2,FALSE),VLOOKUP(L149,'Pontuação 3.0'!M$2:N$13,2,FALSE)),0)</f>
        <v>2316</v>
      </c>
      <c r="AK149" s="10">
        <f t="shared" si="6"/>
        <v>232</v>
      </c>
      <c r="AL149" s="10" t="str">
        <f t="array" ref="AL149">IFERROR(INDEX('Pontuação 3.0'!G$13:G$191, MATCH(AK149, 'Pontuação 3.0'!F$13:F$191, 0)), "Faixa Indefinida")</f>
        <v>B</v>
      </c>
      <c r="AM149" s="10">
        <f t="shared" si="7"/>
        <v>0</v>
      </c>
      <c r="AN149" s="10">
        <f t="shared" si="8"/>
        <v>1</v>
      </c>
      <c r="AO149" s="10">
        <f t="shared" si="9"/>
        <v>0</v>
      </c>
      <c r="AP149" s="10">
        <f t="shared" si="10"/>
        <v>0</v>
      </c>
    </row>
    <row r="150" ht="15.75" customHeight="1">
      <c r="A150" s="7">
        <v>45674.0</v>
      </c>
      <c r="B150" s="8" t="s">
        <v>398</v>
      </c>
      <c r="C150" s="8" t="s">
        <v>399</v>
      </c>
      <c r="D150" s="9">
        <v>3.2984930905E10</v>
      </c>
      <c r="E150" s="8" t="s">
        <v>6103</v>
      </c>
      <c r="F150" s="8" t="s">
        <v>6116</v>
      </c>
      <c r="G150" s="8" t="s">
        <v>6117</v>
      </c>
      <c r="H150" s="8" t="s">
        <v>6106</v>
      </c>
      <c r="I150" s="8" t="s">
        <v>6107</v>
      </c>
      <c r="J150" s="8" t="s">
        <v>6129</v>
      </c>
      <c r="K150" s="8" t="s">
        <v>6107</v>
      </c>
      <c r="L150" s="8" t="s">
        <v>6120</v>
      </c>
      <c r="M150" s="8" t="s">
        <v>6113</v>
      </c>
      <c r="N150" s="12" t="s">
        <v>18</v>
      </c>
      <c r="O150" s="12" t="s">
        <v>20</v>
      </c>
      <c r="P150" s="12" t="s">
        <v>19</v>
      </c>
      <c r="Q150" s="12" t="s">
        <v>22</v>
      </c>
      <c r="R150" s="12" t="s">
        <v>21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10">
        <f>ROUNDUP(SUM(VLOOKUP(F150,'Pontuação'!A$2:B$11,2,FALSE),VLOOKUP(E150,'Pontuação'!C$2:D$11,2,FALSE),VLOOKUP(H150,'Pontuação'!I$2:J$11,2,FALSE),VLOOKUP(J150,'Pontuação'!G$2:H$11,2,FALSE),VLOOKUP(L150,'Pontuação'!M$2:N$13,2,FALSE)),0)</f>
        <v>1963</v>
      </c>
      <c r="AD150" s="11">
        <f t="shared" si="1"/>
        <v>196</v>
      </c>
      <c r="AE150" s="11" t="str">
        <f t="array" ref="AE150">IFERROR(INDEX('Pontuação'!G$13:G$101, MATCH(AD150, 'Pontuação'!F$13:F$101, 0)), "Faixa Indefinida")</f>
        <v>A</v>
      </c>
      <c r="AF150" s="11">
        <f t="shared" si="2"/>
        <v>1</v>
      </c>
      <c r="AG150" s="11">
        <f t="shared" si="3"/>
        <v>0</v>
      </c>
      <c r="AH150" s="11">
        <f t="shared" si="4"/>
        <v>0</v>
      </c>
      <c r="AI150" s="11">
        <f t="shared" si="5"/>
        <v>0</v>
      </c>
      <c r="AJ150" s="11">
        <f>ROUNDUP(SUM(VLOOKUP(F150,'Pontuação 3.0'!A$2:B$11,2,FALSE),VLOOKUP(E150,'Pontuação 3.0'!C$2:D$11,2,FALSE),VLOOKUP(H150,'Pontuação 3.0'!I$2:J$11,2,FALSE),VLOOKUP(J150,'Pontuação 3.0'!G$2:H$11,2,FALSE),VLOOKUP(G150,'Pontuação 3.0'!E$2:F$11,2,FALSE),VLOOKUP(K150,'Pontuação 3.0'!K$2:L$11,2,FALSE),VLOOKUP(L150,'Pontuação 3.0'!M$2:N$13,2,FALSE)),0)</f>
        <v>2483</v>
      </c>
      <c r="AK150" s="10">
        <f t="shared" si="6"/>
        <v>248</v>
      </c>
      <c r="AL150" s="10" t="str">
        <f t="array" ref="AL150">IFERROR(INDEX('Pontuação 3.0'!G$13:G$191, MATCH(AK150, 'Pontuação 3.0'!F$13:F$191, 0)), "Faixa Indefinida")</f>
        <v>A</v>
      </c>
      <c r="AM150" s="10">
        <f t="shared" si="7"/>
        <v>1</v>
      </c>
      <c r="AN150" s="10">
        <f t="shared" si="8"/>
        <v>0</v>
      </c>
      <c r="AO150" s="10">
        <f t="shared" si="9"/>
        <v>0</v>
      </c>
      <c r="AP150" s="10">
        <f t="shared" si="10"/>
        <v>0</v>
      </c>
    </row>
    <row r="151" ht="15.75" customHeight="1">
      <c r="A151" s="7">
        <v>45674.0</v>
      </c>
      <c r="B151" s="8" t="s">
        <v>400</v>
      </c>
      <c r="C151" s="8" t="s">
        <v>401</v>
      </c>
      <c r="D151" s="9">
        <v>8.7981103454E10</v>
      </c>
      <c r="E151" s="8" t="s">
        <v>6103</v>
      </c>
      <c r="F151" s="8" t="s">
        <v>6104</v>
      </c>
      <c r="G151" s="8" t="s">
        <v>6117</v>
      </c>
      <c r="H151" s="8" t="s">
        <v>6106</v>
      </c>
      <c r="I151" s="8" t="s">
        <v>6107</v>
      </c>
      <c r="J151" s="8" t="s">
        <v>6119</v>
      </c>
      <c r="K151" s="8" t="s">
        <v>6107</v>
      </c>
      <c r="L151" s="8" t="s">
        <v>6136</v>
      </c>
      <c r="M151" s="8" t="s">
        <v>6113</v>
      </c>
      <c r="N151" s="12" t="s">
        <v>18</v>
      </c>
      <c r="O151" s="12" t="s">
        <v>20</v>
      </c>
      <c r="P151" s="12" t="s">
        <v>19</v>
      </c>
      <c r="Q151" s="12" t="s">
        <v>22</v>
      </c>
      <c r="R151" s="12" t="s">
        <v>21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10">
        <f>ROUNDUP(SUM(VLOOKUP(F151,'Pontuação'!A$2:B$11,2,FALSE),VLOOKUP(E151,'Pontuação'!C$2:D$11,2,FALSE),VLOOKUP(H151,'Pontuação'!I$2:J$11,2,FALSE),VLOOKUP(J151,'Pontuação'!G$2:H$11,2,FALSE),VLOOKUP(L151,'Pontuação'!M$2:N$13,2,FALSE)),0)</f>
        <v>1602</v>
      </c>
      <c r="AD151" s="11">
        <f t="shared" si="1"/>
        <v>160</v>
      </c>
      <c r="AE151" s="11" t="str">
        <f t="array" ref="AE151">IFERROR(INDEX('Pontuação'!G$13:G$101, MATCH(AD151, 'Pontuação'!F$13:F$101, 0)), "Faixa Indefinida")</f>
        <v>C</v>
      </c>
      <c r="AF151" s="11">
        <f t="shared" si="2"/>
        <v>0</v>
      </c>
      <c r="AG151" s="11">
        <f t="shared" si="3"/>
        <v>0</v>
      </c>
      <c r="AH151" s="11">
        <f t="shared" si="4"/>
        <v>1</v>
      </c>
      <c r="AI151" s="11">
        <f t="shared" si="5"/>
        <v>0</v>
      </c>
      <c r="AJ151" s="11">
        <f>ROUNDUP(SUM(VLOOKUP(F151,'Pontuação 3.0'!A$2:B$11,2,FALSE),VLOOKUP(E151,'Pontuação 3.0'!C$2:D$11,2,FALSE),VLOOKUP(H151,'Pontuação 3.0'!I$2:J$11,2,FALSE),VLOOKUP(J151,'Pontuação 3.0'!G$2:H$11,2,FALSE),VLOOKUP(G151,'Pontuação 3.0'!E$2:F$11,2,FALSE),VLOOKUP(K151,'Pontuação 3.0'!K$2:L$11,2,FALSE),VLOOKUP(L151,'Pontuação 3.0'!M$2:N$13,2,FALSE)),0)</f>
        <v>2085</v>
      </c>
      <c r="AK151" s="10">
        <f t="shared" si="6"/>
        <v>209</v>
      </c>
      <c r="AL151" s="10" t="str">
        <f t="array" ref="AL151">IFERROR(INDEX('Pontuação 3.0'!G$13:G$191, MATCH(AK151, 'Pontuação 3.0'!F$13:F$191, 0)), "Faixa Indefinida")</f>
        <v>C</v>
      </c>
      <c r="AM151" s="10">
        <f t="shared" si="7"/>
        <v>0</v>
      </c>
      <c r="AN151" s="10">
        <f t="shared" si="8"/>
        <v>0</v>
      </c>
      <c r="AO151" s="10">
        <f t="shared" si="9"/>
        <v>1</v>
      </c>
      <c r="AP151" s="10">
        <f t="shared" si="10"/>
        <v>0</v>
      </c>
    </row>
    <row r="152" ht="15.75" customHeight="1">
      <c r="A152" s="7">
        <v>45674.0</v>
      </c>
      <c r="B152" s="8" t="s">
        <v>402</v>
      </c>
      <c r="C152" s="8" t="s">
        <v>403</v>
      </c>
      <c r="D152" s="9">
        <v>1.7996821939E10</v>
      </c>
      <c r="E152" s="8" t="s">
        <v>6103</v>
      </c>
      <c r="F152" s="8" t="s">
        <v>6116</v>
      </c>
      <c r="G152" s="8" t="s">
        <v>6117</v>
      </c>
      <c r="H152" s="8" t="s">
        <v>6135</v>
      </c>
      <c r="I152" s="8" t="s">
        <v>6107</v>
      </c>
      <c r="J152" s="8" t="s">
        <v>6108</v>
      </c>
      <c r="K152" s="8" t="s">
        <v>6107</v>
      </c>
      <c r="L152" s="8" t="s">
        <v>6115</v>
      </c>
      <c r="M152" s="8" t="s">
        <v>6111</v>
      </c>
      <c r="N152" s="12" t="s">
        <v>18</v>
      </c>
      <c r="O152" s="12" t="s">
        <v>20</v>
      </c>
      <c r="P152" s="12" t="s">
        <v>19</v>
      </c>
      <c r="Q152" s="12" t="s">
        <v>22</v>
      </c>
      <c r="R152" s="12" t="s">
        <v>21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10">
        <f>ROUNDUP(SUM(VLOOKUP(F152,'Pontuação'!A$2:B$11,2,FALSE),VLOOKUP(E152,'Pontuação'!C$2:D$11,2,FALSE),VLOOKUP(H152,'Pontuação'!I$2:J$11,2,FALSE),VLOOKUP(J152,'Pontuação'!G$2:H$11,2,FALSE),VLOOKUP(L152,'Pontuação'!M$2:N$13,2,FALSE)),0)</f>
        <v>1684</v>
      </c>
      <c r="AD152" s="11">
        <f t="shared" si="1"/>
        <v>168</v>
      </c>
      <c r="AE152" s="11" t="str">
        <f t="array" ref="AE152">IFERROR(INDEX('Pontuação'!G$13:G$101, MATCH(AD152, 'Pontuação'!F$13:F$101, 0)), "Faixa Indefinida")</f>
        <v>B</v>
      </c>
      <c r="AF152" s="11">
        <f t="shared" si="2"/>
        <v>0</v>
      </c>
      <c r="AG152" s="11">
        <f t="shared" si="3"/>
        <v>1</v>
      </c>
      <c r="AH152" s="11">
        <f t="shared" si="4"/>
        <v>0</v>
      </c>
      <c r="AI152" s="11">
        <f t="shared" si="5"/>
        <v>0</v>
      </c>
      <c r="AJ152" s="11">
        <f>ROUNDUP(SUM(VLOOKUP(F152,'Pontuação 3.0'!A$2:B$11,2,FALSE),VLOOKUP(E152,'Pontuação 3.0'!C$2:D$11,2,FALSE),VLOOKUP(H152,'Pontuação 3.0'!I$2:J$11,2,FALSE),VLOOKUP(J152,'Pontuação 3.0'!G$2:H$11,2,FALSE),VLOOKUP(G152,'Pontuação 3.0'!E$2:F$11,2,FALSE),VLOOKUP(K152,'Pontuação 3.0'!K$2:L$11,2,FALSE),VLOOKUP(L152,'Pontuação 3.0'!M$2:N$13,2,FALSE)),0)</f>
        <v>2210</v>
      </c>
      <c r="AK152" s="10">
        <f t="shared" si="6"/>
        <v>221</v>
      </c>
      <c r="AL152" s="10" t="str">
        <f t="array" ref="AL152">IFERROR(INDEX('Pontuação 3.0'!G$13:G$191, MATCH(AK152, 'Pontuação 3.0'!F$13:F$191, 0)), "Faixa Indefinida")</f>
        <v>B</v>
      </c>
      <c r="AM152" s="10">
        <f t="shared" si="7"/>
        <v>0</v>
      </c>
      <c r="AN152" s="10">
        <f t="shared" si="8"/>
        <v>1</v>
      </c>
      <c r="AO152" s="10">
        <f t="shared" si="9"/>
        <v>0</v>
      </c>
      <c r="AP152" s="10">
        <f t="shared" si="10"/>
        <v>0</v>
      </c>
    </row>
    <row r="153" ht="15.75" customHeight="1">
      <c r="A153" s="7">
        <v>45674.0</v>
      </c>
      <c r="B153" s="8" t="s">
        <v>402</v>
      </c>
      <c r="C153" s="8" t="s">
        <v>403</v>
      </c>
      <c r="D153" s="9">
        <v>1.7996821939E10</v>
      </c>
      <c r="E153" s="8" t="s">
        <v>6103</v>
      </c>
      <c r="F153" s="8" t="s">
        <v>6116</v>
      </c>
      <c r="G153" s="8" t="s">
        <v>6117</v>
      </c>
      <c r="H153" s="8" t="s">
        <v>6106</v>
      </c>
      <c r="I153" s="8" t="s">
        <v>6107</v>
      </c>
      <c r="J153" s="8" t="s">
        <v>6108</v>
      </c>
      <c r="K153" s="8" t="s">
        <v>6107</v>
      </c>
      <c r="L153" s="8" t="s">
        <v>6115</v>
      </c>
      <c r="M153" s="8" t="s">
        <v>6111</v>
      </c>
      <c r="N153" s="12" t="s">
        <v>18</v>
      </c>
      <c r="O153" s="12" t="s">
        <v>20</v>
      </c>
      <c r="P153" s="12" t="s">
        <v>19</v>
      </c>
      <c r="Q153" s="12" t="s">
        <v>22</v>
      </c>
      <c r="R153" s="12" t="s">
        <v>21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10">
        <f>ROUNDUP(SUM(VLOOKUP(F153,'Pontuação'!A$2:B$11,2,FALSE),VLOOKUP(E153,'Pontuação'!C$2:D$11,2,FALSE),VLOOKUP(H153,'Pontuação'!I$2:J$11,2,FALSE),VLOOKUP(J153,'Pontuação'!G$2:H$11,2,FALSE),VLOOKUP(L153,'Pontuação'!M$2:N$13,2,FALSE)),0)</f>
        <v>1658</v>
      </c>
      <c r="AD153" s="11">
        <f t="shared" si="1"/>
        <v>166</v>
      </c>
      <c r="AE153" s="11" t="str">
        <f t="array" ref="AE153">IFERROR(INDEX('Pontuação'!G$13:G$101, MATCH(AD153, 'Pontuação'!F$13:F$101, 0)), "Faixa Indefinida")</f>
        <v>B</v>
      </c>
      <c r="AF153" s="11">
        <f t="shared" si="2"/>
        <v>0</v>
      </c>
      <c r="AG153" s="11">
        <f t="shared" si="3"/>
        <v>1</v>
      </c>
      <c r="AH153" s="11">
        <f t="shared" si="4"/>
        <v>0</v>
      </c>
      <c r="AI153" s="11">
        <f t="shared" si="5"/>
        <v>0</v>
      </c>
      <c r="AJ153" s="11">
        <f>ROUNDUP(SUM(VLOOKUP(F153,'Pontuação 3.0'!A$2:B$11,2,FALSE),VLOOKUP(E153,'Pontuação 3.0'!C$2:D$11,2,FALSE),VLOOKUP(H153,'Pontuação 3.0'!I$2:J$11,2,FALSE),VLOOKUP(J153,'Pontuação 3.0'!G$2:H$11,2,FALSE),VLOOKUP(G153,'Pontuação 3.0'!E$2:F$11,2,FALSE),VLOOKUP(K153,'Pontuação 3.0'!K$2:L$11,2,FALSE),VLOOKUP(L153,'Pontuação 3.0'!M$2:N$13,2,FALSE)),0)</f>
        <v>2274</v>
      </c>
      <c r="AK153" s="10">
        <f t="shared" si="6"/>
        <v>227</v>
      </c>
      <c r="AL153" s="10" t="str">
        <f t="array" ref="AL153">IFERROR(INDEX('Pontuação 3.0'!G$13:G$191, MATCH(AK153, 'Pontuação 3.0'!F$13:F$191, 0)), "Faixa Indefinida")</f>
        <v>B</v>
      </c>
      <c r="AM153" s="10">
        <f t="shared" si="7"/>
        <v>0</v>
      </c>
      <c r="AN153" s="10">
        <f t="shared" si="8"/>
        <v>1</v>
      </c>
      <c r="AO153" s="10">
        <f t="shared" si="9"/>
        <v>0</v>
      </c>
      <c r="AP153" s="10">
        <f t="shared" si="10"/>
        <v>0</v>
      </c>
    </row>
    <row r="154" ht="15.75" customHeight="1">
      <c r="A154" s="7">
        <v>45674.0</v>
      </c>
      <c r="B154" s="8" t="s">
        <v>404</v>
      </c>
      <c r="C154" s="8" t="s">
        <v>405</v>
      </c>
      <c r="D154" s="9">
        <v>7.199131E10</v>
      </c>
      <c r="E154" s="8" t="s">
        <v>6103</v>
      </c>
      <c r="F154" s="8" t="s">
        <v>6116</v>
      </c>
      <c r="G154" s="8" t="s">
        <v>6117</v>
      </c>
      <c r="H154" s="8" t="s">
        <v>6135</v>
      </c>
      <c r="I154" s="8" t="s">
        <v>6128</v>
      </c>
      <c r="J154" s="8" t="s">
        <v>6108</v>
      </c>
      <c r="K154" s="8" t="s">
        <v>6107</v>
      </c>
      <c r="L154" s="8" t="s">
        <v>6120</v>
      </c>
      <c r="M154" s="8" t="s">
        <v>6113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10">
        <f>ROUNDUP(SUM(VLOOKUP(F154,'Pontuação'!A$2:B$11,2,FALSE),VLOOKUP(E154,'Pontuação'!C$2:D$11,2,FALSE),VLOOKUP(H154,'Pontuação'!I$2:J$11,2,FALSE),VLOOKUP(J154,'Pontuação'!G$2:H$11,2,FALSE),VLOOKUP(L154,'Pontuação'!M$2:N$13,2,FALSE)),0)</f>
        <v>1816</v>
      </c>
      <c r="AD154" s="11">
        <f t="shared" si="1"/>
        <v>182</v>
      </c>
      <c r="AE154" s="11" t="str">
        <f t="array" ref="AE154">IFERROR(INDEX('Pontuação'!G$13:G$101, MATCH(AD154, 'Pontuação'!F$13:F$101, 0)), "Faixa Indefinida")</f>
        <v>B</v>
      </c>
      <c r="AF154" s="11">
        <f t="shared" si="2"/>
        <v>0</v>
      </c>
      <c r="AG154" s="11">
        <f t="shared" si="3"/>
        <v>1</v>
      </c>
      <c r="AH154" s="11">
        <f t="shared" si="4"/>
        <v>0</v>
      </c>
      <c r="AI154" s="11">
        <f t="shared" si="5"/>
        <v>0</v>
      </c>
      <c r="AJ154" s="11">
        <f>ROUNDUP(SUM(VLOOKUP(F154,'Pontuação 3.0'!A$2:B$11,2,FALSE),VLOOKUP(E154,'Pontuação 3.0'!C$2:D$11,2,FALSE),VLOOKUP(H154,'Pontuação 3.0'!I$2:J$11,2,FALSE),VLOOKUP(J154,'Pontuação 3.0'!G$2:H$11,2,FALSE),VLOOKUP(G154,'Pontuação 3.0'!E$2:F$11,2,FALSE),VLOOKUP(K154,'Pontuação 3.0'!K$2:L$11,2,FALSE),VLOOKUP(L154,'Pontuação 3.0'!M$2:N$13,2,FALSE)),0)</f>
        <v>2296</v>
      </c>
      <c r="AK154" s="10">
        <f t="shared" si="6"/>
        <v>230</v>
      </c>
      <c r="AL154" s="10" t="str">
        <f t="array" ref="AL154">IFERROR(INDEX('Pontuação 3.0'!G$13:G$191, MATCH(AK154, 'Pontuação 3.0'!F$13:F$191, 0)), "Faixa Indefinida")</f>
        <v>B</v>
      </c>
      <c r="AM154" s="10">
        <f t="shared" si="7"/>
        <v>0</v>
      </c>
      <c r="AN154" s="10">
        <f t="shared" si="8"/>
        <v>1</v>
      </c>
      <c r="AO154" s="10">
        <f t="shared" si="9"/>
        <v>0</v>
      </c>
      <c r="AP154" s="10">
        <f t="shared" si="10"/>
        <v>0</v>
      </c>
    </row>
    <row r="155" ht="15.75" customHeight="1">
      <c r="A155" s="7">
        <v>45674.0</v>
      </c>
      <c r="B155" s="8" t="s">
        <v>408</v>
      </c>
      <c r="C155" s="8" t="s">
        <v>409</v>
      </c>
      <c r="D155" s="9">
        <v>7.9981292158E10</v>
      </c>
      <c r="E155" s="8" t="s">
        <v>6103</v>
      </c>
      <c r="F155" s="8" t="s">
        <v>6126</v>
      </c>
      <c r="G155" s="8" t="s">
        <v>6114</v>
      </c>
      <c r="H155" s="8" t="s">
        <v>6118</v>
      </c>
      <c r="I155" s="8" t="s">
        <v>6107</v>
      </c>
      <c r="J155" s="8" t="s">
        <v>6119</v>
      </c>
      <c r="K155" s="8" t="s">
        <v>6107</v>
      </c>
      <c r="L155" s="8" t="s">
        <v>6124</v>
      </c>
      <c r="M155" s="8" t="s">
        <v>6121</v>
      </c>
      <c r="N155" s="12" t="s">
        <v>18</v>
      </c>
      <c r="O155" s="12" t="s">
        <v>20</v>
      </c>
      <c r="P155" s="12" t="s">
        <v>31</v>
      </c>
      <c r="Q155" s="12" t="s">
        <v>54</v>
      </c>
      <c r="R155" s="12" t="s">
        <v>32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10">
        <f>ROUNDUP(SUM(VLOOKUP(F155,'Pontuação'!A$2:B$11,2,FALSE),VLOOKUP(E155,'Pontuação'!C$2:D$11,2,FALSE),VLOOKUP(H155,'Pontuação'!I$2:J$11,2,FALSE),VLOOKUP(J155,'Pontuação'!G$2:H$11,2,FALSE),VLOOKUP(L155,'Pontuação'!M$2:N$13,2,FALSE)),0)</f>
        <v>1546</v>
      </c>
      <c r="AD155" s="11">
        <f t="shared" si="1"/>
        <v>155</v>
      </c>
      <c r="AE155" s="11" t="str">
        <f t="array" ref="AE155">IFERROR(INDEX('Pontuação'!G$13:G$101, MATCH(AD155, 'Pontuação'!F$13:F$101, 0)), "Faixa Indefinida")</f>
        <v>C</v>
      </c>
      <c r="AF155" s="11">
        <f t="shared" si="2"/>
        <v>0</v>
      </c>
      <c r="AG155" s="11">
        <f t="shared" si="3"/>
        <v>0</v>
      </c>
      <c r="AH155" s="11">
        <f t="shared" si="4"/>
        <v>1</v>
      </c>
      <c r="AI155" s="11">
        <f t="shared" si="5"/>
        <v>0</v>
      </c>
      <c r="AJ155" s="11">
        <f>ROUNDUP(SUM(VLOOKUP(F155,'Pontuação 3.0'!A$2:B$11,2,FALSE),VLOOKUP(E155,'Pontuação 3.0'!C$2:D$11,2,FALSE),VLOOKUP(H155,'Pontuação 3.0'!I$2:J$11,2,FALSE),VLOOKUP(J155,'Pontuação 3.0'!G$2:H$11,2,FALSE),VLOOKUP(G155,'Pontuação 3.0'!E$2:F$11,2,FALSE),VLOOKUP(K155,'Pontuação 3.0'!K$2:L$11,2,FALSE),VLOOKUP(L155,'Pontuação 3.0'!M$2:N$13,2,FALSE)),0)</f>
        <v>1896</v>
      </c>
      <c r="AK155" s="10">
        <f t="shared" si="6"/>
        <v>190</v>
      </c>
      <c r="AL155" s="10" t="str">
        <f t="array" ref="AL155">IFERROR(INDEX('Pontuação 3.0'!G$13:G$191, MATCH(AK155, 'Pontuação 3.0'!F$13:F$191, 0)), "Faixa Indefinida")</f>
        <v>D</v>
      </c>
      <c r="AM155" s="10">
        <f t="shared" si="7"/>
        <v>0</v>
      </c>
      <c r="AN155" s="10">
        <f t="shared" si="8"/>
        <v>0</v>
      </c>
      <c r="AO155" s="10">
        <f t="shared" si="9"/>
        <v>0</v>
      </c>
      <c r="AP155" s="10">
        <f t="shared" si="10"/>
        <v>1</v>
      </c>
    </row>
    <row r="156" ht="15.75" customHeight="1">
      <c r="A156" s="7">
        <v>45674.0</v>
      </c>
      <c r="B156" s="8" t="s">
        <v>412</v>
      </c>
      <c r="C156" s="8" t="s">
        <v>413</v>
      </c>
      <c r="D156" s="8" t="s">
        <v>414</v>
      </c>
      <c r="E156" s="8" t="s">
        <v>6103</v>
      </c>
      <c r="F156" s="8" t="s">
        <v>6116</v>
      </c>
      <c r="G156" s="8" t="s">
        <v>6117</v>
      </c>
      <c r="H156" s="8" t="s">
        <v>6135</v>
      </c>
      <c r="I156" s="8" t="s">
        <v>6107</v>
      </c>
      <c r="J156" s="8" t="s">
        <v>6129</v>
      </c>
      <c r="K156" s="8" t="s">
        <v>6109</v>
      </c>
      <c r="L156" s="8" t="s">
        <v>6115</v>
      </c>
      <c r="M156" s="8" t="s">
        <v>6113</v>
      </c>
      <c r="N156" s="12" t="s">
        <v>18</v>
      </c>
      <c r="O156" s="12" t="s">
        <v>20</v>
      </c>
      <c r="P156" s="12" t="s">
        <v>25</v>
      </c>
      <c r="Q156" s="12" t="s">
        <v>22</v>
      </c>
      <c r="R156" s="12" t="s">
        <v>32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10">
        <f>ROUNDUP(SUM(VLOOKUP(F156,'Pontuação'!A$2:B$11,2,FALSE),VLOOKUP(E156,'Pontuação'!C$2:D$11,2,FALSE),VLOOKUP(H156,'Pontuação'!I$2:J$11,2,FALSE),VLOOKUP(J156,'Pontuação'!G$2:H$11,2,FALSE),VLOOKUP(L156,'Pontuação'!M$2:N$13,2,FALSE)),0)</f>
        <v>1857</v>
      </c>
      <c r="AD156" s="11">
        <f t="shared" si="1"/>
        <v>186</v>
      </c>
      <c r="AE156" s="11" t="str">
        <f t="array" ref="AE156">IFERROR(INDEX('Pontuação'!G$13:G$101, MATCH(AD156, 'Pontuação'!F$13:F$101, 0)), "Faixa Indefinida")</f>
        <v>A</v>
      </c>
      <c r="AF156" s="11">
        <f t="shared" si="2"/>
        <v>1</v>
      </c>
      <c r="AG156" s="11">
        <f t="shared" si="3"/>
        <v>0</v>
      </c>
      <c r="AH156" s="11">
        <f t="shared" si="4"/>
        <v>0</v>
      </c>
      <c r="AI156" s="11">
        <f t="shared" si="5"/>
        <v>0</v>
      </c>
      <c r="AJ156" s="11">
        <f>ROUNDUP(SUM(VLOOKUP(F156,'Pontuação 3.0'!A$2:B$11,2,FALSE),VLOOKUP(E156,'Pontuação 3.0'!C$2:D$11,2,FALSE),VLOOKUP(H156,'Pontuação 3.0'!I$2:J$11,2,FALSE),VLOOKUP(J156,'Pontuação 3.0'!G$2:H$11,2,FALSE),VLOOKUP(G156,'Pontuação 3.0'!E$2:F$11,2,FALSE),VLOOKUP(K156,'Pontuação 3.0'!K$2:L$11,2,FALSE),VLOOKUP(L156,'Pontuação 3.0'!M$2:N$13,2,FALSE)),0)</f>
        <v>2594</v>
      </c>
      <c r="AK156" s="10">
        <f t="shared" si="6"/>
        <v>259</v>
      </c>
      <c r="AL156" s="10" t="str">
        <f t="array" ref="AL156">IFERROR(INDEX('Pontuação 3.0'!G$13:G$191, MATCH(AK156, 'Pontuação 3.0'!F$13:F$191, 0)), "Faixa Indefinida")</f>
        <v>A</v>
      </c>
      <c r="AM156" s="10">
        <f t="shared" si="7"/>
        <v>1</v>
      </c>
      <c r="AN156" s="10">
        <f t="shared" si="8"/>
        <v>0</v>
      </c>
      <c r="AO156" s="10">
        <f t="shared" si="9"/>
        <v>0</v>
      </c>
      <c r="AP156" s="10">
        <f t="shared" si="10"/>
        <v>0</v>
      </c>
    </row>
    <row r="157" ht="15.75" customHeight="1">
      <c r="A157" s="7">
        <v>45674.0</v>
      </c>
      <c r="B157" s="8" t="s">
        <v>417</v>
      </c>
      <c r="C157" s="8" t="s">
        <v>418</v>
      </c>
      <c r="D157" s="8" t="s">
        <v>419</v>
      </c>
      <c r="E157" s="8" t="s">
        <v>6103</v>
      </c>
      <c r="F157" s="8" t="s">
        <v>6116</v>
      </c>
      <c r="G157" s="8" t="s">
        <v>6117</v>
      </c>
      <c r="H157" s="8" t="s">
        <v>6106</v>
      </c>
      <c r="I157" s="8" t="s">
        <v>6107</v>
      </c>
      <c r="J157" s="8" t="s">
        <v>6119</v>
      </c>
      <c r="K157" s="8" t="s">
        <v>6107</v>
      </c>
      <c r="L157" s="8" t="s">
        <v>6124</v>
      </c>
      <c r="M157" s="8" t="s">
        <v>6121</v>
      </c>
      <c r="N157" s="12" t="s">
        <v>18</v>
      </c>
      <c r="O157" s="12" t="s">
        <v>20</v>
      </c>
      <c r="P157" s="12" t="s">
        <v>31</v>
      </c>
      <c r="Q157" s="12" t="s">
        <v>22</v>
      </c>
      <c r="R157" s="12" t="s">
        <v>32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10">
        <f>ROUNDUP(SUM(VLOOKUP(F157,'Pontuação'!A$2:B$11,2,FALSE),VLOOKUP(E157,'Pontuação'!C$2:D$11,2,FALSE),VLOOKUP(H157,'Pontuação'!I$2:J$11,2,FALSE),VLOOKUP(J157,'Pontuação'!G$2:H$11,2,FALSE),VLOOKUP(L157,'Pontuação'!M$2:N$13,2,FALSE)),0)</f>
        <v>1516</v>
      </c>
      <c r="AD157" s="11">
        <f t="shared" si="1"/>
        <v>152</v>
      </c>
      <c r="AE157" s="11" t="str">
        <f t="array" ref="AE157">IFERROR(INDEX('Pontuação'!G$13:G$101, MATCH(AD157, 'Pontuação'!F$13:F$101, 0)), "Faixa Indefinida")</f>
        <v>C</v>
      </c>
      <c r="AF157" s="11">
        <f t="shared" si="2"/>
        <v>0</v>
      </c>
      <c r="AG157" s="11">
        <f t="shared" si="3"/>
        <v>0</v>
      </c>
      <c r="AH157" s="11">
        <f t="shared" si="4"/>
        <v>1</v>
      </c>
      <c r="AI157" s="11">
        <f t="shared" si="5"/>
        <v>0</v>
      </c>
      <c r="AJ157" s="11">
        <f>ROUNDUP(SUM(VLOOKUP(F157,'Pontuação 3.0'!A$2:B$11,2,FALSE),VLOOKUP(E157,'Pontuação 3.0'!C$2:D$11,2,FALSE),VLOOKUP(H157,'Pontuação 3.0'!I$2:J$11,2,FALSE),VLOOKUP(J157,'Pontuação 3.0'!G$2:H$11,2,FALSE),VLOOKUP(G157,'Pontuação 3.0'!E$2:F$11,2,FALSE),VLOOKUP(K157,'Pontuação 3.0'!K$2:L$11,2,FALSE),VLOOKUP(L157,'Pontuação 3.0'!M$2:N$13,2,FALSE)),0)</f>
        <v>2092</v>
      </c>
      <c r="AK157" s="10">
        <f t="shared" si="6"/>
        <v>209</v>
      </c>
      <c r="AL157" s="10" t="str">
        <f t="array" ref="AL157">IFERROR(INDEX('Pontuação 3.0'!G$13:G$191, MATCH(AK157, 'Pontuação 3.0'!F$13:F$191, 0)), "Faixa Indefinida")</f>
        <v>C</v>
      </c>
      <c r="AM157" s="10">
        <f t="shared" si="7"/>
        <v>0</v>
      </c>
      <c r="AN157" s="10">
        <f t="shared" si="8"/>
        <v>0</v>
      </c>
      <c r="AO157" s="10">
        <f t="shared" si="9"/>
        <v>1</v>
      </c>
      <c r="AP157" s="10">
        <f t="shared" si="10"/>
        <v>0</v>
      </c>
    </row>
    <row r="158" ht="15.75" customHeight="1">
      <c r="A158" s="7">
        <v>45674.0</v>
      </c>
      <c r="B158" s="8" t="s">
        <v>422</v>
      </c>
      <c r="C158" s="8" t="s">
        <v>423</v>
      </c>
      <c r="D158" s="9">
        <v>6.4981563172E10</v>
      </c>
      <c r="E158" s="8" t="s">
        <v>6103</v>
      </c>
      <c r="F158" s="8" t="s">
        <v>6126</v>
      </c>
      <c r="G158" s="8" t="s">
        <v>6122</v>
      </c>
      <c r="H158" s="8" t="s">
        <v>6135</v>
      </c>
      <c r="I158" s="8" t="s">
        <v>6128</v>
      </c>
      <c r="J158" s="8" t="s">
        <v>6129</v>
      </c>
      <c r="K158" s="8" t="s">
        <v>6109</v>
      </c>
      <c r="L158" s="8" t="s">
        <v>6120</v>
      </c>
      <c r="M158" s="8" t="s">
        <v>6113</v>
      </c>
      <c r="N158" s="12" t="s">
        <v>18</v>
      </c>
      <c r="O158" s="12" t="s">
        <v>20</v>
      </c>
      <c r="P158" s="12" t="s">
        <v>121</v>
      </c>
      <c r="Q158" s="12" t="s">
        <v>22</v>
      </c>
      <c r="R158" s="12" t="s">
        <v>21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10">
        <f>ROUNDUP(SUM(VLOOKUP(F158,'Pontuação'!A$2:B$11,2,FALSE),VLOOKUP(E158,'Pontuação'!C$2:D$11,2,FALSE),VLOOKUP(H158,'Pontuação'!I$2:J$11,2,FALSE),VLOOKUP(J158,'Pontuação'!G$2:H$11,2,FALSE),VLOOKUP(L158,'Pontuação'!M$2:N$13,2,FALSE)),0)</f>
        <v>1977</v>
      </c>
      <c r="AD158" s="11">
        <f t="shared" si="1"/>
        <v>198</v>
      </c>
      <c r="AE158" s="11" t="str">
        <f t="array" ref="AE158">IFERROR(INDEX('Pontuação'!G$13:G$101, MATCH(AD158, 'Pontuação'!F$13:F$101, 0)), "Faixa Indefinida")</f>
        <v>A</v>
      </c>
      <c r="AF158" s="11">
        <f t="shared" si="2"/>
        <v>1</v>
      </c>
      <c r="AG158" s="11">
        <f t="shared" si="3"/>
        <v>0</v>
      </c>
      <c r="AH158" s="11">
        <f t="shared" si="4"/>
        <v>0</v>
      </c>
      <c r="AI158" s="11">
        <f t="shared" si="5"/>
        <v>0</v>
      </c>
      <c r="AJ158" s="11">
        <f>ROUNDUP(SUM(VLOOKUP(F158,'Pontuação 3.0'!A$2:B$11,2,FALSE),VLOOKUP(E158,'Pontuação 3.0'!C$2:D$11,2,FALSE),VLOOKUP(H158,'Pontuação 3.0'!I$2:J$11,2,FALSE),VLOOKUP(J158,'Pontuação 3.0'!G$2:H$11,2,FALSE),VLOOKUP(G158,'Pontuação 3.0'!E$2:F$11,2,FALSE),VLOOKUP(K158,'Pontuação 3.0'!K$2:L$11,2,FALSE),VLOOKUP(L158,'Pontuação 3.0'!M$2:N$13,2,FALSE)),0)</f>
        <v>2407</v>
      </c>
      <c r="AK158" s="10">
        <f t="shared" si="6"/>
        <v>241</v>
      </c>
      <c r="AL158" s="10" t="str">
        <f t="array" ref="AL158">IFERROR(INDEX('Pontuação 3.0'!G$13:G$191, MATCH(AK158, 'Pontuação 3.0'!F$13:F$191, 0)), "Faixa Indefinida")</f>
        <v>A</v>
      </c>
      <c r="AM158" s="10">
        <f t="shared" si="7"/>
        <v>1</v>
      </c>
      <c r="AN158" s="10">
        <f t="shared" si="8"/>
        <v>0</v>
      </c>
      <c r="AO158" s="10">
        <f t="shared" si="9"/>
        <v>0</v>
      </c>
      <c r="AP158" s="10">
        <f t="shared" si="10"/>
        <v>0</v>
      </c>
    </row>
    <row r="159" ht="15.75" customHeight="1">
      <c r="A159" s="7">
        <v>45674.0</v>
      </c>
      <c r="B159" s="8" t="s">
        <v>420</v>
      </c>
      <c r="C159" s="8" t="s">
        <v>421</v>
      </c>
      <c r="D159" s="9">
        <v>6.79960056041E11</v>
      </c>
      <c r="E159" s="8" t="s">
        <v>6103</v>
      </c>
      <c r="F159" s="8" t="s">
        <v>6116</v>
      </c>
      <c r="G159" s="8" t="s">
        <v>6114</v>
      </c>
      <c r="H159" s="8" t="s">
        <v>6123</v>
      </c>
      <c r="I159" s="8" t="s">
        <v>6107</v>
      </c>
      <c r="J159" s="8" t="s">
        <v>6119</v>
      </c>
      <c r="K159" s="8" t="s">
        <v>6109</v>
      </c>
      <c r="L159" s="8" t="s">
        <v>6120</v>
      </c>
      <c r="M159" s="8" t="s">
        <v>6121</v>
      </c>
      <c r="N159" s="12" t="s">
        <v>18</v>
      </c>
      <c r="O159" s="12" t="s">
        <v>20</v>
      </c>
      <c r="P159" s="12" t="s">
        <v>25</v>
      </c>
      <c r="Q159" s="12" t="s">
        <v>22</v>
      </c>
      <c r="R159" s="12" t="s">
        <v>32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10">
        <f>ROUNDUP(SUM(VLOOKUP(F159,'Pontuação'!A$2:B$11,2,FALSE),VLOOKUP(E159,'Pontuação'!C$2:D$11,2,FALSE),VLOOKUP(H159,'Pontuação'!I$2:J$11,2,FALSE),VLOOKUP(J159,'Pontuação'!G$2:H$11,2,FALSE),VLOOKUP(L159,'Pontuação'!M$2:N$13,2,FALSE)),0)</f>
        <v>1571</v>
      </c>
      <c r="AD159" s="11">
        <f t="shared" si="1"/>
        <v>157</v>
      </c>
      <c r="AE159" s="11" t="str">
        <f t="array" ref="AE159">IFERROR(INDEX('Pontuação'!G$13:G$101, MATCH(AD159, 'Pontuação'!F$13:F$101, 0)), "Faixa Indefinida")</f>
        <v>C</v>
      </c>
      <c r="AF159" s="11">
        <f t="shared" si="2"/>
        <v>0</v>
      </c>
      <c r="AG159" s="11">
        <f t="shared" si="3"/>
        <v>0</v>
      </c>
      <c r="AH159" s="11">
        <f t="shared" si="4"/>
        <v>1</v>
      </c>
      <c r="AI159" s="11">
        <f t="shared" si="5"/>
        <v>0</v>
      </c>
      <c r="AJ159" s="11">
        <f>ROUNDUP(SUM(VLOOKUP(F159,'Pontuação 3.0'!A$2:B$11,2,FALSE),VLOOKUP(E159,'Pontuação 3.0'!C$2:D$11,2,FALSE),VLOOKUP(H159,'Pontuação 3.0'!I$2:J$11,2,FALSE),VLOOKUP(J159,'Pontuação 3.0'!G$2:H$11,2,FALSE),VLOOKUP(G159,'Pontuação 3.0'!E$2:F$11,2,FALSE),VLOOKUP(K159,'Pontuação 3.0'!K$2:L$11,2,FALSE),VLOOKUP(L159,'Pontuação 3.0'!M$2:N$13,2,FALSE)),0)</f>
        <v>2171</v>
      </c>
      <c r="AK159" s="10">
        <f t="shared" si="6"/>
        <v>217</v>
      </c>
      <c r="AL159" s="10" t="str">
        <f t="array" ref="AL159">IFERROR(INDEX('Pontuação 3.0'!G$13:G$191, MATCH(AK159, 'Pontuação 3.0'!F$13:F$191, 0)), "Faixa Indefinida")</f>
        <v>B</v>
      </c>
      <c r="AM159" s="10">
        <f t="shared" si="7"/>
        <v>0</v>
      </c>
      <c r="AN159" s="10">
        <f t="shared" si="8"/>
        <v>1</v>
      </c>
      <c r="AO159" s="10">
        <f t="shared" si="9"/>
        <v>0</v>
      </c>
      <c r="AP159" s="10">
        <f t="shared" si="10"/>
        <v>0</v>
      </c>
    </row>
    <row r="160" ht="15.75" customHeight="1">
      <c r="A160" s="7">
        <v>45674.0</v>
      </c>
      <c r="B160" s="8" t="s">
        <v>426</v>
      </c>
      <c r="C160" s="8" t="s">
        <v>427</v>
      </c>
      <c r="D160" s="9">
        <v>8.1985206797E10</v>
      </c>
      <c r="E160" s="8" t="s">
        <v>6103</v>
      </c>
      <c r="F160" s="8" t="s">
        <v>6126</v>
      </c>
      <c r="G160" s="8" t="s">
        <v>6117</v>
      </c>
      <c r="H160" s="8" t="s">
        <v>6106</v>
      </c>
      <c r="I160" s="8" t="s">
        <v>6107</v>
      </c>
      <c r="J160" s="8" t="s">
        <v>6119</v>
      </c>
      <c r="K160" s="8" t="s">
        <v>6107</v>
      </c>
      <c r="L160" s="8" t="s">
        <v>6115</v>
      </c>
      <c r="M160" s="8" t="s">
        <v>6113</v>
      </c>
      <c r="N160" s="12" t="s">
        <v>18</v>
      </c>
      <c r="O160" s="12" t="s">
        <v>20</v>
      </c>
      <c r="P160" s="12" t="s">
        <v>25</v>
      </c>
      <c r="Q160" s="12" t="s">
        <v>22</v>
      </c>
      <c r="R160" s="12" t="s">
        <v>21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10">
        <f>ROUNDUP(SUM(VLOOKUP(F160,'Pontuação'!A$2:B$11,2,FALSE),VLOOKUP(E160,'Pontuação'!C$2:D$11,2,FALSE),VLOOKUP(H160,'Pontuação'!I$2:J$11,2,FALSE),VLOOKUP(J160,'Pontuação'!G$2:H$11,2,FALSE),VLOOKUP(L160,'Pontuação'!M$2:N$13,2,FALSE)),0)</f>
        <v>1541</v>
      </c>
      <c r="AD160" s="11">
        <f t="shared" si="1"/>
        <v>154</v>
      </c>
      <c r="AE160" s="11" t="str">
        <f t="array" ref="AE160">IFERROR(INDEX('Pontuação'!G$13:G$101, MATCH(AD160, 'Pontuação'!F$13:F$101, 0)), "Faixa Indefinida")</f>
        <v>C</v>
      </c>
      <c r="AF160" s="11">
        <f t="shared" si="2"/>
        <v>0</v>
      </c>
      <c r="AG160" s="11">
        <f t="shared" si="3"/>
        <v>0</v>
      </c>
      <c r="AH160" s="11">
        <f t="shared" si="4"/>
        <v>1</v>
      </c>
      <c r="AI160" s="11">
        <f t="shared" si="5"/>
        <v>0</v>
      </c>
      <c r="AJ160" s="11">
        <f>ROUNDUP(SUM(VLOOKUP(F160,'Pontuação 3.0'!A$2:B$11,2,FALSE),VLOOKUP(E160,'Pontuação 3.0'!C$2:D$11,2,FALSE),VLOOKUP(H160,'Pontuação 3.0'!I$2:J$11,2,FALSE),VLOOKUP(J160,'Pontuação 3.0'!G$2:H$11,2,FALSE),VLOOKUP(G160,'Pontuação 3.0'!E$2:F$11,2,FALSE),VLOOKUP(K160,'Pontuação 3.0'!K$2:L$11,2,FALSE),VLOOKUP(L160,'Pontuação 3.0'!M$2:N$13,2,FALSE)),0)</f>
        <v>1989</v>
      </c>
      <c r="AK160" s="10">
        <f t="shared" si="6"/>
        <v>199</v>
      </c>
      <c r="AL160" s="10" t="str">
        <f t="array" ref="AL160">IFERROR(INDEX('Pontuação 3.0'!G$13:G$191, MATCH(AK160, 'Pontuação 3.0'!F$13:F$191, 0)), "Faixa Indefinida")</f>
        <v>C</v>
      </c>
      <c r="AM160" s="10">
        <f t="shared" si="7"/>
        <v>0</v>
      </c>
      <c r="AN160" s="10">
        <f t="shared" si="8"/>
        <v>0</v>
      </c>
      <c r="AO160" s="10">
        <f t="shared" si="9"/>
        <v>1</v>
      </c>
      <c r="AP160" s="10">
        <f t="shared" si="10"/>
        <v>0</v>
      </c>
    </row>
    <row r="161" ht="15.75" customHeight="1">
      <c r="A161" s="7">
        <v>45674.0</v>
      </c>
      <c r="B161" s="8" t="s">
        <v>428</v>
      </c>
      <c r="C161" s="8" t="s">
        <v>429</v>
      </c>
      <c r="D161" s="9">
        <v>8.5992947569E10</v>
      </c>
      <c r="E161" s="8" t="s">
        <v>6103</v>
      </c>
      <c r="F161" s="8" t="s">
        <v>6116</v>
      </c>
      <c r="G161" s="8" t="s">
        <v>6122</v>
      </c>
      <c r="H161" s="8" t="s">
        <v>6135</v>
      </c>
      <c r="I161" s="8" t="s">
        <v>6128</v>
      </c>
      <c r="J161" s="8" t="s">
        <v>6108</v>
      </c>
      <c r="K161" s="8" t="s">
        <v>6107</v>
      </c>
      <c r="L161" s="8" t="s">
        <v>6115</v>
      </c>
      <c r="M161" s="8" t="s">
        <v>6111</v>
      </c>
      <c r="N161" s="12" t="s">
        <v>18</v>
      </c>
      <c r="O161" s="12" t="s">
        <v>20</v>
      </c>
      <c r="P161" s="12" t="s">
        <v>19</v>
      </c>
      <c r="Q161" s="12" t="s">
        <v>22</v>
      </c>
      <c r="R161" s="12" t="s">
        <v>21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10">
        <f>ROUNDUP(SUM(VLOOKUP(F161,'Pontuação'!A$2:B$11,2,FALSE),VLOOKUP(E161,'Pontuação'!C$2:D$11,2,FALSE),VLOOKUP(H161,'Pontuação'!I$2:J$11,2,FALSE),VLOOKUP(J161,'Pontuação'!G$2:H$11,2,FALSE),VLOOKUP(L161,'Pontuação'!M$2:N$13,2,FALSE)),0)</f>
        <v>1684</v>
      </c>
      <c r="AD161" s="11">
        <f t="shared" si="1"/>
        <v>168</v>
      </c>
      <c r="AE161" s="11" t="str">
        <f t="array" ref="AE161">IFERROR(INDEX('Pontuação'!G$13:G$101, MATCH(AD161, 'Pontuação'!F$13:F$101, 0)), "Faixa Indefinida")</f>
        <v>B</v>
      </c>
      <c r="AF161" s="11">
        <f t="shared" si="2"/>
        <v>0</v>
      </c>
      <c r="AG161" s="11">
        <f t="shared" si="3"/>
        <v>1</v>
      </c>
      <c r="AH161" s="11">
        <f t="shared" si="4"/>
        <v>0</v>
      </c>
      <c r="AI161" s="11">
        <f t="shared" si="5"/>
        <v>0</v>
      </c>
      <c r="AJ161" s="11">
        <f>ROUNDUP(SUM(VLOOKUP(F161,'Pontuação 3.0'!A$2:B$11,2,FALSE),VLOOKUP(E161,'Pontuação 3.0'!C$2:D$11,2,FALSE),VLOOKUP(H161,'Pontuação 3.0'!I$2:J$11,2,FALSE),VLOOKUP(J161,'Pontuação 3.0'!G$2:H$11,2,FALSE),VLOOKUP(G161,'Pontuação 3.0'!E$2:F$11,2,FALSE),VLOOKUP(K161,'Pontuação 3.0'!K$2:L$11,2,FALSE),VLOOKUP(L161,'Pontuação 3.0'!M$2:N$13,2,FALSE)),0)</f>
        <v>2070</v>
      </c>
      <c r="AK161" s="10">
        <f t="shared" si="6"/>
        <v>207</v>
      </c>
      <c r="AL161" s="10" t="str">
        <f t="array" ref="AL161">IFERROR(INDEX('Pontuação 3.0'!G$13:G$191, MATCH(AK161, 'Pontuação 3.0'!F$13:F$191, 0)), "Faixa Indefinida")</f>
        <v>C</v>
      </c>
      <c r="AM161" s="10">
        <f t="shared" si="7"/>
        <v>0</v>
      </c>
      <c r="AN161" s="10">
        <f t="shared" si="8"/>
        <v>0</v>
      </c>
      <c r="AO161" s="10">
        <f t="shared" si="9"/>
        <v>1</v>
      </c>
      <c r="AP161" s="10">
        <f t="shared" si="10"/>
        <v>0</v>
      </c>
    </row>
    <row r="162" ht="15.75" customHeight="1">
      <c r="A162" s="7">
        <v>45674.0</v>
      </c>
      <c r="B162" s="8" t="s">
        <v>424</v>
      </c>
      <c r="C162" s="8" t="s">
        <v>425</v>
      </c>
      <c r="D162" s="9">
        <v>3.4984438448E10</v>
      </c>
      <c r="E162" s="8" t="s">
        <v>6103</v>
      </c>
      <c r="F162" s="8" t="s">
        <v>6116</v>
      </c>
      <c r="G162" s="8" t="s">
        <v>6117</v>
      </c>
      <c r="H162" s="8" t="s">
        <v>6123</v>
      </c>
      <c r="I162" s="8" t="s">
        <v>6128</v>
      </c>
      <c r="J162" s="8" t="s">
        <v>6119</v>
      </c>
      <c r="K162" s="8" t="s">
        <v>6107</v>
      </c>
      <c r="L162" s="8" t="s">
        <v>6115</v>
      </c>
      <c r="M162" s="8" t="s">
        <v>6131</v>
      </c>
      <c r="N162" s="12" t="s">
        <v>18</v>
      </c>
      <c r="O162" s="12" t="s">
        <v>20</v>
      </c>
      <c r="P162" s="12" t="s">
        <v>19</v>
      </c>
      <c r="Q162" s="12" t="s">
        <v>22</v>
      </c>
      <c r="R162" s="12" t="s">
        <v>21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10">
        <f>ROUNDUP(SUM(VLOOKUP(F162,'Pontuação'!A$2:B$11,2,FALSE),VLOOKUP(E162,'Pontuação'!C$2:D$11,2,FALSE),VLOOKUP(H162,'Pontuação'!I$2:J$11,2,FALSE),VLOOKUP(J162,'Pontuação'!G$2:H$11,2,FALSE),VLOOKUP(L162,'Pontuação'!M$2:N$13,2,FALSE)),0)</f>
        <v>1439</v>
      </c>
      <c r="AD162" s="11">
        <f t="shared" si="1"/>
        <v>144</v>
      </c>
      <c r="AE162" s="11" t="str">
        <f t="array" ref="AE162">IFERROR(INDEX('Pontuação'!G$13:G$101, MATCH(AD162, 'Pontuação'!F$13:F$101, 0)), "Faixa Indefinida")</f>
        <v>D</v>
      </c>
      <c r="AF162" s="11">
        <f t="shared" si="2"/>
        <v>0</v>
      </c>
      <c r="AG162" s="11">
        <f t="shared" si="3"/>
        <v>0</v>
      </c>
      <c r="AH162" s="11">
        <f t="shared" si="4"/>
        <v>0</v>
      </c>
      <c r="AI162" s="11">
        <f t="shared" si="5"/>
        <v>1</v>
      </c>
      <c r="AJ162" s="11">
        <f>ROUNDUP(SUM(VLOOKUP(F162,'Pontuação 3.0'!A$2:B$11,2,FALSE),VLOOKUP(E162,'Pontuação 3.0'!C$2:D$11,2,FALSE),VLOOKUP(H162,'Pontuação 3.0'!I$2:J$11,2,FALSE),VLOOKUP(J162,'Pontuação 3.0'!G$2:H$11,2,FALSE),VLOOKUP(G162,'Pontuação 3.0'!E$2:F$11,2,FALSE),VLOOKUP(K162,'Pontuação 3.0'!K$2:L$11,2,FALSE),VLOOKUP(L162,'Pontuação 3.0'!M$2:N$13,2,FALSE)),0)</f>
        <v>1974</v>
      </c>
      <c r="AK162" s="10">
        <f t="shared" si="6"/>
        <v>197</v>
      </c>
      <c r="AL162" s="10" t="str">
        <f t="array" ref="AL162">IFERROR(INDEX('Pontuação 3.0'!G$13:G$191, MATCH(AK162, 'Pontuação 3.0'!F$13:F$191, 0)), "Faixa Indefinida")</f>
        <v>C</v>
      </c>
      <c r="AM162" s="10">
        <f t="shared" si="7"/>
        <v>0</v>
      </c>
      <c r="AN162" s="10">
        <f t="shared" si="8"/>
        <v>0</v>
      </c>
      <c r="AO162" s="10">
        <f t="shared" si="9"/>
        <v>1</v>
      </c>
      <c r="AP162" s="10">
        <f t="shared" si="10"/>
        <v>0</v>
      </c>
    </row>
    <row r="163" ht="15.75" customHeight="1">
      <c r="A163" s="7">
        <v>45674.0</v>
      </c>
      <c r="B163" s="8" t="s">
        <v>433</v>
      </c>
      <c r="C163" s="8" t="s">
        <v>434</v>
      </c>
      <c r="D163" s="9">
        <v>5.1991302064E10</v>
      </c>
      <c r="E163" s="8" t="s">
        <v>6103</v>
      </c>
      <c r="F163" s="8" t="s">
        <v>6116</v>
      </c>
      <c r="G163" s="8" t="s">
        <v>6117</v>
      </c>
      <c r="H163" s="8" t="s">
        <v>6106</v>
      </c>
      <c r="I163" s="8" t="s">
        <v>6107</v>
      </c>
      <c r="J163" s="8" t="s">
        <v>6119</v>
      </c>
      <c r="K163" s="8" t="s">
        <v>6107</v>
      </c>
      <c r="L163" s="8" t="s">
        <v>6120</v>
      </c>
      <c r="M163" s="8" t="s">
        <v>6113</v>
      </c>
      <c r="N163" s="12" t="s">
        <v>18</v>
      </c>
      <c r="O163" s="12" t="s">
        <v>20</v>
      </c>
      <c r="P163" s="12" t="s">
        <v>123</v>
      </c>
      <c r="Q163" s="12" t="s">
        <v>352</v>
      </c>
      <c r="R163" s="12" t="s">
        <v>32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10">
        <f>ROUNDUP(SUM(VLOOKUP(F163,'Pontuação'!A$2:B$11,2,FALSE),VLOOKUP(E163,'Pontuação'!C$2:D$11,2,FALSE),VLOOKUP(H163,'Pontuação'!I$2:J$11,2,FALSE),VLOOKUP(J163,'Pontuação'!G$2:H$11,2,FALSE),VLOOKUP(L163,'Pontuação'!M$2:N$13,2,FALSE)),0)</f>
        <v>1685</v>
      </c>
      <c r="AD163" s="11">
        <f t="shared" si="1"/>
        <v>169</v>
      </c>
      <c r="AE163" s="11" t="str">
        <f t="array" ref="AE163">IFERROR(INDEX('Pontuação'!G$13:G$101, MATCH(AD163, 'Pontuação'!F$13:F$101, 0)), "Faixa Indefinida")</f>
        <v>B</v>
      </c>
      <c r="AF163" s="11">
        <f t="shared" si="2"/>
        <v>0</v>
      </c>
      <c r="AG163" s="11">
        <f t="shared" si="3"/>
        <v>1</v>
      </c>
      <c r="AH163" s="11">
        <f t="shared" si="4"/>
        <v>0</v>
      </c>
      <c r="AI163" s="11">
        <f t="shared" si="5"/>
        <v>0</v>
      </c>
      <c r="AJ163" s="11">
        <f>ROUNDUP(SUM(VLOOKUP(F163,'Pontuação 3.0'!A$2:B$11,2,FALSE),VLOOKUP(E163,'Pontuação 3.0'!C$2:D$11,2,FALSE),VLOOKUP(H163,'Pontuação 3.0'!I$2:J$11,2,FALSE),VLOOKUP(J163,'Pontuação 3.0'!G$2:H$11,2,FALSE),VLOOKUP(G163,'Pontuação 3.0'!E$2:F$11,2,FALSE),VLOOKUP(K163,'Pontuação 3.0'!K$2:L$11,2,FALSE),VLOOKUP(L163,'Pontuação 3.0'!M$2:N$13,2,FALSE)),0)</f>
        <v>2208</v>
      </c>
      <c r="AK163" s="10">
        <f t="shared" si="6"/>
        <v>221</v>
      </c>
      <c r="AL163" s="10" t="str">
        <f t="array" ref="AL163">IFERROR(INDEX('Pontuação 3.0'!G$13:G$191, MATCH(AK163, 'Pontuação 3.0'!F$13:F$191, 0)), "Faixa Indefinida")</f>
        <v>B</v>
      </c>
      <c r="AM163" s="10">
        <f t="shared" si="7"/>
        <v>0</v>
      </c>
      <c r="AN163" s="10">
        <f t="shared" si="8"/>
        <v>1</v>
      </c>
      <c r="AO163" s="10">
        <f t="shared" si="9"/>
        <v>0</v>
      </c>
      <c r="AP163" s="10">
        <f t="shared" si="10"/>
        <v>0</v>
      </c>
    </row>
    <row r="164" ht="15.75" customHeight="1">
      <c r="A164" s="7">
        <v>45674.0</v>
      </c>
      <c r="B164" s="8" t="s">
        <v>439</v>
      </c>
      <c r="C164" s="8" t="s">
        <v>440</v>
      </c>
      <c r="D164" s="9">
        <v>3.1989698722E10</v>
      </c>
      <c r="E164" s="8" t="s">
        <v>6125</v>
      </c>
      <c r="F164" s="8" t="s">
        <v>6126</v>
      </c>
      <c r="G164" s="8" t="s">
        <v>6117</v>
      </c>
      <c r="H164" s="8" t="s">
        <v>6106</v>
      </c>
      <c r="I164" s="8" t="s">
        <v>6107</v>
      </c>
      <c r="J164" s="8" t="s">
        <v>6129</v>
      </c>
      <c r="K164" s="8" t="s">
        <v>6109</v>
      </c>
      <c r="L164" s="8" t="s">
        <v>6115</v>
      </c>
      <c r="M164" s="8" t="s">
        <v>6111</v>
      </c>
      <c r="N164" s="12" t="s">
        <v>18</v>
      </c>
      <c r="O164" s="12" t="s">
        <v>20</v>
      </c>
      <c r="P164" s="12" t="s">
        <v>31</v>
      </c>
      <c r="Q164" s="12" t="s">
        <v>54</v>
      </c>
      <c r="R164" s="12" t="s">
        <v>32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10">
        <f>ROUNDUP(SUM(VLOOKUP(F164,'Pontuação'!A$2:B$11,2,FALSE),VLOOKUP(E164,'Pontuação'!C$2:D$11,2,FALSE),VLOOKUP(H164,'Pontuação'!I$2:J$11,2,FALSE),VLOOKUP(J164,'Pontuação'!G$2:H$11,2,FALSE),VLOOKUP(L164,'Pontuação'!M$2:N$13,2,FALSE)),0)</f>
        <v>1823</v>
      </c>
      <c r="AD164" s="11">
        <f t="shared" si="1"/>
        <v>182</v>
      </c>
      <c r="AE164" s="11" t="str">
        <f t="array" ref="AE164">IFERROR(INDEX('Pontuação'!G$13:G$101, MATCH(AD164, 'Pontuação'!F$13:F$101, 0)), "Faixa Indefinida")</f>
        <v>B</v>
      </c>
      <c r="AF164" s="11">
        <f t="shared" si="2"/>
        <v>0</v>
      </c>
      <c r="AG164" s="11">
        <f t="shared" si="3"/>
        <v>1</v>
      </c>
      <c r="AH164" s="11">
        <f t="shared" si="4"/>
        <v>0</v>
      </c>
      <c r="AI164" s="11">
        <f t="shared" si="5"/>
        <v>0</v>
      </c>
      <c r="AJ164" s="11">
        <f>ROUNDUP(SUM(VLOOKUP(F164,'Pontuação 3.0'!A$2:B$11,2,FALSE),VLOOKUP(E164,'Pontuação 3.0'!C$2:D$11,2,FALSE),VLOOKUP(H164,'Pontuação 3.0'!I$2:J$11,2,FALSE),VLOOKUP(J164,'Pontuação 3.0'!G$2:H$11,2,FALSE),VLOOKUP(G164,'Pontuação 3.0'!E$2:F$11,2,FALSE),VLOOKUP(K164,'Pontuação 3.0'!K$2:L$11,2,FALSE),VLOOKUP(L164,'Pontuação 3.0'!M$2:N$13,2,FALSE)),0)</f>
        <v>2495</v>
      </c>
      <c r="AK164" s="10">
        <f t="shared" si="6"/>
        <v>250</v>
      </c>
      <c r="AL164" s="10" t="str">
        <f t="array" ref="AL164">IFERROR(INDEX('Pontuação 3.0'!G$13:G$191, MATCH(AK164, 'Pontuação 3.0'!F$13:F$191, 0)), "Faixa Indefinida")</f>
        <v>A</v>
      </c>
      <c r="AM164" s="10">
        <f t="shared" si="7"/>
        <v>1</v>
      </c>
      <c r="AN164" s="10">
        <f t="shared" si="8"/>
        <v>0</v>
      </c>
      <c r="AO164" s="10">
        <f t="shared" si="9"/>
        <v>0</v>
      </c>
      <c r="AP164" s="10">
        <f t="shared" si="10"/>
        <v>0</v>
      </c>
    </row>
    <row r="165" ht="15.75" customHeight="1">
      <c r="A165" s="7">
        <v>45674.0</v>
      </c>
      <c r="B165" s="8" t="s">
        <v>435</v>
      </c>
      <c r="C165" s="8" t="s">
        <v>436</v>
      </c>
      <c r="D165" s="9">
        <v>1.7992485521E10</v>
      </c>
      <c r="E165" s="8" t="s">
        <v>6103</v>
      </c>
      <c r="F165" s="8" t="s">
        <v>6116</v>
      </c>
      <c r="G165" s="8" t="s">
        <v>6117</v>
      </c>
      <c r="H165" s="8" t="s">
        <v>6135</v>
      </c>
      <c r="I165" s="8" t="s">
        <v>6128</v>
      </c>
      <c r="J165" s="8" t="s">
        <v>6119</v>
      </c>
      <c r="K165" s="8" t="s">
        <v>6109</v>
      </c>
      <c r="L165" s="8" t="s">
        <v>6120</v>
      </c>
      <c r="M165" s="8" t="s">
        <v>6121</v>
      </c>
      <c r="N165" s="12" t="s">
        <v>18</v>
      </c>
      <c r="O165" s="12" t="s">
        <v>20</v>
      </c>
      <c r="P165" s="12" t="s">
        <v>19</v>
      </c>
      <c r="Q165" s="12" t="s">
        <v>22</v>
      </c>
      <c r="R165" s="12" t="s">
        <v>21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10">
        <f>ROUNDUP(SUM(VLOOKUP(F165,'Pontuação'!A$2:B$11,2,FALSE),VLOOKUP(E165,'Pontuação'!C$2:D$11,2,FALSE),VLOOKUP(H165,'Pontuação'!I$2:J$11,2,FALSE),VLOOKUP(J165,'Pontuação'!G$2:H$11,2,FALSE),VLOOKUP(L165,'Pontuação'!M$2:N$13,2,FALSE)),0)</f>
        <v>1711</v>
      </c>
      <c r="AD165" s="11">
        <f t="shared" si="1"/>
        <v>171</v>
      </c>
      <c r="AE165" s="11" t="str">
        <f t="array" ref="AE165">IFERROR(INDEX('Pontuação'!G$13:G$101, MATCH(AD165, 'Pontuação'!F$13:F$101, 0)), "Faixa Indefinida")</f>
        <v>B</v>
      </c>
      <c r="AF165" s="11">
        <f t="shared" si="2"/>
        <v>0</v>
      </c>
      <c r="AG165" s="11">
        <f t="shared" si="3"/>
        <v>1</v>
      </c>
      <c r="AH165" s="11">
        <f t="shared" si="4"/>
        <v>0</v>
      </c>
      <c r="AI165" s="11">
        <f t="shared" si="5"/>
        <v>0</v>
      </c>
      <c r="AJ165" s="11">
        <f>ROUNDUP(SUM(VLOOKUP(F165,'Pontuação 3.0'!A$2:B$11,2,FALSE),VLOOKUP(E165,'Pontuação 3.0'!C$2:D$11,2,FALSE),VLOOKUP(H165,'Pontuação 3.0'!I$2:J$11,2,FALSE),VLOOKUP(J165,'Pontuação 3.0'!G$2:H$11,2,FALSE),VLOOKUP(G165,'Pontuação 3.0'!E$2:F$11,2,FALSE),VLOOKUP(K165,'Pontuação 3.0'!K$2:L$11,2,FALSE),VLOOKUP(L165,'Pontuação 3.0'!M$2:N$13,2,FALSE)),0)</f>
        <v>2405</v>
      </c>
      <c r="AK165" s="10">
        <f t="shared" si="6"/>
        <v>241</v>
      </c>
      <c r="AL165" s="10" t="str">
        <f t="array" ref="AL165">IFERROR(INDEX('Pontuação 3.0'!G$13:G$191, MATCH(AK165, 'Pontuação 3.0'!F$13:F$191, 0)), "Faixa Indefinida")</f>
        <v>A</v>
      </c>
      <c r="AM165" s="10">
        <f t="shared" si="7"/>
        <v>1</v>
      </c>
      <c r="AN165" s="10">
        <f t="shared" si="8"/>
        <v>0</v>
      </c>
      <c r="AO165" s="10">
        <f t="shared" si="9"/>
        <v>0</v>
      </c>
      <c r="AP165" s="10">
        <f t="shared" si="10"/>
        <v>0</v>
      </c>
    </row>
    <row r="166" ht="15.75" customHeight="1">
      <c r="A166" s="7">
        <v>45674.0</v>
      </c>
      <c r="B166" s="8" t="s">
        <v>437</v>
      </c>
      <c r="C166" s="8" t="s">
        <v>438</v>
      </c>
      <c r="D166" s="9">
        <v>9.5991263486E10</v>
      </c>
      <c r="E166" s="8" t="s">
        <v>6103</v>
      </c>
      <c r="F166" s="8" t="s">
        <v>6116</v>
      </c>
      <c r="G166" s="8" t="s">
        <v>6117</v>
      </c>
      <c r="H166" s="8" t="s">
        <v>6135</v>
      </c>
      <c r="I166" s="8" t="s">
        <v>6107</v>
      </c>
      <c r="J166" s="8" t="s">
        <v>6108</v>
      </c>
      <c r="K166" s="8" t="s">
        <v>6107</v>
      </c>
      <c r="L166" s="8" t="s">
        <v>6115</v>
      </c>
      <c r="M166" s="8" t="s">
        <v>6113</v>
      </c>
      <c r="N166" s="12" t="s">
        <v>18</v>
      </c>
      <c r="O166" s="12" t="s">
        <v>20</v>
      </c>
      <c r="P166" s="12" t="s">
        <v>51</v>
      </c>
      <c r="Q166" s="12" t="s">
        <v>22</v>
      </c>
      <c r="R166" s="12" t="s">
        <v>21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10">
        <f>ROUNDUP(SUM(VLOOKUP(F166,'Pontuação'!A$2:B$11,2,FALSE),VLOOKUP(E166,'Pontuação'!C$2:D$11,2,FALSE),VLOOKUP(H166,'Pontuação'!I$2:J$11,2,FALSE),VLOOKUP(J166,'Pontuação'!G$2:H$11,2,FALSE),VLOOKUP(L166,'Pontuação'!M$2:N$13,2,FALSE)),0)</f>
        <v>1684</v>
      </c>
      <c r="AD166" s="11">
        <f t="shared" si="1"/>
        <v>168</v>
      </c>
      <c r="AE166" s="11" t="str">
        <f t="array" ref="AE166">IFERROR(INDEX('Pontuação'!G$13:G$101, MATCH(AD166, 'Pontuação'!F$13:F$101, 0)), "Faixa Indefinida")</f>
        <v>B</v>
      </c>
      <c r="AF166" s="11">
        <f t="shared" si="2"/>
        <v>0</v>
      </c>
      <c r="AG166" s="11">
        <f t="shared" si="3"/>
        <v>1</v>
      </c>
      <c r="AH166" s="11">
        <f t="shared" si="4"/>
        <v>0</v>
      </c>
      <c r="AI166" s="11">
        <f t="shared" si="5"/>
        <v>0</v>
      </c>
      <c r="AJ166" s="11">
        <f>ROUNDUP(SUM(VLOOKUP(F166,'Pontuação 3.0'!A$2:B$11,2,FALSE),VLOOKUP(E166,'Pontuação 3.0'!C$2:D$11,2,FALSE),VLOOKUP(H166,'Pontuação 3.0'!I$2:J$11,2,FALSE),VLOOKUP(J166,'Pontuação 3.0'!G$2:H$11,2,FALSE),VLOOKUP(G166,'Pontuação 3.0'!E$2:F$11,2,FALSE),VLOOKUP(K166,'Pontuação 3.0'!K$2:L$11,2,FALSE),VLOOKUP(L166,'Pontuação 3.0'!M$2:N$13,2,FALSE)),0)</f>
        <v>2210</v>
      </c>
      <c r="AK166" s="10">
        <f t="shared" si="6"/>
        <v>221</v>
      </c>
      <c r="AL166" s="10" t="str">
        <f t="array" ref="AL166">IFERROR(INDEX('Pontuação 3.0'!G$13:G$191, MATCH(AK166, 'Pontuação 3.0'!F$13:F$191, 0)), "Faixa Indefinida")</f>
        <v>B</v>
      </c>
      <c r="AM166" s="10">
        <f t="shared" si="7"/>
        <v>0</v>
      </c>
      <c r="AN166" s="10">
        <f t="shared" si="8"/>
        <v>1</v>
      </c>
      <c r="AO166" s="10">
        <f t="shared" si="9"/>
        <v>0</v>
      </c>
      <c r="AP166" s="10">
        <f t="shared" si="10"/>
        <v>0</v>
      </c>
    </row>
    <row r="167" ht="15.75" customHeight="1">
      <c r="A167" s="7">
        <v>45674.0</v>
      </c>
      <c r="B167" s="8" t="s">
        <v>441</v>
      </c>
      <c r="C167" s="8" t="s">
        <v>442</v>
      </c>
      <c r="D167" s="9">
        <v>2.4998147344E10</v>
      </c>
      <c r="E167" s="8" t="s">
        <v>6103</v>
      </c>
      <c r="F167" s="8" t="s">
        <v>6126</v>
      </c>
      <c r="G167" s="8" t="s">
        <v>6117</v>
      </c>
      <c r="H167" s="8" t="s">
        <v>6123</v>
      </c>
      <c r="I167" s="8" t="s">
        <v>6107</v>
      </c>
      <c r="J167" s="8" t="s">
        <v>6119</v>
      </c>
      <c r="K167" s="8" t="s">
        <v>6107</v>
      </c>
      <c r="L167" s="8" t="s">
        <v>6120</v>
      </c>
      <c r="M167" s="8" t="s">
        <v>6113</v>
      </c>
      <c r="N167" s="12" t="s">
        <v>18</v>
      </c>
      <c r="O167" s="12" t="s">
        <v>20</v>
      </c>
      <c r="P167" s="12" t="s">
        <v>121</v>
      </c>
      <c r="Q167" s="12" t="s">
        <v>22</v>
      </c>
      <c r="R167" s="12" t="s">
        <v>21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10">
        <f>ROUNDUP(SUM(VLOOKUP(F167,'Pontuação'!A$2:B$11,2,FALSE),VLOOKUP(E167,'Pontuação'!C$2:D$11,2,FALSE),VLOOKUP(H167,'Pontuação'!I$2:J$11,2,FALSE),VLOOKUP(J167,'Pontuação'!G$2:H$11,2,FALSE),VLOOKUP(L167,'Pontuação'!M$2:N$13,2,FALSE)),0)</f>
        <v>1559</v>
      </c>
      <c r="AD167" s="11">
        <f t="shared" si="1"/>
        <v>156</v>
      </c>
      <c r="AE167" s="11" t="str">
        <f t="array" ref="AE167">IFERROR(INDEX('Pontuação'!G$13:G$101, MATCH(AD167, 'Pontuação'!F$13:F$101, 0)), "Faixa Indefinida")</f>
        <v>C</v>
      </c>
      <c r="AF167" s="11">
        <f t="shared" si="2"/>
        <v>0</v>
      </c>
      <c r="AG167" s="11">
        <f t="shared" si="3"/>
        <v>0</v>
      </c>
      <c r="AH167" s="11">
        <f t="shared" si="4"/>
        <v>1</v>
      </c>
      <c r="AI167" s="11">
        <f t="shared" si="5"/>
        <v>0</v>
      </c>
      <c r="AJ167" s="11">
        <f>ROUNDUP(SUM(VLOOKUP(F167,'Pontuação 3.0'!A$2:B$11,2,FALSE),VLOOKUP(E167,'Pontuação 3.0'!C$2:D$11,2,FALSE),VLOOKUP(H167,'Pontuação 3.0'!I$2:J$11,2,FALSE),VLOOKUP(J167,'Pontuação 3.0'!G$2:H$11,2,FALSE),VLOOKUP(G167,'Pontuação 3.0'!E$2:F$11,2,FALSE),VLOOKUP(K167,'Pontuação 3.0'!K$2:L$11,2,FALSE),VLOOKUP(L167,'Pontuação 3.0'!M$2:N$13,2,FALSE)),0)</f>
        <v>1927</v>
      </c>
      <c r="AK167" s="10">
        <f t="shared" si="6"/>
        <v>193</v>
      </c>
      <c r="AL167" s="10" t="str">
        <f t="array" ref="AL167">IFERROR(INDEX('Pontuação 3.0'!G$13:G$191, MATCH(AK167, 'Pontuação 3.0'!F$13:F$191, 0)), "Faixa Indefinida")</f>
        <v>C</v>
      </c>
      <c r="AM167" s="10">
        <f t="shared" si="7"/>
        <v>0</v>
      </c>
      <c r="AN167" s="10">
        <f t="shared" si="8"/>
        <v>0</v>
      </c>
      <c r="AO167" s="10">
        <f t="shared" si="9"/>
        <v>1</v>
      </c>
      <c r="AP167" s="10">
        <f t="shared" si="10"/>
        <v>0</v>
      </c>
    </row>
    <row r="168" ht="15.75" customHeight="1">
      <c r="A168" s="7">
        <v>45674.0</v>
      </c>
      <c r="B168" s="8" t="s">
        <v>366</v>
      </c>
      <c r="C168" s="8" t="s">
        <v>443</v>
      </c>
      <c r="D168" s="14" t="s">
        <v>6149</v>
      </c>
      <c r="E168" s="8" t="s">
        <v>6103</v>
      </c>
      <c r="F168" s="8" t="s">
        <v>6116</v>
      </c>
      <c r="G168" s="8" t="s">
        <v>6117</v>
      </c>
      <c r="H168" s="8" t="s">
        <v>6118</v>
      </c>
      <c r="I168" s="8" t="s">
        <v>6128</v>
      </c>
      <c r="J168" s="8" t="s">
        <v>6108</v>
      </c>
      <c r="K168" s="8" t="s">
        <v>6107</v>
      </c>
      <c r="L168" s="8" t="s">
        <v>6136</v>
      </c>
      <c r="M168" s="8" t="s">
        <v>6121</v>
      </c>
      <c r="N168" s="12" t="s">
        <v>18</v>
      </c>
      <c r="O168" s="12" t="s">
        <v>20</v>
      </c>
      <c r="P168" s="12" t="s">
        <v>89</v>
      </c>
      <c r="Q168" s="12" t="s">
        <v>22</v>
      </c>
      <c r="R168" s="12" t="s">
        <v>32</v>
      </c>
      <c r="S168" s="13"/>
      <c r="T168" s="8"/>
      <c r="U168" s="8"/>
      <c r="V168" s="8"/>
      <c r="W168" s="8"/>
      <c r="X168" s="8"/>
      <c r="Y168" s="8"/>
      <c r="Z168" s="8"/>
      <c r="AA168" s="8"/>
      <c r="AB168" s="8"/>
      <c r="AC168" s="10">
        <f>ROUNDUP(SUM(VLOOKUP(F168,'Pontuação'!A$2:B$11,2,FALSE),VLOOKUP(E168,'Pontuação'!C$2:D$11,2,FALSE),VLOOKUP(H168,'Pontuação'!I$2:J$11,2,FALSE),VLOOKUP(J168,'Pontuação'!G$2:H$11,2,FALSE),VLOOKUP(L168,'Pontuação'!M$2:N$13,2,FALSE)),0)</f>
        <v>1744</v>
      </c>
      <c r="AD168" s="11">
        <f t="shared" si="1"/>
        <v>174</v>
      </c>
      <c r="AE168" s="11" t="str">
        <f t="array" ref="AE168">IFERROR(INDEX('Pontuação'!G$13:G$101, MATCH(AD168, 'Pontuação'!F$13:F$101, 0)), "Faixa Indefinida")</f>
        <v>B</v>
      </c>
      <c r="AF168" s="11">
        <f t="shared" si="2"/>
        <v>0</v>
      </c>
      <c r="AG168" s="11">
        <f t="shared" si="3"/>
        <v>1</v>
      </c>
      <c r="AH168" s="11">
        <f t="shared" si="4"/>
        <v>0</v>
      </c>
      <c r="AI168" s="11">
        <f t="shared" si="5"/>
        <v>0</v>
      </c>
      <c r="AJ168" s="11">
        <f>ROUNDUP(SUM(VLOOKUP(F168,'Pontuação 3.0'!A$2:B$11,2,FALSE),VLOOKUP(E168,'Pontuação 3.0'!C$2:D$11,2,FALSE),VLOOKUP(H168,'Pontuação 3.0'!I$2:J$11,2,FALSE),VLOOKUP(J168,'Pontuação 3.0'!G$2:H$11,2,FALSE),VLOOKUP(G168,'Pontuação 3.0'!E$2:F$11,2,FALSE),VLOOKUP(K168,'Pontuação 3.0'!K$2:L$11,2,FALSE),VLOOKUP(L168,'Pontuação 3.0'!M$2:N$13,2,FALSE)),0)</f>
        <v>2339</v>
      </c>
      <c r="AK168" s="10">
        <f t="shared" si="6"/>
        <v>234</v>
      </c>
      <c r="AL168" s="10" t="str">
        <f t="array" ref="AL168">IFERROR(INDEX('Pontuação 3.0'!G$13:G$191, MATCH(AK168, 'Pontuação 3.0'!F$13:F$191, 0)), "Faixa Indefinida")</f>
        <v>B</v>
      </c>
      <c r="AM168" s="10">
        <f t="shared" si="7"/>
        <v>0</v>
      </c>
      <c r="AN168" s="10">
        <f t="shared" si="8"/>
        <v>1</v>
      </c>
      <c r="AO168" s="10">
        <f t="shared" si="9"/>
        <v>0</v>
      </c>
      <c r="AP168" s="10">
        <f t="shared" si="10"/>
        <v>0</v>
      </c>
    </row>
    <row r="169" ht="15.75" customHeight="1">
      <c r="A169" s="7">
        <v>45674.0</v>
      </c>
      <c r="B169" s="8" t="s">
        <v>444</v>
      </c>
      <c r="C169" s="8" t="s">
        <v>445</v>
      </c>
      <c r="D169" s="9">
        <v>8.198884166E10</v>
      </c>
      <c r="E169" s="8" t="s">
        <v>6103</v>
      </c>
      <c r="F169" s="8" t="s">
        <v>6116</v>
      </c>
      <c r="G169" s="8" t="s">
        <v>6117</v>
      </c>
      <c r="H169" s="8" t="s">
        <v>6106</v>
      </c>
      <c r="I169" s="8" t="s">
        <v>6128</v>
      </c>
      <c r="J169" s="8" t="s">
        <v>6129</v>
      </c>
      <c r="K169" s="8" t="s">
        <v>6107</v>
      </c>
      <c r="L169" s="8" t="s">
        <v>6120</v>
      </c>
      <c r="M169" s="8" t="s">
        <v>6133</v>
      </c>
      <c r="N169" s="12" t="s">
        <v>18</v>
      </c>
      <c r="O169" s="12" t="s">
        <v>20</v>
      </c>
      <c r="P169" s="12" t="s">
        <v>25</v>
      </c>
      <c r="Q169" s="12" t="s">
        <v>184</v>
      </c>
      <c r="R169" s="12" t="s">
        <v>32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10">
        <f>ROUNDUP(SUM(VLOOKUP(F169,'Pontuação'!A$2:B$11,2,FALSE),VLOOKUP(E169,'Pontuação'!C$2:D$11,2,FALSE),VLOOKUP(H169,'Pontuação'!I$2:J$11,2,FALSE),VLOOKUP(J169,'Pontuação'!G$2:H$11,2,FALSE),VLOOKUP(L169,'Pontuação'!M$2:N$13,2,FALSE)),0)</f>
        <v>1963</v>
      </c>
      <c r="AD169" s="11">
        <f t="shared" si="1"/>
        <v>196</v>
      </c>
      <c r="AE169" s="11" t="str">
        <f t="array" ref="AE169">IFERROR(INDEX('Pontuação'!G$13:G$101, MATCH(AD169, 'Pontuação'!F$13:F$101, 0)), "Faixa Indefinida")</f>
        <v>A</v>
      </c>
      <c r="AF169" s="11">
        <f t="shared" si="2"/>
        <v>1</v>
      </c>
      <c r="AG169" s="11">
        <f t="shared" si="3"/>
        <v>0</v>
      </c>
      <c r="AH169" s="11">
        <f t="shared" si="4"/>
        <v>0</v>
      </c>
      <c r="AI169" s="11">
        <f t="shared" si="5"/>
        <v>0</v>
      </c>
      <c r="AJ169" s="11">
        <f>ROUNDUP(SUM(VLOOKUP(F169,'Pontuação 3.0'!A$2:B$11,2,FALSE),VLOOKUP(E169,'Pontuação 3.0'!C$2:D$11,2,FALSE),VLOOKUP(H169,'Pontuação 3.0'!I$2:J$11,2,FALSE),VLOOKUP(J169,'Pontuação 3.0'!G$2:H$11,2,FALSE),VLOOKUP(G169,'Pontuação 3.0'!E$2:F$11,2,FALSE),VLOOKUP(K169,'Pontuação 3.0'!K$2:L$11,2,FALSE),VLOOKUP(L169,'Pontuação 3.0'!M$2:N$13,2,FALSE)),0)</f>
        <v>2483</v>
      </c>
      <c r="AK169" s="10">
        <f t="shared" si="6"/>
        <v>248</v>
      </c>
      <c r="AL169" s="10" t="str">
        <f t="array" ref="AL169">IFERROR(INDEX('Pontuação 3.0'!G$13:G$191, MATCH(AK169, 'Pontuação 3.0'!F$13:F$191, 0)), "Faixa Indefinida")</f>
        <v>A</v>
      </c>
      <c r="AM169" s="10">
        <f t="shared" si="7"/>
        <v>1</v>
      </c>
      <c r="AN169" s="10">
        <f t="shared" si="8"/>
        <v>0</v>
      </c>
      <c r="AO169" s="10">
        <f t="shared" si="9"/>
        <v>0</v>
      </c>
      <c r="AP169" s="10">
        <f t="shared" si="10"/>
        <v>0</v>
      </c>
    </row>
    <row r="170" ht="15.75" customHeight="1">
      <c r="A170" s="7">
        <v>45674.0</v>
      </c>
      <c r="B170" s="8" t="s">
        <v>446</v>
      </c>
      <c r="C170" s="8" t="s">
        <v>447</v>
      </c>
      <c r="D170" s="8" t="s">
        <v>448</v>
      </c>
      <c r="E170" s="8" t="s">
        <v>6103</v>
      </c>
      <c r="F170" s="8" t="s">
        <v>6126</v>
      </c>
      <c r="G170" s="8" t="s">
        <v>6122</v>
      </c>
      <c r="H170" s="8" t="s">
        <v>6118</v>
      </c>
      <c r="I170" s="8" t="s">
        <v>6107</v>
      </c>
      <c r="J170" s="8" t="s">
        <v>6119</v>
      </c>
      <c r="K170" s="8" t="s">
        <v>6107</v>
      </c>
      <c r="L170" s="8" t="s">
        <v>6120</v>
      </c>
      <c r="M170" s="8" t="s">
        <v>6113</v>
      </c>
      <c r="N170" s="12" t="s">
        <v>18</v>
      </c>
      <c r="O170" s="12" t="s">
        <v>20</v>
      </c>
      <c r="P170" s="12" t="s">
        <v>51</v>
      </c>
      <c r="Q170" s="12" t="s">
        <v>22</v>
      </c>
      <c r="R170" s="12" t="s">
        <v>21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10">
        <f>ROUNDUP(SUM(VLOOKUP(F170,'Pontuação'!A$2:B$11,2,FALSE),VLOOKUP(E170,'Pontuação'!C$2:D$11,2,FALSE),VLOOKUP(H170,'Pontuação'!I$2:J$11,2,FALSE),VLOOKUP(J170,'Pontuação'!G$2:H$11,2,FALSE),VLOOKUP(L170,'Pontuação'!M$2:N$13,2,FALSE)),0)</f>
        <v>1715</v>
      </c>
      <c r="AD170" s="11">
        <f t="shared" si="1"/>
        <v>172</v>
      </c>
      <c r="AE170" s="11" t="str">
        <f t="array" ref="AE170">IFERROR(INDEX('Pontuação'!G$13:G$101, MATCH(AD170, 'Pontuação'!F$13:F$101, 0)), "Faixa Indefinida")</f>
        <v>B</v>
      </c>
      <c r="AF170" s="11">
        <f t="shared" si="2"/>
        <v>0</v>
      </c>
      <c r="AG170" s="11">
        <f t="shared" si="3"/>
        <v>1</v>
      </c>
      <c r="AH170" s="11">
        <f t="shared" si="4"/>
        <v>0</v>
      </c>
      <c r="AI170" s="11">
        <f t="shared" si="5"/>
        <v>0</v>
      </c>
      <c r="AJ170" s="11">
        <f>ROUNDUP(SUM(VLOOKUP(F170,'Pontuação 3.0'!A$2:B$11,2,FALSE),VLOOKUP(E170,'Pontuação 3.0'!C$2:D$11,2,FALSE),VLOOKUP(H170,'Pontuação 3.0'!I$2:J$11,2,FALSE),VLOOKUP(J170,'Pontuação 3.0'!G$2:H$11,2,FALSE),VLOOKUP(G170,'Pontuação 3.0'!E$2:F$11,2,FALSE),VLOOKUP(K170,'Pontuação 3.0'!K$2:L$11,2,FALSE),VLOOKUP(L170,'Pontuação 3.0'!M$2:N$13,2,FALSE)),0)</f>
        <v>2022</v>
      </c>
      <c r="AK170" s="10">
        <f t="shared" si="6"/>
        <v>202</v>
      </c>
      <c r="AL170" s="10" t="str">
        <f t="array" ref="AL170">IFERROR(INDEX('Pontuação 3.0'!G$13:G$191, MATCH(AK170, 'Pontuação 3.0'!F$13:F$191, 0)), "Faixa Indefinida")</f>
        <v>C</v>
      </c>
      <c r="AM170" s="10">
        <f t="shared" si="7"/>
        <v>0</v>
      </c>
      <c r="AN170" s="10">
        <f t="shared" si="8"/>
        <v>0</v>
      </c>
      <c r="AO170" s="10">
        <f t="shared" si="9"/>
        <v>1</v>
      </c>
      <c r="AP170" s="10">
        <f t="shared" si="10"/>
        <v>0</v>
      </c>
    </row>
    <row r="171" ht="15.75" customHeight="1">
      <c r="A171" s="7">
        <v>45674.0</v>
      </c>
      <c r="B171" s="8" t="s">
        <v>449</v>
      </c>
      <c r="C171" s="8" t="s">
        <v>450</v>
      </c>
      <c r="D171" s="9">
        <v>6.8996123084E10</v>
      </c>
      <c r="E171" s="8" t="s">
        <v>6103</v>
      </c>
      <c r="F171" s="8" t="s">
        <v>6116</v>
      </c>
      <c r="G171" s="8" t="s">
        <v>6122</v>
      </c>
      <c r="H171" s="8" t="s">
        <v>6106</v>
      </c>
      <c r="I171" s="8" t="s">
        <v>6107</v>
      </c>
      <c r="J171" s="8" t="s">
        <v>6129</v>
      </c>
      <c r="K171" s="8" t="s">
        <v>6107</v>
      </c>
      <c r="L171" s="8" t="s">
        <v>6120</v>
      </c>
      <c r="M171" s="8" t="s">
        <v>6133</v>
      </c>
      <c r="N171" s="12" t="s">
        <v>18</v>
      </c>
      <c r="O171" s="12" t="s">
        <v>20</v>
      </c>
      <c r="P171" s="12" t="s">
        <v>102</v>
      </c>
      <c r="Q171" s="12" t="s">
        <v>22</v>
      </c>
      <c r="R171" s="12" t="s">
        <v>32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10">
        <f>ROUNDUP(SUM(VLOOKUP(F171,'Pontuação'!A$2:B$11,2,FALSE),VLOOKUP(E171,'Pontuação'!C$2:D$11,2,FALSE),VLOOKUP(H171,'Pontuação'!I$2:J$11,2,FALSE),VLOOKUP(J171,'Pontuação'!G$2:H$11,2,FALSE),VLOOKUP(L171,'Pontuação'!M$2:N$13,2,FALSE)),0)</f>
        <v>1963</v>
      </c>
      <c r="AD171" s="11">
        <f t="shared" si="1"/>
        <v>196</v>
      </c>
      <c r="AE171" s="11" t="str">
        <f t="array" ref="AE171">IFERROR(INDEX('Pontuação'!G$13:G$101, MATCH(AD171, 'Pontuação'!F$13:F$101, 0)), "Faixa Indefinida")</f>
        <v>A</v>
      </c>
      <c r="AF171" s="11">
        <f t="shared" si="2"/>
        <v>1</v>
      </c>
      <c r="AG171" s="11">
        <f t="shared" si="3"/>
        <v>0</v>
      </c>
      <c r="AH171" s="11">
        <f t="shared" si="4"/>
        <v>0</v>
      </c>
      <c r="AI171" s="11">
        <f t="shared" si="5"/>
        <v>0</v>
      </c>
      <c r="AJ171" s="11">
        <f>ROUNDUP(SUM(VLOOKUP(F171,'Pontuação 3.0'!A$2:B$11,2,FALSE),VLOOKUP(E171,'Pontuação 3.0'!C$2:D$11,2,FALSE),VLOOKUP(H171,'Pontuação 3.0'!I$2:J$11,2,FALSE),VLOOKUP(J171,'Pontuação 3.0'!G$2:H$11,2,FALSE),VLOOKUP(G171,'Pontuação 3.0'!E$2:F$11,2,FALSE),VLOOKUP(K171,'Pontuação 3.0'!K$2:L$11,2,FALSE),VLOOKUP(L171,'Pontuação 3.0'!M$2:N$13,2,FALSE)),0)</f>
        <v>2343</v>
      </c>
      <c r="AK171" s="10">
        <f t="shared" si="6"/>
        <v>234</v>
      </c>
      <c r="AL171" s="10" t="str">
        <f t="array" ref="AL171">IFERROR(INDEX('Pontuação 3.0'!G$13:G$191, MATCH(AK171, 'Pontuação 3.0'!F$13:F$191, 0)), "Faixa Indefinida")</f>
        <v>B</v>
      </c>
      <c r="AM171" s="10">
        <f t="shared" si="7"/>
        <v>0</v>
      </c>
      <c r="AN171" s="10">
        <f t="shared" si="8"/>
        <v>1</v>
      </c>
      <c r="AO171" s="10">
        <f t="shared" si="9"/>
        <v>0</v>
      </c>
      <c r="AP171" s="10">
        <f t="shared" si="10"/>
        <v>0</v>
      </c>
    </row>
    <row r="172" ht="15.75" customHeight="1">
      <c r="A172" s="7">
        <v>45674.0</v>
      </c>
      <c r="B172" s="8" t="s">
        <v>168</v>
      </c>
      <c r="C172" s="8" t="s">
        <v>451</v>
      </c>
      <c r="D172" s="9">
        <v>9.9982095982E10</v>
      </c>
      <c r="E172" s="8" t="s">
        <v>6103</v>
      </c>
      <c r="F172" s="8" t="s">
        <v>6104</v>
      </c>
      <c r="G172" s="8" t="s">
        <v>6147</v>
      </c>
      <c r="H172" s="8" t="s">
        <v>6123</v>
      </c>
      <c r="I172" s="8" t="s">
        <v>6107</v>
      </c>
      <c r="J172" s="8" t="s">
        <v>6119</v>
      </c>
      <c r="K172" s="8" t="s">
        <v>6109</v>
      </c>
      <c r="L172" s="8" t="s">
        <v>6115</v>
      </c>
      <c r="M172" s="8" t="s">
        <v>6111</v>
      </c>
      <c r="N172" s="12" t="s">
        <v>18</v>
      </c>
      <c r="O172" s="12" t="s">
        <v>20</v>
      </c>
      <c r="P172" s="12" t="s">
        <v>19</v>
      </c>
      <c r="Q172" s="12" t="s">
        <v>184</v>
      </c>
      <c r="R172" s="12" t="s">
        <v>32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10">
        <f>ROUNDUP(SUM(VLOOKUP(F172,'Pontuação'!A$2:B$11,2,FALSE),VLOOKUP(E172,'Pontuação'!C$2:D$11,2,FALSE),VLOOKUP(H172,'Pontuação'!I$2:J$11,2,FALSE),VLOOKUP(J172,'Pontuação'!G$2:H$11,2,FALSE),VLOOKUP(L172,'Pontuação'!M$2:N$13,2,FALSE)),0)</f>
        <v>1444</v>
      </c>
      <c r="AD172" s="11">
        <f t="shared" si="1"/>
        <v>144</v>
      </c>
      <c r="AE172" s="11" t="str">
        <f t="array" ref="AE172">IFERROR(INDEX('Pontuação'!G$13:G$101, MATCH(AD172, 'Pontuação'!F$13:F$101, 0)), "Faixa Indefinida")</f>
        <v>D</v>
      </c>
      <c r="AF172" s="11">
        <f t="shared" si="2"/>
        <v>0</v>
      </c>
      <c r="AG172" s="11">
        <f t="shared" si="3"/>
        <v>0</v>
      </c>
      <c r="AH172" s="11">
        <f t="shared" si="4"/>
        <v>0</v>
      </c>
      <c r="AI172" s="11">
        <f t="shared" si="5"/>
        <v>1</v>
      </c>
      <c r="AJ172" s="11">
        <f>ROUNDUP(SUM(VLOOKUP(F172,'Pontuação 3.0'!A$2:B$11,2,FALSE),VLOOKUP(E172,'Pontuação 3.0'!C$2:D$11,2,FALSE),VLOOKUP(H172,'Pontuação 3.0'!I$2:J$11,2,FALSE),VLOOKUP(J172,'Pontuação 3.0'!G$2:H$11,2,FALSE),VLOOKUP(G172,'Pontuação 3.0'!E$2:F$11,2,FALSE),VLOOKUP(K172,'Pontuação 3.0'!K$2:L$11,2,FALSE),VLOOKUP(L172,'Pontuação 3.0'!M$2:N$13,2,FALSE)),0)</f>
        <v>2280</v>
      </c>
      <c r="AK172" s="10">
        <f t="shared" si="6"/>
        <v>228</v>
      </c>
      <c r="AL172" s="10" t="str">
        <f t="array" ref="AL172">IFERROR(INDEX('Pontuação 3.0'!G$13:G$191, MATCH(AK172, 'Pontuação 3.0'!F$13:F$191, 0)), "Faixa Indefinida")</f>
        <v>B</v>
      </c>
      <c r="AM172" s="10">
        <f t="shared" si="7"/>
        <v>0</v>
      </c>
      <c r="AN172" s="10">
        <f t="shared" si="8"/>
        <v>1</v>
      </c>
      <c r="AO172" s="10">
        <f t="shared" si="9"/>
        <v>0</v>
      </c>
      <c r="AP172" s="10">
        <f t="shared" si="10"/>
        <v>0</v>
      </c>
    </row>
    <row r="173" ht="15.75" customHeight="1">
      <c r="A173" s="7">
        <v>45674.0</v>
      </c>
      <c r="B173" s="8" t="s">
        <v>456</v>
      </c>
      <c r="C173" s="8" t="s">
        <v>457</v>
      </c>
      <c r="D173" s="9">
        <v>2.4993095611E10</v>
      </c>
      <c r="E173" s="8" t="s">
        <v>6103</v>
      </c>
      <c r="F173" s="8" t="s">
        <v>6116</v>
      </c>
      <c r="G173" s="8" t="s">
        <v>6117</v>
      </c>
      <c r="H173" s="8" t="s">
        <v>6123</v>
      </c>
      <c r="I173" s="8" t="s">
        <v>6107</v>
      </c>
      <c r="J173" s="8" t="s">
        <v>6119</v>
      </c>
      <c r="K173" s="8" t="s">
        <v>6107</v>
      </c>
      <c r="L173" s="8" t="s">
        <v>6110</v>
      </c>
      <c r="M173" s="8" t="s">
        <v>6121</v>
      </c>
      <c r="N173" s="12" t="s">
        <v>18</v>
      </c>
      <c r="O173" s="12" t="s">
        <v>20</v>
      </c>
      <c r="P173" s="12" t="s">
        <v>19</v>
      </c>
      <c r="Q173" s="12" t="s">
        <v>22</v>
      </c>
      <c r="R173" s="12" t="s">
        <v>32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10">
        <f>ROUNDUP(SUM(VLOOKUP(F173,'Pontuação'!A$2:B$11,2,FALSE),VLOOKUP(E173,'Pontuação'!C$2:D$11,2,FALSE),VLOOKUP(H173,'Pontuação'!I$2:J$11,2,FALSE),VLOOKUP(J173,'Pontuação'!G$2:H$11,2,FALSE),VLOOKUP(L173,'Pontuação'!M$2:N$13,2,FALSE)),0)</f>
        <v>1509</v>
      </c>
      <c r="AD173" s="11">
        <f t="shared" si="1"/>
        <v>151</v>
      </c>
      <c r="AE173" s="11" t="str">
        <f t="array" ref="AE173">IFERROR(INDEX('Pontuação'!G$13:G$101, MATCH(AD173, 'Pontuação'!F$13:F$101, 0)), "Faixa Indefinida")</f>
        <v>C</v>
      </c>
      <c r="AF173" s="11">
        <f t="shared" si="2"/>
        <v>0</v>
      </c>
      <c r="AG173" s="11">
        <f t="shared" si="3"/>
        <v>0</v>
      </c>
      <c r="AH173" s="11">
        <f t="shared" si="4"/>
        <v>1</v>
      </c>
      <c r="AI173" s="11">
        <f t="shared" si="5"/>
        <v>0</v>
      </c>
      <c r="AJ173" s="11">
        <f>ROUNDUP(SUM(VLOOKUP(F173,'Pontuação 3.0'!A$2:B$11,2,FALSE),VLOOKUP(E173,'Pontuação 3.0'!C$2:D$11,2,FALSE),VLOOKUP(H173,'Pontuação 3.0'!I$2:J$11,2,FALSE),VLOOKUP(J173,'Pontuação 3.0'!G$2:H$11,2,FALSE),VLOOKUP(G173,'Pontuação 3.0'!E$2:F$11,2,FALSE),VLOOKUP(K173,'Pontuação 3.0'!K$2:L$11,2,FALSE),VLOOKUP(L173,'Pontuação 3.0'!M$2:N$13,2,FALSE)),0)</f>
        <v>2168</v>
      </c>
      <c r="AK173" s="10">
        <f t="shared" si="6"/>
        <v>217</v>
      </c>
      <c r="AL173" s="10" t="str">
        <f t="array" ref="AL173">IFERROR(INDEX('Pontuação 3.0'!G$13:G$191, MATCH(AK173, 'Pontuação 3.0'!F$13:F$191, 0)), "Faixa Indefinida")</f>
        <v>B</v>
      </c>
      <c r="AM173" s="10">
        <f t="shared" si="7"/>
        <v>0</v>
      </c>
      <c r="AN173" s="10">
        <f t="shared" si="8"/>
        <v>1</v>
      </c>
      <c r="AO173" s="10">
        <f t="shared" si="9"/>
        <v>0</v>
      </c>
      <c r="AP173" s="10">
        <f t="shared" si="10"/>
        <v>0</v>
      </c>
    </row>
    <row r="174" ht="15.75" customHeight="1">
      <c r="A174" s="7">
        <v>45674.0</v>
      </c>
      <c r="B174" s="8" t="s">
        <v>454</v>
      </c>
      <c r="C174" s="8" t="s">
        <v>455</v>
      </c>
      <c r="D174" s="9">
        <v>5.5997196268E10</v>
      </c>
      <c r="E174" s="8" t="s">
        <v>6103</v>
      </c>
      <c r="F174" s="8" t="s">
        <v>6104</v>
      </c>
      <c r="G174" s="8" t="s">
        <v>6122</v>
      </c>
      <c r="H174" s="8" t="s">
        <v>6135</v>
      </c>
      <c r="I174" s="8" t="s">
        <v>6128</v>
      </c>
      <c r="J174" s="8" t="s">
        <v>6129</v>
      </c>
      <c r="K174" s="8" t="s">
        <v>6107</v>
      </c>
      <c r="L174" s="8" t="s">
        <v>6120</v>
      </c>
      <c r="M174" s="8" t="s">
        <v>6113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10">
        <f>ROUNDUP(SUM(VLOOKUP(F174,'Pontuação'!A$2:B$11,2,FALSE),VLOOKUP(E174,'Pontuação'!C$2:D$11,2,FALSE),VLOOKUP(H174,'Pontuação'!I$2:J$11,2,FALSE),VLOOKUP(J174,'Pontuação'!G$2:H$11,2,FALSE),VLOOKUP(L174,'Pontuação'!M$2:N$13,2,FALSE)),0)</f>
        <v>1994</v>
      </c>
      <c r="AD174" s="11">
        <f t="shared" si="1"/>
        <v>199</v>
      </c>
      <c r="AE174" s="11" t="str">
        <f t="array" ref="AE174">IFERROR(INDEX('Pontuação'!G$13:G$101, MATCH(AD174, 'Pontuação'!F$13:F$101, 0)), "Faixa Indefinida")</f>
        <v>A</v>
      </c>
      <c r="AF174" s="11">
        <f t="shared" si="2"/>
        <v>1</v>
      </c>
      <c r="AG174" s="11">
        <f t="shared" si="3"/>
        <v>0</v>
      </c>
      <c r="AH174" s="11">
        <f t="shared" si="4"/>
        <v>0</v>
      </c>
      <c r="AI174" s="11">
        <f t="shared" si="5"/>
        <v>0</v>
      </c>
      <c r="AJ174" s="11">
        <f>ROUNDUP(SUM(VLOOKUP(F174,'Pontuação 3.0'!A$2:B$11,2,FALSE),VLOOKUP(E174,'Pontuação 3.0'!C$2:D$11,2,FALSE),VLOOKUP(H174,'Pontuação 3.0'!I$2:J$11,2,FALSE),VLOOKUP(J174,'Pontuação 3.0'!G$2:H$11,2,FALSE),VLOOKUP(G174,'Pontuação 3.0'!E$2:F$11,2,FALSE),VLOOKUP(K174,'Pontuação 3.0'!K$2:L$11,2,FALSE),VLOOKUP(L174,'Pontuação 3.0'!M$2:N$13,2,FALSE)),0)</f>
        <v>2264</v>
      </c>
      <c r="AK174" s="10">
        <f t="shared" si="6"/>
        <v>226</v>
      </c>
      <c r="AL174" s="10" t="str">
        <f t="array" ref="AL174">IFERROR(INDEX('Pontuação 3.0'!G$13:G$191, MATCH(AK174, 'Pontuação 3.0'!F$13:F$191, 0)), "Faixa Indefinida")</f>
        <v>B</v>
      </c>
      <c r="AM174" s="10">
        <f t="shared" si="7"/>
        <v>0</v>
      </c>
      <c r="AN174" s="10">
        <f t="shared" si="8"/>
        <v>1</v>
      </c>
      <c r="AO174" s="10">
        <f t="shared" si="9"/>
        <v>0</v>
      </c>
      <c r="AP174" s="10">
        <f t="shared" si="10"/>
        <v>0</v>
      </c>
    </row>
    <row r="175" ht="15.75" customHeight="1">
      <c r="A175" s="7">
        <v>45674.0</v>
      </c>
      <c r="B175" s="8" t="s">
        <v>458</v>
      </c>
      <c r="C175" s="8" t="s">
        <v>459</v>
      </c>
      <c r="D175" s="9">
        <v>4.199979335E10</v>
      </c>
      <c r="E175" s="8" t="s">
        <v>6125</v>
      </c>
      <c r="F175" s="8" t="s">
        <v>6126</v>
      </c>
      <c r="G175" s="8" t="s">
        <v>6147</v>
      </c>
      <c r="H175" s="8" t="s">
        <v>6106</v>
      </c>
      <c r="I175" s="8" t="s">
        <v>6107</v>
      </c>
      <c r="J175" s="8" t="s">
        <v>6108</v>
      </c>
      <c r="K175" s="8" t="s">
        <v>6109</v>
      </c>
      <c r="L175" s="8" t="s">
        <v>6136</v>
      </c>
      <c r="M175" s="8" t="s">
        <v>6113</v>
      </c>
      <c r="N175" s="12" t="s">
        <v>18</v>
      </c>
      <c r="O175" s="12" t="s">
        <v>20</v>
      </c>
      <c r="P175" s="12" t="s">
        <v>31</v>
      </c>
      <c r="Q175" s="12" t="s">
        <v>54</v>
      </c>
      <c r="R175" s="12" t="s">
        <v>32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10">
        <f>ROUNDUP(SUM(VLOOKUP(F175,'Pontuação'!A$2:B$11,2,FALSE),VLOOKUP(E175,'Pontuação'!C$2:D$11,2,FALSE),VLOOKUP(H175,'Pontuação'!I$2:J$11,2,FALSE),VLOOKUP(J175,'Pontuação'!G$2:H$11,2,FALSE),VLOOKUP(L175,'Pontuação'!M$2:N$13,2,FALSE)),0)</f>
        <v>1694</v>
      </c>
      <c r="AD175" s="11">
        <f t="shared" si="1"/>
        <v>169</v>
      </c>
      <c r="AE175" s="11" t="str">
        <f t="array" ref="AE175">IFERROR(INDEX('Pontuação'!G$13:G$101, MATCH(AD175, 'Pontuação'!F$13:F$101, 0)), "Faixa Indefinida")</f>
        <v>B</v>
      </c>
      <c r="AF175" s="11">
        <f t="shared" si="2"/>
        <v>0</v>
      </c>
      <c r="AG175" s="11">
        <f t="shared" si="3"/>
        <v>1</v>
      </c>
      <c r="AH175" s="11">
        <f t="shared" si="4"/>
        <v>0</v>
      </c>
      <c r="AI175" s="11">
        <f t="shared" si="5"/>
        <v>0</v>
      </c>
      <c r="AJ175" s="11">
        <f>ROUNDUP(SUM(VLOOKUP(F175,'Pontuação 3.0'!A$2:B$11,2,FALSE),VLOOKUP(E175,'Pontuação 3.0'!C$2:D$11,2,FALSE),VLOOKUP(H175,'Pontuação 3.0'!I$2:J$11,2,FALSE),VLOOKUP(J175,'Pontuação 3.0'!G$2:H$11,2,FALSE),VLOOKUP(G175,'Pontuação 3.0'!E$2:F$11,2,FALSE),VLOOKUP(K175,'Pontuação 3.0'!K$2:L$11,2,FALSE),VLOOKUP(L175,'Pontuação 3.0'!M$2:N$13,2,FALSE)),0)</f>
        <v>2410</v>
      </c>
      <c r="AK175" s="10">
        <f t="shared" si="6"/>
        <v>241</v>
      </c>
      <c r="AL175" s="10" t="str">
        <f t="array" ref="AL175">IFERROR(INDEX('Pontuação 3.0'!G$13:G$191, MATCH(AK175, 'Pontuação 3.0'!F$13:F$191, 0)), "Faixa Indefinida")</f>
        <v>A</v>
      </c>
      <c r="AM175" s="10">
        <f t="shared" si="7"/>
        <v>1</v>
      </c>
      <c r="AN175" s="10">
        <f t="shared" si="8"/>
        <v>0</v>
      </c>
      <c r="AO175" s="10">
        <f t="shared" si="9"/>
        <v>0</v>
      </c>
      <c r="AP175" s="10">
        <f t="shared" si="10"/>
        <v>0</v>
      </c>
    </row>
    <row r="176" ht="15.75" customHeight="1">
      <c r="A176" s="7">
        <v>45674.0</v>
      </c>
      <c r="B176" s="8" t="s">
        <v>460</v>
      </c>
      <c r="C176" s="8" t="s">
        <v>461</v>
      </c>
      <c r="D176" s="8" t="s">
        <v>462</v>
      </c>
      <c r="E176" s="8" t="s">
        <v>6103</v>
      </c>
      <c r="F176" s="8" t="s">
        <v>6104</v>
      </c>
      <c r="G176" s="8" t="s">
        <v>6105</v>
      </c>
      <c r="H176" s="8" t="s">
        <v>6118</v>
      </c>
      <c r="I176" s="8" t="s">
        <v>6128</v>
      </c>
      <c r="J176" s="8" t="s">
        <v>6129</v>
      </c>
      <c r="K176" s="8" t="s">
        <v>6109</v>
      </c>
      <c r="L176" s="8" t="s">
        <v>6120</v>
      </c>
      <c r="M176" s="8" t="s">
        <v>6111</v>
      </c>
      <c r="N176" s="12" t="s">
        <v>18</v>
      </c>
      <c r="O176" s="12" t="s">
        <v>20</v>
      </c>
      <c r="P176" s="12" t="s">
        <v>89</v>
      </c>
      <c r="Q176" s="12" t="s">
        <v>22</v>
      </c>
      <c r="R176" s="12" t="s">
        <v>32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10">
        <f>ROUNDUP(SUM(VLOOKUP(F176,'Pontuação'!A$2:B$11,2,FALSE),VLOOKUP(E176,'Pontuação'!C$2:D$11,2,FALSE),VLOOKUP(H176,'Pontuação'!I$2:J$11,2,FALSE),VLOOKUP(J176,'Pontuação'!G$2:H$11,2,FALSE),VLOOKUP(L176,'Pontuação'!M$2:N$13,2,FALSE)),0)</f>
        <v>2010</v>
      </c>
      <c r="AD176" s="11">
        <f t="shared" si="1"/>
        <v>201</v>
      </c>
      <c r="AE176" s="11" t="str">
        <f t="array" ref="AE176">IFERROR(INDEX('Pontuação'!G$13:G$101, MATCH(AD176, 'Pontuação'!F$13:F$101, 0)), "Faixa Indefinida")</f>
        <v>A</v>
      </c>
      <c r="AF176" s="11">
        <f t="shared" si="2"/>
        <v>1</v>
      </c>
      <c r="AG176" s="11">
        <f t="shared" si="3"/>
        <v>0</v>
      </c>
      <c r="AH176" s="11">
        <f t="shared" si="4"/>
        <v>0</v>
      </c>
      <c r="AI176" s="11">
        <f t="shared" si="5"/>
        <v>0</v>
      </c>
      <c r="AJ176" s="11">
        <f>ROUNDUP(SUM(VLOOKUP(F176,'Pontuação 3.0'!A$2:B$11,2,FALSE),VLOOKUP(E176,'Pontuação 3.0'!C$2:D$11,2,FALSE),VLOOKUP(H176,'Pontuação 3.0'!I$2:J$11,2,FALSE),VLOOKUP(J176,'Pontuação 3.0'!G$2:H$11,2,FALSE),VLOOKUP(G176,'Pontuação 3.0'!E$2:F$11,2,FALSE),VLOOKUP(K176,'Pontuação 3.0'!K$2:L$11,2,FALSE),VLOOKUP(L176,'Pontuação 3.0'!M$2:N$13,2,FALSE)),0)</f>
        <v>2910</v>
      </c>
      <c r="AK176" s="10">
        <f t="shared" si="6"/>
        <v>291</v>
      </c>
      <c r="AL176" s="10" t="str">
        <f t="array" ref="AL176">IFERROR(INDEX('Pontuação 3.0'!G$13:G$191, MATCH(AK176, 'Pontuação 3.0'!F$13:F$191, 0)), "Faixa Indefinida")</f>
        <v>A</v>
      </c>
      <c r="AM176" s="10">
        <f t="shared" si="7"/>
        <v>1</v>
      </c>
      <c r="AN176" s="10">
        <f t="shared" si="8"/>
        <v>0</v>
      </c>
      <c r="AO176" s="10">
        <f t="shared" si="9"/>
        <v>0</v>
      </c>
      <c r="AP176" s="10">
        <f t="shared" si="10"/>
        <v>0</v>
      </c>
    </row>
    <row r="177" ht="15.75" customHeight="1">
      <c r="A177" s="7">
        <v>45674.0</v>
      </c>
      <c r="B177" s="8" t="s">
        <v>465</v>
      </c>
      <c r="C177" s="8" t="s">
        <v>466</v>
      </c>
      <c r="D177" s="9">
        <v>5.5996516518E10</v>
      </c>
      <c r="E177" s="8" t="s">
        <v>6103</v>
      </c>
      <c r="F177" s="8" t="s">
        <v>6116</v>
      </c>
      <c r="G177" s="8" t="s">
        <v>6122</v>
      </c>
      <c r="H177" s="8" t="s">
        <v>6106</v>
      </c>
      <c r="I177" s="8" t="s">
        <v>6128</v>
      </c>
      <c r="J177" s="8" t="s">
        <v>6119</v>
      </c>
      <c r="K177" s="8" t="s">
        <v>6107</v>
      </c>
      <c r="L177" s="8" t="s">
        <v>6115</v>
      </c>
      <c r="M177" s="8" t="s">
        <v>6121</v>
      </c>
      <c r="N177" s="12" t="s">
        <v>18</v>
      </c>
      <c r="O177" s="12" t="s">
        <v>20</v>
      </c>
      <c r="P177" s="12" t="s">
        <v>348</v>
      </c>
      <c r="Q177" s="12" t="s">
        <v>352</v>
      </c>
      <c r="R177" s="12" t="s">
        <v>32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10">
        <f>ROUNDUP(SUM(VLOOKUP(F177,'Pontuação'!A$2:B$11,2,FALSE),VLOOKUP(E177,'Pontuação'!C$2:D$11,2,FALSE),VLOOKUP(H177,'Pontuação'!I$2:J$11,2,FALSE),VLOOKUP(J177,'Pontuação'!G$2:H$11,2,FALSE),VLOOKUP(L177,'Pontuação'!M$2:N$13,2,FALSE)),0)</f>
        <v>1553</v>
      </c>
      <c r="AD177" s="11">
        <f t="shared" si="1"/>
        <v>155</v>
      </c>
      <c r="AE177" s="11" t="str">
        <f t="array" ref="AE177">IFERROR(INDEX('Pontuação'!G$13:G$101, MATCH(AD177, 'Pontuação'!F$13:F$101, 0)), "Faixa Indefinida")</f>
        <v>C</v>
      </c>
      <c r="AF177" s="11">
        <f t="shared" si="2"/>
        <v>0</v>
      </c>
      <c r="AG177" s="11">
        <f t="shared" si="3"/>
        <v>0</v>
      </c>
      <c r="AH177" s="11">
        <f t="shared" si="4"/>
        <v>1</v>
      </c>
      <c r="AI177" s="11">
        <f t="shared" si="5"/>
        <v>0</v>
      </c>
      <c r="AJ177" s="11">
        <f>ROUNDUP(SUM(VLOOKUP(F177,'Pontuação 3.0'!A$2:B$11,2,FALSE),VLOOKUP(E177,'Pontuação 3.0'!C$2:D$11,2,FALSE),VLOOKUP(H177,'Pontuação 3.0'!I$2:J$11,2,FALSE),VLOOKUP(J177,'Pontuação 3.0'!G$2:H$11,2,FALSE),VLOOKUP(G177,'Pontuação 3.0'!E$2:F$11,2,FALSE),VLOOKUP(K177,'Pontuação 3.0'!K$2:L$11,2,FALSE),VLOOKUP(L177,'Pontuação 3.0'!M$2:N$13,2,FALSE)),0)</f>
        <v>1982</v>
      </c>
      <c r="AK177" s="10">
        <f t="shared" si="6"/>
        <v>198</v>
      </c>
      <c r="AL177" s="10" t="str">
        <f t="array" ref="AL177">IFERROR(INDEX('Pontuação 3.0'!G$13:G$191, MATCH(AK177, 'Pontuação 3.0'!F$13:F$191, 0)), "Faixa Indefinida")</f>
        <v>C</v>
      </c>
      <c r="AM177" s="10">
        <f t="shared" si="7"/>
        <v>0</v>
      </c>
      <c r="AN177" s="10">
        <f t="shared" si="8"/>
        <v>0</v>
      </c>
      <c r="AO177" s="10">
        <f t="shared" si="9"/>
        <v>1</v>
      </c>
      <c r="AP177" s="10">
        <f t="shared" si="10"/>
        <v>0</v>
      </c>
    </row>
    <row r="178" ht="15.75" customHeight="1">
      <c r="A178" s="7">
        <v>45674.0</v>
      </c>
      <c r="B178" s="8" t="s">
        <v>467</v>
      </c>
      <c r="C178" s="8" t="s">
        <v>468</v>
      </c>
      <c r="D178" s="9">
        <v>9.89176621E8</v>
      </c>
      <c r="E178" s="8" t="s">
        <v>6103</v>
      </c>
      <c r="F178" s="8" t="s">
        <v>6116</v>
      </c>
      <c r="G178" s="8" t="s">
        <v>6117</v>
      </c>
      <c r="H178" s="8" t="s">
        <v>6106</v>
      </c>
      <c r="I178" s="8" t="s">
        <v>6107</v>
      </c>
      <c r="J178" s="8" t="s">
        <v>6119</v>
      </c>
      <c r="K178" s="8" t="s">
        <v>6109</v>
      </c>
      <c r="L178" s="8" t="s">
        <v>6115</v>
      </c>
      <c r="M178" s="8" t="s">
        <v>6113</v>
      </c>
      <c r="N178" s="12" t="s">
        <v>18</v>
      </c>
      <c r="O178" s="12" t="s">
        <v>20</v>
      </c>
      <c r="P178" s="12" t="s">
        <v>25</v>
      </c>
      <c r="Q178" s="12" t="s">
        <v>22</v>
      </c>
      <c r="R178" s="12" t="s">
        <v>32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10">
        <f>ROUNDUP(SUM(VLOOKUP(F178,'Pontuação'!A$2:B$11,2,FALSE),VLOOKUP(E178,'Pontuação'!C$2:D$11,2,FALSE),VLOOKUP(H178,'Pontuação'!I$2:J$11,2,FALSE),VLOOKUP(J178,'Pontuação'!G$2:H$11,2,FALSE),VLOOKUP(L178,'Pontuação'!M$2:N$13,2,FALSE)),0)</f>
        <v>1553</v>
      </c>
      <c r="AD178" s="11">
        <f t="shared" si="1"/>
        <v>155</v>
      </c>
      <c r="AE178" s="11" t="str">
        <f t="array" ref="AE178">IFERROR(INDEX('Pontuação'!G$13:G$101, MATCH(AD178, 'Pontuação'!F$13:F$101, 0)), "Faixa Indefinida")</f>
        <v>C</v>
      </c>
      <c r="AF178" s="11">
        <f t="shared" si="2"/>
        <v>0</v>
      </c>
      <c r="AG178" s="11">
        <f t="shared" si="3"/>
        <v>0</v>
      </c>
      <c r="AH178" s="11">
        <f t="shared" si="4"/>
        <v>1</v>
      </c>
      <c r="AI178" s="11">
        <f t="shared" si="5"/>
        <v>0</v>
      </c>
      <c r="AJ178" s="11">
        <f>ROUNDUP(SUM(VLOOKUP(F178,'Pontuação 3.0'!A$2:B$11,2,FALSE),VLOOKUP(E178,'Pontuação 3.0'!C$2:D$11,2,FALSE),VLOOKUP(H178,'Pontuação 3.0'!I$2:J$11,2,FALSE),VLOOKUP(J178,'Pontuação 3.0'!G$2:H$11,2,FALSE),VLOOKUP(G178,'Pontuação 3.0'!E$2:F$11,2,FALSE),VLOOKUP(K178,'Pontuação 3.0'!K$2:L$11,2,FALSE),VLOOKUP(L178,'Pontuação 3.0'!M$2:N$13,2,FALSE)),0)</f>
        <v>2383</v>
      </c>
      <c r="AK178" s="10">
        <f t="shared" si="6"/>
        <v>238</v>
      </c>
      <c r="AL178" s="10" t="str">
        <f t="array" ref="AL178">IFERROR(INDEX('Pontuação 3.0'!G$13:G$191, MATCH(AK178, 'Pontuação 3.0'!F$13:F$191, 0)), "Faixa Indefinida")</f>
        <v>A</v>
      </c>
      <c r="AM178" s="10">
        <f t="shared" si="7"/>
        <v>1</v>
      </c>
      <c r="AN178" s="10">
        <f t="shared" si="8"/>
        <v>0</v>
      </c>
      <c r="AO178" s="10">
        <f t="shared" si="9"/>
        <v>0</v>
      </c>
      <c r="AP178" s="10">
        <f t="shared" si="10"/>
        <v>0</v>
      </c>
    </row>
    <row r="179" ht="15.75" customHeight="1">
      <c r="A179" s="7">
        <v>45674.0</v>
      </c>
      <c r="B179" s="8" t="s">
        <v>469</v>
      </c>
      <c r="C179" s="8" t="s">
        <v>470</v>
      </c>
      <c r="D179" s="9">
        <v>8.8992382392E10</v>
      </c>
      <c r="E179" s="8" t="s">
        <v>6103</v>
      </c>
      <c r="F179" s="8" t="s">
        <v>6126</v>
      </c>
      <c r="G179" s="8" t="s">
        <v>6117</v>
      </c>
      <c r="H179" s="8" t="s">
        <v>6106</v>
      </c>
      <c r="I179" s="8" t="s">
        <v>6128</v>
      </c>
      <c r="J179" s="8" t="s">
        <v>6119</v>
      </c>
      <c r="K179" s="8" t="s">
        <v>6107</v>
      </c>
      <c r="L179" s="8" t="s">
        <v>6120</v>
      </c>
      <c r="M179" s="8" t="s">
        <v>6133</v>
      </c>
      <c r="N179" s="12" t="s">
        <v>18</v>
      </c>
      <c r="O179" s="12" t="s">
        <v>20</v>
      </c>
      <c r="P179" s="12" t="s">
        <v>31</v>
      </c>
      <c r="Q179" s="12" t="s">
        <v>200</v>
      </c>
      <c r="R179" s="12" t="s">
        <v>21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10">
        <f>ROUNDUP(SUM(VLOOKUP(F179,'Pontuação'!A$2:B$11,2,FALSE),VLOOKUP(E179,'Pontuação'!C$2:D$11,2,FALSE),VLOOKUP(H179,'Pontuação'!I$2:J$11,2,FALSE),VLOOKUP(J179,'Pontuação'!G$2:H$11,2,FALSE),VLOOKUP(L179,'Pontuação'!M$2:N$13,2,FALSE)),0)</f>
        <v>1673</v>
      </c>
      <c r="AD179" s="11">
        <f t="shared" si="1"/>
        <v>167</v>
      </c>
      <c r="AE179" s="11" t="str">
        <f t="array" ref="AE179">IFERROR(INDEX('Pontuação'!G$13:G$101, MATCH(AD179, 'Pontuação'!F$13:F$101, 0)), "Faixa Indefinida")</f>
        <v>B</v>
      </c>
      <c r="AF179" s="11">
        <f t="shared" si="2"/>
        <v>0</v>
      </c>
      <c r="AG179" s="11">
        <f t="shared" si="3"/>
        <v>1</v>
      </c>
      <c r="AH179" s="11">
        <f t="shared" si="4"/>
        <v>0</v>
      </c>
      <c r="AI179" s="11">
        <f t="shared" si="5"/>
        <v>0</v>
      </c>
      <c r="AJ179" s="11">
        <f>ROUNDUP(SUM(VLOOKUP(F179,'Pontuação 3.0'!A$2:B$11,2,FALSE),VLOOKUP(E179,'Pontuação 3.0'!C$2:D$11,2,FALSE),VLOOKUP(H179,'Pontuação 3.0'!I$2:J$11,2,FALSE),VLOOKUP(J179,'Pontuação 3.0'!G$2:H$11,2,FALSE),VLOOKUP(G179,'Pontuação 3.0'!E$2:F$11,2,FALSE),VLOOKUP(K179,'Pontuação 3.0'!K$2:L$11,2,FALSE),VLOOKUP(L179,'Pontuação 3.0'!M$2:N$13,2,FALSE)),0)</f>
        <v>2075</v>
      </c>
      <c r="AK179" s="10">
        <f t="shared" si="6"/>
        <v>208</v>
      </c>
      <c r="AL179" s="10" t="str">
        <f t="array" ref="AL179">IFERROR(INDEX('Pontuação 3.0'!G$13:G$191, MATCH(AK179, 'Pontuação 3.0'!F$13:F$191, 0)), "Faixa Indefinida")</f>
        <v>C</v>
      </c>
      <c r="AM179" s="10">
        <f t="shared" si="7"/>
        <v>0</v>
      </c>
      <c r="AN179" s="10">
        <f t="shared" si="8"/>
        <v>0</v>
      </c>
      <c r="AO179" s="10">
        <f t="shared" si="9"/>
        <v>1</v>
      </c>
      <c r="AP179" s="10">
        <f t="shared" si="10"/>
        <v>0</v>
      </c>
    </row>
    <row r="180" ht="15.75" customHeight="1">
      <c r="A180" s="7">
        <v>45674.0</v>
      </c>
      <c r="B180" s="8" t="s">
        <v>473</v>
      </c>
      <c r="C180" s="8" t="s">
        <v>474</v>
      </c>
      <c r="D180" s="9">
        <v>8.4991744861E10</v>
      </c>
      <c r="E180" s="8" t="s">
        <v>6103</v>
      </c>
      <c r="F180" s="8" t="s">
        <v>6116</v>
      </c>
      <c r="G180" s="8" t="s">
        <v>6122</v>
      </c>
      <c r="H180" s="8" t="s">
        <v>6118</v>
      </c>
      <c r="I180" s="8" t="s">
        <v>6107</v>
      </c>
      <c r="J180" s="8" t="s">
        <v>6119</v>
      </c>
      <c r="K180" s="8" t="s">
        <v>6109</v>
      </c>
      <c r="L180" s="8" t="s">
        <v>6115</v>
      </c>
      <c r="M180" s="8" t="s">
        <v>6131</v>
      </c>
      <c r="N180" s="12" t="s">
        <v>18</v>
      </c>
      <c r="O180" s="12" t="s">
        <v>20</v>
      </c>
      <c r="P180" s="12" t="s">
        <v>25</v>
      </c>
      <c r="Q180" s="12" t="s">
        <v>22</v>
      </c>
      <c r="R180" s="12" t="s">
        <v>32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10">
        <f>ROUNDUP(SUM(VLOOKUP(F180,'Pontuação'!A$2:B$11,2,FALSE),VLOOKUP(E180,'Pontuação'!C$2:D$11,2,FALSE),VLOOKUP(H180,'Pontuação'!I$2:J$11,2,FALSE),VLOOKUP(J180,'Pontuação'!G$2:H$11,2,FALSE),VLOOKUP(L180,'Pontuação'!M$2:N$13,2,FALSE)),0)</f>
        <v>1595</v>
      </c>
      <c r="AD180" s="11">
        <f t="shared" si="1"/>
        <v>160</v>
      </c>
      <c r="AE180" s="11" t="str">
        <f t="array" ref="AE180">IFERROR(INDEX('Pontuação'!G$13:G$101, MATCH(AD180, 'Pontuação'!F$13:F$101, 0)), "Faixa Indefinida")</f>
        <v>C</v>
      </c>
      <c r="AF180" s="11">
        <f t="shared" si="2"/>
        <v>0</v>
      </c>
      <c r="AG180" s="11">
        <f t="shared" si="3"/>
        <v>0</v>
      </c>
      <c r="AH180" s="11">
        <f t="shared" si="4"/>
        <v>1</v>
      </c>
      <c r="AI180" s="11">
        <f t="shared" si="5"/>
        <v>0</v>
      </c>
      <c r="AJ180" s="11">
        <f>ROUNDUP(SUM(VLOOKUP(F180,'Pontuação 3.0'!A$2:B$11,2,FALSE),VLOOKUP(E180,'Pontuação 3.0'!C$2:D$11,2,FALSE),VLOOKUP(H180,'Pontuação 3.0'!I$2:J$11,2,FALSE),VLOOKUP(J180,'Pontuação 3.0'!G$2:H$11,2,FALSE),VLOOKUP(G180,'Pontuação 3.0'!E$2:F$11,2,FALSE),VLOOKUP(K180,'Pontuação 3.0'!K$2:L$11,2,FALSE),VLOOKUP(L180,'Pontuação 3.0'!M$2:N$13,2,FALSE)),0)</f>
        <v>2330</v>
      </c>
      <c r="AK180" s="10">
        <f t="shared" si="6"/>
        <v>233</v>
      </c>
      <c r="AL180" s="10" t="str">
        <f t="array" ref="AL180">IFERROR(INDEX('Pontuação 3.0'!G$13:G$191, MATCH(AK180, 'Pontuação 3.0'!F$13:F$191, 0)), "Faixa Indefinida")</f>
        <v>B</v>
      </c>
      <c r="AM180" s="10">
        <f t="shared" si="7"/>
        <v>0</v>
      </c>
      <c r="AN180" s="10">
        <f t="shared" si="8"/>
        <v>1</v>
      </c>
      <c r="AO180" s="10">
        <f t="shared" si="9"/>
        <v>0</v>
      </c>
      <c r="AP180" s="10">
        <f t="shared" si="10"/>
        <v>0</v>
      </c>
    </row>
    <row r="181" ht="15.75" customHeight="1">
      <c r="A181" s="7">
        <v>45674.0</v>
      </c>
      <c r="B181" s="8" t="s">
        <v>471</v>
      </c>
      <c r="C181" s="8" t="s">
        <v>472</v>
      </c>
      <c r="D181" s="9">
        <v>1.1945266543E10</v>
      </c>
      <c r="E181" s="8" t="s">
        <v>6103</v>
      </c>
      <c r="F181" s="8" t="s">
        <v>6116</v>
      </c>
      <c r="G181" s="8" t="s">
        <v>6117</v>
      </c>
      <c r="H181" s="8" t="s">
        <v>6132</v>
      </c>
      <c r="I181" s="8" t="s">
        <v>6128</v>
      </c>
      <c r="J181" s="8" t="s">
        <v>6119</v>
      </c>
      <c r="K181" s="8" t="s">
        <v>6107</v>
      </c>
      <c r="L181" s="8" t="s">
        <v>6120</v>
      </c>
      <c r="M181" s="8" t="s">
        <v>6133</v>
      </c>
      <c r="N181" s="12" t="s">
        <v>18</v>
      </c>
      <c r="O181" s="12" t="s">
        <v>20</v>
      </c>
      <c r="P181" s="12" t="s">
        <v>121</v>
      </c>
      <c r="Q181" s="12" t="s">
        <v>22</v>
      </c>
      <c r="R181" s="12" t="s">
        <v>32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10">
        <f>ROUNDUP(SUM(VLOOKUP(F181,'Pontuação'!A$2:B$11,2,FALSE),VLOOKUP(E181,'Pontuação'!C$2:D$11,2,FALSE),VLOOKUP(H181,'Pontuação'!I$2:J$11,2,FALSE),VLOOKUP(J181,'Pontuação'!G$2:H$11,2,FALSE),VLOOKUP(L181,'Pontuação'!M$2:N$13,2,FALSE)),0)</f>
        <v>1501</v>
      </c>
      <c r="AD181" s="11">
        <f t="shared" si="1"/>
        <v>150</v>
      </c>
      <c r="AE181" s="11" t="str">
        <f t="array" ref="AE181">IFERROR(INDEX('Pontuação'!G$13:G$101, MATCH(AD181, 'Pontuação'!F$13:F$101, 0)), "Faixa Indefinida")</f>
        <v>C</v>
      </c>
      <c r="AF181" s="11">
        <f t="shared" si="2"/>
        <v>0</v>
      </c>
      <c r="AG181" s="11">
        <f t="shared" si="3"/>
        <v>0</v>
      </c>
      <c r="AH181" s="11">
        <f t="shared" si="4"/>
        <v>1</v>
      </c>
      <c r="AI181" s="11">
        <f t="shared" si="5"/>
        <v>0</v>
      </c>
      <c r="AJ181" s="11">
        <f>ROUNDUP(SUM(VLOOKUP(F181,'Pontuação 3.0'!A$2:B$11,2,FALSE),VLOOKUP(E181,'Pontuação 3.0'!C$2:D$11,2,FALSE),VLOOKUP(H181,'Pontuação 3.0'!I$2:J$11,2,FALSE),VLOOKUP(J181,'Pontuação 3.0'!G$2:H$11,2,FALSE),VLOOKUP(G181,'Pontuação 3.0'!E$2:F$11,2,FALSE),VLOOKUP(K181,'Pontuação 3.0'!K$2:L$11,2,FALSE),VLOOKUP(L181,'Pontuação 3.0'!M$2:N$13,2,FALSE)),0)</f>
        <v>2100</v>
      </c>
      <c r="AK181" s="10">
        <f t="shared" si="6"/>
        <v>210</v>
      </c>
      <c r="AL181" s="10" t="str">
        <f t="array" ref="AL181">IFERROR(INDEX('Pontuação 3.0'!G$13:G$191, MATCH(AK181, 'Pontuação 3.0'!F$13:F$191, 0)), "Faixa Indefinida")</f>
        <v>C</v>
      </c>
      <c r="AM181" s="10">
        <f t="shared" si="7"/>
        <v>0</v>
      </c>
      <c r="AN181" s="10">
        <f t="shared" si="8"/>
        <v>0</v>
      </c>
      <c r="AO181" s="10">
        <f t="shared" si="9"/>
        <v>1</v>
      </c>
      <c r="AP181" s="10">
        <f t="shared" si="10"/>
        <v>0</v>
      </c>
    </row>
    <row r="182" ht="15.75" customHeight="1">
      <c r="A182" s="7">
        <v>45674.0</v>
      </c>
      <c r="B182" s="8" t="s">
        <v>476</v>
      </c>
      <c r="C182" s="8" t="s">
        <v>477</v>
      </c>
      <c r="D182" s="9">
        <v>4.5999279436E10</v>
      </c>
      <c r="E182" s="8" t="s">
        <v>6125</v>
      </c>
      <c r="F182" s="8" t="s">
        <v>6126</v>
      </c>
      <c r="G182" s="8" t="s">
        <v>6122</v>
      </c>
      <c r="H182" s="8" t="s">
        <v>6123</v>
      </c>
      <c r="I182" s="8" t="s">
        <v>6107</v>
      </c>
      <c r="J182" s="8" t="s">
        <v>6119</v>
      </c>
      <c r="K182" s="8" t="s">
        <v>6107</v>
      </c>
      <c r="L182" s="8" t="s">
        <v>6115</v>
      </c>
      <c r="M182" s="8" t="s">
        <v>6111</v>
      </c>
      <c r="N182" s="12" t="s">
        <v>18</v>
      </c>
      <c r="O182" s="12" t="s">
        <v>20</v>
      </c>
      <c r="P182" s="12" t="s">
        <v>25</v>
      </c>
      <c r="Q182" s="12" t="s">
        <v>184</v>
      </c>
      <c r="R182" s="12" t="s">
        <v>32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10">
        <f>ROUNDUP(SUM(VLOOKUP(F182,'Pontuação'!A$2:B$11,2,FALSE),VLOOKUP(E182,'Pontuação'!C$2:D$11,2,FALSE),VLOOKUP(H182,'Pontuação'!I$2:J$11,2,FALSE),VLOOKUP(J182,'Pontuação'!G$2:H$11,2,FALSE),VLOOKUP(L182,'Pontuação'!M$2:N$13,2,FALSE)),0)</f>
        <v>1431</v>
      </c>
      <c r="AD182" s="11">
        <f t="shared" si="1"/>
        <v>143</v>
      </c>
      <c r="AE182" s="11" t="str">
        <f t="array" ref="AE182">IFERROR(INDEX('Pontuação'!G$13:G$101, MATCH(AD182, 'Pontuação'!F$13:F$101, 0)), "Faixa Indefinida")</f>
        <v>D</v>
      </c>
      <c r="AF182" s="11">
        <f t="shared" si="2"/>
        <v>0</v>
      </c>
      <c r="AG182" s="11">
        <f t="shared" si="3"/>
        <v>0</v>
      </c>
      <c r="AH182" s="11">
        <f t="shared" si="4"/>
        <v>0</v>
      </c>
      <c r="AI182" s="11">
        <f t="shared" si="5"/>
        <v>1</v>
      </c>
      <c r="AJ182" s="11">
        <f>ROUNDUP(SUM(VLOOKUP(F182,'Pontuação 3.0'!A$2:B$11,2,FALSE),VLOOKUP(E182,'Pontuação 3.0'!C$2:D$11,2,FALSE),VLOOKUP(H182,'Pontuação 3.0'!I$2:J$11,2,FALSE),VLOOKUP(J182,'Pontuação 3.0'!G$2:H$11,2,FALSE),VLOOKUP(G182,'Pontuação 3.0'!E$2:F$11,2,FALSE),VLOOKUP(K182,'Pontuação 3.0'!K$2:L$11,2,FALSE),VLOOKUP(L182,'Pontuação 3.0'!M$2:N$13,2,FALSE)),0)</f>
        <v>1671</v>
      </c>
      <c r="AK182" s="10">
        <f t="shared" si="6"/>
        <v>167</v>
      </c>
      <c r="AL182" s="10" t="str">
        <f t="array" ref="AL182">IFERROR(INDEX('Pontuação 3.0'!G$13:G$191, MATCH(AK182, 'Pontuação 3.0'!F$13:F$191, 0)), "Faixa Indefinida")</f>
        <v>D</v>
      </c>
      <c r="AM182" s="10">
        <f t="shared" si="7"/>
        <v>0</v>
      </c>
      <c r="AN182" s="10">
        <f t="shared" si="8"/>
        <v>0</v>
      </c>
      <c r="AO182" s="10">
        <f t="shared" si="9"/>
        <v>0</v>
      </c>
      <c r="AP182" s="10">
        <f t="shared" si="10"/>
        <v>1</v>
      </c>
    </row>
    <row r="183" ht="15.75" customHeight="1">
      <c r="A183" s="7">
        <v>45674.0</v>
      </c>
      <c r="B183" s="8" t="s">
        <v>417</v>
      </c>
      <c r="C183" s="8" t="s">
        <v>475</v>
      </c>
      <c r="D183" s="9">
        <v>1.1988716036E10</v>
      </c>
      <c r="E183" s="8" t="s">
        <v>6103</v>
      </c>
      <c r="F183" s="8" t="s">
        <v>6127</v>
      </c>
      <c r="G183" s="8" t="s">
        <v>6112</v>
      </c>
      <c r="H183" s="8" t="s">
        <v>6106</v>
      </c>
      <c r="I183" s="8" t="s">
        <v>6107</v>
      </c>
      <c r="J183" s="8" t="s">
        <v>6129</v>
      </c>
      <c r="K183" s="8" t="s">
        <v>6107</v>
      </c>
      <c r="L183" s="8" t="s">
        <v>6120</v>
      </c>
      <c r="M183" s="8" t="s">
        <v>6113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10">
        <f>ROUNDUP(SUM(VLOOKUP(F183,'Pontuação'!A$2:B$11,2,FALSE),VLOOKUP(E183,'Pontuação'!C$2:D$11,2,FALSE),VLOOKUP(H183,'Pontuação'!I$2:J$11,2,FALSE),VLOOKUP(J183,'Pontuação'!G$2:H$11,2,FALSE),VLOOKUP(L183,'Pontuação'!M$2:N$13,2,FALSE)),0)</f>
        <v>1718</v>
      </c>
      <c r="AD183" s="11">
        <f t="shared" si="1"/>
        <v>172</v>
      </c>
      <c r="AE183" s="11" t="str">
        <f t="array" ref="AE183">IFERROR(INDEX('Pontuação'!G$13:G$101, MATCH(AD183, 'Pontuação'!F$13:F$101, 0)), "Faixa Indefinida")</f>
        <v>B</v>
      </c>
      <c r="AF183" s="11">
        <f t="shared" si="2"/>
        <v>0</v>
      </c>
      <c r="AG183" s="11">
        <f t="shared" si="3"/>
        <v>1</v>
      </c>
      <c r="AH183" s="11">
        <f t="shared" si="4"/>
        <v>0</v>
      </c>
      <c r="AI183" s="11">
        <f t="shared" si="5"/>
        <v>0</v>
      </c>
      <c r="AJ183" s="11">
        <f>ROUNDUP(SUM(VLOOKUP(F183,'Pontuação 3.0'!A$2:B$11,2,FALSE),VLOOKUP(E183,'Pontuação 3.0'!C$2:D$11,2,FALSE),VLOOKUP(H183,'Pontuação 3.0'!I$2:J$11,2,FALSE),VLOOKUP(J183,'Pontuação 3.0'!G$2:H$11,2,FALSE),VLOOKUP(G183,'Pontuação 3.0'!E$2:F$11,2,FALSE),VLOOKUP(K183,'Pontuação 3.0'!K$2:L$11,2,FALSE),VLOOKUP(L183,'Pontuação 3.0'!M$2:N$13,2,FALSE)),0)</f>
        <v>2228</v>
      </c>
      <c r="AK183" s="10">
        <f t="shared" si="6"/>
        <v>223</v>
      </c>
      <c r="AL183" s="10" t="str">
        <f t="array" ref="AL183">IFERROR(INDEX('Pontuação 3.0'!G$13:G$191, MATCH(AK183, 'Pontuação 3.0'!F$13:F$191, 0)), "Faixa Indefinida")</f>
        <v>B</v>
      </c>
      <c r="AM183" s="10">
        <f t="shared" si="7"/>
        <v>0</v>
      </c>
      <c r="AN183" s="10">
        <f t="shared" si="8"/>
        <v>1</v>
      </c>
      <c r="AO183" s="10">
        <f t="shared" si="9"/>
        <v>0</v>
      </c>
      <c r="AP183" s="10">
        <f t="shared" si="10"/>
        <v>0</v>
      </c>
    </row>
    <row r="184" ht="15.75" customHeight="1">
      <c r="A184" s="7">
        <v>45674.0</v>
      </c>
      <c r="B184" s="8" t="s">
        <v>478</v>
      </c>
      <c r="C184" s="8" t="s">
        <v>479</v>
      </c>
      <c r="D184" s="8" t="s">
        <v>480</v>
      </c>
      <c r="E184" s="8" t="s">
        <v>6103</v>
      </c>
      <c r="F184" s="8" t="s">
        <v>6116</v>
      </c>
      <c r="G184" s="8" t="s">
        <v>6122</v>
      </c>
      <c r="H184" s="8" t="s">
        <v>6118</v>
      </c>
      <c r="I184" s="8" t="s">
        <v>6128</v>
      </c>
      <c r="J184" s="8" t="s">
        <v>6119</v>
      </c>
      <c r="K184" s="8" t="s">
        <v>6107</v>
      </c>
      <c r="L184" s="8" t="s">
        <v>6120</v>
      </c>
      <c r="M184" s="8" t="s">
        <v>6121</v>
      </c>
      <c r="N184" s="12" t="s">
        <v>18</v>
      </c>
      <c r="O184" s="12" t="s">
        <v>20</v>
      </c>
      <c r="P184" s="12" t="s">
        <v>19</v>
      </c>
      <c r="Q184" s="12" t="s">
        <v>22</v>
      </c>
      <c r="R184" s="12" t="s">
        <v>32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10">
        <f>ROUNDUP(SUM(VLOOKUP(F184,'Pontuação'!A$2:B$11,2,FALSE),VLOOKUP(E184,'Pontuação'!C$2:D$11,2,FALSE),VLOOKUP(H184,'Pontuação'!I$2:J$11,2,FALSE),VLOOKUP(J184,'Pontuação'!G$2:H$11,2,FALSE),VLOOKUP(L184,'Pontuação'!M$2:N$13,2,FALSE)),0)</f>
        <v>1727</v>
      </c>
      <c r="AD184" s="11">
        <f t="shared" si="1"/>
        <v>173</v>
      </c>
      <c r="AE184" s="11" t="str">
        <f t="array" ref="AE184">IFERROR(INDEX('Pontuação'!G$13:G$101, MATCH(AD184, 'Pontuação'!F$13:F$101, 0)), "Faixa Indefinida")</f>
        <v>B</v>
      </c>
      <c r="AF184" s="11">
        <f t="shared" si="2"/>
        <v>0</v>
      </c>
      <c r="AG184" s="11">
        <f t="shared" si="3"/>
        <v>1</v>
      </c>
      <c r="AH184" s="11">
        <f t="shared" si="4"/>
        <v>0</v>
      </c>
      <c r="AI184" s="11">
        <f t="shared" si="5"/>
        <v>0</v>
      </c>
      <c r="AJ184" s="11">
        <f>ROUNDUP(SUM(VLOOKUP(F184,'Pontuação 3.0'!A$2:B$11,2,FALSE),VLOOKUP(E184,'Pontuação 3.0'!C$2:D$11,2,FALSE),VLOOKUP(H184,'Pontuação 3.0'!I$2:J$11,2,FALSE),VLOOKUP(J184,'Pontuação 3.0'!G$2:H$11,2,FALSE),VLOOKUP(G184,'Pontuação 3.0'!E$2:F$11,2,FALSE),VLOOKUP(K184,'Pontuação 3.0'!K$2:L$11,2,FALSE),VLOOKUP(L184,'Pontuação 3.0'!M$2:N$13,2,FALSE)),0)</f>
        <v>2155</v>
      </c>
      <c r="AK184" s="10">
        <f t="shared" si="6"/>
        <v>216</v>
      </c>
      <c r="AL184" s="10" t="str">
        <f t="array" ref="AL184">IFERROR(INDEX('Pontuação 3.0'!G$13:G$191, MATCH(AK184, 'Pontuação 3.0'!F$13:F$191, 0)), "Faixa Indefinida")</f>
        <v>B</v>
      </c>
      <c r="AM184" s="10">
        <f t="shared" si="7"/>
        <v>0</v>
      </c>
      <c r="AN184" s="10">
        <f t="shared" si="8"/>
        <v>1</v>
      </c>
      <c r="AO184" s="10">
        <f t="shared" si="9"/>
        <v>0</v>
      </c>
      <c r="AP184" s="10">
        <f t="shared" si="10"/>
        <v>0</v>
      </c>
    </row>
    <row r="185" ht="15.75" customHeight="1">
      <c r="A185" s="7">
        <v>45674.0</v>
      </c>
      <c r="B185" s="8" t="s">
        <v>483</v>
      </c>
      <c r="C185" s="8" t="s">
        <v>484</v>
      </c>
      <c r="D185" s="9">
        <v>9.1981714389E10</v>
      </c>
      <c r="E185" s="8" t="s">
        <v>6103</v>
      </c>
      <c r="F185" s="8" t="s">
        <v>6104</v>
      </c>
      <c r="G185" s="8" t="s">
        <v>6112</v>
      </c>
      <c r="H185" s="8" t="s">
        <v>6123</v>
      </c>
      <c r="I185" s="8" t="s">
        <v>6107</v>
      </c>
      <c r="J185" s="8" t="s">
        <v>6108</v>
      </c>
      <c r="K185" s="8" t="s">
        <v>6107</v>
      </c>
      <c r="L185" s="8" t="s">
        <v>6120</v>
      </c>
      <c r="M185" s="8" t="s">
        <v>6121</v>
      </c>
      <c r="N185" s="12" t="s">
        <v>18</v>
      </c>
      <c r="O185" s="12" t="s">
        <v>20</v>
      </c>
      <c r="P185" s="12" t="s">
        <v>102</v>
      </c>
      <c r="Q185" s="12" t="s">
        <v>22</v>
      </c>
      <c r="R185" s="12" t="s">
        <v>32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10">
        <f>ROUNDUP(SUM(VLOOKUP(F185,'Pontuação'!A$2:B$11,2,FALSE),VLOOKUP(E185,'Pontuação'!C$2:D$11,2,FALSE),VLOOKUP(H185,'Pontuação'!I$2:J$11,2,FALSE),VLOOKUP(J185,'Pontuação'!G$2:H$11,2,FALSE),VLOOKUP(L185,'Pontuação'!M$2:N$13,2,FALSE)),0)</f>
        <v>1681</v>
      </c>
      <c r="AD185" s="11">
        <f t="shared" si="1"/>
        <v>168</v>
      </c>
      <c r="AE185" s="11" t="str">
        <f t="array" ref="AE185">IFERROR(INDEX('Pontuação'!G$13:G$101, MATCH(AD185, 'Pontuação'!F$13:F$101, 0)), "Faixa Indefinida")</f>
        <v>B</v>
      </c>
      <c r="AF185" s="11">
        <f t="shared" si="2"/>
        <v>0</v>
      </c>
      <c r="AG185" s="11">
        <f t="shared" si="3"/>
        <v>1</v>
      </c>
      <c r="AH185" s="11">
        <f t="shared" si="4"/>
        <v>0</v>
      </c>
      <c r="AI185" s="11">
        <f t="shared" si="5"/>
        <v>0</v>
      </c>
      <c r="AJ185" s="11">
        <f>ROUNDUP(SUM(VLOOKUP(F185,'Pontuação 3.0'!A$2:B$11,2,FALSE),VLOOKUP(E185,'Pontuação 3.0'!C$2:D$11,2,FALSE),VLOOKUP(H185,'Pontuação 3.0'!I$2:J$11,2,FALSE),VLOOKUP(J185,'Pontuação 3.0'!G$2:H$11,2,FALSE),VLOOKUP(G185,'Pontuação 3.0'!E$2:F$11,2,FALSE),VLOOKUP(K185,'Pontuação 3.0'!K$2:L$11,2,FALSE),VLOOKUP(L185,'Pontuação 3.0'!M$2:N$13,2,FALSE)),0)</f>
        <v>2090</v>
      </c>
      <c r="AK185" s="10">
        <f t="shared" si="6"/>
        <v>209</v>
      </c>
      <c r="AL185" s="10" t="str">
        <f t="array" ref="AL185">IFERROR(INDEX('Pontuação 3.0'!G$13:G$191, MATCH(AK185, 'Pontuação 3.0'!F$13:F$191, 0)), "Faixa Indefinida")</f>
        <v>C</v>
      </c>
      <c r="AM185" s="10">
        <f t="shared" si="7"/>
        <v>0</v>
      </c>
      <c r="AN185" s="10">
        <f t="shared" si="8"/>
        <v>0</v>
      </c>
      <c r="AO185" s="10">
        <f t="shared" si="9"/>
        <v>1</v>
      </c>
      <c r="AP185" s="10">
        <f t="shared" si="10"/>
        <v>0</v>
      </c>
    </row>
    <row r="186" ht="15.75" customHeight="1">
      <c r="A186" s="7">
        <v>45674.0</v>
      </c>
      <c r="B186" s="8" t="s">
        <v>483</v>
      </c>
      <c r="C186" s="8" t="s">
        <v>484</v>
      </c>
      <c r="D186" s="9">
        <v>9.1981714389E10</v>
      </c>
      <c r="E186" s="8" t="s">
        <v>6103</v>
      </c>
      <c r="F186" s="8" t="s">
        <v>6104</v>
      </c>
      <c r="G186" s="8" t="s">
        <v>6112</v>
      </c>
      <c r="H186" s="8" t="s">
        <v>6123</v>
      </c>
      <c r="I186" s="8" t="s">
        <v>6107</v>
      </c>
      <c r="J186" s="8" t="s">
        <v>6108</v>
      </c>
      <c r="K186" s="8" t="s">
        <v>6107</v>
      </c>
      <c r="L186" s="8" t="s">
        <v>6120</v>
      </c>
      <c r="M186" s="8" t="s">
        <v>6121</v>
      </c>
      <c r="N186" s="12" t="s">
        <v>18</v>
      </c>
      <c r="O186" s="12" t="s">
        <v>20</v>
      </c>
      <c r="P186" s="12" t="s">
        <v>102</v>
      </c>
      <c r="Q186" s="12" t="s">
        <v>22</v>
      </c>
      <c r="R186" s="12" t="s">
        <v>32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10">
        <f>ROUNDUP(SUM(VLOOKUP(F186,'Pontuação'!A$2:B$11,2,FALSE),VLOOKUP(E186,'Pontuação'!C$2:D$11,2,FALSE),VLOOKUP(H186,'Pontuação'!I$2:J$11,2,FALSE),VLOOKUP(J186,'Pontuação'!G$2:H$11,2,FALSE),VLOOKUP(L186,'Pontuação'!M$2:N$13,2,FALSE)),0)</f>
        <v>1681</v>
      </c>
      <c r="AD186" s="11">
        <f t="shared" si="1"/>
        <v>168</v>
      </c>
      <c r="AE186" s="11" t="str">
        <f t="array" ref="AE186">IFERROR(INDEX('Pontuação'!G$13:G$101, MATCH(AD186, 'Pontuação'!F$13:F$101, 0)), "Faixa Indefinida")</f>
        <v>B</v>
      </c>
      <c r="AF186" s="11">
        <f t="shared" si="2"/>
        <v>0</v>
      </c>
      <c r="AG186" s="11">
        <f t="shared" si="3"/>
        <v>1</v>
      </c>
      <c r="AH186" s="11">
        <f t="shared" si="4"/>
        <v>0</v>
      </c>
      <c r="AI186" s="11">
        <f t="shared" si="5"/>
        <v>0</v>
      </c>
      <c r="AJ186" s="11">
        <f>ROUNDUP(SUM(VLOOKUP(F186,'Pontuação 3.0'!A$2:B$11,2,FALSE),VLOOKUP(E186,'Pontuação 3.0'!C$2:D$11,2,FALSE),VLOOKUP(H186,'Pontuação 3.0'!I$2:J$11,2,FALSE),VLOOKUP(J186,'Pontuação 3.0'!G$2:H$11,2,FALSE),VLOOKUP(G186,'Pontuação 3.0'!E$2:F$11,2,FALSE),VLOOKUP(K186,'Pontuação 3.0'!K$2:L$11,2,FALSE),VLOOKUP(L186,'Pontuação 3.0'!M$2:N$13,2,FALSE)),0)</f>
        <v>2090</v>
      </c>
      <c r="AK186" s="10">
        <f t="shared" si="6"/>
        <v>209</v>
      </c>
      <c r="AL186" s="10" t="str">
        <f t="array" ref="AL186">IFERROR(INDEX('Pontuação 3.0'!G$13:G$191, MATCH(AK186, 'Pontuação 3.0'!F$13:F$191, 0)), "Faixa Indefinida")</f>
        <v>C</v>
      </c>
      <c r="AM186" s="10">
        <f t="shared" si="7"/>
        <v>0</v>
      </c>
      <c r="AN186" s="10">
        <f t="shared" si="8"/>
        <v>0</v>
      </c>
      <c r="AO186" s="10">
        <f t="shared" si="9"/>
        <v>1</v>
      </c>
      <c r="AP186" s="10">
        <f t="shared" si="10"/>
        <v>0</v>
      </c>
    </row>
    <row r="187" ht="15.75" customHeight="1">
      <c r="A187" s="7">
        <v>45674.0</v>
      </c>
      <c r="B187" s="8" t="s">
        <v>483</v>
      </c>
      <c r="C187" s="8" t="s">
        <v>484</v>
      </c>
      <c r="D187" s="9">
        <v>9.1981714389E10</v>
      </c>
      <c r="E187" s="8" t="s">
        <v>6103</v>
      </c>
      <c r="F187" s="8" t="s">
        <v>6104</v>
      </c>
      <c r="G187" s="8" t="s">
        <v>6112</v>
      </c>
      <c r="H187" s="8" t="s">
        <v>6123</v>
      </c>
      <c r="I187" s="8" t="s">
        <v>6107</v>
      </c>
      <c r="J187" s="8" t="s">
        <v>6108</v>
      </c>
      <c r="K187" s="8" t="s">
        <v>6107</v>
      </c>
      <c r="L187" s="8" t="s">
        <v>6120</v>
      </c>
      <c r="M187" s="8" t="s">
        <v>6121</v>
      </c>
      <c r="N187" s="12" t="s">
        <v>18</v>
      </c>
      <c r="O187" s="12" t="s">
        <v>20</v>
      </c>
      <c r="P187" s="12" t="s">
        <v>102</v>
      </c>
      <c r="Q187" s="12" t="s">
        <v>22</v>
      </c>
      <c r="R187" s="12" t="s">
        <v>32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10">
        <f>ROUNDUP(SUM(VLOOKUP(F187,'Pontuação'!A$2:B$11,2,FALSE),VLOOKUP(E187,'Pontuação'!C$2:D$11,2,FALSE),VLOOKUP(H187,'Pontuação'!I$2:J$11,2,FALSE),VLOOKUP(J187,'Pontuação'!G$2:H$11,2,FALSE),VLOOKUP(L187,'Pontuação'!M$2:N$13,2,FALSE)),0)</f>
        <v>1681</v>
      </c>
      <c r="AD187" s="11">
        <f t="shared" si="1"/>
        <v>168</v>
      </c>
      <c r="AE187" s="11" t="str">
        <f t="array" ref="AE187">IFERROR(INDEX('Pontuação'!G$13:G$101, MATCH(AD187, 'Pontuação'!F$13:F$101, 0)), "Faixa Indefinida")</f>
        <v>B</v>
      </c>
      <c r="AF187" s="11">
        <f t="shared" si="2"/>
        <v>0</v>
      </c>
      <c r="AG187" s="11">
        <f t="shared" si="3"/>
        <v>1</v>
      </c>
      <c r="AH187" s="11">
        <f t="shared" si="4"/>
        <v>0</v>
      </c>
      <c r="AI187" s="11">
        <f t="shared" si="5"/>
        <v>0</v>
      </c>
      <c r="AJ187" s="11">
        <f>ROUNDUP(SUM(VLOOKUP(F187,'Pontuação 3.0'!A$2:B$11,2,FALSE),VLOOKUP(E187,'Pontuação 3.0'!C$2:D$11,2,FALSE),VLOOKUP(H187,'Pontuação 3.0'!I$2:J$11,2,FALSE),VLOOKUP(J187,'Pontuação 3.0'!G$2:H$11,2,FALSE),VLOOKUP(G187,'Pontuação 3.0'!E$2:F$11,2,FALSE),VLOOKUP(K187,'Pontuação 3.0'!K$2:L$11,2,FALSE),VLOOKUP(L187,'Pontuação 3.0'!M$2:N$13,2,FALSE)),0)</f>
        <v>2090</v>
      </c>
      <c r="AK187" s="10">
        <f t="shared" si="6"/>
        <v>209</v>
      </c>
      <c r="AL187" s="10" t="str">
        <f t="array" ref="AL187">IFERROR(INDEX('Pontuação 3.0'!G$13:G$191, MATCH(AK187, 'Pontuação 3.0'!F$13:F$191, 0)), "Faixa Indefinida")</f>
        <v>C</v>
      </c>
      <c r="AM187" s="10">
        <f t="shared" si="7"/>
        <v>0</v>
      </c>
      <c r="AN187" s="10">
        <f t="shared" si="8"/>
        <v>0</v>
      </c>
      <c r="AO187" s="10">
        <f t="shared" si="9"/>
        <v>1</v>
      </c>
      <c r="AP187" s="10">
        <f t="shared" si="10"/>
        <v>0</v>
      </c>
    </row>
    <row r="188" ht="15.75" customHeight="1">
      <c r="A188" s="7">
        <v>45674.0</v>
      </c>
      <c r="B188" s="8" t="s">
        <v>485</v>
      </c>
      <c r="C188" s="8" t="s">
        <v>486</v>
      </c>
      <c r="D188" s="14" t="s">
        <v>6150</v>
      </c>
      <c r="E188" s="8" t="s">
        <v>6103</v>
      </c>
      <c r="F188" s="8" t="s">
        <v>6126</v>
      </c>
      <c r="G188" s="8" t="s">
        <v>6117</v>
      </c>
      <c r="H188" s="8" t="s">
        <v>6106</v>
      </c>
      <c r="I188" s="8" t="s">
        <v>6107</v>
      </c>
      <c r="J188" s="8" t="s">
        <v>6119</v>
      </c>
      <c r="K188" s="8" t="s">
        <v>6107</v>
      </c>
      <c r="L188" s="8" t="s">
        <v>6115</v>
      </c>
      <c r="M188" s="8" t="s">
        <v>6121</v>
      </c>
      <c r="N188" s="12" t="s">
        <v>18</v>
      </c>
      <c r="O188" s="12" t="s">
        <v>20</v>
      </c>
      <c r="P188" s="12" t="s">
        <v>19</v>
      </c>
      <c r="Q188" s="12" t="s">
        <v>22</v>
      </c>
      <c r="R188" s="12" t="s">
        <v>21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10">
        <f>ROUNDUP(SUM(VLOOKUP(F188,'Pontuação'!A$2:B$11,2,FALSE),VLOOKUP(E188,'Pontuação'!C$2:D$11,2,FALSE),VLOOKUP(H188,'Pontuação'!I$2:J$11,2,FALSE),VLOOKUP(J188,'Pontuação'!G$2:H$11,2,FALSE),VLOOKUP(L188,'Pontuação'!M$2:N$13,2,FALSE)),0)</f>
        <v>1541</v>
      </c>
      <c r="AD188" s="11">
        <f t="shared" si="1"/>
        <v>154</v>
      </c>
      <c r="AE188" s="11" t="str">
        <f t="array" ref="AE188">IFERROR(INDEX('Pontuação'!G$13:G$101, MATCH(AD188, 'Pontuação'!F$13:F$101, 0)), "Faixa Indefinida")</f>
        <v>C</v>
      </c>
      <c r="AF188" s="11">
        <f t="shared" si="2"/>
        <v>0</v>
      </c>
      <c r="AG188" s="11">
        <f t="shared" si="3"/>
        <v>0</v>
      </c>
      <c r="AH188" s="11">
        <f t="shared" si="4"/>
        <v>1</v>
      </c>
      <c r="AI188" s="11">
        <f t="shared" si="5"/>
        <v>0</v>
      </c>
      <c r="AJ188" s="11">
        <f>ROUNDUP(SUM(VLOOKUP(F188,'Pontuação 3.0'!A$2:B$11,2,FALSE),VLOOKUP(E188,'Pontuação 3.0'!C$2:D$11,2,FALSE),VLOOKUP(H188,'Pontuação 3.0'!I$2:J$11,2,FALSE),VLOOKUP(J188,'Pontuação 3.0'!G$2:H$11,2,FALSE),VLOOKUP(G188,'Pontuação 3.0'!E$2:F$11,2,FALSE),VLOOKUP(K188,'Pontuação 3.0'!K$2:L$11,2,FALSE),VLOOKUP(L188,'Pontuação 3.0'!M$2:N$13,2,FALSE)),0)</f>
        <v>1989</v>
      </c>
      <c r="AK188" s="10">
        <f t="shared" si="6"/>
        <v>199</v>
      </c>
      <c r="AL188" s="10" t="str">
        <f t="array" ref="AL188">IFERROR(INDEX('Pontuação 3.0'!G$13:G$191, MATCH(AK188, 'Pontuação 3.0'!F$13:F$191, 0)), "Faixa Indefinida")</f>
        <v>C</v>
      </c>
      <c r="AM188" s="10">
        <f t="shared" si="7"/>
        <v>0</v>
      </c>
      <c r="AN188" s="10">
        <f t="shared" si="8"/>
        <v>0</v>
      </c>
      <c r="AO188" s="10">
        <f t="shared" si="9"/>
        <v>1</v>
      </c>
      <c r="AP188" s="10">
        <f t="shared" si="10"/>
        <v>0</v>
      </c>
    </row>
    <row r="189" ht="15.75" customHeight="1">
      <c r="A189" s="7">
        <v>45674.0</v>
      </c>
      <c r="B189" s="8" t="s">
        <v>489</v>
      </c>
      <c r="C189" s="8" t="s">
        <v>490</v>
      </c>
      <c r="D189" s="9">
        <v>7.5992349222E10</v>
      </c>
      <c r="E189" s="8" t="s">
        <v>6103</v>
      </c>
      <c r="F189" s="8" t="s">
        <v>6116</v>
      </c>
      <c r="G189" s="8" t="s">
        <v>6122</v>
      </c>
      <c r="H189" s="8" t="s">
        <v>6106</v>
      </c>
      <c r="I189" s="8" t="s">
        <v>6107</v>
      </c>
      <c r="J189" s="8" t="s">
        <v>6108</v>
      </c>
      <c r="K189" s="8" t="s">
        <v>6107</v>
      </c>
      <c r="L189" s="8" t="s">
        <v>6115</v>
      </c>
      <c r="M189" s="8" t="s">
        <v>6121</v>
      </c>
      <c r="N189" s="12" t="s">
        <v>18</v>
      </c>
      <c r="O189" s="12" t="s">
        <v>20</v>
      </c>
      <c r="P189" s="12" t="s">
        <v>25</v>
      </c>
      <c r="Q189" s="12" t="s">
        <v>22</v>
      </c>
      <c r="R189" s="12" t="s">
        <v>32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10">
        <f>ROUNDUP(SUM(VLOOKUP(F189,'Pontuação'!A$2:B$11,2,FALSE),VLOOKUP(E189,'Pontuação'!C$2:D$11,2,FALSE),VLOOKUP(H189,'Pontuação'!I$2:J$11,2,FALSE),VLOOKUP(J189,'Pontuação'!G$2:H$11,2,FALSE),VLOOKUP(L189,'Pontuação'!M$2:N$13,2,FALSE)),0)</f>
        <v>1658</v>
      </c>
      <c r="AD189" s="11">
        <f t="shared" si="1"/>
        <v>166</v>
      </c>
      <c r="AE189" s="11" t="str">
        <f t="array" ref="AE189">IFERROR(INDEX('Pontuação'!G$13:G$101, MATCH(AD189, 'Pontuação'!F$13:F$101, 0)), "Faixa Indefinida")</f>
        <v>B</v>
      </c>
      <c r="AF189" s="11">
        <f t="shared" si="2"/>
        <v>0</v>
      </c>
      <c r="AG189" s="11">
        <f t="shared" si="3"/>
        <v>1</v>
      </c>
      <c r="AH189" s="11">
        <f t="shared" si="4"/>
        <v>0</v>
      </c>
      <c r="AI189" s="11">
        <f t="shared" si="5"/>
        <v>0</v>
      </c>
      <c r="AJ189" s="11">
        <f>ROUNDUP(SUM(VLOOKUP(F189,'Pontuação 3.0'!A$2:B$11,2,FALSE),VLOOKUP(E189,'Pontuação 3.0'!C$2:D$11,2,FALSE),VLOOKUP(H189,'Pontuação 3.0'!I$2:J$11,2,FALSE),VLOOKUP(J189,'Pontuação 3.0'!G$2:H$11,2,FALSE),VLOOKUP(G189,'Pontuação 3.0'!E$2:F$11,2,FALSE),VLOOKUP(K189,'Pontuação 3.0'!K$2:L$11,2,FALSE),VLOOKUP(L189,'Pontuação 3.0'!M$2:N$13,2,FALSE)),0)</f>
        <v>2134</v>
      </c>
      <c r="AK189" s="10">
        <f t="shared" si="6"/>
        <v>213</v>
      </c>
      <c r="AL189" s="10" t="str">
        <f t="array" ref="AL189">IFERROR(INDEX('Pontuação 3.0'!G$13:G$191, MATCH(AK189, 'Pontuação 3.0'!F$13:F$191, 0)), "Faixa Indefinida")</f>
        <v>C</v>
      </c>
      <c r="AM189" s="10">
        <f t="shared" si="7"/>
        <v>0</v>
      </c>
      <c r="AN189" s="10">
        <f t="shared" si="8"/>
        <v>0</v>
      </c>
      <c r="AO189" s="10">
        <f t="shared" si="9"/>
        <v>1</v>
      </c>
      <c r="AP189" s="10">
        <f t="shared" si="10"/>
        <v>0</v>
      </c>
    </row>
    <row r="190" ht="15.75" customHeight="1">
      <c r="A190" s="7">
        <v>45674.0</v>
      </c>
      <c r="B190" s="8" t="s">
        <v>487</v>
      </c>
      <c r="C190" s="8" t="s">
        <v>488</v>
      </c>
      <c r="D190" s="9">
        <v>1.9999054163E10</v>
      </c>
      <c r="E190" s="8" t="s">
        <v>6103</v>
      </c>
      <c r="F190" s="8" t="s">
        <v>6116</v>
      </c>
      <c r="G190" s="8" t="s">
        <v>6117</v>
      </c>
      <c r="H190" s="8" t="s">
        <v>6118</v>
      </c>
      <c r="I190" s="8" t="s">
        <v>6107</v>
      </c>
      <c r="J190" s="8" t="s">
        <v>6108</v>
      </c>
      <c r="K190" s="8" t="s">
        <v>6107</v>
      </c>
      <c r="L190" s="8" t="s">
        <v>6136</v>
      </c>
      <c r="M190" s="8" t="s">
        <v>6113</v>
      </c>
      <c r="N190" s="12" t="s">
        <v>18</v>
      </c>
      <c r="O190" s="12" t="s">
        <v>20</v>
      </c>
      <c r="P190" s="12" t="s">
        <v>31</v>
      </c>
      <c r="Q190" s="12" t="s">
        <v>54</v>
      </c>
      <c r="R190" s="12" t="s">
        <v>32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10">
        <f>ROUNDUP(SUM(VLOOKUP(F190,'Pontuação'!A$2:B$11,2,FALSE),VLOOKUP(E190,'Pontuação'!C$2:D$11,2,FALSE),VLOOKUP(H190,'Pontuação'!I$2:J$11,2,FALSE),VLOOKUP(J190,'Pontuação'!G$2:H$11,2,FALSE),VLOOKUP(L190,'Pontuação'!M$2:N$13,2,FALSE)),0)</f>
        <v>1744</v>
      </c>
      <c r="AD190" s="11">
        <f t="shared" si="1"/>
        <v>174</v>
      </c>
      <c r="AE190" s="11" t="str">
        <f t="array" ref="AE190">IFERROR(INDEX('Pontuação'!G$13:G$101, MATCH(AD190, 'Pontuação'!F$13:F$101, 0)), "Faixa Indefinida")</f>
        <v>B</v>
      </c>
      <c r="AF190" s="11">
        <f t="shared" si="2"/>
        <v>0</v>
      </c>
      <c r="AG190" s="11">
        <f t="shared" si="3"/>
        <v>1</v>
      </c>
      <c r="AH190" s="11">
        <f t="shared" si="4"/>
        <v>0</v>
      </c>
      <c r="AI190" s="11">
        <f t="shared" si="5"/>
        <v>0</v>
      </c>
      <c r="AJ190" s="11">
        <f>ROUNDUP(SUM(VLOOKUP(F190,'Pontuação 3.0'!A$2:B$11,2,FALSE),VLOOKUP(E190,'Pontuação 3.0'!C$2:D$11,2,FALSE),VLOOKUP(H190,'Pontuação 3.0'!I$2:J$11,2,FALSE),VLOOKUP(J190,'Pontuação 3.0'!G$2:H$11,2,FALSE),VLOOKUP(G190,'Pontuação 3.0'!E$2:F$11,2,FALSE),VLOOKUP(K190,'Pontuação 3.0'!K$2:L$11,2,FALSE),VLOOKUP(L190,'Pontuação 3.0'!M$2:N$13,2,FALSE)),0)</f>
        <v>2339</v>
      </c>
      <c r="AK190" s="10">
        <f t="shared" si="6"/>
        <v>234</v>
      </c>
      <c r="AL190" s="10" t="str">
        <f t="array" ref="AL190">IFERROR(INDEX('Pontuação 3.0'!G$13:G$191, MATCH(AK190, 'Pontuação 3.0'!F$13:F$191, 0)), "Faixa Indefinida")</f>
        <v>B</v>
      </c>
      <c r="AM190" s="10">
        <f t="shared" si="7"/>
        <v>0</v>
      </c>
      <c r="AN190" s="10">
        <f t="shared" si="8"/>
        <v>1</v>
      </c>
      <c r="AO190" s="10">
        <f t="shared" si="9"/>
        <v>0</v>
      </c>
      <c r="AP190" s="10">
        <f t="shared" si="10"/>
        <v>0</v>
      </c>
    </row>
    <row r="191" ht="15.75" customHeight="1">
      <c r="A191" s="7">
        <v>45674.0</v>
      </c>
      <c r="B191" s="8" t="s">
        <v>26</v>
      </c>
      <c r="C191" s="8" t="s">
        <v>491</v>
      </c>
      <c r="D191" s="9">
        <v>9.9985421207E10</v>
      </c>
      <c r="E191" s="8" t="s">
        <v>6103</v>
      </c>
      <c r="F191" s="8" t="s">
        <v>6116</v>
      </c>
      <c r="G191" s="8" t="s">
        <v>6122</v>
      </c>
      <c r="H191" s="8" t="s">
        <v>6135</v>
      </c>
      <c r="I191" s="8" t="s">
        <v>6107</v>
      </c>
      <c r="J191" s="8" t="s">
        <v>6119</v>
      </c>
      <c r="K191" s="8" t="s">
        <v>6107</v>
      </c>
      <c r="L191" s="8" t="s">
        <v>6120</v>
      </c>
      <c r="M191" s="8" t="s">
        <v>6113</v>
      </c>
      <c r="N191" s="12" t="s">
        <v>18</v>
      </c>
      <c r="O191" s="12" t="s">
        <v>20</v>
      </c>
      <c r="P191" s="12" t="s">
        <v>31</v>
      </c>
      <c r="Q191" s="12" t="s">
        <v>200</v>
      </c>
      <c r="R191" s="12" t="s">
        <v>32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10">
        <f>ROUNDUP(SUM(VLOOKUP(F191,'Pontuação'!A$2:B$11,2,FALSE),VLOOKUP(E191,'Pontuação'!C$2:D$11,2,FALSE),VLOOKUP(H191,'Pontuação'!I$2:J$11,2,FALSE),VLOOKUP(J191,'Pontuação'!G$2:H$11,2,FALSE),VLOOKUP(L191,'Pontuação'!M$2:N$13,2,FALSE)),0)</f>
        <v>1711</v>
      </c>
      <c r="AD191" s="11">
        <f t="shared" si="1"/>
        <v>171</v>
      </c>
      <c r="AE191" s="11" t="str">
        <f t="array" ref="AE191">IFERROR(INDEX('Pontuação'!G$13:G$101, MATCH(AD191, 'Pontuação'!F$13:F$101, 0)), "Faixa Indefinida")</f>
        <v>B</v>
      </c>
      <c r="AF191" s="11">
        <f t="shared" si="2"/>
        <v>0</v>
      </c>
      <c r="AG191" s="11">
        <f t="shared" si="3"/>
        <v>1</v>
      </c>
      <c r="AH191" s="11">
        <f t="shared" si="4"/>
        <v>0</v>
      </c>
      <c r="AI191" s="11">
        <f t="shared" si="5"/>
        <v>0</v>
      </c>
      <c r="AJ191" s="11">
        <f>ROUNDUP(SUM(VLOOKUP(F191,'Pontuação 3.0'!A$2:B$11,2,FALSE),VLOOKUP(E191,'Pontuação 3.0'!C$2:D$11,2,FALSE),VLOOKUP(H191,'Pontuação 3.0'!I$2:J$11,2,FALSE),VLOOKUP(J191,'Pontuação 3.0'!G$2:H$11,2,FALSE),VLOOKUP(G191,'Pontuação 3.0'!E$2:F$11,2,FALSE),VLOOKUP(K191,'Pontuação 3.0'!K$2:L$11,2,FALSE),VLOOKUP(L191,'Pontuação 3.0'!M$2:N$13,2,FALSE)),0)</f>
        <v>2004</v>
      </c>
      <c r="AK191" s="10">
        <f t="shared" si="6"/>
        <v>200</v>
      </c>
      <c r="AL191" s="10" t="str">
        <f t="array" ref="AL191">IFERROR(INDEX('Pontuação 3.0'!G$13:G$191, MATCH(AK191, 'Pontuação 3.0'!F$13:F$191, 0)), "Faixa Indefinida")</f>
        <v>C</v>
      </c>
      <c r="AM191" s="10">
        <f t="shared" si="7"/>
        <v>0</v>
      </c>
      <c r="AN191" s="10">
        <f t="shared" si="8"/>
        <v>0</v>
      </c>
      <c r="AO191" s="10">
        <f t="shared" si="9"/>
        <v>1</v>
      </c>
      <c r="AP191" s="10">
        <f t="shared" si="10"/>
        <v>0</v>
      </c>
    </row>
    <row r="192" ht="15.75" customHeight="1">
      <c r="A192" s="7">
        <v>45674.0</v>
      </c>
      <c r="B192" s="8" t="s">
        <v>494</v>
      </c>
      <c r="C192" s="8" t="s">
        <v>495</v>
      </c>
      <c r="D192" s="9">
        <v>6.1995121607E10</v>
      </c>
      <c r="E192" s="8" t="s">
        <v>6103</v>
      </c>
      <c r="F192" s="8" t="s">
        <v>6116</v>
      </c>
      <c r="G192" s="8" t="s">
        <v>6117</v>
      </c>
      <c r="H192" s="8" t="s">
        <v>6106</v>
      </c>
      <c r="I192" s="8" t="s">
        <v>6107</v>
      </c>
      <c r="J192" s="8" t="s">
        <v>6119</v>
      </c>
      <c r="K192" s="8" t="s">
        <v>6109</v>
      </c>
      <c r="L192" s="8" t="s">
        <v>6115</v>
      </c>
      <c r="M192" s="8" t="s">
        <v>6113</v>
      </c>
      <c r="N192" s="12" t="s">
        <v>18</v>
      </c>
      <c r="O192" s="12" t="s">
        <v>20</v>
      </c>
      <c r="P192" s="12" t="s">
        <v>25</v>
      </c>
      <c r="Q192" s="12" t="s">
        <v>22</v>
      </c>
      <c r="R192" s="12" t="s">
        <v>21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10">
        <f>ROUNDUP(SUM(VLOOKUP(F192,'Pontuação'!A$2:B$11,2,FALSE),VLOOKUP(E192,'Pontuação'!C$2:D$11,2,FALSE),VLOOKUP(H192,'Pontuação'!I$2:J$11,2,FALSE),VLOOKUP(J192,'Pontuação'!G$2:H$11,2,FALSE),VLOOKUP(L192,'Pontuação'!M$2:N$13,2,FALSE)),0)</f>
        <v>1553</v>
      </c>
      <c r="AD192" s="11">
        <f t="shared" si="1"/>
        <v>155</v>
      </c>
      <c r="AE192" s="11" t="str">
        <f t="array" ref="AE192">IFERROR(INDEX('Pontuação'!G$13:G$101, MATCH(AD192, 'Pontuação'!F$13:F$101, 0)), "Faixa Indefinida")</f>
        <v>C</v>
      </c>
      <c r="AF192" s="11">
        <f t="shared" si="2"/>
        <v>0</v>
      </c>
      <c r="AG192" s="11">
        <f t="shared" si="3"/>
        <v>0</v>
      </c>
      <c r="AH192" s="11">
        <f t="shared" si="4"/>
        <v>1</v>
      </c>
      <c r="AI192" s="11">
        <f t="shared" si="5"/>
        <v>0</v>
      </c>
      <c r="AJ192" s="11">
        <f>ROUNDUP(SUM(VLOOKUP(F192,'Pontuação 3.0'!A$2:B$11,2,FALSE),VLOOKUP(E192,'Pontuação 3.0'!C$2:D$11,2,FALSE),VLOOKUP(H192,'Pontuação 3.0'!I$2:J$11,2,FALSE),VLOOKUP(J192,'Pontuação 3.0'!G$2:H$11,2,FALSE),VLOOKUP(G192,'Pontuação 3.0'!E$2:F$11,2,FALSE),VLOOKUP(K192,'Pontuação 3.0'!K$2:L$11,2,FALSE),VLOOKUP(L192,'Pontuação 3.0'!M$2:N$13,2,FALSE)),0)</f>
        <v>2383</v>
      </c>
      <c r="AK192" s="10">
        <f t="shared" si="6"/>
        <v>238</v>
      </c>
      <c r="AL192" s="10" t="str">
        <f t="array" ref="AL192">IFERROR(INDEX('Pontuação 3.0'!G$13:G$191, MATCH(AK192, 'Pontuação 3.0'!F$13:F$191, 0)), "Faixa Indefinida")</f>
        <v>A</v>
      </c>
      <c r="AM192" s="10">
        <f t="shared" si="7"/>
        <v>1</v>
      </c>
      <c r="AN192" s="10">
        <f t="shared" si="8"/>
        <v>0</v>
      </c>
      <c r="AO192" s="10">
        <f t="shared" si="9"/>
        <v>0</v>
      </c>
      <c r="AP192" s="10">
        <f t="shared" si="10"/>
        <v>0</v>
      </c>
    </row>
    <row r="193" ht="15.75" customHeight="1">
      <c r="A193" s="7">
        <v>45674.0</v>
      </c>
      <c r="B193" s="8" t="s">
        <v>492</v>
      </c>
      <c r="C193" s="8" t="s">
        <v>493</v>
      </c>
      <c r="D193" s="9">
        <v>1.9971706902E10</v>
      </c>
      <c r="E193" s="8" t="s">
        <v>6103</v>
      </c>
      <c r="F193" s="8" t="s">
        <v>6116</v>
      </c>
      <c r="G193" s="8" t="s">
        <v>6117</v>
      </c>
      <c r="H193" s="8" t="s">
        <v>6135</v>
      </c>
      <c r="I193" s="8" t="s">
        <v>6128</v>
      </c>
      <c r="J193" s="8" t="s">
        <v>6119</v>
      </c>
      <c r="K193" s="8" t="s">
        <v>6107</v>
      </c>
      <c r="L193" s="8" t="s">
        <v>6136</v>
      </c>
      <c r="M193" s="8" t="s">
        <v>6113</v>
      </c>
      <c r="N193" s="12" t="s">
        <v>18</v>
      </c>
      <c r="O193" s="12" t="s">
        <v>20</v>
      </c>
      <c r="P193" s="12" t="s">
        <v>71</v>
      </c>
      <c r="Q193" s="12" t="s">
        <v>22</v>
      </c>
      <c r="R193" s="12" t="s">
        <v>21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10">
        <f>ROUNDUP(SUM(VLOOKUP(F193,'Pontuação'!A$2:B$11,2,FALSE),VLOOKUP(E193,'Pontuação'!C$2:D$11,2,FALSE),VLOOKUP(H193,'Pontuação'!I$2:J$11,2,FALSE),VLOOKUP(J193,'Pontuação'!G$2:H$11,2,FALSE),VLOOKUP(L193,'Pontuação'!M$2:N$13,2,FALSE)),0)</f>
        <v>1623</v>
      </c>
      <c r="AD193" s="11">
        <f t="shared" si="1"/>
        <v>162</v>
      </c>
      <c r="AE193" s="11" t="str">
        <f t="array" ref="AE193">IFERROR(INDEX('Pontuação'!G$13:G$101, MATCH(AD193, 'Pontuação'!F$13:F$101, 0)), "Faixa Indefinida")</f>
        <v>C</v>
      </c>
      <c r="AF193" s="11">
        <f t="shared" si="2"/>
        <v>0</v>
      </c>
      <c r="AG193" s="11">
        <f t="shared" si="3"/>
        <v>0</v>
      </c>
      <c r="AH193" s="11">
        <f t="shared" si="4"/>
        <v>1</v>
      </c>
      <c r="AI193" s="11">
        <f t="shared" si="5"/>
        <v>0</v>
      </c>
      <c r="AJ193" s="11">
        <f>ROUNDUP(SUM(VLOOKUP(F193,'Pontuação 3.0'!A$2:B$11,2,FALSE),VLOOKUP(E193,'Pontuação 3.0'!C$2:D$11,2,FALSE),VLOOKUP(H193,'Pontuação 3.0'!I$2:J$11,2,FALSE),VLOOKUP(J193,'Pontuação 3.0'!G$2:H$11,2,FALSE),VLOOKUP(G193,'Pontuação 3.0'!E$2:F$11,2,FALSE),VLOOKUP(K193,'Pontuação 3.0'!K$2:L$11,2,FALSE),VLOOKUP(L193,'Pontuação 3.0'!M$2:N$13,2,FALSE)),0)</f>
        <v>2036</v>
      </c>
      <c r="AK193" s="10">
        <f t="shared" si="6"/>
        <v>204</v>
      </c>
      <c r="AL193" s="10" t="str">
        <f t="array" ref="AL193">IFERROR(INDEX('Pontuação 3.0'!G$13:G$191, MATCH(AK193, 'Pontuação 3.0'!F$13:F$191, 0)), "Faixa Indefinida")</f>
        <v>C</v>
      </c>
      <c r="AM193" s="10">
        <f t="shared" si="7"/>
        <v>0</v>
      </c>
      <c r="AN193" s="10">
        <f t="shared" si="8"/>
        <v>0</v>
      </c>
      <c r="AO193" s="10">
        <f t="shared" si="9"/>
        <v>1</v>
      </c>
      <c r="AP193" s="10">
        <f t="shared" si="10"/>
        <v>0</v>
      </c>
    </row>
    <row r="194" ht="15.75" customHeight="1">
      <c r="A194" s="7">
        <v>45674.0</v>
      </c>
      <c r="B194" s="8" t="s">
        <v>496</v>
      </c>
      <c r="C194" s="8" t="s">
        <v>497</v>
      </c>
      <c r="D194" s="14" t="s">
        <v>6151</v>
      </c>
      <c r="E194" s="8" t="s">
        <v>6103</v>
      </c>
      <c r="F194" s="8" t="s">
        <v>6116</v>
      </c>
      <c r="G194" s="8" t="s">
        <v>6122</v>
      </c>
      <c r="H194" s="8" t="s">
        <v>6106</v>
      </c>
      <c r="I194" s="8" t="s">
        <v>6107</v>
      </c>
      <c r="J194" s="8" t="s">
        <v>6119</v>
      </c>
      <c r="K194" s="8" t="s">
        <v>6107</v>
      </c>
      <c r="L194" s="8" t="s">
        <v>6115</v>
      </c>
      <c r="M194" s="8" t="s">
        <v>6113</v>
      </c>
      <c r="N194" s="12" t="s">
        <v>18</v>
      </c>
      <c r="O194" s="12" t="s">
        <v>20</v>
      </c>
      <c r="P194" s="12" t="s">
        <v>19</v>
      </c>
      <c r="Q194" s="12" t="s">
        <v>22</v>
      </c>
      <c r="R194" s="12" t="s">
        <v>32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10">
        <f>ROUNDUP(SUM(VLOOKUP(F194,'Pontuação'!A$2:B$11,2,FALSE),VLOOKUP(E194,'Pontuação'!C$2:D$11,2,FALSE),VLOOKUP(H194,'Pontuação'!I$2:J$11,2,FALSE),VLOOKUP(J194,'Pontuação'!G$2:H$11,2,FALSE),VLOOKUP(L194,'Pontuação'!M$2:N$13,2,FALSE)),0)</f>
        <v>1553</v>
      </c>
      <c r="AD194" s="11">
        <f t="shared" si="1"/>
        <v>155</v>
      </c>
      <c r="AE194" s="11" t="str">
        <f t="array" ref="AE194">IFERROR(INDEX('Pontuação'!G$13:G$101, MATCH(AD194, 'Pontuação'!F$13:F$101, 0)), "Faixa Indefinida")</f>
        <v>C</v>
      </c>
      <c r="AF194" s="11">
        <f t="shared" si="2"/>
        <v>0</v>
      </c>
      <c r="AG194" s="11">
        <f t="shared" si="3"/>
        <v>0</v>
      </c>
      <c r="AH194" s="11">
        <f t="shared" si="4"/>
        <v>1</v>
      </c>
      <c r="AI194" s="11">
        <f t="shared" si="5"/>
        <v>0</v>
      </c>
      <c r="AJ194" s="11">
        <f>ROUNDUP(SUM(VLOOKUP(F194,'Pontuação 3.0'!A$2:B$11,2,FALSE),VLOOKUP(E194,'Pontuação 3.0'!C$2:D$11,2,FALSE),VLOOKUP(H194,'Pontuação 3.0'!I$2:J$11,2,FALSE),VLOOKUP(J194,'Pontuação 3.0'!G$2:H$11,2,FALSE),VLOOKUP(G194,'Pontuação 3.0'!E$2:F$11,2,FALSE),VLOOKUP(K194,'Pontuação 3.0'!K$2:L$11,2,FALSE),VLOOKUP(L194,'Pontuação 3.0'!M$2:N$13,2,FALSE)),0)</f>
        <v>1982</v>
      </c>
      <c r="AK194" s="10">
        <f t="shared" si="6"/>
        <v>198</v>
      </c>
      <c r="AL194" s="10" t="str">
        <f t="array" ref="AL194">IFERROR(INDEX('Pontuação 3.0'!G$13:G$191, MATCH(AK194, 'Pontuação 3.0'!F$13:F$191, 0)), "Faixa Indefinida")</f>
        <v>C</v>
      </c>
      <c r="AM194" s="10">
        <f t="shared" si="7"/>
        <v>0</v>
      </c>
      <c r="AN194" s="10">
        <f t="shared" si="8"/>
        <v>0</v>
      </c>
      <c r="AO194" s="10">
        <f t="shared" si="9"/>
        <v>1</v>
      </c>
      <c r="AP194" s="10">
        <f t="shared" si="10"/>
        <v>0</v>
      </c>
    </row>
    <row r="195" ht="15.75" customHeight="1">
      <c r="A195" s="7">
        <v>45674.0</v>
      </c>
      <c r="B195" s="8" t="s">
        <v>498</v>
      </c>
      <c r="C195" s="8" t="s">
        <v>499</v>
      </c>
      <c r="D195" s="9">
        <v>6.7992783737E10</v>
      </c>
      <c r="E195" s="8" t="s">
        <v>6103</v>
      </c>
      <c r="F195" s="8" t="s">
        <v>6116</v>
      </c>
      <c r="G195" s="8" t="s">
        <v>6117</v>
      </c>
      <c r="H195" s="8" t="s">
        <v>6118</v>
      </c>
      <c r="I195" s="8" t="s">
        <v>6107</v>
      </c>
      <c r="J195" s="8" t="s">
        <v>6119</v>
      </c>
      <c r="K195" s="8" t="s">
        <v>6109</v>
      </c>
      <c r="L195" s="8" t="s">
        <v>6115</v>
      </c>
      <c r="M195" s="8" t="s">
        <v>6111</v>
      </c>
      <c r="N195" s="12" t="s">
        <v>18</v>
      </c>
      <c r="O195" s="12" t="s">
        <v>20</v>
      </c>
      <c r="P195" s="12" t="s">
        <v>71</v>
      </c>
      <c r="Q195" s="12" t="s">
        <v>22</v>
      </c>
      <c r="R195" s="12" t="s">
        <v>21</v>
      </c>
      <c r="S195" s="13"/>
      <c r="T195" s="8"/>
      <c r="U195" s="8"/>
      <c r="V195" s="8"/>
      <c r="W195" s="8"/>
      <c r="X195" s="8"/>
      <c r="Y195" s="8"/>
      <c r="Z195" s="8"/>
      <c r="AA195" s="8"/>
      <c r="AB195" s="8"/>
      <c r="AC195" s="10">
        <f>ROUNDUP(SUM(VLOOKUP(F195,'Pontuação'!A$2:B$11,2,FALSE),VLOOKUP(E195,'Pontuação'!C$2:D$11,2,FALSE),VLOOKUP(H195,'Pontuação'!I$2:J$11,2,FALSE),VLOOKUP(J195,'Pontuação'!G$2:H$11,2,FALSE),VLOOKUP(L195,'Pontuação'!M$2:N$13,2,FALSE)),0)</f>
        <v>1595</v>
      </c>
      <c r="AD195" s="11">
        <f t="shared" si="1"/>
        <v>160</v>
      </c>
      <c r="AE195" s="11" t="str">
        <f t="array" ref="AE195">IFERROR(INDEX('Pontuação'!G$13:G$101, MATCH(AD195, 'Pontuação'!F$13:F$101, 0)), "Faixa Indefinida")</f>
        <v>C</v>
      </c>
      <c r="AF195" s="11">
        <f t="shared" si="2"/>
        <v>0</v>
      </c>
      <c r="AG195" s="11">
        <f t="shared" si="3"/>
        <v>0</v>
      </c>
      <c r="AH195" s="11">
        <f t="shared" si="4"/>
        <v>1</v>
      </c>
      <c r="AI195" s="11">
        <f t="shared" si="5"/>
        <v>0</v>
      </c>
      <c r="AJ195" s="11">
        <f>ROUNDUP(SUM(VLOOKUP(F195,'Pontuação 3.0'!A$2:B$11,2,FALSE),VLOOKUP(E195,'Pontuação 3.0'!C$2:D$11,2,FALSE),VLOOKUP(H195,'Pontuação 3.0'!I$2:J$11,2,FALSE),VLOOKUP(J195,'Pontuação 3.0'!G$2:H$11,2,FALSE),VLOOKUP(G195,'Pontuação 3.0'!E$2:F$11,2,FALSE),VLOOKUP(K195,'Pontuação 3.0'!K$2:L$11,2,FALSE),VLOOKUP(L195,'Pontuação 3.0'!M$2:N$13,2,FALSE)),0)</f>
        <v>2470</v>
      </c>
      <c r="AK195" s="10">
        <f t="shared" si="6"/>
        <v>247</v>
      </c>
      <c r="AL195" s="10" t="str">
        <f t="array" ref="AL195">IFERROR(INDEX('Pontuação 3.0'!G$13:G$191, MATCH(AK195, 'Pontuação 3.0'!F$13:F$191, 0)), "Faixa Indefinida")</f>
        <v>A</v>
      </c>
      <c r="AM195" s="10">
        <f t="shared" si="7"/>
        <v>1</v>
      </c>
      <c r="AN195" s="10">
        <f t="shared" si="8"/>
        <v>0</v>
      </c>
      <c r="AO195" s="10">
        <f t="shared" si="9"/>
        <v>0</v>
      </c>
      <c r="AP195" s="10">
        <f t="shared" si="10"/>
        <v>0</v>
      </c>
    </row>
    <row r="196" ht="15.75" customHeight="1">
      <c r="A196" s="7">
        <v>45674.0</v>
      </c>
      <c r="B196" s="8" t="s">
        <v>500</v>
      </c>
      <c r="C196" s="8" t="s">
        <v>501</v>
      </c>
      <c r="D196" s="8" t="s">
        <v>502</v>
      </c>
      <c r="E196" s="8" t="s">
        <v>6103</v>
      </c>
      <c r="F196" s="8" t="s">
        <v>6116</v>
      </c>
      <c r="G196" s="8" t="s">
        <v>6117</v>
      </c>
      <c r="H196" s="8" t="s">
        <v>6106</v>
      </c>
      <c r="I196" s="8" t="s">
        <v>6107</v>
      </c>
      <c r="J196" s="8" t="s">
        <v>6119</v>
      </c>
      <c r="K196" s="8" t="s">
        <v>6109</v>
      </c>
      <c r="L196" s="8" t="s">
        <v>6136</v>
      </c>
      <c r="M196" s="8" t="s">
        <v>6121</v>
      </c>
      <c r="N196" s="12" t="s">
        <v>18</v>
      </c>
      <c r="O196" s="12" t="s">
        <v>20</v>
      </c>
      <c r="P196" s="12" t="s">
        <v>25</v>
      </c>
      <c r="Q196" s="12" t="s">
        <v>22</v>
      </c>
      <c r="R196" s="12" t="s">
        <v>32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10">
        <f>ROUNDUP(SUM(VLOOKUP(F196,'Pontuação'!A$2:B$11,2,FALSE),VLOOKUP(E196,'Pontuação'!C$2:D$11,2,FALSE),VLOOKUP(H196,'Pontuação'!I$2:J$11,2,FALSE),VLOOKUP(J196,'Pontuação'!G$2:H$11,2,FALSE),VLOOKUP(L196,'Pontuação'!M$2:N$13,2,FALSE)),0)</f>
        <v>1597</v>
      </c>
      <c r="AD196" s="11">
        <f t="shared" si="1"/>
        <v>160</v>
      </c>
      <c r="AE196" s="11" t="str">
        <f t="array" ref="AE196">IFERROR(INDEX('Pontuação'!G$13:G$101, MATCH(AD196, 'Pontuação'!F$13:F$101, 0)), "Faixa Indefinida")</f>
        <v>C</v>
      </c>
      <c r="AF196" s="11">
        <f t="shared" si="2"/>
        <v>0</v>
      </c>
      <c r="AG196" s="11">
        <f t="shared" si="3"/>
        <v>0</v>
      </c>
      <c r="AH196" s="11">
        <f t="shared" si="4"/>
        <v>1</v>
      </c>
      <c r="AI196" s="11">
        <f t="shared" si="5"/>
        <v>0</v>
      </c>
      <c r="AJ196" s="11">
        <f>ROUNDUP(SUM(VLOOKUP(F196,'Pontuação 3.0'!A$2:B$11,2,FALSE),VLOOKUP(E196,'Pontuação 3.0'!C$2:D$11,2,FALSE),VLOOKUP(H196,'Pontuação 3.0'!I$2:J$11,2,FALSE),VLOOKUP(J196,'Pontuação 3.0'!G$2:H$11,2,FALSE),VLOOKUP(G196,'Pontuação 3.0'!E$2:F$11,2,FALSE),VLOOKUP(K196,'Pontuação 3.0'!K$2:L$11,2,FALSE),VLOOKUP(L196,'Pontuação 3.0'!M$2:N$13,2,FALSE)),0)</f>
        <v>2361</v>
      </c>
      <c r="AK196" s="10">
        <f t="shared" si="6"/>
        <v>236</v>
      </c>
      <c r="AL196" s="10" t="str">
        <f t="array" ref="AL196">IFERROR(INDEX('Pontuação 3.0'!G$13:G$191, MATCH(AK196, 'Pontuação 3.0'!F$13:F$191, 0)), "Faixa Indefinida")</f>
        <v>A</v>
      </c>
      <c r="AM196" s="10">
        <f t="shared" si="7"/>
        <v>1</v>
      </c>
      <c r="AN196" s="10">
        <f t="shared" si="8"/>
        <v>0</v>
      </c>
      <c r="AO196" s="10">
        <f t="shared" si="9"/>
        <v>0</v>
      </c>
      <c r="AP196" s="10">
        <f t="shared" si="10"/>
        <v>0</v>
      </c>
    </row>
    <row r="197" ht="15.75" customHeight="1">
      <c r="A197" s="7">
        <v>45674.0</v>
      </c>
      <c r="B197" s="8" t="s">
        <v>510</v>
      </c>
      <c r="C197" s="8" t="s">
        <v>511</v>
      </c>
      <c r="D197" s="9">
        <v>6.4999835216E10</v>
      </c>
      <c r="E197" s="8" t="s">
        <v>6103</v>
      </c>
      <c r="F197" s="8" t="s">
        <v>6116</v>
      </c>
      <c r="G197" s="8" t="s">
        <v>6117</v>
      </c>
      <c r="H197" s="8" t="s">
        <v>6135</v>
      </c>
      <c r="I197" s="8" t="s">
        <v>6128</v>
      </c>
      <c r="J197" s="8" t="s">
        <v>6119</v>
      </c>
      <c r="K197" s="8" t="s">
        <v>6107</v>
      </c>
      <c r="L197" s="8" t="s">
        <v>6120</v>
      </c>
      <c r="M197" s="8" t="s">
        <v>6121</v>
      </c>
      <c r="N197" s="12" t="s">
        <v>18</v>
      </c>
      <c r="O197" s="12" t="s">
        <v>20</v>
      </c>
      <c r="P197" s="12" t="s">
        <v>25</v>
      </c>
      <c r="Q197" s="12" t="s">
        <v>33</v>
      </c>
      <c r="R197" s="12" t="s">
        <v>32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10">
        <f>ROUNDUP(SUM(VLOOKUP(F197,'Pontuação'!A$2:B$11,2,FALSE),VLOOKUP(E197,'Pontuação'!C$2:D$11,2,FALSE),VLOOKUP(H197,'Pontuação'!I$2:J$11,2,FALSE),VLOOKUP(J197,'Pontuação'!G$2:H$11,2,FALSE),VLOOKUP(L197,'Pontuação'!M$2:N$13,2,FALSE)),0)</f>
        <v>1711</v>
      </c>
      <c r="AD197" s="11">
        <f t="shared" si="1"/>
        <v>171</v>
      </c>
      <c r="AE197" s="11" t="str">
        <f t="array" ref="AE197">IFERROR(INDEX('Pontuação'!G$13:G$101, MATCH(AD197, 'Pontuação'!F$13:F$101, 0)), "Faixa Indefinida")</f>
        <v>B</v>
      </c>
      <c r="AF197" s="11">
        <f t="shared" si="2"/>
        <v>0</v>
      </c>
      <c r="AG197" s="11">
        <f t="shared" si="3"/>
        <v>1</v>
      </c>
      <c r="AH197" s="11">
        <f t="shared" si="4"/>
        <v>0</v>
      </c>
      <c r="AI197" s="11">
        <f t="shared" si="5"/>
        <v>0</v>
      </c>
      <c r="AJ197" s="11">
        <f>ROUNDUP(SUM(VLOOKUP(F197,'Pontuação 3.0'!A$2:B$11,2,FALSE),VLOOKUP(E197,'Pontuação 3.0'!C$2:D$11,2,FALSE),VLOOKUP(H197,'Pontuação 3.0'!I$2:J$11,2,FALSE),VLOOKUP(J197,'Pontuação 3.0'!G$2:H$11,2,FALSE),VLOOKUP(G197,'Pontuação 3.0'!E$2:F$11,2,FALSE),VLOOKUP(K197,'Pontuação 3.0'!K$2:L$11,2,FALSE),VLOOKUP(L197,'Pontuação 3.0'!M$2:N$13,2,FALSE)),0)</f>
        <v>2144</v>
      </c>
      <c r="AK197" s="10">
        <f t="shared" si="6"/>
        <v>214</v>
      </c>
      <c r="AL197" s="10" t="str">
        <f t="array" ref="AL197">IFERROR(INDEX('Pontuação 3.0'!G$13:G$191, MATCH(AK197, 'Pontuação 3.0'!F$13:F$191, 0)), "Faixa Indefinida")</f>
        <v>B</v>
      </c>
      <c r="AM197" s="10">
        <f t="shared" si="7"/>
        <v>0</v>
      </c>
      <c r="AN197" s="10">
        <f t="shared" si="8"/>
        <v>1</v>
      </c>
      <c r="AO197" s="10">
        <f t="shared" si="9"/>
        <v>0</v>
      </c>
      <c r="AP197" s="10">
        <f t="shared" si="10"/>
        <v>0</v>
      </c>
    </row>
    <row r="198" ht="15.75" customHeight="1">
      <c r="A198" s="7">
        <v>45674.0</v>
      </c>
      <c r="B198" s="8" t="s">
        <v>505</v>
      </c>
      <c r="C198" s="8" t="s">
        <v>506</v>
      </c>
      <c r="D198" s="9">
        <v>5.1999998467E10</v>
      </c>
      <c r="E198" s="8" t="s">
        <v>6103</v>
      </c>
      <c r="F198" s="8" t="s">
        <v>6116</v>
      </c>
      <c r="G198" s="8" t="s">
        <v>6122</v>
      </c>
      <c r="H198" s="8" t="s">
        <v>6135</v>
      </c>
      <c r="I198" s="8" t="s">
        <v>6107</v>
      </c>
      <c r="J198" s="8" t="s">
        <v>6119</v>
      </c>
      <c r="K198" s="8" t="s">
        <v>6107</v>
      </c>
      <c r="L198" s="8" t="s">
        <v>6124</v>
      </c>
      <c r="M198" s="8" t="s">
        <v>6121</v>
      </c>
      <c r="N198" s="12" t="s">
        <v>18</v>
      </c>
      <c r="O198" s="12" t="s">
        <v>20</v>
      </c>
      <c r="P198" s="12" t="s">
        <v>102</v>
      </c>
      <c r="Q198" s="12" t="s">
        <v>22</v>
      </c>
      <c r="R198" s="12" t="s">
        <v>32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10">
        <f>ROUNDUP(SUM(VLOOKUP(F198,'Pontuação'!A$2:B$11,2,FALSE),VLOOKUP(E198,'Pontuação'!C$2:D$11,2,FALSE),VLOOKUP(H198,'Pontuação'!I$2:J$11,2,FALSE),VLOOKUP(J198,'Pontuação'!G$2:H$11,2,FALSE),VLOOKUP(L198,'Pontuação'!M$2:N$13,2,FALSE)),0)</f>
        <v>1542</v>
      </c>
      <c r="AD198" s="11">
        <f t="shared" si="1"/>
        <v>154</v>
      </c>
      <c r="AE198" s="11" t="str">
        <f t="array" ref="AE198">IFERROR(INDEX('Pontuação'!G$13:G$101, MATCH(AD198, 'Pontuação'!F$13:F$101, 0)), "Faixa Indefinida")</f>
        <v>C</v>
      </c>
      <c r="AF198" s="11">
        <f t="shared" si="2"/>
        <v>0</v>
      </c>
      <c r="AG198" s="11">
        <f t="shared" si="3"/>
        <v>0</v>
      </c>
      <c r="AH198" s="11">
        <f t="shared" si="4"/>
        <v>1</v>
      </c>
      <c r="AI198" s="11">
        <f t="shared" si="5"/>
        <v>0</v>
      </c>
      <c r="AJ198" s="11">
        <f>ROUNDUP(SUM(VLOOKUP(F198,'Pontuação 3.0'!A$2:B$11,2,FALSE),VLOOKUP(E198,'Pontuação 3.0'!C$2:D$11,2,FALSE),VLOOKUP(H198,'Pontuação 3.0'!I$2:J$11,2,FALSE),VLOOKUP(J198,'Pontuação 3.0'!G$2:H$11,2,FALSE),VLOOKUP(G198,'Pontuação 3.0'!E$2:F$11,2,FALSE),VLOOKUP(K198,'Pontuação 3.0'!K$2:L$11,2,FALSE),VLOOKUP(L198,'Pontuação 3.0'!M$2:N$13,2,FALSE)),0)</f>
        <v>1888</v>
      </c>
      <c r="AK198" s="10">
        <f t="shared" si="6"/>
        <v>189</v>
      </c>
      <c r="AL198" s="10" t="str">
        <f t="array" ref="AL198">IFERROR(INDEX('Pontuação 3.0'!G$13:G$191, MATCH(AK198, 'Pontuação 3.0'!F$13:F$191, 0)), "Faixa Indefinida")</f>
        <v>D</v>
      </c>
      <c r="AM198" s="10">
        <f t="shared" si="7"/>
        <v>0</v>
      </c>
      <c r="AN198" s="10">
        <f t="shared" si="8"/>
        <v>0</v>
      </c>
      <c r="AO198" s="10">
        <f t="shared" si="9"/>
        <v>0</v>
      </c>
      <c r="AP198" s="10">
        <f t="shared" si="10"/>
        <v>1</v>
      </c>
    </row>
    <row r="199" ht="15.75" customHeight="1">
      <c r="A199" s="7">
        <v>45674.0</v>
      </c>
      <c r="B199" s="8" t="s">
        <v>149</v>
      </c>
      <c r="C199" s="8" t="s">
        <v>512</v>
      </c>
      <c r="D199" s="9">
        <v>8.199653214E10</v>
      </c>
      <c r="E199" s="8" t="s">
        <v>6103</v>
      </c>
      <c r="F199" s="8" t="s">
        <v>6126</v>
      </c>
      <c r="G199" s="8" t="s">
        <v>6117</v>
      </c>
      <c r="H199" s="8" t="s">
        <v>6106</v>
      </c>
      <c r="I199" s="8" t="s">
        <v>6107</v>
      </c>
      <c r="J199" s="8" t="s">
        <v>6119</v>
      </c>
      <c r="K199" s="8" t="s">
        <v>6107</v>
      </c>
      <c r="L199" s="8" t="s">
        <v>6120</v>
      </c>
      <c r="M199" s="8" t="s">
        <v>6113</v>
      </c>
      <c r="N199" s="12" t="s">
        <v>18</v>
      </c>
      <c r="O199" s="12" t="s">
        <v>20</v>
      </c>
      <c r="P199" s="12" t="s">
        <v>121</v>
      </c>
      <c r="Q199" s="12" t="s">
        <v>352</v>
      </c>
      <c r="R199" s="12" t="s">
        <v>32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10">
        <f>ROUNDUP(SUM(VLOOKUP(F199,'Pontuação'!A$2:B$11,2,FALSE),VLOOKUP(E199,'Pontuação'!C$2:D$11,2,FALSE),VLOOKUP(H199,'Pontuação'!I$2:J$11,2,FALSE),VLOOKUP(J199,'Pontuação'!G$2:H$11,2,FALSE),VLOOKUP(L199,'Pontuação'!M$2:N$13,2,FALSE)),0)</f>
        <v>1673</v>
      </c>
      <c r="AD199" s="11">
        <f t="shared" si="1"/>
        <v>167</v>
      </c>
      <c r="AE199" s="11" t="str">
        <f t="array" ref="AE199">IFERROR(INDEX('Pontuação'!G$13:G$101, MATCH(AD199, 'Pontuação'!F$13:F$101, 0)), "Faixa Indefinida")</f>
        <v>B</v>
      </c>
      <c r="AF199" s="11">
        <f t="shared" si="2"/>
        <v>0</v>
      </c>
      <c r="AG199" s="11">
        <f t="shared" si="3"/>
        <v>1</v>
      </c>
      <c r="AH199" s="11">
        <f t="shared" si="4"/>
        <v>0</v>
      </c>
      <c r="AI199" s="11">
        <f t="shared" si="5"/>
        <v>0</v>
      </c>
      <c r="AJ199" s="11">
        <f>ROUNDUP(SUM(VLOOKUP(F199,'Pontuação 3.0'!A$2:B$11,2,FALSE),VLOOKUP(E199,'Pontuação 3.0'!C$2:D$11,2,FALSE),VLOOKUP(H199,'Pontuação 3.0'!I$2:J$11,2,FALSE),VLOOKUP(J199,'Pontuação 3.0'!G$2:H$11,2,FALSE),VLOOKUP(G199,'Pontuação 3.0'!E$2:F$11,2,FALSE),VLOOKUP(K199,'Pontuação 3.0'!K$2:L$11,2,FALSE),VLOOKUP(L199,'Pontuação 3.0'!M$2:N$13,2,FALSE)),0)</f>
        <v>2075</v>
      </c>
      <c r="AK199" s="10">
        <f t="shared" si="6"/>
        <v>208</v>
      </c>
      <c r="AL199" s="10" t="str">
        <f t="array" ref="AL199">IFERROR(INDEX('Pontuação 3.0'!G$13:G$191, MATCH(AK199, 'Pontuação 3.0'!F$13:F$191, 0)), "Faixa Indefinida")</f>
        <v>C</v>
      </c>
      <c r="AM199" s="10">
        <f t="shared" si="7"/>
        <v>0</v>
      </c>
      <c r="AN199" s="10">
        <f t="shared" si="8"/>
        <v>0</v>
      </c>
      <c r="AO199" s="10">
        <f t="shared" si="9"/>
        <v>1</v>
      </c>
      <c r="AP199" s="10">
        <f t="shared" si="10"/>
        <v>0</v>
      </c>
    </row>
    <row r="200" ht="15.75" customHeight="1">
      <c r="A200" s="7">
        <v>45674.0</v>
      </c>
      <c r="B200" s="8" t="s">
        <v>515</v>
      </c>
      <c r="C200" s="8" t="s">
        <v>516</v>
      </c>
      <c r="D200" s="9">
        <v>7.1986390173E10</v>
      </c>
      <c r="E200" s="8" t="s">
        <v>6103</v>
      </c>
      <c r="F200" s="8" t="s">
        <v>6116</v>
      </c>
      <c r="G200" s="8" t="s">
        <v>6122</v>
      </c>
      <c r="H200" s="8" t="s">
        <v>6118</v>
      </c>
      <c r="I200" s="8" t="s">
        <v>6128</v>
      </c>
      <c r="J200" s="8" t="s">
        <v>6108</v>
      </c>
      <c r="K200" s="8" t="s">
        <v>6107</v>
      </c>
      <c r="L200" s="8" t="s">
        <v>6120</v>
      </c>
      <c r="M200" s="8" t="s">
        <v>6113</v>
      </c>
      <c r="N200" s="12" t="s">
        <v>18</v>
      </c>
      <c r="O200" s="12" t="s">
        <v>20</v>
      </c>
      <c r="P200" s="12" t="s">
        <v>25</v>
      </c>
      <c r="Q200" s="12" t="s">
        <v>22</v>
      </c>
      <c r="R200" s="12" t="s">
        <v>32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10">
        <f>ROUNDUP(SUM(VLOOKUP(F200,'Pontuação'!A$2:B$11,2,FALSE),VLOOKUP(E200,'Pontuação'!C$2:D$11,2,FALSE),VLOOKUP(H200,'Pontuação'!I$2:J$11,2,FALSE),VLOOKUP(J200,'Pontuação'!G$2:H$11,2,FALSE),VLOOKUP(L200,'Pontuação'!M$2:N$13,2,FALSE)),0)</f>
        <v>1832</v>
      </c>
      <c r="AD200" s="11">
        <f t="shared" si="1"/>
        <v>183</v>
      </c>
      <c r="AE200" s="11" t="str">
        <f t="array" ref="AE200">IFERROR(INDEX('Pontuação'!G$13:G$101, MATCH(AD200, 'Pontuação'!F$13:F$101, 0)), "Faixa Indefinida")</f>
        <v>B</v>
      </c>
      <c r="AF200" s="11">
        <f t="shared" si="2"/>
        <v>0</v>
      </c>
      <c r="AG200" s="11">
        <f t="shared" si="3"/>
        <v>1</v>
      </c>
      <c r="AH200" s="11">
        <f t="shared" si="4"/>
        <v>0</v>
      </c>
      <c r="AI200" s="11">
        <f t="shared" si="5"/>
        <v>0</v>
      </c>
      <c r="AJ200" s="11">
        <f>ROUNDUP(SUM(VLOOKUP(F200,'Pontuação 3.0'!A$2:B$11,2,FALSE),VLOOKUP(E200,'Pontuação 3.0'!C$2:D$11,2,FALSE),VLOOKUP(H200,'Pontuação 3.0'!I$2:J$11,2,FALSE),VLOOKUP(J200,'Pontuação 3.0'!G$2:H$11,2,FALSE),VLOOKUP(G200,'Pontuação 3.0'!E$2:F$11,2,FALSE),VLOOKUP(K200,'Pontuação 3.0'!K$2:L$11,2,FALSE),VLOOKUP(L200,'Pontuação 3.0'!M$2:N$13,2,FALSE)),0)</f>
        <v>2307</v>
      </c>
      <c r="AK200" s="10">
        <f t="shared" si="6"/>
        <v>231</v>
      </c>
      <c r="AL200" s="10" t="str">
        <f t="array" ref="AL200">IFERROR(INDEX('Pontuação 3.0'!G$13:G$191, MATCH(AK200, 'Pontuação 3.0'!F$13:F$191, 0)), "Faixa Indefinida")</f>
        <v>B</v>
      </c>
      <c r="AM200" s="10">
        <f t="shared" si="7"/>
        <v>0</v>
      </c>
      <c r="AN200" s="10">
        <f t="shared" si="8"/>
        <v>1</v>
      </c>
      <c r="AO200" s="10">
        <f t="shared" si="9"/>
        <v>0</v>
      </c>
      <c r="AP200" s="10">
        <f t="shared" si="10"/>
        <v>0</v>
      </c>
    </row>
    <row r="201" ht="15.75" customHeight="1">
      <c r="A201" s="7">
        <v>45674.0</v>
      </c>
      <c r="B201" s="8" t="s">
        <v>513</v>
      </c>
      <c r="C201" s="8" t="s">
        <v>514</v>
      </c>
      <c r="D201" s="9">
        <v>5.521999178746E12</v>
      </c>
      <c r="E201" s="8" t="s">
        <v>6103</v>
      </c>
      <c r="F201" s="8" t="s">
        <v>6116</v>
      </c>
      <c r="G201" s="8" t="s">
        <v>6122</v>
      </c>
      <c r="H201" s="8" t="s">
        <v>6118</v>
      </c>
      <c r="I201" s="8" t="s">
        <v>6128</v>
      </c>
      <c r="J201" s="8" t="s">
        <v>6108</v>
      </c>
      <c r="K201" s="8" t="s">
        <v>6107</v>
      </c>
      <c r="L201" s="8" t="s">
        <v>6110</v>
      </c>
      <c r="M201" s="8" t="s">
        <v>6113</v>
      </c>
      <c r="N201" s="12" t="s">
        <v>18</v>
      </c>
      <c r="O201" s="12" t="s">
        <v>20</v>
      </c>
      <c r="P201" s="12" t="s">
        <v>123</v>
      </c>
      <c r="Q201" s="12" t="s">
        <v>184</v>
      </c>
      <c r="R201" s="12" t="s">
        <v>21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10">
        <f>ROUNDUP(SUM(VLOOKUP(F201,'Pontuação'!A$2:B$11,2,FALSE),VLOOKUP(E201,'Pontuação'!C$2:D$11,2,FALSE),VLOOKUP(H201,'Pontuação'!I$2:J$11,2,FALSE),VLOOKUP(J201,'Pontuação'!G$2:H$11,2,FALSE),VLOOKUP(L201,'Pontuação'!M$2:N$13,2,FALSE)),0)</f>
        <v>1770</v>
      </c>
      <c r="AD201" s="11">
        <f t="shared" si="1"/>
        <v>177</v>
      </c>
      <c r="AE201" s="11" t="str">
        <f t="array" ref="AE201">IFERROR(INDEX('Pontuação'!G$13:G$101, MATCH(AD201, 'Pontuação'!F$13:F$101, 0)), "Faixa Indefinida")</f>
        <v>B</v>
      </c>
      <c r="AF201" s="11">
        <f t="shared" si="2"/>
        <v>0</v>
      </c>
      <c r="AG201" s="11">
        <f t="shared" si="3"/>
        <v>1</v>
      </c>
      <c r="AH201" s="11">
        <f t="shared" si="4"/>
        <v>0</v>
      </c>
      <c r="AI201" s="11">
        <f t="shared" si="5"/>
        <v>0</v>
      </c>
      <c r="AJ201" s="11">
        <f>ROUNDUP(SUM(VLOOKUP(F201,'Pontuação 3.0'!A$2:B$11,2,FALSE),VLOOKUP(E201,'Pontuação 3.0'!C$2:D$11,2,FALSE),VLOOKUP(H201,'Pontuação 3.0'!I$2:J$11,2,FALSE),VLOOKUP(J201,'Pontuação 3.0'!G$2:H$11,2,FALSE),VLOOKUP(G201,'Pontuação 3.0'!E$2:F$11,2,FALSE),VLOOKUP(K201,'Pontuação 3.0'!K$2:L$11,2,FALSE),VLOOKUP(L201,'Pontuação 3.0'!M$2:N$13,2,FALSE)),0)</f>
        <v>2415</v>
      </c>
      <c r="AK201" s="10">
        <f t="shared" si="6"/>
        <v>242</v>
      </c>
      <c r="AL201" s="10" t="str">
        <f t="array" ref="AL201">IFERROR(INDEX('Pontuação 3.0'!G$13:G$191, MATCH(AK201, 'Pontuação 3.0'!F$13:F$191, 0)), "Faixa Indefinida")</f>
        <v>A</v>
      </c>
      <c r="AM201" s="10">
        <f t="shared" si="7"/>
        <v>1</v>
      </c>
      <c r="AN201" s="10">
        <f t="shared" si="8"/>
        <v>0</v>
      </c>
      <c r="AO201" s="10">
        <f t="shared" si="9"/>
        <v>0</v>
      </c>
      <c r="AP201" s="10">
        <f t="shared" si="10"/>
        <v>0</v>
      </c>
    </row>
    <row r="202" ht="15.75" customHeight="1">
      <c r="A202" s="7">
        <v>45674.0</v>
      </c>
      <c r="B202" s="8" t="s">
        <v>517</v>
      </c>
      <c r="C202" s="8" t="s">
        <v>518</v>
      </c>
      <c r="D202" s="9">
        <v>1.698118356E10</v>
      </c>
      <c r="E202" s="8" t="s">
        <v>6103</v>
      </c>
      <c r="F202" s="8" t="s">
        <v>6126</v>
      </c>
      <c r="G202" s="8" t="s">
        <v>6122</v>
      </c>
      <c r="H202" s="8" t="s">
        <v>6118</v>
      </c>
      <c r="I202" s="8" t="s">
        <v>6107</v>
      </c>
      <c r="J202" s="8" t="s">
        <v>6108</v>
      </c>
      <c r="K202" s="8" t="s">
        <v>6107</v>
      </c>
      <c r="L202" s="8" t="s">
        <v>6110</v>
      </c>
      <c r="M202" s="8" t="s">
        <v>6113</v>
      </c>
      <c r="N202" s="12" t="s">
        <v>18</v>
      </c>
      <c r="O202" s="12" t="s">
        <v>20</v>
      </c>
      <c r="P202" s="12" t="s">
        <v>25</v>
      </c>
      <c r="Q202" s="12" t="s">
        <v>83</v>
      </c>
      <c r="R202" s="12" t="s">
        <v>32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10">
        <f>ROUNDUP(SUM(VLOOKUP(F202,'Pontuação'!A$2:B$11,2,FALSE),VLOOKUP(E202,'Pontuação'!C$2:D$11,2,FALSE),VLOOKUP(H202,'Pontuação'!I$2:J$11,2,FALSE),VLOOKUP(J202,'Pontuação'!G$2:H$11,2,FALSE),VLOOKUP(L202,'Pontuação'!M$2:N$13,2,FALSE)),0)</f>
        <v>1758</v>
      </c>
      <c r="AD202" s="11">
        <f t="shared" si="1"/>
        <v>176</v>
      </c>
      <c r="AE202" s="11" t="str">
        <f t="array" ref="AE202">IFERROR(INDEX('Pontuação'!G$13:G$101, MATCH(AD202, 'Pontuação'!F$13:F$101, 0)), "Faixa Indefinida")</f>
        <v>B</v>
      </c>
      <c r="AF202" s="11">
        <f t="shared" si="2"/>
        <v>0</v>
      </c>
      <c r="AG202" s="11">
        <f t="shared" si="3"/>
        <v>1</v>
      </c>
      <c r="AH202" s="11">
        <f t="shared" si="4"/>
        <v>0</v>
      </c>
      <c r="AI202" s="11">
        <f t="shared" si="5"/>
        <v>0</v>
      </c>
      <c r="AJ202" s="11">
        <f>ROUNDUP(SUM(VLOOKUP(F202,'Pontuação 3.0'!A$2:B$11,2,FALSE),VLOOKUP(E202,'Pontuação 3.0'!C$2:D$11,2,FALSE),VLOOKUP(H202,'Pontuação 3.0'!I$2:J$11,2,FALSE),VLOOKUP(J202,'Pontuação 3.0'!G$2:H$11,2,FALSE),VLOOKUP(G202,'Pontuação 3.0'!E$2:F$11,2,FALSE),VLOOKUP(K202,'Pontuação 3.0'!K$2:L$11,2,FALSE),VLOOKUP(L202,'Pontuação 3.0'!M$2:N$13,2,FALSE)),0)</f>
        <v>2282</v>
      </c>
      <c r="AK202" s="10">
        <f t="shared" si="6"/>
        <v>228</v>
      </c>
      <c r="AL202" s="10" t="str">
        <f t="array" ref="AL202">IFERROR(INDEX('Pontuação 3.0'!G$13:G$191, MATCH(AK202, 'Pontuação 3.0'!F$13:F$191, 0)), "Faixa Indefinida")</f>
        <v>B</v>
      </c>
      <c r="AM202" s="10">
        <f t="shared" si="7"/>
        <v>0</v>
      </c>
      <c r="AN202" s="10">
        <f t="shared" si="8"/>
        <v>1</v>
      </c>
      <c r="AO202" s="10">
        <f t="shared" si="9"/>
        <v>0</v>
      </c>
      <c r="AP202" s="10">
        <f t="shared" si="10"/>
        <v>0</v>
      </c>
    </row>
    <row r="203" ht="15.75" customHeight="1">
      <c r="A203" s="7">
        <v>45674.0</v>
      </c>
      <c r="B203" s="8" t="s">
        <v>519</v>
      </c>
      <c r="C203" s="8" t="s">
        <v>520</v>
      </c>
      <c r="D203" s="9">
        <v>5.1984409873E10</v>
      </c>
      <c r="E203" s="8" t="s">
        <v>6103</v>
      </c>
      <c r="F203" s="8" t="s">
        <v>6116</v>
      </c>
      <c r="G203" s="8" t="s">
        <v>6114</v>
      </c>
      <c r="H203" s="8" t="s">
        <v>6123</v>
      </c>
      <c r="I203" s="8" t="s">
        <v>6128</v>
      </c>
      <c r="J203" s="8" t="s">
        <v>6119</v>
      </c>
      <c r="K203" s="8" t="s">
        <v>6107</v>
      </c>
      <c r="L203" s="8" t="s">
        <v>6115</v>
      </c>
      <c r="M203" s="8" t="s">
        <v>6111</v>
      </c>
      <c r="N203" s="12" t="s">
        <v>18</v>
      </c>
      <c r="O203" s="12" t="s">
        <v>20</v>
      </c>
      <c r="P203" s="12" t="s">
        <v>71</v>
      </c>
      <c r="Q203" s="12" t="s">
        <v>22</v>
      </c>
      <c r="R203" s="12" t="s">
        <v>32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10">
        <f>ROUNDUP(SUM(VLOOKUP(F203,'Pontuação'!A$2:B$11,2,FALSE),VLOOKUP(E203,'Pontuação'!C$2:D$11,2,FALSE),VLOOKUP(H203,'Pontuação'!I$2:J$11,2,FALSE),VLOOKUP(J203,'Pontuação'!G$2:H$11,2,FALSE),VLOOKUP(L203,'Pontuação'!M$2:N$13,2,FALSE)),0)</f>
        <v>1439</v>
      </c>
      <c r="AD203" s="11">
        <f t="shared" si="1"/>
        <v>144</v>
      </c>
      <c r="AE203" s="11" t="str">
        <f t="array" ref="AE203">IFERROR(INDEX('Pontuação'!G$13:G$101, MATCH(AD203, 'Pontuação'!F$13:F$101, 0)), "Faixa Indefinida")</f>
        <v>D</v>
      </c>
      <c r="AF203" s="11">
        <f t="shared" si="2"/>
        <v>0</v>
      </c>
      <c r="AG203" s="11">
        <f t="shared" si="3"/>
        <v>0</v>
      </c>
      <c r="AH203" s="11">
        <f t="shared" si="4"/>
        <v>0</v>
      </c>
      <c r="AI203" s="11">
        <f t="shared" si="5"/>
        <v>1</v>
      </c>
      <c r="AJ203" s="11">
        <f>ROUNDUP(SUM(VLOOKUP(F203,'Pontuação 3.0'!A$2:B$11,2,FALSE),VLOOKUP(E203,'Pontuação 3.0'!C$2:D$11,2,FALSE),VLOOKUP(H203,'Pontuação 3.0'!I$2:J$11,2,FALSE),VLOOKUP(J203,'Pontuação 3.0'!G$2:H$11,2,FALSE),VLOOKUP(G203,'Pontuação 3.0'!E$2:F$11,2,FALSE),VLOOKUP(K203,'Pontuação 3.0'!K$2:L$11,2,FALSE),VLOOKUP(L203,'Pontuação 3.0'!M$2:N$13,2,FALSE)),0)</f>
        <v>1824</v>
      </c>
      <c r="AK203" s="10">
        <f t="shared" si="6"/>
        <v>182</v>
      </c>
      <c r="AL203" s="10" t="str">
        <f t="array" ref="AL203">IFERROR(INDEX('Pontuação 3.0'!G$13:G$191, MATCH(AK203, 'Pontuação 3.0'!F$13:F$191, 0)), "Faixa Indefinida")</f>
        <v>D</v>
      </c>
      <c r="AM203" s="10">
        <f t="shared" si="7"/>
        <v>0</v>
      </c>
      <c r="AN203" s="10">
        <f t="shared" si="8"/>
        <v>0</v>
      </c>
      <c r="AO203" s="10">
        <f t="shared" si="9"/>
        <v>0</v>
      </c>
      <c r="AP203" s="10">
        <f t="shared" si="10"/>
        <v>1</v>
      </c>
    </row>
    <row r="204" ht="15.75" customHeight="1">
      <c r="A204" s="7">
        <v>45674.0</v>
      </c>
      <c r="B204" s="8" t="s">
        <v>517</v>
      </c>
      <c r="C204" s="8" t="s">
        <v>518</v>
      </c>
      <c r="D204" s="9">
        <v>1.698118356E10</v>
      </c>
      <c r="E204" s="8" t="s">
        <v>6103</v>
      </c>
      <c r="F204" s="8" t="s">
        <v>6126</v>
      </c>
      <c r="G204" s="8" t="s">
        <v>6122</v>
      </c>
      <c r="H204" s="8" t="s">
        <v>6118</v>
      </c>
      <c r="I204" s="8" t="s">
        <v>6107</v>
      </c>
      <c r="J204" s="8" t="s">
        <v>6108</v>
      </c>
      <c r="K204" s="8" t="s">
        <v>6107</v>
      </c>
      <c r="L204" s="8" t="s">
        <v>6110</v>
      </c>
      <c r="M204" s="8" t="s">
        <v>6113</v>
      </c>
      <c r="N204" s="12" t="s">
        <v>18</v>
      </c>
      <c r="O204" s="12" t="s">
        <v>20</v>
      </c>
      <c r="P204" s="12" t="s">
        <v>25</v>
      </c>
      <c r="Q204" s="12" t="s">
        <v>83</v>
      </c>
      <c r="R204" s="12" t="s">
        <v>32</v>
      </c>
      <c r="S204" s="13"/>
      <c r="T204" s="8"/>
      <c r="U204" s="8"/>
      <c r="V204" s="8"/>
      <c r="W204" s="8"/>
      <c r="X204" s="8"/>
      <c r="Y204" s="8"/>
      <c r="Z204" s="8"/>
      <c r="AA204" s="8"/>
      <c r="AB204" s="8"/>
      <c r="AC204" s="10">
        <f>ROUNDUP(SUM(VLOOKUP(F204,'Pontuação'!A$2:B$11,2,FALSE),VLOOKUP(E204,'Pontuação'!C$2:D$11,2,FALSE),VLOOKUP(H204,'Pontuação'!I$2:J$11,2,FALSE),VLOOKUP(J204,'Pontuação'!G$2:H$11,2,FALSE),VLOOKUP(L204,'Pontuação'!M$2:N$13,2,FALSE)),0)</f>
        <v>1758</v>
      </c>
      <c r="AD204" s="11">
        <f t="shared" si="1"/>
        <v>176</v>
      </c>
      <c r="AE204" s="11" t="str">
        <f t="array" ref="AE204">IFERROR(INDEX('Pontuação'!G$13:G$101, MATCH(AD204, 'Pontuação'!F$13:F$101, 0)), "Faixa Indefinida")</f>
        <v>B</v>
      </c>
      <c r="AF204" s="11">
        <f t="shared" si="2"/>
        <v>0</v>
      </c>
      <c r="AG204" s="11">
        <f t="shared" si="3"/>
        <v>1</v>
      </c>
      <c r="AH204" s="11">
        <f t="shared" si="4"/>
        <v>0</v>
      </c>
      <c r="AI204" s="11">
        <f t="shared" si="5"/>
        <v>0</v>
      </c>
      <c r="AJ204" s="11">
        <f>ROUNDUP(SUM(VLOOKUP(F204,'Pontuação 3.0'!A$2:B$11,2,FALSE),VLOOKUP(E204,'Pontuação 3.0'!C$2:D$11,2,FALSE),VLOOKUP(H204,'Pontuação 3.0'!I$2:J$11,2,FALSE),VLOOKUP(J204,'Pontuação 3.0'!G$2:H$11,2,FALSE),VLOOKUP(G204,'Pontuação 3.0'!E$2:F$11,2,FALSE),VLOOKUP(K204,'Pontuação 3.0'!K$2:L$11,2,FALSE),VLOOKUP(L204,'Pontuação 3.0'!M$2:N$13,2,FALSE)),0)</f>
        <v>2282</v>
      </c>
      <c r="AK204" s="10">
        <f t="shared" si="6"/>
        <v>228</v>
      </c>
      <c r="AL204" s="10" t="str">
        <f t="array" ref="AL204">IFERROR(INDEX('Pontuação 3.0'!G$13:G$191, MATCH(AK204, 'Pontuação 3.0'!F$13:F$191, 0)), "Faixa Indefinida")</f>
        <v>B</v>
      </c>
      <c r="AM204" s="10">
        <f t="shared" si="7"/>
        <v>0</v>
      </c>
      <c r="AN204" s="10">
        <f t="shared" si="8"/>
        <v>1</v>
      </c>
      <c r="AO204" s="10">
        <f t="shared" si="9"/>
        <v>0</v>
      </c>
      <c r="AP204" s="10">
        <f t="shared" si="10"/>
        <v>0</v>
      </c>
    </row>
    <row r="205" ht="15.75" customHeight="1">
      <c r="A205" s="7">
        <v>45674.0</v>
      </c>
      <c r="B205" s="8" t="s">
        <v>521</v>
      </c>
      <c r="C205" s="8" t="s">
        <v>522</v>
      </c>
      <c r="D205" s="14" t="s">
        <v>6152</v>
      </c>
      <c r="E205" s="8" t="s">
        <v>6103</v>
      </c>
      <c r="F205" s="8" t="s">
        <v>6126</v>
      </c>
      <c r="G205" s="8" t="s">
        <v>6117</v>
      </c>
      <c r="H205" s="8" t="s">
        <v>6135</v>
      </c>
      <c r="I205" s="8" t="s">
        <v>6107</v>
      </c>
      <c r="J205" s="8" t="s">
        <v>6108</v>
      </c>
      <c r="K205" s="8" t="s">
        <v>6109</v>
      </c>
      <c r="L205" s="8" t="s">
        <v>6115</v>
      </c>
      <c r="M205" s="8" t="s">
        <v>6113</v>
      </c>
      <c r="N205" s="12" t="s">
        <v>18</v>
      </c>
      <c r="O205" s="12" t="s">
        <v>20</v>
      </c>
      <c r="P205" s="12" t="s">
        <v>31</v>
      </c>
      <c r="Q205" s="12" t="s">
        <v>54</v>
      </c>
      <c r="R205" s="12" t="s">
        <v>32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10">
        <f>ROUNDUP(SUM(VLOOKUP(F205,'Pontuação'!A$2:B$11,2,FALSE),VLOOKUP(E205,'Pontuação'!C$2:D$11,2,FALSE),VLOOKUP(H205,'Pontuação'!I$2:J$11,2,FALSE),VLOOKUP(J205,'Pontuação'!G$2:H$11,2,FALSE),VLOOKUP(L205,'Pontuação'!M$2:N$13,2,FALSE)),0)</f>
        <v>1672</v>
      </c>
      <c r="AD205" s="11">
        <f t="shared" si="1"/>
        <v>167</v>
      </c>
      <c r="AE205" s="11" t="str">
        <f t="array" ref="AE205">IFERROR(INDEX('Pontuação'!G$13:G$101, MATCH(AD205, 'Pontuação'!F$13:F$101, 0)), "Faixa Indefinida")</f>
        <v>B</v>
      </c>
      <c r="AF205" s="11">
        <f t="shared" si="2"/>
        <v>0</v>
      </c>
      <c r="AG205" s="11">
        <f t="shared" si="3"/>
        <v>1</v>
      </c>
      <c r="AH205" s="11">
        <f t="shared" si="4"/>
        <v>0</v>
      </c>
      <c r="AI205" s="11">
        <f t="shared" si="5"/>
        <v>0</v>
      </c>
      <c r="AJ205" s="11">
        <f>ROUNDUP(SUM(VLOOKUP(F205,'Pontuação 3.0'!A$2:B$11,2,FALSE),VLOOKUP(E205,'Pontuação 3.0'!C$2:D$11,2,FALSE),VLOOKUP(H205,'Pontuação 3.0'!I$2:J$11,2,FALSE),VLOOKUP(J205,'Pontuação 3.0'!G$2:H$11,2,FALSE),VLOOKUP(G205,'Pontuação 3.0'!E$2:F$11,2,FALSE),VLOOKUP(K205,'Pontuação 3.0'!K$2:L$11,2,FALSE),VLOOKUP(L205,'Pontuação 3.0'!M$2:N$13,2,FALSE)),0)</f>
        <v>2338</v>
      </c>
      <c r="AK205" s="10">
        <f t="shared" si="6"/>
        <v>234</v>
      </c>
      <c r="AL205" s="10" t="str">
        <f t="array" ref="AL205">IFERROR(INDEX('Pontuação 3.0'!G$13:G$191, MATCH(AK205, 'Pontuação 3.0'!F$13:F$191, 0)), "Faixa Indefinida")</f>
        <v>B</v>
      </c>
      <c r="AM205" s="10">
        <f t="shared" si="7"/>
        <v>0</v>
      </c>
      <c r="AN205" s="10">
        <f t="shared" si="8"/>
        <v>1</v>
      </c>
      <c r="AO205" s="10">
        <f t="shared" si="9"/>
        <v>0</v>
      </c>
      <c r="AP205" s="10">
        <f t="shared" si="10"/>
        <v>0</v>
      </c>
    </row>
    <row r="206" ht="15.75" customHeight="1">
      <c r="A206" s="7">
        <v>45674.0</v>
      </c>
      <c r="B206" s="8" t="s">
        <v>523</v>
      </c>
      <c r="C206" s="8" t="s">
        <v>524</v>
      </c>
      <c r="D206" s="9">
        <v>1.2991656435E10</v>
      </c>
      <c r="E206" s="8" t="s">
        <v>6103</v>
      </c>
      <c r="F206" s="8" t="s">
        <v>6116</v>
      </c>
      <c r="G206" s="8" t="s">
        <v>6122</v>
      </c>
      <c r="H206" s="8" t="s">
        <v>6123</v>
      </c>
      <c r="I206" s="8" t="s">
        <v>6107</v>
      </c>
      <c r="J206" s="8" t="s">
        <v>6119</v>
      </c>
      <c r="K206" s="8" t="s">
        <v>6107</v>
      </c>
      <c r="L206" s="8" t="s">
        <v>6115</v>
      </c>
      <c r="M206" s="8" t="s">
        <v>6113</v>
      </c>
      <c r="N206" s="12" t="s">
        <v>18</v>
      </c>
      <c r="O206" s="12" t="s">
        <v>20</v>
      </c>
      <c r="P206" s="12" t="s">
        <v>25</v>
      </c>
      <c r="Q206" s="12" t="s">
        <v>22</v>
      </c>
      <c r="R206" s="12" t="s">
        <v>32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10">
        <f>ROUNDUP(SUM(VLOOKUP(F206,'Pontuação'!A$2:B$11,2,FALSE),VLOOKUP(E206,'Pontuação'!C$2:D$11,2,FALSE),VLOOKUP(H206,'Pontuação'!I$2:J$11,2,FALSE),VLOOKUP(J206,'Pontuação'!G$2:H$11,2,FALSE),VLOOKUP(L206,'Pontuação'!M$2:N$13,2,FALSE)),0)</f>
        <v>1439</v>
      </c>
      <c r="AD206" s="11">
        <f t="shared" si="1"/>
        <v>144</v>
      </c>
      <c r="AE206" s="11" t="str">
        <f t="array" ref="AE206">IFERROR(INDEX('Pontuação'!G$13:G$101, MATCH(AD206, 'Pontuação'!F$13:F$101, 0)), "Faixa Indefinida")</f>
        <v>D</v>
      </c>
      <c r="AF206" s="11">
        <f t="shared" si="2"/>
        <v>0</v>
      </c>
      <c r="AG206" s="11">
        <f t="shared" si="3"/>
        <v>0</v>
      </c>
      <c r="AH206" s="11">
        <f t="shared" si="4"/>
        <v>0</v>
      </c>
      <c r="AI206" s="11">
        <f t="shared" si="5"/>
        <v>1</v>
      </c>
      <c r="AJ206" s="11">
        <f>ROUNDUP(SUM(VLOOKUP(F206,'Pontuação 3.0'!A$2:B$11,2,FALSE),VLOOKUP(E206,'Pontuação 3.0'!C$2:D$11,2,FALSE),VLOOKUP(H206,'Pontuação 3.0'!I$2:J$11,2,FALSE),VLOOKUP(J206,'Pontuação 3.0'!G$2:H$11,2,FALSE),VLOOKUP(G206,'Pontuação 3.0'!E$2:F$11,2,FALSE),VLOOKUP(K206,'Pontuação 3.0'!K$2:L$11,2,FALSE),VLOOKUP(L206,'Pontuação 3.0'!M$2:N$13,2,FALSE)),0)</f>
        <v>1834</v>
      </c>
      <c r="AK206" s="10">
        <f t="shared" si="6"/>
        <v>183</v>
      </c>
      <c r="AL206" s="10" t="str">
        <f t="array" ref="AL206">IFERROR(INDEX('Pontuação 3.0'!G$13:G$191, MATCH(AK206, 'Pontuação 3.0'!F$13:F$191, 0)), "Faixa Indefinida")</f>
        <v>D</v>
      </c>
      <c r="AM206" s="10">
        <f t="shared" si="7"/>
        <v>0</v>
      </c>
      <c r="AN206" s="10">
        <f t="shared" si="8"/>
        <v>0</v>
      </c>
      <c r="AO206" s="10">
        <f t="shared" si="9"/>
        <v>0</v>
      </c>
      <c r="AP206" s="10">
        <f t="shared" si="10"/>
        <v>1</v>
      </c>
    </row>
    <row r="207" ht="15.75" customHeight="1">
      <c r="A207" s="7">
        <v>45674.0</v>
      </c>
      <c r="B207" s="8" t="s">
        <v>527</v>
      </c>
      <c r="C207" s="8" t="s">
        <v>528</v>
      </c>
      <c r="D207" s="8" t="s">
        <v>529</v>
      </c>
      <c r="E207" s="8" t="s">
        <v>6103</v>
      </c>
      <c r="F207" s="8" t="s">
        <v>6126</v>
      </c>
      <c r="G207" s="8" t="s">
        <v>6122</v>
      </c>
      <c r="H207" s="8" t="s">
        <v>6123</v>
      </c>
      <c r="I207" s="8" t="s">
        <v>6128</v>
      </c>
      <c r="J207" s="8" t="s">
        <v>6119</v>
      </c>
      <c r="K207" s="8" t="s">
        <v>6107</v>
      </c>
      <c r="L207" s="8" t="s">
        <v>6120</v>
      </c>
      <c r="M207" s="8" t="s">
        <v>6121</v>
      </c>
      <c r="N207" s="12" t="s">
        <v>18</v>
      </c>
      <c r="O207" s="12" t="s">
        <v>20</v>
      </c>
      <c r="P207" s="12" t="s">
        <v>19</v>
      </c>
      <c r="Q207" s="12" t="s">
        <v>22</v>
      </c>
      <c r="R207" s="12" t="s">
        <v>21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10">
        <f>ROUNDUP(SUM(VLOOKUP(F207,'Pontuação'!A$2:B$11,2,FALSE),VLOOKUP(E207,'Pontuação'!C$2:D$11,2,FALSE),VLOOKUP(H207,'Pontuação'!I$2:J$11,2,FALSE),VLOOKUP(J207,'Pontuação'!G$2:H$11,2,FALSE),VLOOKUP(L207,'Pontuação'!M$2:N$13,2,FALSE)),0)</f>
        <v>1559</v>
      </c>
      <c r="AD207" s="11">
        <f t="shared" si="1"/>
        <v>156</v>
      </c>
      <c r="AE207" s="11" t="str">
        <f t="array" ref="AE207">IFERROR(INDEX('Pontuação'!G$13:G$101, MATCH(AD207, 'Pontuação'!F$13:F$101, 0)), "Faixa Indefinida")</f>
        <v>C</v>
      </c>
      <c r="AF207" s="11">
        <f t="shared" si="2"/>
        <v>0</v>
      </c>
      <c r="AG207" s="11">
        <f t="shared" si="3"/>
        <v>0</v>
      </c>
      <c r="AH207" s="11">
        <f t="shared" si="4"/>
        <v>1</v>
      </c>
      <c r="AI207" s="11">
        <f t="shared" si="5"/>
        <v>0</v>
      </c>
      <c r="AJ207" s="11">
        <f>ROUNDUP(SUM(VLOOKUP(F207,'Pontuação 3.0'!A$2:B$11,2,FALSE),VLOOKUP(E207,'Pontuação 3.0'!C$2:D$11,2,FALSE),VLOOKUP(H207,'Pontuação 3.0'!I$2:J$11,2,FALSE),VLOOKUP(J207,'Pontuação 3.0'!G$2:H$11,2,FALSE),VLOOKUP(G207,'Pontuação 3.0'!E$2:F$11,2,FALSE),VLOOKUP(K207,'Pontuação 3.0'!K$2:L$11,2,FALSE),VLOOKUP(L207,'Pontuação 3.0'!M$2:N$13,2,FALSE)),0)</f>
        <v>1787</v>
      </c>
      <c r="AK207" s="10">
        <f t="shared" si="6"/>
        <v>179</v>
      </c>
      <c r="AL207" s="10" t="str">
        <f t="array" ref="AL207">IFERROR(INDEX('Pontuação 3.0'!G$13:G$191, MATCH(AK207, 'Pontuação 3.0'!F$13:F$191, 0)), "Faixa Indefinida")</f>
        <v>D</v>
      </c>
      <c r="AM207" s="10">
        <f t="shared" si="7"/>
        <v>0</v>
      </c>
      <c r="AN207" s="10">
        <f t="shared" si="8"/>
        <v>0</v>
      </c>
      <c r="AO207" s="10">
        <f t="shared" si="9"/>
        <v>0</v>
      </c>
      <c r="AP207" s="10">
        <f t="shared" si="10"/>
        <v>1</v>
      </c>
    </row>
    <row r="208" ht="15.75" customHeight="1">
      <c r="A208" s="7">
        <v>45674.0</v>
      </c>
      <c r="B208" s="8" t="s">
        <v>530</v>
      </c>
      <c r="C208" s="8" t="s">
        <v>531</v>
      </c>
      <c r="D208" s="9">
        <v>5.3991328362E10</v>
      </c>
      <c r="E208" s="8" t="s">
        <v>6103</v>
      </c>
      <c r="F208" s="8" t="s">
        <v>6126</v>
      </c>
      <c r="G208" s="8" t="s">
        <v>6105</v>
      </c>
      <c r="H208" s="8" t="s">
        <v>6135</v>
      </c>
      <c r="I208" s="8" t="s">
        <v>6107</v>
      </c>
      <c r="J208" s="8" t="s">
        <v>6129</v>
      </c>
      <c r="K208" s="8" t="s">
        <v>6107</v>
      </c>
      <c r="L208" s="8" t="s">
        <v>6110</v>
      </c>
      <c r="M208" s="8" t="s">
        <v>6131</v>
      </c>
      <c r="N208" s="12" t="s">
        <v>18</v>
      </c>
      <c r="O208" s="12" t="s">
        <v>20</v>
      </c>
      <c r="P208" s="12" t="s">
        <v>121</v>
      </c>
      <c r="Q208" s="12" t="s">
        <v>22</v>
      </c>
      <c r="R208" s="12" t="s">
        <v>21</v>
      </c>
      <c r="S208" s="13"/>
      <c r="T208" s="8"/>
      <c r="U208" s="8"/>
      <c r="V208" s="8"/>
      <c r="W208" s="8"/>
      <c r="X208" s="8"/>
      <c r="Y208" s="8"/>
      <c r="Z208" s="8"/>
      <c r="AA208" s="8"/>
      <c r="AB208" s="8"/>
      <c r="AC208" s="10">
        <f>ROUNDUP(SUM(VLOOKUP(F208,'Pontuação'!A$2:B$11,2,FALSE),VLOOKUP(E208,'Pontuação'!C$2:D$11,2,FALSE),VLOOKUP(H208,'Pontuação'!I$2:J$11,2,FALSE),VLOOKUP(J208,'Pontuação'!G$2:H$11,2,FALSE),VLOOKUP(L208,'Pontuação'!M$2:N$13,2,FALSE)),0)</f>
        <v>1915</v>
      </c>
      <c r="AD208" s="11">
        <f t="shared" si="1"/>
        <v>192</v>
      </c>
      <c r="AE208" s="11" t="str">
        <f t="array" ref="AE208">IFERROR(INDEX('Pontuação'!G$13:G$101, MATCH(AD208, 'Pontuação'!F$13:F$101, 0)), "Faixa Indefinida")</f>
        <v>A</v>
      </c>
      <c r="AF208" s="11">
        <f t="shared" si="2"/>
        <v>1</v>
      </c>
      <c r="AG208" s="11">
        <f t="shared" si="3"/>
        <v>0</v>
      </c>
      <c r="AH208" s="11">
        <f t="shared" si="4"/>
        <v>0</v>
      </c>
      <c r="AI208" s="11">
        <f t="shared" si="5"/>
        <v>0</v>
      </c>
      <c r="AJ208" s="11">
        <f>ROUNDUP(SUM(VLOOKUP(F208,'Pontuação 3.0'!A$2:B$11,2,FALSE),VLOOKUP(E208,'Pontuação 3.0'!C$2:D$11,2,FALSE),VLOOKUP(H208,'Pontuação 3.0'!I$2:J$11,2,FALSE),VLOOKUP(J208,'Pontuação 3.0'!G$2:H$11,2,FALSE),VLOOKUP(G208,'Pontuação 3.0'!E$2:F$11,2,FALSE),VLOOKUP(K208,'Pontuação 3.0'!K$2:L$11,2,FALSE),VLOOKUP(L208,'Pontuação 3.0'!M$2:N$13,2,FALSE)),0)</f>
        <v>2488</v>
      </c>
      <c r="AK208" s="10">
        <f t="shared" si="6"/>
        <v>249</v>
      </c>
      <c r="AL208" s="10" t="str">
        <f t="array" ref="AL208">IFERROR(INDEX('Pontuação 3.0'!G$13:G$191, MATCH(AK208, 'Pontuação 3.0'!F$13:F$191, 0)), "Faixa Indefinida")</f>
        <v>A</v>
      </c>
      <c r="AM208" s="10">
        <f t="shared" si="7"/>
        <v>1</v>
      </c>
      <c r="AN208" s="10">
        <f t="shared" si="8"/>
        <v>0</v>
      </c>
      <c r="AO208" s="10">
        <f t="shared" si="9"/>
        <v>0</v>
      </c>
      <c r="AP208" s="10">
        <f t="shared" si="10"/>
        <v>0</v>
      </c>
    </row>
    <row r="209" ht="15.75" customHeight="1">
      <c r="A209" s="7">
        <v>45674.0</v>
      </c>
      <c r="B209" s="8" t="s">
        <v>532</v>
      </c>
      <c r="C209" s="8" t="s">
        <v>533</v>
      </c>
      <c r="D209" s="9">
        <v>8.4999349986E10</v>
      </c>
      <c r="E209" s="8" t="s">
        <v>6125</v>
      </c>
      <c r="F209" s="8" t="s">
        <v>6126</v>
      </c>
      <c r="G209" s="8" t="s">
        <v>6117</v>
      </c>
      <c r="H209" s="8" t="s">
        <v>6135</v>
      </c>
      <c r="I209" s="8" t="s">
        <v>6128</v>
      </c>
      <c r="J209" s="8" t="s">
        <v>6119</v>
      </c>
      <c r="K209" s="8" t="s">
        <v>6107</v>
      </c>
      <c r="L209" s="8" t="s">
        <v>6110</v>
      </c>
      <c r="M209" s="8" t="s">
        <v>6133</v>
      </c>
      <c r="N209" s="12" t="s">
        <v>18</v>
      </c>
      <c r="O209" s="12" t="s">
        <v>20</v>
      </c>
      <c r="P209" s="12" t="s">
        <v>121</v>
      </c>
      <c r="Q209" s="12" t="s">
        <v>184</v>
      </c>
      <c r="R209" s="12" t="s">
        <v>32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10">
        <f>ROUNDUP(SUM(VLOOKUP(F209,'Pontuação'!A$2:B$11,2,FALSE),VLOOKUP(E209,'Pontuação'!C$2:D$11,2,FALSE),VLOOKUP(H209,'Pontuação'!I$2:J$11,2,FALSE),VLOOKUP(J209,'Pontuação'!G$2:H$11,2,FALSE),VLOOKUP(L209,'Pontuação'!M$2:N$13,2,FALSE)),0)</f>
        <v>1641</v>
      </c>
      <c r="AD209" s="11">
        <f t="shared" si="1"/>
        <v>164</v>
      </c>
      <c r="AE209" s="11" t="str">
        <f t="array" ref="AE209">IFERROR(INDEX('Pontuação'!G$13:G$101, MATCH(AD209, 'Pontuação'!F$13:F$101, 0)), "Faixa Indefinida")</f>
        <v>C</v>
      </c>
      <c r="AF209" s="11">
        <f t="shared" si="2"/>
        <v>0</v>
      </c>
      <c r="AG209" s="11">
        <f t="shared" si="3"/>
        <v>0</v>
      </c>
      <c r="AH209" s="11">
        <f t="shared" si="4"/>
        <v>1</v>
      </c>
      <c r="AI209" s="11">
        <f t="shared" si="5"/>
        <v>0</v>
      </c>
      <c r="AJ209" s="11">
        <f>ROUNDUP(SUM(VLOOKUP(F209,'Pontuação 3.0'!A$2:B$11,2,FALSE),VLOOKUP(E209,'Pontuação 3.0'!C$2:D$11,2,FALSE),VLOOKUP(H209,'Pontuação 3.0'!I$2:J$11,2,FALSE),VLOOKUP(J209,'Pontuação 3.0'!G$2:H$11,2,FALSE),VLOOKUP(G209,'Pontuação 3.0'!E$2:F$11,2,FALSE),VLOOKUP(K209,'Pontuação 3.0'!K$2:L$11,2,FALSE),VLOOKUP(L209,'Pontuação 3.0'!M$2:N$13,2,FALSE)),0)</f>
        <v>2089</v>
      </c>
      <c r="AK209" s="10">
        <f t="shared" si="6"/>
        <v>209</v>
      </c>
      <c r="AL209" s="10" t="str">
        <f t="array" ref="AL209">IFERROR(INDEX('Pontuação 3.0'!G$13:G$191, MATCH(AK209, 'Pontuação 3.0'!F$13:F$191, 0)), "Faixa Indefinida")</f>
        <v>C</v>
      </c>
      <c r="AM209" s="10">
        <f t="shared" si="7"/>
        <v>0</v>
      </c>
      <c r="AN209" s="10">
        <f t="shared" si="8"/>
        <v>0</v>
      </c>
      <c r="AO209" s="10">
        <f t="shared" si="9"/>
        <v>1</v>
      </c>
      <c r="AP209" s="10">
        <f t="shared" si="10"/>
        <v>0</v>
      </c>
    </row>
    <row r="210" ht="15.75" customHeight="1">
      <c r="A210" s="7">
        <v>45674.0</v>
      </c>
      <c r="B210" s="8" t="s">
        <v>534</v>
      </c>
      <c r="C210" s="8" t="s">
        <v>535</v>
      </c>
      <c r="D210" s="14" t="s">
        <v>6153</v>
      </c>
      <c r="E210" s="8" t="s">
        <v>6103</v>
      </c>
      <c r="F210" s="8" t="s">
        <v>6116</v>
      </c>
      <c r="G210" s="8" t="s">
        <v>6114</v>
      </c>
      <c r="H210" s="8" t="s">
        <v>6123</v>
      </c>
      <c r="I210" s="8" t="s">
        <v>6107</v>
      </c>
      <c r="J210" s="8" t="s">
        <v>6119</v>
      </c>
      <c r="K210" s="8" t="s">
        <v>6107</v>
      </c>
      <c r="L210" s="8" t="s">
        <v>6115</v>
      </c>
      <c r="M210" s="8" t="s">
        <v>6113</v>
      </c>
      <c r="N210" s="12" t="s">
        <v>18</v>
      </c>
      <c r="O210" s="12" t="s">
        <v>20</v>
      </c>
      <c r="P210" s="12" t="s">
        <v>71</v>
      </c>
      <c r="Q210" s="12" t="s">
        <v>22</v>
      </c>
      <c r="R210" s="12" t="s">
        <v>21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10">
        <f>ROUNDUP(SUM(VLOOKUP(F210,'Pontuação'!A$2:B$11,2,FALSE),VLOOKUP(E210,'Pontuação'!C$2:D$11,2,FALSE),VLOOKUP(H210,'Pontuação'!I$2:J$11,2,FALSE),VLOOKUP(J210,'Pontuação'!G$2:H$11,2,FALSE),VLOOKUP(L210,'Pontuação'!M$2:N$13,2,FALSE)),0)</f>
        <v>1439</v>
      </c>
      <c r="AD210" s="11">
        <f t="shared" si="1"/>
        <v>144</v>
      </c>
      <c r="AE210" s="11" t="str">
        <f t="array" ref="AE210">IFERROR(INDEX('Pontuação'!G$13:G$101, MATCH(AD210, 'Pontuação'!F$13:F$101, 0)), "Faixa Indefinida")</f>
        <v>D</v>
      </c>
      <c r="AF210" s="11">
        <f t="shared" si="2"/>
        <v>0</v>
      </c>
      <c r="AG210" s="11">
        <f t="shared" si="3"/>
        <v>0</v>
      </c>
      <c r="AH210" s="11">
        <f t="shared" si="4"/>
        <v>0</v>
      </c>
      <c r="AI210" s="11">
        <f t="shared" si="5"/>
        <v>1</v>
      </c>
      <c r="AJ210" s="11">
        <f>ROUNDUP(SUM(VLOOKUP(F210,'Pontuação 3.0'!A$2:B$11,2,FALSE),VLOOKUP(E210,'Pontuação 3.0'!C$2:D$11,2,FALSE),VLOOKUP(H210,'Pontuação 3.0'!I$2:J$11,2,FALSE),VLOOKUP(J210,'Pontuação 3.0'!G$2:H$11,2,FALSE),VLOOKUP(G210,'Pontuação 3.0'!E$2:F$11,2,FALSE),VLOOKUP(K210,'Pontuação 3.0'!K$2:L$11,2,FALSE),VLOOKUP(L210,'Pontuação 3.0'!M$2:N$13,2,FALSE)),0)</f>
        <v>1824</v>
      </c>
      <c r="AK210" s="10">
        <f t="shared" si="6"/>
        <v>182</v>
      </c>
      <c r="AL210" s="10" t="str">
        <f t="array" ref="AL210">IFERROR(INDEX('Pontuação 3.0'!G$13:G$191, MATCH(AK210, 'Pontuação 3.0'!F$13:F$191, 0)), "Faixa Indefinida")</f>
        <v>D</v>
      </c>
      <c r="AM210" s="10">
        <f t="shared" si="7"/>
        <v>0</v>
      </c>
      <c r="AN210" s="10">
        <f t="shared" si="8"/>
        <v>0</v>
      </c>
      <c r="AO210" s="10">
        <f t="shared" si="9"/>
        <v>0</v>
      </c>
      <c r="AP210" s="10">
        <f t="shared" si="10"/>
        <v>1</v>
      </c>
    </row>
    <row r="211" ht="15.75" customHeight="1">
      <c r="A211" s="7">
        <v>45674.0</v>
      </c>
      <c r="B211" s="8" t="s">
        <v>525</v>
      </c>
      <c r="C211" s="8" t="s">
        <v>526</v>
      </c>
      <c r="D211" s="9">
        <v>1.1996040251E10</v>
      </c>
      <c r="E211" s="8" t="s">
        <v>6103</v>
      </c>
      <c r="F211" s="8" t="s">
        <v>6116</v>
      </c>
      <c r="G211" s="8" t="s">
        <v>6117</v>
      </c>
      <c r="H211" s="8" t="s">
        <v>6118</v>
      </c>
      <c r="I211" s="8" t="s">
        <v>6128</v>
      </c>
      <c r="J211" s="8" t="s">
        <v>6119</v>
      </c>
      <c r="K211" s="8" t="s">
        <v>6107</v>
      </c>
      <c r="L211" s="8" t="s">
        <v>6120</v>
      </c>
      <c r="M211" s="8" t="s">
        <v>6113</v>
      </c>
      <c r="N211" s="12" t="s">
        <v>18</v>
      </c>
      <c r="O211" s="12" t="s">
        <v>20</v>
      </c>
      <c r="P211" s="12" t="s">
        <v>89</v>
      </c>
      <c r="Q211" s="12" t="s">
        <v>22</v>
      </c>
      <c r="R211" s="12" t="s">
        <v>32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10">
        <f>ROUNDUP(SUM(VLOOKUP(F211,'Pontuação'!A$2:B$11,2,FALSE),VLOOKUP(E211,'Pontuação'!C$2:D$11,2,FALSE),VLOOKUP(H211,'Pontuação'!I$2:J$11,2,FALSE),VLOOKUP(J211,'Pontuação'!G$2:H$11,2,FALSE),VLOOKUP(L211,'Pontuação'!M$2:N$13,2,FALSE)),0)</f>
        <v>1727</v>
      </c>
      <c r="AD211" s="11">
        <f t="shared" si="1"/>
        <v>173</v>
      </c>
      <c r="AE211" s="11" t="str">
        <f t="array" ref="AE211">IFERROR(INDEX('Pontuação'!G$13:G$101, MATCH(AD211, 'Pontuação'!F$13:F$101, 0)), "Faixa Indefinida")</f>
        <v>B</v>
      </c>
      <c r="AF211" s="11">
        <f t="shared" si="2"/>
        <v>0</v>
      </c>
      <c r="AG211" s="11">
        <f t="shared" si="3"/>
        <v>1</v>
      </c>
      <c r="AH211" s="11">
        <f t="shared" si="4"/>
        <v>0</v>
      </c>
      <c r="AI211" s="11">
        <f t="shared" si="5"/>
        <v>0</v>
      </c>
      <c r="AJ211" s="11">
        <f>ROUNDUP(SUM(VLOOKUP(F211,'Pontuação 3.0'!A$2:B$11,2,FALSE),VLOOKUP(E211,'Pontuação 3.0'!C$2:D$11,2,FALSE),VLOOKUP(H211,'Pontuação 3.0'!I$2:J$11,2,FALSE),VLOOKUP(J211,'Pontuação 3.0'!G$2:H$11,2,FALSE),VLOOKUP(G211,'Pontuação 3.0'!E$2:F$11,2,FALSE),VLOOKUP(K211,'Pontuação 3.0'!K$2:L$11,2,FALSE),VLOOKUP(L211,'Pontuação 3.0'!M$2:N$13,2,FALSE)),0)</f>
        <v>2295</v>
      </c>
      <c r="AK211" s="10">
        <f t="shared" si="6"/>
        <v>230</v>
      </c>
      <c r="AL211" s="10" t="str">
        <f t="array" ref="AL211">IFERROR(INDEX('Pontuação 3.0'!G$13:G$191, MATCH(AK211, 'Pontuação 3.0'!F$13:F$191, 0)), "Faixa Indefinida")</f>
        <v>B</v>
      </c>
      <c r="AM211" s="10">
        <f t="shared" si="7"/>
        <v>0</v>
      </c>
      <c r="AN211" s="10">
        <f t="shared" si="8"/>
        <v>1</v>
      </c>
      <c r="AO211" s="10">
        <f t="shared" si="9"/>
        <v>0</v>
      </c>
      <c r="AP211" s="10">
        <f t="shared" si="10"/>
        <v>0</v>
      </c>
    </row>
    <row r="212" ht="15.75" customHeight="1">
      <c r="A212" s="7">
        <v>45674.0</v>
      </c>
      <c r="B212" s="8" t="s">
        <v>536</v>
      </c>
      <c r="C212" s="8" t="s">
        <v>537</v>
      </c>
      <c r="D212" s="9">
        <v>5.1997706024E10</v>
      </c>
      <c r="E212" s="8" t="s">
        <v>6103</v>
      </c>
      <c r="F212" s="8" t="s">
        <v>6116</v>
      </c>
      <c r="G212" s="8" t="s">
        <v>6114</v>
      </c>
      <c r="H212" s="8" t="s">
        <v>6123</v>
      </c>
      <c r="I212" s="8" t="s">
        <v>6107</v>
      </c>
      <c r="J212" s="8" t="s">
        <v>6119</v>
      </c>
      <c r="K212" s="8" t="s">
        <v>6107</v>
      </c>
      <c r="L212" s="8" t="s">
        <v>6120</v>
      </c>
      <c r="M212" s="8" t="s">
        <v>6113</v>
      </c>
      <c r="N212" s="12" t="s">
        <v>18</v>
      </c>
      <c r="O212" s="12" t="s">
        <v>20</v>
      </c>
      <c r="P212" s="12" t="s">
        <v>112</v>
      </c>
      <c r="Q212" s="12" t="s">
        <v>184</v>
      </c>
      <c r="R212" s="12" t="s">
        <v>32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10">
        <f>ROUNDUP(SUM(VLOOKUP(F212,'Pontuação'!A$2:B$11,2,FALSE),VLOOKUP(E212,'Pontuação'!C$2:D$11,2,FALSE),VLOOKUP(H212,'Pontuação'!I$2:J$11,2,FALSE),VLOOKUP(J212,'Pontuação'!G$2:H$11,2,FALSE),VLOOKUP(L212,'Pontuação'!M$2:N$13,2,FALSE)),0)</f>
        <v>1571</v>
      </c>
      <c r="AD212" s="11">
        <f t="shared" si="1"/>
        <v>157</v>
      </c>
      <c r="AE212" s="11" t="str">
        <f t="array" ref="AE212">IFERROR(INDEX('Pontuação'!G$13:G$101, MATCH(AD212, 'Pontuação'!F$13:F$101, 0)), "Faixa Indefinida")</f>
        <v>C</v>
      </c>
      <c r="AF212" s="11">
        <f t="shared" si="2"/>
        <v>0</v>
      </c>
      <c r="AG212" s="11">
        <f t="shared" si="3"/>
        <v>0</v>
      </c>
      <c r="AH212" s="11">
        <f t="shared" si="4"/>
        <v>1</v>
      </c>
      <c r="AI212" s="11">
        <f t="shared" si="5"/>
        <v>0</v>
      </c>
      <c r="AJ212" s="11">
        <f>ROUNDUP(SUM(VLOOKUP(F212,'Pontuação 3.0'!A$2:B$11,2,FALSE),VLOOKUP(E212,'Pontuação 3.0'!C$2:D$11,2,FALSE),VLOOKUP(H212,'Pontuação 3.0'!I$2:J$11,2,FALSE),VLOOKUP(J212,'Pontuação 3.0'!G$2:H$11,2,FALSE),VLOOKUP(G212,'Pontuação 3.0'!E$2:F$11,2,FALSE),VLOOKUP(K212,'Pontuação 3.0'!K$2:L$11,2,FALSE),VLOOKUP(L212,'Pontuação 3.0'!M$2:N$13,2,FALSE)),0)</f>
        <v>1910</v>
      </c>
      <c r="AK212" s="10">
        <f t="shared" si="6"/>
        <v>191</v>
      </c>
      <c r="AL212" s="10" t="str">
        <f t="array" ref="AL212">IFERROR(INDEX('Pontuação 3.0'!G$13:G$191, MATCH(AK212, 'Pontuação 3.0'!F$13:F$191, 0)), "Faixa Indefinida")</f>
        <v>D</v>
      </c>
      <c r="AM212" s="10">
        <f t="shared" si="7"/>
        <v>0</v>
      </c>
      <c r="AN212" s="10">
        <f t="shared" si="8"/>
        <v>0</v>
      </c>
      <c r="AO212" s="10">
        <f t="shared" si="9"/>
        <v>0</v>
      </c>
      <c r="AP212" s="10">
        <f t="shared" si="10"/>
        <v>1</v>
      </c>
    </row>
    <row r="213" ht="15.75" customHeight="1">
      <c r="A213" s="7">
        <v>45674.0</v>
      </c>
      <c r="B213" s="8" t="s">
        <v>538</v>
      </c>
      <c r="C213" s="8" t="s">
        <v>539</v>
      </c>
      <c r="D213" s="9">
        <v>7.1992082782E10</v>
      </c>
      <c r="E213" s="8" t="s">
        <v>6125</v>
      </c>
      <c r="F213" s="8" t="s">
        <v>6116</v>
      </c>
      <c r="G213" s="8" t="s">
        <v>6117</v>
      </c>
      <c r="H213" s="8" t="s">
        <v>6123</v>
      </c>
      <c r="I213" s="8" t="s">
        <v>6128</v>
      </c>
      <c r="J213" s="8" t="s">
        <v>6119</v>
      </c>
      <c r="K213" s="8" t="s">
        <v>6109</v>
      </c>
      <c r="L213" s="8" t="s">
        <v>6120</v>
      </c>
      <c r="M213" s="8" t="s">
        <v>6113</v>
      </c>
      <c r="N213" s="12" t="s">
        <v>18</v>
      </c>
      <c r="O213" s="12" t="s">
        <v>20</v>
      </c>
      <c r="P213" s="12" t="s">
        <v>31</v>
      </c>
      <c r="Q213" s="12" t="s">
        <v>22</v>
      </c>
      <c r="R213" s="12" t="s">
        <v>32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10">
        <f>ROUNDUP(SUM(VLOOKUP(F213,'Pontuação'!A$2:B$11,2,FALSE),VLOOKUP(E213,'Pontuação'!C$2:D$11,2,FALSE),VLOOKUP(H213,'Pontuação'!I$2:J$11,2,FALSE),VLOOKUP(J213,'Pontuação'!G$2:H$11,2,FALSE),VLOOKUP(L213,'Pontuação'!M$2:N$13,2,FALSE)),0)</f>
        <v>1575</v>
      </c>
      <c r="AD213" s="11">
        <f t="shared" si="1"/>
        <v>158</v>
      </c>
      <c r="AE213" s="11" t="str">
        <f t="array" ref="AE213">IFERROR(INDEX('Pontuação'!G$13:G$101, MATCH(AD213, 'Pontuação'!F$13:F$101, 0)), "Faixa Indefinida")</f>
        <v>C</v>
      </c>
      <c r="AF213" s="11">
        <f t="shared" si="2"/>
        <v>0</v>
      </c>
      <c r="AG213" s="11">
        <f t="shared" si="3"/>
        <v>0</v>
      </c>
      <c r="AH213" s="11">
        <f t="shared" si="4"/>
        <v>1</v>
      </c>
      <c r="AI213" s="11">
        <f t="shared" si="5"/>
        <v>0</v>
      </c>
      <c r="AJ213" s="11">
        <f>ROUNDUP(SUM(VLOOKUP(F213,'Pontuação 3.0'!A$2:B$11,2,FALSE),VLOOKUP(E213,'Pontuação 3.0'!C$2:D$11,2,FALSE),VLOOKUP(H213,'Pontuação 3.0'!I$2:J$11,2,FALSE),VLOOKUP(J213,'Pontuação 3.0'!G$2:H$11,2,FALSE),VLOOKUP(G213,'Pontuação 3.0'!E$2:F$11,2,FALSE),VLOOKUP(K213,'Pontuação 3.0'!K$2:L$11,2,FALSE),VLOOKUP(L213,'Pontuação 3.0'!M$2:N$13,2,FALSE)),0)</f>
        <v>2291</v>
      </c>
      <c r="AK213" s="10">
        <f t="shared" si="6"/>
        <v>229</v>
      </c>
      <c r="AL213" s="10" t="str">
        <f t="array" ref="AL213">IFERROR(INDEX('Pontuação 3.0'!G$13:G$191, MATCH(AK213, 'Pontuação 3.0'!F$13:F$191, 0)), "Faixa Indefinida")</f>
        <v>B</v>
      </c>
      <c r="AM213" s="10">
        <f t="shared" si="7"/>
        <v>0</v>
      </c>
      <c r="AN213" s="10">
        <f t="shared" si="8"/>
        <v>1</v>
      </c>
      <c r="AO213" s="10">
        <f t="shared" si="9"/>
        <v>0</v>
      </c>
      <c r="AP213" s="10">
        <f t="shared" si="10"/>
        <v>0</v>
      </c>
    </row>
    <row r="214" ht="15.75" customHeight="1">
      <c r="A214" s="7">
        <v>45674.0</v>
      </c>
      <c r="B214" s="8" t="s">
        <v>542</v>
      </c>
      <c r="C214" s="8" t="s">
        <v>543</v>
      </c>
      <c r="D214" s="9">
        <v>1.1974712275E10</v>
      </c>
      <c r="E214" s="8" t="s">
        <v>6103</v>
      </c>
      <c r="F214" s="8" t="s">
        <v>6116</v>
      </c>
      <c r="G214" s="8" t="s">
        <v>6122</v>
      </c>
      <c r="H214" s="8" t="s">
        <v>6106</v>
      </c>
      <c r="I214" s="8" t="s">
        <v>6128</v>
      </c>
      <c r="J214" s="8" t="s">
        <v>6108</v>
      </c>
      <c r="K214" s="8" t="s">
        <v>6107</v>
      </c>
      <c r="L214" s="8" t="s">
        <v>6115</v>
      </c>
      <c r="M214" s="8" t="s">
        <v>6121</v>
      </c>
      <c r="N214" s="12" t="s">
        <v>18</v>
      </c>
      <c r="O214" s="12" t="s">
        <v>20</v>
      </c>
      <c r="P214" s="12" t="s">
        <v>19</v>
      </c>
      <c r="Q214" s="12" t="s">
        <v>22</v>
      </c>
      <c r="R214" s="12" t="s">
        <v>32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10">
        <f>ROUNDUP(SUM(VLOOKUP(F214,'Pontuação'!A$2:B$11,2,FALSE),VLOOKUP(E214,'Pontuação'!C$2:D$11,2,FALSE),VLOOKUP(H214,'Pontuação'!I$2:J$11,2,FALSE),VLOOKUP(J214,'Pontuação'!G$2:H$11,2,FALSE),VLOOKUP(L214,'Pontuação'!M$2:N$13,2,FALSE)),0)</f>
        <v>1658</v>
      </c>
      <c r="AD214" s="11">
        <f t="shared" si="1"/>
        <v>166</v>
      </c>
      <c r="AE214" s="11" t="str">
        <f t="array" ref="AE214">IFERROR(INDEX('Pontuação'!G$13:G$101, MATCH(AD214, 'Pontuação'!F$13:F$101, 0)), "Faixa Indefinida")</f>
        <v>B</v>
      </c>
      <c r="AF214" s="11">
        <f t="shared" si="2"/>
        <v>0</v>
      </c>
      <c r="AG214" s="11">
        <f t="shared" si="3"/>
        <v>1</v>
      </c>
      <c r="AH214" s="11">
        <f t="shared" si="4"/>
        <v>0</v>
      </c>
      <c r="AI214" s="11">
        <f t="shared" si="5"/>
        <v>0</v>
      </c>
      <c r="AJ214" s="11">
        <f>ROUNDUP(SUM(VLOOKUP(F214,'Pontuação 3.0'!A$2:B$11,2,FALSE),VLOOKUP(E214,'Pontuação 3.0'!C$2:D$11,2,FALSE),VLOOKUP(H214,'Pontuação 3.0'!I$2:J$11,2,FALSE),VLOOKUP(J214,'Pontuação 3.0'!G$2:H$11,2,FALSE),VLOOKUP(G214,'Pontuação 3.0'!E$2:F$11,2,FALSE),VLOOKUP(K214,'Pontuação 3.0'!K$2:L$11,2,FALSE),VLOOKUP(L214,'Pontuação 3.0'!M$2:N$13,2,FALSE)),0)</f>
        <v>2134</v>
      </c>
      <c r="AK214" s="10">
        <f t="shared" si="6"/>
        <v>213</v>
      </c>
      <c r="AL214" s="10" t="str">
        <f t="array" ref="AL214">IFERROR(INDEX('Pontuação 3.0'!G$13:G$191, MATCH(AK214, 'Pontuação 3.0'!F$13:F$191, 0)), "Faixa Indefinida")</f>
        <v>C</v>
      </c>
      <c r="AM214" s="10">
        <f t="shared" si="7"/>
        <v>0</v>
      </c>
      <c r="AN214" s="10">
        <f t="shared" si="8"/>
        <v>0</v>
      </c>
      <c r="AO214" s="10">
        <f t="shared" si="9"/>
        <v>1</v>
      </c>
      <c r="AP214" s="10">
        <f t="shared" si="10"/>
        <v>0</v>
      </c>
    </row>
    <row r="215" ht="15.75" customHeight="1">
      <c r="A215" s="7">
        <v>45674.0</v>
      </c>
      <c r="B215" s="8" t="s">
        <v>544</v>
      </c>
      <c r="C215" s="8" t="s">
        <v>545</v>
      </c>
      <c r="D215" s="9">
        <v>3.4996933007E10</v>
      </c>
      <c r="E215" s="8" t="s">
        <v>6103</v>
      </c>
      <c r="F215" s="8" t="s">
        <v>6116</v>
      </c>
      <c r="G215" s="8" t="s">
        <v>6117</v>
      </c>
      <c r="H215" s="8" t="s">
        <v>6118</v>
      </c>
      <c r="I215" s="8" t="s">
        <v>6107</v>
      </c>
      <c r="J215" s="8" t="s">
        <v>6119</v>
      </c>
      <c r="K215" s="8" t="s">
        <v>6107</v>
      </c>
      <c r="L215" s="8" t="s">
        <v>6120</v>
      </c>
      <c r="M215" s="8" t="s">
        <v>6121</v>
      </c>
      <c r="N215" s="12" t="s">
        <v>18</v>
      </c>
      <c r="O215" s="12" t="s">
        <v>20</v>
      </c>
      <c r="P215" s="12" t="s">
        <v>102</v>
      </c>
      <c r="Q215" s="12" t="s">
        <v>22</v>
      </c>
      <c r="R215" s="12" t="s">
        <v>32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10">
        <f>ROUNDUP(SUM(VLOOKUP(F215,'Pontuação'!A$2:B$11,2,FALSE),VLOOKUP(E215,'Pontuação'!C$2:D$11,2,FALSE),VLOOKUP(H215,'Pontuação'!I$2:J$11,2,FALSE),VLOOKUP(J215,'Pontuação'!G$2:H$11,2,FALSE),VLOOKUP(L215,'Pontuação'!M$2:N$13,2,FALSE)),0)</f>
        <v>1727</v>
      </c>
      <c r="AD215" s="11">
        <f t="shared" si="1"/>
        <v>173</v>
      </c>
      <c r="AE215" s="11" t="str">
        <f t="array" ref="AE215">IFERROR(INDEX('Pontuação'!G$13:G$101, MATCH(AD215, 'Pontuação'!F$13:F$101, 0)), "Faixa Indefinida")</f>
        <v>B</v>
      </c>
      <c r="AF215" s="11">
        <f t="shared" si="2"/>
        <v>0</v>
      </c>
      <c r="AG215" s="11">
        <f t="shared" si="3"/>
        <v>1</v>
      </c>
      <c r="AH215" s="11">
        <f t="shared" si="4"/>
        <v>0</v>
      </c>
      <c r="AI215" s="11">
        <f t="shared" si="5"/>
        <v>0</v>
      </c>
      <c r="AJ215" s="11">
        <f>ROUNDUP(SUM(VLOOKUP(F215,'Pontuação 3.0'!A$2:B$11,2,FALSE),VLOOKUP(E215,'Pontuação 3.0'!C$2:D$11,2,FALSE),VLOOKUP(H215,'Pontuação 3.0'!I$2:J$11,2,FALSE),VLOOKUP(J215,'Pontuação 3.0'!G$2:H$11,2,FALSE),VLOOKUP(G215,'Pontuação 3.0'!E$2:F$11,2,FALSE),VLOOKUP(K215,'Pontuação 3.0'!K$2:L$11,2,FALSE),VLOOKUP(L215,'Pontuação 3.0'!M$2:N$13,2,FALSE)),0)</f>
        <v>2295</v>
      </c>
      <c r="AK215" s="10">
        <f t="shared" si="6"/>
        <v>230</v>
      </c>
      <c r="AL215" s="10" t="str">
        <f t="array" ref="AL215">IFERROR(INDEX('Pontuação 3.0'!G$13:G$191, MATCH(AK215, 'Pontuação 3.0'!F$13:F$191, 0)), "Faixa Indefinida")</f>
        <v>B</v>
      </c>
      <c r="AM215" s="10">
        <f t="shared" si="7"/>
        <v>0</v>
      </c>
      <c r="AN215" s="10">
        <f t="shared" si="8"/>
        <v>1</v>
      </c>
      <c r="AO215" s="10">
        <f t="shared" si="9"/>
        <v>0</v>
      </c>
      <c r="AP215" s="10">
        <f t="shared" si="10"/>
        <v>0</v>
      </c>
    </row>
    <row r="216" ht="15.75" customHeight="1">
      <c r="A216" s="7">
        <v>45674.0</v>
      </c>
      <c r="B216" s="8" t="s">
        <v>546</v>
      </c>
      <c r="C216" s="8" t="s">
        <v>547</v>
      </c>
      <c r="D216" s="9">
        <v>6.2985602261E10</v>
      </c>
      <c r="E216" s="8" t="s">
        <v>6103</v>
      </c>
      <c r="F216" s="8" t="s">
        <v>6104</v>
      </c>
      <c r="G216" s="8" t="s">
        <v>6114</v>
      </c>
      <c r="H216" s="8" t="s">
        <v>6106</v>
      </c>
      <c r="I216" s="8" t="s">
        <v>6128</v>
      </c>
      <c r="J216" s="8" t="s">
        <v>6119</v>
      </c>
      <c r="K216" s="8" t="s">
        <v>6109</v>
      </c>
      <c r="L216" s="8" t="s">
        <v>6115</v>
      </c>
      <c r="M216" s="8" t="s">
        <v>6131</v>
      </c>
      <c r="N216" s="12" t="s">
        <v>18</v>
      </c>
      <c r="O216" s="12" t="s">
        <v>20</v>
      </c>
      <c r="P216" s="12" t="s">
        <v>51</v>
      </c>
      <c r="Q216" s="12" t="s">
        <v>22</v>
      </c>
      <c r="R216" s="12" t="s">
        <v>21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10">
        <f>ROUNDUP(SUM(VLOOKUP(F216,'Pontuação'!A$2:B$11,2,FALSE),VLOOKUP(E216,'Pontuação'!C$2:D$11,2,FALSE),VLOOKUP(H216,'Pontuação'!I$2:J$11,2,FALSE),VLOOKUP(J216,'Pontuação'!G$2:H$11,2,FALSE),VLOOKUP(L216,'Pontuação'!M$2:N$13,2,FALSE)),0)</f>
        <v>1558</v>
      </c>
      <c r="AD216" s="11">
        <f t="shared" si="1"/>
        <v>156</v>
      </c>
      <c r="AE216" s="11" t="str">
        <f t="array" ref="AE216">IFERROR(INDEX('Pontuação'!G$13:G$101, MATCH(AD216, 'Pontuação'!F$13:F$101, 0)), "Faixa Indefinida")</f>
        <v>C</v>
      </c>
      <c r="AF216" s="11">
        <f t="shared" si="2"/>
        <v>0</v>
      </c>
      <c r="AG216" s="11">
        <f t="shared" si="3"/>
        <v>0</v>
      </c>
      <c r="AH216" s="11">
        <f t="shared" si="4"/>
        <v>1</v>
      </c>
      <c r="AI216" s="11">
        <f t="shared" si="5"/>
        <v>0</v>
      </c>
      <c r="AJ216" s="11">
        <f>ROUNDUP(SUM(VLOOKUP(F216,'Pontuação 3.0'!A$2:B$11,2,FALSE),VLOOKUP(E216,'Pontuação 3.0'!C$2:D$11,2,FALSE),VLOOKUP(H216,'Pontuação 3.0'!I$2:J$11,2,FALSE),VLOOKUP(J216,'Pontuação 3.0'!G$2:H$11,2,FALSE),VLOOKUP(G216,'Pontuação 3.0'!E$2:F$11,2,FALSE),VLOOKUP(K216,'Pontuação 3.0'!K$2:L$11,2,FALSE),VLOOKUP(L216,'Pontuação 3.0'!M$2:N$13,2,FALSE)),0)</f>
        <v>2218</v>
      </c>
      <c r="AK216" s="10">
        <f t="shared" si="6"/>
        <v>222</v>
      </c>
      <c r="AL216" s="10" t="str">
        <f t="array" ref="AL216">IFERROR(INDEX('Pontuação 3.0'!G$13:G$191, MATCH(AK216, 'Pontuação 3.0'!F$13:F$191, 0)), "Faixa Indefinida")</f>
        <v>B</v>
      </c>
      <c r="AM216" s="10">
        <f t="shared" si="7"/>
        <v>0</v>
      </c>
      <c r="AN216" s="10">
        <f t="shared" si="8"/>
        <v>1</v>
      </c>
      <c r="AO216" s="10">
        <f t="shared" si="9"/>
        <v>0</v>
      </c>
      <c r="AP216" s="10">
        <f t="shared" si="10"/>
        <v>0</v>
      </c>
    </row>
    <row r="217" ht="15.75" customHeight="1">
      <c r="A217" s="7">
        <v>45674.0</v>
      </c>
      <c r="B217" s="8" t="s">
        <v>548</v>
      </c>
      <c r="C217" s="8" t="s">
        <v>549</v>
      </c>
      <c r="D217" s="9">
        <v>5.1989746248E10</v>
      </c>
      <c r="E217" s="8" t="s">
        <v>6103</v>
      </c>
      <c r="F217" s="8" t="s">
        <v>6116</v>
      </c>
      <c r="G217" s="8" t="s">
        <v>6114</v>
      </c>
      <c r="H217" s="8" t="s">
        <v>6123</v>
      </c>
      <c r="I217" s="8" t="s">
        <v>6107</v>
      </c>
      <c r="J217" s="8" t="s">
        <v>6119</v>
      </c>
      <c r="K217" s="8" t="s">
        <v>6107</v>
      </c>
      <c r="L217" s="8" t="s">
        <v>6110</v>
      </c>
      <c r="M217" s="8" t="s">
        <v>6121</v>
      </c>
      <c r="N217" s="12" t="s">
        <v>18</v>
      </c>
      <c r="O217" s="12" t="s">
        <v>20</v>
      </c>
      <c r="P217" s="12" t="s">
        <v>31</v>
      </c>
      <c r="Q217" s="12" t="s">
        <v>133</v>
      </c>
      <c r="R217" s="12" t="s">
        <v>32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10">
        <f>ROUNDUP(SUM(VLOOKUP(F217,'Pontuação'!A$2:B$11,2,FALSE),VLOOKUP(E217,'Pontuação'!C$2:D$11,2,FALSE),VLOOKUP(H217,'Pontuação'!I$2:J$11,2,FALSE),VLOOKUP(J217,'Pontuação'!G$2:H$11,2,FALSE),VLOOKUP(L217,'Pontuação'!M$2:N$13,2,FALSE)),0)</f>
        <v>1509</v>
      </c>
      <c r="AD217" s="11">
        <f t="shared" si="1"/>
        <v>151</v>
      </c>
      <c r="AE217" s="11" t="str">
        <f t="array" ref="AE217">IFERROR(INDEX('Pontuação'!G$13:G$101, MATCH(AD217, 'Pontuação'!F$13:F$101, 0)), "Faixa Indefinida")</f>
        <v>C</v>
      </c>
      <c r="AF217" s="11">
        <f t="shared" si="2"/>
        <v>0</v>
      </c>
      <c r="AG217" s="11">
        <f t="shared" si="3"/>
        <v>0</v>
      </c>
      <c r="AH217" s="11">
        <f t="shared" si="4"/>
        <v>1</v>
      </c>
      <c r="AI217" s="11">
        <f t="shared" si="5"/>
        <v>0</v>
      </c>
      <c r="AJ217" s="11">
        <f>ROUNDUP(SUM(VLOOKUP(F217,'Pontuação 3.0'!A$2:B$11,2,FALSE),VLOOKUP(E217,'Pontuação 3.0'!C$2:D$11,2,FALSE),VLOOKUP(H217,'Pontuação 3.0'!I$2:J$11,2,FALSE),VLOOKUP(J217,'Pontuação 3.0'!G$2:H$11,2,FALSE),VLOOKUP(G217,'Pontuação 3.0'!E$2:F$11,2,FALSE),VLOOKUP(K217,'Pontuação 3.0'!K$2:L$11,2,FALSE),VLOOKUP(L217,'Pontuação 3.0'!M$2:N$13,2,FALSE)),0)</f>
        <v>2018</v>
      </c>
      <c r="AK217" s="10">
        <f t="shared" si="6"/>
        <v>202</v>
      </c>
      <c r="AL217" s="10" t="str">
        <f t="array" ref="AL217">IFERROR(INDEX('Pontuação 3.0'!G$13:G$191, MATCH(AK217, 'Pontuação 3.0'!F$13:F$191, 0)), "Faixa Indefinida")</f>
        <v>C</v>
      </c>
      <c r="AM217" s="10">
        <f t="shared" si="7"/>
        <v>0</v>
      </c>
      <c r="AN217" s="10">
        <f t="shared" si="8"/>
        <v>0</v>
      </c>
      <c r="AO217" s="10">
        <f t="shared" si="9"/>
        <v>1</v>
      </c>
      <c r="AP217" s="10">
        <f t="shared" si="10"/>
        <v>0</v>
      </c>
    </row>
    <row r="218" ht="15.75" customHeight="1">
      <c r="A218" s="7">
        <v>45674.0</v>
      </c>
      <c r="B218" s="8" t="s">
        <v>554</v>
      </c>
      <c r="C218" s="8" t="s">
        <v>555</v>
      </c>
      <c r="D218" s="9">
        <v>4.3993973884E10</v>
      </c>
      <c r="E218" s="8" t="s">
        <v>6103</v>
      </c>
      <c r="F218" s="8" t="s">
        <v>6116</v>
      </c>
      <c r="G218" s="8" t="s">
        <v>6117</v>
      </c>
      <c r="H218" s="8" t="s">
        <v>6123</v>
      </c>
      <c r="I218" s="8" t="s">
        <v>6107</v>
      </c>
      <c r="J218" s="8" t="s">
        <v>6108</v>
      </c>
      <c r="K218" s="8" t="s">
        <v>6107</v>
      </c>
      <c r="L218" s="8" t="s">
        <v>6115</v>
      </c>
      <c r="M218" s="8" t="s">
        <v>6113</v>
      </c>
      <c r="N218" s="12" t="s">
        <v>18</v>
      </c>
      <c r="O218" s="12" t="s">
        <v>20</v>
      </c>
      <c r="P218" s="12" t="s">
        <v>19</v>
      </c>
      <c r="Q218" s="12" t="s">
        <v>22</v>
      </c>
      <c r="R218" s="12" t="s">
        <v>21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10">
        <f>ROUNDUP(SUM(VLOOKUP(F218,'Pontuação'!A$2:B$11,2,FALSE),VLOOKUP(E218,'Pontuação'!C$2:D$11,2,FALSE),VLOOKUP(H218,'Pontuação'!I$2:J$11,2,FALSE),VLOOKUP(J218,'Pontuação'!G$2:H$11,2,FALSE),VLOOKUP(L218,'Pontuação'!M$2:N$13,2,FALSE)),0)</f>
        <v>1544</v>
      </c>
      <c r="AD218" s="11">
        <f t="shared" si="1"/>
        <v>154</v>
      </c>
      <c r="AE218" s="11" t="str">
        <f t="array" ref="AE218">IFERROR(INDEX('Pontuação'!G$13:G$101, MATCH(AD218, 'Pontuação'!F$13:F$101, 0)), "Faixa Indefinida")</f>
        <v>C</v>
      </c>
      <c r="AF218" s="11">
        <f t="shared" si="2"/>
        <v>0</v>
      </c>
      <c r="AG218" s="11">
        <f t="shared" si="3"/>
        <v>0</v>
      </c>
      <c r="AH218" s="11">
        <f t="shared" si="4"/>
        <v>1</v>
      </c>
      <c r="AI218" s="11">
        <f t="shared" si="5"/>
        <v>0</v>
      </c>
      <c r="AJ218" s="11">
        <f>ROUNDUP(SUM(VLOOKUP(F218,'Pontuação 3.0'!A$2:B$11,2,FALSE),VLOOKUP(E218,'Pontuação 3.0'!C$2:D$11,2,FALSE),VLOOKUP(H218,'Pontuação 3.0'!I$2:J$11,2,FALSE),VLOOKUP(J218,'Pontuação 3.0'!G$2:H$11,2,FALSE),VLOOKUP(G218,'Pontuação 3.0'!E$2:F$11,2,FALSE),VLOOKUP(K218,'Pontuação 3.0'!K$2:L$11,2,FALSE),VLOOKUP(L218,'Pontuação 3.0'!M$2:N$13,2,FALSE)),0)</f>
        <v>2126</v>
      </c>
      <c r="AK218" s="10">
        <f t="shared" si="6"/>
        <v>213</v>
      </c>
      <c r="AL218" s="10" t="str">
        <f t="array" ref="AL218">IFERROR(INDEX('Pontuação 3.0'!G$13:G$191, MATCH(AK218, 'Pontuação 3.0'!F$13:F$191, 0)), "Faixa Indefinida")</f>
        <v>C</v>
      </c>
      <c r="AM218" s="10">
        <f t="shared" si="7"/>
        <v>0</v>
      </c>
      <c r="AN218" s="10">
        <f t="shared" si="8"/>
        <v>0</v>
      </c>
      <c r="AO218" s="10">
        <f t="shared" si="9"/>
        <v>1</v>
      </c>
      <c r="AP218" s="10">
        <f t="shared" si="10"/>
        <v>0</v>
      </c>
    </row>
    <row r="219" ht="15.75" customHeight="1">
      <c r="A219" s="7">
        <v>45674.0</v>
      </c>
      <c r="B219" s="8" t="s">
        <v>552</v>
      </c>
      <c r="C219" s="8" t="s">
        <v>553</v>
      </c>
      <c r="D219" s="9">
        <v>1.1952420087E10</v>
      </c>
      <c r="E219" s="8" t="s">
        <v>6103</v>
      </c>
      <c r="F219" s="8" t="s">
        <v>6126</v>
      </c>
      <c r="G219" s="8" t="s">
        <v>6122</v>
      </c>
      <c r="H219" s="8" t="s">
        <v>6118</v>
      </c>
      <c r="I219" s="8" t="s">
        <v>6107</v>
      </c>
      <c r="J219" s="8" t="s">
        <v>6119</v>
      </c>
      <c r="K219" s="8" t="s">
        <v>6107</v>
      </c>
      <c r="L219" s="8" t="s">
        <v>6115</v>
      </c>
      <c r="M219" s="8" t="s">
        <v>6121</v>
      </c>
      <c r="N219" s="12" t="s">
        <v>18</v>
      </c>
      <c r="O219" s="12" t="s">
        <v>20</v>
      </c>
      <c r="P219" s="12" t="s">
        <v>25</v>
      </c>
      <c r="Q219" s="12" t="s">
        <v>22</v>
      </c>
      <c r="R219" s="12" t="s">
        <v>21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10">
        <f>ROUNDUP(SUM(VLOOKUP(F219,'Pontuação'!A$2:B$11,2,FALSE),VLOOKUP(E219,'Pontuação'!C$2:D$11,2,FALSE),VLOOKUP(H219,'Pontuação'!I$2:J$11,2,FALSE),VLOOKUP(J219,'Pontuação'!G$2:H$11,2,FALSE),VLOOKUP(L219,'Pontuação'!M$2:N$13,2,FALSE)),0)</f>
        <v>1583</v>
      </c>
      <c r="AD219" s="11">
        <f t="shared" si="1"/>
        <v>158</v>
      </c>
      <c r="AE219" s="11" t="str">
        <f t="array" ref="AE219">IFERROR(INDEX('Pontuação'!G$13:G$101, MATCH(AD219, 'Pontuação'!F$13:F$101, 0)), "Faixa Indefinida")</f>
        <v>C</v>
      </c>
      <c r="AF219" s="11">
        <f t="shared" si="2"/>
        <v>0</v>
      </c>
      <c r="AG219" s="11">
        <f t="shared" si="3"/>
        <v>0</v>
      </c>
      <c r="AH219" s="11">
        <f t="shared" si="4"/>
        <v>1</v>
      </c>
      <c r="AI219" s="11">
        <f t="shared" si="5"/>
        <v>0</v>
      </c>
      <c r="AJ219" s="11">
        <f>ROUNDUP(SUM(VLOOKUP(F219,'Pontuação 3.0'!A$2:B$11,2,FALSE),VLOOKUP(E219,'Pontuação 3.0'!C$2:D$11,2,FALSE),VLOOKUP(H219,'Pontuação 3.0'!I$2:J$11,2,FALSE),VLOOKUP(J219,'Pontuação 3.0'!G$2:H$11,2,FALSE),VLOOKUP(G219,'Pontuação 3.0'!E$2:F$11,2,FALSE),VLOOKUP(K219,'Pontuação 3.0'!K$2:L$11,2,FALSE),VLOOKUP(L219,'Pontuação 3.0'!M$2:N$13,2,FALSE)),0)</f>
        <v>1936</v>
      </c>
      <c r="AK219" s="10">
        <f t="shared" si="6"/>
        <v>194</v>
      </c>
      <c r="AL219" s="10" t="str">
        <f t="array" ref="AL219">IFERROR(INDEX('Pontuação 3.0'!G$13:G$191, MATCH(AK219, 'Pontuação 3.0'!F$13:F$191, 0)), "Faixa Indefinida")</f>
        <v>C</v>
      </c>
      <c r="AM219" s="10">
        <f t="shared" si="7"/>
        <v>0</v>
      </c>
      <c r="AN219" s="10">
        <f t="shared" si="8"/>
        <v>0</v>
      </c>
      <c r="AO219" s="10">
        <f t="shared" si="9"/>
        <v>1</v>
      </c>
      <c r="AP219" s="10">
        <f t="shared" si="10"/>
        <v>0</v>
      </c>
    </row>
    <row r="220" ht="15.75" customHeight="1">
      <c r="A220" s="7">
        <v>45674.0</v>
      </c>
      <c r="B220" s="8" t="s">
        <v>556</v>
      </c>
      <c r="C220" s="8" t="s">
        <v>557</v>
      </c>
      <c r="D220" s="9">
        <v>1.6994079557E10</v>
      </c>
      <c r="E220" s="8" t="s">
        <v>6103</v>
      </c>
      <c r="F220" s="8" t="s">
        <v>6116</v>
      </c>
      <c r="G220" s="8" t="s">
        <v>6114</v>
      </c>
      <c r="H220" s="8" t="s">
        <v>6123</v>
      </c>
      <c r="I220" s="8" t="s">
        <v>6107</v>
      </c>
      <c r="J220" s="8" t="s">
        <v>6108</v>
      </c>
      <c r="K220" s="8" t="s">
        <v>6107</v>
      </c>
      <c r="L220" s="8" t="s">
        <v>6115</v>
      </c>
      <c r="M220" s="8" t="s">
        <v>6113</v>
      </c>
      <c r="N220" s="12" t="s">
        <v>18</v>
      </c>
      <c r="O220" s="12" t="s">
        <v>20</v>
      </c>
      <c r="P220" s="12" t="s">
        <v>25</v>
      </c>
      <c r="Q220" s="12" t="s">
        <v>22</v>
      </c>
      <c r="R220" s="12" t="s">
        <v>32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10">
        <f>ROUNDUP(SUM(VLOOKUP(F220,'Pontuação'!A$2:B$11,2,FALSE),VLOOKUP(E220,'Pontuação'!C$2:D$11,2,FALSE),VLOOKUP(H220,'Pontuação'!I$2:J$11,2,FALSE),VLOOKUP(J220,'Pontuação'!G$2:H$11,2,FALSE),VLOOKUP(L220,'Pontuação'!M$2:N$13,2,FALSE)),0)</f>
        <v>1544</v>
      </c>
      <c r="AD220" s="11">
        <f t="shared" si="1"/>
        <v>154</v>
      </c>
      <c r="AE220" s="11" t="str">
        <f t="array" ref="AE220">IFERROR(INDEX('Pontuação'!G$13:G$101, MATCH(AD220, 'Pontuação'!F$13:F$101, 0)), "Faixa Indefinida")</f>
        <v>C</v>
      </c>
      <c r="AF220" s="11">
        <f t="shared" si="2"/>
        <v>0</v>
      </c>
      <c r="AG220" s="11">
        <f t="shared" si="3"/>
        <v>0</v>
      </c>
      <c r="AH220" s="11">
        <f t="shared" si="4"/>
        <v>1</v>
      </c>
      <c r="AI220" s="11">
        <f t="shared" si="5"/>
        <v>0</v>
      </c>
      <c r="AJ220" s="11">
        <f>ROUNDUP(SUM(VLOOKUP(F220,'Pontuação 3.0'!A$2:B$11,2,FALSE),VLOOKUP(E220,'Pontuação 3.0'!C$2:D$11,2,FALSE),VLOOKUP(H220,'Pontuação 3.0'!I$2:J$11,2,FALSE),VLOOKUP(J220,'Pontuação 3.0'!G$2:H$11,2,FALSE),VLOOKUP(G220,'Pontuação 3.0'!E$2:F$11,2,FALSE),VLOOKUP(K220,'Pontuação 3.0'!K$2:L$11,2,FALSE),VLOOKUP(L220,'Pontuação 3.0'!M$2:N$13,2,FALSE)),0)</f>
        <v>1976</v>
      </c>
      <c r="AK220" s="10">
        <f t="shared" si="6"/>
        <v>198</v>
      </c>
      <c r="AL220" s="10" t="str">
        <f t="array" ref="AL220">IFERROR(INDEX('Pontuação 3.0'!G$13:G$191, MATCH(AK220, 'Pontuação 3.0'!F$13:F$191, 0)), "Faixa Indefinida")</f>
        <v>C</v>
      </c>
      <c r="AM220" s="10">
        <f t="shared" si="7"/>
        <v>0</v>
      </c>
      <c r="AN220" s="10">
        <f t="shared" si="8"/>
        <v>0</v>
      </c>
      <c r="AO220" s="10">
        <f t="shared" si="9"/>
        <v>1</v>
      </c>
      <c r="AP220" s="10">
        <f t="shared" si="10"/>
        <v>0</v>
      </c>
    </row>
    <row r="221" ht="15.75" customHeight="1">
      <c r="A221" s="7">
        <v>45674.0</v>
      </c>
      <c r="B221" s="8" t="s">
        <v>558</v>
      </c>
      <c r="C221" s="8" t="s">
        <v>559</v>
      </c>
      <c r="D221" s="9">
        <v>2.798832834E10</v>
      </c>
      <c r="E221" s="8" t="s">
        <v>6103</v>
      </c>
      <c r="F221" s="8" t="s">
        <v>6116</v>
      </c>
      <c r="G221" s="8" t="s">
        <v>6117</v>
      </c>
      <c r="H221" s="8" t="s">
        <v>6135</v>
      </c>
      <c r="I221" s="8" t="s">
        <v>6107</v>
      </c>
      <c r="J221" s="8" t="s">
        <v>6108</v>
      </c>
      <c r="K221" s="8" t="s">
        <v>6107</v>
      </c>
      <c r="L221" s="8" t="s">
        <v>6120</v>
      </c>
      <c r="M221" s="8" t="s">
        <v>6113</v>
      </c>
      <c r="N221" s="12" t="s">
        <v>18</v>
      </c>
      <c r="O221" s="12" t="s">
        <v>20</v>
      </c>
      <c r="P221" s="12" t="s">
        <v>25</v>
      </c>
      <c r="Q221" s="12" t="s">
        <v>22</v>
      </c>
      <c r="R221" s="12" t="s">
        <v>32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10">
        <f>ROUNDUP(SUM(VLOOKUP(F221,'Pontuação'!A$2:B$11,2,FALSE),VLOOKUP(E221,'Pontuação'!C$2:D$11,2,FALSE),VLOOKUP(H221,'Pontuação'!I$2:J$11,2,FALSE),VLOOKUP(J221,'Pontuação'!G$2:H$11,2,FALSE),VLOOKUP(L221,'Pontuação'!M$2:N$13,2,FALSE)),0)</f>
        <v>1816</v>
      </c>
      <c r="AD221" s="11">
        <f t="shared" si="1"/>
        <v>182</v>
      </c>
      <c r="AE221" s="11" t="str">
        <f t="array" ref="AE221">IFERROR(INDEX('Pontuação'!G$13:G$101, MATCH(AD221, 'Pontuação'!F$13:F$101, 0)), "Faixa Indefinida")</f>
        <v>B</v>
      </c>
      <c r="AF221" s="11">
        <f t="shared" si="2"/>
        <v>0</v>
      </c>
      <c r="AG221" s="11">
        <f t="shared" si="3"/>
        <v>1</v>
      </c>
      <c r="AH221" s="11">
        <f t="shared" si="4"/>
        <v>0</v>
      </c>
      <c r="AI221" s="11">
        <f t="shared" si="5"/>
        <v>0</v>
      </c>
      <c r="AJ221" s="11">
        <f>ROUNDUP(SUM(VLOOKUP(F221,'Pontuação 3.0'!A$2:B$11,2,FALSE),VLOOKUP(E221,'Pontuação 3.0'!C$2:D$11,2,FALSE),VLOOKUP(H221,'Pontuação 3.0'!I$2:J$11,2,FALSE),VLOOKUP(J221,'Pontuação 3.0'!G$2:H$11,2,FALSE),VLOOKUP(G221,'Pontuação 3.0'!E$2:F$11,2,FALSE),VLOOKUP(K221,'Pontuação 3.0'!K$2:L$11,2,FALSE),VLOOKUP(L221,'Pontuação 3.0'!M$2:N$13,2,FALSE)),0)</f>
        <v>2296</v>
      </c>
      <c r="AK221" s="10">
        <f t="shared" si="6"/>
        <v>230</v>
      </c>
      <c r="AL221" s="10" t="str">
        <f t="array" ref="AL221">IFERROR(INDEX('Pontuação 3.0'!G$13:G$191, MATCH(AK221, 'Pontuação 3.0'!F$13:F$191, 0)), "Faixa Indefinida")</f>
        <v>B</v>
      </c>
      <c r="AM221" s="10">
        <f t="shared" si="7"/>
        <v>0</v>
      </c>
      <c r="AN221" s="10">
        <f t="shared" si="8"/>
        <v>1</v>
      </c>
      <c r="AO221" s="10">
        <f t="shared" si="9"/>
        <v>0</v>
      </c>
      <c r="AP221" s="10">
        <f t="shared" si="10"/>
        <v>0</v>
      </c>
    </row>
    <row r="222" ht="15.75" customHeight="1">
      <c r="A222" s="7">
        <v>45674.0</v>
      </c>
      <c r="B222" s="8" t="s">
        <v>565</v>
      </c>
      <c r="C222" s="8" t="s">
        <v>566</v>
      </c>
      <c r="D222" s="9">
        <v>6.2991315297E10</v>
      </c>
      <c r="E222" s="8" t="s">
        <v>6103</v>
      </c>
      <c r="F222" s="8" t="s">
        <v>6116</v>
      </c>
      <c r="G222" s="8" t="s">
        <v>6117</v>
      </c>
      <c r="H222" s="8" t="s">
        <v>6132</v>
      </c>
      <c r="I222" s="8" t="s">
        <v>6107</v>
      </c>
      <c r="J222" s="8" t="s">
        <v>6119</v>
      </c>
      <c r="K222" s="8" t="s">
        <v>6107</v>
      </c>
      <c r="L222" s="8" t="s">
        <v>6115</v>
      </c>
      <c r="M222" s="8" t="s">
        <v>6131</v>
      </c>
      <c r="N222" s="12" t="s">
        <v>18</v>
      </c>
      <c r="O222" s="12" t="s">
        <v>20</v>
      </c>
      <c r="P222" s="12" t="s">
        <v>31</v>
      </c>
      <c r="Q222" s="12" t="s">
        <v>54</v>
      </c>
      <c r="R222" s="12" t="s">
        <v>32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10">
        <f>ROUNDUP(SUM(VLOOKUP(F222,'Pontuação'!A$2:B$11,2,FALSE),VLOOKUP(E222,'Pontuação'!C$2:D$11,2,FALSE),VLOOKUP(H222,'Pontuação'!I$2:J$11,2,FALSE),VLOOKUP(J222,'Pontuação'!G$2:H$11,2,FALSE),VLOOKUP(L222,'Pontuação'!M$2:N$13,2,FALSE)),0)</f>
        <v>1369</v>
      </c>
      <c r="AD222" s="11">
        <f t="shared" si="1"/>
        <v>137</v>
      </c>
      <c r="AE222" s="11" t="str">
        <f t="array" ref="AE222">IFERROR(INDEX('Pontuação'!G$13:G$101, MATCH(AD222, 'Pontuação'!F$13:F$101, 0)), "Faixa Indefinida")</f>
        <v>D</v>
      </c>
      <c r="AF222" s="11">
        <f t="shared" si="2"/>
        <v>0</v>
      </c>
      <c r="AG222" s="11">
        <f t="shared" si="3"/>
        <v>0</v>
      </c>
      <c r="AH222" s="11">
        <f t="shared" si="4"/>
        <v>0</v>
      </c>
      <c r="AI222" s="11">
        <f t="shared" si="5"/>
        <v>1</v>
      </c>
      <c r="AJ222" s="11">
        <f>ROUNDUP(SUM(VLOOKUP(F222,'Pontuação 3.0'!A$2:B$11,2,FALSE),VLOOKUP(E222,'Pontuação 3.0'!C$2:D$11,2,FALSE),VLOOKUP(H222,'Pontuação 3.0'!I$2:J$11,2,FALSE),VLOOKUP(J222,'Pontuação 3.0'!G$2:H$11,2,FALSE),VLOOKUP(G222,'Pontuação 3.0'!E$2:F$11,2,FALSE),VLOOKUP(K222,'Pontuação 3.0'!K$2:L$11,2,FALSE),VLOOKUP(L222,'Pontuação 3.0'!M$2:N$13,2,FALSE)),0)</f>
        <v>2014</v>
      </c>
      <c r="AK222" s="10">
        <f t="shared" si="6"/>
        <v>201</v>
      </c>
      <c r="AL222" s="10" t="str">
        <f t="array" ref="AL222">IFERROR(INDEX('Pontuação 3.0'!G$13:G$191, MATCH(AK222, 'Pontuação 3.0'!F$13:F$191, 0)), "Faixa Indefinida")</f>
        <v>C</v>
      </c>
      <c r="AM222" s="10">
        <f t="shared" si="7"/>
        <v>0</v>
      </c>
      <c r="AN222" s="10">
        <f t="shared" si="8"/>
        <v>0</v>
      </c>
      <c r="AO222" s="10">
        <f t="shared" si="9"/>
        <v>1</v>
      </c>
      <c r="AP222" s="10">
        <f t="shared" si="10"/>
        <v>0</v>
      </c>
    </row>
    <row r="223" ht="15.75" customHeight="1">
      <c r="A223" s="7">
        <v>45674.0</v>
      </c>
      <c r="B223" s="8" t="s">
        <v>161</v>
      </c>
      <c r="C223" s="8" t="s">
        <v>560</v>
      </c>
      <c r="D223" s="9">
        <v>3.2998679104E10</v>
      </c>
      <c r="E223" s="8" t="s">
        <v>6103</v>
      </c>
      <c r="F223" s="8" t="s">
        <v>6126</v>
      </c>
      <c r="G223" s="8" t="s">
        <v>6114</v>
      </c>
      <c r="H223" s="8" t="s">
        <v>6118</v>
      </c>
      <c r="I223" s="8" t="s">
        <v>6107</v>
      </c>
      <c r="J223" s="8" t="s">
        <v>6119</v>
      </c>
      <c r="K223" s="8" t="s">
        <v>6107</v>
      </c>
      <c r="L223" s="8" t="s">
        <v>6120</v>
      </c>
      <c r="M223" s="8" t="s">
        <v>6121</v>
      </c>
      <c r="N223" s="12" t="s">
        <v>18</v>
      </c>
      <c r="O223" s="12" t="s">
        <v>20</v>
      </c>
      <c r="P223" s="12" t="s">
        <v>25</v>
      </c>
      <c r="Q223" s="12" t="s">
        <v>22</v>
      </c>
      <c r="R223" s="12" t="s">
        <v>21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10">
        <f>ROUNDUP(SUM(VLOOKUP(F223,'Pontuação'!A$2:B$11,2,FALSE),VLOOKUP(E223,'Pontuação'!C$2:D$11,2,FALSE),VLOOKUP(H223,'Pontuação'!I$2:J$11,2,FALSE),VLOOKUP(J223,'Pontuação'!G$2:H$11,2,FALSE),VLOOKUP(L223,'Pontuação'!M$2:N$13,2,FALSE)),0)</f>
        <v>1715</v>
      </c>
      <c r="AD223" s="11">
        <f t="shared" si="1"/>
        <v>172</v>
      </c>
      <c r="AE223" s="11" t="str">
        <f t="array" ref="AE223">IFERROR(INDEX('Pontuação'!G$13:G$101, MATCH(AD223, 'Pontuação'!F$13:F$101, 0)), "Faixa Indefinida")</f>
        <v>B</v>
      </c>
      <c r="AF223" s="11">
        <f t="shared" si="2"/>
        <v>0</v>
      </c>
      <c r="AG223" s="11">
        <f t="shared" si="3"/>
        <v>1</v>
      </c>
      <c r="AH223" s="11">
        <f t="shared" si="4"/>
        <v>0</v>
      </c>
      <c r="AI223" s="11">
        <f t="shared" si="5"/>
        <v>0</v>
      </c>
      <c r="AJ223" s="11">
        <f>ROUNDUP(SUM(VLOOKUP(F223,'Pontuação 3.0'!A$2:B$11,2,FALSE),VLOOKUP(E223,'Pontuação 3.0'!C$2:D$11,2,FALSE),VLOOKUP(H223,'Pontuação 3.0'!I$2:J$11,2,FALSE),VLOOKUP(J223,'Pontuação 3.0'!G$2:H$11,2,FALSE),VLOOKUP(G223,'Pontuação 3.0'!E$2:F$11,2,FALSE),VLOOKUP(K223,'Pontuação 3.0'!K$2:L$11,2,FALSE),VLOOKUP(L223,'Pontuação 3.0'!M$2:N$13,2,FALSE)),0)</f>
        <v>2012</v>
      </c>
      <c r="AK223" s="10">
        <f t="shared" si="6"/>
        <v>201</v>
      </c>
      <c r="AL223" s="10" t="str">
        <f t="array" ref="AL223">IFERROR(INDEX('Pontuação 3.0'!G$13:G$191, MATCH(AK223, 'Pontuação 3.0'!F$13:F$191, 0)), "Faixa Indefinida")</f>
        <v>C</v>
      </c>
      <c r="AM223" s="10">
        <f t="shared" si="7"/>
        <v>0</v>
      </c>
      <c r="AN223" s="10">
        <f t="shared" si="8"/>
        <v>0</v>
      </c>
      <c r="AO223" s="10">
        <f t="shared" si="9"/>
        <v>1</v>
      </c>
      <c r="AP223" s="10">
        <f t="shared" si="10"/>
        <v>0</v>
      </c>
    </row>
    <row r="224" ht="15.75" customHeight="1">
      <c r="A224" s="7">
        <v>45674.0</v>
      </c>
      <c r="B224" s="8" t="s">
        <v>563</v>
      </c>
      <c r="C224" s="8" t="s">
        <v>564</v>
      </c>
      <c r="D224" s="9">
        <v>1.197795594E10</v>
      </c>
      <c r="E224" s="8" t="s">
        <v>6103</v>
      </c>
      <c r="F224" s="8" t="s">
        <v>6126</v>
      </c>
      <c r="G224" s="8" t="s">
        <v>6122</v>
      </c>
      <c r="H224" s="8" t="s">
        <v>6135</v>
      </c>
      <c r="I224" s="8" t="s">
        <v>6107</v>
      </c>
      <c r="J224" s="8" t="s">
        <v>6119</v>
      </c>
      <c r="K224" s="8" t="s">
        <v>6107</v>
      </c>
      <c r="L224" s="8" t="s">
        <v>6115</v>
      </c>
      <c r="M224" s="8" t="s">
        <v>6113</v>
      </c>
      <c r="N224" s="12" t="s">
        <v>18</v>
      </c>
      <c r="O224" s="12" t="s">
        <v>20</v>
      </c>
      <c r="P224" s="12" t="s">
        <v>71</v>
      </c>
      <c r="Q224" s="12" t="s">
        <v>22</v>
      </c>
      <c r="R224" s="12" t="s">
        <v>21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10">
        <f>ROUNDUP(SUM(VLOOKUP(F224,'Pontuação'!A$2:B$11,2,FALSE),VLOOKUP(E224,'Pontuação'!C$2:D$11,2,FALSE),VLOOKUP(H224,'Pontuação'!I$2:J$11,2,FALSE),VLOOKUP(J224,'Pontuação'!G$2:H$11,2,FALSE),VLOOKUP(L224,'Pontuação'!M$2:N$13,2,FALSE)),0)</f>
        <v>1567</v>
      </c>
      <c r="AD224" s="11">
        <f t="shared" si="1"/>
        <v>157</v>
      </c>
      <c r="AE224" s="11" t="str">
        <f t="array" ref="AE224">IFERROR(INDEX('Pontuação'!G$13:G$101, MATCH(AD224, 'Pontuação'!F$13:F$101, 0)), "Faixa Indefinida")</f>
        <v>C</v>
      </c>
      <c r="AF224" s="11">
        <f t="shared" si="2"/>
        <v>0</v>
      </c>
      <c r="AG224" s="11">
        <f t="shared" si="3"/>
        <v>0</v>
      </c>
      <c r="AH224" s="11">
        <f t="shared" si="4"/>
        <v>1</v>
      </c>
      <c r="AI224" s="11">
        <f t="shared" si="5"/>
        <v>0</v>
      </c>
      <c r="AJ224" s="11">
        <f>ROUNDUP(SUM(VLOOKUP(F224,'Pontuação 3.0'!A$2:B$11,2,FALSE),VLOOKUP(E224,'Pontuação 3.0'!C$2:D$11,2,FALSE),VLOOKUP(H224,'Pontuação 3.0'!I$2:J$11,2,FALSE),VLOOKUP(J224,'Pontuação 3.0'!G$2:H$11,2,FALSE),VLOOKUP(G224,'Pontuação 3.0'!E$2:F$11,2,FALSE),VLOOKUP(K224,'Pontuação 3.0'!K$2:L$11,2,FALSE),VLOOKUP(L224,'Pontuação 3.0'!M$2:N$13,2,FALSE)),0)</f>
        <v>1785</v>
      </c>
      <c r="AK224" s="10">
        <f t="shared" si="6"/>
        <v>179</v>
      </c>
      <c r="AL224" s="10" t="str">
        <f t="array" ref="AL224">IFERROR(INDEX('Pontuação 3.0'!G$13:G$191, MATCH(AK224, 'Pontuação 3.0'!F$13:F$191, 0)), "Faixa Indefinida")</f>
        <v>D</v>
      </c>
      <c r="AM224" s="10">
        <f t="shared" si="7"/>
        <v>0</v>
      </c>
      <c r="AN224" s="10">
        <f t="shared" si="8"/>
        <v>0</v>
      </c>
      <c r="AO224" s="10">
        <f t="shared" si="9"/>
        <v>0</v>
      </c>
      <c r="AP224" s="10">
        <f t="shared" si="10"/>
        <v>1</v>
      </c>
    </row>
    <row r="225" ht="15.75" customHeight="1">
      <c r="A225" s="7">
        <v>45674.0</v>
      </c>
      <c r="B225" s="8" t="s">
        <v>561</v>
      </c>
      <c r="C225" s="8" t="s">
        <v>562</v>
      </c>
      <c r="D225" s="9">
        <v>8.1991863092E10</v>
      </c>
      <c r="E225" s="8" t="s">
        <v>6103</v>
      </c>
      <c r="F225" s="8" t="s">
        <v>6104</v>
      </c>
      <c r="G225" s="8" t="s">
        <v>6117</v>
      </c>
      <c r="H225" s="8" t="s">
        <v>6106</v>
      </c>
      <c r="I225" s="8" t="s">
        <v>6107</v>
      </c>
      <c r="J225" s="8" t="s">
        <v>6108</v>
      </c>
      <c r="K225" s="8" t="s">
        <v>6107</v>
      </c>
      <c r="L225" s="8" t="s">
        <v>6115</v>
      </c>
      <c r="M225" s="8" t="s">
        <v>6111</v>
      </c>
      <c r="N225" s="12" t="s">
        <v>18</v>
      </c>
      <c r="O225" s="12" t="s">
        <v>20</v>
      </c>
      <c r="P225" s="12" t="s">
        <v>31</v>
      </c>
      <c r="Q225" s="12" t="s">
        <v>22</v>
      </c>
      <c r="R225" s="12" t="s">
        <v>32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10">
        <f>ROUNDUP(SUM(VLOOKUP(F225,'Pontuação'!A$2:B$11,2,FALSE),VLOOKUP(E225,'Pontuação'!C$2:D$11,2,FALSE),VLOOKUP(H225,'Pontuação'!I$2:J$11,2,FALSE),VLOOKUP(J225,'Pontuação'!G$2:H$11,2,FALSE),VLOOKUP(L225,'Pontuação'!M$2:N$13,2,FALSE)),0)</f>
        <v>1663</v>
      </c>
      <c r="AD225" s="11">
        <f t="shared" si="1"/>
        <v>166</v>
      </c>
      <c r="AE225" s="11" t="str">
        <f t="array" ref="AE225">IFERROR(INDEX('Pontuação'!G$13:G$101, MATCH(AD225, 'Pontuação'!F$13:F$101, 0)), "Faixa Indefinida")</f>
        <v>B</v>
      </c>
      <c r="AF225" s="11">
        <f t="shared" si="2"/>
        <v>0</v>
      </c>
      <c r="AG225" s="11">
        <f t="shared" si="3"/>
        <v>1</v>
      </c>
      <c r="AH225" s="11">
        <f t="shared" si="4"/>
        <v>0</v>
      </c>
      <c r="AI225" s="11">
        <f t="shared" si="5"/>
        <v>0</v>
      </c>
      <c r="AJ225" s="11">
        <f>ROUNDUP(SUM(VLOOKUP(F225,'Pontuação 3.0'!A$2:B$11,2,FALSE),VLOOKUP(E225,'Pontuação 3.0'!C$2:D$11,2,FALSE),VLOOKUP(H225,'Pontuação 3.0'!I$2:J$11,2,FALSE),VLOOKUP(J225,'Pontuação 3.0'!G$2:H$11,2,FALSE),VLOOKUP(G225,'Pontuação 3.0'!E$2:F$11,2,FALSE),VLOOKUP(K225,'Pontuação 3.0'!K$2:L$11,2,FALSE),VLOOKUP(L225,'Pontuação 3.0'!M$2:N$13,2,FALSE)),0)</f>
        <v>2259</v>
      </c>
      <c r="AK225" s="10">
        <f t="shared" si="6"/>
        <v>226</v>
      </c>
      <c r="AL225" s="10" t="str">
        <f t="array" ref="AL225">IFERROR(INDEX('Pontuação 3.0'!G$13:G$191, MATCH(AK225, 'Pontuação 3.0'!F$13:F$191, 0)), "Faixa Indefinida")</f>
        <v>B</v>
      </c>
      <c r="AM225" s="10">
        <f t="shared" si="7"/>
        <v>0</v>
      </c>
      <c r="AN225" s="10">
        <f t="shared" si="8"/>
        <v>1</v>
      </c>
      <c r="AO225" s="10">
        <f t="shared" si="9"/>
        <v>0</v>
      </c>
      <c r="AP225" s="10">
        <f t="shared" si="10"/>
        <v>0</v>
      </c>
    </row>
    <row r="226" ht="15.75" customHeight="1">
      <c r="A226" s="7">
        <v>45674.0</v>
      </c>
      <c r="B226" s="8" t="s">
        <v>573</v>
      </c>
      <c r="C226" s="8" t="s">
        <v>574</v>
      </c>
      <c r="D226" s="9">
        <v>8.2994328187E10</v>
      </c>
      <c r="E226" s="8" t="s">
        <v>6103</v>
      </c>
      <c r="F226" s="8" t="s">
        <v>6116</v>
      </c>
      <c r="G226" s="8" t="s">
        <v>6122</v>
      </c>
      <c r="H226" s="8" t="s">
        <v>6118</v>
      </c>
      <c r="I226" s="8" t="s">
        <v>6128</v>
      </c>
      <c r="J226" s="8" t="s">
        <v>6119</v>
      </c>
      <c r="K226" s="8" t="s">
        <v>6107</v>
      </c>
      <c r="L226" s="8" t="s">
        <v>6115</v>
      </c>
      <c r="M226" s="8" t="s">
        <v>6113</v>
      </c>
      <c r="N226" s="12" t="s">
        <v>18</v>
      </c>
      <c r="O226" s="12" t="s">
        <v>20</v>
      </c>
      <c r="P226" s="12" t="s">
        <v>123</v>
      </c>
      <c r="Q226" s="12" t="s">
        <v>352</v>
      </c>
      <c r="R226" s="12" t="s">
        <v>32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10">
        <f>ROUNDUP(SUM(VLOOKUP(F226,'Pontuação'!A$2:B$11,2,FALSE),VLOOKUP(E226,'Pontuação'!C$2:D$11,2,FALSE),VLOOKUP(H226,'Pontuação'!I$2:J$11,2,FALSE),VLOOKUP(J226,'Pontuação'!G$2:H$11,2,FALSE),VLOOKUP(L226,'Pontuação'!M$2:N$13,2,FALSE)),0)</f>
        <v>1595</v>
      </c>
      <c r="AD226" s="11">
        <f t="shared" si="1"/>
        <v>160</v>
      </c>
      <c r="AE226" s="11" t="str">
        <f t="array" ref="AE226">IFERROR(INDEX('Pontuação'!G$13:G$101, MATCH(AD226, 'Pontuação'!F$13:F$101, 0)), "Faixa Indefinida")</f>
        <v>C</v>
      </c>
      <c r="AF226" s="11">
        <f t="shared" si="2"/>
        <v>0</v>
      </c>
      <c r="AG226" s="11">
        <f t="shared" si="3"/>
        <v>0</v>
      </c>
      <c r="AH226" s="11">
        <f t="shared" si="4"/>
        <v>1</v>
      </c>
      <c r="AI226" s="11">
        <f t="shared" si="5"/>
        <v>0</v>
      </c>
      <c r="AJ226" s="11">
        <f>ROUNDUP(SUM(VLOOKUP(F226,'Pontuação 3.0'!A$2:B$11,2,FALSE),VLOOKUP(E226,'Pontuação 3.0'!C$2:D$11,2,FALSE),VLOOKUP(H226,'Pontuação 3.0'!I$2:J$11,2,FALSE),VLOOKUP(J226,'Pontuação 3.0'!G$2:H$11,2,FALSE),VLOOKUP(G226,'Pontuação 3.0'!E$2:F$11,2,FALSE),VLOOKUP(K226,'Pontuação 3.0'!K$2:L$11,2,FALSE),VLOOKUP(L226,'Pontuação 3.0'!M$2:N$13,2,FALSE)),0)</f>
        <v>2069</v>
      </c>
      <c r="AK226" s="10">
        <f t="shared" si="6"/>
        <v>207</v>
      </c>
      <c r="AL226" s="10" t="str">
        <f t="array" ref="AL226">IFERROR(INDEX('Pontuação 3.0'!G$13:G$191, MATCH(AK226, 'Pontuação 3.0'!F$13:F$191, 0)), "Faixa Indefinida")</f>
        <v>C</v>
      </c>
      <c r="AM226" s="10">
        <f t="shared" si="7"/>
        <v>0</v>
      </c>
      <c r="AN226" s="10">
        <f t="shared" si="8"/>
        <v>0</v>
      </c>
      <c r="AO226" s="10">
        <f t="shared" si="9"/>
        <v>1</v>
      </c>
      <c r="AP226" s="10">
        <f t="shared" si="10"/>
        <v>0</v>
      </c>
    </row>
    <row r="227" ht="15.75" customHeight="1">
      <c r="A227" s="7">
        <v>45674.0</v>
      </c>
      <c r="B227" s="8" t="s">
        <v>374</v>
      </c>
      <c r="C227" s="8" t="s">
        <v>575</v>
      </c>
      <c r="D227" s="14" t="s">
        <v>6154</v>
      </c>
      <c r="E227" s="8" t="s">
        <v>6103</v>
      </c>
      <c r="F227" s="8" t="s">
        <v>6116</v>
      </c>
      <c r="G227" s="8" t="s">
        <v>6105</v>
      </c>
      <c r="H227" s="8" t="s">
        <v>6135</v>
      </c>
      <c r="I227" s="8" t="s">
        <v>6107</v>
      </c>
      <c r="J227" s="8" t="s">
        <v>6119</v>
      </c>
      <c r="K227" s="8" t="s">
        <v>6107</v>
      </c>
      <c r="L227" s="8" t="s">
        <v>6110</v>
      </c>
      <c r="M227" s="8" t="s">
        <v>6121</v>
      </c>
      <c r="N227" s="12" t="s">
        <v>18</v>
      </c>
      <c r="O227" s="12" t="s">
        <v>20</v>
      </c>
      <c r="P227" s="12" t="s">
        <v>121</v>
      </c>
      <c r="Q227" s="12" t="s">
        <v>184</v>
      </c>
      <c r="R227" s="12" t="s">
        <v>32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10">
        <f>ROUNDUP(SUM(VLOOKUP(F227,'Pontuação'!A$2:B$11,2,FALSE),VLOOKUP(E227,'Pontuação'!C$2:D$11,2,FALSE),VLOOKUP(H227,'Pontuação'!I$2:J$11,2,FALSE),VLOOKUP(J227,'Pontuação'!G$2:H$11,2,FALSE),VLOOKUP(L227,'Pontuação'!M$2:N$13,2,FALSE)),0)</f>
        <v>1649</v>
      </c>
      <c r="AD227" s="11">
        <f t="shared" si="1"/>
        <v>165</v>
      </c>
      <c r="AE227" s="11" t="str">
        <f t="array" ref="AE227">IFERROR(INDEX('Pontuação'!G$13:G$101, MATCH(AD227, 'Pontuação'!F$13:F$101, 0)), "Faixa Indefinida")</f>
        <v>C</v>
      </c>
      <c r="AF227" s="11">
        <f t="shared" si="2"/>
        <v>0</v>
      </c>
      <c r="AG227" s="11">
        <f t="shared" si="3"/>
        <v>0</v>
      </c>
      <c r="AH227" s="11">
        <f t="shared" si="4"/>
        <v>1</v>
      </c>
      <c r="AI227" s="11">
        <f t="shared" si="5"/>
        <v>0</v>
      </c>
      <c r="AJ227" s="11">
        <f>ROUNDUP(SUM(VLOOKUP(F227,'Pontuação 3.0'!A$2:B$11,2,FALSE),VLOOKUP(E227,'Pontuação 3.0'!C$2:D$11,2,FALSE),VLOOKUP(H227,'Pontuação 3.0'!I$2:J$11,2,FALSE),VLOOKUP(J227,'Pontuação 3.0'!G$2:H$11,2,FALSE),VLOOKUP(G227,'Pontuação 3.0'!E$2:F$11,2,FALSE),VLOOKUP(K227,'Pontuação 3.0'!K$2:L$11,2,FALSE),VLOOKUP(L227,'Pontuação 3.0'!M$2:N$13,2,FALSE)),0)</f>
        <v>2346</v>
      </c>
      <c r="AK227" s="10">
        <f t="shared" si="6"/>
        <v>235</v>
      </c>
      <c r="AL227" s="10" t="str">
        <f t="array" ref="AL227">IFERROR(INDEX('Pontuação 3.0'!G$13:G$191, MATCH(AK227, 'Pontuação 3.0'!F$13:F$191, 0)), "Faixa Indefinida")</f>
        <v>B</v>
      </c>
      <c r="AM227" s="10">
        <f t="shared" si="7"/>
        <v>0</v>
      </c>
      <c r="AN227" s="10">
        <f t="shared" si="8"/>
        <v>1</v>
      </c>
      <c r="AO227" s="10">
        <f t="shared" si="9"/>
        <v>0</v>
      </c>
      <c r="AP227" s="10">
        <f t="shared" si="10"/>
        <v>0</v>
      </c>
    </row>
    <row r="228" ht="15.75" customHeight="1">
      <c r="A228" s="7">
        <v>45674.0</v>
      </c>
      <c r="B228" s="8" t="s">
        <v>569</v>
      </c>
      <c r="C228" s="8" t="s">
        <v>570</v>
      </c>
      <c r="D228" s="9">
        <v>5.198420867E10</v>
      </c>
      <c r="E228" s="8" t="s">
        <v>6103</v>
      </c>
      <c r="F228" s="8" t="s">
        <v>6126</v>
      </c>
      <c r="G228" s="8" t="s">
        <v>6117</v>
      </c>
      <c r="H228" s="8" t="s">
        <v>6106</v>
      </c>
      <c r="I228" s="8" t="s">
        <v>6128</v>
      </c>
      <c r="J228" s="8" t="s">
        <v>6119</v>
      </c>
      <c r="K228" s="8" t="s">
        <v>6107</v>
      </c>
      <c r="L228" s="8" t="s">
        <v>6120</v>
      </c>
      <c r="M228" s="8" t="s">
        <v>6121</v>
      </c>
      <c r="N228" s="12" t="s">
        <v>18</v>
      </c>
      <c r="O228" s="12" t="s">
        <v>20</v>
      </c>
      <c r="P228" s="12" t="s">
        <v>25</v>
      </c>
      <c r="Q228" s="12" t="s">
        <v>22</v>
      </c>
      <c r="R228" s="12" t="s">
        <v>21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10">
        <f>ROUNDUP(SUM(VLOOKUP(F228,'Pontuação'!A$2:B$11,2,FALSE),VLOOKUP(E228,'Pontuação'!C$2:D$11,2,FALSE),VLOOKUP(H228,'Pontuação'!I$2:J$11,2,FALSE),VLOOKUP(J228,'Pontuação'!G$2:H$11,2,FALSE),VLOOKUP(L228,'Pontuação'!M$2:N$13,2,FALSE)),0)</f>
        <v>1673</v>
      </c>
      <c r="AD228" s="11">
        <f t="shared" si="1"/>
        <v>167</v>
      </c>
      <c r="AE228" s="11" t="str">
        <f t="array" ref="AE228">IFERROR(INDEX('Pontuação'!G$13:G$101, MATCH(AD228, 'Pontuação'!F$13:F$101, 0)), "Faixa Indefinida")</f>
        <v>B</v>
      </c>
      <c r="AF228" s="11">
        <f t="shared" si="2"/>
        <v>0</v>
      </c>
      <c r="AG228" s="11">
        <f t="shared" si="3"/>
        <v>1</v>
      </c>
      <c r="AH228" s="11">
        <f t="shared" si="4"/>
        <v>0</v>
      </c>
      <c r="AI228" s="11">
        <f t="shared" si="5"/>
        <v>0</v>
      </c>
      <c r="AJ228" s="11">
        <f>ROUNDUP(SUM(VLOOKUP(F228,'Pontuação 3.0'!A$2:B$11,2,FALSE),VLOOKUP(E228,'Pontuação 3.0'!C$2:D$11,2,FALSE),VLOOKUP(H228,'Pontuação 3.0'!I$2:J$11,2,FALSE),VLOOKUP(J228,'Pontuação 3.0'!G$2:H$11,2,FALSE),VLOOKUP(G228,'Pontuação 3.0'!E$2:F$11,2,FALSE),VLOOKUP(K228,'Pontuação 3.0'!K$2:L$11,2,FALSE),VLOOKUP(L228,'Pontuação 3.0'!M$2:N$13,2,FALSE)),0)</f>
        <v>2075</v>
      </c>
      <c r="AK228" s="10">
        <f t="shared" si="6"/>
        <v>208</v>
      </c>
      <c r="AL228" s="10" t="str">
        <f t="array" ref="AL228">IFERROR(INDEX('Pontuação 3.0'!G$13:G$191, MATCH(AK228, 'Pontuação 3.0'!F$13:F$191, 0)), "Faixa Indefinida")</f>
        <v>C</v>
      </c>
      <c r="AM228" s="10">
        <f t="shared" si="7"/>
        <v>0</v>
      </c>
      <c r="AN228" s="10">
        <f t="shared" si="8"/>
        <v>0</v>
      </c>
      <c r="AO228" s="10">
        <f t="shared" si="9"/>
        <v>1</v>
      </c>
      <c r="AP228" s="10">
        <f t="shared" si="10"/>
        <v>0</v>
      </c>
    </row>
    <row r="229" ht="15.75" customHeight="1">
      <c r="A229" s="7">
        <v>45674.0</v>
      </c>
      <c r="B229" s="8" t="s">
        <v>576</v>
      </c>
      <c r="C229" s="8" t="s">
        <v>577</v>
      </c>
      <c r="D229" s="9">
        <v>6.7991851633E10</v>
      </c>
      <c r="E229" s="8" t="s">
        <v>6103</v>
      </c>
      <c r="F229" s="8" t="s">
        <v>6126</v>
      </c>
      <c r="G229" s="8" t="s">
        <v>6117</v>
      </c>
      <c r="H229" s="8" t="s">
        <v>6106</v>
      </c>
      <c r="I229" s="8" t="s">
        <v>6107</v>
      </c>
      <c r="J229" s="8" t="s">
        <v>6119</v>
      </c>
      <c r="K229" s="8" t="s">
        <v>6107</v>
      </c>
      <c r="L229" s="8" t="s">
        <v>6110</v>
      </c>
      <c r="M229" s="8" t="s">
        <v>6113</v>
      </c>
      <c r="N229" s="12" t="s">
        <v>18</v>
      </c>
      <c r="O229" s="12" t="s">
        <v>20</v>
      </c>
      <c r="P229" s="12" t="s">
        <v>31</v>
      </c>
      <c r="Q229" s="12" t="s">
        <v>22</v>
      </c>
      <c r="R229" s="12" t="s">
        <v>32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10">
        <f>ROUNDUP(SUM(VLOOKUP(F229,'Pontuação'!A$2:B$11,2,FALSE),VLOOKUP(E229,'Pontuação'!C$2:D$11,2,FALSE),VLOOKUP(H229,'Pontuação'!I$2:J$11,2,FALSE),VLOOKUP(J229,'Pontuação'!G$2:H$11,2,FALSE),VLOOKUP(L229,'Pontuação'!M$2:N$13,2,FALSE)),0)</f>
        <v>1611</v>
      </c>
      <c r="AD229" s="11">
        <f t="shared" si="1"/>
        <v>161</v>
      </c>
      <c r="AE229" s="11" t="str">
        <f t="array" ref="AE229">IFERROR(INDEX('Pontuação'!G$13:G$101, MATCH(AD229, 'Pontuação'!F$13:F$101, 0)), "Faixa Indefinida")</f>
        <v>C</v>
      </c>
      <c r="AF229" s="11">
        <f t="shared" si="2"/>
        <v>0</v>
      </c>
      <c r="AG229" s="11">
        <f t="shared" si="3"/>
        <v>0</v>
      </c>
      <c r="AH229" s="11">
        <f t="shared" si="4"/>
        <v>1</v>
      </c>
      <c r="AI229" s="11">
        <f t="shared" si="5"/>
        <v>0</v>
      </c>
      <c r="AJ229" s="11">
        <f>ROUNDUP(SUM(VLOOKUP(F229,'Pontuação 3.0'!A$2:B$11,2,FALSE),VLOOKUP(E229,'Pontuação 3.0'!C$2:D$11,2,FALSE),VLOOKUP(H229,'Pontuação 3.0'!I$2:J$11,2,FALSE),VLOOKUP(J229,'Pontuação 3.0'!G$2:H$11,2,FALSE),VLOOKUP(G229,'Pontuação 3.0'!E$2:F$11,2,FALSE),VLOOKUP(K229,'Pontuação 3.0'!K$2:L$11,2,FALSE),VLOOKUP(L229,'Pontuação 3.0'!M$2:N$13,2,FALSE)),0)</f>
        <v>2183</v>
      </c>
      <c r="AK229" s="10">
        <f t="shared" si="6"/>
        <v>218</v>
      </c>
      <c r="AL229" s="10" t="str">
        <f t="array" ref="AL229">IFERROR(INDEX('Pontuação 3.0'!G$13:G$191, MATCH(AK229, 'Pontuação 3.0'!F$13:F$191, 0)), "Faixa Indefinida")</f>
        <v>B</v>
      </c>
      <c r="AM229" s="10">
        <f t="shared" si="7"/>
        <v>0</v>
      </c>
      <c r="AN229" s="10">
        <f t="shared" si="8"/>
        <v>1</v>
      </c>
      <c r="AO229" s="10">
        <f t="shared" si="9"/>
        <v>0</v>
      </c>
      <c r="AP229" s="10">
        <f t="shared" si="10"/>
        <v>0</v>
      </c>
    </row>
    <row r="230" ht="15.75" customHeight="1">
      <c r="A230" s="7">
        <v>45674.0</v>
      </c>
      <c r="B230" s="8" t="s">
        <v>580</v>
      </c>
      <c r="C230" s="8" t="s">
        <v>581</v>
      </c>
      <c r="D230" s="9">
        <v>8.5997891118E10</v>
      </c>
      <c r="E230" s="8" t="s">
        <v>6125</v>
      </c>
      <c r="F230" s="8" t="s">
        <v>6116</v>
      </c>
      <c r="G230" s="8" t="s">
        <v>6117</v>
      </c>
      <c r="H230" s="8" t="s">
        <v>6106</v>
      </c>
      <c r="I230" s="8" t="s">
        <v>6107</v>
      </c>
      <c r="J230" s="8" t="s">
        <v>6108</v>
      </c>
      <c r="K230" s="8" t="s">
        <v>6107</v>
      </c>
      <c r="L230" s="8" t="s">
        <v>6115</v>
      </c>
      <c r="M230" s="8" t="s">
        <v>6113</v>
      </c>
      <c r="N230" s="12" t="s">
        <v>18</v>
      </c>
      <c r="O230" s="12" t="s">
        <v>20</v>
      </c>
      <c r="P230" s="12" t="s">
        <v>48</v>
      </c>
      <c r="Q230" s="12" t="s">
        <v>22</v>
      </c>
      <c r="R230" s="12" t="s">
        <v>32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10">
        <f>ROUNDUP(SUM(VLOOKUP(F230,'Pontuação'!A$2:B$11,2,FALSE),VLOOKUP(E230,'Pontuação'!C$2:D$11,2,FALSE),VLOOKUP(H230,'Pontuação'!I$2:J$11,2,FALSE),VLOOKUP(J230,'Pontuação'!G$2:H$11,2,FALSE),VLOOKUP(L230,'Pontuação'!M$2:N$13,2,FALSE)),0)</f>
        <v>1662</v>
      </c>
      <c r="AD230" s="11">
        <f t="shared" si="1"/>
        <v>166</v>
      </c>
      <c r="AE230" s="11" t="str">
        <f t="array" ref="AE230">IFERROR(INDEX('Pontuação'!G$13:G$101, MATCH(AD230, 'Pontuação'!F$13:F$101, 0)), "Faixa Indefinida")</f>
        <v>B</v>
      </c>
      <c r="AF230" s="11">
        <f t="shared" si="2"/>
        <v>0</v>
      </c>
      <c r="AG230" s="11">
        <f t="shared" si="3"/>
        <v>1</v>
      </c>
      <c r="AH230" s="11">
        <f t="shared" si="4"/>
        <v>0</v>
      </c>
      <c r="AI230" s="11">
        <f t="shared" si="5"/>
        <v>0</v>
      </c>
      <c r="AJ230" s="11">
        <f>ROUNDUP(SUM(VLOOKUP(F230,'Pontuação 3.0'!A$2:B$11,2,FALSE),VLOOKUP(E230,'Pontuação 3.0'!C$2:D$11,2,FALSE),VLOOKUP(H230,'Pontuação 3.0'!I$2:J$11,2,FALSE),VLOOKUP(J230,'Pontuação 3.0'!G$2:H$11,2,FALSE),VLOOKUP(G230,'Pontuação 3.0'!E$2:F$11,2,FALSE),VLOOKUP(K230,'Pontuação 3.0'!K$2:L$11,2,FALSE),VLOOKUP(L230,'Pontuação 3.0'!M$2:N$13,2,FALSE)),0)</f>
        <v>2244</v>
      </c>
      <c r="AK230" s="10">
        <f t="shared" si="6"/>
        <v>224</v>
      </c>
      <c r="AL230" s="10" t="str">
        <f t="array" ref="AL230">IFERROR(INDEX('Pontuação 3.0'!G$13:G$191, MATCH(AK230, 'Pontuação 3.0'!F$13:F$191, 0)), "Faixa Indefinida")</f>
        <v>B</v>
      </c>
      <c r="AM230" s="10">
        <f t="shared" si="7"/>
        <v>0</v>
      </c>
      <c r="AN230" s="10">
        <f t="shared" si="8"/>
        <v>1</v>
      </c>
      <c r="AO230" s="10">
        <f t="shared" si="9"/>
        <v>0</v>
      </c>
      <c r="AP230" s="10">
        <f t="shared" si="10"/>
        <v>0</v>
      </c>
    </row>
    <row r="231" ht="15.75" customHeight="1">
      <c r="A231" s="7">
        <v>45674.0</v>
      </c>
      <c r="B231" s="8" t="s">
        <v>578</v>
      </c>
      <c r="C231" s="8" t="s">
        <v>579</v>
      </c>
      <c r="D231" s="9">
        <v>1.1962544428E10</v>
      </c>
      <c r="E231" s="8" t="s">
        <v>6125</v>
      </c>
      <c r="F231" s="8" t="s">
        <v>6126</v>
      </c>
      <c r="G231" s="8" t="s">
        <v>6122</v>
      </c>
      <c r="H231" s="8" t="s">
        <v>6118</v>
      </c>
      <c r="I231" s="8" t="s">
        <v>6128</v>
      </c>
      <c r="J231" s="8" t="s">
        <v>6119</v>
      </c>
      <c r="K231" s="8" t="s">
        <v>6107</v>
      </c>
      <c r="L231" s="8" t="s">
        <v>6115</v>
      </c>
      <c r="M231" s="8" t="s">
        <v>6113</v>
      </c>
      <c r="N231" s="12" t="s">
        <v>18</v>
      </c>
      <c r="O231" s="12" t="s">
        <v>20</v>
      </c>
      <c r="P231" s="12" t="s">
        <v>31</v>
      </c>
      <c r="Q231" s="12" t="s">
        <v>33</v>
      </c>
      <c r="R231" s="12" t="s">
        <v>32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10">
        <f>ROUNDUP(SUM(VLOOKUP(F231,'Pontuação'!A$2:B$11,2,FALSE),VLOOKUP(E231,'Pontuação'!C$2:D$11,2,FALSE),VLOOKUP(H231,'Pontuação'!I$2:J$11,2,FALSE),VLOOKUP(J231,'Pontuação'!G$2:H$11,2,FALSE),VLOOKUP(L231,'Pontuação'!M$2:N$13,2,FALSE)),0)</f>
        <v>1587</v>
      </c>
      <c r="AD231" s="11">
        <f t="shared" si="1"/>
        <v>159</v>
      </c>
      <c r="AE231" s="11" t="str">
        <f t="array" ref="AE231">IFERROR(INDEX('Pontuação'!G$13:G$101, MATCH(AD231, 'Pontuação'!F$13:F$101, 0)), "Faixa Indefinida")</f>
        <v>C</v>
      </c>
      <c r="AF231" s="11">
        <f t="shared" si="2"/>
        <v>0</v>
      </c>
      <c r="AG231" s="11">
        <f t="shared" si="3"/>
        <v>0</v>
      </c>
      <c r="AH231" s="11">
        <f t="shared" si="4"/>
        <v>1</v>
      </c>
      <c r="AI231" s="11">
        <f t="shared" si="5"/>
        <v>0</v>
      </c>
      <c r="AJ231" s="11">
        <f>ROUNDUP(SUM(VLOOKUP(F231,'Pontuação 3.0'!A$2:B$11,2,FALSE),VLOOKUP(E231,'Pontuação 3.0'!C$2:D$11,2,FALSE),VLOOKUP(H231,'Pontuação 3.0'!I$2:J$11,2,FALSE),VLOOKUP(J231,'Pontuação 3.0'!G$2:H$11,2,FALSE),VLOOKUP(G231,'Pontuação 3.0'!E$2:F$11,2,FALSE),VLOOKUP(K231,'Pontuação 3.0'!K$2:L$11,2,FALSE),VLOOKUP(L231,'Pontuação 3.0'!M$2:N$13,2,FALSE)),0)</f>
        <v>1906</v>
      </c>
      <c r="AK231" s="10">
        <f t="shared" si="6"/>
        <v>191</v>
      </c>
      <c r="AL231" s="10" t="str">
        <f t="array" ref="AL231">IFERROR(INDEX('Pontuação 3.0'!G$13:G$191, MATCH(AK231, 'Pontuação 3.0'!F$13:F$191, 0)), "Faixa Indefinida")</f>
        <v>D</v>
      </c>
      <c r="AM231" s="10">
        <f t="shared" si="7"/>
        <v>0</v>
      </c>
      <c r="AN231" s="10">
        <f t="shared" si="8"/>
        <v>0</v>
      </c>
      <c r="AO231" s="10">
        <f t="shared" si="9"/>
        <v>0</v>
      </c>
      <c r="AP231" s="10">
        <f t="shared" si="10"/>
        <v>1</v>
      </c>
    </row>
    <row r="232" ht="15.75" customHeight="1">
      <c r="A232" s="7">
        <v>45674.0</v>
      </c>
      <c r="B232" s="8" t="s">
        <v>584</v>
      </c>
      <c r="C232" s="8" t="s">
        <v>585</v>
      </c>
      <c r="D232" s="9">
        <v>4.6999268755E10</v>
      </c>
      <c r="E232" s="8" t="s">
        <v>6103</v>
      </c>
      <c r="F232" s="8" t="s">
        <v>6116</v>
      </c>
      <c r="G232" s="8" t="s">
        <v>6117</v>
      </c>
      <c r="H232" s="8" t="s">
        <v>6135</v>
      </c>
      <c r="I232" s="8" t="s">
        <v>6107</v>
      </c>
      <c r="J232" s="8" t="s">
        <v>6129</v>
      </c>
      <c r="K232" s="8" t="s">
        <v>6107</v>
      </c>
      <c r="L232" s="8" t="s">
        <v>6115</v>
      </c>
      <c r="M232" s="8" t="s">
        <v>6113</v>
      </c>
      <c r="N232" s="12" t="s">
        <v>18</v>
      </c>
      <c r="O232" s="12" t="s">
        <v>20</v>
      </c>
      <c r="P232" s="12" t="s">
        <v>121</v>
      </c>
      <c r="Q232" s="12" t="s">
        <v>184</v>
      </c>
      <c r="R232" s="12" t="s">
        <v>32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10">
        <f>ROUNDUP(SUM(VLOOKUP(F232,'Pontuação'!A$2:B$11,2,FALSE),VLOOKUP(E232,'Pontuação'!C$2:D$11,2,FALSE),VLOOKUP(H232,'Pontuação'!I$2:J$11,2,FALSE),VLOOKUP(J232,'Pontuação'!G$2:H$11,2,FALSE),VLOOKUP(L232,'Pontuação'!M$2:N$13,2,FALSE)),0)</f>
        <v>1857</v>
      </c>
      <c r="AD232" s="11">
        <f t="shared" si="1"/>
        <v>186</v>
      </c>
      <c r="AE232" s="11" t="str">
        <f t="array" ref="AE232">IFERROR(INDEX('Pontuação'!G$13:G$101, MATCH(AD232, 'Pontuação'!F$13:F$101, 0)), "Faixa Indefinida")</f>
        <v>A</v>
      </c>
      <c r="AF232" s="11">
        <f t="shared" si="2"/>
        <v>1</v>
      </c>
      <c r="AG232" s="11">
        <f t="shared" si="3"/>
        <v>0</v>
      </c>
      <c r="AH232" s="11">
        <f t="shared" si="4"/>
        <v>0</v>
      </c>
      <c r="AI232" s="11">
        <f t="shared" si="5"/>
        <v>0</v>
      </c>
      <c r="AJ232" s="11">
        <f>ROUNDUP(SUM(VLOOKUP(F232,'Pontuação 3.0'!A$2:B$11,2,FALSE),VLOOKUP(E232,'Pontuação 3.0'!C$2:D$11,2,FALSE),VLOOKUP(H232,'Pontuação 3.0'!I$2:J$11,2,FALSE),VLOOKUP(J232,'Pontuação 3.0'!G$2:H$11,2,FALSE),VLOOKUP(G232,'Pontuação 3.0'!E$2:F$11,2,FALSE),VLOOKUP(K232,'Pontuação 3.0'!K$2:L$11,2,FALSE),VLOOKUP(L232,'Pontuação 3.0'!M$2:N$13,2,FALSE)),0)</f>
        <v>2333</v>
      </c>
      <c r="AK232" s="10">
        <f t="shared" si="6"/>
        <v>233</v>
      </c>
      <c r="AL232" s="10" t="str">
        <f t="array" ref="AL232">IFERROR(INDEX('Pontuação 3.0'!G$13:G$191, MATCH(AK232, 'Pontuação 3.0'!F$13:F$191, 0)), "Faixa Indefinida")</f>
        <v>B</v>
      </c>
      <c r="AM232" s="10">
        <f t="shared" si="7"/>
        <v>0</v>
      </c>
      <c r="AN232" s="10">
        <f t="shared" si="8"/>
        <v>1</v>
      </c>
      <c r="AO232" s="10">
        <f t="shared" si="9"/>
        <v>0</v>
      </c>
      <c r="AP232" s="10">
        <f t="shared" si="10"/>
        <v>0</v>
      </c>
    </row>
    <row r="233" ht="15.75" customHeight="1">
      <c r="A233" s="7">
        <v>45674.0</v>
      </c>
      <c r="B233" s="8" t="s">
        <v>582</v>
      </c>
      <c r="C233" s="8" t="s">
        <v>583</v>
      </c>
      <c r="D233" s="9">
        <v>1.196441244E10</v>
      </c>
      <c r="E233" s="8" t="s">
        <v>6103</v>
      </c>
      <c r="F233" s="8" t="s">
        <v>6116</v>
      </c>
      <c r="G233" s="8" t="s">
        <v>6117</v>
      </c>
      <c r="H233" s="8" t="s">
        <v>6106</v>
      </c>
      <c r="I233" s="8" t="s">
        <v>6128</v>
      </c>
      <c r="J233" s="8" t="s">
        <v>6119</v>
      </c>
      <c r="K233" s="8" t="s">
        <v>6109</v>
      </c>
      <c r="L233" s="8" t="s">
        <v>6120</v>
      </c>
      <c r="M233" s="8" t="s">
        <v>6121</v>
      </c>
      <c r="N233" s="12" t="s">
        <v>18</v>
      </c>
      <c r="O233" s="12" t="s">
        <v>20</v>
      </c>
      <c r="P233" s="12" t="s">
        <v>348</v>
      </c>
      <c r="Q233" s="12" t="s">
        <v>22</v>
      </c>
      <c r="R233" s="12" t="s">
        <v>32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10">
        <f>ROUNDUP(SUM(VLOOKUP(F233,'Pontuação'!A$2:B$11,2,FALSE),VLOOKUP(E233,'Pontuação'!C$2:D$11,2,FALSE),VLOOKUP(H233,'Pontuação'!I$2:J$11,2,FALSE),VLOOKUP(J233,'Pontuação'!G$2:H$11,2,FALSE),VLOOKUP(L233,'Pontuação'!M$2:N$13,2,FALSE)),0)</f>
        <v>1685</v>
      </c>
      <c r="AD233" s="11">
        <f t="shared" si="1"/>
        <v>169</v>
      </c>
      <c r="AE233" s="11" t="str">
        <f t="array" ref="AE233">IFERROR(INDEX('Pontuação'!G$13:G$101, MATCH(AD233, 'Pontuação'!F$13:F$101, 0)), "Faixa Indefinida")</f>
        <v>B</v>
      </c>
      <c r="AF233" s="11">
        <f t="shared" si="2"/>
        <v>0</v>
      </c>
      <c r="AG233" s="11">
        <f t="shared" si="3"/>
        <v>1</v>
      </c>
      <c r="AH233" s="11">
        <f t="shared" si="4"/>
        <v>0</v>
      </c>
      <c r="AI233" s="11">
        <f t="shared" si="5"/>
        <v>0</v>
      </c>
      <c r="AJ233" s="11">
        <f>ROUNDUP(SUM(VLOOKUP(F233,'Pontuação 3.0'!A$2:B$11,2,FALSE),VLOOKUP(E233,'Pontuação 3.0'!C$2:D$11,2,FALSE),VLOOKUP(H233,'Pontuação 3.0'!I$2:J$11,2,FALSE),VLOOKUP(J233,'Pontuação 3.0'!G$2:H$11,2,FALSE),VLOOKUP(G233,'Pontuação 3.0'!E$2:F$11,2,FALSE),VLOOKUP(K233,'Pontuação 3.0'!K$2:L$11,2,FALSE),VLOOKUP(L233,'Pontuação 3.0'!M$2:N$13,2,FALSE)),0)</f>
        <v>2469</v>
      </c>
      <c r="AK233" s="10">
        <f t="shared" si="6"/>
        <v>247</v>
      </c>
      <c r="AL233" s="10" t="str">
        <f t="array" ref="AL233">IFERROR(INDEX('Pontuação 3.0'!G$13:G$191, MATCH(AK233, 'Pontuação 3.0'!F$13:F$191, 0)), "Faixa Indefinida")</f>
        <v>A</v>
      </c>
      <c r="AM233" s="10">
        <f t="shared" si="7"/>
        <v>1</v>
      </c>
      <c r="AN233" s="10">
        <f t="shared" si="8"/>
        <v>0</v>
      </c>
      <c r="AO233" s="10">
        <f t="shared" si="9"/>
        <v>0</v>
      </c>
      <c r="AP233" s="10">
        <f t="shared" si="10"/>
        <v>0</v>
      </c>
    </row>
    <row r="234" ht="15.75" customHeight="1">
      <c r="A234" s="7">
        <v>45674.0</v>
      </c>
      <c r="B234" s="8" t="s">
        <v>586</v>
      </c>
      <c r="C234" s="8" t="s">
        <v>587</v>
      </c>
      <c r="D234" s="9">
        <v>1.2988388734E10</v>
      </c>
      <c r="E234" s="8" t="s">
        <v>6125</v>
      </c>
      <c r="F234" s="8" t="s">
        <v>6126</v>
      </c>
      <c r="G234" s="8" t="s">
        <v>6117</v>
      </c>
      <c r="H234" s="8" t="s">
        <v>6106</v>
      </c>
      <c r="I234" s="8" t="s">
        <v>6107</v>
      </c>
      <c r="J234" s="8" t="s">
        <v>6108</v>
      </c>
      <c r="K234" s="8" t="s">
        <v>6107</v>
      </c>
      <c r="L234" s="8" t="s">
        <v>6110</v>
      </c>
      <c r="M234" s="8" t="s">
        <v>6113</v>
      </c>
      <c r="N234" s="12" t="s">
        <v>18</v>
      </c>
      <c r="O234" s="12" t="s">
        <v>20</v>
      </c>
      <c r="P234" s="12" t="s">
        <v>31</v>
      </c>
      <c r="Q234" s="12" t="s">
        <v>54</v>
      </c>
      <c r="R234" s="12" t="s">
        <v>32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10">
        <f>ROUNDUP(SUM(VLOOKUP(F234,'Pontuação'!A$2:B$11,2,FALSE),VLOOKUP(E234,'Pontuação'!C$2:D$11,2,FALSE),VLOOKUP(H234,'Pontuação'!I$2:J$11,2,FALSE),VLOOKUP(J234,'Pontuação'!G$2:H$11,2,FALSE),VLOOKUP(L234,'Pontuação'!M$2:N$13,2,FALSE)),0)</f>
        <v>1720</v>
      </c>
      <c r="AD234" s="11">
        <f t="shared" si="1"/>
        <v>172</v>
      </c>
      <c r="AE234" s="11" t="str">
        <f t="array" ref="AE234">IFERROR(INDEX('Pontuação'!G$13:G$101, MATCH(AD234, 'Pontuação'!F$13:F$101, 0)), "Faixa Indefinida")</f>
        <v>B</v>
      </c>
      <c r="AF234" s="11">
        <f t="shared" si="2"/>
        <v>0</v>
      </c>
      <c r="AG234" s="11">
        <f t="shared" si="3"/>
        <v>1</v>
      </c>
      <c r="AH234" s="11">
        <f t="shared" si="4"/>
        <v>0</v>
      </c>
      <c r="AI234" s="11">
        <f t="shared" si="5"/>
        <v>0</v>
      </c>
      <c r="AJ234" s="11">
        <f>ROUNDUP(SUM(VLOOKUP(F234,'Pontuação 3.0'!A$2:B$11,2,FALSE),VLOOKUP(E234,'Pontuação 3.0'!C$2:D$11,2,FALSE),VLOOKUP(H234,'Pontuação 3.0'!I$2:J$11,2,FALSE),VLOOKUP(J234,'Pontuação 3.0'!G$2:H$11,2,FALSE),VLOOKUP(G234,'Pontuação 3.0'!E$2:F$11,2,FALSE),VLOOKUP(K234,'Pontuação 3.0'!K$2:L$11,2,FALSE),VLOOKUP(L234,'Pontuação 3.0'!M$2:N$13,2,FALSE)),0)</f>
        <v>2305</v>
      </c>
      <c r="AK234" s="10">
        <f t="shared" si="6"/>
        <v>231</v>
      </c>
      <c r="AL234" s="10" t="str">
        <f t="array" ref="AL234">IFERROR(INDEX('Pontuação 3.0'!G$13:G$191, MATCH(AK234, 'Pontuação 3.0'!F$13:F$191, 0)), "Faixa Indefinida")</f>
        <v>B</v>
      </c>
      <c r="AM234" s="10">
        <f t="shared" si="7"/>
        <v>0</v>
      </c>
      <c r="AN234" s="10">
        <f t="shared" si="8"/>
        <v>1</v>
      </c>
      <c r="AO234" s="10">
        <f t="shared" si="9"/>
        <v>0</v>
      </c>
      <c r="AP234" s="10">
        <f t="shared" si="10"/>
        <v>0</v>
      </c>
    </row>
    <row r="235" ht="15.75" customHeight="1">
      <c r="A235" s="7">
        <v>45674.0</v>
      </c>
      <c r="B235" s="8" t="s">
        <v>588</v>
      </c>
      <c r="C235" s="8" t="s">
        <v>589</v>
      </c>
      <c r="D235" s="9">
        <v>3.1985940574E10</v>
      </c>
      <c r="E235" s="8" t="s">
        <v>6103</v>
      </c>
      <c r="F235" s="8" t="s">
        <v>6116</v>
      </c>
      <c r="G235" s="8" t="s">
        <v>6117</v>
      </c>
      <c r="H235" s="8" t="s">
        <v>6118</v>
      </c>
      <c r="I235" s="8" t="s">
        <v>6107</v>
      </c>
      <c r="J235" s="8" t="s">
        <v>6119</v>
      </c>
      <c r="K235" s="8" t="s">
        <v>6107</v>
      </c>
      <c r="L235" s="8" t="s">
        <v>6120</v>
      </c>
      <c r="M235" s="8" t="s">
        <v>6113</v>
      </c>
      <c r="N235" s="12" t="s">
        <v>18</v>
      </c>
      <c r="O235" s="12" t="s">
        <v>20</v>
      </c>
      <c r="P235" s="12" t="s">
        <v>102</v>
      </c>
      <c r="Q235" s="12" t="s">
        <v>22</v>
      </c>
      <c r="R235" s="12" t="s">
        <v>32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10">
        <f>ROUNDUP(SUM(VLOOKUP(F235,'Pontuação'!A$2:B$11,2,FALSE),VLOOKUP(E235,'Pontuação'!C$2:D$11,2,FALSE),VLOOKUP(H235,'Pontuação'!I$2:J$11,2,FALSE),VLOOKUP(J235,'Pontuação'!G$2:H$11,2,FALSE),VLOOKUP(L235,'Pontuação'!M$2:N$13,2,FALSE)),0)</f>
        <v>1727</v>
      </c>
      <c r="AD235" s="11">
        <f t="shared" si="1"/>
        <v>173</v>
      </c>
      <c r="AE235" s="11" t="str">
        <f t="array" ref="AE235">IFERROR(INDEX('Pontuação'!G$13:G$101, MATCH(AD235, 'Pontuação'!F$13:F$101, 0)), "Faixa Indefinida")</f>
        <v>B</v>
      </c>
      <c r="AF235" s="11">
        <f t="shared" si="2"/>
        <v>0</v>
      </c>
      <c r="AG235" s="11">
        <f t="shared" si="3"/>
        <v>1</v>
      </c>
      <c r="AH235" s="11">
        <f t="shared" si="4"/>
        <v>0</v>
      </c>
      <c r="AI235" s="11">
        <f t="shared" si="5"/>
        <v>0</v>
      </c>
      <c r="AJ235" s="11">
        <f>ROUNDUP(SUM(VLOOKUP(F235,'Pontuação 3.0'!A$2:B$11,2,FALSE),VLOOKUP(E235,'Pontuação 3.0'!C$2:D$11,2,FALSE),VLOOKUP(H235,'Pontuação 3.0'!I$2:J$11,2,FALSE),VLOOKUP(J235,'Pontuação 3.0'!G$2:H$11,2,FALSE),VLOOKUP(G235,'Pontuação 3.0'!E$2:F$11,2,FALSE),VLOOKUP(K235,'Pontuação 3.0'!K$2:L$11,2,FALSE),VLOOKUP(L235,'Pontuação 3.0'!M$2:N$13,2,FALSE)),0)</f>
        <v>2295</v>
      </c>
      <c r="AK235" s="10">
        <f t="shared" si="6"/>
        <v>230</v>
      </c>
      <c r="AL235" s="10" t="str">
        <f t="array" ref="AL235">IFERROR(INDEX('Pontuação 3.0'!G$13:G$191, MATCH(AK235, 'Pontuação 3.0'!F$13:F$191, 0)), "Faixa Indefinida")</f>
        <v>B</v>
      </c>
      <c r="AM235" s="10">
        <f t="shared" si="7"/>
        <v>0</v>
      </c>
      <c r="AN235" s="10">
        <f t="shared" si="8"/>
        <v>1</v>
      </c>
      <c r="AO235" s="10">
        <f t="shared" si="9"/>
        <v>0</v>
      </c>
      <c r="AP235" s="10">
        <f t="shared" si="10"/>
        <v>0</v>
      </c>
    </row>
    <row r="236" ht="15.75" customHeight="1">
      <c r="A236" s="7">
        <v>45674.0</v>
      </c>
      <c r="B236" s="8" t="s">
        <v>590</v>
      </c>
      <c r="C236" s="8" t="s">
        <v>591</v>
      </c>
      <c r="D236" s="8" t="s">
        <v>592</v>
      </c>
      <c r="E236" s="8" t="s">
        <v>6103</v>
      </c>
      <c r="F236" s="8" t="s">
        <v>6116</v>
      </c>
      <c r="G236" s="8" t="s">
        <v>6117</v>
      </c>
      <c r="H236" s="8" t="s">
        <v>6106</v>
      </c>
      <c r="I236" s="8" t="s">
        <v>6128</v>
      </c>
      <c r="J236" s="8" t="s">
        <v>6119</v>
      </c>
      <c r="K236" s="8" t="s">
        <v>6107</v>
      </c>
      <c r="L236" s="8" t="s">
        <v>6110</v>
      </c>
      <c r="M236" s="8" t="s">
        <v>6121</v>
      </c>
      <c r="N236" s="12" t="s">
        <v>18</v>
      </c>
      <c r="O236" s="12" t="s">
        <v>20</v>
      </c>
      <c r="P236" s="12" t="s">
        <v>121</v>
      </c>
      <c r="Q236" s="12" t="s">
        <v>184</v>
      </c>
      <c r="R236" s="12" t="s">
        <v>32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10">
        <f>ROUNDUP(SUM(VLOOKUP(F236,'Pontuação'!A$2:B$11,2,FALSE),VLOOKUP(E236,'Pontuação'!C$2:D$11,2,FALSE),VLOOKUP(H236,'Pontuação'!I$2:J$11,2,FALSE),VLOOKUP(J236,'Pontuação'!G$2:H$11,2,FALSE),VLOOKUP(L236,'Pontuação'!M$2:N$13,2,FALSE)),0)</f>
        <v>1623</v>
      </c>
      <c r="AD236" s="11">
        <f t="shared" si="1"/>
        <v>162</v>
      </c>
      <c r="AE236" s="11" t="str">
        <f t="array" ref="AE236">IFERROR(INDEX('Pontuação'!G$13:G$101, MATCH(AD236, 'Pontuação'!F$13:F$101, 0)), "Faixa Indefinida")</f>
        <v>C</v>
      </c>
      <c r="AF236" s="11">
        <f t="shared" si="2"/>
        <v>0</v>
      </c>
      <c r="AG236" s="11">
        <f t="shared" si="3"/>
        <v>0</v>
      </c>
      <c r="AH236" s="11">
        <f t="shared" si="4"/>
        <v>1</v>
      </c>
      <c r="AI236" s="11">
        <f t="shared" si="5"/>
        <v>0</v>
      </c>
      <c r="AJ236" s="11">
        <f>ROUNDUP(SUM(VLOOKUP(F236,'Pontuação 3.0'!A$2:B$11,2,FALSE),VLOOKUP(E236,'Pontuação 3.0'!C$2:D$11,2,FALSE),VLOOKUP(H236,'Pontuação 3.0'!I$2:J$11,2,FALSE),VLOOKUP(J236,'Pontuação 3.0'!G$2:H$11,2,FALSE),VLOOKUP(G236,'Pontuação 3.0'!E$2:F$11,2,FALSE),VLOOKUP(K236,'Pontuação 3.0'!K$2:L$11,2,FALSE),VLOOKUP(L236,'Pontuação 3.0'!M$2:N$13,2,FALSE)),0)</f>
        <v>2316</v>
      </c>
      <c r="AK236" s="10">
        <f t="shared" si="6"/>
        <v>232</v>
      </c>
      <c r="AL236" s="10" t="str">
        <f t="array" ref="AL236">IFERROR(INDEX('Pontuação 3.0'!G$13:G$191, MATCH(AK236, 'Pontuação 3.0'!F$13:F$191, 0)), "Faixa Indefinida")</f>
        <v>B</v>
      </c>
      <c r="AM236" s="10">
        <f t="shared" si="7"/>
        <v>0</v>
      </c>
      <c r="AN236" s="10">
        <f t="shared" si="8"/>
        <v>1</v>
      </c>
      <c r="AO236" s="10">
        <f t="shared" si="9"/>
        <v>0</v>
      </c>
      <c r="AP236" s="10">
        <f t="shared" si="10"/>
        <v>0</v>
      </c>
    </row>
    <row r="237" ht="15.75" customHeight="1">
      <c r="A237" s="7">
        <v>45674.0</v>
      </c>
      <c r="B237" s="8" t="s">
        <v>593</v>
      </c>
      <c r="C237" s="8" t="s">
        <v>594</v>
      </c>
      <c r="D237" s="9">
        <v>3.199621437E10</v>
      </c>
      <c r="E237" s="8" t="s">
        <v>6103</v>
      </c>
      <c r="F237" s="8" t="s">
        <v>6116</v>
      </c>
      <c r="G237" s="8" t="s">
        <v>6114</v>
      </c>
      <c r="H237" s="8" t="s">
        <v>6123</v>
      </c>
      <c r="I237" s="8" t="s">
        <v>6107</v>
      </c>
      <c r="J237" s="8" t="s">
        <v>6108</v>
      </c>
      <c r="K237" s="8" t="s">
        <v>6107</v>
      </c>
      <c r="L237" s="8" t="s">
        <v>6120</v>
      </c>
      <c r="M237" s="8" t="s">
        <v>6113</v>
      </c>
      <c r="N237" s="12" t="s">
        <v>18</v>
      </c>
      <c r="O237" s="12" t="s">
        <v>20</v>
      </c>
      <c r="P237" s="12" t="s">
        <v>48</v>
      </c>
      <c r="Q237" s="12" t="s">
        <v>22</v>
      </c>
      <c r="R237" s="12" t="s">
        <v>32</v>
      </c>
      <c r="S237" s="13"/>
      <c r="T237" s="8"/>
      <c r="U237" s="8"/>
      <c r="V237" s="8"/>
      <c r="W237" s="8"/>
      <c r="X237" s="8"/>
      <c r="Y237" s="8"/>
      <c r="Z237" s="8"/>
      <c r="AA237" s="8"/>
      <c r="AB237" s="8"/>
      <c r="AC237" s="10">
        <f>ROUNDUP(SUM(VLOOKUP(F237,'Pontuação'!A$2:B$11,2,FALSE),VLOOKUP(E237,'Pontuação'!C$2:D$11,2,FALSE),VLOOKUP(H237,'Pontuação'!I$2:J$11,2,FALSE),VLOOKUP(J237,'Pontuação'!G$2:H$11,2,FALSE),VLOOKUP(L237,'Pontuação'!M$2:N$13,2,FALSE)),0)</f>
        <v>1676</v>
      </c>
      <c r="AD237" s="11">
        <f t="shared" si="1"/>
        <v>168</v>
      </c>
      <c r="AE237" s="11" t="str">
        <f t="array" ref="AE237">IFERROR(INDEX('Pontuação'!G$13:G$101, MATCH(AD237, 'Pontuação'!F$13:F$101, 0)), "Faixa Indefinida")</f>
        <v>B</v>
      </c>
      <c r="AF237" s="11">
        <f t="shared" si="2"/>
        <v>0</v>
      </c>
      <c r="AG237" s="11">
        <f t="shared" si="3"/>
        <v>1</v>
      </c>
      <c r="AH237" s="11">
        <f t="shared" si="4"/>
        <v>0</v>
      </c>
      <c r="AI237" s="11">
        <f t="shared" si="5"/>
        <v>0</v>
      </c>
      <c r="AJ237" s="11">
        <f>ROUNDUP(SUM(VLOOKUP(F237,'Pontuação 3.0'!A$2:B$11,2,FALSE),VLOOKUP(E237,'Pontuação 3.0'!C$2:D$11,2,FALSE),VLOOKUP(H237,'Pontuação 3.0'!I$2:J$11,2,FALSE),VLOOKUP(J237,'Pontuação 3.0'!G$2:H$11,2,FALSE),VLOOKUP(G237,'Pontuação 3.0'!E$2:F$11,2,FALSE),VLOOKUP(K237,'Pontuação 3.0'!K$2:L$11,2,FALSE),VLOOKUP(L237,'Pontuação 3.0'!M$2:N$13,2,FALSE)),0)</f>
        <v>2062</v>
      </c>
      <c r="AK237" s="10">
        <f t="shared" si="6"/>
        <v>206</v>
      </c>
      <c r="AL237" s="10" t="str">
        <f t="array" ref="AL237">IFERROR(INDEX('Pontuação 3.0'!G$13:G$191, MATCH(AK237, 'Pontuação 3.0'!F$13:F$191, 0)), "Faixa Indefinida")</f>
        <v>C</v>
      </c>
      <c r="AM237" s="10">
        <f t="shared" si="7"/>
        <v>0</v>
      </c>
      <c r="AN237" s="10">
        <f t="shared" si="8"/>
        <v>0</v>
      </c>
      <c r="AO237" s="10">
        <f t="shared" si="9"/>
        <v>1</v>
      </c>
      <c r="AP237" s="10">
        <f t="shared" si="10"/>
        <v>0</v>
      </c>
    </row>
    <row r="238" ht="15.75" customHeight="1">
      <c r="A238" s="7">
        <v>45674.0</v>
      </c>
      <c r="B238" s="8" t="s">
        <v>597</v>
      </c>
      <c r="C238" s="8" t="s">
        <v>598</v>
      </c>
      <c r="D238" s="9">
        <v>6.1982495893E10</v>
      </c>
      <c r="E238" s="8" t="s">
        <v>6103</v>
      </c>
      <c r="F238" s="8" t="s">
        <v>6116</v>
      </c>
      <c r="G238" s="8" t="s">
        <v>6117</v>
      </c>
      <c r="H238" s="8" t="s">
        <v>6106</v>
      </c>
      <c r="I238" s="8" t="s">
        <v>6128</v>
      </c>
      <c r="J238" s="8" t="s">
        <v>6119</v>
      </c>
      <c r="K238" s="8" t="s">
        <v>6107</v>
      </c>
      <c r="L238" s="8" t="s">
        <v>6115</v>
      </c>
      <c r="M238" s="8" t="s">
        <v>6131</v>
      </c>
      <c r="N238" s="12" t="s">
        <v>18</v>
      </c>
      <c r="O238" s="12" t="s">
        <v>20</v>
      </c>
      <c r="P238" s="12" t="s">
        <v>19</v>
      </c>
      <c r="Q238" s="12" t="s">
        <v>22</v>
      </c>
      <c r="R238" s="12" t="s">
        <v>21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10">
        <f>ROUNDUP(SUM(VLOOKUP(F238,'Pontuação'!A$2:B$11,2,FALSE),VLOOKUP(E238,'Pontuação'!C$2:D$11,2,FALSE),VLOOKUP(H238,'Pontuação'!I$2:J$11,2,FALSE),VLOOKUP(J238,'Pontuação'!G$2:H$11,2,FALSE),VLOOKUP(L238,'Pontuação'!M$2:N$13,2,FALSE)),0)</f>
        <v>1553</v>
      </c>
      <c r="AD238" s="11">
        <f t="shared" si="1"/>
        <v>155</v>
      </c>
      <c r="AE238" s="11" t="str">
        <f t="array" ref="AE238">IFERROR(INDEX('Pontuação'!G$13:G$101, MATCH(AD238, 'Pontuação'!F$13:F$101, 0)), "Faixa Indefinida")</f>
        <v>C</v>
      </c>
      <c r="AF238" s="11">
        <f t="shared" si="2"/>
        <v>0</v>
      </c>
      <c r="AG238" s="11">
        <f t="shared" si="3"/>
        <v>0</v>
      </c>
      <c r="AH238" s="11">
        <f t="shared" si="4"/>
        <v>1</v>
      </c>
      <c r="AI238" s="11">
        <f t="shared" si="5"/>
        <v>0</v>
      </c>
      <c r="AJ238" s="11">
        <f>ROUNDUP(SUM(VLOOKUP(F238,'Pontuação 3.0'!A$2:B$11,2,FALSE),VLOOKUP(E238,'Pontuação 3.0'!C$2:D$11,2,FALSE),VLOOKUP(H238,'Pontuação 3.0'!I$2:J$11,2,FALSE),VLOOKUP(J238,'Pontuação 3.0'!G$2:H$11,2,FALSE),VLOOKUP(G238,'Pontuação 3.0'!E$2:F$11,2,FALSE),VLOOKUP(K238,'Pontuação 3.0'!K$2:L$11,2,FALSE),VLOOKUP(L238,'Pontuação 3.0'!M$2:N$13,2,FALSE)),0)</f>
        <v>2122</v>
      </c>
      <c r="AK238" s="10">
        <f t="shared" si="6"/>
        <v>212</v>
      </c>
      <c r="AL238" s="10" t="str">
        <f t="array" ref="AL238">IFERROR(INDEX('Pontuação 3.0'!G$13:G$191, MATCH(AK238, 'Pontuação 3.0'!F$13:F$191, 0)), "Faixa Indefinida")</f>
        <v>C</v>
      </c>
      <c r="AM238" s="10">
        <f t="shared" si="7"/>
        <v>0</v>
      </c>
      <c r="AN238" s="10">
        <f t="shared" si="8"/>
        <v>0</v>
      </c>
      <c r="AO238" s="10">
        <f t="shared" si="9"/>
        <v>1</v>
      </c>
      <c r="AP238" s="10">
        <f t="shared" si="10"/>
        <v>0</v>
      </c>
    </row>
    <row r="239" ht="15.75" customHeight="1">
      <c r="A239" s="7">
        <v>45674.0</v>
      </c>
      <c r="B239" s="8" t="s">
        <v>601</v>
      </c>
      <c r="C239" s="8" t="s">
        <v>602</v>
      </c>
      <c r="D239" s="9">
        <v>2.1994068466E10</v>
      </c>
      <c r="E239" s="8" t="s">
        <v>6103</v>
      </c>
      <c r="F239" s="8" t="s">
        <v>6116</v>
      </c>
      <c r="G239" s="8" t="s">
        <v>6114</v>
      </c>
      <c r="H239" s="8" t="s">
        <v>6106</v>
      </c>
      <c r="I239" s="8" t="s">
        <v>6128</v>
      </c>
      <c r="J239" s="8" t="s">
        <v>6119</v>
      </c>
      <c r="K239" s="8" t="s">
        <v>6107</v>
      </c>
      <c r="L239" s="8" t="s">
        <v>6115</v>
      </c>
      <c r="M239" s="8" t="s">
        <v>6113</v>
      </c>
      <c r="N239" s="12" t="s">
        <v>18</v>
      </c>
      <c r="O239" s="12" t="s">
        <v>20</v>
      </c>
      <c r="P239" s="12" t="s">
        <v>123</v>
      </c>
      <c r="Q239" s="12" t="s">
        <v>184</v>
      </c>
      <c r="R239" s="12" t="s">
        <v>32</v>
      </c>
      <c r="S239" s="13"/>
      <c r="T239" s="8"/>
      <c r="U239" s="8"/>
      <c r="V239" s="8"/>
      <c r="W239" s="8"/>
      <c r="X239" s="8"/>
      <c r="Y239" s="8"/>
      <c r="Z239" s="8"/>
      <c r="AA239" s="8"/>
      <c r="AB239" s="8"/>
      <c r="AC239" s="10">
        <f>ROUNDUP(SUM(VLOOKUP(F239,'Pontuação'!A$2:B$11,2,FALSE),VLOOKUP(E239,'Pontuação'!C$2:D$11,2,FALSE),VLOOKUP(H239,'Pontuação'!I$2:J$11,2,FALSE),VLOOKUP(J239,'Pontuação'!G$2:H$11,2,FALSE),VLOOKUP(L239,'Pontuação'!M$2:N$13,2,FALSE)),0)</f>
        <v>1553</v>
      </c>
      <c r="AD239" s="11">
        <f t="shared" si="1"/>
        <v>155</v>
      </c>
      <c r="AE239" s="11" t="str">
        <f t="array" ref="AE239">IFERROR(INDEX('Pontuação'!G$13:G$101, MATCH(AD239, 'Pontuação'!F$13:F$101, 0)), "Faixa Indefinida")</f>
        <v>C</v>
      </c>
      <c r="AF239" s="11">
        <f t="shared" si="2"/>
        <v>0</v>
      </c>
      <c r="AG239" s="11">
        <f t="shared" si="3"/>
        <v>0</v>
      </c>
      <c r="AH239" s="11">
        <f t="shared" si="4"/>
        <v>1</v>
      </c>
      <c r="AI239" s="11">
        <f t="shared" si="5"/>
        <v>0</v>
      </c>
      <c r="AJ239" s="11">
        <f>ROUNDUP(SUM(VLOOKUP(F239,'Pontuação 3.0'!A$2:B$11,2,FALSE),VLOOKUP(E239,'Pontuação 3.0'!C$2:D$11,2,FALSE),VLOOKUP(H239,'Pontuação 3.0'!I$2:J$11,2,FALSE),VLOOKUP(J239,'Pontuação 3.0'!G$2:H$11,2,FALSE),VLOOKUP(G239,'Pontuação 3.0'!E$2:F$11,2,FALSE),VLOOKUP(K239,'Pontuação 3.0'!K$2:L$11,2,FALSE),VLOOKUP(L239,'Pontuação 3.0'!M$2:N$13,2,FALSE)),0)</f>
        <v>1972</v>
      </c>
      <c r="AK239" s="10">
        <f t="shared" si="6"/>
        <v>197</v>
      </c>
      <c r="AL239" s="10" t="str">
        <f t="array" ref="AL239">IFERROR(INDEX('Pontuação 3.0'!G$13:G$191, MATCH(AK239, 'Pontuação 3.0'!F$13:F$191, 0)), "Faixa Indefinida")</f>
        <v>C</v>
      </c>
      <c r="AM239" s="10">
        <f t="shared" si="7"/>
        <v>0</v>
      </c>
      <c r="AN239" s="10">
        <f t="shared" si="8"/>
        <v>0</v>
      </c>
      <c r="AO239" s="10">
        <f t="shared" si="9"/>
        <v>1</v>
      </c>
      <c r="AP239" s="10">
        <f t="shared" si="10"/>
        <v>0</v>
      </c>
    </row>
    <row r="240" ht="15.75" customHeight="1">
      <c r="A240" s="7">
        <v>45674.0</v>
      </c>
      <c r="B240" s="8" t="s">
        <v>599</v>
      </c>
      <c r="C240" s="8" t="s">
        <v>600</v>
      </c>
      <c r="D240" s="14" t="s">
        <v>6155</v>
      </c>
      <c r="E240" s="8" t="s">
        <v>6103</v>
      </c>
      <c r="F240" s="8" t="s">
        <v>6116</v>
      </c>
      <c r="G240" s="8" t="s">
        <v>6117</v>
      </c>
      <c r="H240" s="8" t="s">
        <v>6123</v>
      </c>
      <c r="I240" s="8" t="s">
        <v>6107</v>
      </c>
      <c r="J240" s="8" t="s">
        <v>6119</v>
      </c>
      <c r="K240" s="8" t="s">
        <v>6107</v>
      </c>
      <c r="L240" s="8" t="s">
        <v>6115</v>
      </c>
      <c r="M240" s="8" t="s">
        <v>6121</v>
      </c>
      <c r="N240" s="12" t="s">
        <v>18</v>
      </c>
      <c r="O240" s="12" t="s">
        <v>20</v>
      </c>
      <c r="P240" s="12" t="s">
        <v>19</v>
      </c>
      <c r="Q240" s="12" t="s">
        <v>22</v>
      </c>
      <c r="R240" s="12" t="s">
        <v>21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10">
        <f>ROUNDUP(SUM(VLOOKUP(F240,'Pontuação'!A$2:B$11,2,FALSE),VLOOKUP(E240,'Pontuação'!C$2:D$11,2,FALSE),VLOOKUP(H240,'Pontuação'!I$2:J$11,2,FALSE),VLOOKUP(J240,'Pontuação'!G$2:H$11,2,FALSE),VLOOKUP(L240,'Pontuação'!M$2:N$13,2,FALSE)),0)</f>
        <v>1439</v>
      </c>
      <c r="AD240" s="11">
        <f t="shared" si="1"/>
        <v>144</v>
      </c>
      <c r="AE240" s="11" t="str">
        <f t="array" ref="AE240">IFERROR(INDEX('Pontuação'!G$13:G$101, MATCH(AD240, 'Pontuação'!F$13:F$101, 0)), "Faixa Indefinida")</f>
        <v>D</v>
      </c>
      <c r="AF240" s="11">
        <f t="shared" si="2"/>
        <v>0</v>
      </c>
      <c r="AG240" s="11">
        <f t="shared" si="3"/>
        <v>0</v>
      </c>
      <c r="AH240" s="11">
        <f t="shared" si="4"/>
        <v>0</v>
      </c>
      <c r="AI240" s="11">
        <f t="shared" si="5"/>
        <v>1</v>
      </c>
      <c r="AJ240" s="11">
        <f>ROUNDUP(SUM(VLOOKUP(F240,'Pontuação 3.0'!A$2:B$11,2,FALSE),VLOOKUP(E240,'Pontuação 3.0'!C$2:D$11,2,FALSE),VLOOKUP(H240,'Pontuação 3.0'!I$2:J$11,2,FALSE),VLOOKUP(J240,'Pontuação 3.0'!G$2:H$11,2,FALSE),VLOOKUP(G240,'Pontuação 3.0'!E$2:F$11,2,FALSE),VLOOKUP(K240,'Pontuação 3.0'!K$2:L$11,2,FALSE),VLOOKUP(L240,'Pontuação 3.0'!M$2:N$13,2,FALSE)),0)</f>
        <v>1974</v>
      </c>
      <c r="AK240" s="10">
        <f t="shared" si="6"/>
        <v>197</v>
      </c>
      <c r="AL240" s="10" t="str">
        <f t="array" ref="AL240">IFERROR(INDEX('Pontuação 3.0'!G$13:G$191, MATCH(AK240, 'Pontuação 3.0'!F$13:F$191, 0)), "Faixa Indefinida")</f>
        <v>C</v>
      </c>
      <c r="AM240" s="10">
        <f t="shared" si="7"/>
        <v>0</v>
      </c>
      <c r="AN240" s="10">
        <f t="shared" si="8"/>
        <v>0</v>
      </c>
      <c r="AO240" s="10">
        <f t="shared" si="9"/>
        <v>1</v>
      </c>
      <c r="AP240" s="10">
        <f t="shared" si="10"/>
        <v>0</v>
      </c>
    </row>
    <row r="241" ht="15.75" customHeight="1">
      <c r="A241" s="7">
        <v>45674.0</v>
      </c>
      <c r="B241" s="8" t="s">
        <v>595</v>
      </c>
      <c r="C241" s="8" t="s">
        <v>596</v>
      </c>
      <c r="D241" s="9">
        <v>6.1994100054E10</v>
      </c>
      <c r="E241" s="8" t="s">
        <v>6103</v>
      </c>
      <c r="F241" s="8" t="s">
        <v>6126</v>
      </c>
      <c r="G241" s="8" t="s">
        <v>6122</v>
      </c>
      <c r="H241" s="8" t="s">
        <v>6123</v>
      </c>
      <c r="I241" s="8" t="s">
        <v>6107</v>
      </c>
      <c r="J241" s="8" t="s">
        <v>6108</v>
      </c>
      <c r="K241" s="8" t="s">
        <v>6107</v>
      </c>
      <c r="L241" s="8" t="s">
        <v>6120</v>
      </c>
      <c r="M241" s="8" t="s">
        <v>6113</v>
      </c>
      <c r="N241" s="12" t="s">
        <v>18</v>
      </c>
      <c r="O241" s="12" t="s">
        <v>20</v>
      </c>
      <c r="P241" s="12" t="s">
        <v>31</v>
      </c>
      <c r="Q241" s="12" t="s">
        <v>22</v>
      </c>
      <c r="R241" s="12" t="s">
        <v>32</v>
      </c>
      <c r="S241" s="13"/>
      <c r="T241" s="8"/>
      <c r="U241" s="8"/>
      <c r="V241" s="8"/>
      <c r="W241" s="8"/>
      <c r="X241" s="8"/>
      <c r="Y241" s="8"/>
      <c r="Z241" s="8"/>
      <c r="AA241" s="8"/>
      <c r="AB241" s="8"/>
      <c r="AC241" s="10">
        <f>ROUNDUP(SUM(VLOOKUP(F241,'Pontuação'!A$2:B$11,2,FALSE),VLOOKUP(E241,'Pontuação'!C$2:D$11,2,FALSE),VLOOKUP(H241,'Pontuação'!I$2:J$11,2,FALSE),VLOOKUP(J241,'Pontuação'!G$2:H$11,2,FALSE),VLOOKUP(L241,'Pontuação'!M$2:N$13,2,FALSE)),0)</f>
        <v>1664</v>
      </c>
      <c r="AD241" s="11">
        <f t="shared" si="1"/>
        <v>166</v>
      </c>
      <c r="AE241" s="11" t="str">
        <f t="array" ref="AE241">IFERROR(INDEX('Pontuação'!G$13:G$101, MATCH(AD241, 'Pontuação'!F$13:F$101, 0)), "Faixa Indefinida")</f>
        <v>B</v>
      </c>
      <c r="AF241" s="11">
        <f t="shared" si="2"/>
        <v>0</v>
      </c>
      <c r="AG241" s="11">
        <f t="shared" si="3"/>
        <v>1</v>
      </c>
      <c r="AH241" s="11">
        <f t="shared" si="4"/>
        <v>0</v>
      </c>
      <c r="AI241" s="11">
        <f t="shared" si="5"/>
        <v>0</v>
      </c>
      <c r="AJ241" s="11">
        <f>ROUNDUP(SUM(VLOOKUP(F241,'Pontuação 3.0'!A$2:B$11,2,FALSE),VLOOKUP(E241,'Pontuação 3.0'!C$2:D$11,2,FALSE),VLOOKUP(H241,'Pontuação 3.0'!I$2:J$11,2,FALSE),VLOOKUP(J241,'Pontuação 3.0'!G$2:H$11,2,FALSE),VLOOKUP(G241,'Pontuação 3.0'!E$2:F$11,2,FALSE),VLOOKUP(K241,'Pontuação 3.0'!K$2:L$11,2,FALSE),VLOOKUP(L241,'Pontuação 3.0'!M$2:N$13,2,FALSE)),0)</f>
        <v>1939</v>
      </c>
      <c r="AK241" s="10">
        <f t="shared" si="6"/>
        <v>194</v>
      </c>
      <c r="AL241" s="10" t="str">
        <f t="array" ref="AL241">IFERROR(INDEX('Pontuação 3.0'!G$13:G$191, MATCH(AK241, 'Pontuação 3.0'!F$13:F$191, 0)), "Faixa Indefinida")</f>
        <v>C</v>
      </c>
      <c r="AM241" s="10">
        <f t="shared" si="7"/>
        <v>0</v>
      </c>
      <c r="AN241" s="10">
        <f t="shared" si="8"/>
        <v>0</v>
      </c>
      <c r="AO241" s="10">
        <f t="shared" si="9"/>
        <v>1</v>
      </c>
      <c r="AP241" s="10">
        <f t="shared" si="10"/>
        <v>0</v>
      </c>
    </row>
    <row r="242" ht="15.75" customHeight="1">
      <c r="A242" s="7">
        <v>45674.0</v>
      </c>
      <c r="B242" s="8" t="s">
        <v>603</v>
      </c>
      <c r="C242" s="8" t="s">
        <v>604</v>
      </c>
      <c r="D242" s="8" t="s">
        <v>605</v>
      </c>
      <c r="E242" s="8" t="s">
        <v>6103</v>
      </c>
      <c r="F242" s="8" t="s">
        <v>6116</v>
      </c>
      <c r="G242" s="8" t="s">
        <v>6117</v>
      </c>
      <c r="H242" s="8" t="s">
        <v>6106</v>
      </c>
      <c r="I242" s="8" t="s">
        <v>6107</v>
      </c>
      <c r="J242" s="8" t="s">
        <v>6129</v>
      </c>
      <c r="K242" s="8" t="s">
        <v>6109</v>
      </c>
      <c r="L242" s="8" t="s">
        <v>6124</v>
      </c>
      <c r="M242" s="8" t="s">
        <v>6111</v>
      </c>
      <c r="N242" s="12" t="s">
        <v>18</v>
      </c>
      <c r="O242" s="12" t="s">
        <v>20</v>
      </c>
      <c r="P242" s="12" t="s">
        <v>25</v>
      </c>
      <c r="Q242" s="12" t="s">
        <v>33</v>
      </c>
      <c r="R242" s="12" t="s">
        <v>32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10">
        <f>ROUNDUP(SUM(VLOOKUP(F242,'Pontuação'!A$2:B$11,2,FALSE),VLOOKUP(E242,'Pontuação'!C$2:D$11,2,FALSE),VLOOKUP(H242,'Pontuação'!I$2:J$11,2,FALSE),VLOOKUP(J242,'Pontuação'!G$2:H$11,2,FALSE),VLOOKUP(L242,'Pontuação'!M$2:N$13,2,FALSE)),0)</f>
        <v>1794</v>
      </c>
      <c r="AD242" s="11">
        <f t="shared" si="1"/>
        <v>179</v>
      </c>
      <c r="AE242" s="11" t="str">
        <f t="array" ref="AE242">IFERROR(INDEX('Pontuação'!G$13:G$101, MATCH(AD242, 'Pontuação'!F$13:F$101, 0)), "Faixa Indefinida")</f>
        <v>B</v>
      </c>
      <c r="AF242" s="11">
        <f t="shared" si="2"/>
        <v>0</v>
      </c>
      <c r="AG242" s="11">
        <f t="shared" si="3"/>
        <v>1</v>
      </c>
      <c r="AH242" s="11">
        <f t="shared" si="4"/>
        <v>0</v>
      </c>
      <c r="AI242" s="11">
        <f t="shared" si="5"/>
        <v>0</v>
      </c>
      <c r="AJ242" s="11">
        <f>ROUNDUP(SUM(VLOOKUP(F242,'Pontuação 3.0'!A$2:B$11,2,FALSE),VLOOKUP(E242,'Pontuação 3.0'!C$2:D$11,2,FALSE),VLOOKUP(H242,'Pontuação 3.0'!I$2:J$11,2,FALSE),VLOOKUP(J242,'Pontuação 3.0'!G$2:H$11,2,FALSE),VLOOKUP(G242,'Pontuação 3.0'!E$2:F$11,2,FALSE),VLOOKUP(K242,'Pontuação 3.0'!K$2:L$11,2,FALSE),VLOOKUP(L242,'Pontuação 3.0'!M$2:N$13,2,FALSE)),0)</f>
        <v>2628</v>
      </c>
      <c r="AK242" s="10">
        <f t="shared" si="6"/>
        <v>263</v>
      </c>
      <c r="AL242" s="10" t="str">
        <f t="array" ref="AL242">IFERROR(INDEX('Pontuação 3.0'!G$13:G$191, MATCH(AK242, 'Pontuação 3.0'!F$13:F$191, 0)), "Faixa Indefinida")</f>
        <v>A</v>
      </c>
      <c r="AM242" s="10">
        <f t="shared" si="7"/>
        <v>1</v>
      </c>
      <c r="AN242" s="10">
        <f t="shared" si="8"/>
        <v>0</v>
      </c>
      <c r="AO242" s="10">
        <f t="shared" si="9"/>
        <v>0</v>
      </c>
      <c r="AP242" s="10">
        <f t="shared" si="10"/>
        <v>0</v>
      </c>
    </row>
    <row r="243" ht="15.75" customHeight="1">
      <c r="A243" s="7">
        <v>45674.0</v>
      </c>
      <c r="B243" s="8" t="s">
        <v>606</v>
      </c>
      <c r="C243" s="8" t="s">
        <v>607</v>
      </c>
      <c r="D243" s="9">
        <v>9.6981430629E10</v>
      </c>
      <c r="E243" s="8" t="s">
        <v>6103</v>
      </c>
      <c r="F243" s="8" t="s">
        <v>6126</v>
      </c>
      <c r="G243" s="8" t="s">
        <v>6117</v>
      </c>
      <c r="H243" s="8" t="s">
        <v>6118</v>
      </c>
      <c r="I243" s="8" t="s">
        <v>6107</v>
      </c>
      <c r="J243" s="8" t="s">
        <v>6119</v>
      </c>
      <c r="K243" s="8" t="s">
        <v>6107</v>
      </c>
      <c r="L243" s="8" t="s">
        <v>6115</v>
      </c>
      <c r="M243" s="8" t="s">
        <v>6131</v>
      </c>
      <c r="N243" s="12" t="s">
        <v>18</v>
      </c>
      <c r="O243" s="12" t="s">
        <v>20</v>
      </c>
      <c r="P243" s="12" t="s">
        <v>102</v>
      </c>
      <c r="Q243" s="12" t="s">
        <v>22</v>
      </c>
      <c r="R243" s="12" t="s">
        <v>21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10">
        <f>ROUNDUP(SUM(VLOOKUP(F243,'Pontuação'!A$2:B$11,2,FALSE),VLOOKUP(E243,'Pontuação'!C$2:D$11,2,FALSE),VLOOKUP(H243,'Pontuação'!I$2:J$11,2,FALSE),VLOOKUP(J243,'Pontuação'!G$2:H$11,2,FALSE),VLOOKUP(L243,'Pontuação'!M$2:N$13,2,FALSE)),0)</f>
        <v>1583</v>
      </c>
      <c r="AD243" s="11">
        <f t="shared" si="1"/>
        <v>158</v>
      </c>
      <c r="AE243" s="11" t="str">
        <f t="array" ref="AE243">IFERROR(INDEX('Pontuação'!G$13:G$101, MATCH(AD243, 'Pontuação'!F$13:F$101, 0)), "Faixa Indefinida")</f>
        <v>C</v>
      </c>
      <c r="AF243" s="11">
        <f t="shared" si="2"/>
        <v>0</v>
      </c>
      <c r="AG243" s="11">
        <f t="shared" si="3"/>
        <v>0</v>
      </c>
      <c r="AH243" s="11">
        <f t="shared" si="4"/>
        <v>1</v>
      </c>
      <c r="AI243" s="11">
        <f t="shared" si="5"/>
        <v>0</v>
      </c>
      <c r="AJ243" s="11">
        <f>ROUNDUP(SUM(VLOOKUP(F243,'Pontuação 3.0'!A$2:B$11,2,FALSE),VLOOKUP(E243,'Pontuação 3.0'!C$2:D$11,2,FALSE),VLOOKUP(H243,'Pontuação 3.0'!I$2:J$11,2,FALSE),VLOOKUP(J243,'Pontuação 3.0'!G$2:H$11,2,FALSE),VLOOKUP(G243,'Pontuação 3.0'!E$2:F$11,2,FALSE),VLOOKUP(K243,'Pontuação 3.0'!K$2:L$11,2,FALSE),VLOOKUP(L243,'Pontuação 3.0'!M$2:N$13,2,FALSE)),0)</f>
        <v>2076</v>
      </c>
      <c r="AK243" s="10">
        <f t="shared" si="6"/>
        <v>208</v>
      </c>
      <c r="AL243" s="10" t="str">
        <f t="array" ref="AL243">IFERROR(INDEX('Pontuação 3.0'!G$13:G$191, MATCH(AK243, 'Pontuação 3.0'!F$13:F$191, 0)), "Faixa Indefinida")</f>
        <v>C</v>
      </c>
      <c r="AM243" s="10">
        <f t="shared" si="7"/>
        <v>0</v>
      </c>
      <c r="AN243" s="10">
        <f t="shared" si="8"/>
        <v>0</v>
      </c>
      <c r="AO243" s="10">
        <f t="shared" si="9"/>
        <v>1</v>
      </c>
      <c r="AP243" s="10">
        <f t="shared" si="10"/>
        <v>0</v>
      </c>
    </row>
    <row r="244" ht="15.75" customHeight="1">
      <c r="A244" s="7">
        <v>45674.0</v>
      </c>
      <c r="B244" s="8" t="s">
        <v>608</v>
      </c>
      <c r="C244" s="8" t="s">
        <v>609</v>
      </c>
      <c r="D244" s="9">
        <v>1.1982780512E10</v>
      </c>
      <c r="E244" s="8" t="s">
        <v>6125</v>
      </c>
      <c r="F244" s="8" t="s">
        <v>6116</v>
      </c>
      <c r="G244" s="8" t="s">
        <v>6117</v>
      </c>
      <c r="H244" s="8" t="s">
        <v>6135</v>
      </c>
      <c r="I244" s="8" t="s">
        <v>6107</v>
      </c>
      <c r="J244" s="8" t="s">
        <v>6119</v>
      </c>
      <c r="K244" s="8" t="s">
        <v>6107</v>
      </c>
      <c r="L244" s="8" t="s">
        <v>6120</v>
      </c>
      <c r="M244" s="8" t="s">
        <v>6121</v>
      </c>
      <c r="N244" s="12" t="s">
        <v>18</v>
      </c>
      <c r="O244" s="12" t="s">
        <v>20</v>
      </c>
      <c r="P244" s="12" t="s">
        <v>71</v>
      </c>
      <c r="Q244" s="12" t="s">
        <v>22</v>
      </c>
      <c r="R244" s="12" t="s">
        <v>32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10">
        <f>ROUNDUP(SUM(VLOOKUP(F244,'Pontuação'!A$2:B$11,2,FALSE),VLOOKUP(E244,'Pontuação'!C$2:D$11,2,FALSE),VLOOKUP(H244,'Pontuação'!I$2:J$11,2,FALSE),VLOOKUP(J244,'Pontuação'!G$2:H$11,2,FALSE),VLOOKUP(L244,'Pontuação'!M$2:N$13,2,FALSE)),0)</f>
        <v>1715</v>
      </c>
      <c r="AD244" s="11">
        <f t="shared" si="1"/>
        <v>172</v>
      </c>
      <c r="AE244" s="11" t="str">
        <f t="array" ref="AE244">IFERROR(INDEX('Pontuação'!G$13:G$101, MATCH(AD244, 'Pontuação'!F$13:F$101, 0)), "Faixa Indefinida")</f>
        <v>B</v>
      </c>
      <c r="AF244" s="11">
        <f t="shared" si="2"/>
        <v>0</v>
      </c>
      <c r="AG244" s="11">
        <f t="shared" si="3"/>
        <v>1</v>
      </c>
      <c r="AH244" s="11">
        <f t="shared" si="4"/>
        <v>0</v>
      </c>
      <c r="AI244" s="11">
        <f t="shared" si="5"/>
        <v>0</v>
      </c>
      <c r="AJ244" s="11">
        <f>ROUNDUP(SUM(VLOOKUP(F244,'Pontuação 3.0'!A$2:B$11,2,FALSE),VLOOKUP(E244,'Pontuação 3.0'!C$2:D$11,2,FALSE),VLOOKUP(H244,'Pontuação 3.0'!I$2:J$11,2,FALSE),VLOOKUP(J244,'Pontuação 3.0'!G$2:H$11,2,FALSE),VLOOKUP(G244,'Pontuação 3.0'!E$2:F$11,2,FALSE),VLOOKUP(K244,'Pontuação 3.0'!K$2:L$11,2,FALSE),VLOOKUP(L244,'Pontuação 3.0'!M$2:N$13,2,FALSE)),0)</f>
        <v>2114</v>
      </c>
      <c r="AK244" s="10">
        <f t="shared" si="6"/>
        <v>211</v>
      </c>
      <c r="AL244" s="10" t="str">
        <f t="array" ref="AL244">IFERROR(INDEX('Pontuação 3.0'!G$13:G$191, MATCH(AK244, 'Pontuação 3.0'!F$13:F$191, 0)), "Faixa Indefinida")</f>
        <v>C</v>
      </c>
      <c r="AM244" s="10">
        <f t="shared" si="7"/>
        <v>0</v>
      </c>
      <c r="AN244" s="10">
        <f t="shared" si="8"/>
        <v>0</v>
      </c>
      <c r="AO244" s="10">
        <f t="shared" si="9"/>
        <v>1</v>
      </c>
      <c r="AP244" s="10">
        <f t="shared" si="10"/>
        <v>0</v>
      </c>
    </row>
    <row r="245" ht="15.75" customHeight="1">
      <c r="A245" s="7">
        <v>45674.0</v>
      </c>
      <c r="B245" s="8" t="s">
        <v>610</v>
      </c>
      <c r="C245" s="8" t="s">
        <v>611</v>
      </c>
      <c r="D245" s="8" t="s">
        <v>612</v>
      </c>
      <c r="E245" s="8" t="s">
        <v>6103</v>
      </c>
      <c r="F245" s="8" t="s">
        <v>6116</v>
      </c>
      <c r="G245" s="8" t="s">
        <v>6122</v>
      </c>
      <c r="H245" s="8" t="s">
        <v>6132</v>
      </c>
      <c r="I245" s="8" t="s">
        <v>6128</v>
      </c>
      <c r="J245" s="8" t="s">
        <v>6119</v>
      </c>
      <c r="K245" s="8" t="s">
        <v>6107</v>
      </c>
      <c r="L245" s="8" t="s">
        <v>6110</v>
      </c>
      <c r="M245" s="8" t="s">
        <v>6121</v>
      </c>
      <c r="N245" s="12" t="s">
        <v>18</v>
      </c>
      <c r="O245" s="12" t="s">
        <v>20</v>
      </c>
      <c r="P245" s="12" t="s">
        <v>102</v>
      </c>
      <c r="Q245" s="12" t="s">
        <v>22</v>
      </c>
      <c r="R245" s="12" t="s">
        <v>32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10">
        <f>ROUNDUP(SUM(VLOOKUP(F245,'Pontuação'!A$2:B$11,2,FALSE),VLOOKUP(E245,'Pontuação'!C$2:D$11,2,FALSE),VLOOKUP(H245,'Pontuação'!I$2:J$11,2,FALSE),VLOOKUP(J245,'Pontuação'!G$2:H$11,2,FALSE),VLOOKUP(L245,'Pontuação'!M$2:N$13,2,FALSE)),0)</f>
        <v>1439</v>
      </c>
      <c r="AD245" s="11">
        <f t="shared" si="1"/>
        <v>144</v>
      </c>
      <c r="AE245" s="11" t="str">
        <f t="array" ref="AE245">IFERROR(INDEX('Pontuação'!G$13:G$101, MATCH(AD245, 'Pontuação'!F$13:F$101, 0)), "Faixa Indefinida")</f>
        <v>D</v>
      </c>
      <c r="AF245" s="11">
        <f t="shared" si="2"/>
        <v>0</v>
      </c>
      <c r="AG245" s="11">
        <f t="shared" si="3"/>
        <v>0</v>
      </c>
      <c r="AH245" s="11">
        <f t="shared" si="4"/>
        <v>0</v>
      </c>
      <c r="AI245" s="11">
        <f t="shared" si="5"/>
        <v>1</v>
      </c>
      <c r="AJ245" s="11">
        <f>ROUNDUP(SUM(VLOOKUP(F245,'Pontuação 3.0'!A$2:B$11,2,FALSE),VLOOKUP(E245,'Pontuação 3.0'!C$2:D$11,2,FALSE),VLOOKUP(H245,'Pontuação 3.0'!I$2:J$11,2,FALSE),VLOOKUP(J245,'Pontuação 3.0'!G$2:H$11,2,FALSE),VLOOKUP(G245,'Pontuação 3.0'!E$2:F$11,2,FALSE),VLOOKUP(K245,'Pontuação 3.0'!K$2:L$11,2,FALSE),VLOOKUP(L245,'Pontuação 3.0'!M$2:N$13,2,FALSE)),0)</f>
        <v>2068</v>
      </c>
      <c r="AK245" s="10">
        <f t="shared" si="6"/>
        <v>207</v>
      </c>
      <c r="AL245" s="10" t="str">
        <f t="array" ref="AL245">IFERROR(INDEX('Pontuação 3.0'!G$13:G$191, MATCH(AK245, 'Pontuação 3.0'!F$13:F$191, 0)), "Faixa Indefinida")</f>
        <v>C</v>
      </c>
      <c r="AM245" s="10">
        <f t="shared" si="7"/>
        <v>0</v>
      </c>
      <c r="AN245" s="10">
        <f t="shared" si="8"/>
        <v>0</v>
      </c>
      <c r="AO245" s="10">
        <f t="shared" si="9"/>
        <v>1</v>
      </c>
      <c r="AP245" s="10">
        <f t="shared" si="10"/>
        <v>0</v>
      </c>
    </row>
    <row r="246" ht="15.75" customHeight="1">
      <c r="A246" s="7">
        <v>45674.0</v>
      </c>
      <c r="B246" s="8" t="s">
        <v>615</v>
      </c>
      <c r="C246" s="8" t="s">
        <v>616</v>
      </c>
      <c r="D246" s="9">
        <v>2.4998701251E10</v>
      </c>
      <c r="E246" s="8" t="s">
        <v>6103</v>
      </c>
      <c r="F246" s="8" t="s">
        <v>6116</v>
      </c>
      <c r="G246" s="8" t="s">
        <v>6122</v>
      </c>
      <c r="H246" s="8" t="s">
        <v>6106</v>
      </c>
      <c r="I246" s="8" t="s">
        <v>6107</v>
      </c>
      <c r="J246" s="8" t="s">
        <v>6119</v>
      </c>
      <c r="K246" s="8" t="s">
        <v>6109</v>
      </c>
      <c r="L246" s="8" t="s">
        <v>6120</v>
      </c>
      <c r="M246" s="8" t="s">
        <v>6133</v>
      </c>
      <c r="N246" s="12" t="s">
        <v>18</v>
      </c>
      <c r="O246" s="12" t="s">
        <v>20</v>
      </c>
      <c r="P246" s="12" t="s">
        <v>19</v>
      </c>
      <c r="Q246" s="12" t="s">
        <v>22</v>
      </c>
      <c r="R246" s="12" t="s">
        <v>32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10">
        <f>ROUNDUP(SUM(VLOOKUP(F246,'Pontuação'!A$2:B$11,2,FALSE),VLOOKUP(E246,'Pontuação'!C$2:D$11,2,FALSE),VLOOKUP(H246,'Pontuação'!I$2:J$11,2,FALSE),VLOOKUP(J246,'Pontuação'!G$2:H$11,2,FALSE),VLOOKUP(L246,'Pontuação'!M$2:N$13,2,FALSE)),0)</f>
        <v>1685</v>
      </c>
      <c r="AD246" s="11">
        <f t="shared" si="1"/>
        <v>169</v>
      </c>
      <c r="AE246" s="11" t="str">
        <f t="array" ref="AE246">IFERROR(INDEX('Pontuação'!G$13:G$101, MATCH(AD246, 'Pontuação'!F$13:F$101, 0)), "Faixa Indefinida")</f>
        <v>B</v>
      </c>
      <c r="AF246" s="11">
        <f t="shared" si="2"/>
        <v>0</v>
      </c>
      <c r="AG246" s="11">
        <f t="shared" si="3"/>
        <v>1</v>
      </c>
      <c r="AH246" s="11">
        <f t="shared" si="4"/>
        <v>0</v>
      </c>
      <c r="AI246" s="11">
        <f t="shared" si="5"/>
        <v>0</v>
      </c>
      <c r="AJ246" s="11">
        <f>ROUNDUP(SUM(VLOOKUP(F246,'Pontuação 3.0'!A$2:B$11,2,FALSE),VLOOKUP(E246,'Pontuação 3.0'!C$2:D$11,2,FALSE),VLOOKUP(H246,'Pontuação 3.0'!I$2:J$11,2,FALSE),VLOOKUP(J246,'Pontuação 3.0'!G$2:H$11,2,FALSE),VLOOKUP(G246,'Pontuação 3.0'!E$2:F$11,2,FALSE),VLOOKUP(K246,'Pontuação 3.0'!K$2:L$11,2,FALSE),VLOOKUP(L246,'Pontuação 3.0'!M$2:N$13,2,FALSE)),0)</f>
        <v>2329</v>
      </c>
      <c r="AK246" s="10">
        <f t="shared" si="6"/>
        <v>233</v>
      </c>
      <c r="AL246" s="10" t="str">
        <f t="array" ref="AL246">IFERROR(INDEX('Pontuação 3.0'!G$13:G$191, MATCH(AK246, 'Pontuação 3.0'!F$13:F$191, 0)), "Faixa Indefinida")</f>
        <v>B</v>
      </c>
      <c r="AM246" s="10">
        <f t="shared" si="7"/>
        <v>0</v>
      </c>
      <c r="AN246" s="10">
        <f t="shared" si="8"/>
        <v>1</v>
      </c>
      <c r="AO246" s="10">
        <f t="shared" si="9"/>
        <v>0</v>
      </c>
      <c r="AP246" s="10">
        <f t="shared" si="10"/>
        <v>0</v>
      </c>
    </row>
    <row r="247" ht="15.75" customHeight="1">
      <c r="A247" s="7">
        <v>45674.0</v>
      </c>
      <c r="B247" s="8" t="s">
        <v>613</v>
      </c>
      <c r="C247" s="8" t="s">
        <v>614</v>
      </c>
      <c r="D247" s="9">
        <v>1.7997711415E10</v>
      </c>
      <c r="E247" s="8" t="s">
        <v>6103</v>
      </c>
      <c r="F247" s="8" t="s">
        <v>6116</v>
      </c>
      <c r="G247" s="8" t="s">
        <v>6117</v>
      </c>
      <c r="H247" s="8" t="s">
        <v>6118</v>
      </c>
      <c r="I247" s="8" t="s">
        <v>6107</v>
      </c>
      <c r="J247" s="8" t="s">
        <v>6108</v>
      </c>
      <c r="K247" s="8" t="s">
        <v>6109</v>
      </c>
      <c r="L247" s="8" t="s">
        <v>6120</v>
      </c>
      <c r="M247" s="8" t="s">
        <v>6113</v>
      </c>
      <c r="N247" s="12" t="s">
        <v>18</v>
      </c>
      <c r="O247" s="12" t="s">
        <v>20</v>
      </c>
      <c r="P247" s="12" t="s">
        <v>25</v>
      </c>
      <c r="Q247" s="12" t="s">
        <v>33</v>
      </c>
      <c r="R247" s="12" t="s">
        <v>32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10">
        <f>ROUNDUP(SUM(VLOOKUP(F247,'Pontuação'!A$2:B$11,2,FALSE),VLOOKUP(E247,'Pontuação'!C$2:D$11,2,FALSE),VLOOKUP(H247,'Pontuação'!I$2:J$11,2,FALSE),VLOOKUP(J247,'Pontuação'!G$2:H$11,2,FALSE),VLOOKUP(L247,'Pontuação'!M$2:N$13,2,FALSE)),0)</f>
        <v>1832</v>
      </c>
      <c r="AD247" s="11">
        <f t="shared" si="1"/>
        <v>183</v>
      </c>
      <c r="AE247" s="11" t="str">
        <f t="array" ref="AE247">IFERROR(INDEX('Pontuação'!G$13:G$101, MATCH(AD247, 'Pontuação'!F$13:F$101, 0)), "Faixa Indefinida")</f>
        <v>B</v>
      </c>
      <c r="AF247" s="11">
        <f t="shared" si="2"/>
        <v>0</v>
      </c>
      <c r="AG247" s="11">
        <f t="shared" si="3"/>
        <v>1</v>
      </c>
      <c r="AH247" s="11">
        <f t="shared" si="4"/>
        <v>0</v>
      </c>
      <c r="AI247" s="11">
        <f t="shared" si="5"/>
        <v>0</v>
      </c>
      <c r="AJ247" s="11">
        <f>ROUNDUP(SUM(VLOOKUP(F247,'Pontuação 3.0'!A$2:B$11,2,FALSE),VLOOKUP(E247,'Pontuação 3.0'!C$2:D$11,2,FALSE),VLOOKUP(H247,'Pontuação 3.0'!I$2:J$11,2,FALSE),VLOOKUP(J247,'Pontuação 3.0'!G$2:H$11,2,FALSE),VLOOKUP(G247,'Pontuação 3.0'!E$2:F$11,2,FALSE),VLOOKUP(K247,'Pontuação 3.0'!K$2:L$11,2,FALSE),VLOOKUP(L247,'Pontuação 3.0'!M$2:N$13,2,FALSE)),0)</f>
        <v>2708</v>
      </c>
      <c r="AK247" s="10">
        <f t="shared" si="6"/>
        <v>271</v>
      </c>
      <c r="AL247" s="10" t="str">
        <f t="array" ref="AL247">IFERROR(INDEX('Pontuação 3.0'!G$13:G$191, MATCH(AK247, 'Pontuação 3.0'!F$13:F$191, 0)), "Faixa Indefinida")</f>
        <v>A</v>
      </c>
      <c r="AM247" s="10">
        <f t="shared" si="7"/>
        <v>1</v>
      </c>
      <c r="AN247" s="10">
        <f t="shared" si="8"/>
        <v>0</v>
      </c>
      <c r="AO247" s="10">
        <f t="shared" si="9"/>
        <v>0</v>
      </c>
      <c r="AP247" s="10">
        <f t="shared" si="10"/>
        <v>0</v>
      </c>
    </row>
    <row r="248" ht="15.75" customHeight="1">
      <c r="A248" s="7">
        <v>45674.0</v>
      </c>
      <c r="B248" s="8" t="s">
        <v>622</v>
      </c>
      <c r="C248" s="8" t="s">
        <v>623</v>
      </c>
      <c r="D248" s="8" t="s">
        <v>624</v>
      </c>
      <c r="E248" s="8" t="s">
        <v>6125</v>
      </c>
      <c r="F248" s="8" t="s">
        <v>6116</v>
      </c>
      <c r="G248" s="8" t="s">
        <v>6114</v>
      </c>
      <c r="H248" s="8" t="s">
        <v>6106</v>
      </c>
      <c r="I248" s="8" t="s">
        <v>6107</v>
      </c>
      <c r="J248" s="8" t="s">
        <v>6119</v>
      </c>
      <c r="K248" s="8" t="s">
        <v>6109</v>
      </c>
      <c r="L248" s="8" t="s">
        <v>6120</v>
      </c>
      <c r="M248" s="8" t="s">
        <v>6131</v>
      </c>
      <c r="N248" s="12" t="s">
        <v>18</v>
      </c>
      <c r="O248" s="12" t="s">
        <v>20</v>
      </c>
      <c r="P248" s="12" t="s">
        <v>19</v>
      </c>
      <c r="Q248" s="12" t="s">
        <v>22</v>
      </c>
      <c r="R248" s="12" t="s">
        <v>21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10">
        <f>ROUNDUP(SUM(VLOOKUP(F248,'Pontuação'!A$2:B$11,2,FALSE),VLOOKUP(E248,'Pontuação'!C$2:D$11,2,FALSE),VLOOKUP(H248,'Pontuação'!I$2:J$11,2,FALSE),VLOOKUP(J248,'Pontuação'!G$2:H$11,2,FALSE),VLOOKUP(L248,'Pontuação'!M$2:N$13,2,FALSE)),0)</f>
        <v>1689</v>
      </c>
      <c r="AD248" s="11">
        <f t="shared" si="1"/>
        <v>169</v>
      </c>
      <c r="AE248" s="11" t="str">
        <f t="array" ref="AE248">IFERROR(INDEX('Pontuação'!G$13:G$101, MATCH(AD248, 'Pontuação'!F$13:F$101, 0)), "Faixa Indefinida")</f>
        <v>B</v>
      </c>
      <c r="AF248" s="11">
        <f t="shared" si="2"/>
        <v>0</v>
      </c>
      <c r="AG248" s="11">
        <f t="shared" si="3"/>
        <v>1</v>
      </c>
      <c r="AH248" s="11">
        <f t="shared" si="4"/>
        <v>0</v>
      </c>
      <c r="AI248" s="11">
        <f t="shared" si="5"/>
        <v>0</v>
      </c>
      <c r="AJ248" s="11">
        <f>ROUNDUP(SUM(VLOOKUP(F248,'Pontuação 3.0'!A$2:B$11,2,FALSE),VLOOKUP(E248,'Pontuação 3.0'!C$2:D$11,2,FALSE),VLOOKUP(H248,'Pontuação 3.0'!I$2:J$11,2,FALSE),VLOOKUP(J248,'Pontuação 3.0'!G$2:H$11,2,FALSE),VLOOKUP(G248,'Pontuação 3.0'!E$2:F$11,2,FALSE),VLOOKUP(K248,'Pontuação 3.0'!K$2:L$11,2,FALSE),VLOOKUP(L248,'Pontuação 3.0'!M$2:N$13,2,FALSE)),0)</f>
        <v>2289</v>
      </c>
      <c r="AK248" s="10">
        <f t="shared" si="6"/>
        <v>229</v>
      </c>
      <c r="AL248" s="10" t="str">
        <f t="array" ref="AL248">IFERROR(INDEX('Pontuação 3.0'!G$13:G$191, MATCH(AK248, 'Pontuação 3.0'!F$13:F$191, 0)), "Faixa Indefinida")</f>
        <v>B</v>
      </c>
      <c r="AM248" s="10">
        <f t="shared" si="7"/>
        <v>0</v>
      </c>
      <c r="AN248" s="10">
        <f t="shared" si="8"/>
        <v>1</v>
      </c>
      <c r="AO248" s="10">
        <f t="shared" si="9"/>
        <v>0</v>
      </c>
      <c r="AP248" s="10">
        <f t="shared" si="10"/>
        <v>0</v>
      </c>
    </row>
    <row r="249" ht="15.75" customHeight="1">
      <c r="A249" s="7">
        <v>45674.0</v>
      </c>
      <c r="B249" s="8" t="s">
        <v>617</v>
      </c>
      <c r="C249" s="8" t="s">
        <v>618</v>
      </c>
      <c r="D249" s="8" t="s">
        <v>619</v>
      </c>
      <c r="E249" s="8" t="s">
        <v>6103</v>
      </c>
      <c r="F249" s="8" t="s">
        <v>6116</v>
      </c>
      <c r="G249" s="8" t="s">
        <v>6117</v>
      </c>
      <c r="H249" s="8" t="s">
        <v>6135</v>
      </c>
      <c r="I249" s="8" t="s">
        <v>6128</v>
      </c>
      <c r="J249" s="8" t="s">
        <v>6108</v>
      </c>
      <c r="K249" s="8" t="s">
        <v>6109</v>
      </c>
      <c r="L249" s="8" t="s">
        <v>6124</v>
      </c>
      <c r="M249" s="8" t="s">
        <v>6113</v>
      </c>
      <c r="N249" s="12" t="s">
        <v>18</v>
      </c>
      <c r="O249" s="12" t="s">
        <v>20</v>
      </c>
      <c r="P249" s="12" t="s">
        <v>25</v>
      </c>
      <c r="Q249" s="12" t="s">
        <v>22</v>
      </c>
      <c r="R249" s="12" t="s">
        <v>32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10">
        <f>ROUNDUP(SUM(VLOOKUP(F249,'Pontuação'!A$2:B$11,2,FALSE),VLOOKUP(E249,'Pontuação'!C$2:D$11,2,FALSE),VLOOKUP(H249,'Pontuação'!I$2:J$11,2,FALSE),VLOOKUP(J249,'Pontuação'!G$2:H$11,2,FALSE),VLOOKUP(L249,'Pontuação'!M$2:N$13,2,FALSE)),0)</f>
        <v>1647</v>
      </c>
      <c r="AD249" s="11">
        <f t="shared" si="1"/>
        <v>165</v>
      </c>
      <c r="AE249" s="11" t="str">
        <f t="array" ref="AE249">IFERROR(INDEX('Pontuação'!G$13:G$101, MATCH(AD249, 'Pontuação'!F$13:F$101, 0)), "Faixa Indefinida")</f>
        <v>C</v>
      </c>
      <c r="AF249" s="11">
        <f t="shared" si="2"/>
        <v>0</v>
      </c>
      <c r="AG249" s="11">
        <f t="shared" si="3"/>
        <v>0</v>
      </c>
      <c r="AH249" s="11">
        <f t="shared" si="4"/>
        <v>1</v>
      </c>
      <c r="AI249" s="11">
        <f t="shared" si="5"/>
        <v>0</v>
      </c>
      <c r="AJ249" s="11">
        <f>ROUNDUP(SUM(VLOOKUP(F249,'Pontuação 3.0'!A$2:B$11,2,FALSE),VLOOKUP(E249,'Pontuação 3.0'!C$2:D$11,2,FALSE),VLOOKUP(H249,'Pontuação 3.0'!I$2:J$11,2,FALSE),VLOOKUP(J249,'Pontuação 3.0'!G$2:H$11,2,FALSE),VLOOKUP(G249,'Pontuação 3.0'!E$2:F$11,2,FALSE),VLOOKUP(K249,'Pontuação 3.0'!K$2:L$11,2,FALSE),VLOOKUP(L249,'Pontuação 3.0'!M$2:N$13,2,FALSE)),0)</f>
        <v>2441</v>
      </c>
      <c r="AK249" s="10">
        <f t="shared" si="6"/>
        <v>244</v>
      </c>
      <c r="AL249" s="10" t="str">
        <f t="array" ref="AL249">IFERROR(INDEX('Pontuação 3.0'!G$13:G$191, MATCH(AK249, 'Pontuação 3.0'!F$13:F$191, 0)), "Faixa Indefinida")</f>
        <v>A</v>
      </c>
      <c r="AM249" s="10">
        <f t="shared" si="7"/>
        <v>1</v>
      </c>
      <c r="AN249" s="10">
        <f t="shared" si="8"/>
        <v>0</v>
      </c>
      <c r="AO249" s="10">
        <f t="shared" si="9"/>
        <v>0</v>
      </c>
      <c r="AP249" s="10">
        <f t="shared" si="10"/>
        <v>0</v>
      </c>
    </row>
    <row r="250" ht="15.75" customHeight="1">
      <c r="A250" s="7">
        <v>45674.0</v>
      </c>
      <c r="B250" s="8" t="s">
        <v>620</v>
      </c>
      <c r="C250" s="8" t="s">
        <v>621</v>
      </c>
      <c r="D250" s="9">
        <v>9.1981793141E10</v>
      </c>
      <c r="E250" s="8" t="s">
        <v>6103</v>
      </c>
      <c r="F250" s="8" t="s">
        <v>6116</v>
      </c>
      <c r="G250" s="8" t="s">
        <v>6117</v>
      </c>
      <c r="H250" s="8" t="s">
        <v>6106</v>
      </c>
      <c r="I250" s="8" t="s">
        <v>6128</v>
      </c>
      <c r="J250" s="8" t="s">
        <v>6119</v>
      </c>
      <c r="K250" s="8" t="s">
        <v>6107</v>
      </c>
      <c r="L250" s="8" t="s">
        <v>6115</v>
      </c>
      <c r="M250" s="8" t="s">
        <v>6113</v>
      </c>
      <c r="N250" s="12" t="s">
        <v>18</v>
      </c>
      <c r="O250" s="12" t="s">
        <v>20</v>
      </c>
      <c r="P250" s="12" t="s">
        <v>71</v>
      </c>
      <c r="Q250" s="12" t="s">
        <v>22</v>
      </c>
      <c r="R250" s="12" t="s">
        <v>21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10">
        <f>ROUNDUP(SUM(VLOOKUP(F250,'Pontuação'!A$2:B$11,2,FALSE),VLOOKUP(E250,'Pontuação'!C$2:D$11,2,FALSE),VLOOKUP(H250,'Pontuação'!I$2:J$11,2,FALSE),VLOOKUP(J250,'Pontuação'!G$2:H$11,2,FALSE),VLOOKUP(L250,'Pontuação'!M$2:N$13,2,FALSE)),0)</f>
        <v>1553</v>
      </c>
      <c r="AD250" s="11">
        <f t="shared" si="1"/>
        <v>155</v>
      </c>
      <c r="AE250" s="11" t="str">
        <f t="array" ref="AE250">IFERROR(INDEX('Pontuação'!G$13:G$101, MATCH(AD250, 'Pontuação'!F$13:F$101, 0)), "Faixa Indefinida")</f>
        <v>C</v>
      </c>
      <c r="AF250" s="11">
        <f t="shared" si="2"/>
        <v>0</v>
      </c>
      <c r="AG250" s="11">
        <f t="shared" si="3"/>
        <v>0</v>
      </c>
      <c r="AH250" s="11">
        <f t="shared" si="4"/>
        <v>1</v>
      </c>
      <c r="AI250" s="11">
        <f t="shared" si="5"/>
        <v>0</v>
      </c>
      <c r="AJ250" s="11">
        <f>ROUNDUP(SUM(VLOOKUP(F250,'Pontuação 3.0'!A$2:B$11,2,FALSE),VLOOKUP(E250,'Pontuação 3.0'!C$2:D$11,2,FALSE),VLOOKUP(H250,'Pontuação 3.0'!I$2:J$11,2,FALSE),VLOOKUP(J250,'Pontuação 3.0'!G$2:H$11,2,FALSE),VLOOKUP(G250,'Pontuação 3.0'!E$2:F$11,2,FALSE),VLOOKUP(K250,'Pontuação 3.0'!K$2:L$11,2,FALSE),VLOOKUP(L250,'Pontuação 3.0'!M$2:N$13,2,FALSE)),0)</f>
        <v>2122</v>
      </c>
      <c r="AK250" s="10">
        <f t="shared" si="6"/>
        <v>212</v>
      </c>
      <c r="AL250" s="10" t="str">
        <f t="array" ref="AL250">IFERROR(INDEX('Pontuação 3.0'!G$13:G$191, MATCH(AK250, 'Pontuação 3.0'!F$13:F$191, 0)), "Faixa Indefinida")</f>
        <v>C</v>
      </c>
      <c r="AM250" s="10">
        <f t="shared" si="7"/>
        <v>0</v>
      </c>
      <c r="AN250" s="10">
        <f t="shared" si="8"/>
        <v>0</v>
      </c>
      <c r="AO250" s="10">
        <f t="shared" si="9"/>
        <v>1</v>
      </c>
      <c r="AP250" s="10">
        <f t="shared" si="10"/>
        <v>0</v>
      </c>
    </row>
    <row r="251" ht="15.75" customHeight="1">
      <c r="A251" s="7">
        <v>45674.0</v>
      </c>
      <c r="B251" s="8" t="s">
        <v>625</v>
      </c>
      <c r="C251" s="8" t="s">
        <v>626</v>
      </c>
      <c r="D251" s="9">
        <v>4.8985068845E10</v>
      </c>
      <c r="E251" s="8" t="s">
        <v>6103</v>
      </c>
      <c r="F251" s="8" t="s">
        <v>6116</v>
      </c>
      <c r="G251" s="8" t="s">
        <v>6117</v>
      </c>
      <c r="H251" s="8" t="s">
        <v>6106</v>
      </c>
      <c r="I251" s="8" t="s">
        <v>6107</v>
      </c>
      <c r="J251" s="8" t="s">
        <v>6119</v>
      </c>
      <c r="K251" s="8" t="s">
        <v>6107</v>
      </c>
      <c r="L251" s="8" t="s">
        <v>6115</v>
      </c>
      <c r="M251" s="8" t="s">
        <v>6111</v>
      </c>
      <c r="N251" s="12" t="s">
        <v>18</v>
      </c>
      <c r="O251" s="12" t="s">
        <v>20</v>
      </c>
      <c r="P251" s="12" t="s">
        <v>71</v>
      </c>
      <c r="Q251" s="12" t="s">
        <v>22</v>
      </c>
      <c r="R251" s="12" t="s">
        <v>32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10">
        <f>ROUNDUP(SUM(VLOOKUP(F251,'Pontuação'!A$2:B$11,2,FALSE),VLOOKUP(E251,'Pontuação'!C$2:D$11,2,FALSE),VLOOKUP(H251,'Pontuação'!I$2:J$11,2,FALSE),VLOOKUP(J251,'Pontuação'!G$2:H$11,2,FALSE),VLOOKUP(L251,'Pontuação'!M$2:N$13,2,FALSE)),0)</f>
        <v>1553</v>
      </c>
      <c r="AD251" s="11">
        <f t="shared" si="1"/>
        <v>155</v>
      </c>
      <c r="AE251" s="11" t="str">
        <f t="array" ref="AE251">IFERROR(INDEX('Pontuação'!G$13:G$101, MATCH(AD251, 'Pontuação'!F$13:F$101, 0)), "Faixa Indefinida")</f>
        <v>C</v>
      </c>
      <c r="AF251" s="11">
        <f t="shared" si="2"/>
        <v>0</v>
      </c>
      <c r="AG251" s="11">
        <f t="shared" si="3"/>
        <v>0</v>
      </c>
      <c r="AH251" s="11">
        <f t="shared" si="4"/>
        <v>1</v>
      </c>
      <c r="AI251" s="11">
        <f t="shared" si="5"/>
        <v>0</v>
      </c>
      <c r="AJ251" s="11">
        <f>ROUNDUP(SUM(VLOOKUP(F251,'Pontuação 3.0'!A$2:B$11,2,FALSE),VLOOKUP(E251,'Pontuação 3.0'!C$2:D$11,2,FALSE),VLOOKUP(H251,'Pontuação 3.0'!I$2:J$11,2,FALSE),VLOOKUP(J251,'Pontuação 3.0'!G$2:H$11,2,FALSE),VLOOKUP(G251,'Pontuação 3.0'!E$2:F$11,2,FALSE),VLOOKUP(K251,'Pontuação 3.0'!K$2:L$11,2,FALSE),VLOOKUP(L251,'Pontuação 3.0'!M$2:N$13,2,FALSE)),0)</f>
        <v>2122</v>
      </c>
      <c r="AK251" s="10">
        <f t="shared" si="6"/>
        <v>212</v>
      </c>
      <c r="AL251" s="10" t="str">
        <f t="array" ref="AL251">IFERROR(INDEX('Pontuação 3.0'!G$13:G$191, MATCH(AK251, 'Pontuação 3.0'!F$13:F$191, 0)), "Faixa Indefinida")</f>
        <v>C</v>
      </c>
      <c r="AM251" s="10">
        <f t="shared" si="7"/>
        <v>0</v>
      </c>
      <c r="AN251" s="10">
        <f t="shared" si="8"/>
        <v>0</v>
      </c>
      <c r="AO251" s="10">
        <f t="shared" si="9"/>
        <v>1</v>
      </c>
      <c r="AP251" s="10">
        <f t="shared" si="10"/>
        <v>0</v>
      </c>
    </row>
    <row r="252" ht="15.75" customHeight="1">
      <c r="A252" s="7">
        <v>45674.0</v>
      </c>
      <c r="B252" s="8" t="s">
        <v>620</v>
      </c>
      <c r="C252" s="8" t="s">
        <v>621</v>
      </c>
      <c r="D252" s="9">
        <v>9.1981793141E10</v>
      </c>
      <c r="E252" s="8" t="s">
        <v>6103</v>
      </c>
      <c r="F252" s="8" t="s">
        <v>6116</v>
      </c>
      <c r="G252" s="8" t="s">
        <v>6117</v>
      </c>
      <c r="H252" s="8" t="s">
        <v>6106</v>
      </c>
      <c r="I252" s="8" t="s">
        <v>6107</v>
      </c>
      <c r="J252" s="8" t="s">
        <v>6108</v>
      </c>
      <c r="K252" s="8" t="s">
        <v>6109</v>
      </c>
      <c r="L252" s="8" t="s">
        <v>6115</v>
      </c>
      <c r="M252" s="8" t="s">
        <v>6131</v>
      </c>
      <c r="N252" s="12" t="s">
        <v>18</v>
      </c>
      <c r="O252" s="12" t="s">
        <v>20</v>
      </c>
      <c r="P252" s="12" t="s">
        <v>71</v>
      </c>
      <c r="Q252" s="12" t="s">
        <v>22</v>
      </c>
      <c r="R252" s="12" t="s">
        <v>21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10">
        <f>ROUNDUP(SUM(VLOOKUP(F252,'Pontuação'!A$2:B$11,2,FALSE),VLOOKUP(E252,'Pontuação'!C$2:D$11,2,FALSE),VLOOKUP(H252,'Pontuação'!I$2:J$11,2,FALSE),VLOOKUP(J252,'Pontuação'!G$2:H$11,2,FALSE),VLOOKUP(L252,'Pontuação'!M$2:N$13,2,FALSE)),0)</f>
        <v>1658</v>
      </c>
      <c r="AD252" s="11">
        <f t="shared" si="1"/>
        <v>166</v>
      </c>
      <c r="AE252" s="11" t="str">
        <f t="array" ref="AE252">IFERROR(INDEX('Pontuação'!G$13:G$101, MATCH(AD252, 'Pontuação'!F$13:F$101, 0)), "Faixa Indefinida")</f>
        <v>B</v>
      </c>
      <c r="AF252" s="11">
        <f t="shared" si="2"/>
        <v>0</v>
      </c>
      <c r="AG252" s="11">
        <f t="shared" si="3"/>
        <v>1</v>
      </c>
      <c r="AH252" s="11">
        <f t="shared" si="4"/>
        <v>0</v>
      </c>
      <c r="AI252" s="11">
        <f t="shared" si="5"/>
        <v>0</v>
      </c>
      <c r="AJ252" s="11">
        <f>ROUNDUP(SUM(VLOOKUP(F252,'Pontuação 3.0'!A$2:B$11,2,FALSE),VLOOKUP(E252,'Pontuação 3.0'!C$2:D$11,2,FALSE),VLOOKUP(H252,'Pontuação 3.0'!I$2:J$11,2,FALSE),VLOOKUP(J252,'Pontuação 3.0'!G$2:H$11,2,FALSE),VLOOKUP(G252,'Pontuação 3.0'!E$2:F$11,2,FALSE),VLOOKUP(K252,'Pontuação 3.0'!K$2:L$11,2,FALSE),VLOOKUP(L252,'Pontuação 3.0'!M$2:N$13,2,FALSE)),0)</f>
        <v>2535</v>
      </c>
      <c r="AK252" s="10">
        <f t="shared" si="6"/>
        <v>254</v>
      </c>
      <c r="AL252" s="10" t="str">
        <f t="array" ref="AL252">IFERROR(INDEX('Pontuação 3.0'!G$13:G$191, MATCH(AK252, 'Pontuação 3.0'!F$13:F$191, 0)), "Faixa Indefinida")</f>
        <v>A</v>
      </c>
      <c r="AM252" s="10">
        <f t="shared" si="7"/>
        <v>1</v>
      </c>
      <c r="AN252" s="10">
        <f t="shared" si="8"/>
        <v>0</v>
      </c>
      <c r="AO252" s="10">
        <f t="shared" si="9"/>
        <v>0</v>
      </c>
      <c r="AP252" s="10">
        <f t="shared" si="10"/>
        <v>0</v>
      </c>
    </row>
    <row r="253" ht="15.75" customHeight="1">
      <c r="A253" s="7">
        <v>45674.0</v>
      </c>
      <c r="B253" s="8" t="s">
        <v>627</v>
      </c>
      <c r="C253" s="8" t="s">
        <v>628</v>
      </c>
      <c r="D253" s="9">
        <v>7.1988036992E10</v>
      </c>
      <c r="E253" s="8" t="s">
        <v>6103</v>
      </c>
      <c r="F253" s="8" t="s">
        <v>6126</v>
      </c>
      <c r="G253" s="8" t="s">
        <v>6122</v>
      </c>
      <c r="H253" s="8" t="s">
        <v>6106</v>
      </c>
      <c r="I253" s="8" t="s">
        <v>6107</v>
      </c>
      <c r="J253" s="8" t="s">
        <v>6119</v>
      </c>
      <c r="K253" s="8" t="s">
        <v>6107</v>
      </c>
      <c r="L253" s="8" t="s">
        <v>6136</v>
      </c>
      <c r="M253" s="8" t="s">
        <v>6113</v>
      </c>
      <c r="N253" s="12" t="s">
        <v>18</v>
      </c>
      <c r="O253" s="12" t="s">
        <v>20</v>
      </c>
      <c r="P253" s="12" t="s">
        <v>25</v>
      </c>
      <c r="Q253" s="12" t="s">
        <v>22</v>
      </c>
      <c r="R253" s="12" t="s">
        <v>32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10">
        <f>ROUNDUP(SUM(VLOOKUP(F253,'Pontuação'!A$2:B$11,2,FALSE),VLOOKUP(E253,'Pontuação'!C$2:D$11,2,FALSE),VLOOKUP(H253,'Pontuação'!I$2:J$11,2,FALSE),VLOOKUP(J253,'Pontuação'!G$2:H$11,2,FALSE),VLOOKUP(L253,'Pontuação'!M$2:N$13,2,FALSE)),0)</f>
        <v>1585</v>
      </c>
      <c r="AD253" s="11">
        <f t="shared" si="1"/>
        <v>159</v>
      </c>
      <c r="AE253" s="11" t="str">
        <f t="array" ref="AE253">IFERROR(INDEX('Pontuação'!G$13:G$101, MATCH(AD253, 'Pontuação'!F$13:F$101, 0)), "Faixa Indefinida")</f>
        <v>C</v>
      </c>
      <c r="AF253" s="11">
        <f t="shared" si="2"/>
        <v>0</v>
      </c>
      <c r="AG253" s="11">
        <f t="shared" si="3"/>
        <v>0</v>
      </c>
      <c r="AH253" s="11">
        <f t="shared" si="4"/>
        <v>1</v>
      </c>
      <c r="AI253" s="11">
        <f t="shared" si="5"/>
        <v>0</v>
      </c>
      <c r="AJ253" s="11">
        <f>ROUNDUP(SUM(VLOOKUP(F253,'Pontuação 3.0'!A$2:B$11,2,FALSE),VLOOKUP(E253,'Pontuação 3.0'!C$2:D$11,2,FALSE),VLOOKUP(H253,'Pontuação 3.0'!I$2:J$11,2,FALSE),VLOOKUP(J253,'Pontuação 3.0'!G$2:H$11,2,FALSE),VLOOKUP(G253,'Pontuação 3.0'!E$2:F$11,2,FALSE),VLOOKUP(K253,'Pontuação 3.0'!K$2:L$11,2,FALSE),VLOOKUP(L253,'Pontuação 3.0'!M$2:N$13,2,FALSE)),0)</f>
        <v>1827</v>
      </c>
      <c r="AK253" s="10">
        <f t="shared" si="6"/>
        <v>183</v>
      </c>
      <c r="AL253" s="10" t="str">
        <f t="array" ref="AL253">IFERROR(INDEX('Pontuação 3.0'!G$13:G$191, MATCH(AK253, 'Pontuação 3.0'!F$13:F$191, 0)), "Faixa Indefinida")</f>
        <v>D</v>
      </c>
      <c r="AM253" s="10">
        <f t="shared" si="7"/>
        <v>0</v>
      </c>
      <c r="AN253" s="10">
        <f t="shared" si="8"/>
        <v>0</v>
      </c>
      <c r="AO253" s="10">
        <f t="shared" si="9"/>
        <v>0</v>
      </c>
      <c r="AP253" s="10">
        <f t="shared" si="10"/>
        <v>1</v>
      </c>
    </row>
    <row r="254" ht="15.75" customHeight="1">
      <c r="A254" s="7">
        <v>45674.0</v>
      </c>
      <c r="B254" s="8" t="s">
        <v>631</v>
      </c>
      <c r="C254" s="8" t="s">
        <v>632</v>
      </c>
      <c r="D254" s="9">
        <v>8.4991640634E10</v>
      </c>
      <c r="E254" s="8" t="s">
        <v>6125</v>
      </c>
      <c r="F254" s="8" t="s">
        <v>6116</v>
      </c>
      <c r="G254" s="8" t="s">
        <v>6122</v>
      </c>
      <c r="H254" s="8" t="s">
        <v>6106</v>
      </c>
      <c r="I254" s="8" t="s">
        <v>6128</v>
      </c>
      <c r="J254" s="8" t="s">
        <v>6108</v>
      </c>
      <c r="K254" s="8" t="s">
        <v>6109</v>
      </c>
      <c r="L254" s="8" t="s">
        <v>6115</v>
      </c>
      <c r="M254" s="8" t="s">
        <v>6121</v>
      </c>
      <c r="N254" s="12" t="s">
        <v>18</v>
      </c>
      <c r="O254" s="12" t="s">
        <v>20</v>
      </c>
      <c r="P254" s="12" t="s">
        <v>123</v>
      </c>
      <c r="Q254" s="12" t="s">
        <v>22</v>
      </c>
      <c r="R254" s="12" t="s">
        <v>32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10">
        <f>ROUNDUP(SUM(VLOOKUP(F254,'Pontuação'!A$2:B$11,2,FALSE),VLOOKUP(E254,'Pontuação'!C$2:D$11,2,FALSE),VLOOKUP(H254,'Pontuação'!I$2:J$11,2,FALSE),VLOOKUP(J254,'Pontuação'!G$2:H$11,2,FALSE),VLOOKUP(L254,'Pontuação'!M$2:N$13,2,FALSE)),0)</f>
        <v>1662</v>
      </c>
      <c r="AD254" s="11">
        <f t="shared" si="1"/>
        <v>166</v>
      </c>
      <c r="AE254" s="11" t="str">
        <f t="array" ref="AE254">IFERROR(INDEX('Pontuação'!G$13:G$101, MATCH(AD254, 'Pontuação'!F$13:F$101, 0)), "Faixa Indefinida")</f>
        <v>B</v>
      </c>
      <c r="AF254" s="11">
        <f t="shared" si="2"/>
        <v>0</v>
      </c>
      <c r="AG254" s="11">
        <f t="shared" si="3"/>
        <v>1</v>
      </c>
      <c r="AH254" s="11">
        <f t="shared" si="4"/>
        <v>0</v>
      </c>
      <c r="AI254" s="11">
        <f t="shared" si="5"/>
        <v>0</v>
      </c>
      <c r="AJ254" s="11">
        <f>ROUNDUP(SUM(VLOOKUP(F254,'Pontuação 3.0'!A$2:B$11,2,FALSE),VLOOKUP(E254,'Pontuação 3.0'!C$2:D$11,2,FALSE),VLOOKUP(H254,'Pontuação 3.0'!I$2:J$11,2,FALSE),VLOOKUP(J254,'Pontuação 3.0'!G$2:H$11,2,FALSE),VLOOKUP(G254,'Pontuação 3.0'!E$2:F$11,2,FALSE),VLOOKUP(K254,'Pontuação 3.0'!K$2:L$11,2,FALSE),VLOOKUP(L254,'Pontuação 3.0'!M$2:N$13,2,FALSE)),0)</f>
        <v>2365</v>
      </c>
      <c r="AK254" s="10">
        <f t="shared" si="6"/>
        <v>237</v>
      </c>
      <c r="AL254" s="10" t="str">
        <f t="array" ref="AL254">IFERROR(INDEX('Pontuação 3.0'!G$13:G$191, MATCH(AK254, 'Pontuação 3.0'!F$13:F$191, 0)), "Faixa Indefinida")</f>
        <v>A</v>
      </c>
      <c r="AM254" s="10">
        <f t="shared" si="7"/>
        <v>1</v>
      </c>
      <c r="AN254" s="10">
        <f t="shared" si="8"/>
        <v>0</v>
      </c>
      <c r="AO254" s="10">
        <f t="shared" si="9"/>
        <v>0</v>
      </c>
      <c r="AP254" s="10">
        <f t="shared" si="10"/>
        <v>0</v>
      </c>
    </row>
    <row r="255" ht="15.75" customHeight="1">
      <c r="A255" s="7">
        <v>45674.0</v>
      </c>
      <c r="B255" s="8" t="s">
        <v>629</v>
      </c>
      <c r="C255" s="8" t="s">
        <v>630</v>
      </c>
      <c r="D255" s="9">
        <v>6.1998740132E10</v>
      </c>
      <c r="E255" s="8" t="s">
        <v>6103</v>
      </c>
      <c r="F255" s="8" t="s">
        <v>6126</v>
      </c>
      <c r="G255" s="8" t="s">
        <v>6112</v>
      </c>
      <c r="H255" s="8" t="s">
        <v>6118</v>
      </c>
      <c r="I255" s="8" t="s">
        <v>6107</v>
      </c>
      <c r="J255" s="8" t="s">
        <v>6119</v>
      </c>
      <c r="K255" s="8" t="s">
        <v>6107</v>
      </c>
      <c r="L255" s="8" t="s">
        <v>6115</v>
      </c>
      <c r="M255" s="8" t="s">
        <v>6111</v>
      </c>
      <c r="N255" s="12" t="s">
        <v>18</v>
      </c>
      <c r="O255" s="12" t="s">
        <v>20</v>
      </c>
      <c r="P255" s="12" t="s">
        <v>102</v>
      </c>
      <c r="Q255" s="12" t="s">
        <v>22</v>
      </c>
      <c r="R255" s="12" t="s">
        <v>21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10">
        <f>ROUNDUP(SUM(VLOOKUP(F255,'Pontuação'!A$2:B$11,2,FALSE),VLOOKUP(E255,'Pontuação'!C$2:D$11,2,FALSE),VLOOKUP(H255,'Pontuação'!I$2:J$11,2,FALSE),VLOOKUP(J255,'Pontuação'!G$2:H$11,2,FALSE),VLOOKUP(L255,'Pontuação'!M$2:N$13,2,FALSE)),0)</f>
        <v>1583</v>
      </c>
      <c r="AD255" s="11">
        <f t="shared" si="1"/>
        <v>158</v>
      </c>
      <c r="AE255" s="11" t="str">
        <f t="array" ref="AE255">IFERROR(INDEX('Pontuação'!G$13:G$101, MATCH(AD255, 'Pontuação'!F$13:F$101, 0)), "Faixa Indefinida")</f>
        <v>C</v>
      </c>
      <c r="AF255" s="11">
        <f t="shared" si="2"/>
        <v>0</v>
      </c>
      <c r="AG255" s="11">
        <f t="shared" si="3"/>
        <v>0</v>
      </c>
      <c r="AH255" s="11">
        <f t="shared" si="4"/>
        <v>1</v>
      </c>
      <c r="AI255" s="11">
        <f t="shared" si="5"/>
        <v>0</v>
      </c>
      <c r="AJ255" s="11">
        <f>ROUNDUP(SUM(VLOOKUP(F255,'Pontuação 3.0'!A$2:B$11,2,FALSE),VLOOKUP(E255,'Pontuação 3.0'!C$2:D$11,2,FALSE),VLOOKUP(H255,'Pontuação 3.0'!I$2:J$11,2,FALSE),VLOOKUP(J255,'Pontuação 3.0'!G$2:H$11,2,FALSE),VLOOKUP(G255,'Pontuação 3.0'!E$2:F$11,2,FALSE),VLOOKUP(K255,'Pontuação 3.0'!K$2:L$11,2,FALSE),VLOOKUP(L255,'Pontuação 3.0'!M$2:N$13,2,FALSE)),0)</f>
        <v>1969</v>
      </c>
      <c r="AK255" s="10">
        <f t="shared" si="6"/>
        <v>197</v>
      </c>
      <c r="AL255" s="10" t="str">
        <f t="array" ref="AL255">IFERROR(INDEX('Pontuação 3.0'!G$13:G$191, MATCH(AK255, 'Pontuação 3.0'!F$13:F$191, 0)), "Faixa Indefinida")</f>
        <v>C</v>
      </c>
      <c r="AM255" s="10">
        <f t="shared" si="7"/>
        <v>0</v>
      </c>
      <c r="AN255" s="10">
        <f t="shared" si="8"/>
        <v>0</v>
      </c>
      <c r="AO255" s="10">
        <f t="shared" si="9"/>
        <v>1</v>
      </c>
      <c r="AP255" s="10">
        <f t="shared" si="10"/>
        <v>0</v>
      </c>
    </row>
    <row r="256" ht="15.75" customHeight="1">
      <c r="A256" s="7">
        <v>45674.0</v>
      </c>
      <c r="B256" s="8" t="s">
        <v>635</v>
      </c>
      <c r="C256" s="8" t="s">
        <v>636</v>
      </c>
      <c r="D256" s="9">
        <v>4.1998607563E10</v>
      </c>
      <c r="E256" s="8" t="s">
        <v>6103</v>
      </c>
      <c r="F256" s="8" t="s">
        <v>6126</v>
      </c>
      <c r="G256" s="8" t="s">
        <v>6117</v>
      </c>
      <c r="H256" s="8" t="s">
        <v>6106</v>
      </c>
      <c r="I256" s="8" t="s">
        <v>6107</v>
      </c>
      <c r="J256" s="8" t="s">
        <v>6129</v>
      </c>
      <c r="K256" s="8" t="s">
        <v>6107</v>
      </c>
      <c r="L256" s="8" t="s">
        <v>6115</v>
      </c>
      <c r="M256" s="8" t="s">
        <v>6113</v>
      </c>
      <c r="N256" s="12" t="s">
        <v>18</v>
      </c>
      <c r="O256" s="12" t="s">
        <v>20</v>
      </c>
      <c r="P256" s="12" t="s">
        <v>19</v>
      </c>
      <c r="Q256" s="12" t="s">
        <v>22</v>
      </c>
      <c r="R256" s="12" t="s">
        <v>21</v>
      </c>
      <c r="S256" s="13"/>
      <c r="T256" s="8"/>
      <c r="U256" s="8"/>
      <c r="V256" s="8"/>
      <c r="W256" s="8"/>
      <c r="X256" s="8"/>
      <c r="Y256" s="8"/>
      <c r="Z256" s="8"/>
      <c r="AA256" s="8"/>
      <c r="AB256" s="8"/>
      <c r="AC256" s="10">
        <f>ROUNDUP(SUM(VLOOKUP(F256,'Pontuação'!A$2:B$11,2,FALSE),VLOOKUP(E256,'Pontuação'!C$2:D$11,2,FALSE),VLOOKUP(H256,'Pontuação'!I$2:J$11,2,FALSE),VLOOKUP(J256,'Pontuação'!G$2:H$11,2,FALSE),VLOOKUP(L256,'Pontuação'!M$2:N$13,2,FALSE)),0)</f>
        <v>1819</v>
      </c>
      <c r="AD256" s="11">
        <f t="shared" si="1"/>
        <v>182</v>
      </c>
      <c r="AE256" s="11" t="str">
        <f t="array" ref="AE256">IFERROR(INDEX('Pontuação'!G$13:G$101, MATCH(AD256, 'Pontuação'!F$13:F$101, 0)), "Faixa Indefinida")</f>
        <v>B</v>
      </c>
      <c r="AF256" s="11">
        <f t="shared" si="2"/>
        <v>0</v>
      </c>
      <c r="AG256" s="11">
        <f t="shared" si="3"/>
        <v>1</v>
      </c>
      <c r="AH256" s="11">
        <f t="shared" si="4"/>
        <v>0</v>
      </c>
      <c r="AI256" s="11">
        <f t="shared" si="5"/>
        <v>0</v>
      </c>
      <c r="AJ256" s="11">
        <f>ROUNDUP(SUM(VLOOKUP(F256,'Pontuação 3.0'!A$2:B$11,2,FALSE),VLOOKUP(E256,'Pontuação 3.0'!C$2:D$11,2,FALSE),VLOOKUP(H256,'Pontuação 3.0'!I$2:J$11,2,FALSE),VLOOKUP(J256,'Pontuação 3.0'!G$2:H$11,2,FALSE),VLOOKUP(G256,'Pontuação 3.0'!E$2:F$11,2,FALSE),VLOOKUP(K256,'Pontuação 3.0'!K$2:L$11,2,FALSE),VLOOKUP(L256,'Pontuação 3.0'!M$2:N$13,2,FALSE)),0)</f>
        <v>2264</v>
      </c>
      <c r="AK256" s="10">
        <f t="shared" si="6"/>
        <v>226</v>
      </c>
      <c r="AL256" s="10" t="str">
        <f t="array" ref="AL256">IFERROR(INDEX('Pontuação 3.0'!G$13:G$191, MATCH(AK256, 'Pontuação 3.0'!F$13:F$191, 0)), "Faixa Indefinida")</f>
        <v>B</v>
      </c>
      <c r="AM256" s="10">
        <f t="shared" si="7"/>
        <v>0</v>
      </c>
      <c r="AN256" s="10">
        <f t="shared" si="8"/>
        <v>1</v>
      </c>
      <c r="AO256" s="10">
        <f t="shared" si="9"/>
        <v>0</v>
      </c>
      <c r="AP256" s="10">
        <f t="shared" si="10"/>
        <v>0</v>
      </c>
    </row>
    <row r="257" ht="15.75" customHeight="1">
      <c r="A257" s="7">
        <v>45674.0</v>
      </c>
      <c r="B257" s="8" t="s">
        <v>637</v>
      </c>
      <c r="C257" s="8" t="s">
        <v>638</v>
      </c>
      <c r="D257" s="9">
        <v>1.5996629117E10</v>
      </c>
      <c r="E257" s="8" t="s">
        <v>6103</v>
      </c>
      <c r="F257" s="8" t="s">
        <v>6126</v>
      </c>
      <c r="G257" s="8" t="s">
        <v>6117</v>
      </c>
      <c r="H257" s="8" t="s">
        <v>6106</v>
      </c>
      <c r="I257" s="8" t="s">
        <v>6128</v>
      </c>
      <c r="J257" s="8" t="s">
        <v>6108</v>
      </c>
      <c r="K257" s="8" t="s">
        <v>6107</v>
      </c>
      <c r="L257" s="8" t="s">
        <v>6120</v>
      </c>
      <c r="M257" s="8" t="s">
        <v>6121</v>
      </c>
      <c r="N257" s="12" t="s">
        <v>18</v>
      </c>
      <c r="O257" s="12" t="s">
        <v>20</v>
      </c>
      <c r="P257" s="12" t="s">
        <v>71</v>
      </c>
      <c r="Q257" s="12" t="s">
        <v>22</v>
      </c>
      <c r="R257" s="12" t="s">
        <v>21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10">
        <f>ROUNDUP(SUM(VLOOKUP(F257,'Pontuação'!A$2:B$11,2,FALSE),VLOOKUP(E257,'Pontuação'!C$2:D$11,2,FALSE),VLOOKUP(H257,'Pontuação'!I$2:J$11,2,FALSE),VLOOKUP(J257,'Pontuação'!G$2:H$11,2,FALSE),VLOOKUP(L257,'Pontuação'!M$2:N$13,2,FALSE)),0)</f>
        <v>1778</v>
      </c>
      <c r="AD257" s="11">
        <f t="shared" si="1"/>
        <v>178</v>
      </c>
      <c r="AE257" s="11" t="str">
        <f t="array" ref="AE257">IFERROR(INDEX('Pontuação'!G$13:G$101, MATCH(AD257, 'Pontuação'!F$13:F$101, 0)), "Faixa Indefinida")</f>
        <v>B</v>
      </c>
      <c r="AF257" s="11">
        <f t="shared" si="2"/>
        <v>0</v>
      </c>
      <c r="AG257" s="11">
        <f t="shared" si="3"/>
        <v>1</v>
      </c>
      <c r="AH257" s="11">
        <f t="shared" si="4"/>
        <v>0</v>
      </c>
      <c r="AI257" s="11">
        <f t="shared" si="5"/>
        <v>0</v>
      </c>
      <c r="AJ257" s="11">
        <f>ROUNDUP(SUM(VLOOKUP(F257,'Pontuação 3.0'!A$2:B$11,2,FALSE),VLOOKUP(E257,'Pontuação 3.0'!C$2:D$11,2,FALSE),VLOOKUP(H257,'Pontuação 3.0'!I$2:J$11,2,FALSE),VLOOKUP(J257,'Pontuação 3.0'!G$2:H$11,2,FALSE),VLOOKUP(G257,'Pontuação 3.0'!E$2:F$11,2,FALSE),VLOOKUP(K257,'Pontuação 3.0'!K$2:L$11,2,FALSE),VLOOKUP(L257,'Pontuação 3.0'!M$2:N$13,2,FALSE)),0)</f>
        <v>2227</v>
      </c>
      <c r="AK257" s="10">
        <f t="shared" si="6"/>
        <v>223</v>
      </c>
      <c r="AL257" s="10" t="str">
        <f t="array" ref="AL257">IFERROR(INDEX('Pontuação 3.0'!G$13:G$191, MATCH(AK257, 'Pontuação 3.0'!F$13:F$191, 0)), "Faixa Indefinida")</f>
        <v>B</v>
      </c>
      <c r="AM257" s="10">
        <f t="shared" si="7"/>
        <v>0</v>
      </c>
      <c r="AN257" s="10">
        <f t="shared" si="8"/>
        <v>1</v>
      </c>
      <c r="AO257" s="10">
        <f t="shared" si="9"/>
        <v>0</v>
      </c>
      <c r="AP257" s="10">
        <f t="shared" si="10"/>
        <v>0</v>
      </c>
    </row>
    <row r="258" ht="15.75" customHeight="1">
      <c r="A258" s="7">
        <v>45674.0</v>
      </c>
      <c r="B258" s="8" t="s">
        <v>639</v>
      </c>
      <c r="C258" s="8" t="s">
        <v>640</v>
      </c>
      <c r="D258" s="9">
        <v>8.5992616668E10</v>
      </c>
      <c r="E258" s="8" t="s">
        <v>6103</v>
      </c>
      <c r="F258" s="8" t="s">
        <v>6116</v>
      </c>
      <c r="G258" s="8" t="s">
        <v>6122</v>
      </c>
      <c r="H258" s="8" t="s">
        <v>6135</v>
      </c>
      <c r="I258" s="8" t="s">
        <v>6107</v>
      </c>
      <c r="J258" s="8" t="s">
        <v>6108</v>
      </c>
      <c r="K258" s="8" t="s">
        <v>6107</v>
      </c>
      <c r="L258" s="8" t="s">
        <v>6120</v>
      </c>
      <c r="M258" s="8" t="s">
        <v>6121</v>
      </c>
      <c r="N258" s="12" t="s">
        <v>18</v>
      </c>
      <c r="O258" s="12" t="s">
        <v>20</v>
      </c>
      <c r="P258" s="12" t="s">
        <v>25</v>
      </c>
      <c r="Q258" s="12" t="s">
        <v>33</v>
      </c>
      <c r="R258" s="12" t="s">
        <v>32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10">
        <f>ROUNDUP(SUM(VLOOKUP(F258,'Pontuação'!A$2:B$11,2,FALSE),VLOOKUP(E258,'Pontuação'!C$2:D$11,2,FALSE),VLOOKUP(H258,'Pontuação'!I$2:J$11,2,FALSE),VLOOKUP(J258,'Pontuação'!G$2:H$11,2,FALSE),VLOOKUP(L258,'Pontuação'!M$2:N$13,2,FALSE)),0)</f>
        <v>1816</v>
      </c>
      <c r="AD258" s="11">
        <f t="shared" si="1"/>
        <v>182</v>
      </c>
      <c r="AE258" s="11" t="str">
        <f t="array" ref="AE258">IFERROR(INDEX('Pontuação'!G$13:G$101, MATCH(AD258, 'Pontuação'!F$13:F$101, 0)), "Faixa Indefinida")</f>
        <v>B</v>
      </c>
      <c r="AF258" s="11">
        <f t="shared" si="2"/>
        <v>0</v>
      </c>
      <c r="AG258" s="11">
        <f t="shared" si="3"/>
        <v>1</v>
      </c>
      <c r="AH258" s="11">
        <f t="shared" si="4"/>
        <v>0</v>
      </c>
      <c r="AI258" s="11">
        <f t="shared" si="5"/>
        <v>0</v>
      </c>
      <c r="AJ258" s="11">
        <f>ROUNDUP(SUM(VLOOKUP(F258,'Pontuação 3.0'!A$2:B$11,2,FALSE),VLOOKUP(E258,'Pontuação 3.0'!C$2:D$11,2,FALSE),VLOOKUP(H258,'Pontuação 3.0'!I$2:J$11,2,FALSE),VLOOKUP(J258,'Pontuação 3.0'!G$2:H$11,2,FALSE),VLOOKUP(G258,'Pontuação 3.0'!E$2:F$11,2,FALSE),VLOOKUP(K258,'Pontuação 3.0'!K$2:L$11,2,FALSE),VLOOKUP(L258,'Pontuação 3.0'!M$2:N$13,2,FALSE)),0)</f>
        <v>2156</v>
      </c>
      <c r="AK258" s="10">
        <f t="shared" si="6"/>
        <v>216</v>
      </c>
      <c r="AL258" s="10" t="str">
        <f t="array" ref="AL258">IFERROR(INDEX('Pontuação 3.0'!G$13:G$191, MATCH(AK258, 'Pontuação 3.0'!F$13:F$191, 0)), "Faixa Indefinida")</f>
        <v>B</v>
      </c>
      <c r="AM258" s="10">
        <f t="shared" si="7"/>
        <v>0</v>
      </c>
      <c r="AN258" s="10">
        <f t="shared" si="8"/>
        <v>1</v>
      </c>
      <c r="AO258" s="10">
        <f t="shared" si="9"/>
        <v>0</v>
      </c>
      <c r="AP258" s="10">
        <f t="shared" si="10"/>
        <v>0</v>
      </c>
    </row>
    <row r="259" ht="15.75" customHeight="1">
      <c r="A259" s="7">
        <v>45674.0</v>
      </c>
      <c r="B259" s="8" t="s">
        <v>643</v>
      </c>
      <c r="C259" s="8" t="s">
        <v>644</v>
      </c>
      <c r="D259" s="9">
        <v>2.1997754112E10</v>
      </c>
      <c r="E259" s="8" t="s">
        <v>6103</v>
      </c>
      <c r="F259" s="8" t="s">
        <v>6116</v>
      </c>
      <c r="G259" s="8" t="s">
        <v>6117</v>
      </c>
      <c r="H259" s="8" t="s">
        <v>6106</v>
      </c>
      <c r="I259" s="8" t="s">
        <v>6107</v>
      </c>
      <c r="J259" s="8" t="s">
        <v>6129</v>
      </c>
      <c r="K259" s="8" t="s">
        <v>6107</v>
      </c>
      <c r="L259" s="8" t="s">
        <v>6115</v>
      </c>
      <c r="M259" s="8" t="s">
        <v>6121</v>
      </c>
      <c r="N259" s="12" t="s">
        <v>18</v>
      </c>
      <c r="O259" s="12" t="s">
        <v>20</v>
      </c>
      <c r="P259" s="12" t="s">
        <v>25</v>
      </c>
      <c r="Q259" s="12" t="s">
        <v>184</v>
      </c>
      <c r="R259" s="12" t="s">
        <v>32</v>
      </c>
      <c r="S259" s="13"/>
      <c r="T259" s="8"/>
      <c r="U259" s="8"/>
      <c r="V259" s="8"/>
      <c r="W259" s="8"/>
      <c r="X259" s="8"/>
      <c r="Y259" s="8"/>
      <c r="Z259" s="8"/>
      <c r="AA259" s="8"/>
      <c r="AB259" s="8"/>
      <c r="AC259" s="10">
        <f>ROUNDUP(SUM(VLOOKUP(F259,'Pontuação'!A$2:B$11,2,FALSE),VLOOKUP(E259,'Pontuação'!C$2:D$11,2,FALSE),VLOOKUP(H259,'Pontuação'!I$2:J$11,2,FALSE),VLOOKUP(J259,'Pontuação'!G$2:H$11,2,FALSE),VLOOKUP(L259,'Pontuação'!M$2:N$13,2,FALSE)),0)</f>
        <v>1831</v>
      </c>
      <c r="AD259" s="11">
        <f t="shared" si="1"/>
        <v>183</v>
      </c>
      <c r="AE259" s="11" t="str">
        <f t="array" ref="AE259">IFERROR(INDEX('Pontuação'!G$13:G$101, MATCH(AD259, 'Pontuação'!F$13:F$101, 0)), "Faixa Indefinida")</f>
        <v>B</v>
      </c>
      <c r="AF259" s="11">
        <f t="shared" si="2"/>
        <v>0</v>
      </c>
      <c r="AG259" s="11">
        <f t="shared" si="3"/>
        <v>1</v>
      </c>
      <c r="AH259" s="11">
        <f t="shared" si="4"/>
        <v>0</v>
      </c>
      <c r="AI259" s="11">
        <f t="shared" si="5"/>
        <v>0</v>
      </c>
      <c r="AJ259" s="11">
        <f>ROUNDUP(SUM(VLOOKUP(F259,'Pontuação 3.0'!A$2:B$11,2,FALSE),VLOOKUP(E259,'Pontuação 3.0'!C$2:D$11,2,FALSE),VLOOKUP(H259,'Pontuação 3.0'!I$2:J$11,2,FALSE),VLOOKUP(J259,'Pontuação 3.0'!G$2:H$11,2,FALSE),VLOOKUP(G259,'Pontuação 3.0'!E$2:F$11,2,FALSE),VLOOKUP(K259,'Pontuação 3.0'!K$2:L$11,2,FALSE),VLOOKUP(L259,'Pontuação 3.0'!M$2:N$13,2,FALSE)),0)</f>
        <v>2397</v>
      </c>
      <c r="AK259" s="10">
        <f t="shared" si="6"/>
        <v>240</v>
      </c>
      <c r="AL259" s="10" t="str">
        <f t="array" ref="AL259">IFERROR(INDEX('Pontuação 3.0'!G$13:G$191, MATCH(AK259, 'Pontuação 3.0'!F$13:F$191, 0)), "Faixa Indefinida")</f>
        <v>A</v>
      </c>
      <c r="AM259" s="10">
        <f t="shared" si="7"/>
        <v>1</v>
      </c>
      <c r="AN259" s="10">
        <f t="shared" si="8"/>
        <v>0</v>
      </c>
      <c r="AO259" s="10">
        <f t="shared" si="9"/>
        <v>0</v>
      </c>
      <c r="AP259" s="10">
        <f t="shared" si="10"/>
        <v>0</v>
      </c>
    </row>
    <row r="260" ht="15.75" customHeight="1">
      <c r="A260" s="7">
        <v>45674.0</v>
      </c>
      <c r="B260" s="8" t="s">
        <v>494</v>
      </c>
      <c r="C260" s="8" t="s">
        <v>647</v>
      </c>
      <c r="D260" s="8" t="s">
        <v>648</v>
      </c>
      <c r="E260" s="8" t="s">
        <v>6103</v>
      </c>
      <c r="F260" s="8" t="s">
        <v>6126</v>
      </c>
      <c r="G260" s="8" t="s">
        <v>6112</v>
      </c>
      <c r="H260" s="8" t="s">
        <v>6118</v>
      </c>
      <c r="I260" s="8" t="s">
        <v>6128</v>
      </c>
      <c r="J260" s="8" t="s">
        <v>6119</v>
      </c>
      <c r="K260" s="8" t="s">
        <v>6107</v>
      </c>
      <c r="L260" s="8" t="s">
        <v>6120</v>
      </c>
      <c r="M260" s="8" t="s">
        <v>6121</v>
      </c>
      <c r="N260" s="12" t="s">
        <v>18</v>
      </c>
      <c r="O260" s="12" t="s">
        <v>20</v>
      </c>
      <c r="P260" s="12" t="s">
        <v>25</v>
      </c>
      <c r="Q260" s="12" t="s">
        <v>33</v>
      </c>
      <c r="R260" s="12" t="s">
        <v>21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10">
        <f>ROUNDUP(SUM(VLOOKUP(F260,'Pontuação'!A$2:B$11,2,FALSE),VLOOKUP(E260,'Pontuação'!C$2:D$11,2,FALSE),VLOOKUP(H260,'Pontuação'!I$2:J$11,2,FALSE),VLOOKUP(J260,'Pontuação'!G$2:H$11,2,FALSE),VLOOKUP(L260,'Pontuação'!M$2:N$13,2,FALSE)),0)</f>
        <v>1715</v>
      </c>
      <c r="AD260" s="11">
        <f t="shared" si="1"/>
        <v>172</v>
      </c>
      <c r="AE260" s="11" t="str">
        <f t="array" ref="AE260">IFERROR(INDEX('Pontuação'!G$13:G$101, MATCH(AD260, 'Pontuação'!F$13:F$101, 0)), "Faixa Indefinida")</f>
        <v>B</v>
      </c>
      <c r="AF260" s="11">
        <f t="shared" si="2"/>
        <v>0</v>
      </c>
      <c r="AG260" s="11">
        <f t="shared" si="3"/>
        <v>1</v>
      </c>
      <c r="AH260" s="11">
        <f t="shared" si="4"/>
        <v>0</v>
      </c>
      <c r="AI260" s="11">
        <f t="shared" si="5"/>
        <v>0</v>
      </c>
      <c r="AJ260" s="11">
        <f>ROUNDUP(SUM(VLOOKUP(F260,'Pontuação 3.0'!A$2:B$11,2,FALSE),VLOOKUP(E260,'Pontuação 3.0'!C$2:D$11,2,FALSE),VLOOKUP(H260,'Pontuação 3.0'!I$2:J$11,2,FALSE),VLOOKUP(J260,'Pontuação 3.0'!G$2:H$11,2,FALSE),VLOOKUP(G260,'Pontuação 3.0'!E$2:F$11,2,FALSE),VLOOKUP(K260,'Pontuação 3.0'!K$2:L$11,2,FALSE),VLOOKUP(L260,'Pontuação 3.0'!M$2:N$13,2,FALSE)),0)</f>
        <v>2055</v>
      </c>
      <c r="AK260" s="10">
        <f t="shared" si="6"/>
        <v>206</v>
      </c>
      <c r="AL260" s="10" t="str">
        <f t="array" ref="AL260">IFERROR(INDEX('Pontuação 3.0'!G$13:G$191, MATCH(AK260, 'Pontuação 3.0'!F$13:F$191, 0)), "Faixa Indefinida")</f>
        <v>C</v>
      </c>
      <c r="AM260" s="10">
        <f t="shared" si="7"/>
        <v>0</v>
      </c>
      <c r="AN260" s="10">
        <f t="shared" si="8"/>
        <v>0</v>
      </c>
      <c r="AO260" s="10">
        <f t="shared" si="9"/>
        <v>1</v>
      </c>
      <c r="AP260" s="10">
        <f t="shared" si="10"/>
        <v>0</v>
      </c>
    </row>
    <row r="261" ht="15.75" customHeight="1">
      <c r="A261" s="7">
        <v>45674.0</v>
      </c>
      <c r="B261" s="8" t="s">
        <v>645</v>
      </c>
      <c r="C261" s="8" t="s">
        <v>646</v>
      </c>
      <c r="D261" s="9">
        <v>3.1995175701E10</v>
      </c>
      <c r="E261" s="8" t="s">
        <v>6103</v>
      </c>
      <c r="F261" s="8" t="s">
        <v>6116</v>
      </c>
      <c r="G261" s="8" t="s">
        <v>6117</v>
      </c>
      <c r="H261" s="8" t="s">
        <v>6135</v>
      </c>
      <c r="I261" s="8" t="s">
        <v>6128</v>
      </c>
      <c r="J261" s="8" t="s">
        <v>6108</v>
      </c>
      <c r="K261" s="8" t="s">
        <v>6107</v>
      </c>
      <c r="L261" s="8" t="s">
        <v>6124</v>
      </c>
      <c r="M261" s="8" t="s">
        <v>6113</v>
      </c>
      <c r="N261" s="12" t="s">
        <v>18</v>
      </c>
      <c r="O261" s="12" t="s">
        <v>20</v>
      </c>
      <c r="P261" s="12" t="s">
        <v>19</v>
      </c>
      <c r="Q261" s="12" t="s">
        <v>22</v>
      </c>
      <c r="R261" s="12" t="s">
        <v>32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10">
        <f>ROUNDUP(SUM(VLOOKUP(F261,'Pontuação'!A$2:B$11,2,FALSE),VLOOKUP(E261,'Pontuação'!C$2:D$11,2,FALSE),VLOOKUP(H261,'Pontuação'!I$2:J$11,2,FALSE),VLOOKUP(J261,'Pontuação'!G$2:H$11,2,FALSE),VLOOKUP(L261,'Pontuação'!M$2:N$13,2,FALSE)),0)</f>
        <v>1647</v>
      </c>
      <c r="AD261" s="11">
        <f t="shared" si="1"/>
        <v>165</v>
      </c>
      <c r="AE261" s="11" t="str">
        <f t="array" ref="AE261">IFERROR(INDEX('Pontuação'!G$13:G$101, MATCH(AD261, 'Pontuação'!F$13:F$101, 0)), "Faixa Indefinida")</f>
        <v>C</v>
      </c>
      <c r="AF261" s="11">
        <f t="shared" si="2"/>
        <v>0</v>
      </c>
      <c r="AG261" s="11">
        <f t="shared" si="3"/>
        <v>0</v>
      </c>
      <c r="AH261" s="11">
        <f t="shared" si="4"/>
        <v>1</v>
      </c>
      <c r="AI261" s="11">
        <f t="shared" si="5"/>
        <v>0</v>
      </c>
      <c r="AJ261" s="11">
        <f>ROUNDUP(SUM(VLOOKUP(F261,'Pontuação 3.0'!A$2:B$11,2,FALSE),VLOOKUP(E261,'Pontuação 3.0'!C$2:D$11,2,FALSE),VLOOKUP(H261,'Pontuação 3.0'!I$2:J$11,2,FALSE),VLOOKUP(J261,'Pontuação 3.0'!G$2:H$11,2,FALSE),VLOOKUP(G261,'Pontuação 3.0'!E$2:F$11,2,FALSE),VLOOKUP(K261,'Pontuação 3.0'!K$2:L$11,2,FALSE),VLOOKUP(L261,'Pontuação 3.0'!M$2:N$13,2,FALSE)),0)</f>
        <v>2180</v>
      </c>
      <c r="AK261" s="10">
        <f t="shared" si="6"/>
        <v>218</v>
      </c>
      <c r="AL261" s="10" t="str">
        <f t="array" ref="AL261">IFERROR(INDEX('Pontuação 3.0'!G$13:G$191, MATCH(AK261, 'Pontuação 3.0'!F$13:F$191, 0)), "Faixa Indefinida")</f>
        <v>B</v>
      </c>
      <c r="AM261" s="10">
        <f t="shared" si="7"/>
        <v>0</v>
      </c>
      <c r="AN261" s="10">
        <f t="shared" si="8"/>
        <v>1</v>
      </c>
      <c r="AO261" s="10">
        <f t="shared" si="9"/>
        <v>0</v>
      </c>
      <c r="AP261" s="10">
        <f t="shared" si="10"/>
        <v>0</v>
      </c>
    </row>
    <row r="262" ht="15.75" customHeight="1">
      <c r="A262" s="7">
        <v>45674.0</v>
      </c>
      <c r="B262" s="8" t="s">
        <v>649</v>
      </c>
      <c r="C262" s="8" t="s">
        <v>650</v>
      </c>
      <c r="D262" s="8" t="s">
        <v>651</v>
      </c>
      <c r="E262" s="8" t="s">
        <v>6103</v>
      </c>
      <c r="F262" s="8" t="s">
        <v>6104</v>
      </c>
      <c r="G262" s="8" t="s">
        <v>6122</v>
      </c>
      <c r="H262" s="8" t="s">
        <v>6106</v>
      </c>
      <c r="I262" s="8" t="s">
        <v>6128</v>
      </c>
      <c r="J262" s="8" t="s">
        <v>6119</v>
      </c>
      <c r="K262" s="8" t="s">
        <v>6107</v>
      </c>
      <c r="L262" s="8" t="s">
        <v>6115</v>
      </c>
      <c r="M262" s="8" t="s">
        <v>6113</v>
      </c>
      <c r="N262" s="12" t="s">
        <v>18</v>
      </c>
      <c r="O262" s="12" t="s">
        <v>20</v>
      </c>
      <c r="P262" s="12" t="s">
        <v>25</v>
      </c>
      <c r="Q262" s="12" t="s">
        <v>22</v>
      </c>
      <c r="R262" s="12" t="s">
        <v>32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10">
        <f>ROUNDUP(SUM(VLOOKUP(F262,'Pontuação'!A$2:B$11,2,FALSE),VLOOKUP(E262,'Pontuação'!C$2:D$11,2,FALSE),VLOOKUP(H262,'Pontuação'!I$2:J$11,2,FALSE),VLOOKUP(J262,'Pontuação'!G$2:H$11,2,FALSE),VLOOKUP(L262,'Pontuação'!M$2:N$13,2,FALSE)),0)</f>
        <v>1558</v>
      </c>
      <c r="AD262" s="11">
        <f t="shared" si="1"/>
        <v>156</v>
      </c>
      <c r="AE262" s="11" t="str">
        <f t="array" ref="AE262">IFERROR(INDEX('Pontuação'!G$13:G$101, MATCH(AD262, 'Pontuação'!F$13:F$101, 0)), "Faixa Indefinida")</f>
        <v>C</v>
      </c>
      <c r="AF262" s="11">
        <f t="shared" si="2"/>
        <v>0</v>
      </c>
      <c r="AG262" s="11">
        <f t="shared" si="3"/>
        <v>0</v>
      </c>
      <c r="AH262" s="11">
        <f t="shared" si="4"/>
        <v>1</v>
      </c>
      <c r="AI262" s="11">
        <f t="shared" si="5"/>
        <v>0</v>
      </c>
      <c r="AJ262" s="11">
        <f>ROUNDUP(SUM(VLOOKUP(F262,'Pontuação 3.0'!A$2:B$11,2,FALSE),VLOOKUP(E262,'Pontuação 3.0'!C$2:D$11,2,FALSE),VLOOKUP(H262,'Pontuação 3.0'!I$2:J$11,2,FALSE),VLOOKUP(J262,'Pontuação 3.0'!G$2:H$11,2,FALSE),VLOOKUP(G262,'Pontuação 3.0'!E$2:F$11,2,FALSE),VLOOKUP(K262,'Pontuação 3.0'!K$2:L$11,2,FALSE),VLOOKUP(L262,'Pontuação 3.0'!M$2:N$13,2,FALSE)),0)</f>
        <v>1967</v>
      </c>
      <c r="AK262" s="10">
        <f t="shared" si="6"/>
        <v>197</v>
      </c>
      <c r="AL262" s="10" t="str">
        <f t="array" ref="AL262">IFERROR(INDEX('Pontuação 3.0'!G$13:G$191, MATCH(AK262, 'Pontuação 3.0'!F$13:F$191, 0)), "Faixa Indefinida")</f>
        <v>C</v>
      </c>
      <c r="AM262" s="10">
        <f t="shared" si="7"/>
        <v>0</v>
      </c>
      <c r="AN262" s="10">
        <f t="shared" si="8"/>
        <v>0</v>
      </c>
      <c r="AO262" s="10">
        <f t="shared" si="9"/>
        <v>1</v>
      </c>
      <c r="AP262" s="10">
        <f t="shared" si="10"/>
        <v>0</v>
      </c>
    </row>
    <row r="263" ht="15.75" customHeight="1">
      <c r="A263" s="7">
        <v>45674.0</v>
      </c>
      <c r="B263" s="8" t="s">
        <v>652</v>
      </c>
      <c r="C263" s="8" t="s">
        <v>653</v>
      </c>
      <c r="D263" s="8" t="s">
        <v>654</v>
      </c>
      <c r="E263" s="8" t="s">
        <v>6103</v>
      </c>
      <c r="F263" s="8" t="s">
        <v>6116</v>
      </c>
      <c r="G263" s="8" t="s">
        <v>6122</v>
      </c>
      <c r="H263" s="8" t="s">
        <v>6118</v>
      </c>
      <c r="I263" s="8" t="s">
        <v>6107</v>
      </c>
      <c r="J263" s="8" t="s">
        <v>6108</v>
      </c>
      <c r="K263" s="8" t="s">
        <v>6107</v>
      </c>
      <c r="L263" s="8" t="s">
        <v>6110</v>
      </c>
      <c r="M263" s="8" t="s">
        <v>6131</v>
      </c>
      <c r="N263" s="12" t="s">
        <v>18</v>
      </c>
      <c r="O263" s="12" t="s">
        <v>20</v>
      </c>
      <c r="P263" s="12" t="s">
        <v>25</v>
      </c>
      <c r="Q263" s="12" t="s">
        <v>22</v>
      </c>
      <c r="R263" s="12" t="s">
        <v>32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10">
        <f>ROUNDUP(SUM(VLOOKUP(F263,'Pontuação'!A$2:B$11,2,FALSE),VLOOKUP(E263,'Pontuação'!C$2:D$11,2,FALSE),VLOOKUP(H263,'Pontuação'!I$2:J$11,2,FALSE),VLOOKUP(J263,'Pontuação'!G$2:H$11,2,FALSE),VLOOKUP(L263,'Pontuação'!M$2:N$13,2,FALSE)),0)</f>
        <v>1770</v>
      </c>
      <c r="AD263" s="11">
        <f t="shared" si="1"/>
        <v>177</v>
      </c>
      <c r="AE263" s="11" t="str">
        <f t="array" ref="AE263">IFERROR(INDEX('Pontuação'!G$13:G$101, MATCH(AD263, 'Pontuação'!F$13:F$101, 0)), "Faixa Indefinida")</f>
        <v>B</v>
      </c>
      <c r="AF263" s="11">
        <f t="shared" si="2"/>
        <v>0</v>
      </c>
      <c r="AG263" s="11">
        <f t="shared" si="3"/>
        <v>1</v>
      </c>
      <c r="AH263" s="11">
        <f t="shared" si="4"/>
        <v>0</v>
      </c>
      <c r="AI263" s="11">
        <f t="shared" si="5"/>
        <v>0</v>
      </c>
      <c r="AJ263" s="11">
        <f>ROUNDUP(SUM(VLOOKUP(F263,'Pontuação 3.0'!A$2:B$11,2,FALSE),VLOOKUP(E263,'Pontuação 3.0'!C$2:D$11,2,FALSE),VLOOKUP(H263,'Pontuação 3.0'!I$2:J$11,2,FALSE),VLOOKUP(J263,'Pontuação 3.0'!G$2:H$11,2,FALSE),VLOOKUP(G263,'Pontuação 3.0'!E$2:F$11,2,FALSE),VLOOKUP(K263,'Pontuação 3.0'!K$2:L$11,2,FALSE),VLOOKUP(L263,'Pontuação 3.0'!M$2:N$13,2,FALSE)),0)</f>
        <v>2415</v>
      </c>
      <c r="AK263" s="10">
        <f t="shared" si="6"/>
        <v>242</v>
      </c>
      <c r="AL263" s="10" t="str">
        <f t="array" ref="AL263">IFERROR(INDEX('Pontuação 3.0'!G$13:G$191, MATCH(AK263, 'Pontuação 3.0'!F$13:F$191, 0)), "Faixa Indefinida")</f>
        <v>A</v>
      </c>
      <c r="AM263" s="10">
        <f t="shared" si="7"/>
        <v>1</v>
      </c>
      <c r="AN263" s="10">
        <f t="shared" si="8"/>
        <v>0</v>
      </c>
      <c r="AO263" s="10">
        <f t="shared" si="9"/>
        <v>0</v>
      </c>
      <c r="AP263" s="10">
        <f t="shared" si="10"/>
        <v>0</v>
      </c>
    </row>
    <row r="264" ht="15.75" customHeight="1">
      <c r="A264" s="7">
        <v>45674.0</v>
      </c>
      <c r="B264" s="8" t="s">
        <v>657</v>
      </c>
      <c r="C264" s="8" t="s">
        <v>658</v>
      </c>
      <c r="D264" s="9">
        <v>6.2981419347E10</v>
      </c>
      <c r="E264" s="8" t="s">
        <v>6103</v>
      </c>
      <c r="F264" s="8" t="s">
        <v>6116</v>
      </c>
      <c r="G264" s="8" t="s">
        <v>6122</v>
      </c>
      <c r="H264" s="8" t="s">
        <v>6118</v>
      </c>
      <c r="I264" s="8" t="s">
        <v>6107</v>
      </c>
      <c r="J264" s="8" t="s">
        <v>6119</v>
      </c>
      <c r="K264" s="8" t="s">
        <v>6107</v>
      </c>
      <c r="L264" s="8" t="s">
        <v>6120</v>
      </c>
      <c r="M264" s="8" t="s">
        <v>6113</v>
      </c>
      <c r="N264" s="12" t="s">
        <v>18</v>
      </c>
      <c r="O264" s="12" t="s">
        <v>20</v>
      </c>
      <c r="P264" s="12" t="s">
        <v>25</v>
      </c>
      <c r="Q264" s="12" t="s">
        <v>184</v>
      </c>
      <c r="R264" s="12" t="s">
        <v>32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10">
        <f>ROUNDUP(SUM(VLOOKUP(F264,'Pontuação'!A$2:B$11,2,FALSE),VLOOKUP(E264,'Pontuação'!C$2:D$11,2,FALSE),VLOOKUP(H264,'Pontuação'!I$2:J$11,2,FALSE),VLOOKUP(J264,'Pontuação'!G$2:H$11,2,FALSE),VLOOKUP(L264,'Pontuação'!M$2:N$13,2,FALSE)),0)</f>
        <v>1727</v>
      </c>
      <c r="AD264" s="11">
        <f t="shared" si="1"/>
        <v>173</v>
      </c>
      <c r="AE264" s="11" t="str">
        <f t="array" ref="AE264">IFERROR(INDEX('Pontuação'!G$13:G$101, MATCH(AD264, 'Pontuação'!F$13:F$101, 0)), "Faixa Indefinida")</f>
        <v>B</v>
      </c>
      <c r="AF264" s="11">
        <f t="shared" si="2"/>
        <v>0</v>
      </c>
      <c r="AG264" s="11">
        <f t="shared" si="3"/>
        <v>1</v>
      </c>
      <c r="AH264" s="11">
        <f t="shared" si="4"/>
        <v>0</v>
      </c>
      <c r="AI264" s="11">
        <f t="shared" si="5"/>
        <v>0</v>
      </c>
      <c r="AJ264" s="11">
        <f>ROUNDUP(SUM(VLOOKUP(F264,'Pontuação 3.0'!A$2:B$11,2,FALSE),VLOOKUP(E264,'Pontuação 3.0'!C$2:D$11,2,FALSE),VLOOKUP(H264,'Pontuação 3.0'!I$2:J$11,2,FALSE),VLOOKUP(J264,'Pontuação 3.0'!G$2:H$11,2,FALSE),VLOOKUP(G264,'Pontuação 3.0'!E$2:F$11,2,FALSE),VLOOKUP(K264,'Pontuação 3.0'!K$2:L$11,2,FALSE),VLOOKUP(L264,'Pontuação 3.0'!M$2:N$13,2,FALSE)),0)</f>
        <v>2155</v>
      </c>
      <c r="AK264" s="10">
        <f t="shared" si="6"/>
        <v>216</v>
      </c>
      <c r="AL264" s="10" t="str">
        <f t="array" ref="AL264">IFERROR(INDEX('Pontuação 3.0'!G$13:G$191, MATCH(AK264, 'Pontuação 3.0'!F$13:F$191, 0)), "Faixa Indefinida")</f>
        <v>B</v>
      </c>
      <c r="AM264" s="10">
        <f t="shared" si="7"/>
        <v>0</v>
      </c>
      <c r="AN264" s="10">
        <f t="shared" si="8"/>
        <v>1</v>
      </c>
      <c r="AO264" s="10">
        <f t="shared" si="9"/>
        <v>0</v>
      </c>
      <c r="AP264" s="10">
        <f t="shared" si="10"/>
        <v>0</v>
      </c>
    </row>
    <row r="265" ht="15.75" customHeight="1">
      <c r="A265" s="7">
        <v>45674.0</v>
      </c>
      <c r="B265" s="8" t="s">
        <v>655</v>
      </c>
      <c r="C265" s="8" t="s">
        <v>656</v>
      </c>
      <c r="D265" s="9">
        <v>4.299179423E9</v>
      </c>
      <c r="E265" s="8" t="s">
        <v>6103</v>
      </c>
      <c r="F265" s="8" t="s">
        <v>6104</v>
      </c>
      <c r="G265" s="8" t="s">
        <v>6117</v>
      </c>
      <c r="H265" s="8" t="s">
        <v>6106</v>
      </c>
      <c r="I265" s="8" t="s">
        <v>6107</v>
      </c>
      <c r="J265" s="8" t="s">
        <v>6119</v>
      </c>
      <c r="K265" s="8" t="s">
        <v>6107</v>
      </c>
      <c r="L265" s="8" t="s">
        <v>6124</v>
      </c>
      <c r="M265" s="8" t="s">
        <v>6111</v>
      </c>
      <c r="N265" s="12" t="s">
        <v>18</v>
      </c>
      <c r="O265" s="12" t="s">
        <v>20</v>
      </c>
      <c r="P265" s="12" t="s">
        <v>19</v>
      </c>
      <c r="Q265" s="12" t="s">
        <v>22</v>
      </c>
      <c r="R265" s="12" t="s">
        <v>21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10">
        <f>ROUNDUP(SUM(VLOOKUP(F265,'Pontuação'!A$2:B$11,2,FALSE),VLOOKUP(E265,'Pontuação'!C$2:D$11,2,FALSE),VLOOKUP(H265,'Pontuação'!I$2:J$11,2,FALSE),VLOOKUP(J265,'Pontuação'!G$2:H$11,2,FALSE),VLOOKUP(L265,'Pontuação'!M$2:N$13,2,FALSE)),0)</f>
        <v>1521</v>
      </c>
      <c r="AD265" s="11">
        <f t="shared" si="1"/>
        <v>152</v>
      </c>
      <c r="AE265" s="11" t="str">
        <f t="array" ref="AE265">IFERROR(INDEX('Pontuação'!G$13:G$101, MATCH(AD265, 'Pontuação'!F$13:F$101, 0)), "Faixa Indefinida")</f>
        <v>C</v>
      </c>
      <c r="AF265" s="11">
        <f t="shared" si="2"/>
        <v>0</v>
      </c>
      <c r="AG265" s="11">
        <f t="shared" si="3"/>
        <v>0</v>
      </c>
      <c r="AH265" s="11">
        <f t="shared" si="4"/>
        <v>1</v>
      </c>
      <c r="AI265" s="11">
        <f t="shared" si="5"/>
        <v>0</v>
      </c>
      <c r="AJ265" s="11">
        <f>ROUNDUP(SUM(VLOOKUP(F265,'Pontuação 3.0'!A$2:B$11,2,FALSE),VLOOKUP(E265,'Pontuação 3.0'!C$2:D$11,2,FALSE),VLOOKUP(H265,'Pontuação 3.0'!I$2:J$11,2,FALSE),VLOOKUP(J265,'Pontuação 3.0'!G$2:H$11,2,FALSE),VLOOKUP(G265,'Pontuação 3.0'!E$2:F$11,2,FALSE),VLOOKUP(K265,'Pontuação 3.0'!K$2:L$11,2,FALSE),VLOOKUP(L265,'Pontuação 3.0'!M$2:N$13,2,FALSE)),0)</f>
        <v>2077</v>
      </c>
      <c r="AK265" s="10">
        <f t="shared" si="6"/>
        <v>208</v>
      </c>
      <c r="AL265" s="10" t="str">
        <f t="array" ref="AL265">IFERROR(INDEX('Pontuação 3.0'!G$13:G$191, MATCH(AK265, 'Pontuação 3.0'!F$13:F$191, 0)), "Faixa Indefinida")</f>
        <v>C</v>
      </c>
      <c r="AM265" s="10">
        <f t="shared" si="7"/>
        <v>0</v>
      </c>
      <c r="AN265" s="10">
        <f t="shared" si="8"/>
        <v>0</v>
      </c>
      <c r="AO265" s="10">
        <f t="shared" si="9"/>
        <v>1</v>
      </c>
      <c r="AP265" s="10">
        <f t="shared" si="10"/>
        <v>0</v>
      </c>
    </row>
    <row r="266" ht="15.75" customHeight="1">
      <c r="A266" s="7">
        <v>45674.0</v>
      </c>
      <c r="B266" s="8" t="s">
        <v>661</v>
      </c>
      <c r="C266" s="8" t="s">
        <v>662</v>
      </c>
      <c r="D266" s="9">
        <v>8.1994875343E10</v>
      </c>
      <c r="E266" s="8" t="s">
        <v>6103</v>
      </c>
      <c r="F266" s="8" t="s">
        <v>6116</v>
      </c>
      <c r="G266" s="8" t="s">
        <v>6117</v>
      </c>
      <c r="H266" s="8" t="s">
        <v>6123</v>
      </c>
      <c r="I266" s="8" t="s">
        <v>6107</v>
      </c>
      <c r="J266" s="8" t="s">
        <v>6119</v>
      </c>
      <c r="K266" s="8" t="s">
        <v>6109</v>
      </c>
      <c r="L266" s="8" t="s">
        <v>6115</v>
      </c>
      <c r="M266" s="8" t="s">
        <v>6121</v>
      </c>
      <c r="N266" s="12" t="s">
        <v>18</v>
      </c>
      <c r="O266" s="12" t="s">
        <v>20</v>
      </c>
      <c r="P266" s="12" t="s">
        <v>25</v>
      </c>
      <c r="Q266" s="12" t="s">
        <v>22</v>
      </c>
      <c r="R266" s="12" t="s">
        <v>32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10">
        <f>ROUNDUP(SUM(VLOOKUP(F266,'Pontuação'!A$2:B$11,2,FALSE),VLOOKUP(E266,'Pontuação'!C$2:D$11,2,FALSE),VLOOKUP(H266,'Pontuação'!I$2:J$11,2,FALSE),VLOOKUP(J266,'Pontuação'!G$2:H$11,2,FALSE),VLOOKUP(L266,'Pontuação'!M$2:N$13,2,FALSE)),0)</f>
        <v>1439</v>
      </c>
      <c r="AD266" s="11">
        <f t="shared" si="1"/>
        <v>144</v>
      </c>
      <c r="AE266" s="11" t="str">
        <f t="array" ref="AE266">IFERROR(INDEX('Pontuação'!G$13:G$101, MATCH(AD266, 'Pontuação'!F$13:F$101, 0)), "Faixa Indefinida")</f>
        <v>D</v>
      </c>
      <c r="AF266" s="11">
        <f t="shared" si="2"/>
        <v>0</v>
      </c>
      <c r="AG266" s="11">
        <f t="shared" si="3"/>
        <v>0</v>
      </c>
      <c r="AH266" s="11">
        <f t="shared" si="4"/>
        <v>0</v>
      </c>
      <c r="AI266" s="11">
        <f t="shared" si="5"/>
        <v>1</v>
      </c>
      <c r="AJ266" s="11">
        <f>ROUNDUP(SUM(VLOOKUP(F266,'Pontuação 3.0'!A$2:B$11,2,FALSE),VLOOKUP(E266,'Pontuação 3.0'!C$2:D$11,2,FALSE),VLOOKUP(H266,'Pontuação 3.0'!I$2:J$11,2,FALSE),VLOOKUP(J266,'Pontuação 3.0'!G$2:H$11,2,FALSE),VLOOKUP(G266,'Pontuação 3.0'!E$2:F$11,2,FALSE),VLOOKUP(K266,'Pontuação 3.0'!K$2:L$11,2,FALSE),VLOOKUP(L266,'Pontuação 3.0'!M$2:N$13,2,FALSE)),0)</f>
        <v>2235</v>
      </c>
      <c r="AK266" s="10">
        <f t="shared" si="6"/>
        <v>224</v>
      </c>
      <c r="AL266" s="10" t="str">
        <f t="array" ref="AL266">IFERROR(INDEX('Pontuação 3.0'!G$13:G$191, MATCH(AK266, 'Pontuação 3.0'!F$13:F$191, 0)), "Faixa Indefinida")</f>
        <v>B</v>
      </c>
      <c r="AM266" s="10">
        <f t="shared" si="7"/>
        <v>0</v>
      </c>
      <c r="AN266" s="10">
        <f t="shared" si="8"/>
        <v>1</v>
      </c>
      <c r="AO266" s="10">
        <f t="shared" si="9"/>
        <v>0</v>
      </c>
      <c r="AP266" s="10">
        <f t="shared" si="10"/>
        <v>0</v>
      </c>
    </row>
    <row r="267" ht="15.75" customHeight="1">
      <c r="A267" s="7">
        <v>45674.0</v>
      </c>
      <c r="B267" s="8" t="s">
        <v>663</v>
      </c>
      <c r="C267" s="8" t="s">
        <v>664</v>
      </c>
      <c r="D267" s="9">
        <v>6.1994462626E10</v>
      </c>
      <c r="E267" s="8" t="s">
        <v>6103</v>
      </c>
      <c r="F267" s="8" t="s">
        <v>6104</v>
      </c>
      <c r="G267" s="8" t="s">
        <v>6117</v>
      </c>
      <c r="H267" s="8" t="s">
        <v>6118</v>
      </c>
      <c r="I267" s="8" t="s">
        <v>6128</v>
      </c>
      <c r="J267" s="8" t="s">
        <v>6119</v>
      </c>
      <c r="K267" s="8" t="s">
        <v>6107</v>
      </c>
      <c r="L267" s="8" t="s">
        <v>6120</v>
      </c>
      <c r="M267" s="8" t="s">
        <v>6113</v>
      </c>
      <c r="N267" s="12" t="s">
        <v>18</v>
      </c>
      <c r="O267" s="12" t="s">
        <v>20</v>
      </c>
      <c r="P267" s="12" t="s">
        <v>71</v>
      </c>
      <c r="Q267" s="12" t="s">
        <v>22</v>
      </c>
      <c r="R267" s="12" t="s">
        <v>32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10">
        <f>ROUNDUP(SUM(VLOOKUP(F267,'Pontuação'!A$2:B$11,2,FALSE),VLOOKUP(E267,'Pontuação'!C$2:D$11,2,FALSE),VLOOKUP(H267,'Pontuação'!I$2:J$11,2,FALSE),VLOOKUP(J267,'Pontuação'!G$2:H$11,2,FALSE),VLOOKUP(L267,'Pontuação'!M$2:N$13,2,FALSE)),0)</f>
        <v>1732</v>
      </c>
      <c r="AD267" s="11">
        <f t="shared" si="1"/>
        <v>173</v>
      </c>
      <c r="AE267" s="11" t="str">
        <f t="array" ref="AE267">IFERROR(INDEX('Pontuação'!G$13:G$101, MATCH(AD267, 'Pontuação'!F$13:F$101, 0)), "Faixa Indefinida")</f>
        <v>B</v>
      </c>
      <c r="AF267" s="11">
        <f t="shared" si="2"/>
        <v>0</v>
      </c>
      <c r="AG267" s="11">
        <f t="shared" si="3"/>
        <v>1</v>
      </c>
      <c r="AH267" s="11">
        <f t="shared" si="4"/>
        <v>0</v>
      </c>
      <c r="AI267" s="11">
        <f t="shared" si="5"/>
        <v>0</v>
      </c>
      <c r="AJ267" s="11">
        <f>ROUNDUP(SUM(VLOOKUP(F267,'Pontuação 3.0'!A$2:B$11,2,FALSE),VLOOKUP(E267,'Pontuação 3.0'!C$2:D$11,2,FALSE),VLOOKUP(H267,'Pontuação 3.0'!I$2:J$11,2,FALSE),VLOOKUP(J267,'Pontuação 3.0'!G$2:H$11,2,FALSE),VLOOKUP(G267,'Pontuação 3.0'!E$2:F$11,2,FALSE),VLOOKUP(K267,'Pontuação 3.0'!K$2:L$11,2,FALSE),VLOOKUP(L267,'Pontuação 3.0'!M$2:N$13,2,FALSE)),0)</f>
        <v>2280</v>
      </c>
      <c r="AK267" s="10">
        <f t="shared" si="6"/>
        <v>228</v>
      </c>
      <c r="AL267" s="10" t="str">
        <f t="array" ref="AL267">IFERROR(INDEX('Pontuação 3.0'!G$13:G$191, MATCH(AK267, 'Pontuação 3.0'!F$13:F$191, 0)), "Faixa Indefinida")</f>
        <v>B</v>
      </c>
      <c r="AM267" s="10">
        <f t="shared" si="7"/>
        <v>0</v>
      </c>
      <c r="AN267" s="10">
        <f t="shared" si="8"/>
        <v>1</v>
      </c>
      <c r="AO267" s="10">
        <f t="shared" si="9"/>
        <v>0</v>
      </c>
      <c r="AP267" s="10">
        <f t="shared" si="10"/>
        <v>0</v>
      </c>
    </row>
    <row r="268" ht="15.75" customHeight="1">
      <c r="A268" s="7">
        <v>45674.0</v>
      </c>
      <c r="B268" s="8" t="s">
        <v>659</v>
      </c>
      <c r="C268" s="8" t="s">
        <v>660</v>
      </c>
      <c r="D268" s="9">
        <v>2.1974191942E10</v>
      </c>
      <c r="E268" s="8" t="s">
        <v>6103</v>
      </c>
      <c r="F268" s="8" t="s">
        <v>6116</v>
      </c>
      <c r="G268" s="8" t="s">
        <v>6122</v>
      </c>
      <c r="H268" s="8" t="s">
        <v>6118</v>
      </c>
      <c r="I268" s="8" t="s">
        <v>6107</v>
      </c>
      <c r="J268" s="8" t="s">
        <v>6108</v>
      </c>
      <c r="K268" s="8" t="s">
        <v>6107</v>
      </c>
      <c r="L268" s="8" t="s">
        <v>6120</v>
      </c>
      <c r="M268" s="8" t="s">
        <v>6113</v>
      </c>
      <c r="N268" s="12" t="s">
        <v>18</v>
      </c>
      <c r="O268" s="12" t="s">
        <v>20</v>
      </c>
      <c r="P268" s="12" t="s">
        <v>348</v>
      </c>
      <c r="Q268" s="12" t="s">
        <v>22</v>
      </c>
      <c r="R268" s="12" t="s">
        <v>32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10">
        <f>ROUNDUP(SUM(VLOOKUP(F268,'Pontuação'!A$2:B$11,2,FALSE),VLOOKUP(E268,'Pontuação'!C$2:D$11,2,FALSE),VLOOKUP(H268,'Pontuação'!I$2:J$11,2,FALSE),VLOOKUP(J268,'Pontuação'!G$2:H$11,2,FALSE),VLOOKUP(L268,'Pontuação'!M$2:N$13,2,FALSE)),0)</f>
        <v>1832</v>
      </c>
      <c r="AD268" s="11">
        <f t="shared" si="1"/>
        <v>183</v>
      </c>
      <c r="AE268" s="11" t="str">
        <f t="array" ref="AE268">IFERROR(INDEX('Pontuação'!G$13:G$101, MATCH(AD268, 'Pontuação'!F$13:F$101, 0)), "Faixa Indefinida")</f>
        <v>B</v>
      </c>
      <c r="AF268" s="11">
        <f t="shared" si="2"/>
        <v>0</v>
      </c>
      <c r="AG268" s="11">
        <f t="shared" si="3"/>
        <v>1</v>
      </c>
      <c r="AH268" s="11">
        <f t="shared" si="4"/>
        <v>0</v>
      </c>
      <c r="AI268" s="11">
        <f t="shared" si="5"/>
        <v>0</v>
      </c>
      <c r="AJ268" s="11">
        <f>ROUNDUP(SUM(VLOOKUP(F268,'Pontuação 3.0'!A$2:B$11,2,FALSE),VLOOKUP(E268,'Pontuação 3.0'!C$2:D$11,2,FALSE),VLOOKUP(H268,'Pontuação 3.0'!I$2:J$11,2,FALSE),VLOOKUP(J268,'Pontuação 3.0'!G$2:H$11,2,FALSE),VLOOKUP(G268,'Pontuação 3.0'!E$2:F$11,2,FALSE),VLOOKUP(K268,'Pontuação 3.0'!K$2:L$11,2,FALSE),VLOOKUP(L268,'Pontuação 3.0'!M$2:N$13,2,FALSE)),0)</f>
        <v>2307</v>
      </c>
      <c r="AK268" s="10">
        <f t="shared" si="6"/>
        <v>231</v>
      </c>
      <c r="AL268" s="10" t="str">
        <f t="array" ref="AL268">IFERROR(INDEX('Pontuação 3.0'!G$13:G$191, MATCH(AK268, 'Pontuação 3.0'!F$13:F$191, 0)), "Faixa Indefinida")</f>
        <v>B</v>
      </c>
      <c r="AM268" s="10">
        <f t="shared" si="7"/>
        <v>0</v>
      </c>
      <c r="AN268" s="10">
        <f t="shared" si="8"/>
        <v>1</v>
      </c>
      <c r="AO268" s="10">
        <f t="shared" si="9"/>
        <v>0</v>
      </c>
      <c r="AP268" s="10">
        <f t="shared" si="10"/>
        <v>0</v>
      </c>
    </row>
    <row r="269" ht="15.75" customHeight="1">
      <c r="A269" s="7">
        <v>45674.0</v>
      </c>
      <c r="B269" s="8" t="s">
        <v>668</v>
      </c>
      <c r="C269" s="8" t="s">
        <v>669</v>
      </c>
      <c r="D269" s="9">
        <v>1.1966718564E10</v>
      </c>
      <c r="E269" s="8" t="s">
        <v>6103</v>
      </c>
      <c r="F269" s="8" t="s">
        <v>6143</v>
      </c>
      <c r="G269" s="8" t="s">
        <v>6117</v>
      </c>
      <c r="H269" s="8" t="s">
        <v>6135</v>
      </c>
      <c r="I269" s="8" t="s">
        <v>6107</v>
      </c>
      <c r="J269" s="8" t="s">
        <v>6119</v>
      </c>
      <c r="K269" s="8" t="s">
        <v>6107</v>
      </c>
      <c r="L269" s="8" t="s">
        <v>6120</v>
      </c>
      <c r="M269" s="8" t="s">
        <v>6113</v>
      </c>
      <c r="N269" s="12" t="s">
        <v>18</v>
      </c>
      <c r="O269" s="12" t="s">
        <v>20</v>
      </c>
      <c r="P269" s="12" t="s">
        <v>31</v>
      </c>
      <c r="Q269" s="12" t="s">
        <v>33</v>
      </c>
      <c r="R269" s="12" t="s">
        <v>32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10">
        <f>ROUNDUP(SUM(VLOOKUP(F269,'Pontuação'!A$2:B$11,2,FALSE),VLOOKUP(E269,'Pontuação'!C$2:D$11,2,FALSE),VLOOKUP(H269,'Pontuação'!I$2:J$11,2,FALSE),VLOOKUP(J269,'Pontuação'!G$2:H$11,2,FALSE),VLOOKUP(L269,'Pontuação'!M$2:N$13,2,FALSE)),0)</f>
        <v>1682</v>
      </c>
      <c r="AD269" s="11">
        <f t="shared" si="1"/>
        <v>168</v>
      </c>
      <c r="AE269" s="11" t="str">
        <f t="array" ref="AE269">IFERROR(INDEX('Pontuação'!G$13:G$101, MATCH(AD269, 'Pontuação'!F$13:F$101, 0)), "Faixa Indefinida")</f>
        <v>B</v>
      </c>
      <c r="AF269" s="11">
        <f t="shared" si="2"/>
        <v>0</v>
      </c>
      <c r="AG269" s="11">
        <f t="shared" si="3"/>
        <v>1</v>
      </c>
      <c r="AH269" s="11">
        <f t="shared" si="4"/>
        <v>0</v>
      </c>
      <c r="AI269" s="11">
        <f t="shared" si="5"/>
        <v>0</v>
      </c>
      <c r="AJ269" s="11">
        <f>ROUNDUP(SUM(VLOOKUP(F269,'Pontuação 3.0'!A$2:B$11,2,FALSE),VLOOKUP(E269,'Pontuação 3.0'!C$2:D$11,2,FALSE),VLOOKUP(H269,'Pontuação 3.0'!I$2:J$11,2,FALSE),VLOOKUP(J269,'Pontuação 3.0'!G$2:H$11,2,FALSE),VLOOKUP(G269,'Pontuação 3.0'!E$2:F$11,2,FALSE),VLOOKUP(K269,'Pontuação 3.0'!K$2:L$11,2,FALSE),VLOOKUP(L269,'Pontuação 3.0'!M$2:N$13,2,FALSE)),0)</f>
        <v>1922</v>
      </c>
      <c r="AK269" s="10">
        <f t="shared" si="6"/>
        <v>192</v>
      </c>
      <c r="AL269" s="10" t="str">
        <f t="array" ref="AL269">IFERROR(INDEX('Pontuação 3.0'!G$13:G$191, MATCH(AK269, 'Pontuação 3.0'!F$13:F$191, 0)), "Faixa Indefinida")</f>
        <v>C</v>
      </c>
      <c r="AM269" s="10">
        <f t="shared" si="7"/>
        <v>0</v>
      </c>
      <c r="AN269" s="10">
        <f t="shared" si="8"/>
        <v>0</v>
      </c>
      <c r="AO269" s="10">
        <f t="shared" si="9"/>
        <v>1</v>
      </c>
      <c r="AP269" s="10">
        <f t="shared" si="10"/>
        <v>0</v>
      </c>
    </row>
    <row r="270" ht="15.75" customHeight="1">
      <c r="A270" s="7">
        <v>45674.0</v>
      </c>
      <c r="B270" s="8" t="s">
        <v>670</v>
      </c>
      <c r="C270" s="8" t="s">
        <v>671</v>
      </c>
      <c r="D270" s="9">
        <v>9.69671372E8</v>
      </c>
      <c r="E270" s="8" t="s">
        <v>6103</v>
      </c>
      <c r="F270" s="8" t="s">
        <v>6126</v>
      </c>
      <c r="G270" s="8" t="s">
        <v>6114</v>
      </c>
      <c r="H270" s="8" t="s">
        <v>6123</v>
      </c>
      <c r="I270" s="8" t="s">
        <v>6107</v>
      </c>
      <c r="J270" s="8" t="s">
        <v>6119</v>
      </c>
      <c r="K270" s="8" t="s">
        <v>6107</v>
      </c>
      <c r="L270" s="8" t="s">
        <v>6115</v>
      </c>
      <c r="M270" s="8" t="s">
        <v>6111</v>
      </c>
      <c r="N270" s="12" t="s">
        <v>18</v>
      </c>
      <c r="O270" s="12" t="s">
        <v>20</v>
      </c>
      <c r="P270" s="12" t="s">
        <v>25</v>
      </c>
      <c r="Q270" s="12" t="s">
        <v>22</v>
      </c>
      <c r="R270" s="12" t="s">
        <v>32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10">
        <f>ROUNDUP(SUM(VLOOKUP(F270,'Pontuação'!A$2:B$11,2,FALSE),VLOOKUP(E270,'Pontuação'!C$2:D$11,2,FALSE),VLOOKUP(H270,'Pontuação'!I$2:J$11,2,FALSE),VLOOKUP(J270,'Pontuação'!G$2:H$11,2,FALSE),VLOOKUP(L270,'Pontuação'!M$2:N$13,2,FALSE)),0)</f>
        <v>1427</v>
      </c>
      <c r="AD270" s="11">
        <f t="shared" si="1"/>
        <v>143</v>
      </c>
      <c r="AE270" s="11" t="str">
        <f t="array" ref="AE270">IFERROR(INDEX('Pontuação'!G$13:G$101, MATCH(AD270, 'Pontuação'!F$13:F$101, 0)), "Faixa Indefinida")</f>
        <v>D</v>
      </c>
      <c r="AF270" s="11">
        <f t="shared" si="2"/>
        <v>0</v>
      </c>
      <c r="AG270" s="11">
        <f t="shared" si="3"/>
        <v>0</v>
      </c>
      <c r="AH270" s="11">
        <f t="shared" si="4"/>
        <v>0</v>
      </c>
      <c r="AI270" s="11">
        <f t="shared" si="5"/>
        <v>1</v>
      </c>
      <c r="AJ270" s="11">
        <f>ROUNDUP(SUM(VLOOKUP(F270,'Pontuação 3.0'!A$2:B$11,2,FALSE),VLOOKUP(E270,'Pontuação 3.0'!C$2:D$11,2,FALSE),VLOOKUP(H270,'Pontuação 3.0'!I$2:J$11,2,FALSE),VLOOKUP(J270,'Pontuação 3.0'!G$2:H$11,2,FALSE),VLOOKUP(G270,'Pontuação 3.0'!E$2:F$11,2,FALSE),VLOOKUP(K270,'Pontuação 3.0'!K$2:L$11,2,FALSE),VLOOKUP(L270,'Pontuação 3.0'!M$2:N$13,2,FALSE)),0)</f>
        <v>1691</v>
      </c>
      <c r="AK270" s="10">
        <f t="shared" si="6"/>
        <v>169</v>
      </c>
      <c r="AL270" s="10" t="str">
        <f t="array" ref="AL270">IFERROR(INDEX('Pontuação 3.0'!G$13:G$191, MATCH(AK270, 'Pontuação 3.0'!F$13:F$191, 0)), "Faixa Indefinida")</f>
        <v>D</v>
      </c>
      <c r="AM270" s="10">
        <f t="shared" si="7"/>
        <v>0</v>
      </c>
      <c r="AN270" s="10">
        <f t="shared" si="8"/>
        <v>0</v>
      </c>
      <c r="AO270" s="10">
        <f t="shared" si="9"/>
        <v>0</v>
      </c>
      <c r="AP270" s="10">
        <f t="shared" si="10"/>
        <v>1</v>
      </c>
    </row>
    <row r="271" ht="15.75" customHeight="1">
      <c r="A271" s="7">
        <v>45674.0</v>
      </c>
      <c r="B271" s="8" t="s">
        <v>674</v>
      </c>
      <c r="C271" s="8" t="s">
        <v>675</v>
      </c>
      <c r="D271" s="9">
        <v>4.799260079E10</v>
      </c>
      <c r="E271" s="8" t="s">
        <v>6103</v>
      </c>
      <c r="F271" s="8" t="s">
        <v>6126</v>
      </c>
      <c r="G271" s="8" t="s">
        <v>6122</v>
      </c>
      <c r="H271" s="8" t="s">
        <v>6132</v>
      </c>
      <c r="I271" s="8" t="s">
        <v>6128</v>
      </c>
      <c r="J271" s="8" t="s">
        <v>6119</v>
      </c>
      <c r="K271" s="8" t="s">
        <v>6109</v>
      </c>
      <c r="L271" s="8" t="s">
        <v>6110</v>
      </c>
      <c r="M271" s="8" t="s">
        <v>6121</v>
      </c>
      <c r="N271" s="12" t="s">
        <v>18</v>
      </c>
      <c r="O271" s="12" t="s">
        <v>20</v>
      </c>
      <c r="P271" s="12" t="s">
        <v>89</v>
      </c>
      <c r="Q271" s="12" t="s">
        <v>22</v>
      </c>
      <c r="R271" s="12" t="s">
        <v>32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10">
        <f>ROUNDUP(SUM(VLOOKUP(F271,'Pontuação'!A$2:B$11,2,FALSE),VLOOKUP(E271,'Pontuação'!C$2:D$11,2,FALSE),VLOOKUP(H271,'Pontuação'!I$2:J$11,2,FALSE),VLOOKUP(J271,'Pontuação'!G$2:H$11,2,FALSE),VLOOKUP(L271,'Pontuação'!M$2:N$13,2,FALSE)),0)</f>
        <v>1427</v>
      </c>
      <c r="AD271" s="11">
        <f t="shared" si="1"/>
        <v>143</v>
      </c>
      <c r="AE271" s="11" t="str">
        <f t="array" ref="AE271">IFERROR(INDEX('Pontuação'!G$13:G$101, MATCH(AD271, 'Pontuação'!F$13:F$101, 0)), "Faixa Indefinida")</f>
        <v>D</v>
      </c>
      <c r="AF271" s="11">
        <f t="shared" si="2"/>
        <v>0</v>
      </c>
      <c r="AG271" s="11">
        <f t="shared" si="3"/>
        <v>0</v>
      </c>
      <c r="AH271" s="11">
        <f t="shared" si="4"/>
        <v>0</v>
      </c>
      <c r="AI271" s="11">
        <f t="shared" si="5"/>
        <v>1</v>
      </c>
      <c r="AJ271" s="11">
        <f>ROUNDUP(SUM(VLOOKUP(F271,'Pontuação 3.0'!A$2:B$11,2,FALSE),VLOOKUP(E271,'Pontuação 3.0'!C$2:D$11,2,FALSE),VLOOKUP(H271,'Pontuação 3.0'!I$2:J$11,2,FALSE),VLOOKUP(J271,'Pontuação 3.0'!G$2:H$11,2,FALSE),VLOOKUP(G271,'Pontuação 3.0'!E$2:F$11,2,FALSE),VLOOKUP(K271,'Pontuação 3.0'!K$2:L$11,2,FALSE),VLOOKUP(L271,'Pontuação 3.0'!M$2:N$13,2,FALSE)),0)</f>
        <v>2196</v>
      </c>
      <c r="AK271" s="10">
        <f t="shared" si="6"/>
        <v>220</v>
      </c>
      <c r="AL271" s="10" t="str">
        <f t="array" ref="AL271">IFERROR(INDEX('Pontuação 3.0'!G$13:G$191, MATCH(AK271, 'Pontuação 3.0'!F$13:F$191, 0)), "Faixa Indefinida")</f>
        <v>B</v>
      </c>
      <c r="AM271" s="10">
        <f t="shared" si="7"/>
        <v>0</v>
      </c>
      <c r="AN271" s="10">
        <f t="shared" si="8"/>
        <v>1</v>
      </c>
      <c r="AO271" s="10">
        <f t="shared" si="9"/>
        <v>0</v>
      </c>
      <c r="AP271" s="10">
        <f t="shared" si="10"/>
        <v>0</v>
      </c>
    </row>
    <row r="272" ht="15.75" customHeight="1">
      <c r="A272" s="7">
        <v>45674.0</v>
      </c>
      <c r="B272" s="8" t="s">
        <v>678</v>
      </c>
      <c r="C272" s="8" t="s">
        <v>679</v>
      </c>
      <c r="D272" s="9">
        <v>7.3991164859E10</v>
      </c>
      <c r="E272" s="8" t="s">
        <v>6103</v>
      </c>
      <c r="F272" s="8" t="s">
        <v>6126</v>
      </c>
      <c r="G272" s="8" t="s">
        <v>6117</v>
      </c>
      <c r="H272" s="8" t="s">
        <v>6106</v>
      </c>
      <c r="I272" s="8" t="s">
        <v>6128</v>
      </c>
      <c r="J272" s="8" t="s">
        <v>6108</v>
      </c>
      <c r="K272" s="8" t="s">
        <v>6107</v>
      </c>
      <c r="L272" s="8" t="s">
        <v>6120</v>
      </c>
      <c r="M272" s="8" t="s">
        <v>6133</v>
      </c>
      <c r="N272" s="12" t="s">
        <v>18</v>
      </c>
      <c r="O272" s="12" t="s">
        <v>20</v>
      </c>
      <c r="P272" s="12" t="s">
        <v>19</v>
      </c>
      <c r="Q272" s="12" t="s">
        <v>22</v>
      </c>
      <c r="R272" s="12" t="s">
        <v>32</v>
      </c>
      <c r="S272" s="13"/>
      <c r="T272" s="8"/>
      <c r="U272" s="8"/>
      <c r="V272" s="8"/>
      <c r="W272" s="8"/>
      <c r="X272" s="8"/>
      <c r="Y272" s="8"/>
      <c r="Z272" s="8"/>
      <c r="AA272" s="8"/>
      <c r="AB272" s="8"/>
      <c r="AC272" s="10">
        <f>ROUNDUP(SUM(VLOOKUP(F272,'Pontuação'!A$2:B$11,2,FALSE),VLOOKUP(E272,'Pontuação'!C$2:D$11,2,FALSE),VLOOKUP(H272,'Pontuação'!I$2:J$11,2,FALSE),VLOOKUP(J272,'Pontuação'!G$2:H$11,2,FALSE),VLOOKUP(L272,'Pontuação'!M$2:N$13,2,FALSE)),0)</f>
        <v>1778</v>
      </c>
      <c r="AD272" s="11">
        <f t="shared" si="1"/>
        <v>178</v>
      </c>
      <c r="AE272" s="11" t="str">
        <f t="array" ref="AE272">IFERROR(INDEX('Pontuação'!G$13:G$101, MATCH(AD272, 'Pontuação'!F$13:F$101, 0)), "Faixa Indefinida")</f>
        <v>B</v>
      </c>
      <c r="AF272" s="11">
        <f t="shared" si="2"/>
        <v>0</v>
      </c>
      <c r="AG272" s="11">
        <f t="shared" si="3"/>
        <v>1</v>
      </c>
      <c r="AH272" s="11">
        <f t="shared" si="4"/>
        <v>0</v>
      </c>
      <c r="AI272" s="11">
        <f t="shared" si="5"/>
        <v>0</v>
      </c>
      <c r="AJ272" s="11">
        <f>ROUNDUP(SUM(VLOOKUP(F272,'Pontuação 3.0'!A$2:B$11,2,FALSE),VLOOKUP(E272,'Pontuação 3.0'!C$2:D$11,2,FALSE),VLOOKUP(H272,'Pontuação 3.0'!I$2:J$11,2,FALSE),VLOOKUP(J272,'Pontuação 3.0'!G$2:H$11,2,FALSE),VLOOKUP(G272,'Pontuação 3.0'!E$2:F$11,2,FALSE),VLOOKUP(K272,'Pontuação 3.0'!K$2:L$11,2,FALSE),VLOOKUP(L272,'Pontuação 3.0'!M$2:N$13,2,FALSE)),0)</f>
        <v>2227</v>
      </c>
      <c r="AK272" s="10">
        <f t="shared" si="6"/>
        <v>223</v>
      </c>
      <c r="AL272" s="10" t="str">
        <f t="array" ref="AL272">IFERROR(INDEX('Pontuação 3.0'!G$13:G$191, MATCH(AK272, 'Pontuação 3.0'!F$13:F$191, 0)), "Faixa Indefinida")</f>
        <v>B</v>
      </c>
      <c r="AM272" s="10">
        <f t="shared" si="7"/>
        <v>0</v>
      </c>
      <c r="AN272" s="10">
        <f t="shared" si="8"/>
        <v>1</v>
      </c>
      <c r="AO272" s="10">
        <f t="shared" si="9"/>
        <v>0</v>
      </c>
      <c r="AP272" s="10">
        <f t="shared" si="10"/>
        <v>0</v>
      </c>
    </row>
    <row r="273" ht="15.75" customHeight="1">
      <c r="A273" s="7">
        <v>45674.0</v>
      </c>
      <c r="B273" s="8" t="s">
        <v>683</v>
      </c>
      <c r="C273" s="8" t="s">
        <v>684</v>
      </c>
      <c r="D273" s="9">
        <v>1.6993698819E10</v>
      </c>
      <c r="E273" s="8" t="s">
        <v>6103</v>
      </c>
      <c r="F273" s="8" t="s">
        <v>6116</v>
      </c>
      <c r="G273" s="8" t="s">
        <v>6117</v>
      </c>
      <c r="H273" s="8" t="s">
        <v>6106</v>
      </c>
      <c r="I273" s="8" t="s">
        <v>6107</v>
      </c>
      <c r="J273" s="8" t="s">
        <v>6119</v>
      </c>
      <c r="K273" s="8" t="s">
        <v>6107</v>
      </c>
      <c r="L273" s="8" t="s">
        <v>6136</v>
      </c>
      <c r="M273" s="8" t="s">
        <v>6113</v>
      </c>
      <c r="N273" s="12" t="s">
        <v>18</v>
      </c>
      <c r="O273" s="12" t="s">
        <v>20</v>
      </c>
      <c r="P273" s="12" t="s">
        <v>25</v>
      </c>
      <c r="Q273" s="12" t="s">
        <v>33</v>
      </c>
      <c r="R273" s="12" t="s">
        <v>21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10">
        <f>ROUNDUP(SUM(VLOOKUP(F273,'Pontuação'!A$2:B$11,2,FALSE),VLOOKUP(E273,'Pontuação'!C$2:D$11,2,FALSE),VLOOKUP(H273,'Pontuação'!I$2:J$11,2,FALSE),VLOOKUP(J273,'Pontuação'!G$2:H$11,2,FALSE),VLOOKUP(L273,'Pontuação'!M$2:N$13,2,FALSE)),0)</f>
        <v>1597</v>
      </c>
      <c r="AD273" s="11">
        <f t="shared" si="1"/>
        <v>160</v>
      </c>
      <c r="AE273" s="11" t="str">
        <f t="array" ref="AE273">IFERROR(INDEX('Pontuação'!G$13:G$101, MATCH(AD273, 'Pontuação'!F$13:F$101, 0)), "Faixa Indefinida")</f>
        <v>C</v>
      </c>
      <c r="AF273" s="11">
        <f t="shared" si="2"/>
        <v>0</v>
      </c>
      <c r="AG273" s="11">
        <f t="shared" si="3"/>
        <v>0</v>
      </c>
      <c r="AH273" s="11">
        <f t="shared" si="4"/>
        <v>1</v>
      </c>
      <c r="AI273" s="11">
        <f t="shared" si="5"/>
        <v>0</v>
      </c>
      <c r="AJ273" s="11">
        <f>ROUNDUP(SUM(VLOOKUP(F273,'Pontuação 3.0'!A$2:B$11,2,FALSE),VLOOKUP(E273,'Pontuação 3.0'!C$2:D$11,2,FALSE),VLOOKUP(H273,'Pontuação 3.0'!I$2:J$11,2,FALSE),VLOOKUP(J273,'Pontuação 3.0'!G$2:H$11,2,FALSE),VLOOKUP(G273,'Pontuação 3.0'!E$2:F$11,2,FALSE),VLOOKUP(K273,'Pontuação 3.0'!K$2:L$11,2,FALSE),VLOOKUP(L273,'Pontuação 3.0'!M$2:N$13,2,FALSE)),0)</f>
        <v>2100</v>
      </c>
      <c r="AK273" s="10">
        <f t="shared" si="6"/>
        <v>210</v>
      </c>
      <c r="AL273" s="10" t="str">
        <f t="array" ref="AL273">IFERROR(INDEX('Pontuação 3.0'!G$13:G$191, MATCH(AK273, 'Pontuação 3.0'!F$13:F$191, 0)), "Faixa Indefinida")</f>
        <v>C</v>
      </c>
      <c r="AM273" s="10">
        <f t="shared" si="7"/>
        <v>0</v>
      </c>
      <c r="AN273" s="10">
        <f t="shared" si="8"/>
        <v>0</v>
      </c>
      <c r="AO273" s="10">
        <f t="shared" si="9"/>
        <v>1</v>
      </c>
      <c r="AP273" s="10">
        <f t="shared" si="10"/>
        <v>0</v>
      </c>
    </row>
    <row r="274" ht="15.75" customHeight="1">
      <c r="A274" s="7">
        <v>45674.0</v>
      </c>
      <c r="B274" s="8" t="s">
        <v>680</v>
      </c>
      <c r="C274" s="8" t="s">
        <v>681</v>
      </c>
      <c r="D274" s="14" t="s">
        <v>6156</v>
      </c>
      <c r="E274" s="8" t="s">
        <v>6103</v>
      </c>
      <c r="F274" s="8" t="s">
        <v>6126</v>
      </c>
      <c r="G274" s="8" t="s">
        <v>6117</v>
      </c>
      <c r="H274" s="8" t="s">
        <v>6106</v>
      </c>
      <c r="I274" s="8" t="s">
        <v>6128</v>
      </c>
      <c r="J274" s="8" t="s">
        <v>6108</v>
      </c>
      <c r="K274" s="8" t="s">
        <v>6107</v>
      </c>
      <c r="L274" s="8" t="s">
        <v>6136</v>
      </c>
      <c r="M274" s="8" t="s">
        <v>6113</v>
      </c>
      <c r="N274" s="12" t="s">
        <v>18</v>
      </c>
      <c r="O274" s="12" t="s">
        <v>20</v>
      </c>
      <c r="P274" s="12" t="s">
        <v>31</v>
      </c>
      <c r="Q274" s="12" t="s">
        <v>682</v>
      </c>
      <c r="R274" s="12" t="s">
        <v>32</v>
      </c>
      <c r="S274" s="13"/>
      <c r="T274" s="8"/>
      <c r="U274" s="8"/>
      <c r="V274" s="8"/>
      <c r="W274" s="8"/>
      <c r="X274" s="8"/>
      <c r="Y274" s="8"/>
      <c r="Z274" s="8"/>
      <c r="AA274" s="8"/>
      <c r="AB274" s="8"/>
      <c r="AC274" s="10">
        <f>ROUNDUP(SUM(VLOOKUP(F274,'Pontuação'!A$2:B$11,2,FALSE),VLOOKUP(E274,'Pontuação'!C$2:D$11,2,FALSE),VLOOKUP(H274,'Pontuação'!I$2:J$11,2,FALSE),VLOOKUP(J274,'Pontuação'!G$2:H$11,2,FALSE),VLOOKUP(L274,'Pontuação'!M$2:N$13,2,FALSE)),0)</f>
        <v>1690</v>
      </c>
      <c r="AD274" s="11">
        <f t="shared" si="1"/>
        <v>169</v>
      </c>
      <c r="AE274" s="11" t="str">
        <f t="array" ref="AE274">IFERROR(INDEX('Pontuação'!G$13:G$101, MATCH(AD274, 'Pontuação'!F$13:F$101, 0)), "Faixa Indefinida")</f>
        <v>B</v>
      </c>
      <c r="AF274" s="11">
        <f t="shared" si="2"/>
        <v>0</v>
      </c>
      <c r="AG274" s="11">
        <f t="shared" si="3"/>
        <v>1</v>
      </c>
      <c r="AH274" s="11">
        <f t="shared" si="4"/>
        <v>0</v>
      </c>
      <c r="AI274" s="11">
        <f t="shared" si="5"/>
        <v>0</v>
      </c>
      <c r="AJ274" s="11">
        <f>ROUNDUP(SUM(VLOOKUP(F274,'Pontuação 3.0'!A$2:B$11,2,FALSE),VLOOKUP(E274,'Pontuação 3.0'!C$2:D$11,2,FALSE),VLOOKUP(H274,'Pontuação 3.0'!I$2:J$11,2,FALSE),VLOOKUP(J274,'Pontuação 3.0'!G$2:H$11,2,FALSE),VLOOKUP(G274,'Pontuação 3.0'!E$2:F$11,2,FALSE),VLOOKUP(K274,'Pontuação 3.0'!K$2:L$11,2,FALSE),VLOOKUP(L274,'Pontuação 3.0'!M$2:N$13,2,FALSE)),0)</f>
        <v>2119</v>
      </c>
      <c r="AK274" s="10">
        <f t="shared" si="6"/>
        <v>212</v>
      </c>
      <c r="AL274" s="10" t="str">
        <f t="array" ref="AL274">IFERROR(INDEX('Pontuação 3.0'!G$13:G$191, MATCH(AK274, 'Pontuação 3.0'!F$13:F$191, 0)), "Faixa Indefinida")</f>
        <v>C</v>
      </c>
      <c r="AM274" s="10">
        <f t="shared" si="7"/>
        <v>0</v>
      </c>
      <c r="AN274" s="10">
        <f t="shared" si="8"/>
        <v>0</v>
      </c>
      <c r="AO274" s="10">
        <f t="shared" si="9"/>
        <v>1</v>
      </c>
      <c r="AP274" s="10">
        <f t="shared" si="10"/>
        <v>0</v>
      </c>
    </row>
    <row r="275" ht="15.75" customHeight="1">
      <c r="A275" s="7">
        <v>45674.0</v>
      </c>
      <c r="B275" s="8" t="s">
        <v>315</v>
      </c>
      <c r="C275" s="8" t="s">
        <v>687</v>
      </c>
      <c r="D275" s="9">
        <v>1.1954256329E10</v>
      </c>
      <c r="E275" s="8" t="s">
        <v>6103</v>
      </c>
      <c r="F275" s="8" t="s">
        <v>6116</v>
      </c>
      <c r="G275" s="8" t="s">
        <v>6114</v>
      </c>
      <c r="H275" s="8" t="s">
        <v>6123</v>
      </c>
      <c r="I275" s="8" t="s">
        <v>6128</v>
      </c>
      <c r="J275" s="8" t="s">
        <v>6119</v>
      </c>
      <c r="K275" s="8" t="s">
        <v>6107</v>
      </c>
      <c r="L275" s="8" t="s">
        <v>6136</v>
      </c>
      <c r="M275" s="8" t="s">
        <v>6113</v>
      </c>
      <c r="N275" s="12" t="s">
        <v>18</v>
      </c>
      <c r="O275" s="12" t="s">
        <v>20</v>
      </c>
      <c r="P275" s="12" t="s">
        <v>19</v>
      </c>
      <c r="Q275" s="12" t="s">
        <v>22</v>
      </c>
      <c r="R275" s="12" t="s">
        <v>21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10">
        <f>ROUNDUP(SUM(VLOOKUP(F275,'Pontuação'!A$2:B$11,2,FALSE),VLOOKUP(E275,'Pontuação'!C$2:D$11,2,FALSE),VLOOKUP(H275,'Pontuação'!I$2:J$11,2,FALSE),VLOOKUP(J275,'Pontuação'!G$2:H$11,2,FALSE),VLOOKUP(L275,'Pontuação'!M$2:N$13,2,FALSE)),0)</f>
        <v>1483</v>
      </c>
      <c r="AD275" s="11">
        <f t="shared" si="1"/>
        <v>148</v>
      </c>
      <c r="AE275" s="11" t="str">
        <f t="array" ref="AE275">IFERROR(INDEX('Pontuação'!G$13:G$101, MATCH(AD275, 'Pontuação'!F$13:F$101, 0)), "Faixa Indefinida")</f>
        <v>C</v>
      </c>
      <c r="AF275" s="11">
        <f t="shared" si="2"/>
        <v>0</v>
      </c>
      <c r="AG275" s="11">
        <f t="shared" si="3"/>
        <v>0</v>
      </c>
      <c r="AH275" s="11">
        <f t="shared" si="4"/>
        <v>1</v>
      </c>
      <c r="AI275" s="11">
        <f t="shared" si="5"/>
        <v>0</v>
      </c>
      <c r="AJ275" s="11">
        <f>ROUNDUP(SUM(VLOOKUP(F275,'Pontuação 3.0'!A$2:B$11,2,FALSE),VLOOKUP(E275,'Pontuação 3.0'!C$2:D$11,2,FALSE),VLOOKUP(H275,'Pontuação 3.0'!I$2:J$11,2,FALSE),VLOOKUP(J275,'Pontuação 3.0'!G$2:H$11,2,FALSE),VLOOKUP(G275,'Pontuação 3.0'!E$2:F$11,2,FALSE),VLOOKUP(K275,'Pontuação 3.0'!K$2:L$11,2,FALSE),VLOOKUP(L275,'Pontuação 3.0'!M$2:N$13,2,FALSE)),0)</f>
        <v>1802</v>
      </c>
      <c r="AK275" s="10">
        <f t="shared" si="6"/>
        <v>180</v>
      </c>
      <c r="AL275" s="10" t="str">
        <f t="array" ref="AL275">IFERROR(INDEX('Pontuação 3.0'!G$13:G$191, MATCH(AK275, 'Pontuação 3.0'!F$13:F$191, 0)), "Faixa Indefinida")</f>
        <v>D</v>
      </c>
      <c r="AM275" s="10">
        <f t="shared" si="7"/>
        <v>0</v>
      </c>
      <c r="AN275" s="10">
        <f t="shared" si="8"/>
        <v>0</v>
      </c>
      <c r="AO275" s="10">
        <f t="shared" si="9"/>
        <v>0</v>
      </c>
      <c r="AP275" s="10">
        <f t="shared" si="10"/>
        <v>1</v>
      </c>
    </row>
    <row r="276" ht="15.75" customHeight="1">
      <c r="A276" s="7">
        <v>45674.0</v>
      </c>
      <c r="B276" s="8" t="s">
        <v>688</v>
      </c>
      <c r="C276" s="8" t="s">
        <v>689</v>
      </c>
      <c r="D276" s="9">
        <v>3.1995367155E10</v>
      </c>
      <c r="E276" s="8" t="s">
        <v>6103</v>
      </c>
      <c r="F276" s="8" t="s">
        <v>6127</v>
      </c>
      <c r="G276" s="8" t="s">
        <v>6112</v>
      </c>
      <c r="H276" s="8" t="s">
        <v>6123</v>
      </c>
      <c r="I276" s="8" t="s">
        <v>6128</v>
      </c>
      <c r="J276" s="8" t="s">
        <v>6119</v>
      </c>
      <c r="K276" s="8" t="s">
        <v>6107</v>
      </c>
      <c r="L276" s="8" t="s">
        <v>6115</v>
      </c>
      <c r="M276" s="8" t="s">
        <v>6121</v>
      </c>
      <c r="N276" s="12" t="s">
        <v>18</v>
      </c>
      <c r="O276" s="12" t="s">
        <v>20</v>
      </c>
      <c r="P276" s="12" t="s">
        <v>31</v>
      </c>
      <c r="Q276" s="12" t="s">
        <v>22</v>
      </c>
      <c r="R276" s="12" t="s">
        <v>32</v>
      </c>
      <c r="S276" s="13"/>
      <c r="T276" s="8"/>
      <c r="U276" s="8"/>
      <c r="V276" s="8"/>
      <c r="W276" s="8"/>
      <c r="X276" s="8"/>
      <c r="Y276" s="8"/>
      <c r="Z276" s="8"/>
      <c r="AA276" s="8"/>
      <c r="AB276" s="8"/>
      <c r="AC276" s="10">
        <f>ROUNDUP(SUM(VLOOKUP(F276,'Pontuação'!A$2:B$11,2,FALSE),VLOOKUP(E276,'Pontuação'!C$2:D$11,2,FALSE),VLOOKUP(H276,'Pontuação'!I$2:J$11,2,FALSE),VLOOKUP(J276,'Pontuação'!G$2:H$11,2,FALSE),VLOOKUP(L276,'Pontuação'!M$2:N$13,2,FALSE)),0)</f>
        <v>1194</v>
      </c>
      <c r="AD276" s="11">
        <f t="shared" si="1"/>
        <v>119</v>
      </c>
      <c r="AE276" s="11" t="str">
        <f t="array" ref="AE276">IFERROR(INDEX('Pontuação'!G$13:G$101, MATCH(AD276, 'Pontuação'!F$13:F$101, 0)), "Faixa Indefinida")</f>
        <v>D</v>
      </c>
      <c r="AF276" s="11">
        <f t="shared" si="2"/>
        <v>0</v>
      </c>
      <c r="AG276" s="11">
        <f t="shared" si="3"/>
        <v>0</v>
      </c>
      <c r="AH276" s="11">
        <f t="shared" si="4"/>
        <v>0</v>
      </c>
      <c r="AI276" s="11">
        <f t="shared" si="5"/>
        <v>1</v>
      </c>
      <c r="AJ276" s="11">
        <f>ROUNDUP(SUM(VLOOKUP(F276,'Pontuação 3.0'!A$2:B$11,2,FALSE),VLOOKUP(E276,'Pontuação 3.0'!C$2:D$11,2,FALSE),VLOOKUP(H276,'Pontuação 3.0'!I$2:J$11,2,FALSE),VLOOKUP(J276,'Pontuação 3.0'!G$2:H$11,2,FALSE),VLOOKUP(G276,'Pontuação 3.0'!E$2:F$11,2,FALSE),VLOOKUP(K276,'Pontuação 3.0'!K$2:L$11,2,FALSE),VLOOKUP(L276,'Pontuação 3.0'!M$2:N$13,2,FALSE)),0)</f>
        <v>1719</v>
      </c>
      <c r="AK276" s="10">
        <f t="shared" si="6"/>
        <v>172</v>
      </c>
      <c r="AL276" s="10" t="str">
        <f t="array" ref="AL276">IFERROR(INDEX('Pontuação 3.0'!G$13:G$191, MATCH(AK276, 'Pontuação 3.0'!F$13:F$191, 0)), "Faixa Indefinida")</f>
        <v>D</v>
      </c>
      <c r="AM276" s="10">
        <f t="shared" si="7"/>
        <v>0</v>
      </c>
      <c r="AN276" s="10">
        <f t="shared" si="8"/>
        <v>0</v>
      </c>
      <c r="AO276" s="10">
        <f t="shared" si="9"/>
        <v>0</v>
      </c>
      <c r="AP276" s="10">
        <f t="shared" si="10"/>
        <v>1</v>
      </c>
    </row>
    <row r="277" ht="15.75" customHeight="1">
      <c r="A277" s="7">
        <v>45674.0</v>
      </c>
      <c r="B277" s="8" t="s">
        <v>690</v>
      </c>
      <c r="C277" s="8" t="s">
        <v>691</v>
      </c>
      <c r="D277" s="9">
        <v>6.1995685182E10</v>
      </c>
      <c r="E277" s="8" t="s">
        <v>6103</v>
      </c>
      <c r="F277" s="8" t="s">
        <v>6116</v>
      </c>
      <c r="G277" s="8" t="s">
        <v>6122</v>
      </c>
      <c r="H277" s="8" t="s">
        <v>6118</v>
      </c>
      <c r="I277" s="8" t="s">
        <v>6107</v>
      </c>
      <c r="J277" s="8" t="s">
        <v>6108</v>
      </c>
      <c r="K277" s="8" t="s">
        <v>6107</v>
      </c>
      <c r="L277" s="8" t="s">
        <v>6120</v>
      </c>
      <c r="M277" s="8" t="s">
        <v>6113</v>
      </c>
      <c r="N277" s="12" t="s">
        <v>18</v>
      </c>
      <c r="O277" s="12" t="s">
        <v>20</v>
      </c>
      <c r="P277" s="12" t="s">
        <v>25</v>
      </c>
      <c r="Q277" s="12" t="s">
        <v>22</v>
      </c>
      <c r="R277" s="12" t="s">
        <v>32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10">
        <f>ROUNDUP(SUM(VLOOKUP(F277,'Pontuação'!A$2:B$11,2,FALSE),VLOOKUP(E277,'Pontuação'!C$2:D$11,2,FALSE),VLOOKUP(H277,'Pontuação'!I$2:J$11,2,FALSE),VLOOKUP(J277,'Pontuação'!G$2:H$11,2,FALSE),VLOOKUP(L277,'Pontuação'!M$2:N$13,2,FALSE)),0)</f>
        <v>1832</v>
      </c>
      <c r="AD277" s="11">
        <f t="shared" si="1"/>
        <v>183</v>
      </c>
      <c r="AE277" s="11" t="str">
        <f t="array" ref="AE277">IFERROR(INDEX('Pontuação'!G$13:G$101, MATCH(AD277, 'Pontuação'!F$13:F$101, 0)), "Faixa Indefinida")</f>
        <v>B</v>
      </c>
      <c r="AF277" s="11">
        <f t="shared" si="2"/>
        <v>0</v>
      </c>
      <c r="AG277" s="11">
        <f t="shared" si="3"/>
        <v>1</v>
      </c>
      <c r="AH277" s="11">
        <f t="shared" si="4"/>
        <v>0</v>
      </c>
      <c r="AI277" s="11">
        <f t="shared" si="5"/>
        <v>0</v>
      </c>
      <c r="AJ277" s="11">
        <f>ROUNDUP(SUM(VLOOKUP(F277,'Pontuação 3.0'!A$2:B$11,2,FALSE),VLOOKUP(E277,'Pontuação 3.0'!C$2:D$11,2,FALSE),VLOOKUP(H277,'Pontuação 3.0'!I$2:J$11,2,FALSE),VLOOKUP(J277,'Pontuação 3.0'!G$2:H$11,2,FALSE),VLOOKUP(G277,'Pontuação 3.0'!E$2:F$11,2,FALSE),VLOOKUP(K277,'Pontuação 3.0'!K$2:L$11,2,FALSE),VLOOKUP(L277,'Pontuação 3.0'!M$2:N$13,2,FALSE)),0)</f>
        <v>2307</v>
      </c>
      <c r="AK277" s="10">
        <f t="shared" si="6"/>
        <v>231</v>
      </c>
      <c r="AL277" s="10" t="str">
        <f t="array" ref="AL277">IFERROR(INDEX('Pontuação 3.0'!G$13:G$191, MATCH(AK277, 'Pontuação 3.0'!F$13:F$191, 0)), "Faixa Indefinida")</f>
        <v>B</v>
      </c>
      <c r="AM277" s="10">
        <f t="shared" si="7"/>
        <v>0</v>
      </c>
      <c r="AN277" s="10">
        <f t="shared" si="8"/>
        <v>1</v>
      </c>
      <c r="AO277" s="10">
        <f t="shared" si="9"/>
        <v>0</v>
      </c>
      <c r="AP277" s="10">
        <f t="shared" si="10"/>
        <v>0</v>
      </c>
    </row>
    <row r="278" ht="15.75" customHeight="1">
      <c r="A278" s="7">
        <v>45674.0</v>
      </c>
      <c r="B278" s="8" t="s">
        <v>692</v>
      </c>
      <c r="C278" s="8" t="s">
        <v>693</v>
      </c>
      <c r="D278" s="9">
        <v>8.199219288E10</v>
      </c>
      <c r="E278" s="8" t="s">
        <v>6103</v>
      </c>
      <c r="F278" s="8" t="s">
        <v>6126</v>
      </c>
      <c r="G278" s="8" t="s">
        <v>6114</v>
      </c>
      <c r="H278" s="8" t="s">
        <v>6123</v>
      </c>
      <c r="I278" s="8" t="s">
        <v>6107</v>
      </c>
      <c r="J278" s="8" t="s">
        <v>6119</v>
      </c>
      <c r="K278" s="8" t="s">
        <v>6109</v>
      </c>
      <c r="L278" s="8" t="s">
        <v>6120</v>
      </c>
      <c r="M278" s="8" t="s">
        <v>6121</v>
      </c>
      <c r="N278" s="12" t="s">
        <v>18</v>
      </c>
      <c r="O278" s="12" t="s">
        <v>20</v>
      </c>
      <c r="P278" s="12" t="s">
        <v>31</v>
      </c>
      <c r="Q278" s="12" t="s">
        <v>22</v>
      </c>
      <c r="R278" s="12" t="s">
        <v>32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10">
        <f>ROUNDUP(SUM(VLOOKUP(F278,'Pontuação'!A$2:B$11,2,FALSE),VLOOKUP(E278,'Pontuação'!C$2:D$11,2,FALSE),VLOOKUP(H278,'Pontuação'!I$2:J$11,2,FALSE),VLOOKUP(J278,'Pontuação'!G$2:H$11,2,FALSE),VLOOKUP(L278,'Pontuação'!M$2:N$13,2,FALSE)),0)</f>
        <v>1559</v>
      </c>
      <c r="AD278" s="11">
        <f t="shared" si="1"/>
        <v>156</v>
      </c>
      <c r="AE278" s="11" t="str">
        <f t="array" ref="AE278">IFERROR(INDEX('Pontuação'!G$13:G$101, MATCH(AD278, 'Pontuação'!F$13:F$101, 0)), "Faixa Indefinida")</f>
        <v>C</v>
      </c>
      <c r="AF278" s="11">
        <f t="shared" si="2"/>
        <v>0</v>
      </c>
      <c r="AG278" s="11">
        <f t="shared" si="3"/>
        <v>0</v>
      </c>
      <c r="AH278" s="11">
        <f t="shared" si="4"/>
        <v>1</v>
      </c>
      <c r="AI278" s="11">
        <f t="shared" si="5"/>
        <v>0</v>
      </c>
      <c r="AJ278" s="11">
        <f>ROUNDUP(SUM(VLOOKUP(F278,'Pontuação 3.0'!A$2:B$11,2,FALSE),VLOOKUP(E278,'Pontuação 3.0'!C$2:D$11,2,FALSE),VLOOKUP(H278,'Pontuação 3.0'!I$2:J$11,2,FALSE),VLOOKUP(J278,'Pontuação 3.0'!G$2:H$11,2,FALSE),VLOOKUP(G278,'Pontuação 3.0'!E$2:F$11,2,FALSE),VLOOKUP(K278,'Pontuação 3.0'!K$2:L$11,2,FALSE),VLOOKUP(L278,'Pontuação 3.0'!M$2:N$13,2,FALSE)),0)</f>
        <v>2038</v>
      </c>
      <c r="AK278" s="10">
        <f t="shared" si="6"/>
        <v>204</v>
      </c>
      <c r="AL278" s="10" t="str">
        <f t="array" ref="AL278">IFERROR(INDEX('Pontuação 3.0'!G$13:G$191, MATCH(AK278, 'Pontuação 3.0'!F$13:F$191, 0)), "Faixa Indefinida")</f>
        <v>C</v>
      </c>
      <c r="AM278" s="10">
        <f t="shared" si="7"/>
        <v>0</v>
      </c>
      <c r="AN278" s="10">
        <f t="shared" si="8"/>
        <v>0</v>
      </c>
      <c r="AO278" s="10">
        <f t="shared" si="9"/>
        <v>1</v>
      </c>
      <c r="AP278" s="10">
        <f t="shared" si="10"/>
        <v>0</v>
      </c>
    </row>
    <row r="279" ht="15.75" customHeight="1">
      <c r="A279" s="7">
        <v>45674.0</v>
      </c>
      <c r="B279" s="8" t="s">
        <v>155</v>
      </c>
      <c r="C279" s="8" t="s">
        <v>694</v>
      </c>
      <c r="D279" s="9">
        <v>1.6991471418E10</v>
      </c>
      <c r="E279" s="8" t="s">
        <v>6103</v>
      </c>
      <c r="F279" s="8" t="s">
        <v>6143</v>
      </c>
      <c r="G279" s="8" t="s">
        <v>6122</v>
      </c>
      <c r="H279" s="8" t="s">
        <v>6123</v>
      </c>
      <c r="I279" s="8" t="s">
        <v>6107</v>
      </c>
      <c r="J279" s="8" t="s">
        <v>6119</v>
      </c>
      <c r="K279" s="8" t="s">
        <v>6107</v>
      </c>
      <c r="L279" s="8" t="s">
        <v>6124</v>
      </c>
      <c r="M279" s="8" t="s">
        <v>6113</v>
      </c>
      <c r="N279" s="12" t="s">
        <v>18</v>
      </c>
      <c r="O279" s="12" t="s">
        <v>20</v>
      </c>
      <c r="P279" s="12" t="s">
        <v>89</v>
      </c>
      <c r="Q279" s="12" t="s">
        <v>22</v>
      </c>
      <c r="R279" s="12" t="s">
        <v>32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10">
        <f>ROUNDUP(SUM(VLOOKUP(F279,'Pontuação'!A$2:B$11,2,FALSE),VLOOKUP(E279,'Pontuação'!C$2:D$11,2,FALSE),VLOOKUP(H279,'Pontuação'!I$2:J$11,2,FALSE),VLOOKUP(J279,'Pontuação'!G$2:H$11,2,FALSE),VLOOKUP(L279,'Pontuação'!M$2:N$13,2,FALSE)),0)</f>
        <v>1373</v>
      </c>
      <c r="AD279" s="11">
        <f t="shared" si="1"/>
        <v>137</v>
      </c>
      <c r="AE279" s="11" t="str">
        <f t="array" ref="AE279">IFERROR(INDEX('Pontuação'!G$13:G$101, MATCH(AD279, 'Pontuação'!F$13:F$101, 0)), "Faixa Indefinida")</f>
        <v>D</v>
      </c>
      <c r="AF279" s="11">
        <f t="shared" si="2"/>
        <v>0</v>
      </c>
      <c r="AG279" s="11">
        <f t="shared" si="3"/>
        <v>0</v>
      </c>
      <c r="AH279" s="11">
        <f t="shared" si="4"/>
        <v>0</v>
      </c>
      <c r="AI279" s="11">
        <f t="shared" si="5"/>
        <v>1</v>
      </c>
      <c r="AJ279" s="11">
        <f>ROUNDUP(SUM(VLOOKUP(F279,'Pontuação 3.0'!A$2:B$11,2,FALSE),VLOOKUP(E279,'Pontuação 3.0'!C$2:D$11,2,FALSE),VLOOKUP(H279,'Pontuação 3.0'!I$2:J$11,2,FALSE),VLOOKUP(J279,'Pontuação 3.0'!G$2:H$11,2,FALSE),VLOOKUP(G279,'Pontuação 3.0'!E$2:F$11,2,FALSE),VLOOKUP(K279,'Pontuação 3.0'!K$2:L$11,2,FALSE),VLOOKUP(L279,'Pontuação 3.0'!M$2:N$13,2,FALSE)),0)</f>
        <v>1582</v>
      </c>
      <c r="AK279" s="10">
        <f t="shared" si="6"/>
        <v>158</v>
      </c>
      <c r="AL279" s="10" t="str">
        <f t="array" ref="AL279">IFERROR(INDEX('Pontuação 3.0'!G$13:G$191, MATCH(AK279, 'Pontuação 3.0'!F$13:F$191, 0)), "Faixa Indefinida")</f>
        <v>D</v>
      </c>
      <c r="AM279" s="10">
        <f t="shared" si="7"/>
        <v>0</v>
      </c>
      <c r="AN279" s="10">
        <f t="shared" si="8"/>
        <v>0</v>
      </c>
      <c r="AO279" s="10">
        <f t="shared" si="9"/>
        <v>0</v>
      </c>
      <c r="AP279" s="10">
        <f t="shared" si="10"/>
        <v>1</v>
      </c>
    </row>
    <row r="280" ht="15.75" customHeight="1">
      <c r="A280" s="7">
        <v>45674.0</v>
      </c>
      <c r="B280" s="8" t="s">
        <v>695</v>
      </c>
      <c r="C280" s="8" t="s">
        <v>696</v>
      </c>
      <c r="D280" s="8" t="s">
        <v>697</v>
      </c>
      <c r="E280" s="8" t="s">
        <v>6103</v>
      </c>
      <c r="F280" s="8" t="s">
        <v>6126</v>
      </c>
      <c r="G280" s="8" t="s">
        <v>6114</v>
      </c>
      <c r="H280" s="8" t="s">
        <v>6123</v>
      </c>
      <c r="I280" s="8" t="s">
        <v>6107</v>
      </c>
      <c r="J280" s="8" t="s">
        <v>6119</v>
      </c>
      <c r="K280" s="8" t="s">
        <v>6107</v>
      </c>
      <c r="L280" s="8" t="s">
        <v>6115</v>
      </c>
      <c r="M280" s="8" t="s">
        <v>6111</v>
      </c>
      <c r="N280" s="12" t="s">
        <v>18</v>
      </c>
      <c r="O280" s="12" t="s">
        <v>20</v>
      </c>
      <c r="P280" s="12" t="s">
        <v>25</v>
      </c>
      <c r="Q280" s="12" t="s">
        <v>184</v>
      </c>
      <c r="R280" s="12" t="s">
        <v>32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10">
        <f>ROUNDUP(SUM(VLOOKUP(F280,'Pontuação'!A$2:B$11,2,FALSE),VLOOKUP(E280,'Pontuação'!C$2:D$11,2,FALSE),VLOOKUP(H280,'Pontuação'!I$2:J$11,2,FALSE),VLOOKUP(J280,'Pontuação'!G$2:H$11,2,FALSE),VLOOKUP(L280,'Pontuação'!M$2:N$13,2,FALSE)),0)</f>
        <v>1427</v>
      </c>
      <c r="AD280" s="11">
        <f t="shared" si="1"/>
        <v>143</v>
      </c>
      <c r="AE280" s="11" t="str">
        <f t="array" ref="AE280">IFERROR(INDEX('Pontuação'!G$13:G$101, MATCH(AD280, 'Pontuação'!F$13:F$101, 0)), "Faixa Indefinida")</f>
        <v>D</v>
      </c>
      <c r="AF280" s="11">
        <f t="shared" si="2"/>
        <v>0</v>
      </c>
      <c r="AG280" s="11">
        <f t="shared" si="3"/>
        <v>0</v>
      </c>
      <c r="AH280" s="11">
        <f t="shared" si="4"/>
        <v>0</v>
      </c>
      <c r="AI280" s="11">
        <f t="shared" si="5"/>
        <v>1</v>
      </c>
      <c r="AJ280" s="11">
        <f>ROUNDUP(SUM(VLOOKUP(F280,'Pontuação 3.0'!A$2:B$11,2,FALSE),VLOOKUP(E280,'Pontuação 3.0'!C$2:D$11,2,FALSE),VLOOKUP(H280,'Pontuação 3.0'!I$2:J$11,2,FALSE),VLOOKUP(J280,'Pontuação 3.0'!G$2:H$11,2,FALSE),VLOOKUP(G280,'Pontuação 3.0'!E$2:F$11,2,FALSE),VLOOKUP(K280,'Pontuação 3.0'!K$2:L$11,2,FALSE),VLOOKUP(L280,'Pontuação 3.0'!M$2:N$13,2,FALSE)),0)</f>
        <v>1691</v>
      </c>
      <c r="AK280" s="10">
        <f t="shared" si="6"/>
        <v>169</v>
      </c>
      <c r="AL280" s="10" t="str">
        <f t="array" ref="AL280">IFERROR(INDEX('Pontuação 3.0'!G$13:G$191, MATCH(AK280, 'Pontuação 3.0'!F$13:F$191, 0)), "Faixa Indefinida")</f>
        <v>D</v>
      </c>
      <c r="AM280" s="10">
        <f t="shared" si="7"/>
        <v>0</v>
      </c>
      <c r="AN280" s="10">
        <f t="shared" si="8"/>
        <v>0</v>
      </c>
      <c r="AO280" s="10">
        <f t="shared" si="9"/>
        <v>0</v>
      </c>
      <c r="AP280" s="10">
        <f t="shared" si="10"/>
        <v>1</v>
      </c>
    </row>
    <row r="281" ht="15.75" customHeight="1">
      <c r="A281" s="7">
        <v>45674.0</v>
      </c>
      <c r="B281" s="8" t="s">
        <v>134</v>
      </c>
      <c r="C281" s="8" t="s">
        <v>698</v>
      </c>
      <c r="D281" s="8" t="s">
        <v>699</v>
      </c>
      <c r="E281" s="8" t="s">
        <v>6103</v>
      </c>
      <c r="F281" s="8" t="s">
        <v>6116</v>
      </c>
      <c r="G281" s="8" t="s">
        <v>6122</v>
      </c>
      <c r="H281" s="8" t="s">
        <v>6118</v>
      </c>
      <c r="I281" s="8" t="s">
        <v>6107</v>
      </c>
      <c r="J281" s="8" t="s">
        <v>6119</v>
      </c>
      <c r="K281" s="8" t="s">
        <v>6107</v>
      </c>
      <c r="L281" s="8" t="s">
        <v>6115</v>
      </c>
      <c r="M281" s="8" t="s">
        <v>6111</v>
      </c>
      <c r="N281" s="12" t="s">
        <v>18</v>
      </c>
      <c r="O281" s="12" t="s">
        <v>20</v>
      </c>
      <c r="P281" s="12" t="s">
        <v>121</v>
      </c>
      <c r="Q281" s="12" t="s">
        <v>22</v>
      </c>
      <c r="R281" s="12" t="s">
        <v>32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10">
        <f>ROUNDUP(SUM(VLOOKUP(F281,'Pontuação'!A$2:B$11,2,FALSE),VLOOKUP(E281,'Pontuação'!C$2:D$11,2,FALSE),VLOOKUP(H281,'Pontuação'!I$2:J$11,2,FALSE),VLOOKUP(J281,'Pontuação'!G$2:H$11,2,FALSE),VLOOKUP(L281,'Pontuação'!M$2:N$13,2,FALSE)),0)</f>
        <v>1595</v>
      </c>
      <c r="AD281" s="11">
        <f t="shared" si="1"/>
        <v>160</v>
      </c>
      <c r="AE281" s="11" t="str">
        <f t="array" ref="AE281">IFERROR(INDEX('Pontuação'!G$13:G$101, MATCH(AD281, 'Pontuação'!F$13:F$101, 0)), "Faixa Indefinida")</f>
        <v>C</v>
      </c>
      <c r="AF281" s="11">
        <f t="shared" si="2"/>
        <v>0</v>
      </c>
      <c r="AG281" s="11">
        <f t="shared" si="3"/>
        <v>0</v>
      </c>
      <c r="AH281" s="11">
        <f t="shared" si="4"/>
        <v>1</v>
      </c>
      <c r="AI281" s="11">
        <f t="shared" si="5"/>
        <v>0</v>
      </c>
      <c r="AJ281" s="11">
        <f>ROUNDUP(SUM(VLOOKUP(F281,'Pontuação 3.0'!A$2:B$11,2,FALSE),VLOOKUP(E281,'Pontuação 3.0'!C$2:D$11,2,FALSE),VLOOKUP(H281,'Pontuação 3.0'!I$2:J$11,2,FALSE),VLOOKUP(J281,'Pontuação 3.0'!G$2:H$11,2,FALSE),VLOOKUP(G281,'Pontuação 3.0'!E$2:F$11,2,FALSE),VLOOKUP(K281,'Pontuação 3.0'!K$2:L$11,2,FALSE),VLOOKUP(L281,'Pontuação 3.0'!M$2:N$13,2,FALSE)),0)</f>
        <v>2069</v>
      </c>
      <c r="AK281" s="10">
        <f t="shared" si="6"/>
        <v>207</v>
      </c>
      <c r="AL281" s="10" t="str">
        <f t="array" ref="AL281">IFERROR(INDEX('Pontuação 3.0'!G$13:G$191, MATCH(AK281, 'Pontuação 3.0'!F$13:F$191, 0)), "Faixa Indefinida")</f>
        <v>C</v>
      </c>
      <c r="AM281" s="10">
        <f t="shared" si="7"/>
        <v>0</v>
      </c>
      <c r="AN281" s="10">
        <f t="shared" si="8"/>
        <v>0</v>
      </c>
      <c r="AO281" s="10">
        <f t="shared" si="9"/>
        <v>1</v>
      </c>
      <c r="AP281" s="10">
        <f t="shared" si="10"/>
        <v>0</v>
      </c>
    </row>
    <row r="282" ht="15.75" customHeight="1">
      <c r="A282" s="7">
        <v>45674.0</v>
      </c>
      <c r="B282" s="8" t="s">
        <v>134</v>
      </c>
      <c r="C282" s="8" t="s">
        <v>702</v>
      </c>
      <c r="D282" s="9">
        <v>1.1959068327E10</v>
      </c>
      <c r="E282" s="8" t="s">
        <v>6103</v>
      </c>
      <c r="F282" s="8" t="s">
        <v>6116</v>
      </c>
      <c r="G282" s="8" t="s">
        <v>6114</v>
      </c>
      <c r="H282" s="8" t="s">
        <v>6123</v>
      </c>
      <c r="I282" s="8" t="s">
        <v>6107</v>
      </c>
      <c r="J282" s="8" t="s">
        <v>6119</v>
      </c>
      <c r="K282" s="8" t="s">
        <v>6107</v>
      </c>
      <c r="L282" s="8" t="s">
        <v>6115</v>
      </c>
      <c r="M282" s="8" t="s">
        <v>6121</v>
      </c>
      <c r="N282" s="12" t="s">
        <v>18</v>
      </c>
      <c r="O282" s="12" t="s">
        <v>20</v>
      </c>
      <c r="P282" s="12" t="s">
        <v>71</v>
      </c>
      <c r="Q282" s="12" t="s">
        <v>22</v>
      </c>
      <c r="R282" s="12" t="s">
        <v>32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10">
        <f>ROUNDUP(SUM(VLOOKUP(F282,'Pontuação'!A$2:B$11,2,FALSE),VLOOKUP(E282,'Pontuação'!C$2:D$11,2,FALSE),VLOOKUP(H282,'Pontuação'!I$2:J$11,2,FALSE),VLOOKUP(J282,'Pontuação'!G$2:H$11,2,FALSE),VLOOKUP(L282,'Pontuação'!M$2:N$13,2,FALSE)),0)</f>
        <v>1439</v>
      </c>
      <c r="AD282" s="11">
        <f t="shared" si="1"/>
        <v>144</v>
      </c>
      <c r="AE282" s="11" t="str">
        <f t="array" ref="AE282">IFERROR(INDEX('Pontuação'!G$13:G$101, MATCH(AD282, 'Pontuação'!F$13:F$101, 0)), "Faixa Indefinida")</f>
        <v>D</v>
      </c>
      <c r="AF282" s="11">
        <f t="shared" si="2"/>
        <v>0</v>
      </c>
      <c r="AG282" s="11">
        <f t="shared" si="3"/>
        <v>0</v>
      </c>
      <c r="AH282" s="11">
        <f t="shared" si="4"/>
        <v>0</v>
      </c>
      <c r="AI282" s="11">
        <f t="shared" si="5"/>
        <v>1</v>
      </c>
      <c r="AJ282" s="11">
        <f>ROUNDUP(SUM(VLOOKUP(F282,'Pontuação 3.0'!A$2:B$11,2,FALSE),VLOOKUP(E282,'Pontuação 3.0'!C$2:D$11,2,FALSE),VLOOKUP(H282,'Pontuação 3.0'!I$2:J$11,2,FALSE),VLOOKUP(J282,'Pontuação 3.0'!G$2:H$11,2,FALSE),VLOOKUP(G282,'Pontuação 3.0'!E$2:F$11,2,FALSE),VLOOKUP(K282,'Pontuação 3.0'!K$2:L$11,2,FALSE),VLOOKUP(L282,'Pontuação 3.0'!M$2:N$13,2,FALSE)),0)</f>
        <v>1824</v>
      </c>
      <c r="AK282" s="10">
        <f t="shared" si="6"/>
        <v>182</v>
      </c>
      <c r="AL282" s="10" t="str">
        <f t="array" ref="AL282">IFERROR(INDEX('Pontuação 3.0'!G$13:G$191, MATCH(AK282, 'Pontuação 3.0'!F$13:F$191, 0)), "Faixa Indefinida")</f>
        <v>D</v>
      </c>
      <c r="AM282" s="10">
        <f t="shared" si="7"/>
        <v>0</v>
      </c>
      <c r="AN282" s="10">
        <f t="shared" si="8"/>
        <v>0</v>
      </c>
      <c r="AO282" s="10">
        <f t="shared" si="9"/>
        <v>0</v>
      </c>
      <c r="AP282" s="10">
        <f t="shared" si="10"/>
        <v>1</v>
      </c>
    </row>
    <row r="283" ht="15.75" customHeight="1">
      <c r="A283" s="7">
        <v>45674.0</v>
      </c>
      <c r="B283" s="8" t="s">
        <v>703</v>
      </c>
      <c r="C283" s="8" t="s">
        <v>704</v>
      </c>
      <c r="D283" s="9">
        <v>8.596612618E9</v>
      </c>
      <c r="E283" s="8" t="s">
        <v>6103</v>
      </c>
      <c r="F283" s="8" t="s">
        <v>6127</v>
      </c>
      <c r="G283" s="8" t="s">
        <v>6112</v>
      </c>
      <c r="H283" s="8" t="s">
        <v>6123</v>
      </c>
      <c r="I283" s="8" t="s">
        <v>6107</v>
      </c>
      <c r="J283" s="8" t="s">
        <v>6119</v>
      </c>
      <c r="K283" s="8" t="s">
        <v>6107</v>
      </c>
      <c r="L283" s="8" t="s">
        <v>6115</v>
      </c>
      <c r="M283" s="8" t="s">
        <v>6121</v>
      </c>
      <c r="N283" s="12" t="s">
        <v>18</v>
      </c>
      <c r="O283" s="12" t="s">
        <v>20</v>
      </c>
      <c r="P283" s="12" t="s">
        <v>48</v>
      </c>
      <c r="Q283" s="12" t="s">
        <v>22</v>
      </c>
      <c r="R283" s="12" t="s">
        <v>32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10">
        <f>ROUNDUP(SUM(VLOOKUP(F283,'Pontuação'!A$2:B$11,2,FALSE),VLOOKUP(E283,'Pontuação'!C$2:D$11,2,FALSE),VLOOKUP(H283,'Pontuação'!I$2:J$11,2,FALSE),VLOOKUP(J283,'Pontuação'!G$2:H$11,2,FALSE),VLOOKUP(L283,'Pontuação'!M$2:N$13,2,FALSE)),0)</f>
        <v>1194</v>
      </c>
      <c r="AD283" s="11">
        <f t="shared" si="1"/>
        <v>119</v>
      </c>
      <c r="AE283" s="11" t="str">
        <f t="array" ref="AE283">IFERROR(INDEX('Pontuação'!G$13:G$101, MATCH(AD283, 'Pontuação'!F$13:F$101, 0)), "Faixa Indefinida")</f>
        <v>D</v>
      </c>
      <c r="AF283" s="11">
        <f t="shared" si="2"/>
        <v>0</v>
      </c>
      <c r="AG283" s="11">
        <f t="shared" si="3"/>
        <v>0</v>
      </c>
      <c r="AH283" s="11">
        <f t="shared" si="4"/>
        <v>0</v>
      </c>
      <c r="AI283" s="11">
        <f t="shared" si="5"/>
        <v>1</v>
      </c>
      <c r="AJ283" s="11">
        <f>ROUNDUP(SUM(VLOOKUP(F283,'Pontuação 3.0'!A$2:B$11,2,FALSE),VLOOKUP(E283,'Pontuação 3.0'!C$2:D$11,2,FALSE),VLOOKUP(H283,'Pontuação 3.0'!I$2:J$11,2,FALSE),VLOOKUP(J283,'Pontuação 3.0'!G$2:H$11,2,FALSE),VLOOKUP(G283,'Pontuação 3.0'!E$2:F$11,2,FALSE),VLOOKUP(K283,'Pontuação 3.0'!K$2:L$11,2,FALSE),VLOOKUP(L283,'Pontuação 3.0'!M$2:N$13,2,FALSE)),0)</f>
        <v>1719</v>
      </c>
      <c r="AK283" s="10">
        <f t="shared" si="6"/>
        <v>172</v>
      </c>
      <c r="AL283" s="10" t="str">
        <f t="array" ref="AL283">IFERROR(INDEX('Pontuação 3.0'!G$13:G$191, MATCH(AK283, 'Pontuação 3.0'!F$13:F$191, 0)), "Faixa Indefinida")</f>
        <v>D</v>
      </c>
      <c r="AM283" s="10">
        <f t="shared" si="7"/>
        <v>0</v>
      </c>
      <c r="AN283" s="10">
        <f t="shared" si="8"/>
        <v>0</v>
      </c>
      <c r="AO283" s="10">
        <f t="shared" si="9"/>
        <v>0</v>
      </c>
      <c r="AP283" s="10">
        <f t="shared" si="10"/>
        <v>1</v>
      </c>
    </row>
    <row r="284" ht="15.75" customHeight="1">
      <c r="A284" s="7">
        <v>45674.0</v>
      </c>
      <c r="B284" s="8" t="s">
        <v>700</v>
      </c>
      <c r="C284" s="8" t="s">
        <v>701</v>
      </c>
      <c r="D284" s="9">
        <v>7.3999532107E10</v>
      </c>
      <c r="E284" s="8" t="s">
        <v>6103</v>
      </c>
      <c r="F284" s="8" t="s">
        <v>6116</v>
      </c>
      <c r="G284" s="8" t="s">
        <v>6117</v>
      </c>
      <c r="H284" s="8" t="s">
        <v>6106</v>
      </c>
      <c r="I284" s="8" t="s">
        <v>6107</v>
      </c>
      <c r="J284" s="8" t="s">
        <v>6108</v>
      </c>
      <c r="K284" s="8" t="s">
        <v>6107</v>
      </c>
      <c r="L284" s="8" t="s">
        <v>6115</v>
      </c>
      <c r="M284" s="8" t="s">
        <v>6111</v>
      </c>
      <c r="N284" s="12" t="s">
        <v>18</v>
      </c>
      <c r="O284" s="12" t="s">
        <v>20</v>
      </c>
      <c r="P284" s="12" t="s">
        <v>71</v>
      </c>
      <c r="Q284" s="12" t="s">
        <v>22</v>
      </c>
      <c r="R284" s="12" t="s">
        <v>32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10">
        <f>ROUNDUP(SUM(VLOOKUP(F284,'Pontuação'!A$2:B$11,2,FALSE),VLOOKUP(E284,'Pontuação'!C$2:D$11,2,FALSE),VLOOKUP(H284,'Pontuação'!I$2:J$11,2,FALSE),VLOOKUP(J284,'Pontuação'!G$2:H$11,2,FALSE),VLOOKUP(L284,'Pontuação'!M$2:N$13,2,FALSE)),0)</f>
        <v>1658</v>
      </c>
      <c r="AD284" s="11">
        <f t="shared" si="1"/>
        <v>166</v>
      </c>
      <c r="AE284" s="11" t="str">
        <f t="array" ref="AE284">IFERROR(INDEX('Pontuação'!G$13:G$101, MATCH(AD284, 'Pontuação'!F$13:F$101, 0)), "Faixa Indefinida")</f>
        <v>B</v>
      </c>
      <c r="AF284" s="11">
        <f t="shared" si="2"/>
        <v>0</v>
      </c>
      <c r="AG284" s="11">
        <f t="shared" si="3"/>
        <v>1</v>
      </c>
      <c r="AH284" s="11">
        <f t="shared" si="4"/>
        <v>0</v>
      </c>
      <c r="AI284" s="11">
        <f t="shared" si="5"/>
        <v>0</v>
      </c>
      <c r="AJ284" s="11">
        <f>ROUNDUP(SUM(VLOOKUP(F284,'Pontuação 3.0'!A$2:B$11,2,FALSE),VLOOKUP(E284,'Pontuação 3.0'!C$2:D$11,2,FALSE),VLOOKUP(H284,'Pontuação 3.0'!I$2:J$11,2,FALSE),VLOOKUP(J284,'Pontuação 3.0'!G$2:H$11,2,FALSE),VLOOKUP(G284,'Pontuação 3.0'!E$2:F$11,2,FALSE),VLOOKUP(K284,'Pontuação 3.0'!K$2:L$11,2,FALSE),VLOOKUP(L284,'Pontuação 3.0'!M$2:N$13,2,FALSE)),0)</f>
        <v>2274</v>
      </c>
      <c r="AK284" s="10">
        <f t="shared" si="6"/>
        <v>227</v>
      </c>
      <c r="AL284" s="10" t="str">
        <f t="array" ref="AL284">IFERROR(INDEX('Pontuação 3.0'!G$13:G$191, MATCH(AK284, 'Pontuação 3.0'!F$13:F$191, 0)), "Faixa Indefinida")</f>
        <v>B</v>
      </c>
      <c r="AM284" s="10">
        <f t="shared" si="7"/>
        <v>0</v>
      </c>
      <c r="AN284" s="10">
        <f t="shared" si="8"/>
        <v>1</v>
      </c>
      <c r="AO284" s="10">
        <f t="shared" si="9"/>
        <v>0</v>
      </c>
      <c r="AP284" s="10">
        <f t="shared" si="10"/>
        <v>0</v>
      </c>
    </row>
    <row r="285" ht="15.75" customHeight="1">
      <c r="A285" s="7">
        <v>45674.0</v>
      </c>
      <c r="B285" s="8" t="s">
        <v>147</v>
      </c>
      <c r="C285" s="8" t="s">
        <v>705</v>
      </c>
      <c r="D285" s="9">
        <v>1.7981207271E10</v>
      </c>
      <c r="E285" s="8" t="s">
        <v>6103</v>
      </c>
      <c r="F285" s="8" t="s">
        <v>6126</v>
      </c>
      <c r="G285" s="8" t="s">
        <v>6122</v>
      </c>
      <c r="H285" s="8" t="s">
        <v>6118</v>
      </c>
      <c r="I285" s="8" t="s">
        <v>6128</v>
      </c>
      <c r="J285" s="8" t="s">
        <v>6108</v>
      </c>
      <c r="K285" s="8" t="s">
        <v>6107</v>
      </c>
      <c r="L285" s="8" t="s">
        <v>6110</v>
      </c>
      <c r="M285" s="8" t="s">
        <v>6113</v>
      </c>
      <c r="N285" s="12" t="s">
        <v>18</v>
      </c>
      <c r="O285" s="12" t="s">
        <v>20</v>
      </c>
      <c r="P285" s="12" t="s">
        <v>19</v>
      </c>
      <c r="Q285" s="12" t="s">
        <v>22</v>
      </c>
      <c r="R285" s="12" t="s">
        <v>21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10">
        <f>ROUNDUP(SUM(VLOOKUP(F285,'Pontuação'!A$2:B$11,2,FALSE),VLOOKUP(E285,'Pontuação'!C$2:D$11,2,FALSE),VLOOKUP(H285,'Pontuação'!I$2:J$11,2,FALSE),VLOOKUP(J285,'Pontuação'!G$2:H$11,2,FALSE),VLOOKUP(L285,'Pontuação'!M$2:N$13,2,FALSE)),0)</f>
        <v>1758</v>
      </c>
      <c r="AD285" s="11">
        <f t="shared" si="1"/>
        <v>176</v>
      </c>
      <c r="AE285" s="11" t="str">
        <f t="array" ref="AE285">IFERROR(INDEX('Pontuação'!G$13:G$101, MATCH(AD285, 'Pontuação'!F$13:F$101, 0)), "Faixa Indefinida")</f>
        <v>B</v>
      </c>
      <c r="AF285" s="11">
        <f t="shared" si="2"/>
        <v>0</v>
      </c>
      <c r="AG285" s="11">
        <f t="shared" si="3"/>
        <v>1</v>
      </c>
      <c r="AH285" s="11">
        <f t="shared" si="4"/>
        <v>0</v>
      </c>
      <c r="AI285" s="11">
        <f t="shared" si="5"/>
        <v>0</v>
      </c>
      <c r="AJ285" s="11">
        <f>ROUNDUP(SUM(VLOOKUP(F285,'Pontuação 3.0'!A$2:B$11,2,FALSE),VLOOKUP(E285,'Pontuação 3.0'!C$2:D$11,2,FALSE),VLOOKUP(H285,'Pontuação 3.0'!I$2:J$11,2,FALSE),VLOOKUP(J285,'Pontuação 3.0'!G$2:H$11,2,FALSE),VLOOKUP(G285,'Pontuação 3.0'!E$2:F$11,2,FALSE),VLOOKUP(K285,'Pontuação 3.0'!K$2:L$11,2,FALSE),VLOOKUP(L285,'Pontuação 3.0'!M$2:N$13,2,FALSE)),0)</f>
        <v>2282</v>
      </c>
      <c r="AK285" s="10">
        <f t="shared" si="6"/>
        <v>228</v>
      </c>
      <c r="AL285" s="10" t="str">
        <f t="array" ref="AL285">IFERROR(INDEX('Pontuação 3.0'!G$13:G$191, MATCH(AK285, 'Pontuação 3.0'!F$13:F$191, 0)), "Faixa Indefinida")</f>
        <v>B</v>
      </c>
      <c r="AM285" s="10">
        <f t="shared" si="7"/>
        <v>0</v>
      </c>
      <c r="AN285" s="10">
        <f t="shared" si="8"/>
        <v>1</v>
      </c>
      <c r="AO285" s="10">
        <f t="shared" si="9"/>
        <v>0</v>
      </c>
      <c r="AP285" s="10">
        <f t="shared" si="10"/>
        <v>0</v>
      </c>
    </row>
    <row r="286" ht="15.75" customHeight="1">
      <c r="A286" s="7">
        <v>45674.0</v>
      </c>
      <c r="B286" s="8" t="s">
        <v>708</v>
      </c>
      <c r="C286" s="8" t="s">
        <v>709</v>
      </c>
      <c r="D286" s="9">
        <v>1.1953628601E10</v>
      </c>
      <c r="E286" s="8" t="s">
        <v>6103</v>
      </c>
      <c r="F286" s="8" t="s">
        <v>6116</v>
      </c>
      <c r="G286" s="8" t="s">
        <v>6114</v>
      </c>
      <c r="H286" s="8" t="s">
        <v>6106</v>
      </c>
      <c r="I286" s="8" t="s">
        <v>6107</v>
      </c>
      <c r="J286" s="8" t="s">
        <v>6119</v>
      </c>
      <c r="K286" s="8" t="s">
        <v>6107</v>
      </c>
      <c r="L286" s="8" t="s">
        <v>6136</v>
      </c>
      <c r="M286" s="8" t="s">
        <v>6133</v>
      </c>
      <c r="N286" s="12" t="s">
        <v>18</v>
      </c>
      <c r="O286" s="12" t="s">
        <v>20</v>
      </c>
      <c r="P286" s="12" t="s">
        <v>19</v>
      </c>
      <c r="Q286" s="12" t="s">
        <v>22</v>
      </c>
      <c r="R286" s="12" t="s">
        <v>21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10">
        <f>ROUNDUP(SUM(VLOOKUP(F286,'Pontuação'!A$2:B$11,2,FALSE),VLOOKUP(E286,'Pontuação'!C$2:D$11,2,FALSE),VLOOKUP(H286,'Pontuação'!I$2:J$11,2,FALSE),VLOOKUP(J286,'Pontuação'!G$2:H$11,2,FALSE),VLOOKUP(L286,'Pontuação'!M$2:N$13,2,FALSE)),0)</f>
        <v>1597</v>
      </c>
      <c r="AD286" s="11">
        <f t="shared" si="1"/>
        <v>160</v>
      </c>
      <c r="AE286" s="11" t="str">
        <f t="array" ref="AE286">IFERROR(INDEX('Pontuação'!G$13:G$101, MATCH(AD286, 'Pontuação'!F$13:F$101, 0)), "Faixa Indefinida")</f>
        <v>C</v>
      </c>
      <c r="AF286" s="11">
        <f t="shared" si="2"/>
        <v>0</v>
      </c>
      <c r="AG286" s="11">
        <f t="shared" si="3"/>
        <v>0</v>
      </c>
      <c r="AH286" s="11">
        <f t="shared" si="4"/>
        <v>1</v>
      </c>
      <c r="AI286" s="11">
        <f t="shared" si="5"/>
        <v>0</v>
      </c>
      <c r="AJ286" s="11">
        <f>ROUNDUP(SUM(VLOOKUP(F286,'Pontuação 3.0'!A$2:B$11,2,FALSE),VLOOKUP(E286,'Pontuação 3.0'!C$2:D$11,2,FALSE),VLOOKUP(H286,'Pontuação 3.0'!I$2:J$11,2,FALSE),VLOOKUP(J286,'Pontuação 3.0'!G$2:H$11,2,FALSE),VLOOKUP(G286,'Pontuação 3.0'!E$2:F$11,2,FALSE),VLOOKUP(K286,'Pontuação 3.0'!K$2:L$11,2,FALSE),VLOOKUP(L286,'Pontuação 3.0'!M$2:N$13,2,FALSE)),0)</f>
        <v>1950</v>
      </c>
      <c r="AK286" s="10">
        <f t="shared" si="6"/>
        <v>195</v>
      </c>
      <c r="AL286" s="10" t="str">
        <f t="array" ref="AL286">IFERROR(INDEX('Pontuação 3.0'!G$13:G$191, MATCH(AK286, 'Pontuação 3.0'!F$13:F$191, 0)), "Faixa Indefinida")</f>
        <v>C</v>
      </c>
      <c r="AM286" s="10">
        <f t="shared" si="7"/>
        <v>0</v>
      </c>
      <c r="AN286" s="10">
        <f t="shared" si="8"/>
        <v>0</v>
      </c>
      <c r="AO286" s="10">
        <f t="shared" si="9"/>
        <v>1</v>
      </c>
      <c r="AP286" s="10">
        <f t="shared" si="10"/>
        <v>0</v>
      </c>
    </row>
    <row r="287" ht="15.75" customHeight="1">
      <c r="A287" s="7">
        <v>45674.0</v>
      </c>
      <c r="B287" s="8" t="s">
        <v>710</v>
      </c>
      <c r="C287" s="8" t="s">
        <v>711</v>
      </c>
      <c r="D287" s="9">
        <v>6.29912547E10</v>
      </c>
      <c r="E287" s="8" t="s">
        <v>6103</v>
      </c>
      <c r="F287" s="8" t="s">
        <v>6126</v>
      </c>
      <c r="G287" s="8" t="s">
        <v>6117</v>
      </c>
      <c r="H287" s="8" t="s">
        <v>6135</v>
      </c>
      <c r="I287" s="8" t="s">
        <v>6128</v>
      </c>
      <c r="J287" s="8" t="s">
        <v>6119</v>
      </c>
      <c r="K287" s="8" t="s">
        <v>6107</v>
      </c>
      <c r="L287" s="8" t="s">
        <v>6120</v>
      </c>
      <c r="M287" s="8" t="s">
        <v>6121</v>
      </c>
      <c r="N287" s="12" t="s">
        <v>18</v>
      </c>
      <c r="O287" s="12" t="s">
        <v>20</v>
      </c>
      <c r="P287" s="12" t="s">
        <v>19</v>
      </c>
      <c r="Q287" s="12" t="s">
        <v>22</v>
      </c>
      <c r="R287" s="12" t="s">
        <v>21</v>
      </c>
      <c r="S287" s="13"/>
      <c r="T287" s="8"/>
      <c r="U287" s="8"/>
      <c r="V287" s="8"/>
      <c r="W287" s="8"/>
      <c r="X287" s="8"/>
      <c r="Y287" s="8"/>
      <c r="Z287" s="8"/>
      <c r="AA287" s="8"/>
      <c r="AB287" s="8"/>
      <c r="AC287" s="10">
        <f>ROUNDUP(SUM(VLOOKUP(F287,'Pontuação'!A$2:B$11,2,FALSE),VLOOKUP(E287,'Pontuação'!C$2:D$11,2,FALSE),VLOOKUP(H287,'Pontuação'!I$2:J$11,2,FALSE),VLOOKUP(J287,'Pontuação'!G$2:H$11,2,FALSE),VLOOKUP(L287,'Pontuação'!M$2:N$13,2,FALSE)),0)</f>
        <v>1699</v>
      </c>
      <c r="AD287" s="11">
        <f t="shared" si="1"/>
        <v>170</v>
      </c>
      <c r="AE287" s="11" t="str">
        <f t="array" ref="AE287">IFERROR(INDEX('Pontuação'!G$13:G$101, MATCH(AD287, 'Pontuação'!F$13:F$101, 0)), "Faixa Indefinida")</f>
        <v>B</v>
      </c>
      <c r="AF287" s="11">
        <f t="shared" si="2"/>
        <v>0</v>
      </c>
      <c r="AG287" s="11">
        <f t="shared" si="3"/>
        <v>1</v>
      </c>
      <c r="AH287" s="11">
        <f t="shared" si="4"/>
        <v>0</v>
      </c>
      <c r="AI287" s="11">
        <f t="shared" si="5"/>
        <v>0</v>
      </c>
      <c r="AJ287" s="11">
        <f>ROUNDUP(SUM(VLOOKUP(F287,'Pontuação 3.0'!A$2:B$11,2,FALSE),VLOOKUP(E287,'Pontuação 3.0'!C$2:D$11,2,FALSE),VLOOKUP(H287,'Pontuação 3.0'!I$2:J$11,2,FALSE),VLOOKUP(J287,'Pontuação 3.0'!G$2:H$11,2,FALSE),VLOOKUP(G287,'Pontuação 3.0'!E$2:F$11,2,FALSE),VLOOKUP(K287,'Pontuação 3.0'!K$2:L$11,2,FALSE),VLOOKUP(L287,'Pontuação 3.0'!M$2:N$13,2,FALSE)),0)</f>
        <v>2011</v>
      </c>
      <c r="AK287" s="10">
        <f t="shared" si="6"/>
        <v>201</v>
      </c>
      <c r="AL287" s="10" t="str">
        <f t="array" ref="AL287">IFERROR(INDEX('Pontuação 3.0'!G$13:G$191, MATCH(AK287, 'Pontuação 3.0'!F$13:F$191, 0)), "Faixa Indefinida")</f>
        <v>C</v>
      </c>
      <c r="AM287" s="10">
        <f t="shared" si="7"/>
        <v>0</v>
      </c>
      <c r="AN287" s="10">
        <f t="shared" si="8"/>
        <v>0</v>
      </c>
      <c r="AO287" s="10">
        <f t="shared" si="9"/>
        <v>1</v>
      </c>
      <c r="AP287" s="10">
        <f t="shared" si="10"/>
        <v>0</v>
      </c>
    </row>
    <row r="288" ht="15.75" customHeight="1">
      <c r="A288" s="7">
        <v>45674.0</v>
      </c>
      <c r="B288" s="8" t="s">
        <v>712</v>
      </c>
      <c r="C288" s="8" t="s">
        <v>713</v>
      </c>
      <c r="D288" s="9">
        <v>8.3999849291E10</v>
      </c>
      <c r="E288" s="8" t="s">
        <v>6103</v>
      </c>
      <c r="F288" s="8" t="s">
        <v>6116</v>
      </c>
      <c r="G288" s="8" t="s">
        <v>6117</v>
      </c>
      <c r="H288" s="8" t="s">
        <v>6106</v>
      </c>
      <c r="I288" s="8" t="s">
        <v>6107</v>
      </c>
      <c r="J288" s="8" t="s">
        <v>6108</v>
      </c>
      <c r="K288" s="8" t="s">
        <v>6107</v>
      </c>
      <c r="L288" s="8" t="s">
        <v>6120</v>
      </c>
      <c r="M288" s="8" t="s">
        <v>6113</v>
      </c>
      <c r="N288" s="12" t="s">
        <v>18</v>
      </c>
      <c r="O288" s="12" t="s">
        <v>20</v>
      </c>
      <c r="P288" s="12" t="s">
        <v>31</v>
      </c>
      <c r="Q288" s="12" t="s">
        <v>714</v>
      </c>
      <c r="R288" s="12" t="s">
        <v>32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10">
        <f>ROUNDUP(SUM(VLOOKUP(F288,'Pontuação'!A$2:B$11,2,FALSE),VLOOKUP(E288,'Pontuação'!C$2:D$11,2,FALSE),VLOOKUP(H288,'Pontuação'!I$2:J$11,2,FALSE),VLOOKUP(J288,'Pontuação'!G$2:H$11,2,FALSE),VLOOKUP(L288,'Pontuação'!M$2:N$13,2,FALSE)),0)</f>
        <v>1790</v>
      </c>
      <c r="AD288" s="11">
        <f t="shared" si="1"/>
        <v>179</v>
      </c>
      <c r="AE288" s="11" t="str">
        <f t="array" ref="AE288">IFERROR(INDEX('Pontuação'!G$13:G$101, MATCH(AD288, 'Pontuação'!F$13:F$101, 0)), "Faixa Indefinida")</f>
        <v>B</v>
      </c>
      <c r="AF288" s="11">
        <f t="shared" si="2"/>
        <v>0</v>
      </c>
      <c r="AG288" s="11">
        <f t="shared" si="3"/>
        <v>1</v>
      </c>
      <c r="AH288" s="11">
        <f t="shared" si="4"/>
        <v>0</v>
      </c>
      <c r="AI288" s="11">
        <f t="shared" si="5"/>
        <v>0</v>
      </c>
      <c r="AJ288" s="11">
        <f>ROUNDUP(SUM(VLOOKUP(F288,'Pontuação 3.0'!A$2:B$11,2,FALSE),VLOOKUP(E288,'Pontuação 3.0'!C$2:D$11,2,FALSE),VLOOKUP(H288,'Pontuação 3.0'!I$2:J$11,2,FALSE),VLOOKUP(J288,'Pontuação 3.0'!G$2:H$11,2,FALSE),VLOOKUP(G288,'Pontuação 3.0'!E$2:F$11,2,FALSE),VLOOKUP(K288,'Pontuação 3.0'!K$2:L$11,2,FALSE),VLOOKUP(L288,'Pontuação 3.0'!M$2:N$13,2,FALSE)),0)</f>
        <v>2360</v>
      </c>
      <c r="AK288" s="10">
        <f t="shared" si="6"/>
        <v>236</v>
      </c>
      <c r="AL288" s="10" t="str">
        <f t="array" ref="AL288">IFERROR(INDEX('Pontuação 3.0'!G$13:G$191, MATCH(AK288, 'Pontuação 3.0'!F$13:F$191, 0)), "Faixa Indefinida")</f>
        <v>A</v>
      </c>
      <c r="AM288" s="10">
        <f t="shared" si="7"/>
        <v>1</v>
      </c>
      <c r="AN288" s="10">
        <f t="shared" si="8"/>
        <v>0</v>
      </c>
      <c r="AO288" s="10">
        <f t="shared" si="9"/>
        <v>0</v>
      </c>
      <c r="AP288" s="10">
        <f t="shared" si="10"/>
        <v>0</v>
      </c>
    </row>
    <row r="289" ht="15.75" customHeight="1">
      <c r="A289" s="7">
        <v>45674.0</v>
      </c>
      <c r="B289" s="8" t="s">
        <v>717</v>
      </c>
      <c r="C289" s="8" t="s">
        <v>718</v>
      </c>
      <c r="D289" s="9">
        <v>1.1949095234E10</v>
      </c>
      <c r="E289" s="8" t="s">
        <v>6103</v>
      </c>
      <c r="F289" s="8" t="s">
        <v>6104</v>
      </c>
      <c r="G289" s="8" t="s">
        <v>6114</v>
      </c>
      <c r="H289" s="8" t="s">
        <v>6123</v>
      </c>
      <c r="I289" s="8" t="s">
        <v>6128</v>
      </c>
      <c r="J289" s="8" t="s">
        <v>6108</v>
      </c>
      <c r="K289" s="8" t="s">
        <v>6107</v>
      </c>
      <c r="L289" s="8" t="s">
        <v>6115</v>
      </c>
      <c r="M289" s="8" t="s">
        <v>6121</v>
      </c>
      <c r="N289" s="12" t="s">
        <v>18</v>
      </c>
      <c r="O289" s="12" t="s">
        <v>20</v>
      </c>
      <c r="P289" s="12" t="s">
        <v>31</v>
      </c>
      <c r="Q289" s="12" t="s">
        <v>22</v>
      </c>
      <c r="R289" s="12" t="s">
        <v>32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10">
        <f>ROUNDUP(SUM(VLOOKUP(F289,'Pontuação'!A$2:B$11,2,FALSE),VLOOKUP(E289,'Pontuação'!C$2:D$11,2,FALSE),VLOOKUP(H289,'Pontuação'!I$2:J$11,2,FALSE),VLOOKUP(J289,'Pontuação'!G$2:H$11,2,FALSE),VLOOKUP(L289,'Pontuação'!M$2:N$13,2,FALSE)),0)</f>
        <v>1549</v>
      </c>
      <c r="AD289" s="11">
        <f t="shared" si="1"/>
        <v>155</v>
      </c>
      <c r="AE289" s="11" t="str">
        <f t="array" ref="AE289">IFERROR(INDEX('Pontuação'!G$13:G$101, MATCH(AD289, 'Pontuação'!F$13:F$101, 0)), "Faixa Indefinida")</f>
        <v>C</v>
      </c>
      <c r="AF289" s="11">
        <f t="shared" si="2"/>
        <v>0</v>
      </c>
      <c r="AG289" s="11">
        <f t="shared" si="3"/>
        <v>0</v>
      </c>
      <c r="AH289" s="11">
        <f t="shared" si="4"/>
        <v>1</v>
      </c>
      <c r="AI289" s="11">
        <f t="shared" si="5"/>
        <v>0</v>
      </c>
      <c r="AJ289" s="11">
        <f>ROUNDUP(SUM(VLOOKUP(F289,'Pontuação 3.0'!A$2:B$11,2,FALSE),VLOOKUP(E289,'Pontuação 3.0'!C$2:D$11,2,FALSE),VLOOKUP(H289,'Pontuação 3.0'!I$2:J$11,2,FALSE),VLOOKUP(J289,'Pontuação 3.0'!G$2:H$11,2,FALSE),VLOOKUP(G289,'Pontuação 3.0'!E$2:F$11,2,FALSE),VLOOKUP(K289,'Pontuação 3.0'!K$2:L$11,2,FALSE),VLOOKUP(L289,'Pontuação 3.0'!M$2:N$13,2,FALSE)),0)</f>
        <v>1961</v>
      </c>
      <c r="AK289" s="10">
        <f t="shared" si="6"/>
        <v>196</v>
      </c>
      <c r="AL289" s="10" t="str">
        <f t="array" ref="AL289">IFERROR(INDEX('Pontuação 3.0'!G$13:G$191, MATCH(AK289, 'Pontuação 3.0'!F$13:F$191, 0)), "Faixa Indefinida")</f>
        <v>C</v>
      </c>
      <c r="AM289" s="10">
        <f t="shared" si="7"/>
        <v>0</v>
      </c>
      <c r="AN289" s="10">
        <f t="shared" si="8"/>
        <v>0</v>
      </c>
      <c r="AO289" s="10">
        <f t="shared" si="9"/>
        <v>1</v>
      </c>
      <c r="AP289" s="10">
        <f t="shared" si="10"/>
        <v>0</v>
      </c>
    </row>
    <row r="290" ht="15.75" customHeight="1">
      <c r="A290" s="7">
        <v>45674.0</v>
      </c>
      <c r="B290" s="8" t="s">
        <v>719</v>
      </c>
      <c r="C290" s="8" t="s">
        <v>720</v>
      </c>
      <c r="D290" s="14" t="s">
        <v>6157</v>
      </c>
      <c r="E290" s="8" t="s">
        <v>6103</v>
      </c>
      <c r="F290" s="8" t="s">
        <v>6126</v>
      </c>
      <c r="G290" s="8" t="s">
        <v>6117</v>
      </c>
      <c r="H290" s="8" t="s">
        <v>6135</v>
      </c>
      <c r="I290" s="8" t="s">
        <v>6128</v>
      </c>
      <c r="J290" s="8" t="s">
        <v>6119</v>
      </c>
      <c r="K290" s="8" t="s">
        <v>6107</v>
      </c>
      <c r="L290" s="8" t="s">
        <v>6120</v>
      </c>
      <c r="M290" s="8" t="s">
        <v>6113</v>
      </c>
      <c r="N290" s="12" t="s">
        <v>18</v>
      </c>
      <c r="O290" s="12" t="s">
        <v>20</v>
      </c>
      <c r="P290" s="12" t="s">
        <v>31</v>
      </c>
      <c r="Q290" s="12" t="s">
        <v>22</v>
      </c>
      <c r="R290" s="12" t="s">
        <v>32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10">
        <f>ROUNDUP(SUM(VLOOKUP(F290,'Pontuação'!A$2:B$11,2,FALSE),VLOOKUP(E290,'Pontuação'!C$2:D$11,2,FALSE),VLOOKUP(H290,'Pontuação'!I$2:J$11,2,FALSE),VLOOKUP(J290,'Pontuação'!G$2:H$11,2,FALSE),VLOOKUP(L290,'Pontuação'!M$2:N$13,2,FALSE)),0)</f>
        <v>1699</v>
      </c>
      <c r="AD290" s="11">
        <f t="shared" si="1"/>
        <v>170</v>
      </c>
      <c r="AE290" s="11" t="str">
        <f t="array" ref="AE290">IFERROR(INDEX('Pontuação'!G$13:G$101, MATCH(AD290, 'Pontuação'!F$13:F$101, 0)), "Faixa Indefinida")</f>
        <v>B</v>
      </c>
      <c r="AF290" s="11">
        <f t="shared" si="2"/>
        <v>0</v>
      </c>
      <c r="AG290" s="11">
        <f t="shared" si="3"/>
        <v>1</v>
      </c>
      <c r="AH290" s="11">
        <f t="shared" si="4"/>
        <v>0</v>
      </c>
      <c r="AI290" s="11">
        <f t="shared" si="5"/>
        <v>0</v>
      </c>
      <c r="AJ290" s="11">
        <f>ROUNDUP(SUM(VLOOKUP(F290,'Pontuação 3.0'!A$2:B$11,2,FALSE),VLOOKUP(E290,'Pontuação 3.0'!C$2:D$11,2,FALSE),VLOOKUP(H290,'Pontuação 3.0'!I$2:J$11,2,FALSE),VLOOKUP(J290,'Pontuação 3.0'!G$2:H$11,2,FALSE),VLOOKUP(G290,'Pontuação 3.0'!E$2:F$11,2,FALSE),VLOOKUP(K290,'Pontuação 3.0'!K$2:L$11,2,FALSE),VLOOKUP(L290,'Pontuação 3.0'!M$2:N$13,2,FALSE)),0)</f>
        <v>2011</v>
      </c>
      <c r="AK290" s="10">
        <f t="shared" si="6"/>
        <v>201</v>
      </c>
      <c r="AL290" s="10" t="str">
        <f t="array" ref="AL290">IFERROR(INDEX('Pontuação 3.0'!G$13:G$191, MATCH(AK290, 'Pontuação 3.0'!F$13:F$191, 0)), "Faixa Indefinida")</f>
        <v>C</v>
      </c>
      <c r="AM290" s="10">
        <f t="shared" si="7"/>
        <v>0</v>
      </c>
      <c r="AN290" s="10">
        <f t="shared" si="8"/>
        <v>0</v>
      </c>
      <c r="AO290" s="10">
        <f t="shared" si="9"/>
        <v>1</v>
      </c>
      <c r="AP290" s="10">
        <f t="shared" si="10"/>
        <v>0</v>
      </c>
    </row>
    <row r="291" ht="15.75" customHeight="1">
      <c r="A291" s="7">
        <v>45674.0</v>
      </c>
      <c r="B291" s="8" t="s">
        <v>721</v>
      </c>
      <c r="C291" s="8" t="s">
        <v>722</v>
      </c>
      <c r="D291" s="8" t="s">
        <v>723</v>
      </c>
      <c r="E291" s="8" t="s">
        <v>6103</v>
      </c>
      <c r="F291" s="8" t="s">
        <v>6116</v>
      </c>
      <c r="G291" s="8" t="s">
        <v>6114</v>
      </c>
      <c r="H291" s="8" t="s">
        <v>6123</v>
      </c>
      <c r="I291" s="8" t="s">
        <v>6107</v>
      </c>
      <c r="J291" s="8" t="s">
        <v>6119</v>
      </c>
      <c r="K291" s="8" t="s">
        <v>6107</v>
      </c>
      <c r="L291" s="8" t="s">
        <v>6115</v>
      </c>
      <c r="M291" s="8" t="s">
        <v>6121</v>
      </c>
      <c r="N291" s="12" t="s">
        <v>18</v>
      </c>
      <c r="O291" s="12" t="s">
        <v>20</v>
      </c>
      <c r="P291" s="12" t="s">
        <v>19</v>
      </c>
      <c r="Q291" s="12" t="s">
        <v>22</v>
      </c>
      <c r="R291" s="12" t="s">
        <v>21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10">
        <f>ROUNDUP(SUM(VLOOKUP(F291,'Pontuação'!A$2:B$11,2,FALSE),VLOOKUP(E291,'Pontuação'!C$2:D$11,2,FALSE),VLOOKUP(H291,'Pontuação'!I$2:J$11,2,FALSE),VLOOKUP(J291,'Pontuação'!G$2:H$11,2,FALSE),VLOOKUP(L291,'Pontuação'!M$2:N$13,2,FALSE)),0)</f>
        <v>1439</v>
      </c>
      <c r="AD291" s="11">
        <f t="shared" si="1"/>
        <v>144</v>
      </c>
      <c r="AE291" s="11" t="str">
        <f t="array" ref="AE291">IFERROR(INDEX('Pontuação'!G$13:G$101, MATCH(AD291, 'Pontuação'!F$13:F$101, 0)), "Faixa Indefinida")</f>
        <v>D</v>
      </c>
      <c r="AF291" s="11">
        <f t="shared" si="2"/>
        <v>0</v>
      </c>
      <c r="AG291" s="11">
        <f t="shared" si="3"/>
        <v>0</v>
      </c>
      <c r="AH291" s="11">
        <f t="shared" si="4"/>
        <v>0</v>
      </c>
      <c r="AI291" s="11">
        <f t="shared" si="5"/>
        <v>1</v>
      </c>
      <c r="AJ291" s="11">
        <f>ROUNDUP(SUM(VLOOKUP(F291,'Pontuação 3.0'!A$2:B$11,2,FALSE),VLOOKUP(E291,'Pontuação 3.0'!C$2:D$11,2,FALSE),VLOOKUP(H291,'Pontuação 3.0'!I$2:J$11,2,FALSE),VLOOKUP(J291,'Pontuação 3.0'!G$2:H$11,2,FALSE),VLOOKUP(G291,'Pontuação 3.0'!E$2:F$11,2,FALSE),VLOOKUP(K291,'Pontuação 3.0'!K$2:L$11,2,FALSE),VLOOKUP(L291,'Pontuação 3.0'!M$2:N$13,2,FALSE)),0)</f>
        <v>1824</v>
      </c>
      <c r="AK291" s="10">
        <f t="shared" si="6"/>
        <v>182</v>
      </c>
      <c r="AL291" s="10" t="str">
        <f t="array" ref="AL291">IFERROR(INDEX('Pontuação 3.0'!G$13:G$191, MATCH(AK291, 'Pontuação 3.0'!F$13:F$191, 0)), "Faixa Indefinida")</f>
        <v>D</v>
      </c>
      <c r="AM291" s="10">
        <f t="shared" si="7"/>
        <v>0</v>
      </c>
      <c r="AN291" s="10">
        <f t="shared" si="8"/>
        <v>0</v>
      </c>
      <c r="AO291" s="10">
        <f t="shared" si="9"/>
        <v>0</v>
      </c>
      <c r="AP291" s="10">
        <f t="shared" si="10"/>
        <v>1</v>
      </c>
    </row>
    <row r="292" ht="15.75" customHeight="1">
      <c r="A292" s="7">
        <v>45674.0</v>
      </c>
      <c r="B292" s="8" t="s">
        <v>724</v>
      </c>
      <c r="C292" s="8" t="s">
        <v>725</v>
      </c>
      <c r="D292" s="9">
        <v>3.3998525057E10</v>
      </c>
      <c r="E292" s="8" t="s">
        <v>6103</v>
      </c>
      <c r="F292" s="8" t="s">
        <v>6116</v>
      </c>
      <c r="G292" s="8" t="s">
        <v>6117</v>
      </c>
      <c r="H292" s="8" t="s">
        <v>6106</v>
      </c>
      <c r="I292" s="8" t="s">
        <v>6128</v>
      </c>
      <c r="J292" s="8" t="s">
        <v>6129</v>
      </c>
      <c r="K292" s="8" t="s">
        <v>6109</v>
      </c>
      <c r="L292" s="8" t="s">
        <v>6115</v>
      </c>
      <c r="M292" s="8" t="s">
        <v>6133</v>
      </c>
      <c r="N292" s="12" t="s">
        <v>18</v>
      </c>
      <c r="O292" s="12" t="s">
        <v>20</v>
      </c>
      <c r="P292" s="12" t="s">
        <v>31</v>
      </c>
      <c r="Q292" s="12" t="s">
        <v>54</v>
      </c>
      <c r="R292" s="12" t="s">
        <v>32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10">
        <f>ROUNDUP(SUM(VLOOKUP(F292,'Pontuação'!A$2:B$11,2,FALSE),VLOOKUP(E292,'Pontuação'!C$2:D$11,2,FALSE),VLOOKUP(H292,'Pontuação'!I$2:J$11,2,FALSE),VLOOKUP(J292,'Pontuação'!G$2:H$11,2,FALSE),VLOOKUP(L292,'Pontuação'!M$2:N$13,2,FALSE)),0)</f>
        <v>1831</v>
      </c>
      <c r="AD292" s="11">
        <f t="shared" si="1"/>
        <v>183</v>
      </c>
      <c r="AE292" s="11" t="str">
        <f t="array" ref="AE292">IFERROR(INDEX('Pontuação'!G$13:G$101, MATCH(AD292, 'Pontuação'!F$13:F$101, 0)), "Faixa Indefinida")</f>
        <v>B</v>
      </c>
      <c r="AF292" s="11">
        <f t="shared" si="2"/>
        <v>0</v>
      </c>
      <c r="AG292" s="11">
        <f t="shared" si="3"/>
        <v>1</v>
      </c>
      <c r="AH292" s="11">
        <f t="shared" si="4"/>
        <v>0</v>
      </c>
      <c r="AI292" s="11">
        <f t="shared" si="5"/>
        <v>0</v>
      </c>
      <c r="AJ292" s="11">
        <f>ROUNDUP(SUM(VLOOKUP(F292,'Pontuação 3.0'!A$2:B$11,2,FALSE),VLOOKUP(E292,'Pontuação 3.0'!C$2:D$11,2,FALSE),VLOOKUP(H292,'Pontuação 3.0'!I$2:J$11,2,FALSE),VLOOKUP(J292,'Pontuação 3.0'!G$2:H$11,2,FALSE),VLOOKUP(G292,'Pontuação 3.0'!E$2:F$11,2,FALSE),VLOOKUP(K292,'Pontuação 3.0'!K$2:L$11,2,FALSE),VLOOKUP(L292,'Pontuação 3.0'!M$2:N$13,2,FALSE)),0)</f>
        <v>2658</v>
      </c>
      <c r="AK292" s="10">
        <f t="shared" si="6"/>
        <v>266</v>
      </c>
      <c r="AL292" s="10" t="str">
        <f t="array" ref="AL292">IFERROR(INDEX('Pontuação 3.0'!G$13:G$191, MATCH(AK292, 'Pontuação 3.0'!F$13:F$191, 0)), "Faixa Indefinida")</f>
        <v>A</v>
      </c>
      <c r="AM292" s="10">
        <f t="shared" si="7"/>
        <v>1</v>
      </c>
      <c r="AN292" s="10">
        <f t="shared" si="8"/>
        <v>0</v>
      </c>
      <c r="AO292" s="10">
        <f t="shared" si="9"/>
        <v>0</v>
      </c>
      <c r="AP292" s="10">
        <f t="shared" si="10"/>
        <v>0</v>
      </c>
    </row>
    <row r="293" ht="15.75" customHeight="1">
      <c r="A293" s="7">
        <v>45674.0</v>
      </c>
      <c r="B293" s="8" t="s">
        <v>726</v>
      </c>
      <c r="C293" s="8" t="s">
        <v>727</v>
      </c>
      <c r="D293" s="14" t="s">
        <v>6158</v>
      </c>
      <c r="E293" s="8" t="s">
        <v>6103</v>
      </c>
      <c r="F293" s="8" t="s">
        <v>6116</v>
      </c>
      <c r="G293" s="8" t="s">
        <v>6117</v>
      </c>
      <c r="H293" s="8" t="s">
        <v>6118</v>
      </c>
      <c r="I293" s="8" t="s">
        <v>6128</v>
      </c>
      <c r="J293" s="8" t="s">
        <v>6119</v>
      </c>
      <c r="K293" s="8" t="s">
        <v>6107</v>
      </c>
      <c r="L293" s="8" t="s">
        <v>6136</v>
      </c>
      <c r="M293" s="8" t="s">
        <v>6113</v>
      </c>
      <c r="N293" s="12" t="s">
        <v>18</v>
      </c>
      <c r="O293" s="12" t="s">
        <v>20</v>
      </c>
      <c r="P293" s="12" t="s">
        <v>71</v>
      </c>
      <c r="Q293" s="12" t="s">
        <v>22</v>
      </c>
      <c r="R293" s="12" t="s">
        <v>32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10">
        <f>ROUNDUP(SUM(VLOOKUP(F293,'Pontuação'!A$2:B$11,2,FALSE),VLOOKUP(E293,'Pontuação'!C$2:D$11,2,FALSE),VLOOKUP(H293,'Pontuação'!I$2:J$11,2,FALSE),VLOOKUP(J293,'Pontuação'!G$2:H$11,2,FALSE),VLOOKUP(L293,'Pontuação'!M$2:N$13,2,FALSE)),0)</f>
        <v>1639</v>
      </c>
      <c r="AD293" s="11">
        <f t="shared" si="1"/>
        <v>164</v>
      </c>
      <c r="AE293" s="11" t="str">
        <f t="array" ref="AE293">IFERROR(INDEX('Pontuação'!G$13:G$101, MATCH(AD293, 'Pontuação'!F$13:F$101, 0)), "Faixa Indefinida")</f>
        <v>C</v>
      </c>
      <c r="AF293" s="11">
        <f t="shared" si="2"/>
        <v>0</v>
      </c>
      <c r="AG293" s="11">
        <f t="shared" si="3"/>
        <v>0</v>
      </c>
      <c r="AH293" s="11">
        <f t="shared" si="4"/>
        <v>1</v>
      </c>
      <c r="AI293" s="11">
        <f t="shared" si="5"/>
        <v>0</v>
      </c>
      <c r="AJ293" s="11">
        <f>ROUNDUP(SUM(VLOOKUP(F293,'Pontuação 3.0'!A$2:B$11,2,FALSE),VLOOKUP(E293,'Pontuação 3.0'!C$2:D$11,2,FALSE),VLOOKUP(H293,'Pontuação 3.0'!I$2:J$11,2,FALSE),VLOOKUP(J293,'Pontuação 3.0'!G$2:H$11,2,FALSE),VLOOKUP(G293,'Pontuação 3.0'!E$2:F$11,2,FALSE),VLOOKUP(K293,'Pontuação 3.0'!K$2:L$11,2,FALSE),VLOOKUP(L293,'Pontuação 3.0'!M$2:N$13,2,FALSE)),0)</f>
        <v>2187</v>
      </c>
      <c r="AK293" s="10">
        <f t="shared" si="6"/>
        <v>219</v>
      </c>
      <c r="AL293" s="10" t="str">
        <f t="array" ref="AL293">IFERROR(INDEX('Pontuação 3.0'!G$13:G$191, MATCH(AK293, 'Pontuação 3.0'!F$13:F$191, 0)), "Faixa Indefinida")</f>
        <v>B</v>
      </c>
      <c r="AM293" s="10">
        <f t="shared" si="7"/>
        <v>0</v>
      </c>
      <c r="AN293" s="10">
        <f t="shared" si="8"/>
        <v>1</v>
      </c>
      <c r="AO293" s="10">
        <f t="shared" si="9"/>
        <v>0</v>
      </c>
      <c r="AP293" s="10">
        <f t="shared" si="10"/>
        <v>0</v>
      </c>
    </row>
    <row r="294" ht="15.75" customHeight="1">
      <c r="A294" s="7">
        <v>45674.0</v>
      </c>
      <c r="B294" s="8" t="s">
        <v>732</v>
      </c>
      <c r="C294" s="8" t="s">
        <v>733</v>
      </c>
      <c r="D294" s="9">
        <v>9.2984699057E10</v>
      </c>
      <c r="E294" s="8" t="s">
        <v>6103</v>
      </c>
      <c r="F294" s="8" t="s">
        <v>6116</v>
      </c>
      <c r="G294" s="8" t="s">
        <v>6117</v>
      </c>
      <c r="H294" s="8" t="s">
        <v>6106</v>
      </c>
      <c r="I294" s="8" t="s">
        <v>6107</v>
      </c>
      <c r="J294" s="8" t="s">
        <v>6119</v>
      </c>
      <c r="K294" s="8" t="s">
        <v>6107</v>
      </c>
      <c r="L294" s="8" t="s">
        <v>6115</v>
      </c>
      <c r="M294" s="8" t="s">
        <v>6111</v>
      </c>
      <c r="N294" s="12" t="s">
        <v>18</v>
      </c>
      <c r="O294" s="12" t="s">
        <v>20</v>
      </c>
      <c r="P294" s="12" t="s">
        <v>121</v>
      </c>
      <c r="Q294" s="12" t="s">
        <v>22</v>
      </c>
      <c r="R294" s="12" t="s">
        <v>21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10">
        <f>ROUNDUP(SUM(VLOOKUP(F294,'Pontuação'!A$2:B$11,2,FALSE),VLOOKUP(E294,'Pontuação'!C$2:D$11,2,FALSE),VLOOKUP(H294,'Pontuação'!I$2:J$11,2,FALSE),VLOOKUP(J294,'Pontuação'!G$2:H$11,2,FALSE),VLOOKUP(L294,'Pontuação'!M$2:N$13,2,FALSE)),0)</f>
        <v>1553</v>
      </c>
      <c r="AD294" s="11">
        <f t="shared" si="1"/>
        <v>155</v>
      </c>
      <c r="AE294" s="11" t="str">
        <f t="array" ref="AE294">IFERROR(INDEX('Pontuação'!G$13:G$101, MATCH(AD294, 'Pontuação'!F$13:F$101, 0)), "Faixa Indefinida")</f>
        <v>C</v>
      </c>
      <c r="AF294" s="11">
        <f t="shared" si="2"/>
        <v>0</v>
      </c>
      <c r="AG294" s="11">
        <f t="shared" si="3"/>
        <v>0</v>
      </c>
      <c r="AH294" s="11">
        <f t="shared" si="4"/>
        <v>1</v>
      </c>
      <c r="AI294" s="11">
        <f t="shared" si="5"/>
        <v>0</v>
      </c>
      <c r="AJ294" s="11">
        <f>ROUNDUP(SUM(VLOOKUP(F294,'Pontuação 3.0'!A$2:B$11,2,FALSE),VLOOKUP(E294,'Pontuação 3.0'!C$2:D$11,2,FALSE),VLOOKUP(H294,'Pontuação 3.0'!I$2:J$11,2,FALSE),VLOOKUP(J294,'Pontuação 3.0'!G$2:H$11,2,FALSE),VLOOKUP(G294,'Pontuação 3.0'!E$2:F$11,2,FALSE),VLOOKUP(K294,'Pontuação 3.0'!K$2:L$11,2,FALSE),VLOOKUP(L294,'Pontuação 3.0'!M$2:N$13,2,FALSE)),0)</f>
        <v>2122</v>
      </c>
      <c r="AK294" s="10">
        <f t="shared" si="6"/>
        <v>212</v>
      </c>
      <c r="AL294" s="10" t="str">
        <f t="array" ref="AL294">IFERROR(INDEX('Pontuação 3.0'!G$13:G$191, MATCH(AK294, 'Pontuação 3.0'!F$13:F$191, 0)), "Faixa Indefinida")</f>
        <v>C</v>
      </c>
      <c r="AM294" s="10">
        <f t="shared" si="7"/>
        <v>0</v>
      </c>
      <c r="AN294" s="10">
        <f t="shared" si="8"/>
        <v>0</v>
      </c>
      <c r="AO294" s="10">
        <f t="shared" si="9"/>
        <v>1</v>
      </c>
      <c r="AP294" s="10">
        <f t="shared" si="10"/>
        <v>0</v>
      </c>
    </row>
    <row r="295" ht="15.75" customHeight="1">
      <c r="A295" s="7">
        <v>45674.0</v>
      </c>
      <c r="B295" s="8" t="s">
        <v>734</v>
      </c>
      <c r="C295" s="8" t="s">
        <v>735</v>
      </c>
      <c r="D295" s="9">
        <v>7.5998540888E10</v>
      </c>
      <c r="E295" s="8" t="s">
        <v>6103</v>
      </c>
      <c r="F295" s="8" t="s">
        <v>6116</v>
      </c>
      <c r="G295" s="8" t="s">
        <v>6117</v>
      </c>
      <c r="H295" s="8" t="s">
        <v>6123</v>
      </c>
      <c r="I295" s="8" t="s">
        <v>6128</v>
      </c>
      <c r="J295" s="8" t="s">
        <v>6119</v>
      </c>
      <c r="K295" s="8" t="s">
        <v>6107</v>
      </c>
      <c r="L295" s="8" t="s">
        <v>6124</v>
      </c>
      <c r="M295" s="8" t="s">
        <v>6113</v>
      </c>
      <c r="N295" s="12" t="s">
        <v>18</v>
      </c>
      <c r="O295" s="12" t="s">
        <v>20</v>
      </c>
      <c r="P295" s="12" t="s">
        <v>19</v>
      </c>
      <c r="Q295" s="12" t="s">
        <v>22</v>
      </c>
      <c r="R295" s="12" t="s">
        <v>21</v>
      </c>
      <c r="S295" s="13"/>
      <c r="T295" s="8"/>
      <c r="U295" s="8"/>
      <c r="V295" s="8"/>
      <c r="W295" s="8"/>
      <c r="X295" s="8"/>
      <c r="Y295" s="8"/>
      <c r="Z295" s="8"/>
      <c r="AA295" s="8"/>
      <c r="AB295" s="8"/>
      <c r="AC295" s="10">
        <f>ROUNDUP(SUM(VLOOKUP(F295,'Pontuação'!A$2:B$11,2,FALSE),VLOOKUP(E295,'Pontuação'!C$2:D$11,2,FALSE),VLOOKUP(H295,'Pontuação'!I$2:J$11,2,FALSE),VLOOKUP(J295,'Pontuação'!G$2:H$11,2,FALSE),VLOOKUP(L295,'Pontuação'!M$2:N$13,2,FALSE)),0)</f>
        <v>1402</v>
      </c>
      <c r="AD295" s="11">
        <f t="shared" si="1"/>
        <v>140</v>
      </c>
      <c r="AE295" s="11" t="str">
        <f t="array" ref="AE295">IFERROR(INDEX('Pontuação'!G$13:G$101, MATCH(AD295, 'Pontuação'!F$13:F$101, 0)), "Faixa Indefinida")</f>
        <v>D</v>
      </c>
      <c r="AF295" s="11">
        <f t="shared" si="2"/>
        <v>0</v>
      </c>
      <c r="AG295" s="11">
        <f t="shared" si="3"/>
        <v>0</v>
      </c>
      <c r="AH295" s="11">
        <f t="shared" si="4"/>
        <v>0</v>
      </c>
      <c r="AI295" s="11">
        <f t="shared" si="5"/>
        <v>1</v>
      </c>
      <c r="AJ295" s="11">
        <f>ROUNDUP(SUM(VLOOKUP(F295,'Pontuação 3.0'!A$2:B$11,2,FALSE),VLOOKUP(E295,'Pontuação 3.0'!C$2:D$11,2,FALSE),VLOOKUP(H295,'Pontuação 3.0'!I$2:J$11,2,FALSE),VLOOKUP(J295,'Pontuação 3.0'!G$2:H$11,2,FALSE),VLOOKUP(G295,'Pontuação 3.0'!E$2:F$11,2,FALSE),VLOOKUP(K295,'Pontuação 3.0'!K$2:L$11,2,FALSE),VLOOKUP(L295,'Pontuação 3.0'!M$2:N$13,2,FALSE)),0)</f>
        <v>1944</v>
      </c>
      <c r="AK295" s="10">
        <f t="shared" si="6"/>
        <v>194</v>
      </c>
      <c r="AL295" s="10" t="str">
        <f t="array" ref="AL295">IFERROR(INDEX('Pontuação 3.0'!G$13:G$191, MATCH(AK295, 'Pontuação 3.0'!F$13:F$191, 0)), "Faixa Indefinida")</f>
        <v>C</v>
      </c>
      <c r="AM295" s="10">
        <f t="shared" si="7"/>
        <v>0</v>
      </c>
      <c r="AN295" s="10">
        <f t="shared" si="8"/>
        <v>0</v>
      </c>
      <c r="AO295" s="10">
        <f t="shared" si="9"/>
        <v>1</v>
      </c>
      <c r="AP295" s="10">
        <f t="shared" si="10"/>
        <v>0</v>
      </c>
    </row>
    <row r="296" ht="15.75" customHeight="1">
      <c r="A296" s="7">
        <v>45674.0</v>
      </c>
      <c r="B296" s="8" t="s">
        <v>729</v>
      </c>
      <c r="C296" s="8" t="s">
        <v>730</v>
      </c>
      <c r="D296" s="8" t="s">
        <v>731</v>
      </c>
      <c r="E296" s="8" t="s">
        <v>6103</v>
      </c>
      <c r="F296" s="8" t="s">
        <v>6116</v>
      </c>
      <c r="G296" s="8" t="s">
        <v>6122</v>
      </c>
      <c r="H296" s="8" t="s">
        <v>6135</v>
      </c>
      <c r="I296" s="8" t="s">
        <v>6128</v>
      </c>
      <c r="J296" s="8" t="s">
        <v>6108</v>
      </c>
      <c r="K296" s="8" t="s">
        <v>6107</v>
      </c>
      <c r="L296" s="8" t="s">
        <v>6115</v>
      </c>
      <c r="M296" s="8" t="s">
        <v>6133</v>
      </c>
      <c r="N296" s="12" t="s">
        <v>18</v>
      </c>
      <c r="O296" s="12" t="s">
        <v>20</v>
      </c>
      <c r="P296" s="12" t="s">
        <v>121</v>
      </c>
      <c r="Q296" s="12" t="s">
        <v>22</v>
      </c>
      <c r="R296" s="12" t="s">
        <v>32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10">
        <f>ROUNDUP(SUM(VLOOKUP(F296,'Pontuação'!A$2:B$11,2,FALSE),VLOOKUP(E296,'Pontuação'!C$2:D$11,2,FALSE),VLOOKUP(H296,'Pontuação'!I$2:J$11,2,FALSE),VLOOKUP(J296,'Pontuação'!G$2:H$11,2,FALSE),VLOOKUP(L296,'Pontuação'!M$2:N$13,2,FALSE)),0)</f>
        <v>1684</v>
      </c>
      <c r="AD296" s="11">
        <f t="shared" si="1"/>
        <v>168</v>
      </c>
      <c r="AE296" s="11" t="str">
        <f t="array" ref="AE296">IFERROR(INDEX('Pontuação'!G$13:G$101, MATCH(AD296, 'Pontuação'!F$13:F$101, 0)), "Faixa Indefinida")</f>
        <v>B</v>
      </c>
      <c r="AF296" s="11">
        <f t="shared" si="2"/>
        <v>0</v>
      </c>
      <c r="AG296" s="11">
        <f t="shared" si="3"/>
        <v>1</v>
      </c>
      <c r="AH296" s="11">
        <f t="shared" si="4"/>
        <v>0</v>
      </c>
      <c r="AI296" s="11">
        <f t="shared" si="5"/>
        <v>0</v>
      </c>
      <c r="AJ296" s="11">
        <f>ROUNDUP(SUM(VLOOKUP(F296,'Pontuação 3.0'!A$2:B$11,2,FALSE),VLOOKUP(E296,'Pontuação 3.0'!C$2:D$11,2,FALSE),VLOOKUP(H296,'Pontuação 3.0'!I$2:J$11,2,FALSE),VLOOKUP(J296,'Pontuação 3.0'!G$2:H$11,2,FALSE),VLOOKUP(G296,'Pontuação 3.0'!E$2:F$11,2,FALSE),VLOOKUP(K296,'Pontuação 3.0'!K$2:L$11,2,FALSE),VLOOKUP(L296,'Pontuação 3.0'!M$2:N$13,2,FALSE)),0)</f>
        <v>2070</v>
      </c>
      <c r="AK296" s="10">
        <f t="shared" si="6"/>
        <v>207</v>
      </c>
      <c r="AL296" s="10" t="str">
        <f t="array" ref="AL296">IFERROR(INDEX('Pontuação 3.0'!G$13:G$191, MATCH(AK296, 'Pontuação 3.0'!F$13:F$191, 0)), "Faixa Indefinida")</f>
        <v>C</v>
      </c>
      <c r="AM296" s="10">
        <f t="shared" si="7"/>
        <v>0</v>
      </c>
      <c r="AN296" s="10">
        <f t="shared" si="8"/>
        <v>0</v>
      </c>
      <c r="AO296" s="10">
        <f t="shared" si="9"/>
        <v>1</v>
      </c>
      <c r="AP296" s="10">
        <f t="shared" si="10"/>
        <v>0</v>
      </c>
    </row>
    <row r="297" ht="15.75" customHeight="1">
      <c r="A297" s="7">
        <v>45674.0</v>
      </c>
      <c r="B297" s="8" t="s">
        <v>736</v>
      </c>
      <c r="C297" s="8" t="s">
        <v>737</v>
      </c>
      <c r="D297" s="9">
        <v>1.1932120768E10</v>
      </c>
      <c r="E297" s="8" t="s">
        <v>6103</v>
      </c>
      <c r="F297" s="8" t="s">
        <v>6116</v>
      </c>
      <c r="G297" s="8" t="s">
        <v>6117</v>
      </c>
      <c r="H297" s="8" t="s">
        <v>6135</v>
      </c>
      <c r="I297" s="8" t="s">
        <v>6128</v>
      </c>
      <c r="J297" s="8" t="s">
        <v>6119</v>
      </c>
      <c r="K297" s="8" t="s">
        <v>6107</v>
      </c>
      <c r="L297" s="8" t="s">
        <v>6115</v>
      </c>
      <c r="M297" s="8" t="s">
        <v>6131</v>
      </c>
      <c r="N297" s="12" t="s">
        <v>18</v>
      </c>
      <c r="O297" s="12" t="s">
        <v>20</v>
      </c>
      <c r="P297" s="12" t="s">
        <v>25</v>
      </c>
      <c r="Q297" s="12" t="s">
        <v>22</v>
      </c>
      <c r="R297" s="12" t="s">
        <v>32</v>
      </c>
      <c r="S297" s="13"/>
      <c r="T297" s="8"/>
      <c r="U297" s="8"/>
      <c r="V297" s="8"/>
      <c r="W297" s="8"/>
      <c r="X297" s="8"/>
      <c r="Y297" s="8"/>
      <c r="Z297" s="8"/>
      <c r="AA297" s="8"/>
      <c r="AB297" s="8"/>
      <c r="AC297" s="10">
        <f>ROUNDUP(SUM(VLOOKUP(F297,'Pontuação'!A$2:B$11,2,FALSE),VLOOKUP(E297,'Pontuação'!C$2:D$11,2,FALSE),VLOOKUP(H297,'Pontuação'!I$2:J$11,2,FALSE),VLOOKUP(J297,'Pontuação'!G$2:H$11,2,FALSE),VLOOKUP(L297,'Pontuação'!M$2:N$13,2,FALSE)),0)</f>
        <v>1579</v>
      </c>
      <c r="AD297" s="11">
        <f t="shared" si="1"/>
        <v>158</v>
      </c>
      <c r="AE297" s="11" t="str">
        <f t="array" ref="AE297">IFERROR(INDEX('Pontuação'!G$13:G$101, MATCH(AD297, 'Pontuação'!F$13:F$101, 0)), "Faixa Indefinida")</f>
        <v>C</v>
      </c>
      <c r="AF297" s="11">
        <f t="shared" si="2"/>
        <v>0</v>
      </c>
      <c r="AG297" s="11">
        <f t="shared" si="3"/>
        <v>0</v>
      </c>
      <c r="AH297" s="11">
        <f t="shared" si="4"/>
        <v>1</v>
      </c>
      <c r="AI297" s="11">
        <f t="shared" si="5"/>
        <v>0</v>
      </c>
      <c r="AJ297" s="11">
        <f>ROUNDUP(SUM(VLOOKUP(F297,'Pontuação 3.0'!A$2:B$11,2,FALSE),VLOOKUP(E297,'Pontuação 3.0'!C$2:D$11,2,FALSE),VLOOKUP(H297,'Pontuação 3.0'!I$2:J$11,2,FALSE),VLOOKUP(J297,'Pontuação 3.0'!G$2:H$11,2,FALSE),VLOOKUP(G297,'Pontuação 3.0'!E$2:F$11,2,FALSE),VLOOKUP(K297,'Pontuação 3.0'!K$2:L$11,2,FALSE),VLOOKUP(L297,'Pontuação 3.0'!M$2:N$13,2,FALSE)),0)</f>
        <v>2058</v>
      </c>
      <c r="AK297" s="10">
        <f t="shared" si="6"/>
        <v>206</v>
      </c>
      <c r="AL297" s="10" t="str">
        <f t="array" ref="AL297">IFERROR(INDEX('Pontuação 3.0'!G$13:G$191, MATCH(AK297, 'Pontuação 3.0'!F$13:F$191, 0)), "Faixa Indefinida")</f>
        <v>C</v>
      </c>
      <c r="AM297" s="10">
        <f t="shared" si="7"/>
        <v>0</v>
      </c>
      <c r="AN297" s="10">
        <f t="shared" si="8"/>
        <v>0</v>
      </c>
      <c r="AO297" s="10">
        <f t="shared" si="9"/>
        <v>1</v>
      </c>
      <c r="AP297" s="10">
        <f t="shared" si="10"/>
        <v>0</v>
      </c>
    </row>
    <row r="298" ht="15.75" customHeight="1">
      <c r="A298" s="7">
        <v>45674.0</v>
      </c>
      <c r="B298" s="8" t="s">
        <v>738</v>
      </c>
      <c r="C298" s="8" t="s">
        <v>739</v>
      </c>
      <c r="D298" s="9">
        <v>6.9992546702E10</v>
      </c>
      <c r="E298" s="8" t="s">
        <v>6103</v>
      </c>
      <c r="F298" s="8" t="s">
        <v>6116</v>
      </c>
      <c r="G298" s="8" t="s">
        <v>6122</v>
      </c>
      <c r="H298" s="8" t="s">
        <v>6118</v>
      </c>
      <c r="I298" s="8" t="s">
        <v>6107</v>
      </c>
      <c r="J298" s="8" t="s">
        <v>6119</v>
      </c>
      <c r="K298" s="8" t="s">
        <v>6107</v>
      </c>
      <c r="L298" s="8" t="s">
        <v>6115</v>
      </c>
      <c r="M298" s="8" t="s">
        <v>6113</v>
      </c>
      <c r="N298" s="12" t="s">
        <v>18</v>
      </c>
      <c r="O298" s="12" t="s">
        <v>20</v>
      </c>
      <c r="P298" s="12" t="s">
        <v>31</v>
      </c>
      <c r="Q298" s="12" t="s">
        <v>22</v>
      </c>
      <c r="R298" s="12" t="s">
        <v>32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10">
        <f>ROUNDUP(SUM(VLOOKUP(F298,'Pontuação'!A$2:B$11,2,FALSE),VLOOKUP(E298,'Pontuação'!C$2:D$11,2,FALSE),VLOOKUP(H298,'Pontuação'!I$2:J$11,2,FALSE),VLOOKUP(J298,'Pontuação'!G$2:H$11,2,FALSE),VLOOKUP(L298,'Pontuação'!M$2:N$13,2,FALSE)),0)</f>
        <v>1595</v>
      </c>
      <c r="AD298" s="11">
        <f t="shared" si="1"/>
        <v>160</v>
      </c>
      <c r="AE298" s="11" t="str">
        <f t="array" ref="AE298">IFERROR(INDEX('Pontuação'!G$13:G$101, MATCH(AD298, 'Pontuação'!F$13:F$101, 0)), "Faixa Indefinida")</f>
        <v>C</v>
      </c>
      <c r="AF298" s="11">
        <f t="shared" si="2"/>
        <v>0</v>
      </c>
      <c r="AG298" s="11">
        <f t="shared" si="3"/>
        <v>0</v>
      </c>
      <c r="AH298" s="11">
        <f t="shared" si="4"/>
        <v>1</v>
      </c>
      <c r="AI298" s="11">
        <f t="shared" si="5"/>
        <v>0</v>
      </c>
      <c r="AJ298" s="11">
        <f>ROUNDUP(SUM(VLOOKUP(F298,'Pontuação 3.0'!A$2:B$11,2,FALSE),VLOOKUP(E298,'Pontuação 3.0'!C$2:D$11,2,FALSE),VLOOKUP(H298,'Pontuação 3.0'!I$2:J$11,2,FALSE),VLOOKUP(J298,'Pontuação 3.0'!G$2:H$11,2,FALSE),VLOOKUP(G298,'Pontuação 3.0'!E$2:F$11,2,FALSE),VLOOKUP(K298,'Pontuação 3.0'!K$2:L$11,2,FALSE),VLOOKUP(L298,'Pontuação 3.0'!M$2:N$13,2,FALSE)),0)</f>
        <v>2069</v>
      </c>
      <c r="AK298" s="10">
        <f t="shared" si="6"/>
        <v>207</v>
      </c>
      <c r="AL298" s="10" t="str">
        <f t="array" ref="AL298">IFERROR(INDEX('Pontuação 3.0'!G$13:G$191, MATCH(AK298, 'Pontuação 3.0'!F$13:F$191, 0)), "Faixa Indefinida")</f>
        <v>C</v>
      </c>
      <c r="AM298" s="10">
        <f t="shared" si="7"/>
        <v>0</v>
      </c>
      <c r="AN298" s="10">
        <f t="shared" si="8"/>
        <v>0</v>
      </c>
      <c r="AO298" s="10">
        <f t="shared" si="9"/>
        <v>1</v>
      </c>
      <c r="AP298" s="10">
        <f t="shared" si="10"/>
        <v>0</v>
      </c>
    </row>
    <row r="299" ht="15.75" customHeight="1">
      <c r="A299" s="7">
        <v>45674.0</v>
      </c>
      <c r="B299" s="8" t="s">
        <v>740</v>
      </c>
      <c r="C299" s="8" t="s">
        <v>741</v>
      </c>
      <c r="D299" s="9">
        <v>1.1972462673E10</v>
      </c>
      <c r="E299" s="8" t="s">
        <v>6103</v>
      </c>
      <c r="F299" s="8" t="s">
        <v>6116</v>
      </c>
      <c r="G299" s="8" t="s">
        <v>6147</v>
      </c>
      <c r="H299" s="8" t="s">
        <v>6106</v>
      </c>
      <c r="I299" s="8" t="s">
        <v>6128</v>
      </c>
      <c r="J299" s="8" t="s">
        <v>6108</v>
      </c>
      <c r="K299" s="8" t="s">
        <v>6107</v>
      </c>
      <c r="L299" s="8" t="s">
        <v>6120</v>
      </c>
      <c r="M299" s="8" t="s">
        <v>6113</v>
      </c>
      <c r="N299" s="12" t="s">
        <v>18</v>
      </c>
      <c r="O299" s="12" t="s">
        <v>20</v>
      </c>
      <c r="P299" s="12" t="s">
        <v>71</v>
      </c>
      <c r="Q299" s="12" t="s">
        <v>22</v>
      </c>
      <c r="R299" s="12" t="s">
        <v>21</v>
      </c>
      <c r="S299" s="13"/>
      <c r="T299" s="8"/>
      <c r="U299" s="8"/>
      <c r="V299" s="8"/>
      <c r="W299" s="8"/>
      <c r="X299" s="8"/>
      <c r="Y299" s="8"/>
      <c r="Z299" s="8"/>
      <c r="AA299" s="8"/>
      <c r="AB299" s="8"/>
      <c r="AC299" s="10">
        <f>ROUNDUP(SUM(VLOOKUP(F299,'Pontuação'!A$2:B$11,2,FALSE),VLOOKUP(E299,'Pontuação'!C$2:D$11,2,FALSE),VLOOKUP(H299,'Pontuação'!I$2:J$11,2,FALSE),VLOOKUP(J299,'Pontuação'!G$2:H$11,2,FALSE),VLOOKUP(L299,'Pontuação'!M$2:N$13,2,FALSE)),0)</f>
        <v>1790</v>
      </c>
      <c r="AD299" s="11">
        <f t="shared" si="1"/>
        <v>179</v>
      </c>
      <c r="AE299" s="11" t="str">
        <f t="array" ref="AE299">IFERROR(INDEX('Pontuação'!G$13:G$101, MATCH(AD299, 'Pontuação'!F$13:F$101, 0)), "Faixa Indefinida")</f>
        <v>B</v>
      </c>
      <c r="AF299" s="11">
        <f t="shared" si="2"/>
        <v>0</v>
      </c>
      <c r="AG299" s="11">
        <f t="shared" si="3"/>
        <v>1</v>
      </c>
      <c r="AH299" s="11">
        <f t="shared" si="4"/>
        <v>0</v>
      </c>
      <c r="AI299" s="11">
        <f t="shared" si="5"/>
        <v>0</v>
      </c>
      <c r="AJ299" s="11">
        <f>ROUNDUP(SUM(VLOOKUP(F299,'Pontuação 3.0'!A$2:B$11,2,FALSE),VLOOKUP(E299,'Pontuação 3.0'!C$2:D$11,2,FALSE),VLOOKUP(H299,'Pontuação 3.0'!I$2:J$11,2,FALSE),VLOOKUP(J299,'Pontuação 3.0'!G$2:H$11,2,FALSE),VLOOKUP(G299,'Pontuação 3.0'!E$2:F$11,2,FALSE),VLOOKUP(K299,'Pontuação 3.0'!K$2:L$11,2,FALSE),VLOOKUP(L299,'Pontuação 3.0'!M$2:N$13,2,FALSE)),0)</f>
        <v>2420</v>
      </c>
      <c r="AK299" s="10">
        <f t="shared" si="6"/>
        <v>242</v>
      </c>
      <c r="AL299" s="10" t="str">
        <f t="array" ref="AL299">IFERROR(INDEX('Pontuação 3.0'!G$13:G$191, MATCH(AK299, 'Pontuação 3.0'!F$13:F$191, 0)), "Faixa Indefinida")</f>
        <v>A</v>
      </c>
      <c r="AM299" s="10">
        <f t="shared" si="7"/>
        <v>1</v>
      </c>
      <c r="AN299" s="10">
        <f t="shared" si="8"/>
        <v>0</v>
      </c>
      <c r="AO299" s="10">
        <f t="shared" si="9"/>
        <v>0</v>
      </c>
      <c r="AP299" s="10">
        <f t="shared" si="10"/>
        <v>0</v>
      </c>
    </row>
    <row r="300" ht="15.75" customHeight="1">
      <c r="A300" s="7">
        <v>45674.0</v>
      </c>
      <c r="B300" s="8" t="s">
        <v>742</v>
      </c>
      <c r="C300" s="8" t="s">
        <v>743</v>
      </c>
      <c r="D300" s="9">
        <v>9.299215247E10</v>
      </c>
      <c r="E300" s="8" t="s">
        <v>6125</v>
      </c>
      <c r="F300" s="8" t="s">
        <v>6116</v>
      </c>
      <c r="G300" s="8" t="s">
        <v>6117</v>
      </c>
      <c r="H300" s="8" t="s">
        <v>6106</v>
      </c>
      <c r="I300" s="8" t="s">
        <v>6128</v>
      </c>
      <c r="J300" s="8" t="s">
        <v>6119</v>
      </c>
      <c r="K300" s="8" t="s">
        <v>6107</v>
      </c>
      <c r="L300" s="8" t="s">
        <v>6115</v>
      </c>
      <c r="M300" s="8" t="s">
        <v>6133</v>
      </c>
      <c r="N300" s="12" t="s">
        <v>18</v>
      </c>
      <c r="O300" s="12" t="s">
        <v>20</v>
      </c>
      <c r="P300" s="12" t="s">
        <v>348</v>
      </c>
      <c r="Q300" s="12" t="s">
        <v>22</v>
      </c>
      <c r="R300" s="12" t="s">
        <v>32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10">
        <f>ROUNDUP(SUM(VLOOKUP(F300,'Pontuação'!A$2:B$11,2,FALSE),VLOOKUP(E300,'Pontuação'!C$2:D$11,2,FALSE),VLOOKUP(H300,'Pontuação'!I$2:J$11,2,FALSE),VLOOKUP(J300,'Pontuação'!G$2:H$11,2,FALSE),VLOOKUP(L300,'Pontuação'!M$2:N$13,2,FALSE)),0)</f>
        <v>1557</v>
      </c>
      <c r="AD300" s="11">
        <f t="shared" si="1"/>
        <v>156</v>
      </c>
      <c r="AE300" s="11" t="str">
        <f t="array" ref="AE300">IFERROR(INDEX('Pontuação'!G$13:G$101, MATCH(AD300, 'Pontuação'!F$13:F$101, 0)), "Faixa Indefinida")</f>
        <v>C</v>
      </c>
      <c r="AF300" s="11">
        <f t="shared" si="2"/>
        <v>0</v>
      </c>
      <c r="AG300" s="11">
        <f t="shared" si="3"/>
        <v>0</v>
      </c>
      <c r="AH300" s="11">
        <f t="shared" si="4"/>
        <v>1</v>
      </c>
      <c r="AI300" s="11">
        <f t="shared" si="5"/>
        <v>0</v>
      </c>
      <c r="AJ300" s="11">
        <f>ROUNDUP(SUM(VLOOKUP(F300,'Pontuação 3.0'!A$2:B$11,2,FALSE),VLOOKUP(E300,'Pontuação 3.0'!C$2:D$11,2,FALSE),VLOOKUP(H300,'Pontuação 3.0'!I$2:J$11,2,FALSE),VLOOKUP(J300,'Pontuação 3.0'!G$2:H$11,2,FALSE),VLOOKUP(G300,'Pontuação 3.0'!E$2:F$11,2,FALSE),VLOOKUP(K300,'Pontuação 3.0'!K$2:L$11,2,FALSE),VLOOKUP(L300,'Pontuação 3.0'!M$2:N$13,2,FALSE)),0)</f>
        <v>2092</v>
      </c>
      <c r="AK300" s="10">
        <f t="shared" si="6"/>
        <v>209</v>
      </c>
      <c r="AL300" s="10" t="str">
        <f t="array" ref="AL300">IFERROR(INDEX('Pontuação 3.0'!G$13:G$191, MATCH(AK300, 'Pontuação 3.0'!F$13:F$191, 0)), "Faixa Indefinida")</f>
        <v>C</v>
      </c>
      <c r="AM300" s="10">
        <f t="shared" si="7"/>
        <v>0</v>
      </c>
      <c r="AN300" s="10">
        <f t="shared" si="8"/>
        <v>0</v>
      </c>
      <c r="AO300" s="10">
        <f t="shared" si="9"/>
        <v>1</v>
      </c>
      <c r="AP300" s="10">
        <f t="shared" si="10"/>
        <v>0</v>
      </c>
    </row>
    <row r="301" ht="15.75" customHeight="1">
      <c r="A301" s="7">
        <v>45674.0</v>
      </c>
      <c r="B301" s="8" t="s">
        <v>744</v>
      </c>
      <c r="C301" s="8" t="s">
        <v>745</v>
      </c>
      <c r="D301" s="9">
        <v>3.8998625375E10</v>
      </c>
      <c r="E301" s="8" t="s">
        <v>6103</v>
      </c>
      <c r="F301" s="8" t="s">
        <v>6116</v>
      </c>
      <c r="G301" s="8" t="s">
        <v>6114</v>
      </c>
      <c r="H301" s="8" t="s">
        <v>6132</v>
      </c>
      <c r="I301" s="8" t="s">
        <v>6128</v>
      </c>
      <c r="J301" s="8" t="s">
        <v>6129</v>
      </c>
      <c r="K301" s="8" t="s">
        <v>6107</v>
      </c>
      <c r="L301" s="8" t="s">
        <v>6124</v>
      </c>
      <c r="M301" s="8" t="s">
        <v>6113</v>
      </c>
      <c r="N301" s="12" t="s">
        <v>18</v>
      </c>
      <c r="O301" s="12" t="s">
        <v>20</v>
      </c>
      <c r="P301" s="12" t="s">
        <v>112</v>
      </c>
      <c r="Q301" s="12" t="s">
        <v>22</v>
      </c>
      <c r="R301" s="12" t="s">
        <v>21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10">
        <f>ROUNDUP(SUM(VLOOKUP(F301,'Pontuação'!A$2:B$11,2,FALSE),VLOOKUP(E301,'Pontuação'!C$2:D$11,2,FALSE),VLOOKUP(H301,'Pontuação'!I$2:J$11,2,FALSE),VLOOKUP(J301,'Pontuação'!G$2:H$11,2,FALSE),VLOOKUP(L301,'Pontuação'!M$2:N$13,2,FALSE)),0)</f>
        <v>1610</v>
      </c>
      <c r="AD301" s="11">
        <f t="shared" si="1"/>
        <v>161</v>
      </c>
      <c r="AE301" s="11" t="str">
        <f t="array" ref="AE301">IFERROR(INDEX('Pontuação'!G$13:G$101, MATCH(AD301, 'Pontuação'!F$13:F$101, 0)), "Faixa Indefinida")</f>
        <v>C</v>
      </c>
      <c r="AF301" s="11">
        <f t="shared" si="2"/>
        <v>0</v>
      </c>
      <c r="AG301" s="11">
        <f t="shared" si="3"/>
        <v>0</v>
      </c>
      <c r="AH301" s="11">
        <f t="shared" si="4"/>
        <v>1</v>
      </c>
      <c r="AI301" s="11">
        <f t="shared" si="5"/>
        <v>0</v>
      </c>
      <c r="AJ301" s="11">
        <f>ROUNDUP(SUM(VLOOKUP(F301,'Pontuação 3.0'!A$2:B$11,2,FALSE),VLOOKUP(E301,'Pontuação 3.0'!C$2:D$11,2,FALSE),VLOOKUP(H301,'Pontuação 3.0'!I$2:J$11,2,FALSE),VLOOKUP(J301,'Pontuação 3.0'!G$2:H$11,2,FALSE),VLOOKUP(G301,'Pontuação 3.0'!E$2:F$11,2,FALSE),VLOOKUP(K301,'Pontuação 3.0'!K$2:L$11,2,FALSE),VLOOKUP(L301,'Pontuação 3.0'!M$2:N$13,2,FALSE)),0)</f>
        <v>2109</v>
      </c>
      <c r="AK301" s="10">
        <f t="shared" si="6"/>
        <v>211</v>
      </c>
      <c r="AL301" s="10" t="str">
        <f t="array" ref="AL301">IFERROR(INDEX('Pontuação 3.0'!G$13:G$191, MATCH(AK301, 'Pontuação 3.0'!F$13:F$191, 0)), "Faixa Indefinida")</f>
        <v>C</v>
      </c>
      <c r="AM301" s="10">
        <f t="shared" si="7"/>
        <v>0</v>
      </c>
      <c r="AN301" s="10">
        <f t="shared" si="8"/>
        <v>0</v>
      </c>
      <c r="AO301" s="10">
        <f t="shared" si="9"/>
        <v>1</v>
      </c>
      <c r="AP301" s="10">
        <f t="shared" si="10"/>
        <v>0</v>
      </c>
    </row>
    <row r="302" ht="15.75" customHeight="1">
      <c r="A302" s="7">
        <v>45674.0</v>
      </c>
      <c r="B302" s="8" t="s">
        <v>746</v>
      </c>
      <c r="C302" s="8" t="s">
        <v>747</v>
      </c>
      <c r="D302" s="9">
        <v>6.8981116576E10</v>
      </c>
      <c r="E302" s="8" t="s">
        <v>6103</v>
      </c>
      <c r="F302" s="8" t="s">
        <v>6116</v>
      </c>
      <c r="G302" s="8" t="s">
        <v>6122</v>
      </c>
      <c r="H302" s="8" t="s">
        <v>6106</v>
      </c>
      <c r="I302" s="8" t="s">
        <v>6107</v>
      </c>
      <c r="J302" s="8" t="s">
        <v>6129</v>
      </c>
      <c r="K302" s="8" t="s">
        <v>6107</v>
      </c>
      <c r="L302" s="8" t="s">
        <v>6115</v>
      </c>
      <c r="M302" s="8" t="s">
        <v>6113</v>
      </c>
      <c r="N302" s="12" t="s">
        <v>18</v>
      </c>
      <c r="O302" s="12" t="s">
        <v>20</v>
      </c>
      <c r="P302" s="12" t="s">
        <v>25</v>
      </c>
      <c r="Q302" s="12" t="s">
        <v>22</v>
      </c>
      <c r="R302" s="12" t="s">
        <v>32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10">
        <f>ROUNDUP(SUM(VLOOKUP(F302,'Pontuação'!A$2:B$11,2,FALSE),VLOOKUP(E302,'Pontuação'!C$2:D$11,2,FALSE),VLOOKUP(H302,'Pontuação'!I$2:J$11,2,FALSE),VLOOKUP(J302,'Pontuação'!G$2:H$11,2,FALSE),VLOOKUP(L302,'Pontuação'!M$2:N$13,2,FALSE)),0)</f>
        <v>1831</v>
      </c>
      <c r="AD302" s="11">
        <f t="shared" si="1"/>
        <v>183</v>
      </c>
      <c r="AE302" s="11" t="str">
        <f t="array" ref="AE302">IFERROR(INDEX('Pontuação'!G$13:G$101, MATCH(AD302, 'Pontuação'!F$13:F$101, 0)), "Faixa Indefinida")</f>
        <v>B</v>
      </c>
      <c r="AF302" s="11">
        <f t="shared" si="2"/>
        <v>0</v>
      </c>
      <c r="AG302" s="11">
        <f t="shared" si="3"/>
        <v>1</v>
      </c>
      <c r="AH302" s="11">
        <f t="shared" si="4"/>
        <v>0</v>
      </c>
      <c r="AI302" s="11">
        <f t="shared" si="5"/>
        <v>0</v>
      </c>
      <c r="AJ302" s="11">
        <f>ROUNDUP(SUM(VLOOKUP(F302,'Pontuação 3.0'!A$2:B$11,2,FALSE),VLOOKUP(E302,'Pontuação 3.0'!C$2:D$11,2,FALSE),VLOOKUP(H302,'Pontuação 3.0'!I$2:J$11,2,FALSE),VLOOKUP(J302,'Pontuação 3.0'!G$2:H$11,2,FALSE),VLOOKUP(G302,'Pontuação 3.0'!E$2:F$11,2,FALSE),VLOOKUP(K302,'Pontuação 3.0'!K$2:L$11,2,FALSE),VLOOKUP(L302,'Pontuação 3.0'!M$2:N$13,2,FALSE)),0)</f>
        <v>2257</v>
      </c>
      <c r="AK302" s="10">
        <f t="shared" si="6"/>
        <v>226</v>
      </c>
      <c r="AL302" s="10" t="str">
        <f t="array" ref="AL302">IFERROR(INDEX('Pontuação 3.0'!G$13:G$191, MATCH(AK302, 'Pontuação 3.0'!F$13:F$191, 0)), "Faixa Indefinida")</f>
        <v>B</v>
      </c>
      <c r="AM302" s="10">
        <f t="shared" si="7"/>
        <v>0</v>
      </c>
      <c r="AN302" s="10">
        <f t="shared" si="8"/>
        <v>1</v>
      </c>
      <c r="AO302" s="10">
        <f t="shared" si="9"/>
        <v>0</v>
      </c>
      <c r="AP302" s="10">
        <f t="shared" si="10"/>
        <v>0</v>
      </c>
    </row>
    <row r="303" ht="15.75" customHeight="1">
      <c r="A303" s="7">
        <v>45674.0</v>
      </c>
      <c r="B303" s="8" t="s">
        <v>748</v>
      </c>
      <c r="C303" s="8" t="s">
        <v>749</v>
      </c>
      <c r="D303" s="9">
        <v>2.4998678024E10</v>
      </c>
      <c r="E303" s="8" t="s">
        <v>6103</v>
      </c>
      <c r="F303" s="8" t="s">
        <v>6116</v>
      </c>
      <c r="G303" s="8" t="s">
        <v>6117</v>
      </c>
      <c r="H303" s="8" t="s">
        <v>6118</v>
      </c>
      <c r="I303" s="8" t="s">
        <v>6107</v>
      </c>
      <c r="J303" s="8" t="s">
        <v>6119</v>
      </c>
      <c r="K303" s="8" t="s">
        <v>6107</v>
      </c>
      <c r="L303" s="8" t="s">
        <v>6115</v>
      </c>
      <c r="M303" s="8" t="s">
        <v>6111</v>
      </c>
      <c r="N303" s="12" t="s">
        <v>18</v>
      </c>
      <c r="O303" s="12" t="s">
        <v>20</v>
      </c>
      <c r="P303" s="12" t="s">
        <v>31</v>
      </c>
      <c r="Q303" s="12" t="s">
        <v>22</v>
      </c>
      <c r="R303" s="12" t="s">
        <v>32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10">
        <f>ROUNDUP(SUM(VLOOKUP(F303,'Pontuação'!A$2:B$11,2,FALSE),VLOOKUP(E303,'Pontuação'!C$2:D$11,2,FALSE),VLOOKUP(H303,'Pontuação'!I$2:J$11,2,FALSE),VLOOKUP(J303,'Pontuação'!G$2:H$11,2,FALSE),VLOOKUP(L303,'Pontuação'!M$2:N$13,2,FALSE)),0)</f>
        <v>1595</v>
      </c>
      <c r="AD303" s="11">
        <f t="shared" si="1"/>
        <v>160</v>
      </c>
      <c r="AE303" s="11" t="str">
        <f t="array" ref="AE303">IFERROR(INDEX('Pontuação'!G$13:G$101, MATCH(AD303, 'Pontuação'!F$13:F$101, 0)), "Faixa Indefinida")</f>
        <v>C</v>
      </c>
      <c r="AF303" s="11">
        <f t="shared" si="2"/>
        <v>0</v>
      </c>
      <c r="AG303" s="11">
        <f t="shared" si="3"/>
        <v>0</v>
      </c>
      <c r="AH303" s="11">
        <f t="shared" si="4"/>
        <v>1</v>
      </c>
      <c r="AI303" s="11">
        <f t="shared" si="5"/>
        <v>0</v>
      </c>
      <c r="AJ303" s="11">
        <f>ROUNDUP(SUM(VLOOKUP(F303,'Pontuação 3.0'!A$2:B$11,2,FALSE),VLOOKUP(E303,'Pontuação 3.0'!C$2:D$11,2,FALSE),VLOOKUP(H303,'Pontuação 3.0'!I$2:J$11,2,FALSE),VLOOKUP(J303,'Pontuação 3.0'!G$2:H$11,2,FALSE),VLOOKUP(G303,'Pontuação 3.0'!E$2:F$11,2,FALSE),VLOOKUP(K303,'Pontuação 3.0'!K$2:L$11,2,FALSE),VLOOKUP(L303,'Pontuação 3.0'!M$2:N$13,2,FALSE)),0)</f>
        <v>2209</v>
      </c>
      <c r="AK303" s="10">
        <f t="shared" si="6"/>
        <v>221</v>
      </c>
      <c r="AL303" s="10" t="str">
        <f t="array" ref="AL303">IFERROR(INDEX('Pontuação 3.0'!G$13:G$191, MATCH(AK303, 'Pontuação 3.0'!F$13:F$191, 0)), "Faixa Indefinida")</f>
        <v>B</v>
      </c>
      <c r="AM303" s="10">
        <f t="shared" si="7"/>
        <v>0</v>
      </c>
      <c r="AN303" s="10">
        <f t="shared" si="8"/>
        <v>1</v>
      </c>
      <c r="AO303" s="10">
        <f t="shared" si="9"/>
        <v>0</v>
      </c>
      <c r="AP303" s="10">
        <f t="shared" si="10"/>
        <v>0</v>
      </c>
    </row>
    <row r="304" ht="15.75" customHeight="1">
      <c r="A304" s="7">
        <v>45674.0</v>
      </c>
      <c r="B304" s="8" t="s">
        <v>240</v>
      </c>
      <c r="C304" s="8" t="s">
        <v>750</v>
      </c>
      <c r="D304" s="15">
        <v>8.9994340417E10</v>
      </c>
      <c r="E304" s="8" t="s">
        <v>6103</v>
      </c>
      <c r="F304" s="8" t="s">
        <v>6143</v>
      </c>
      <c r="G304" s="8" t="s">
        <v>6122</v>
      </c>
      <c r="H304" s="8" t="s">
        <v>6106</v>
      </c>
      <c r="I304" s="8" t="s">
        <v>6128</v>
      </c>
      <c r="J304" s="8" t="s">
        <v>6119</v>
      </c>
      <c r="K304" s="8" t="s">
        <v>6109</v>
      </c>
      <c r="L304" s="8" t="s">
        <v>6124</v>
      </c>
      <c r="M304" s="8" t="s">
        <v>6111</v>
      </c>
      <c r="N304" s="12" t="s">
        <v>18</v>
      </c>
      <c r="O304" s="12" t="s">
        <v>20</v>
      </c>
      <c r="P304" s="12" t="s">
        <v>121</v>
      </c>
      <c r="Q304" s="12" t="s">
        <v>22</v>
      </c>
      <c r="R304" s="12" t="s">
        <v>21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10">
        <f>ROUNDUP(SUM(VLOOKUP(F304,'Pontuação'!A$2:B$11,2,FALSE),VLOOKUP(E304,'Pontuação'!C$2:D$11,2,FALSE),VLOOKUP(H304,'Pontuação'!I$2:J$11,2,FALSE),VLOOKUP(J304,'Pontuação'!G$2:H$11,2,FALSE),VLOOKUP(L304,'Pontuação'!M$2:N$13,2,FALSE)),0)</f>
        <v>1487</v>
      </c>
      <c r="AD304" s="11">
        <f t="shared" si="1"/>
        <v>149</v>
      </c>
      <c r="AE304" s="11" t="str">
        <f t="array" ref="AE304">IFERROR(INDEX('Pontuação'!G$13:G$101, MATCH(AD304, 'Pontuação'!F$13:F$101, 0)), "Faixa Indefinida")</f>
        <v>C</v>
      </c>
      <c r="AF304" s="11">
        <f t="shared" si="2"/>
        <v>0</v>
      </c>
      <c r="AG304" s="11">
        <f t="shared" si="3"/>
        <v>0</v>
      </c>
      <c r="AH304" s="11">
        <f t="shared" si="4"/>
        <v>1</v>
      </c>
      <c r="AI304" s="11">
        <f t="shared" si="5"/>
        <v>0</v>
      </c>
      <c r="AJ304" s="11">
        <f>ROUNDUP(SUM(VLOOKUP(F304,'Pontuação 3.0'!A$2:B$11,2,FALSE),VLOOKUP(E304,'Pontuação 3.0'!C$2:D$11,2,FALSE),VLOOKUP(H304,'Pontuação 3.0'!I$2:J$11,2,FALSE),VLOOKUP(J304,'Pontuação 3.0'!G$2:H$11,2,FALSE),VLOOKUP(G304,'Pontuação 3.0'!E$2:F$11,2,FALSE),VLOOKUP(K304,'Pontuação 3.0'!K$2:L$11,2,FALSE),VLOOKUP(L304,'Pontuação 3.0'!M$2:N$13,2,FALSE)),0)</f>
        <v>1991</v>
      </c>
      <c r="AK304" s="10">
        <f t="shared" si="6"/>
        <v>199</v>
      </c>
      <c r="AL304" s="10" t="str">
        <f t="array" ref="AL304">IFERROR(INDEX('Pontuação 3.0'!G$13:G$191, MATCH(AK304, 'Pontuação 3.0'!F$13:F$191, 0)), "Faixa Indefinida")</f>
        <v>C</v>
      </c>
      <c r="AM304" s="10">
        <f t="shared" si="7"/>
        <v>0</v>
      </c>
      <c r="AN304" s="10">
        <f t="shared" si="8"/>
        <v>0</v>
      </c>
      <c r="AO304" s="10">
        <f t="shared" si="9"/>
        <v>1</v>
      </c>
      <c r="AP304" s="10">
        <f t="shared" si="10"/>
        <v>0</v>
      </c>
    </row>
    <row r="305" ht="15.75" customHeight="1">
      <c r="A305" s="7">
        <v>45674.0</v>
      </c>
      <c r="B305" s="8" t="s">
        <v>751</v>
      </c>
      <c r="C305" s="8" t="s">
        <v>752</v>
      </c>
      <c r="D305" s="9">
        <v>2.1999846474E10</v>
      </c>
      <c r="E305" s="8" t="s">
        <v>6103</v>
      </c>
      <c r="F305" s="8" t="s">
        <v>6116</v>
      </c>
      <c r="G305" s="8" t="s">
        <v>6105</v>
      </c>
      <c r="H305" s="8" t="s">
        <v>6132</v>
      </c>
      <c r="I305" s="8" t="s">
        <v>6128</v>
      </c>
      <c r="J305" s="8" t="s">
        <v>6119</v>
      </c>
      <c r="K305" s="8" t="s">
        <v>6107</v>
      </c>
      <c r="L305" s="8" t="s">
        <v>6110</v>
      </c>
      <c r="M305" s="8" t="s">
        <v>6111</v>
      </c>
      <c r="N305" s="12" t="s">
        <v>18</v>
      </c>
      <c r="O305" s="12" t="s">
        <v>20</v>
      </c>
      <c r="P305" s="12" t="s">
        <v>89</v>
      </c>
      <c r="Q305" s="12" t="s">
        <v>22</v>
      </c>
      <c r="R305" s="12" t="s">
        <v>32</v>
      </c>
      <c r="S305" s="13"/>
      <c r="T305" s="8"/>
      <c r="U305" s="8"/>
      <c r="V305" s="8"/>
      <c r="W305" s="8"/>
      <c r="X305" s="8"/>
      <c r="Y305" s="8"/>
      <c r="Z305" s="8"/>
      <c r="AA305" s="8"/>
      <c r="AB305" s="8"/>
      <c r="AC305" s="10">
        <f>ROUNDUP(SUM(VLOOKUP(F305,'Pontuação'!A$2:B$11,2,FALSE),VLOOKUP(E305,'Pontuação'!C$2:D$11,2,FALSE),VLOOKUP(H305,'Pontuação'!I$2:J$11,2,FALSE),VLOOKUP(J305,'Pontuação'!G$2:H$11,2,FALSE),VLOOKUP(L305,'Pontuação'!M$2:N$13,2,FALSE)),0)</f>
        <v>1439</v>
      </c>
      <c r="AD305" s="11">
        <f t="shared" si="1"/>
        <v>144</v>
      </c>
      <c r="AE305" s="11" t="str">
        <f t="array" ref="AE305">IFERROR(INDEX('Pontuação'!G$13:G$101, MATCH(AD305, 'Pontuação'!F$13:F$101, 0)), "Faixa Indefinida")</f>
        <v>D</v>
      </c>
      <c r="AF305" s="11">
        <f t="shared" si="2"/>
        <v>0</v>
      </c>
      <c r="AG305" s="11">
        <f t="shared" si="3"/>
        <v>0</v>
      </c>
      <c r="AH305" s="11">
        <f t="shared" si="4"/>
        <v>0</v>
      </c>
      <c r="AI305" s="11">
        <f t="shared" si="5"/>
        <v>1</v>
      </c>
      <c r="AJ305" s="11">
        <f>ROUNDUP(SUM(VLOOKUP(F305,'Pontuação 3.0'!A$2:B$11,2,FALSE),VLOOKUP(E305,'Pontuação 3.0'!C$2:D$11,2,FALSE),VLOOKUP(H305,'Pontuação 3.0'!I$2:J$11,2,FALSE),VLOOKUP(J305,'Pontuação 3.0'!G$2:H$11,2,FALSE),VLOOKUP(G305,'Pontuação 3.0'!E$2:F$11,2,FALSE),VLOOKUP(K305,'Pontuação 3.0'!K$2:L$11,2,FALSE),VLOOKUP(L305,'Pontuação 3.0'!M$2:N$13,2,FALSE)),0)</f>
        <v>2302</v>
      </c>
      <c r="AK305" s="10">
        <f t="shared" si="6"/>
        <v>230</v>
      </c>
      <c r="AL305" s="10" t="str">
        <f t="array" ref="AL305">IFERROR(INDEX('Pontuação 3.0'!G$13:G$191, MATCH(AK305, 'Pontuação 3.0'!F$13:F$191, 0)), "Faixa Indefinida")</f>
        <v>B</v>
      </c>
      <c r="AM305" s="10">
        <f t="shared" si="7"/>
        <v>0</v>
      </c>
      <c r="AN305" s="10">
        <f t="shared" si="8"/>
        <v>1</v>
      </c>
      <c r="AO305" s="10">
        <f t="shared" si="9"/>
        <v>0</v>
      </c>
      <c r="AP305" s="10">
        <f t="shared" si="10"/>
        <v>0</v>
      </c>
    </row>
    <row r="306" ht="15.75" customHeight="1">
      <c r="A306" s="7">
        <v>45674.0</v>
      </c>
      <c r="B306" s="8" t="s">
        <v>753</v>
      </c>
      <c r="C306" s="8" t="s">
        <v>754</v>
      </c>
      <c r="D306" s="9">
        <v>2.799624733E10</v>
      </c>
      <c r="E306" s="8" t="s">
        <v>6103</v>
      </c>
      <c r="F306" s="8" t="s">
        <v>6116</v>
      </c>
      <c r="G306" s="8" t="s">
        <v>6117</v>
      </c>
      <c r="H306" s="8" t="s">
        <v>6106</v>
      </c>
      <c r="I306" s="8" t="s">
        <v>6107</v>
      </c>
      <c r="J306" s="8" t="s">
        <v>6129</v>
      </c>
      <c r="K306" s="8" t="s">
        <v>6107</v>
      </c>
      <c r="L306" s="8" t="s">
        <v>6120</v>
      </c>
      <c r="M306" s="8" t="s">
        <v>6113</v>
      </c>
      <c r="N306" s="12" t="s">
        <v>18</v>
      </c>
      <c r="O306" s="12" t="s">
        <v>20</v>
      </c>
      <c r="P306" s="12" t="s">
        <v>31</v>
      </c>
      <c r="Q306" s="12" t="s">
        <v>54</v>
      </c>
      <c r="R306" s="12" t="s">
        <v>32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10">
        <f>ROUNDUP(SUM(VLOOKUP(F306,'Pontuação'!A$2:B$11,2,FALSE),VLOOKUP(E306,'Pontuação'!C$2:D$11,2,FALSE),VLOOKUP(H306,'Pontuação'!I$2:J$11,2,FALSE),VLOOKUP(J306,'Pontuação'!G$2:H$11,2,FALSE),VLOOKUP(L306,'Pontuação'!M$2:N$13,2,FALSE)),0)</f>
        <v>1963</v>
      </c>
      <c r="AD306" s="11">
        <f t="shared" si="1"/>
        <v>196</v>
      </c>
      <c r="AE306" s="11" t="str">
        <f t="array" ref="AE306">IFERROR(INDEX('Pontuação'!G$13:G$101, MATCH(AD306, 'Pontuação'!F$13:F$101, 0)), "Faixa Indefinida")</f>
        <v>A</v>
      </c>
      <c r="AF306" s="11">
        <f t="shared" si="2"/>
        <v>1</v>
      </c>
      <c r="AG306" s="11">
        <f t="shared" si="3"/>
        <v>0</v>
      </c>
      <c r="AH306" s="11">
        <f t="shared" si="4"/>
        <v>0</v>
      </c>
      <c r="AI306" s="11">
        <f t="shared" si="5"/>
        <v>0</v>
      </c>
      <c r="AJ306" s="11">
        <f>ROUNDUP(SUM(VLOOKUP(F306,'Pontuação 3.0'!A$2:B$11,2,FALSE),VLOOKUP(E306,'Pontuação 3.0'!C$2:D$11,2,FALSE),VLOOKUP(H306,'Pontuação 3.0'!I$2:J$11,2,FALSE),VLOOKUP(J306,'Pontuação 3.0'!G$2:H$11,2,FALSE),VLOOKUP(G306,'Pontuação 3.0'!E$2:F$11,2,FALSE),VLOOKUP(K306,'Pontuação 3.0'!K$2:L$11,2,FALSE),VLOOKUP(L306,'Pontuação 3.0'!M$2:N$13,2,FALSE)),0)</f>
        <v>2483</v>
      </c>
      <c r="AK306" s="10">
        <f t="shared" si="6"/>
        <v>248</v>
      </c>
      <c r="AL306" s="10" t="str">
        <f t="array" ref="AL306">IFERROR(INDEX('Pontuação 3.0'!G$13:G$191, MATCH(AK306, 'Pontuação 3.0'!F$13:F$191, 0)), "Faixa Indefinida")</f>
        <v>A</v>
      </c>
      <c r="AM306" s="10">
        <f t="shared" si="7"/>
        <v>1</v>
      </c>
      <c r="AN306" s="10">
        <f t="shared" si="8"/>
        <v>0</v>
      </c>
      <c r="AO306" s="10">
        <f t="shared" si="9"/>
        <v>0</v>
      </c>
      <c r="AP306" s="10">
        <f t="shared" si="10"/>
        <v>0</v>
      </c>
    </row>
    <row r="307" ht="15.75" customHeight="1">
      <c r="A307" s="7">
        <v>45674.0</v>
      </c>
      <c r="B307" s="8" t="s">
        <v>269</v>
      </c>
      <c r="C307" s="8" t="s">
        <v>755</v>
      </c>
      <c r="D307" s="14" t="s">
        <v>6159</v>
      </c>
      <c r="E307" s="8" t="s">
        <v>6103</v>
      </c>
      <c r="F307" s="8" t="s">
        <v>6126</v>
      </c>
      <c r="G307" s="8" t="s">
        <v>6117</v>
      </c>
      <c r="H307" s="8" t="s">
        <v>6135</v>
      </c>
      <c r="I307" s="8" t="s">
        <v>6128</v>
      </c>
      <c r="J307" s="8" t="s">
        <v>6129</v>
      </c>
      <c r="K307" s="8" t="s">
        <v>6107</v>
      </c>
      <c r="L307" s="8" t="s">
        <v>6120</v>
      </c>
      <c r="M307" s="8" t="s">
        <v>6113</v>
      </c>
      <c r="N307" s="12" t="s">
        <v>18</v>
      </c>
      <c r="O307" s="12" t="s">
        <v>20</v>
      </c>
      <c r="P307" s="12" t="s">
        <v>112</v>
      </c>
      <c r="Q307" s="12" t="s">
        <v>22</v>
      </c>
      <c r="R307" s="12" t="s">
        <v>32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10">
        <f>ROUNDUP(SUM(VLOOKUP(F307,'Pontuação'!A$2:B$11,2,FALSE),VLOOKUP(E307,'Pontuação'!C$2:D$11,2,FALSE),VLOOKUP(H307,'Pontuação'!I$2:J$11,2,FALSE),VLOOKUP(J307,'Pontuação'!G$2:H$11,2,FALSE),VLOOKUP(L307,'Pontuação'!M$2:N$13,2,FALSE)),0)</f>
        <v>1977</v>
      </c>
      <c r="AD307" s="11">
        <f t="shared" si="1"/>
        <v>198</v>
      </c>
      <c r="AE307" s="11" t="str">
        <f t="array" ref="AE307">IFERROR(INDEX('Pontuação'!G$13:G$101, MATCH(AD307, 'Pontuação'!F$13:F$101, 0)), "Faixa Indefinida")</f>
        <v>A</v>
      </c>
      <c r="AF307" s="11">
        <f t="shared" si="2"/>
        <v>1</v>
      </c>
      <c r="AG307" s="11">
        <f t="shared" si="3"/>
        <v>0</v>
      </c>
      <c r="AH307" s="11">
        <f t="shared" si="4"/>
        <v>0</v>
      </c>
      <c r="AI307" s="11">
        <f t="shared" si="5"/>
        <v>0</v>
      </c>
      <c r="AJ307" s="11">
        <f>ROUNDUP(SUM(VLOOKUP(F307,'Pontuação 3.0'!A$2:B$11,2,FALSE),VLOOKUP(E307,'Pontuação 3.0'!C$2:D$11,2,FALSE),VLOOKUP(H307,'Pontuação 3.0'!I$2:J$11,2,FALSE),VLOOKUP(J307,'Pontuação 3.0'!G$2:H$11,2,FALSE),VLOOKUP(G307,'Pontuação 3.0'!E$2:F$11,2,FALSE),VLOOKUP(K307,'Pontuação 3.0'!K$2:L$11,2,FALSE),VLOOKUP(L307,'Pontuação 3.0'!M$2:N$13,2,FALSE)),0)</f>
        <v>2286</v>
      </c>
      <c r="AK307" s="10">
        <f t="shared" si="6"/>
        <v>229</v>
      </c>
      <c r="AL307" s="10" t="str">
        <f t="array" ref="AL307">IFERROR(INDEX('Pontuação 3.0'!G$13:G$191, MATCH(AK307, 'Pontuação 3.0'!F$13:F$191, 0)), "Faixa Indefinida")</f>
        <v>B</v>
      </c>
      <c r="AM307" s="10">
        <f t="shared" si="7"/>
        <v>0</v>
      </c>
      <c r="AN307" s="10">
        <f t="shared" si="8"/>
        <v>1</v>
      </c>
      <c r="AO307" s="10">
        <f t="shared" si="9"/>
        <v>0</v>
      </c>
      <c r="AP307" s="10">
        <f t="shared" si="10"/>
        <v>0</v>
      </c>
    </row>
    <row r="308" ht="15.75" customHeight="1">
      <c r="A308" s="7">
        <v>45674.0</v>
      </c>
      <c r="B308" s="8" t="s">
        <v>6160</v>
      </c>
      <c r="C308" s="8" t="s">
        <v>757</v>
      </c>
      <c r="D308" s="9">
        <v>7.5999915959E10</v>
      </c>
      <c r="E308" s="8" t="s">
        <v>6103</v>
      </c>
      <c r="F308" s="8" t="s">
        <v>6116</v>
      </c>
      <c r="G308" s="8" t="s">
        <v>6117</v>
      </c>
      <c r="H308" s="8" t="s">
        <v>6106</v>
      </c>
      <c r="I308" s="8" t="s">
        <v>6128</v>
      </c>
      <c r="J308" s="8" t="s">
        <v>6119</v>
      </c>
      <c r="K308" s="8" t="s">
        <v>6109</v>
      </c>
      <c r="L308" s="8" t="s">
        <v>6115</v>
      </c>
      <c r="M308" s="8" t="s">
        <v>6113</v>
      </c>
      <c r="N308" s="12" t="s">
        <v>18</v>
      </c>
      <c r="O308" s="12" t="s">
        <v>20</v>
      </c>
      <c r="P308" s="12" t="s">
        <v>31</v>
      </c>
      <c r="Q308" s="12" t="s">
        <v>200</v>
      </c>
      <c r="R308" s="12" t="s">
        <v>32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10">
        <f>ROUNDUP(SUM(VLOOKUP(F308,'Pontuação'!A$2:B$11,2,FALSE),VLOOKUP(E308,'Pontuação'!C$2:D$11,2,FALSE),VLOOKUP(H308,'Pontuação'!I$2:J$11,2,FALSE),VLOOKUP(J308,'Pontuação'!G$2:H$11,2,FALSE),VLOOKUP(L308,'Pontuação'!M$2:N$13,2,FALSE)),0)</f>
        <v>1553</v>
      </c>
      <c r="AD308" s="11">
        <f t="shared" si="1"/>
        <v>155</v>
      </c>
      <c r="AE308" s="11" t="str">
        <f t="array" ref="AE308">IFERROR(INDEX('Pontuação'!G$13:G$101, MATCH(AD308, 'Pontuação'!F$13:F$101, 0)), "Faixa Indefinida")</f>
        <v>C</v>
      </c>
      <c r="AF308" s="11">
        <f t="shared" si="2"/>
        <v>0</v>
      </c>
      <c r="AG308" s="11">
        <f t="shared" si="3"/>
        <v>0</v>
      </c>
      <c r="AH308" s="11">
        <f t="shared" si="4"/>
        <v>1</v>
      </c>
      <c r="AI308" s="11">
        <f t="shared" si="5"/>
        <v>0</v>
      </c>
      <c r="AJ308" s="11">
        <f>ROUNDUP(SUM(VLOOKUP(F308,'Pontuação 3.0'!A$2:B$11,2,FALSE),VLOOKUP(E308,'Pontuação 3.0'!C$2:D$11,2,FALSE),VLOOKUP(H308,'Pontuação 3.0'!I$2:J$11,2,FALSE),VLOOKUP(J308,'Pontuação 3.0'!G$2:H$11,2,FALSE),VLOOKUP(G308,'Pontuação 3.0'!E$2:F$11,2,FALSE),VLOOKUP(K308,'Pontuação 3.0'!K$2:L$11,2,FALSE),VLOOKUP(L308,'Pontuação 3.0'!M$2:N$13,2,FALSE)),0)</f>
        <v>2383</v>
      </c>
      <c r="AK308" s="10">
        <f t="shared" si="6"/>
        <v>238</v>
      </c>
      <c r="AL308" s="10" t="str">
        <f t="array" ref="AL308">IFERROR(INDEX('Pontuação 3.0'!G$13:G$191, MATCH(AK308, 'Pontuação 3.0'!F$13:F$191, 0)), "Faixa Indefinida")</f>
        <v>A</v>
      </c>
      <c r="AM308" s="10">
        <f t="shared" si="7"/>
        <v>1</v>
      </c>
      <c r="AN308" s="10">
        <f t="shared" si="8"/>
        <v>0</v>
      </c>
      <c r="AO308" s="10">
        <f t="shared" si="9"/>
        <v>0</v>
      </c>
      <c r="AP308" s="10">
        <f t="shared" si="10"/>
        <v>0</v>
      </c>
    </row>
    <row r="309" ht="15.75" customHeight="1">
      <c r="A309" s="7">
        <v>45674.0</v>
      </c>
      <c r="B309" s="8" t="s">
        <v>758</v>
      </c>
      <c r="C309" s="8" t="s">
        <v>759</v>
      </c>
      <c r="D309" s="9">
        <v>8.2999442473E10</v>
      </c>
      <c r="E309" s="8" t="s">
        <v>6103</v>
      </c>
      <c r="F309" s="8" t="s">
        <v>6143</v>
      </c>
      <c r="G309" s="8" t="s">
        <v>6117</v>
      </c>
      <c r="H309" s="8" t="s">
        <v>6132</v>
      </c>
      <c r="I309" s="8" t="s">
        <v>6128</v>
      </c>
      <c r="J309" s="8" t="s">
        <v>6119</v>
      </c>
      <c r="K309" s="8" t="s">
        <v>6109</v>
      </c>
      <c r="L309" s="8" t="s">
        <v>6115</v>
      </c>
      <c r="M309" s="8" t="s">
        <v>6113</v>
      </c>
      <c r="N309" s="12" t="s">
        <v>18</v>
      </c>
      <c r="O309" s="12" t="s">
        <v>20</v>
      </c>
      <c r="P309" s="12" t="s">
        <v>25</v>
      </c>
      <c r="Q309" s="12" t="s">
        <v>22</v>
      </c>
      <c r="R309" s="12" t="s">
        <v>32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10">
        <f>ROUNDUP(SUM(VLOOKUP(F309,'Pontuação'!A$2:B$11,2,FALSE),VLOOKUP(E309,'Pontuação'!C$2:D$11,2,FALSE),VLOOKUP(H309,'Pontuação'!I$2:J$11,2,FALSE),VLOOKUP(J309,'Pontuação'!G$2:H$11,2,FALSE),VLOOKUP(L309,'Pontuação'!M$2:N$13,2,FALSE)),0)</f>
        <v>1340</v>
      </c>
      <c r="AD309" s="11">
        <f t="shared" si="1"/>
        <v>134</v>
      </c>
      <c r="AE309" s="11" t="str">
        <f t="array" ref="AE309">IFERROR(INDEX('Pontuação'!G$13:G$101, MATCH(AD309, 'Pontuação'!F$13:F$101, 0)), "Faixa Indefinida")</f>
        <v>D</v>
      </c>
      <c r="AF309" s="11">
        <f t="shared" si="2"/>
        <v>0</v>
      </c>
      <c r="AG309" s="11">
        <f t="shared" si="3"/>
        <v>0</v>
      </c>
      <c r="AH309" s="11">
        <f t="shared" si="4"/>
        <v>0</v>
      </c>
      <c r="AI309" s="11">
        <f t="shared" si="5"/>
        <v>1</v>
      </c>
      <c r="AJ309" s="11">
        <f>ROUNDUP(SUM(VLOOKUP(F309,'Pontuação 3.0'!A$2:B$11,2,FALSE),VLOOKUP(E309,'Pontuação 3.0'!C$2:D$11,2,FALSE),VLOOKUP(H309,'Pontuação 3.0'!I$2:J$11,2,FALSE),VLOOKUP(J309,'Pontuação 3.0'!G$2:H$11,2,FALSE),VLOOKUP(G309,'Pontuação 3.0'!E$2:F$11,2,FALSE),VLOOKUP(K309,'Pontuação 3.0'!K$2:L$11,2,FALSE),VLOOKUP(L309,'Pontuação 3.0'!M$2:N$13,2,FALSE)),0)</f>
        <v>2053</v>
      </c>
      <c r="AK309" s="10">
        <f t="shared" si="6"/>
        <v>205</v>
      </c>
      <c r="AL309" s="10" t="str">
        <f t="array" ref="AL309">IFERROR(INDEX('Pontuação 3.0'!G$13:G$191, MATCH(AK309, 'Pontuação 3.0'!F$13:F$191, 0)), "Faixa Indefinida")</f>
        <v>C</v>
      </c>
      <c r="AM309" s="10">
        <f t="shared" si="7"/>
        <v>0</v>
      </c>
      <c r="AN309" s="10">
        <f t="shared" si="8"/>
        <v>0</v>
      </c>
      <c r="AO309" s="10">
        <f t="shared" si="9"/>
        <v>1</v>
      </c>
      <c r="AP309" s="10">
        <f t="shared" si="10"/>
        <v>0</v>
      </c>
    </row>
    <row r="310" ht="15.75" customHeight="1">
      <c r="A310" s="7">
        <v>45674.0</v>
      </c>
      <c r="B310" s="8" t="s">
        <v>758</v>
      </c>
      <c r="C310" s="8" t="s">
        <v>759</v>
      </c>
      <c r="D310" s="9">
        <v>8.2999442473E10</v>
      </c>
      <c r="E310" s="8" t="s">
        <v>6103</v>
      </c>
      <c r="F310" s="8" t="s">
        <v>6143</v>
      </c>
      <c r="G310" s="8" t="s">
        <v>6117</v>
      </c>
      <c r="H310" s="8" t="s">
        <v>6132</v>
      </c>
      <c r="I310" s="8" t="s">
        <v>6128</v>
      </c>
      <c r="J310" s="8" t="s">
        <v>6119</v>
      </c>
      <c r="K310" s="8" t="s">
        <v>6109</v>
      </c>
      <c r="L310" s="8" t="s">
        <v>6115</v>
      </c>
      <c r="M310" s="8" t="s">
        <v>6113</v>
      </c>
      <c r="N310" s="12" t="s">
        <v>18</v>
      </c>
      <c r="O310" s="12" t="s">
        <v>20</v>
      </c>
      <c r="P310" s="12" t="s">
        <v>25</v>
      </c>
      <c r="Q310" s="12" t="s">
        <v>22</v>
      </c>
      <c r="R310" s="12" t="s">
        <v>32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10">
        <f>ROUNDUP(SUM(VLOOKUP(F310,'Pontuação'!A$2:B$11,2,FALSE),VLOOKUP(E310,'Pontuação'!C$2:D$11,2,FALSE),VLOOKUP(H310,'Pontuação'!I$2:J$11,2,FALSE),VLOOKUP(J310,'Pontuação'!G$2:H$11,2,FALSE),VLOOKUP(L310,'Pontuação'!M$2:N$13,2,FALSE)),0)</f>
        <v>1340</v>
      </c>
      <c r="AD310" s="11">
        <f t="shared" si="1"/>
        <v>134</v>
      </c>
      <c r="AE310" s="11" t="str">
        <f t="array" ref="AE310">IFERROR(INDEX('Pontuação'!G$13:G$101, MATCH(AD310, 'Pontuação'!F$13:F$101, 0)), "Faixa Indefinida")</f>
        <v>D</v>
      </c>
      <c r="AF310" s="11">
        <f t="shared" si="2"/>
        <v>0</v>
      </c>
      <c r="AG310" s="11">
        <f t="shared" si="3"/>
        <v>0</v>
      </c>
      <c r="AH310" s="11">
        <f t="shared" si="4"/>
        <v>0</v>
      </c>
      <c r="AI310" s="11">
        <f t="shared" si="5"/>
        <v>1</v>
      </c>
      <c r="AJ310" s="11">
        <f>ROUNDUP(SUM(VLOOKUP(F310,'Pontuação 3.0'!A$2:B$11,2,FALSE),VLOOKUP(E310,'Pontuação 3.0'!C$2:D$11,2,FALSE),VLOOKUP(H310,'Pontuação 3.0'!I$2:J$11,2,FALSE),VLOOKUP(J310,'Pontuação 3.0'!G$2:H$11,2,FALSE),VLOOKUP(G310,'Pontuação 3.0'!E$2:F$11,2,FALSE),VLOOKUP(K310,'Pontuação 3.0'!K$2:L$11,2,FALSE),VLOOKUP(L310,'Pontuação 3.0'!M$2:N$13,2,FALSE)),0)</f>
        <v>2053</v>
      </c>
      <c r="AK310" s="10">
        <f t="shared" si="6"/>
        <v>205</v>
      </c>
      <c r="AL310" s="10" t="str">
        <f t="array" ref="AL310">IFERROR(INDEX('Pontuação 3.0'!G$13:G$191, MATCH(AK310, 'Pontuação 3.0'!F$13:F$191, 0)), "Faixa Indefinida")</f>
        <v>C</v>
      </c>
      <c r="AM310" s="10">
        <f t="shared" si="7"/>
        <v>0</v>
      </c>
      <c r="AN310" s="10">
        <f t="shared" si="8"/>
        <v>0</v>
      </c>
      <c r="AO310" s="10">
        <f t="shared" si="9"/>
        <v>1</v>
      </c>
      <c r="AP310" s="10">
        <f t="shared" si="10"/>
        <v>0</v>
      </c>
    </row>
    <row r="311" ht="15.75" customHeight="1">
      <c r="A311" s="7">
        <v>45674.0</v>
      </c>
      <c r="B311" s="8" t="s">
        <v>762</v>
      </c>
      <c r="C311" s="8" t="s">
        <v>763</v>
      </c>
      <c r="D311" s="9">
        <v>8.7981632308E10</v>
      </c>
      <c r="E311" s="8" t="s">
        <v>6103</v>
      </c>
      <c r="F311" s="8" t="s">
        <v>6104</v>
      </c>
      <c r="G311" s="8" t="s">
        <v>6112</v>
      </c>
      <c r="H311" s="8" t="s">
        <v>6123</v>
      </c>
      <c r="I311" s="8" t="s">
        <v>6107</v>
      </c>
      <c r="J311" s="8" t="s">
        <v>6119</v>
      </c>
      <c r="K311" s="8" t="s">
        <v>6107</v>
      </c>
      <c r="L311" s="8" t="s">
        <v>6115</v>
      </c>
      <c r="M311" s="8" t="s">
        <v>6113</v>
      </c>
      <c r="N311" s="12" t="s">
        <v>18</v>
      </c>
      <c r="O311" s="12" t="s">
        <v>20</v>
      </c>
      <c r="P311" s="12" t="s">
        <v>19</v>
      </c>
      <c r="Q311" s="12" t="s">
        <v>22</v>
      </c>
      <c r="R311" s="12" t="s">
        <v>32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10">
        <f>ROUNDUP(SUM(VLOOKUP(F311,'Pontuação'!A$2:B$11,2,FALSE),VLOOKUP(E311,'Pontuação'!C$2:D$11,2,FALSE),VLOOKUP(H311,'Pontuação'!I$2:J$11,2,FALSE),VLOOKUP(J311,'Pontuação'!G$2:H$11,2,FALSE),VLOOKUP(L311,'Pontuação'!M$2:N$13,2,FALSE)),0)</f>
        <v>1444</v>
      </c>
      <c r="AD311" s="11">
        <f t="shared" si="1"/>
        <v>144</v>
      </c>
      <c r="AE311" s="11" t="str">
        <f t="array" ref="AE311">IFERROR(INDEX('Pontuação'!G$13:G$101, MATCH(AD311, 'Pontuação'!F$13:F$101, 0)), "Faixa Indefinida")</f>
        <v>D</v>
      </c>
      <c r="AF311" s="11">
        <f t="shared" si="2"/>
        <v>0</v>
      </c>
      <c r="AG311" s="11">
        <f t="shared" si="3"/>
        <v>0</v>
      </c>
      <c r="AH311" s="11">
        <f t="shared" si="4"/>
        <v>0</v>
      </c>
      <c r="AI311" s="11">
        <f t="shared" si="5"/>
        <v>1</v>
      </c>
      <c r="AJ311" s="11">
        <f>ROUNDUP(SUM(VLOOKUP(F311,'Pontuação 3.0'!A$2:B$11,2,FALSE),VLOOKUP(E311,'Pontuação 3.0'!C$2:D$11,2,FALSE),VLOOKUP(H311,'Pontuação 3.0'!I$2:J$11,2,FALSE),VLOOKUP(J311,'Pontuação 3.0'!G$2:H$11,2,FALSE),VLOOKUP(G311,'Pontuação 3.0'!E$2:F$11,2,FALSE),VLOOKUP(K311,'Pontuação 3.0'!K$2:L$11,2,FALSE),VLOOKUP(L311,'Pontuação 3.0'!M$2:N$13,2,FALSE)),0)</f>
        <v>1852</v>
      </c>
      <c r="AK311" s="10">
        <f t="shared" si="6"/>
        <v>185</v>
      </c>
      <c r="AL311" s="10" t="str">
        <f t="array" ref="AL311">IFERROR(INDEX('Pontuação 3.0'!G$13:G$191, MATCH(AK311, 'Pontuação 3.0'!F$13:F$191, 0)), "Faixa Indefinida")</f>
        <v>D</v>
      </c>
      <c r="AM311" s="10">
        <f t="shared" si="7"/>
        <v>0</v>
      </c>
      <c r="AN311" s="10">
        <f t="shared" si="8"/>
        <v>0</v>
      </c>
      <c r="AO311" s="10">
        <f t="shared" si="9"/>
        <v>0</v>
      </c>
      <c r="AP311" s="10">
        <f t="shared" si="10"/>
        <v>1</v>
      </c>
    </row>
    <row r="312" ht="15.75" customHeight="1">
      <c r="A312" s="7">
        <v>45674.0</v>
      </c>
      <c r="B312" s="8" t="s">
        <v>760</v>
      </c>
      <c r="C312" s="8" t="s">
        <v>761</v>
      </c>
      <c r="D312" s="9">
        <v>1.5997187455E10</v>
      </c>
      <c r="E312" s="8" t="s">
        <v>6103</v>
      </c>
      <c r="F312" s="8" t="s">
        <v>6116</v>
      </c>
      <c r="G312" s="8" t="s">
        <v>6117</v>
      </c>
      <c r="H312" s="8" t="s">
        <v>6135</v>
      </c>
      <c r="I312" s="8" t="s">
        <v>6128</v>
      </c>
      <c r="J312" s="8" t="s">
        <v>6119</v>
      </c>
      <c r="K312" s="8" t="s">
        <v>6107</v>
      </c>
      <c r="L312" s="8" t="s">
        <v>6115</v>
      </c>
      <c r="M312" s="8" t="s">
        <v>6111</v>
      </c>
      <c r="N312" s="12" t="s">
        <v>18</v>
      </c>
      <c r="O312" s="12" t="s">
        <v>20</v>
      </c>
      <c r="P312" s="12" t="s">
        <v>19</v>
      </c>
      <c r="Q312" s="12" t="s">
        <v>22</v>
      </c>
      <c r="R312" s="12" t="s">
        <v>21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10">
        <f>ROUNDUP(SUM(VLOOKUP(F312,'Pontuação'!A$2:B$11,2,FALSE),VLOOKUP(E312,'Pontuação'!C$2:D$11,2,FALSE),VLOOKUP(H312,'Pontuação'!I$2:J$11,2,FALSE),VLOOKUP(J312,'Pontuação'!G$2:H$11,2,FALSE),VLOOKUP(L312,'Pontuação'!M$2:N$13,2,FALSE)),0)</f>
        <v>1579</v>
      </c>
      <c r="AD312" s="11">
        <f t="shared" si="1"/>
        <v>158</v>
      </c>
      <c r="AE312" s="11" t="str">
        <f t="array" ref="AE312">IFERROR(INDEX('Pontuação'!G$13:G$101, MATCH(AD312, 'Pontuação'!F$13:F$101, 0)), "Faixa Indefinida")</f>
        <v>C</v>
      </c>
      <c r="AF312" s="11">
        <f t="shared" si="2"/>
        <v>0</v>
      </c>
      <c r="AG312" s="11">
        <f t="shared" si="3"/>
        <v>0</v>
      </c>
      <c r="AH312" s="11">
        <f t="shared" si="4"/>
        <v>1</v>
      </c>
      <c r="AI312" s="11">
        <f t="shared" si="5"/>
        <v>0</v>
      </c>
      <c r="AJ312" s="11">
        <f>ROUNDUP(SUM(VLOOKUP(F312,'Pontuação 3.0'!A$2:B$11,2,FALSE),VLOOKUP(E312,'Pontuação 3.0'!C$2:D$11,2,FALSE),VLOOKUP(H312,'Pontuação 3.0'!I$2:J$11,2,FALSE),VLOOKUP(J312,'Pontuação 3.0'!G$2:H$11,2,FALSE),VLOOKUP(G312,'Pontuação 3.0'!E$2:F$11,2,FALSE),VLOOKUP(K312,'Pontuação 3.0'!K$2:L$11,2,FALSE),VLOOKUP(L312,'Pontuação 3.0'!M$2:N$13,2,FALSE)),0)</f>
        <v>2058</v>
      </c>
      <c r="AK312" s="10">
        <f t="shared" si="6"/>
        <v>206</v>
      </c>
      <c r="AL312" s="10" t="str">
        <f t="array" ref="AL312">IFERROR(INDEX('Pontuação 3.0'!G$13:G$191, MATCH(AK312, 'Pontuação 3.0'!F$13:F$191, 0)), "Faixa Indefinida")</f>
        <v>C</v>
      </c>
      <c r="AM312" s="10">
        <f t="shared" si="7"/>
        <v>0</v>
      </c>
      <c r="AN312" s="10">
        <f t="shared" si="8"/>
        <v>0</v>
      </c>
      <c r="AO312" s="10">
        <f t="shared" si="9"/>
        <v>1</v>
      </c>
      <c r="AP312" s="10">
        <f t="shared" si="10"/>
        <v>0</v>
      </c>
    </row>
    <row r="313" ht="15.75" customHeight="1">
      <c r="A313" s="7">
        <v>45674.0</v>
      </c>
      <c r="B313" s="8" t="s">
        <v>764</v>
      </c>
      <c r="C313" s="8" t="s">
        <v>765</v>
      </c>
      <c r="D313" s="9">
        <v>4.2991048902E10</v>
      </c>
      <c r="E313" s="8" t="s">
        <v>6103</v>
      </c>
      <c r="F313" s="8" t="s">
        <v>6126</v>
      </c>
      <c r="G313" s="8" t="s">
        <v>6122</v>
      </c>
      <c r="H313" s="8" t="s">
        <v>6118</v>
      </c>
      <c r="I313" s="8" t="s">
        <v>6107</v>
      </c>
      <c r="J313" s="8" t="s">
        <v>6119</v>
      </c>
      <c r="K313" s="8" t="s">
        <v>6109</v>
      </c>
      <c r="L313" s="8" t="s">
        <v>6124</v>
      </c>
      <c r="M313" s="8" t="s">
        <v>6121</v>
      </c>
      <c r="N313" s="12" t="s">
        <v>18</v>
      </c>
      <c r="O313" s="12" t="s">
        <v>20</v>
      </c>
      <c r="P313" s="12" t="s">
        <v>19</v>
      </c>
      <c r="Q313" s="12" t="s">
        <v>22</v>
      </c>
      <c r="R313" s="12" t="s">
        <v>21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10">
        <f>ROUNDUP(SUM(VLOOKUP(F313,'Pontuação'!A$2:B$11,2,FALSE),VLOOKUP(E313,'Pontuação'!C$2:D$11,2,FALSE),VLOOKUP(H313,'Pontuação'!I$2:J$11,2,FALSE),VLOOKUP(J313,'Pontuação'!G$2:H$11,2,FALSE),VLOOKUP(L313,'Pontuação'!M$2:N$13,2,FALSE)),0)</f>
        <v>1546</v>
      </c>
      <c r="AD313" s="11">
        <f t="shared" si="1"/>
        <v>155</v>
      </c>
      <c r="AE313" s="11" t="str">
        <f t="array" ref="AE313">IFERROR(INDEX('Pontuação'!G$13:G$101, MATCH(AD313, 'Pontuação'!F$13:F$101, 0)), "Faixa Indefinida")</f>
        <v>C</v>
      </c>
      <c r="AF313" s="11">
        <f t="shared" si="2"/>
        <v>0</v>
      </c>
      <c r="AG313" s="11">
        <f t="shared" si="3"/>
        <v>0</v>
      </c>
      <c r="AH313" s="11">
        <f t="shared" si="4"/>
        <v>1</v>
      </c>
      <c r="AI313" s="11">
        <f t="shared" si="5"/>
        <v>0</v>
      </c>
      <c r="AJ313" s="11">
        <f>ROUNDUP(SUM(VLOOKUP(F313,'Pontuação 3.0'!A$2:B$11,2,FALSE),VLOOKUP(E313,'Pontuação 3.0'!C$2:D$11,2,FALSE),VLOOKUP(H313,'Pontuação 3.0'!I$2:J$11,2,FALSE),VLOOKUP(J313,'Pontuação 3.0'!G$2:H$11,2,FALSE),VLOOKUP(G313,'Pontuação 3.0'!E$2:F$11,2,FALSE),VLOOKUP(K313,'Pontuação 3.0'!K$2:L$11,2,FALSE),VLOOKUP(L313,'Pontuação 3.0'!M$2:N$13,2,FALSE)),0)</f>
        <v>2167</v>
      </c>
      <c r="AK313" s="10">
        <f t="shared" si="6"/>
        <v>217</v>
      </c>
      <c r="AL313" s="10" t="str">
        <f t="array" ref="AL313">IFERROR(INDEX('Pontuação 3.0'!G$13:G$191, MATCH(AK313, 'Pontuação 3.0'!F$13:F$191, 0)), "Faixa Indefinida")</f>
        <v>B</v>
      </c>
      <c r="AM313" s="10">
        <f t="shared" si="7"/>
        <v>0</v>
      </c>
      <c r="AN313" s="10">
        <f t="shared" si="8"/>
        <v>1</v>
      </c>
      <c r="AO313" s="10">
        <f t="shared" si="9"/>
        <v>0</v>
      </c>
      <c r="AP313" s="10">
        <f t="shared" si="10"/>
        <v>0</v>
      </c>
    </row>
    <row r="314" ht="15.75" customHeight="1">
      <c r="A314" s="7">
        <v>45674.0</v>
      </c>
      <c r="B314" s="8" t="s">
        <v>764</v>
      </c>
      <c r="C314" s="8" t="s">
        <v>765</v>
      </c>
      <c r="D314" s="9">
        <v>4.2991048902E10</v>
      </c>
      <c r="E314" s="8" t="s">
        <v>6103</v>
      </c>
      <c r="F314" s="8" t="s">
        <v>6126</v>
      </c>
      <c r="G314" s="8" t="s">
        <v>6122</v>
      </c>
      <c r="H314" s="8" t="s">
        <v>6118</v>
      </c>
      <c r="I314" s="8" t="s">
        <v>6107</v>
      </c>
      <c r="J314" s="8" t="s">
        <v>6119</v>
      </c>
      <c r="K314" s="8" t="s">
        <v>6109</v>
      </c>
      <c r="L314" s="8" t="s">
        <v>6124</v>
      </c>
      <c r="M314" s="8" t="s">
        <v>6121</v>
      </c>
      <c r="N314" s="12" t="s">
        <v>18</v>
      </c>
      <c r="O314" s="12" t="s">
        <v>20</v>
      </c>
      <c r="P314" s="12" t="s">
        <v>19</v>
      </c>
      <c r="Q314" s="12" t="s">
        <v>22</v>
      </c>
      <c r="R314" s="12" t="s">
        <v>21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10">
        <f>ROUNDUP(SUM(VLOOKUP(F314,'Pontuação'!A$2:B$11,2,FALSE),VLOOKUP(E314,'Pontuação'!C$2:D$11,2,FALSE),VLOOKUP(H314,'Pontuação'!I$2:J$11,2,FALSE),VLOOKUP(J314,'Pontuação'!G$2:H$11,2,FALSE),VLOOKUP(L314,'Pontuação'!M$2:N$13,2,FALSE)),0)</f>
        <v>1546</v>
      </c>
      <c r="AD314" s="11">
        <f t="shared" si="1"/>
        <v>155</v>
      </c>
      <c r="AE314" s="11" t="str">
        <f t="array" ref="AE314">IFERROR(INDEX('Pontuação'!G$13:G$101, MATCH(AD314, 'Pontuação'!F$13:F$101, 0)), "Faixa Indefinida")</f>
        <v>C</v>
      </c>
      <c r="AF314" s="11">
        <f t="shared" si="2"/>
        <v>0</v>
      </c>
      <c r="AG314" s="11">
        <f t="shared" si="3"/>
        <v>0</v>
      </c>
      <c r="AH314" s="11">
        <f t="shared" si="4"/>
        <v>1</v>
      </c>
      <c r="AI314" s="11">
        <f t="shared" si="5"/>
        <v>0</v>
      </c>
      <c r="AJ314" s="11">
        <f>ROUNDUP(SUM(VLOOKUP(F314,'Pontuação 3.0'!A$2:B$11,2,FALSE),VLOOKUP(E314,'Pontuação 3.0'!C$2:D$11,2,FALSE),VLOOKUP(H314,'Pontuação 3.0'!I$2:J$11,2,FALSE),VLOOKUP(J314,'Pontuação 3.0'!G$2:H$11,2,FALSE),VLOOKUP(G314,'Pontuação 3.0'!E$2:F$11,2,FALSE),VLOOKUP(K314,'Pontuação 3.0'!K$2:L$11,2,FALSE),VLOOKUP(L314,'Pontuação 3.0'!M$2:N$13,2,FALSE)),0)</f>
        <v>2167</v>
      </c>
      <c r="AK314" s="10">
        <f t="shared" si="6"/>
        <v>217</v>
      </c>
      <c r="AL314" s="10" t="str">
        <f t="array" ref="AL314">IFERROR(INDEX('Pontuação 3.0'!G$13:G$191, MATCH(AK314, 'Pontuação 3.0'!F$13:F$191, 0)), "Faixa Indefinida")</f>
        <v>B</v>
      </c>
      <c r="AM314" s="10">
        <f t="shared" si="7"/>
        <v>0</v>
      </c>
      <c r="AN314" s="10">
        <f t="shared" si="8"/>
        <v>1</v>
      </c>
      <c r="AO314" s="10">
        <f t="shared" si="9"/>
        <v>0</v>
      </c>
      <c r="AP314" s="10">
        <f t="shared" si="10"/>
        <v>0</v>
      </c>
    </row>
    <row r="315" ht="15.75" customHeight="1">
      <c r="A315" s="7">
        <v>45674.0</v>
      </c>
      <c r="B315" s="8" t="s">
        <v>768</v>
      </c>
      <c r="C315" s="8" t="s">
        <v>769</v>
      </c>
      <c r="D315" s="9">
        <v>7.3988615348E10</v>
      </c>
      <c r="E315" s="8" t="s">
        <v>6103</v>
      </c>
      <c r="F315" s="8" t="s">
        <v>6126</v>
      </c>
      <c r="G315" s="8" t="s">
        <v>6114</v>
      </c>
      <c r="H315" s="8" t="s">
        <v>6123</v>
      </c>
      <c r="I315" s="8" t="s">
        <v>6128</v>
      </c>
      <c r="J315" s="8" t="s">
        <v>6129</v>
      </c>
      <c r="K315" s="8" t="s">
        <v>6109</v>
      </c>
      <c r="L315" s="8" t="s">
        <v>6120</v>
      </c>
      <c r="M315" s="8" t="s">
        <v>6113</v>
      </c>
      <c r="N315" s="12" t="s">
        <v>18</v>
      </c>
      <c r="O315" s="12" t="s">
        <v>20</v>
      </c>
      <c r="P315" s="12" t="s">
        <v>31</v>
      </c>
      <c r="Q315" s="12" t="s">
        <v>54</v>
      </c>
      <c r="R315" s="12" t="s">
        <v>32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10">
        <f>ROUNDUP(SUM(VLOOKUP(F315,'Pontuação'!A$2:B$11,2,FALSE),VLOOKUP(E315,'Pontuação'!C$2:D$11,2,FALSE),VLOOKUP(H315,'Pontuação'!I$2:J$11,2,FALSE),VLOOKUP(J315,'Pontuação'!G$2:H$11,2,FALSE),VLOOKUP(L315,'Pontuação'!M$2:N$13,2,FALSE)),0)</f>
        <v>1837</v>
      </c>
      <c r="AD315" s="11">
        <f t="shared" si="1"/>
        <v>184</v>
      </c>
      <c r="AE315" s="11" t="str">
        <f t="array" ref="AE315">IFERROR(INDEX('Pontuação'!G$13:G$101, MATCH(AD315, 'Pontuação'!F$13:F$101, 0)), "Faixa Indefinida")</f>
        <v>A</v>
      </c>
      <c r="AF315" s="11">
        <f t="shared" si="2"/>
        <v>1</v>
      </c>
      <c r="AG315" s="11">
        <f t="shared" si="3"/>
        <v>0</v>
      </c>
      <c r="AH315" s="11">
        <f t="shared" si="4"/>
        <v>0</v>
      </c>
      <c r="AI315" s="11">
        <f t="shared" si="5"/>
        <v>0</v>
      </c>
      <c r="AJ315" s="11">
        <f>ROUNDUP(SUM(VLOOKUP(F315,'Pontuação 3.0'!A$2:B$11,2,FALSE),VLOOKUP(E315,'Pontuação 3.0'!C$2:D$11,2,FALSE),VLOOKUP(H315,'Pontuação 3.0'!I$2:J$11,2,FALSE),VLOOKUP(J315,'Pontuação 3.0'!G$2:H$11,2,FALSE),VLOOKUP(G315,'Pontuação 3.0'!E$2:F$11,2,FALSE),VLOOKUP(K315,'Pontuação 3.0'!K$2:L$11,2,FALSE),VLOOKUP(L315,'Pontuação 3.0'!M$2:N$13,2,FALSE)),0)</f>
        <v>2313</v>
      </c>
      <c r="AK315" s="10">
        <f t="shared" si="6"/>
        <v>231</v>
      </c>
      <c r="AL315" s="10" t="str">
        <f t="array" ref="AL315">IFERROR(INDEX('Pontuação 3.0'!G$13:G$191, MATCH(AK315, 'Pontuação 3.0'!F$13:F$191, 0)), "Faixa Indefinida")</f>
        <v>B</v>
      </c>
      <c r="AM315" s="10">
        <f t="shared" si="7"/>
        <v>0</v>
      </c>
      <c r="AN315" s="10">
        <f t="shared" si="8"/>
        <v>1</v>
      </c>
      <c r="AO315" s="10">
        <f t="shared" si="9"/>
        <v>0</v>
      </c>
      <c r="AP315" s="10">
        <f t="shared" si="10"/>
        <v>0</v>
      </c>
    </row>
    <row r="316" ht="15.75" customHeight="1">
      <c r="A316" s="7">
        <v>45674.0</v>
      </c>
      <c r="B316" s="8" t="s">
        <v>772</v>
      </c>
      <c r="C316" s="8" t="s">
        <v>773</v>
      </c>
      <c r="D316" s="9">
        <v>3.1971958794E10</v>
      </c>
      <c r="E316" s="8" t="s">
        <v>6103</v>
      </c>
      <c r="F316" s="8" t="s">
        <v>6116</v>
      </c>
      <c r="G316" s="8" t="s">
        <v>6117</v>
      </c>
      <c r="H316" s="8" t="s">
        <v>6106</v>
      </c>
      <c r="I316" s="8" t="s">
        <v>6107</v>
      </c>
      <c r="J316" s="8" t="s">
        <v>6119</v>
      </c>
      <c r="K316" s="8" t="s">
        <v>6107</v>
      </c>
      <c r="L316" s="8" t="s">
        <v>6115</v>
      </c>
      <c r="M316" s="8" t="s">
        <v>6113</v>
      </c>
      <c r="N316" s="12" t="s">
        <v>18</v>
      </c>
      <c r="O316" s="12" t="s">
        <v>20</v>
      </c>
      <c r="P316" s="12" t="s">
        <v>102</v>
      </c>
      <c r="Q316" s="12" t="s">
        <v>22</v>
      </c>
      <c r="R316" s="12" t="s">
        <v>32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10">
        <f>ROUNDUP(SUM(VLOOKUP(F316,'Pontuação'!A$2:B$11,2,FALSE),VLOOKUP(E316,'Pontuação'!C$2:D$11,2,FALSE),VLOOKUP(H316,'Pontuação'!I$2:J$11,2,FALSE),VLOOKUP(J316,'Pontuação'!G$2:H$11,2,FALSE),VLOOKUP(L316,'Pontuação'!M$2:N$13,2,FALSE)),0)</f>
        <v>1553</v>
      </c>
      <c r="AD316" s="11">
        <f t="shared" si="1"/>
        <v>155</v>
      </c>
      <c r="AE316" s="11" t="str">
        <f t="array" ref="AE316">IFERROR(INDEX('Pontuação'!G$13:G$101, MATCH(AD316, 'Pontuação'!F$13:F$101, 0)), "Faixa Indefinida")</f>
        <v>C</v>
      </c>
      <c r="AF316" s="11">
        <f t="shared" si="2"/>
        <v>0</v>
      </c>
      <c r="AG316" s="11">
        <f t="shared" si="3"/>
        <v>0</v>
      </c>
      <c r="AH316" s="11">
        <f t="shared" si="4"/>
        <v>1</v>
      </c>
      <c r="AI316" s="11">
        <f t="shared" si="5"/>
        <v>0</v>
      </c>
      <c r="AJ316" s="11">
        <f>ROUNDUP(SUM(VLOOKUP(F316,'Pontuação 3.0'!A$2:B$11,2,FALSE),VLOOKUP(E316,'Pontuação 3.0'!C$2:D$11,2,FALSE),VLOOKUP(H316,'Pontuação 3.0'!I$2:J$11,2,FALSE),VLOOKUP(J316,'Pontuação 3.0'!G$2:H$11,2,FALSE),VLOOKUP(G316,'Pontuação 3.0'!E$2:F$11,2,FALSE),VLOOKUP(K316,'Pontuação 3.0'!K$2:L$11,2,FALSE),VLOOKUP(L316,'Pontuação 3.0'!M$2:N$13,2,FALSE)),0)</f>
        <v>2122</v>
      </c>
      <c r="AK316" s="10">
        <f t="shared" si="6"/>
        <v>212</v>
      </c>
      <c r="AL316" s="10" t="str">
        <f t="array" ref="AL316">IFERROR(INDEX('Pontuação 3.0'!G$13:G$191, MATCH(AK316, 'Pontuação 3.0'!F$13:F$191, 0)), "Faixa Indefinida")</f>
        <v>C</v>
      </c>
      <c r="AM316" s="10">
        <f t="shared" si="7"/>
        <v>0</v>
      </c>
      <c r="AN316" s="10">
        <f t="shared" si="8"/>
        <v>0</v>
      </c>
      <c r="AO316" s="10">
        <f t="shared" si="9"/>
        <v>1</v>
      </c>
      <c r="AP316" s="10">
        <f t="shared" si="10"/>
        <v>0</v>
      </c>
    </row>
    <row r="317" ht="15.75" customHeight="1">
      <c r="A317" s="7">
        <v>45674.0</v>
      </c>
      <c r="B317" s="8" t="s">
        <v>770</v>
      </c>
      <c r="C317" s="8" t="s">
        <v>771</v>
      </c>
      <c r="D317" s="9">
        <v>2.2999537725E10</v>
      </c>
      <c r="E317" s="8" t="s">
        <v>6125</v>
      </c>
      <c r="F317" s="8" t="s">
        <v>6126</v>
      </c>
      <c r="G317" s="8" t="s">
        <v>6114</v>
      </c>
      <c r="H317" s="8" t="s">
        <v>6123</v>
      </c>
      <c r="I317" s="8" t="s">
        <v>6107</v>
      </c>
      <c r="J317" s="8" t="s">
        <v>6119</v>
      </c>
      <c r="K317" s="8" t="s">
        <v>6107</v>
      </c>
      <c r="L317" s="8" t="s">
        <v>6120</v>
      </c>
      <c r="M317" s="8" t="s">
        <v>6113</v>
      </c>
      <c r="N317" s="12" t="s">
        <v>18</v>
      </c>
      <c r="O317" s="12" t="s">
        <v>20</v>
      </c>
      <c r="P317" s="12" t="s">
        <v>25</v>
      </c>
      <c r="Q317" s="12" t="s">
        <v>33</v>
      </c>
      <c r="R317" s="12" t="s">
        <v>32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10">
        <f>ROUNDUP(SUM(VLOOKUP(F317,'Pontuação'!A$2:B$11,2,FALSE),VLOOKUP(E317,'Pontuação'!C$2:D$11,2,FALSE),VLOOKUP(H317,'Pontuação'!I$2:J$11,2,FALSE),VLOOKUP(J317,'Pontuação'!G$2:H$11,2,FALSE),VLOOKUP(L317,'Pontuação'!M$2:N$13,2,FALSE)),0)</f>
        <v>1563</v>
      </c>
      <c r="AD317" s="11">
        <f t="shared" si="1"/>
        <v>156</v>
      </c>
      <c r="AE317" s="11" t="str">
        <f t="array" ref="AE317">IFERROR(INDEX('Pontuação'!G$13:G$101, MATCH(AD317, 'Pontuação'!F$13:F$101, 0)), "Faixa Indefinida")</f>
        <v>C</v>
      </c>
      <c r="AF317" s="11">
        <f t="shared" si="2"/>
        <v>0</v>
      </c>
      <c r="AG317" s="11">
        <f t="shared" si="3"/>
        <v>0</v>
      </c>
      <c r="AH317" s="11">
        <f t="shared" si="4"/>
        <v>1</v>
      </c>
      <c r="AI317" s="11">
        <f t="shared" si="5"/>
        <v>0</v>
      </c>
      <c r="AJ317" s="11">
        <f>ROUNDUP(SUM(VLOOKUP(F317,'Pontuação 3.0'!A$2:B$11,2,FALSE),VLOOKUP(E317,'Pontuação 3.0'!C$2:D$11,2,FALSE),VLOOKUP(H317,'Pontuação 3.0'!I$2:J$11,2,FALSE),VLOOKUP(J317,'Pontuação 3.0'!G$2:H$11,2,FALSE),VLOOKUP(G317,'Pontuação 3.0'!E$2:F$11,2,FALSE),VLOOKUP(K317,'Pontuação 3.0'!K$2:L$11,2,FALSE),VLOOKUP(L317,'Pontuação 3.0'!M$2:N$13,2,FALSE)),0)</f>
        <v>1747</v>
      </c>
      <c r="AK317" s="10">
        <f t="shared" si="6"/>
        <v>175</v>
      </c>
      <c r="AL317" s="10" t="str">
        <f t="array" ref="AL317">IFERROR(INDEX('Pontuação 3.0'!G$13:G$191, MATCH(AK317, 'Pontuação 3.0'!F$13:F$191, 0)), "Faixa Indefinida")</f>
        <v>D</v>
      </c>
      <c r="AM317" s="10">
        <f t="shared" si="7"/>
        <v>0</v>
      </c>
      <c r="AN317" s="10">
        <f t="shared" si="8"/>
        <v>0</v>
      </c>
      <c r="AO317" s="10">
        <f t="shared" si="9"/>
        <v>0</v>
      </c>
      <c r="AP317" s="10">
        <f t="shared" si="10"/>
        <v>1</v>
      </c>
    </row>
    <row r="318" ht="15.75" customHeight="1">
      <c r="A318" s="7">
        <v>45674.0</v>
      </c>
      <c r="B318" s="8" t="s">
        <v>774</v>
      </c>
      <c r="C318" s="8" t="s">
        <v>775</v>
      </c>
      <c r="D318" s="9">
        <v>1.5998572586E10</v>
      </c>
      <c r="E318" s="8" t="s">
        <v>6103</v>
      </c>
      <c r="F318" s="8" t="s">
        <v>6116</v>
      </c>
      <c r="G318" s="8" t="s">
        <v>6117</v>
      </c>
      <c r="H318" s="8" t="s">
        <v>6106</v>
      </c>
      <c r="I318" s="8" t="s">
        <v>6107</v>
      </c>
      <c r="J318" s="8" t="s">
        <v>6119</v>
      </c>
      <c r="K318" s="8" t="s">
        <v>6109</v>
      </c>
      <c r="L318" s="8" t="s">
        <v>6124</v>
      </c>
      <c r="M318" s="8" t="s">
        <v>6113</v>
      </c>
      <c r="N318" s="12" t="s">
        <v>18</v>
      </c>
      <c r="O318" s="12" t="s">
        <v>20</v>
      </c>
      <c r="P318" s="12" t="s">
        <v>89</v>
      </c>
      <c r="Q318" s="12" t="s">
        <v>22</v>
      </c>
      <c r="R318" s="12" t="s">
        <v>32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10">
        <f>ROUNDUP(SUM(VLOOKUP(F318,'Pontuação'!A$2:B$11,2,FALSE),VLOOKUP(E318,'Pontuação'!C$2:D$11,2,FALSE),VLOOKUP(H318,'Pontuação'!I$2:J$11,2,FALSE),VLOOKUP(J318,'Pontuação'!G$2:H$11,2,FALSE),VLOOKUP(L318,'Pontuação'!M$2:N$13,2,FALSE)),0)</f>
        <v>1516</v>
      </c>
      <c r="AD318" s="11">
        <f t="shared" si="1"/>
        <v>152</v>
      </c>
      <c r="AE318" s="11" t="str">
        <f t="array" ref="AE318">IFERROR(INDEX('Pontuação'!G$13:G$101, MATCH(AD318, 'Pontuação'!F$13:F$101, 0)), "Faixa Indefinida")</f>
        <v>C</v>
      </c>
      <c r="AF318" s="11">
        <f t="shared" si="2"/>
        <v>0</v>
      </c>
      <c r="AG318" s="11">
        <f t="shared" si="3"/>
        <v>0</v>
      </c>
      <c r="AH318" s="11">
        <f t="shared" si="4"/>
        <v>1</v>
      </c>
      <c r="AI318" s="11">
        <f t="shared" si="5"/>
        <v>0</v>
      </c>
      <c r="AJ318" s="11">
        <f>ROUNDUP(SUM(VLOOKUP(F318,'Pontuação 3.0'!A$2:B$11,2,FALSE),VLOOKUP(E318,'Pontuação 3.0'!C$2:D$11,2,FALSE),VLOOKUP(H318,'Pontuação 3.0'!I$2:J$11,2,FALSE),VLOOKUP(J318,'Pontuação 3.0'!G$2:H$11,2,FALSE),VLOOKUP(G318,'Pontuação 3.0'!E$2:F$11,2,FALSE),VLOOKUP(K318,'Pontuação 3.0'!K$2:L$11,2,FALSE),VLOOKUP(L318,'Pontuação 3.0'!M$2:N$13,2,FALSE)),0)</f>
        <v>2353</v>
      </c>
      <c r="AK318" s="10">
        <f t="shared" si="6"/>
        <v>235</v>
      </c>
      <c r="AL318" s="10" t="str">
        <f t="array" ref="AL318">IFERROR(INDEX('Pontuação 3.0'!G$13:G$191, MATCH(AK318, 'Pontuação 3.0'!F$13:F$191, 0)), "Faixa Indefinida")</f>
        <v>B</v>
      </c>
      <c r="AM318" s="10">
        <f t="shared" si="7"/>
        <v>0</v>
      </c>
      <c r="AN318" s="10">
        <f t="shared" si="8"/>
        <v>1</v>
      </c>
      <c r="AO318" s="10">
        <f t="shared" si="9"/>
        <v>0</v>
      </c>
      <c r="AP318" s="10">
        <f t="shared" si="10"/>
        <v>0</v>
      </c>
    </row>
    <row r="319" ht="15.75" customHeight="1">
      <c r="A319" s="7">
        <v>45674.0</v>
      </c>
      <c r="B319" s="8" t="s">
        <v>776</v>
      </c>
      <c r="C319" s="8" t="s">
        <v>777</v>
      </c>
      <c r="D319" s="8" t="s">
        <v>778</v>
      </c>
      <c r="E319" s="8" t="s">
        <v>6103</v>
      </c>
      <c r="F319" s="8" t="s">
        <v>6126</v>
      </c>
      <c r="G319" s="8" t="s">
        <v>6117</v>
      </c>
      <c r="H319" s="8" t="s">
        <v>6118</v>
      </c>
      <c r="I319" s="8" t="s">
        <v>6128</v>
      </c>
      <c r="J319" s="8" t="s">
        <v>6119</v>
      </c>
      <c r="K319" s="8" t="s">
        <v>6107</v>
      </c>
      <c r="L319" s="8" t="s">
        <v>6120</v>
      </c>
      <c r="M319" s="8" t="s">
        <v>6113</v>
      </c>
      <c r="N319" s="12" t="s">
        <v>18</v>
      </c>
      <c r="O319" s="12" t="s">
        <v>20</v>
      </c>
      <c r="P319" s="12" t="s">
        <v>25</v>
      </c>
      <c r="Q319" s="12" t="s">
        <v>352</v>
      </c>
      <c r="R319" s="12" t="s">
        <v>32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10">
        <f>ROUNDUP(SUM(VLOOKUP(F319,'Pontuação'!A$2:B$11,2,FALSE),VLOOKUP(E319,'Pontuação'!C$2:D$11,2,FALSE),VLOOKUP(H319,'Pontuação'!I$2:J$11,2,FALSE),VLOOKUP(J319,'Pontuação'!G$2:H$11,2,FALSE),VLOOKUP(L319,'Pontuação'!M$2:N$13,2,FALSE)),0)</f>
        <v>1715</v>
      </c>
      <c r="AD319" s="11">
        <f t="shared" si="1"/>
        <v>172</v>
      </c>
      <c r="AE319" s="11" t="str">
        <f t="array" ref="AE319">IFERROR(INDEX('Pontuação'!G$13:G$101, MATCH(AD319, 'Pontuação'!F$13:F$101, 0)), "Faixa Indefinida")</f>
        <v>B</v>
      </c>
      <c r="AF319" s="11">
        <f t="shared" si="2"/>
        <v>0</v>
      </c>
      <c r="AG319" s="11">
        <f t="shared" si="3"/>
        <v>1</v>
      </c>
      <c r="AH319" s="11">
        <f t="shared" si="4"/>
        <v>0</v>
      </c>
      <c r="AI319" s="11">
        <f t="shared" si="5"/>
        <v>0</v>
      </c>
      <c r="AJ319" s="11">
        <f>ROUNDUP(SUM(VLOOKUP(F319,'Pontuação 3.0'!A$2:B$11,2,FALSE),VLOOKUP(E319,'Pontuação 3.0'!C$2:D$11,2,FALSE),VLOOKUP(H319,'Pontuação 3.0'!I$2:J$11,2,FALSE),VLOOKUP(J319,'Pontuação 3.0'!G$2:H$11,2,FALSE),VLOOKUP(G319,'Pontuação 3.0'!E$2:F$11,2,FALSE),VLOOKUP(K319,'Pontuação 3.0'!K$2:L$11,2,FALSE),VLOOKUP(L319,'Pontuação 3.0'!M$2:N$13,2,FALSE)),0)</f>
        <v>2162</v>
      </c>
      <c r="AK319" s="10">
        <f t="shared" si="6"/>
        <v>216</v>
      </c>
      <c r="AL319" s="10" t="str">
        <f t="array" ref="AL319">IFERROR(INDEX('Pontuação 3.0'!G$13:G$191, MATCH(AK319, 'Pontuação 3.0'!F$13:F$191, 0)), "Faixa Indefinida")</f>
        <v>B</v>
      </c>
      <c r="AM319" s="10">
        <f t="shared" si="7"/>
        <v>0</v>
      </c>
      <c r="AN319" s="10">
        <f t="shared" si="8"/>
        <v>1</v>
      </c>
      <c r="AO319" s="10">
        <f t="shared" si="9"/>
        <v>0</v>
      </c>
      <c r="AP319" s="10">
        <f t="shared" si="10"/>
        <v>0</v>
      </c>
    </row>
    <row r="320" ht="15.75" customHeight="1">
      <c r="A320" s="7">
        <v>45674.0</v>
      </c>
      <c r="B320" s="8" t="s">
        <v>779</v>
      </c>
      <c r="C320" s="8" t="s">
        <v>780</v>
      </c>
      <c r="D320" s="9">
        <v>1.1992291602E10</v>
      </c>
      <c r="E320" s="8" t="s">
        <v>6103</v>
      </c>
      <c r="F320" s="8" t="s">
        <v>6116</v>
      </c>
      <c r="G320" s="8" t="s">
        <v>6122</v>
      </c>
      <c r="H320" s="8" t="s">
        <v>6106</v>
      </c>
      <c r="I320" s="8" t="s">
        <v>6107</v>
      </c>
      <c r="J320" s="8" t="s">
        <v>6108</v>
      </c>
      <c r="K320" s="8" t="s">
        <v>6107</v>
      </c>
      <c r="L320" s="8" t="s">
        <v>6120</v>
      </c>
      <c r="M320" s="8" t="s">
        <v>6113</v>
      </c>
      <c r="N320" s="12" t="s">
        <v>18</v>
      </c>
      <c r="O320" s="12" t="s">
        <v>20</v>
      </c>
      <c r="P320" s="12" t="s">
        <v>48</v>
      </c>
      <c r="Q320" s="12" t="s">
        <v>22</v>
      </c>
      <c r="R320" s="12" t="s">
        <v>32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10">
        <f>ROUNDUP(SUM(VLOOKUP(F320,'Pontuação'!A$2:B$11,2,FALSE),VLOOKUP(E320,'Pontuação'!C$2:D$11,2,FALSE),VLOOKUP(H320,'Pontuação'!I$2:J$11,2,FALSE),VLOOKUP(J320,'Pontuação'!G$2:H$11,2,FALSE),VLOOKUP(L320,'Pontuação'!M$2:N$13,2,FALSE)),0)</f>
        <v>1790</v>
      </c>
      <c r="AD320" s="11">
        <f t="shared" si="1"/>
        <v>179</v>
      </c>
      <c r="AE320" s="11" t="str">
        <f t="array" ref="AE320">IFERROR(INDEX('Pontuação'!G$13:G$101, MATCH(AD320, 'Pontuação'!F$13:F$101, 0)), "Faixa Indefinida")</f>
        <v>B</v>
      </c>
      <c r="AF320" s="11">
        <f t="shared" si="2"/>
        <v>0</v>
      </c>
      <c r="AG320" s="11">
        <f t="shared" si="3"/>
        <v>1</v>
      </c>
      <c r="AH320" s="11">
        <f t="shared" si="4"/>
        <v>0</v>
      </c>
      <c r="AI320" s="11">
        <f t="shared" si="5"/>
        <v>0</v>
      </c>
      <c r="AJ320" s="11">
        <f>ROUNDUP(SUM(VLOOKUP(F320,'Pontuação 3.0'!A$2:B$11,2,FALSE),VLOOKUP(E320,'Pontuação 3.0'!C$2:D$11,2,FALSE),VLOOKUP(H320,'Pontuação 3.0'!I$2:J$11,2,FALSE),VLOOKUP(J320,'Pontuação 3.0'!G$2:H$11,2,FALSE),VLOOKUP(G320,'Pontuação 3.0'!E$2:F$11,2,FALSE),VLOOKUP(K320,'Pontuação 3.0'!K$2:L$11,2,FALSE),VLOOKUP(L320,'Pontuação 3.0'!M$2:N$13,2,FALSE)),0)</f>
        <v>2220</v>
      </c>
      <c r="AK320" s="10">
        <f t="shared" si="6"/>
        <v>222</v>
      </c>
      <c r="AL320" s="10" t="str">
        <f t="array" ref="AL320">IFERROR(INDEX('Pontuação 3.0'!G$13:G$191, MATCH(AK320, 'Pontuação 3.0'!F$13:F$191, 0)), "Faixa Indefinida")</f>
        <v>B</v>
      </c>
      <c r="AM320" s="10">
        <f t="shared" si="7"/>
        <v>0</v>
      </c>
      <c r="AN320" s="10">
        <f t="shared" si="8"/>
        <v>1</v>
      </c>
      <c r="AO320" s="10">
        <f t="shared" si="9"/>
        <v>0</v>
      </c>
      <c r="AP320" s="10">
        <f t="shared" si="10"/>
        <v>0</v>
      </c>
    </row>
    <row r="321" ht="15.75" customHeight="1">
      <c r="A321" s="7">
        <v>45674.0</v>
      </c>
      <c r="B321" s="8" t="s">
        <v>781</v>
      </c>
      <c r="C321" s="8" t="s">
        <v>782</v>
      </c>
      <c r="D321" s="9">
        <v>6.294642015E9</v>
      </c>
      <c r="E321" s="8" t="s">
        <v>6103</v>
      </c>
      <c r="F321" s="8" t="s">
        <v>6126</v>
      </c>
      <c r="G321" s="8" t="s">
        <v>6122</v>
      </c>
      <c r="H321" s="8" t="s">
        <v>6106</v>
      </c>
      <c r="I321" s="8" t="s">
        <v>6107</v>
      </c>
      <c r="J321" s="8" t="s">
        <v>6119</v>
      </c>
      <c r="K321" s="8" t="s">
        <v>6107</v>
      </c>
      <c r="L321" s="8" t="s">
        <v>6115</v>
      </c>
      <c r="M321" s="8" t="s">
        <v>6121</v>
      </c>
      <c r="N321" s="12" t="s">
        <v>18</v>
      </c>
      <c r="O321" s="12" t="s">
        <v>20</v>
      </c>
      <c r="P321" s="12" t="s">
        <v>25</v>
      </c>
      <c r="Q321" s="12" t="s">
        <v>33</v>
      </c>
      <c r="R321" s="12" t="s">
        <v>32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10">
        <f>ROUNDUP(SUM(VLOOKUP(F321,'Pontuação'!A$2:B$11,2,FALSE),VLOOKUP(E321,'Pontuação'!C$2:D$11,2,FALSE),VLOOKUP(H321,'Pontuação'!I$2:J$11,2,FALSE),VLOOKUP(J321,'Pontuação'!G$2:H$11,2,FALSE),VLOOKUP(L321,'Pontuação'!M$2:N$13,2,FALSE)),0)</f>
        <v>1541</v>
      </c>
      <c r="AD321" s="11">
        <f t="shared" si="1"/>
        <v>154</v>
      </c>
      <c r="AE321" s="11" t="str">
        <f t="array" ref="AE321">IFERROR(INDEX('Pontuação'!G$13:G$101, MATCH(AD321, 'Pontuação'!F$13:F$101, 0)), "Faixa Indefinida")</f>
        <v>C</v>
      </c>
      <c r="AF321" s="11">
        <f t="shared" si="2"/>
        <v>0</v>
      </c>
      <c r="AG321" s="11">
        <f t="shared" si="3"/>
        <v>0</v>
      </c>
      <c r="AH321" s="11">
        <f t="shared" si="4"/>
        <v>1</v>
      </c>
      <c r="AI321" s="11">
        <f t="shared" si="5"/>
        <v>0</v>
      </c>
      <c r="AJ321" s="11">
        <f>ROUNDUP(SUM(VLOOKUP(F321,'Pontuação 3.0'!A$2:B$11,2,FALSE),VLOOKUP(E321,'Pontuação 3.0'!C$2:D$11,2,FALSE),VLOOKUP(H321,'Pontuação 3.0'!I$2:J$11,2,FALSE),VLOOKUP(J321,'Pontuação 3.0'!G$2:H$11,2,FALSE),VLOOKUP(G321,'Pontuação 3.0'!E$2:F$11,2,FALSE),VLOOKUP(K321,'Pontuação 3.0'!K$2:L$11,2,FALSE),VLOOKUP(L321,'Pontuação 3.0'!M$2:N$13,2,FALSE)),0)</f>
        <v>1849</v>
      </c>
      <c r="AK321" s="10">
        <f t="shared" si="6"/>
        <v>185</v>
      </c>
      <c r="AL321" s="10" t="str">
        <f t="array" ref="AL321">IFERROR(INDEX('Pontuação 3.0'!G$13:G$191, MATCH(AK321, 'Pontuação 3.0'!F$13:F$191, 0)), "Faixa Indefinida")</f>
        <v>D</v>
      </c>
      <c r="AM321" s="10">
        <f t="shared" si="7"/>
        <v>0</v>
      </c>
      <c r="AN321" s="10">
        <f t="shared" si="8"/>
        <v>0</v>
      </c>
      <c r="AO321" s="10">
        <f t="shared" si="9"/>
        <v>0</v>
      </c>
      <c r="AP321" s="10">
        <f t="shared" si="10"/>
        <v>1</v>
      </c>
    </row>
    <row r="322" ht="15.75" customHeight="1">
      <c r="A322" s="7">
        <v>45674.0</v>
      </c>
      <c r="B322" s="8" t="s">
        <v>417</v>
      </c>
      <c r="C322" s="8" t="s">
        <v>787</v>
      </c>
      <c r="D322" s="9">
        <v>4.9991556577E10</v>
      </c>
      <c r="E322" s="8" t="s">
        <v>6103</v>
      </c>
      <c r="F322" s="8" t="s">
        <v>6116</v>
      </c>
      <c r="G322" s="8" t="s">
        <v>6117</v>
      </c>
      <c r="H322" s="8" t="s">
        <v>6118</v>
      </c>
      <c r="I322" s="8" t="s">
        <v>6107</v>
      </c>
      <c r="J322" s="8" t="s">
        <v>6119</v>
      </c>
      <c r="K322" s="8" t="s">
        <v>6107</v>
      </c>
      <c r="L322" s="8" t="s">
        <v>6136</v>
      </c>
      <c r="M322" s="8" t="s">
        <v>6121</v>
      </c>
      <c r="N322" s="12" t="s">
        <v>18</v>
      </c>
      <c r="O322" s="12" t="s">
        <v>20</v>
      </c>
      <c r="P322" s="12" t="s">
        <v>25</v>
      </c>
      <c r="Q322" s="12" t="s">
        <v>33</v>
      </c>
      <c r="R322" s="12" t="s">
        <v>21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10">
        <f>ROUNDUP(SUM(VLOOKUP(F322,'Pontuação'!A$2:B$11,2,FALSE),VLOOKUP(E322,'Pontuação'!C$2:D$11,2,FALSE),VLOOKUP(H322,'Pontuação'!I$2:J$11,2,FALSE),VLOOKUP(J322,'Pontuação'!G$2:H$11,2,FALSE),VLOOKUP(L322,'Pontuação'!M$2:N$13,2,FALSE)),0)</f>
        <v>1639</v>
      </c>
      <c r="AD322" s="11">
        <f t="shared" si="1"/>
        <v>164</v>
      </c>
      <c r="AE322" s="11" t="str">
        <f t="array" ref="AE322">IFERROR(INDEX('Pontuação'!G$13:G$101, MATCH(AD322, 'Pontuação'!F$13:F$101, 0)), "Faixa Indefinida")</f>
        <v>C</v>
      </c>
      <c r="AF322" s="11">
        <f t="shared" si="2"/>
        <v>0</v>
      </c>
      <c r="AG322" s="11">
        <f t="shared" si="3"/>
        <v>0</v>
      </c>
      <c r="AH322" s="11">
        <f t="shared" si="4"/>
        <v>1</v>
      </c>
      <c r="AI322" s="11">
        <f t="shared" si="5"/>
        <v>0</v>
      </c>
      <c r="AJ322" s="11">
        <f>ROUNDUP(SUM(VLOOKUP(F322,'Pontuação 3.0'!A$2:B$11,2,FALSE),VLOOKUP(E322,'Pontuação 3.0'!C$2:D$11,2,FALSE),VLOOKUP(H322,'Pontuação 3.0'!I$2:J$11,2,FALSE),VLOOKUP(J322,'Pontuação 3.0'!G$2:H$11,2,FALSE),VLOOKUP(G322,'Pontuação 3.0'!E$2:F$11,2,FALSE),VLOOKUP(K322,'Pontuação 3.0'!K$2:L$11,2,FALSE),VLOOKUP(L322,'Pontuação 3.0'!M$2:N$13,2,FALSE)),0)</f>
        <v>2187</v>
      </c>
      <c r="AK322" s="10">
        <f t="shared" si="6"/>
        <v>219</v>
      </c>
      <c r="AL322" s="10" t="str">
        <f t="array" ref="AL322">IFERROR(INDEX('Pontuação 3.0'!G$13:G$191, MATCH(AK322, 'Pontuação 3.0'!F$13:F$191, 0)), "Faixa Indefinida")</f>
        <v>B</v>
      </c>
      <c r="AM322" s="10">
        <f t="shared" si="7"/>
        <v>0</v>
      </c>
      <c r="AN322" s="10">
        <f t="shared" si="8"/>
        <v>1</v>
      </c>
      <c r="AO322" s="10">
        <f t="shared" si="9"/>
        <v>0</v>
      </c>
      <c r="AP322" s="10">
        <f t="shared" si="10"/>
        <v>0</v>
      </c>
    </row>
    <row r="323" ht="15.75" customHeight="1">
      <c r="A323" s="7">
        <v>45674.0</v>
      </c>
      <c r="B323" s="8" t="s">
        <v>792</v>
      </c>
      <c r="C323" s="8" t="s">
        <v>793</v>
      </c>
      <c r="D323" s="9">
        <v>1.9999089607E10</v>
      </c>
      <c r="E323" s="8" t="s">
        <v>6103</v>
      </c>
      <c r="F323" s="8" t="s">
        <v>6127</v>
      </c>
      <c r="G323" s="8" t="s">
        <v>6112</v>
      </c>
      <c r="H323" s="8" t="s">
        <v>6123</v>
      </c>
      <c r="I323" s="8" t="s">
        <v>6107</v>
      </c>
      <c r="J323" s="8" t="s">
        <v>6108</v>
      </c>
      <c r="K323" s="8" t="s">
        <v>6107</v>
      </c>
      <c r="L323" s="8" t="s">
        <v>6120</v>
      </c>
      <c r="M323" s="8" t="s">
        <v>6131</v>
      </c>
      <c r="N323" s="12" t="s">
        <v>18</v>
      </c>
      <c r="O323" s="12" t="s">
        <v>20</v>
      </c>
      <c r="P323" s="12" t="s">
        <v>25</v>
      </c>
      <c r="Q323" s="12" t="s">
        <v>22</v>
      </c>
      <c r="R323" s="12" t="s">
        <v>32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10">
        <f>ROUNDUP(SUM(VLOOKUP(F323,'Pontuação'!A$2:B$11,2,FALSE),VLOOKUP(E323,'Pontuação'!C$2:D$11,2,FALSE),VLOOKUP(H323,'Pontuação'!I$2:J$11,2,FALSE),VLOOKUP(J323,'Pontuação'!G$2:H$11,2,FALSE),VLOOKUP(L323,'Pontuação'!M$2:N$13,2,FALSE)),0)</f>
        <v>1431</v>
      </c>
      <c r="AD323" s="11">
        <f t="shared" si="1"/>
        <v>143</v>
      </c>
      <c r="AE323" s="11" t="str">
        <f t="array" ref="AE323">IFERROR(INDEX('Pontuação'!G$13:G$101, MATCH(AD323, 'Pontuação'!F$13:F$101, 0)), "Faixa Indefinida")</f>
        <v>D</v>
      </c>
      <c r="AF323" s="11">
        <f t="shared" si="2"/>
        <v>0</v>
      </c>
      <c r="AG323" s="11">
        <f t="shared" si="3"/>
        <v>0</v>
      </c>
      <c r="AH323" s="11">
        <f t="shared" si="4"/>
        <v>0</v>
      </c>
      <c r="AI323" s="11">
        <f t="shared" si="5"/>
        <v>1</v>
      </c>
      <c r="AJ323" s="11">
        <f>ROUNDUP(SUM(VLOOKUP(F323,'Pontuação 3.0'!A$2:B$11,2,FALSE),VLOOKUP(E323,'Pontuação 3.0'!C$2:D$11,2,FALSE),VLOOKUP(H323,'Pontuação 3.0'!I$2:J$11,2,FALSE),VLOOKUP(J323,'Pontuação 3.0'!G$2:H$11,2,FALSE),VLOOKUP(G323,'Pontuação 3.0'!E$2:F$11,2,FALSE),VLOOKUP(K323,'Pontuação 3.0'!K$2:L$11,2,FALSE),VLOOKUP(L323,'Pontuação 3.0'!M$2:N$13,2,FALSE)),0)</f>
        <v>1957</v>
      </c>
      <c r="AK323" s="10">
        <f t="shared" si="6"/>
        <v>196</v>
      </c>
      <c r="AL323" s="10" t="str">
        <f t="array" ref="AL323">IFERROR(INDEX('Pontuação 3.0'!G$13:G$191, MATCH(AK323, 'Pontuação 3.0'!F$13:F$191, 0)), "Faixa Indefinida")</f>
        <v>C</v>
      </c>
      <c r="AM323" s="10">
        <f t="shared" si="7"/>
        <v>0</v>
      </c>
      <c r="AN323" s="10">
        <f t="shared" si="8"/>
        <v>0</v>
      </c>
      <c r="AO323" s="10">
        <f t="shared" si="9"/>
        <v>1</v>
      </c>
      <c r="AP323" s="10">
        <f t="shared" si="10"/>
        <v>0</v>
      </c>
    </row>
    <row r="324" ht="15.75" customHeight="1">
      <c r="A324" s="7">
        <v>45674.0</v>
      </c>
      <c r="B324" s="8" t="s">
        <v>794</v>
      </c>
      <c r="C324" s="8" t="s">
        <v>795</v>
      </c>
      <c r="D324" s="8" t="s">
        <v>796</v>
      </c>
      <c r="E324" s="8" t="s">
        <v>6103</v>
      </c>
      <c r="F324" s="8" t="s">
        <v>6127</v>
      </c>
      <c r="G324" s="8" t="s">
        <v>6112</v>
      </c>
      <c r="H324" s="8" t="s">
        <v>6123</v>
      </c>
      <c r="I324" s="8" t="s">
        <v>6107</v>
      </c>
      <c r="J324" s="8" t="s">
        <v>6108</v>
      </c>
      <c r="K324" s="8" t="s">
        <v>6109</v>
      </c>
      <c r="L324" s="8" t="s">
        <v>6120</v>
      </c>
      <c r="M324" s="8" t="s">
        <v>6121</v>
      </c>
      <c r="N324" s="12" t="s">
        <v>18</v>
      </c>
      <c r="O324" s="12" t="s">
        <v>20</v>
      </c>
      <c r="P324" s="12" t="s">
        <v>25</v>
      </c>
      <c r="Q324" s="12" t="s">
        <v>33</v>
      </c>
      <c r="R324" s="12" t="s">
        <v>32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10">
        <f>ROUNDUP(SUM(VLOOKUP(F324,'Pontuação'!A$2:B$11,2,FALSE),VLOOKUP(E324,'Pontuação'!C$2:D$11,2,FALSE),VLOOKUP(H324,'Pontuação'!I$2:J$11,2,FALSE),VLOOKUP(J324,'Pontuação'!G$2:H$11,2,FALSE),VLOOKUP(L324,'Pontuação'!M$2:N$13,2,FALSE)),0)</f>
        <v>1431</v>
      </c>
      <c r="AD324" s="11">
        <f t="shared" si="1"/>
        <v>143</v>
      </c>
      <c r="AE324" s="11" t="str">
        <f t="array" ref="AE324">IFERROR(INDEX('Pontuação'!G$13:G$101, MATCH(AD324, 'Pontuação'!F$13:F$101, 0)), "Faixa Indefinida")</f>
        <v>D</v>
      </c>
      <c r="AF324" s="11">
        <f t="shared" si="2"/>
        <v>0</v>
      </c>
      <c r="AG324" s="11">
        <f t="shared" si="3"/>
        <v>0</v>
      </c>
      <c r="AH324" s="11">
        <f t="shared" si="4"/>
        <v>0</v>
      </c>
      <c r="AI324" s="11">
        <f t="shared" si="5"/>
        <v>1</v>
      </c>
      <c r="AJ324" s="11">
        <f>ROUNDUP(SUM(VLOOKUP(F324,'Pontuação 3.0'!A$2:B$11,2,FALSE),VLOOKUP(E324,'Pontuação 3.0'!C$2:D$11,2,FALSE),VLOOKUP(H324,'Pontuação 3.0'!I$2:J$11,2,FALSE),VLOOKUP(J324,'Pontuação 3.0'!G$2:H$11,2,FALSE),VLOOKUP(G324,'Pontuação 3.0'!E$2:F$11,2,FALSE),VLOOKUP(K324,'Pontuação 3.0'!K$2:L$11,2,FALSE),VLOOKUP(L324,'Pontuação 3.0'!M$2:N$13,2,FALSE)),0)</f>
        <v>2218</v>
      </c>
      <c r="AK324" s="10">
        <f t="shared" si="6"/>
        <v>222</v>
      </c>
      <c r="AL324" s="10" t="str">
        <f t="array" ref="AL324">IFERROR(INDEX('Pontuação 3.0'!G$13:G$191, MATCH(AK324, 'Pontuação 3.0'!F$13:F$191, 0)), "Faixa Indefinida")</f>
        <v>B</v>
      </c>
      <c r="AM324" s="10">
        <f t="shared" si="7"/>
        <v>0</v>
      </c>
      <c r="AN324" s="10">
        <f t="shared" si="8"/>
        <v>1</v>
      </c>
      <c r="AO324" s="10">
        <f t="shared" si="9"/>
        <v>0</v>
      </c>
      <c r="AP324" s="10">
        <f t="shared" si="10"/>
        <v>0</v>
      </c>
    </row>
    <row r="325" ht="15.75" customHeight="1">
      <c r="A325" s="7">
        <v>45674.0</v>
      </c>
      <c r="B325" s="8" t="s">
        <v>804</v>
      </c>
      <c r="C325" s="8" t="s">
        <v>805</v>
      </c>
      <c r="D325" s="9">
        <v>9.97235091E8</v>
      </c>
      <c r="E325" s="8" t="s">
        <v>6103</v>
      </c>
      <c r="F325" s="8" t="s">
        <v>6126</v>
      </c>
      <c r="G325" s="8" t="s">
        <v>6117</v>
      </c>
      <c r="H325" s="8" t="s">
        <v>6135</v>
      </c>
      <c r="I325" s="8" t="s">
        <v>6128</v>
      </c>
      <c r="J325" s="8" t="s">
        <v>6108</v>
      </c>
      <c r="K325" s="8" t="s">
        <v>6107</v>
      </c>
      <c r="L325" s="8" t="s">
        <v>6110</v>
      </c>
      <c r="M325" s="8" t="s">
        <v>6113</v>
      </c>
      <c r="N325" s="12" t="s">
        <v>18</v>
      </c>
      <c r="O325" s="12" t="s">
        <v>20</v>
      </c>
      <c r="P325" s="12" t="s">
        <v>89</v>
      </c>
      <c r="Q325" s="12" t="s">
        <v>184</v>
      </c>
      <c r="R325" s="12" t="s">
        <v>32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10">
        <f>ROUNDUP(SUM(VLOOKUP(F325,'Pontuação'!A$2:B$11,2,FALSE),VLOOKUP(E325,'Pontuação'!C$2:D$11,2,FALSE),VLOOKUP(H325,'Pontuação'!I$2:J$11,2,FALSE),VLOOKUP(J325,'Pontuação'!G$2:H$11,2,FALSE),VLOOKUP(L325,'Pontuação'!M$2:N$13,2,FALSE)),0)</f>
        <v>1742</v>
      </c>
      <c r="AD325" s="11">
        <f t="shared" si="1"/>
        <v>174</v>
      </c>
      <c r="AE325" s="11" t="str">
        <f t="array" ref="AE325">IFERROR(INDEX('Pontuação'!G$13:G$101, MATCH(AD325, 'Pontuação'!F$13:F$101, 0)), "Faixa Indefinida")</f>
        <v>B</v>
      </c>
      <c r="AF325" s="11">
        <f t="shared" si="2"/>
        <v>0</v>
      </c>
      <c r="AG325" s="11">
        <f t="shared" si="3"/>
        <v>1</v>
      </c>
      <c r="AH325" s="11">
        <f t="shared" si="4"/>
        <v>0</v>
      </c>
      <c r="AI325" s="11">
        <f t="shared" si="5"/>
        <v>0</v>
      </c>
      <c r="AJ325" s="11">
        <f>ROUNDUP(SUM(VLOOKUP(F325,'Pontuação 3.0'!A$2:B$11,2,FALSE),VLOOKUP(E325,'Pontuação 3.0'!C$2:D$11,2,FALSE),VLOOKUP(H325,'Pontuação 3.0'!I$2:J$11,2,FALSE),VLOOKUP(J325,'Pontuação 3.0'!G$2:H$11,2,FALSE),VLOOKUP(G325,'Pontuação 3.0'!E$2:F$11,2,FALSE),VLOOKUP(K325,'Pontuação 3.0'!K$2:L$11,2,FALSE),VLOOKUP(L325,'Pontuação 3.0'!M$2:N$13,2,FALSE)),0)</f>
        <v>2271</v>
      </c>
      <c r="AK325" s="10">
        <f t="shared" si="6"/>
        <v>227</v>
      </c>
      <c r="AL325" s="10" t="str">
        <f t="array" ref="AL325">IFERROR(INDEX('Pontuação 3.0'!G$13:G$191, MATCH(AK325, 'Pontuação 3.0'!F$13:F$191, 0)), "Faixa Indefinida")</f>
        <v>B</v>
      </c>
      <c r="AM325" s="10">
        <f t="shared" si="7"/>
        <v>0</v>
      </c>
      <c r="AN325" s="10">
        <f t="shared" si="8"/>
        <v>1</v>
      </c>
      <c r="AO325" s="10">
        <f t="shared" si="9"/>
        <v>0</v>
      </c>
      <c r="AP325" s="10">
        <f t="shared" si="10"/>
        <v>0</v>
      </c>
    </row>
    <row r="326" ht="15.75" customHeight="1">
      <c r="A326" s="7">
        <v>45674.0</v>
      </c>
      <c r="B326" s="8" t="s">
        <v>802</v>
      </c>
      <c r="C326" s="8" t="s">
        <v>803</v>
      </c>
      <c r="D326" s="9">
        <v>4.3984192429E10</v>
      </c>
      <c r="E326" s="8" t="s">
        <v>6103</v>
      </c>
      <c r="F326" s="8" t="s">
        <v>6116</v>
      </c>
      <c r="G326" s="8" t="s">
        <v>6114</v>
      </c>
      <c r="H326" s="8" t="s">
        <v>6123</v>
      </c>
      <c r="I326" s="8" t="s">
        <v>6107</v>
      </c>
      <c r="J326" s="8" t="s">
        <v>6129</v>
      </c>
      <c r="K326" s="8" t="s">
        <v>6107</v>
      </c>
      <c r="L326" s="8" t="s">
        <v>6115</v>
      </c>
      <c r="M326" s="8" t="s">
        <v>6121</v>
      </c>
      <c r="N326" s="12" t="s">
        <v>18</v>
      </c>
      <c r="O326" s="12" t="s">
        <v>20</v>
      </c>
      <c r="P326" s="12" t="s">
        <v>121</v>
      </c>
      <c r="Q326" s="12" t="s">
        <v>184</v>
      </c>
      <c r="R326" s="12" t="s">
        <v>32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10">
        <f>ROUNDUP(SUM(VLOOKUP(F326,'Pontuação'!A$2:B$11,2,FALSE),VLOOKUP(E326,'Pontuação'!C$2:D$11,2,FALSE),VLOOKUP(H326,'Pontuação'!I$2:J$11,2,FALSE),VLOOKUP(J326,'Pontuação'!G$2:H$11,2,FALSE),VLOOKUP(L326,'Pontuação'!M$2:N$13,2,FALSE)),0)</f>
        <v>1717</v>
      </c>
      <c r="AD326" s="11">
        <f t="shared" si="1"/>
        <v>172</v>
      </c>
      <c r="AE326" s="11" t="str">
        <f t="array" ref="AE326">IFERROR(INDEX('Pontuação'!G$13:G$101, MATCH(AD326, 'Pontuação'!F$13:F$101, 0)), "Faixa Indefinida")</f>
        <v>B</v>
      </c>
      <c r="AF326" s="11">
        <f t="shared" si="2"/>
        <v>0</v>
      </c>
      <c r="AG326" s="11">
        <f t="shared" si="3"/>
        <v>1</v>
      </c>
      <c r="AH326" s="11">
        <f t="shared" si="4"/>
        <v>0</v>
      </c>
      <c r="AI326" s="11">
        <f t="shared" si="5"/>
        <v>0</v>
      </c>
      <c r="AJ326" s="11">
        <f>ROUNDUP(SUM(VLOOKUP(F326,'Pontuação 3.0'!A$2:B$11,2,FALSE),VLOOKUP(E326,'Pontuação 3.0'!C$2:D$11,2,FALSE),VLOOKUP(H326,'Pontuação 3.0'!I$2:J$11,2,FALSE),VLOOKUP(J326,'Pontuação 3.0'!G$2:H$11,2,FALSE),VLOOKUP(G326,'Pontuação 3.0'!E$2:F$11,2,FALSE),VLOOKUP(K326,'Pontuação 3.0'!K$2:L$11,2,FALSE),VLOOKUP(L326,'Pontuação 3.0'!M$2:N$13,2,FALSE)),0)</f>
        <v>2099</v>
      </c>
      <c r="AK326" s="10">
        <f t="shared" si="6"/>
        <v>210</v>
      </c>
      <c r="AL326" s="10" t="str">
        <f t="array" ref="AL326">IFERROR(INDEX('Pontuação 3.0'!G$13:G$191, MATCH(AK326, 'Pontuação 3.0'!F$13:F$191, 0)), "Faixa Indefinida")</f>
        <v>C</v>
      </c>
      <c r="AM326" s="10">
        <f t="shared" si="7"/>
        <v>0</v>
      </c>
      <c r="AN326" s="10">
        <f t="shared" si="8"/>
        <v>0</v>
      </c>
      <c r="AO326" s="10">
        <f t="shared" si="9"/>
        <v>1</v>
      </c>
      <c r="AP326" s="10">
        <f t="shared" si="10"/>
        <v>0</v>
      </c>
    </row>
    <row r="327" ht="15.75" customHeight="1">
      <c r="A327" s="7">
        <v>45674.0</v>
      </c>
      <c r="B327" s="8" t="s">
        <v>799</v>
      </c>
      <c r="C327" s="8" t="s">
        <v>800</v>
      </c>
      <c r="D327" s="8" t="s">
        <v>801</v>
      </c>
      <c r="E327" s="8" t="s">
        <v>6103</v>
      </c>
      <c r="F327" s="8" t="s">
        <v>6126</v>
      </c>
      <c r="G327" s="8" t="s">
        <v>6122</v>
      </c>
      <c r="H327" s="8" t="s">
        <v>6106</v>
      </c>
      <c r="I327" s="8" t="s">
        <v>6107</v>
      </c>
      <c r="J327" s="8" t="s">
        <v>6129</v>
      </c>
      <c r="K327" s="8" t="s">
        <v>6107</v>
      </c>
      <c r="L327" s="8" t="s">
        <v>6120</v>
      </c>
      <c r="M327" s="8" t="s">
        <v>6111</v>
      </c>
      <c r="N327" s="12" t="s">
        <v>18</v>
      </c>
      <c r="O327" s="12" t="s">
        <v>20</v>
      </c>
      <c r="P327" s="12" t="s">
        <v>25</v>
      </c>
      <c r="Q327" s="12" t="s">
        <v>22</v>
      </c>
      <c r="R327" s="12" t="s">
        <v>21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10">
        <f>ROUNDUP(SUM(VLOOKUP(F327,'Pontuação'!A$2:B$11,2,FALSE),VLOOKUP(E327,'Pontuação'!C$2:D$11,2,FALSE),VLOOKUP(H327,'Pontuação'!I$2:J$11,2,FALSE),VLOOKUP(J327,'Pontuação'!G$2:H$11,2,FALSE),VLOOKUP(L327,'Pontuação'!M$2:N$13,2,FALSE)),0)</f>
        <v>1951</v>
      </c>
      <c r="AD327" s="11">
        <f t="shared" si="1"/>
        <v>195</v>
      </c>
      <c r="AE327" s="11" t="str">
        <f t="array" ref="AE327">IFERROR(INDEX('Pontuação'!G$13:G$101, MATCH(AD327, 'Pontuação'!F$13:F$101, 0)), "Faixa Indefinida")</f>
        <v>A</v>
      </c>
      <c r="AF327" s="11">
        <f t="shared" si="2"/>
        <v>1</v>
      </c>
      <c r="AG327" s="11">
        <f t="shared" si="3"/>
        <v>0</v>
      </c>
      <c r="AH327" s="11">
        <f t="shared" si="4"/>
        <v>0</v>
      </c>
      <c r="AI327" s="11">
        <f t="shared" si="5"/>
        <v>0</v>
      </c>
      <c r="AJ327" s="11">
        <f>ROUNDUP(SUM(VLOOKUP(F327,'Pontuação 3.0'!A$2:B$11,2,FALSE),VLOOKUP(E327,'Pontuação 3.0'!C$2:D$11,2,FALSE),VLOOKUP(H327,'Pontuação 3.0'!I$2:J$11,2,FALSE),VLOOKUP(J327,'Pontuação 3.0'!G$2:H$11,2,FALSE),VLOOKUP(G327,'Pontuação 3.0'!E$2:F$11,2,FALSE),VLOOKUP(K327,'Pontuação 3.0'!K$2:L$11,2,FALSE),VLOOKUP(L327,'Pontuação 3.0'!M$2:N$13,2,FALSE)),0)</f>
        <v>2210</v>
      </c>
      <c r="AK327" s="10">
        <f t="shared" si="6"/>
        <v>221</v>
      </c>
      <c r="AL327" s="10" t="str">
        <f t="array" ref="AL327">IFERROR(INDEX('Pontuação 3.0'!G$13:G$191, MATCH(AK327, 'Pontuação 3.0'!F$13:F$191, 0)), "Faixa Indefinida")</f>
        <v>B</v>
      </c>
      <c r="AM327" s="10">
        <f t="shared" si="7"/>
        <v>0</v>
      </c>
      <c r="AN327" s="10">
        <f t="shared" si="8"/>
        <v>1</v>
      </c>
      <c r="AO327" s="10">
        <f t="shared" si="9"/>
        <v>0</v>
      </c>
      <c r="AP327" s="10">
        <f t="shared" si="10"/>
        <v>0</v>
      </c>
    </row>
    <row r="328" ht="15.75" customHeight="1">
      <c r="A328" s="7">
        <v>45674.0</v>
      </c>
      <c r="B328" s="8" t="s">
        <v>806</v>
      </c>
      <c r="C328" s="8" t="s">
        <v>807</v>
      </c>
      <c r="D328" s="9">
        <v>1.6994231583E10</v>
      </c>
      <c r="E328" s="8" t="s">
        <v>6103</v>
      </c>
      <c r="F328" s="8" t="s">
        <v>6116</v>
      </c>
      <c r="G328" s="8" t="s">
        <v>6122</v>
      </c>
      <c r="H328" s="8" t="s">
        <v>6118</v>
      </c>
      <c r="I328" s="8" t="s">
        <v>6107</v>
      </c>
      <c r="J328" s="8" t="s">
        <v>6119</v>
      </c>
      <c r="K328" s="8" t="s">
        <v>6107</v>
      </c>
      <c r="L328" s="8" t="s">
        <v>6124</v>
      </c>
      <c r="M328" s="8" t="s">
        <v>6113</v>
      </c>
      <c r="N328" s="12" t="s">
        <v>18</v>
      </c>
      <c r="O328" s="12" t="s">
        <v>20</v>
      </c>
      <c r="P328" s="12" t="s">
        <v>65</v>
      </c>
      <c r="Q328" s="12" t="s">
        <v>22</v>
      </c>
      <c r="R328" s="12" t="s">
        <v>21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10">
        <f>ROUNDUP(SUM(VLOOKUP(F328,'Pontuação'!A$2:B$11,2,FALSE),VLOOKUP(E328,'Pontuação'!C$2:D$11,2,FALSE),VLOOKUP(H328,'Pontuação'!I$2:J$11,2,FALSE),VLOOKUP(J328,'Pontuação'!G$2:H$11,2,FALSE),VLOOKUP(L328,'Pontuação'!M$2:N$13,2,FALSE)),0)</f>
        <v>1558</v>
      </c>
      <c r="AD328" s="11">
        <f t="shared" si="1"/>
        <v>156</v>
      </c>
      <c r="AE328" s="11" t="str">
        <f t="array" ref="AE328">IFERROR(INDEX('Pontuação'!G$13:G$101, MATCH(AD328, 'Pontuação'!F$13:F$101, 0)), "Faixa Indefinida")</f>
        <v>C</v>
      </c>
      <c r="AF328" s="11">
        <f t="shared" si="2"/>
        <v>0</v>
      </c>
      <c r="AG328" s="11">
        <f t="shared" si="3"/>
        <v>0</v>
      </c>
      <c r="AH328" s="11">
        <f t="shared" si="4"/>
        <v>1</v>
      </c>
      <c r="AI328" s="11">
        <f t="shared" si="5"/>
        <v>0</v>
      </c>
      <c r="AJ328" s="11">
        <f>ROUNDUP(SUM(VLOOKUP(F328,'Pontuação 3.0'!A$2:B$11,2,FALSE),VLOOKUP(E328,'Pontuação 3.0'!C$2:D$11,2,FALSE),VLOOKUP(H328,'Pontuação 3.0'!I$2:J$11,2,FALSE),VLOOKUP(J328,'Pontuação 3.0'!G$2:H$11,2,FALSE),VLOOKUP(G328,'Pontuação 3.0'!E$2:F$11,2,FALSE),VLOOKUP(K328,'Pontuação 3.0'!K$2:L$11,2,FALSE),VLOOKUP(L328,'Pontuação 3.0'!M$2:N$13,2,FALSE)),0)</f>
        <v>2039</v>
      </c>
      <c r="AK328" s="10">
        <f t="shared" si="6"/>
        <v>204</v>
      </c>
      <c r="AL328" s="10" t="str">
        <f t="array" ref="AL328">IFERROR(INDEX('Pontuação 3.0'!G$13:G$191, MATCH(AK328, 'Pontuação 3.0'!F$13:F$191, 0)), "Faixa Indefinida")</f>
        <v>C</v>
      </c>
      <c r="AM328" s="10">
        <f t="shared" si="7"/>
        <v>0</v>
      </c>
      <c r="AN328" s="10">
        <f t="shared" si="8"/>
        <v>0</v>
      </c>
      <c r="AO328" s="10">
        <f t="shared" si="9"/>
        <v>1</v>
      </c>
      <c r="AP328" s="10">
        <f t="shared" si="10"/>
        <v>0</v>
      </c>
    </row>
    <row r="329" ht="15.75" customHeight="1">
      <c r="A329" s="7">
        <v>45674.0</v>
      </c>
      <c r="B329" s="8" t="s">
        <v>808</v>
      </c>
      <c r="C329" s="8" t="s">
        <v>809</v>
      </c>
      <c r="D329" s="9">
        <v>8.7981057927E10</v>
      </c>
      <c r="E329" s="8" t="s">
        <v>6103</v>
      </c>
      <c r="F329" s="8" t="s">
        <v>6104</v>
      </c>
      <c r="G329" s="8" t="s">
        <v>6112</v>
      </c>
      <c r="H329" s="8" t="s">
        <v>6106</v>
      </c>
      <c r="I329" s="8" t="s">
        <v>6128</v>
      </c>
      <c r="J329" s="8" t="s">
        <v>6119</v>
      </c>
      <c r="K329" s="8" t="s">
        <v>6109</v>
      </c>
      <c r="L329" s="8" t="s">
        <v>6115</v>
      </c>
      <c r="M329" s="8" t="s">
        <v>6111</v>
      </c>
      <c r="N329" s="12" t="s">
        <v>18</v>
      </c>
      <c r="O329" s="12" t="s">
        <v>20</v>
      </c>
      <c r="P329" s="12" t="s">
        <v>348</v>
      </c>
      <c r="Q329" s="12" t="s">
        <v>22</v>
      </c>
      <c r="R329" s="12" t="s">
        <v>32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10">
        <f>ROUNDUP(SUM(VLOOKUP(F329,'Pontuação'!A$2:B$11,2,FALSE),VLOOKUP(E329,'Pontuação'!C$2:D$11,2,FALSE),VLOOKUP(H329,'Pontuação'!I$2:J$11,2,FALSE),VLOOKUP(J329,'Pontuação'!G$2:H$11,2,FALSE),VLOOKUP(L329,'Pontuação'!M$2:N$13,2,FALSE)),0)</f>
        <v>1558</v>
      </c>
      <c r="AD329" s="11">
        <f t="shared" si="1"/>
        <v>156</v>
      </c>
      <c r="AE329" s="11" t="str">
        <f t="array" ref="AE329">IFERROR(INDEX('Pontuação'!G$13:G$101, MATCH(AD329, 'Pontuação'!F$13:F$101, 0)), "Faixa Indefinida")</f>
        <v>C</v>
      </c>
      <c r="AF329" s="11">
        <f t="shared" si="2"/>
        <v>0</v>
      </c>
      <c r="AG329" s="11">
        <f t="shared" si="3"/>
        <v>0</v>
      </c>
      <c r="AH329" s="11">
        <f t="shared" si="4"/>
        <v>1</v>
      </c>
      <c r="AI329" s="11">
        <f t="shared" si="5"/>
        <v>0</v>
      </c>
      <c r="AJ329" s="11">
        <f>ROUNDUP(SUM(VLOOKUP(F329,'Pontuação 3.0'!A$2:B$11,2,FALSE),VLOOKUP(E329,'Pontuação 3.0'!C$2:D$11,2,FALSE),VLOOKUP(H329,'Pontuação 3.0'!I$2:J$11,2,FALSE),VLOOKUP(J329,'Pontuação 3.0'!G$2:H$11,2,FALSE),VLOOKUP(G329,'Pontuação 3.0'!E$2:F$11,2,FALSE),VLOOKUP(K329,'Pontuação 3.0'!K$2:L$11,2,FALSE),VLOOKUP(L329,'Pontuação 3.0'!M$2:N$13,2,FALSE)),0)</f>
        <v>2261</v>
      </c>
      <c r="AK329" s="10">
        <f t="shared" si="6"/>
        <v>226</v>
      </c>
      <c r="AL329" s="10" t="str">
        <f t="array" ref="AL329">IFERROR(INDEX('Pontuação 3.0'!G$13:G$191, MATCH(AK329, 'Pontuação 3.0'!F$13:F$191, 0)), "Faixa Indefinida")</f>
        <v>B</v>
      </c>
      <c r="AM329" s="10">
        <f t="shared" si="7"/>
        <v>0</v>
      </c>
      <c r="AN329" s="10">
        <f t="shared" si="8"/>
        <v>1</v>
      </c>
      <c r="AO329" s="10">
        <f t="shared" si="9"/>
        <v>0</v>
      </c>
      <c r="AP329" s="10">
        <f t="shared" si="10"/>
        <v>0</v>
      </c>
    </row>
    <row r="330" ht="15.75" customHeight="1">
      <c r="A330" s="7">
        <v>45674.0</v>
      </c>
      <c r="B330" s="8" t="s">
        <v>161</v>
      </c>
      <c r="C330" s="8" t="s">
        <v>810</v>
      </c>
      <c r="D330" s="9">
        <v>5.5991355332E10</v>
      </c>
      <c r="E330" s="8" t="s">
        <v>6103</v>
      </c>
      <c r="F330" s="8" t="s">
        <v>6116</v>
      </c>
      <c r="G330" s="8" t="s">
        <v>6114</v>
      </c>
      <c r="H330" s="8" t="s">
        <v>6123</v>
      </c>
      <c r="I330" s="8" t="s">
        <v>6128</v>
      </c>
      <c r="J330" s="8" t="s">
        <v>6119</v>
      </c>
      <c r="K330" s="8" t="s">
        <v>6107</v>
      </c>
      <c r="L330" s="8" t="s">
        <v>6115</v>
      </c>
      <c r="M330" s="8" t="s">
        <v>6121</v>
      </c>
      <c r="N330" s="12" t="s">
        <v>18</v>
      </c>
      <c r="O330" s="12" t="s">
        <v>20</v>
      </c>
      <c r="P330" s="12" t="s">
        <v>121</v>
      </c>
      <c r="Q330" s="12" t="s">
        <v>184</v>
      </c>
      <c r="R330" s="12" t="s">
        <v>32</v>
      </c>
      <c r="S330" s="13"/>
      <c r="T330" s="8"/>
      <c r="U330" s="8"/>
      <c r="V330" s="8"/>
      <c r="W330" s="8"/>
      <c r="X330" s="8"/>
      <c r="Y330" s="8"/>
      <c r="Z330" s="8"/>
      <c r="AA330" s="8"/>
      <c r="AB330" s="8"/>
      <c r="AC330" s="10">
        <f>ROUNDUP(SUM(VLOOKUP(F330,'Pontuação'!A$2:B$11,2,FALSE),VLOOKUP(E330,'Pontuação'!C$2:D$11,2,FALSE),VLOOKUP(H330,'Pontuação'!I$2:J$11,2,FALSE),VLOOKUP(J330,'Pontuação'!G$2:H$11,2,FALSE),VLOOKUP(L330,'Pontuação'!M$2:N$13,2,FALSE)),0)</f>
        <v>1439</v>
      </c>
      <c r="AD330" s="11">
        <f t="shared" si="1"/>
        <v>144</v>
      </c>
      <c r="AE330" s="11" t="str">
        <f t="array" ref="AE330">IFERROR(INDEX('Pontuação'!G$13:G$101, MATCH(AD330, 'Pontuação'!F$13:F$101, 0)), "Faixa Indefinida")</f>
        <v>D</v>
      </c>
      <c r="AF330" s="11">
        <f t="shared" si="2"/>
        <v>0</v>
      </c>
      <c r="AG330" s="11">
        <f t="shared" si="3"/>
        <v>0</v>
      </c>
      <c r="AH330" s="11">
        <f t="shared" si="4"/>
        <v>0</v>
      </c>
      <c r="AI330" s="11">
        <f t="shared" si="5"/>
        <v>1</v>
      </c>
      <c r="AJ330" s="11">
        <f>ROUNDUP(SUM(VLOOKUP(F330,'Pontuação 3.0'!A$2:B$11,2,FALSE),VLOOKUP(E330,'Pontuação 3.0'!C$2:D$11,2,FALSE),VLOOKUP(H330,'Pontuação 3.0'!I$2:J$11,2,FALSE),VLOOKUP(J330,'Pontuação 3.0'!G$2:H$11,2,FALSE),VLOOKUP(G330,'Pontuação 3.0'!E$2:F$11,2,FALSE),VLOOKUP(K330,'Pontuação 3.0'!K$2:L$11,2,FALSE),VLOOKUP(L330,'Pontuação 3.0'!M$2:N$13,2,FALSE)),0)</f>
        <v>1824</v>
      </c>
      <c r="AK330" s="10">
        <f t="shared" si="6"/>
        <v>182</v>
      </c>
      <c r="AL330" s="10" t="str">
        <f t="array" ref="AL330">IFERROR(INDEX('Pontuação 3.0'!G$13:G$191, MATCH(AK330, 'Pontuação 3.0'!F$13:F$191, 0)), "Faixa Indefinida")</f>
        <v>D</v>
      </c>
      <c r="AM330" s="10">
        <f t="shared" si="7"/>
        <v>0</v>
      </c>
      <c r="AN330" s="10">
        <f t="shared" si="8"/>
        <v>0</v>
      </c>
      <c r="AO330" s="10">
        <f t="shared" si="9"/>
        <v>0</v>
      </c>
      <c r="AP330" s="10">
        <f t="shared" si="10"/>
        <v>1</v>
      </c>
    </row>
    <row r="331" ht="15.75" customHeight="1">
      <c r="A331" s="7">
        <v>45674.0</v>
      </c>
      <c r="B331" s="8" t="s">
        <v>811</v>
      </c>
      <c r="C331" s="8" t="s">
        <v>812</v>
      </c>
      <c r="D331" s="9">
        <v>1.1949970399E10</v>
      </c>
      <c r="E331" s="8" t="s">
        <v>6103</v>
      </c>
      <c r="F331" s="8" t="s">
        <v>6116</v>
      </c>
      <c r="G331" s="8" t="s">
        <v>6117</v>
      </c>
      <c r="H331" s="8" t="s">
        <v>6135</v>
      </c>
      <c r="I331" s="8" t="s">
        <v>6107</v>
      </c>
      <c r="J331" s="8" t="s">
        <v>6119</v>
      </c>
      <c r="K331" s="8" t="s">
        <v>6107</v>
      </c>
      <c r="L331" s="8" t="s">
        <v>6115</v>
      </c>
      <c r="M331" s="8" t="s">
        <v>6111</v>
      </c>
      <c r="N331" s="12" t="s">
        <v>18</v>
      </c>
      <c r="O331" s="12" t="s">
        <v>20</v>
      </c>
      <c r="P331" s="12" t="s">
        <v>25</v>
      </c>
      <c r="Q331" s="12" t="s">
        <v>22</v>
      </c>
      <c r="R331" s="12" t="s">
        <v>32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10">
        <f>ROUNDUP(SUM(VLOOKUP(F331,'Pontuação'!A$2:B$11,2,FALSE),VLOOKUP(E331,'Pontuação'!C$2:D$11,2,FALSE),VLOOKUP(H331,'Pontuação'!I$2:J$11,2,FALSE),VLOOKUP(J331,'Pontuação'!G$2:H$11,2,FALSE),VLOOKUP(L331,'Pontuação'!M$2:N$13,2,FALSE)),0)</f>
        <v>1579</v>
      </c>
      <c r="AD331" s="11">
        <f t="shared" si="1"/>
        <v>158</v>
      </c>
      <c r="AE331" s="11" t="str">
        <f t="array" ref="AE331">IFERROR(INDEX('Pontuação'!G$13:G$101, MATCH(AD331, 'Pontuação'!F$13:F$101, 0)), "Faixa Indefinida")</f>
        <v>C</v>
      </c>
      <c r="AF331" s="11">
        <f t="shared" si="2"/>
        <v>0</v>
      </c>
      <c r="AG331" s="11">
        <f t="shared" si="3"/>
        <v>0</v>
      </c>
      <c r="AH331" s="11">
        <f t="shared" si="4"/>
        <v>1</v>
      </c>
      <c r="AI331" s="11">
        <f t="shared" si="5"/>
        <v>0</v>
      </c>
      <c r="AJ331" s="11">
        <f>ROUNDUP(SUM(VLOOKUP(F331,'Pontuação 3.0'!A$2:B$11,2,FALSE),VLOOKUP(E331,'Pontuação 3.0'!C$2:D$11,2,FALSE),VLOOKUP(H331,'Pontuação 3.0'!I$2:J$11,2,FALSE),VLOOKUP(J331,'Pontuação 3.0'!G$2:H$11,2,FALSE),VLOOKUP(G331,'Pontuação 3.0'!E$2:F$11,2,FALSE),VLOOKUP(K331,'Pontuação 3.0'!K$2:L$11,2,FALSE),VLOOKUP(L331,'Pontuação 3.0'!M$2:N$13,2,FALSE)),0)</f>
        <v>2058</v>
      </c>
      <c r="AK331" s="10">
        <f t="shared" si="6"/>
        <v>206</v>
      </c>
      <c r="AL331" s="10" t="str">
        <f t="array" ref="AL331">IFERROR(INDEX('Pontuação 3.0'!G$13:G$191, MATCH(AK331, 'Pontuação 3.0'!F$13:F$191, 0)), "Faixa Indefinida")</f>
        <v>C</v>
      </c>
      <c r="AM331" s="10">
        <f t="shared" si="7"/>
        <v>0</v>
      </c>
      <c r="AN331" s="10">
        <f t="shared" si="8"/>
        <v>0</v>
      </c>
      <c r="AO331" s="10">
        <f t="shared" si="9"/>
        <v>1</v>
      </c>
      <c r="AP331" s="10">
        <f t="shared" si="10"/>
        <v>0</v>
      </c>
    </row>
    <row r="332" ht="15.75" customHeight="1">
      <c r="A332" s="7">
        <v>45674.0</v>
      </c>
      <c r="B332" s="8" t="s">
        <v>814</v>
      </c>
      <c r="C332" s="8" t="s">
        <v>815</v>
      </c>
      <c r="D332" s="9">
        <v>5.4996346202E10</v>
      </c>
      <c r="E332" s="8" t="s">
        <v>6103</v>
      </c>
      <c r="F332" s="8" t="s">
        <v>6116</v>
      </c>
      <c r="G332" s="8" t="s">
        <v>6117</v>
      </c>
      <c r="H332" s="8" t="s">
        <v>6118</v>
      </c>
      <c r="I332" s="8" t="s">
        <v>6128</v>
      </c>
      <c r="J332" s="8" t="s">
        <v>6119</v>
      </c>
      <c r="K332" s="8" t="s">
        <v>6109</v>
      </c>
      <c r="L332" s="8" t="s">
        <v>6124</v>
      </c>
      <c r="M332" s="8" t="s">
        <v>6113</v>
      </c>
      <c r="N332" s="12" t="s">
        <v>18</v>
      </c>
      <c r="O332" s="12" t="s">
        <v>20</v>
      </c>
      <c r="P332" s="12" t="s">
        <v>71</v>
      </c>
      <c r="Q332" s="12" t="s">
        <v>22</v>
      </c>
      <c r="R332" s="12" t="s">
        <v>32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10">
        <f>ROUNDUP(SUM(VLOOKUP(F332,'Pontuação'!A$2:B$11,2,FALSE),VLOOKUP(E332,'Pontuação'!C$2:D$11,2,FALSE),VLOOKUP(H332,'Pontuação'!I$2:J$11,2,FALSE),VLOOKUP(J332,'Pontuação'!G$2:H$11,2,FALSE),VLOOKUP(L332,'Pontuação'!M$2:N$13,2,FALSE)),0)</f>
        <v>1558</v>
      </c>
      <c r="AD332" s="11">
        <f t="shared" si="1"/>
        <v>156</v>
      </c>
      <c r="AE332" s="11" t="str">
        <f t="array" ref="AE332">IFERROR(INDEX('Pontuação'!G$13:G$101, MATCH(AD332, 'Pontuação'!F$13:F$101, 0)), "Faixa Indefinida")</f>
        <v>C</v>
      </c>
      <c r="AF332" s="11">
        <f t="shared" si="2"/>
        <v>0</v>
      </c>
      <c r="AG332" s="11">
        <f t="shared" si="3"/>
        <v>0</v>
      </c>
      <c r="AH332" s="11">
        <f t="shared" si="4"/>
        <v>1</v>
      </c>
      <c r="AI332" s="11">
        <f t="shared" si="5"/>
        <v>0</v>
      </c>
      <c r="AJ332" s="11">
        <f>ROUNDUP(SUM(VLOOKUP(F332,'Pontuação 3.0'!A$2:B$11,2,FALSE),VLOOKUP(E332,'Pontuação 3.0'!C$2:D$11,2,FALSE),VLOOKUP(H332,'Pontuação 3.0'!I$2:J$11,2,FALSE),VLOOKUP(J332,'Pontuação 3.0'!G$2:H$11,2,FALSE),VLOOKUP(G332,'Pontuação 3.0'!E$2:F$11,2,FALSE),VLOOKUP(K332,'Pontuação 3.0'!K$2:L$11,2,FALSE),VLOOKUP(L332,'Pontuação 3.0'!M$2:N$13,2,FALSE)),0)</f>
        <v>2440</v>
      </c>
      <c r="AK332" s="10">
        <f t="shared" si="6"/>
        <v>244</v>
      </c>
      <c r="AL332" s="10" t="str">
        <f t="array" ref="AL332">IFERROR(INDEX('Pontuação 3.0'!G$13:G$191, MATCH(AK332, 'Pontuação 3.0'!F$13:F$191, 0)), "Faixa Indefinida")</f>
        <v>A</v>
      </c>
      <c r="AM332" s="10">
        <f t="shared" si="7"/>
        <v>1</v>
      </c>
      <c r="AN332" s="10">
        <f t="shared" si="8"/>
        <v>0</v>
      </c>
      <c r="AO332" s="10">
        <f t="shared" si="9"/>
        <v>0</v>
      </c>
      <c r="AP332" s="10">
        <f t="shared" si="10"/>
        <v>0</v>
      </c>
    </row>
    <row r="333" ht="15.75" customHeight="1">
      <c r="A333" s="7">
        <v>45674.0</v>
      </c>
      <c r="B333" s="8" t="s">
        <v>816</v>
      </c>
      <c r="C333" s="8" t="s">
        <v>817</v>
      </c>
      <c r="D333" s="9">
        <v>1.9991971647E10</v>
      </c>
      <c r="E333" s="8" t="s">
        <v>6125</v>
      </c>
      <c r="F333" s="8" t="s">
        <v>6116</v>
      </c>
      <c r="G333" s="8" t="s">
        <v>6122</v>
      </c>
      <c r="H333" s="8" t="s">
        <v>6123</v>
      </c>
      <c r="I333" s="8" t="s">
        <v>6107</v>
      </c>
      <c r="J333" s="8" t="s">
        <v>6119</v>
      </c>
      <c r="K333" s="8" t="s">
        <v>6107</v>
      </c>
      <c r="L333" s="8" t="s">
        <v>6120</v>
      </c>
      <c r="M333" s="8" t="s">
        <v>6131</v>
      </c>
      <c r="N333" s="12" t="s">
        <v>18</v>
      </c>
      <c r="O333" s="12" t="s">
        <v>20</v>
      </c>
      <c r="P333" s="12" t="s">
        <v>348</v>
      </c>
      <c r="Q333" s="12" t="s">
        <v>22</v>
      </c>
      <c r="R333" s="12" t="s">
        <v>32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10">
        <f>ROUNDUP(SUM(VLOOKUP(F333,'Pontuação'!A$2:B$11,2,FALSE),VLOOKUP(E333,'Pontuação'!C$2:D$11,2,FALSE),VLOOKUP(H333,'Pontuação'!I$2:J$11,2,FALSE),VLOOKUP(J333,'Pontuação'!G$2:H$11,2,FALSE),VLOOKUP(L333,'Pontuação'!M$2:N$13,2,FALSE)),0)</f>
        <v>1575</v>
      </c>
      <c r="AD333" s="11">
        <f t="shared" si="1"/>
        <v>158</v>
      </c>
      <c r="AE333" s="11" t="str">
        <f t="array" ref="AE333">IFERROR(INDEX('Pontuação'!G$13:G$101, MATCH(AD333, 'Pontuação'!F$13:F$101, 0)), "Faixa Indefinida")</f>
        <v>C</v>
      </c>
      <c r="AF333" s="11">
        <f t="shared" si="2"/>
        <v>0</v>
      </c>
      <c r="AG333" s="11">
        <f t="shared" si="3"/>
        <v>0</v>
      </c>
      <c r="AH333" s="11">
        <f t="shared" si="4"/>
        <v>1</v>
      </c>
      <c r="AI333" s="11">
        <f t="shared" si="5"/>
        <v>0</v>
      </c>
      <c r="AJ333" s="11">
        <f>ROUNDUP(SUM(VLOOKUP(F333,'Pontuação 3.0'!A$2:B$11,2,FALSE),VLOOKUP(E333,'Pontuação 3.0'!C$2:D$11,2,FALSE),VLOOKUP(H333,'Pontuação 3.0'!I$2:J$11,2,FALSE),VLOOKUP(J333,'Pontuação 3.0'!G$2:H$11,2,FALSE),VLOOKUP(G333,'Pontuação 3.0'!E$2:F$11,2,FALSE),VLOOKUP(K333,'Pontuação 3.0'!K$2:L$11,2,FALSE),VLOOKUP(L333,'Pontuação 3.0'!M$2:N$13,2,FALSE)),0)</f>
        <v>1890</v>
      </c>
      <c r="AK333" s="10">
        <f t="shared" si="6"/>
        <v>189</v>
      </c>
      <c r="AL333" s="10" t="str">
        <f t="array" ref="AL333">IFERROR(INDEX('Pontuação 3.0'!G$13:G$191, MATCH(AK333, 'Pontuação 3.0'!F$13:F$191, 0)), "Faixa Indefinida")</f>
        <v>D</v>
      </c>
      <c r="AM333" s="10">
        <f t="shared" si="7"/>
        <v>0</v>
      </c>
      <c r="AN333" s="10">
        <f t="shared" si="8"/>
        <v>0</v>
      </c>
      <c r="AO333" s="10">
        <f t="shared" si="9"/>
        <v>0</v>
      </c>
      <c r="AP333" s="10">
        <f t="shared" si="10"/>
        <v>1</v>
      </c>
    </row>
    <row r="334" ht="15.75" customHeight="1">
      <c r="A334" s="7">
        <v>45674.0</v>
      </c>
      <c r="B334" s="8" t="s">
        <v>105</v>
      </c>
      <c r="C334" s="8" t="s">
        <v>813</v>
      </c>
      <c r="D334" s="9">
        <v>2.4999312583E10</v>
      </c>
      <c r="E334" s="8" t="s">
        <v>6103</v>
      </c>
      <c r="F334" s="8" t="s">
        <v>6126</v>
      </c>
      <c r="G334" s="8" t="s">
        <v>6114</v>
      </c>
      <c r="H334" s="8" t="s">
        <v>6123</v>
      </c>
      <c r="I334" s="8" t="s">
        <v>6128</v>
      </c>
      <c r="J334" s="8" t="s">
        <v>6129</v>
      </c>
      <c r="K334" s="8" t="s">
        <v>6109</v>
      </c>
      <c r="L334" s="8" t="s">
        <v>6120</v>
      </c>
      <c r="M334" s="8" t="s">
        <v>6113</v>
      </c>
      <c r="N334" s="12" t="s">
        <v>18</v>
      </c>
      <c r="O334" s="12" t="s">
        <v>20</v>
      </c>
      <c r="P334" s="12" t="s">
        <v>19</v>
      </c>
      <c r="Q334" s="12" t="s">
        <v>22</v>
      </c>
      <c r="R334" s="12" t="s">
        <v>21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10">
        <f>ROUNDUP(SUM(VLOOKUP(F334,'Pontuação'!A$2:B$11,2,FALSE),VLOOKUP(E334,'Pontuação'!C$2:D$11,2,FALSE),VLOOKUP(H334,'Pontuação'!I$2:J$11,2,FALSE),VLOOKUP(J334,'Pontuação'!G$2:H$11,2,FALSE),VLOOKUP(L334,'Pontuação'!M$2:N$13,2,FALSE)),0)</f>
        <v>1837</v>
      </c>
      <c r="AD334" s="11">
        <f t="shared" si="1"/>
        <v>184</v>
      </c>
      <c r="AE334" s="11" t="str">
        <f t="array" ref="AE334">IFERROR(INDEX('Pontuação'!G$13:G$101, MATCH(AD334, 'Pontuação'!F$13:F$101, 0)), "Faixa Indefinida")</f>
        <v>A</v>
      </c>
      <c r="AF334" s="11">
        <f t="shared" si="2"/>
        <v>1</v>
      </c>
      <c r="AG334" s="11">
        <f t="shared" si="3"/>
        <v>0</v>
      </c>
      <c r="AH334" s="11">
        <f t="shared" si="4"/>
        <v>0</v>
      </c>
      <c r="AI334" s="11">
        <f t="shared" si="5"/>
        <v>0</v>
      </c>
      <c r="AJ334" s="11">
        <f>ROUNDUP(SUM(VLOOKUP(F334,'Pontuação 3.0'!A$2:B$11,2,FALSE),VLOOKUP(E334,'Pontuação 3.0'!C$2:D$11,2,FALSE),VLOOKUP(H334,'Pontuação 3.0'!I$2:J$11,2,FALSE),VLOOKUP(J334,'Pontuação 3.0'!G$2:H$11,2,FALSE),VLOOKUP(G334,'Pontuação 3.0'!E$2:F$11,2,FALSE),VLOOKUP(K334,'Pontuação 3.0'!K$2:L$11,2,FALSE),VLOOKUP(L334,'Pontuação 3.0'!M$2:N$13,2,FALSE)),0)</f>
        <v>2313</v>
      </c>
      <c r="AK334" s="10">
        <f t="shared" si="6"/>
        <v>231</v>
      </c>
      <c r="AL334" s="10" t="str">
        <f t="array" ref="AL334">IFERROR(INDEX('Pontuação 3.0'!G$13:G$191, MATCH(AK334, 'Pontuação 3.0'!F$13:F$191, 0)), "Faixa Indefinida")</f>
        <v>B</v>
      </c>
      <c r="AM334" s="10">
        <f t="shared" si="7"/>
        <v>0</v>
      </c>
      <c r="AN334" s="10">
        <f t="shared" si="8"/>
        <v>1</v>
      </c>
      <c r="AO334" s="10">
        <f t="shared" si="9"/>
        <v>0</v>
      </c>
      <c r="AP334" s="10">
        <f t="shared" si="10"/>
        <v>0</v>
      </c>
    </row>
    <row r="335" ht="15.75" customHeight="1">
      <c r="A335" s="7">
        <v>45674.0</v>
      </c>
      <c r="B335" s="8" t="s">
        <v>818</v>
      </c>
      <c r="C335" s="8" t="s">
        <v>819</v>
      </c>
      <c r="D335" s="8" t="s">
        <v>820</v>
      </c>
      <c r="E335" s="8" t="s">
        <v>6103</v>
      </c>
      <c r="F335" s="8" t="s">
        <v>6116</v>
      </c>
      <c r="G335" s="8" t="s">
        <v>6117</v>
      </c>
      <c r="H335" s="8" t="s">
        <v>6106</v>
      </c>
      <c r="I335" s="8" t="s">
        <v>6128</v>
      </c>
      <c r="J335" s="8" t="s">
        <v>6119</v>
      </c>
      <c r="K335" s="8" t="s">
        <v>6107</v>
      </c>
      <c r="L335" s="8" t="s">
        <v>6115</v>
      </c>
      <c r="M335" s="8" t="s">
        <v>6121</v>
      </c>
      <c r="N335" s="12" t="s">
        <v>18</v>
      </c>
      <c r="O335" s="12" t="s">
        <v>20</v>
      </c>
      <c r="P335" s="12" t="s">
        <v>19</v>
      </c>
      <c r="Q335" s="12" t="s">
        <v>22</v>
      </c>
      <c r="R335" s="12" t="s">
        <v>32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10">
        <f>ROUNDUP(SUM(VLOOKUP(F335,'Pontuação'!A$2:B$11,2,FALSE),VLOOKUP(E335,'Pontuação'!C$2:D$11,2,FALSE),VLOOKUP(H335,'Pontuação'!I$2:J$11,2,FALSE),VLOOKUP(J335,'Pontuação'!G$2:H$11,2,FALSE),VLOOKUP(L335,'Pontuação'!M$2:N$13,2,FALSE)),0)</f>
        <v>1553</v>
      </c>
      <c r="AD335" s="11">
        <f t="shared" si="1"/>
        <v>155</v>
      </c>
      <c r="AE335" s="11" t="str">
        <f t="array" ref="AE335">IFERROR(INDEX('Pontuação'!G$13:G$101, MATCH(AD335, 'Pontuação'!F$13:F$101, 0)), "Faixa Indefinida")</f>
        <v>C</v>
      </c>
      <c r="AF335" s="11">
        <f t="shared" si="2"/>
        <v>0</v>
      </c>
      <c r="AG335" s="11">
        <f t="shared" si="3"/>
        <v>0</v>
      </c>
      <c r="AH335" s="11">
        <f t="shared" si="4"/>
        <v>1</v>
      </c>
      <c r="AI335" s="11">
        <f t="shared" si="5"/>
        <v>0</v>
      </c>
      <c r="AJ335" s="11">
        <f>ROUNDUP(SUM(VLOOKUP(F335,'Pontuação 3.0'!A$2:B$11,2,FALSE),VLOOKUP(E335,'Pontuação 3.0'!C$2:D$11,2,FALSE),VLOOKUP(H335,'Pontuação 3.0'!I$2:J$11,2,FALSE),VLOOKUP(J335,'Pontuação 3.0'!G$2:H$11,2,FALSE),VLOOKUP(G335,'Pontuação 3.0'!E$2:F$11,2,FALSE),VLOOKUP(K335,'Pontuação 3.0'!K$2:L$11,2,FALSE),VLOOKUP(L335,'Pontuação 3.0'!M$2:N$13,2,FALSE)),0)</f>
        <v>2122</v>
      </c>
      <c r="AK335" s="10">
        <f t="shared" si="6"/>
        <v>212</v>
      </c>
      <c r="AL335" s="10" t="str">
        <f t="array" ref="AL335">IFERROR(INDEX('Pontuação 3.0'!G$13:G$191, MATCH(AK335, 'Pontuação 3.0'!F$13:F$191, 0)), "Faixa Indefinida")</f>
        <v>C</v>
      </c>
      <c r="AM335" s="10">
        <f t="shared" si="7"/>
        <v>0</v>
      </c>
      <c r="AN335" s="10">
        <f t="shared" si="8"/>
        <v>0</v>
      </c>
      <c r="AO335" s="10">
        <f t="shared" si="9"/>
        <v>1</v>
      </c>
      <c r="AP335" s="10">
        <f t="shared" si="10"/>
        <v>0</v>
      </c>
    </row>
    <row r="336" ht="15.75" customHeight="1">
      <c r="A336" s="7">
        <v>45674.0</v>
      </c>
      <c r="B336" s="8" t="s">
        <v>821</v>
      </c>
      <c r="C336" s="8" t="s">
        <v>822</v>
      </c>
      <c r="D336" s="8" t="s">
        <v>823</v>
      </c>
      <c r="E336" s="8" t="s">
        <v>6103</v>
      </c>
      <c r="F336" s="8" t="s">
        <v>6126</v>
      </c>
      <c r="G336" s="8" t="s">
        <v>6122</v>
      </c>
      <c r="H336" s="8" t="s">
        <v>6106</v>
      </c>
      <c r="I336" s="8" t="s">
        <v>6107</v>
      </c>
      <c r="J336" s="8" t="s">
        <v>6130</v>
      </c>
      <c r="K336" s="8" t="s">
        <v>6109</v>
      </c>
      <c r="L336" s="8" t="s">
        <v>6120</v>
      </c>
      <c r="M336" s="8" t="s">
        <v>6113</v>
      </c>
      <c r="N336" s="12" t="s">
        <v>18</v>
      </c>
      <c r="O336" s="12" t="s">
        <v>20</v>
      </c>
      <c r="P336" s="12" t="s">
        <v>25</v>
      </c>
      <c r="Q336" s="12" t="s">
        <v>22</v>
      </c>
      <c r="R336" s="12" t="s">
        <v>21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10">
        <f>ROUNDUP(SUM(VLOOKUP(F336,'Pontuação'!A$2:B$11,2,FALSE),VLOOKUP(E336,'Pontuação'!C$2:D$11,2,FALSE),VLOOKUP(H336,'Pontuação'!I$2:J$11,2,FALSE),VLOOKUP(J336,'Pontuação'!G$2:H$11,2,FALSE),VLOOKUP(L336,'Pontuação'!M$2:N$13,2,FALSE)),0)</f>
        <v>1951</v>
      </c>
      <c r="AD336" s="11">
        <f t="shared" si="1"/>
        <v>195</v>
      </c>
      <c r="AE336" s="11" t="str">
        <f t="array" ref="AE336">IFERROR(INDEX('Pontuação'!G$13:G$101, MATCH(AD336, 'Pontuação'!F$13:F$101, 0)), "Faixa Indefinida")</f>
        <v>A</v>
      </c>
      <c r="AF336" s="11">
        <f t="shared" si="2"/>
        <v>1</v>
      </c>
      <c r="AG336" s="11">
        <f t="shared" si="3"/>
        <v>0</v>
      </c>
      <c r="AH336" s="11">
        <f t="shared" si="4"/>
        <v>0</v>
      </c>
      <c r="AI336" s="11">
        <f t="shared" si="5"/>
        <v>0</v>
      </c>
      <c r="AJ336" s="11">
        <f>ROUNDUP(SUM(VLOOKUP(F336,'Pontuação 3.0'!A$2:B$11,2,FALSE),VLOOKUP(E336,'Pontuação 3.0'!C$2:D$11,2,FALSE),VLOOKUP(H336,'Pontuação 3.0'!I$2:J$11,2,FALSE),VLOOKUP(J336,'Pontuação 3.0'!G$2:H$11,2,FALSE),VLOOKUP(G336,'Pontuação 3.0'!E$2:F$11,2,FALSE),VLOOKUP(K336,'Pontuação 3.0'!K$2:L$11,2,FALSE),VLOOKUP(L336,'Pontuação 3.0'!M$2:N$13,2,FALSE)),0)</f>
        <v>2219</v>
      </c>
      <c r="AK336" s="10">
        <f t="shared" si="6"/>
        <v>222</v>
      </c>
      <c r="AL336" s="10" t="str">
        <f t="array" ref="AL336">IFERROR(INDEX('Pontuação 3.0'!G$13:G$191, MATCH(AK336, 'Pontuação 3.0'!F$13:F$191, 0)), "Faixa Indefinida")</f>
        <v>B</v>
      </c>
      <c r="AM336" s="10">
        <f t="shared" si="7"/>
        <v>0</v>
      </c>
      <c r="AN336" s="10">
        <f t="shared" si="8"/>
        <v>1</v>
      </c>
      <c r="AO336" s="10">
        <f t="shared" si="9"/>
        <v>0</v>
      </c>
      <c r="AP336" s="10">
        <f t="shared" si="10"/>
        <v>0</v>
      </c>
    </row>
    <row r="337" ht="15.75" customHeight="1">
      <c r="A337" s="7">
        <v>45674.0</v>
      </c>
      <c r="B337" s="8" t="s">
        <v>824</v>
      </c>
      <c r="C337" s="8" t="s">
        <v>825</v>
      </c>
      <c r="D337" s="9">
        <v>2.1996717837E10</v>
      </c>
      <c r="E337" s="8" t="s">
        <v>6103</v>
      </c>
      <c r="F337" s="8" t="s">
        <v>6116</v>
      </c>
      <c r="G337" s="8" t="s">
        <v>6117</v>
      </c>
      <c r="H337" s="8" t="s">
        <v>6106</v>
      </c>
      <c r="I337" s="8" t="s">
        <v>6107</v>
      </c>
      <c r="J337" s="8" t="s">
        <v>6119</v>
      </c>
      <c r="K337" s="8" t="s">
        <v>6107</v>
      </c>
      <c r="L337" s="8" t="s">
        <v>6115</v>
      </c>
      <c r="M337" s="8" t="s">
        <v>6113</v>
      </c>
      <c r="N337" s="12" t="s">
        <v>18</v>
      </c>
      <c r="O337" s="12" t="s">
        <v>20</v>
      </c>
      <c r="P337" s="12" t="s">
        <v>89</v>
      </c>
      <c r="Q337" s="12" t="s">
        <v>22</v>
      </c>
      <c r="R337" s="12" t="s">
        <v>21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10">
        <f>ROUNDUP(SUM(VLOOKUP(F337,'Pontuação'!A$2:B$11,2,FALSE),VLOOKUP(E337,'Pontuação'!C$2:D$11,2,FALSE),VLOOKUP(H337,'Pontuação'!I$2:J$11,2,FALSE),VLOOKUP(J337,'Pontuação'!G$2:H$11,2,FALSE),VLOOKUP(L337,'Pontuação'!M$2:N$13,2,FALSE)),0)</f>
        <v>1553</v>
      </c>
      <c r="AD337" s="11">
        <f t="shared" si="1"/>
        <v>155</v>
      </c>
      <c r="AE337" s="11" t="str">
        <f t="array" ref="AE337">IFERROR(INDEX('Pontuação'!G$13:G$101, MATCH(AD337, 'Pontuação'!F$13:F$101, 0)), "Faixa Indefinida")</f>
        <v>C</v>
      </c>
      <c r="AF337" s="11">
        <f t="shared" si="2"/>
        <v>0</v>
      </c>
      <c r="AG337" s="11">
        <f t="shared" si="3"/>
        <v>0</v>
      </c>
      <c r="AH337" s="11">
        <f t="shared" si="4"/>
        <v>1</v>
      </c>
      <c r="AI337" s="11">
        <f t="shared" si="5"/>
        <v>0</v>
      </c>
      <c r="AJ337" s="11">
        <f>ROUNDUP(SUM(VLOOKUP(F337,'Pontuação 3.0'!A$2:B$11,2,FALSE),VLOOKUP(E337,'Pontuação 3.0'!C$2:D$11,2,FALSE),VLOOKUP(H337,'Pontuação 3.0'!I$2:J$11,2,FALSE),VLOOKUP(J337,'Pontuação 3.0'!G$2:H$11,2,FALSE),VLOOKUP(G337,'Pontuação 3.0'!E$2:F$11,2,FALSE),VLOOKUP(K337,'Pontuação 3.0'!K$2:L$11,2,FALSE),VLOOKUP(L337,'Pontuação 3.0'!M$2:N$13,2,FALSE)),0)</f>
        <v>2122</v>
      </c>
      <c r="AK337" s="10">
        <f t="shared" si="6"/>
        <v>212</v>
      </c>
      <c r="AL337" s="10" t="str">
        <f t="array" ref="AL337">IFERROR(INDEX('Pontuação 3.0'!G$13:G$191, MATCH(AK337, 'Pontuação 3.0'!F$13:F$191, 0)), "Faixa Indefinida")</f>
        <v>C</v>
      </c>
      <c r="AM337" s="10">
        <f t="shared" si="7"/>
        <v>0</v>
      </c>
      <c r="AN337" s="10">
        <f t="shared" si="8"/>
        <v>0</v>
      </c>
      <c r="AO337" s="10">
        <f t="shared" si="9"/>
        <v>1</v>
      </c>
      <c r="AP337" s="10">
        <f t="shared" si="10"/>
        <v>0</v>
      </c>
    </row>
    <row r="338" ht="15.75" customHeight="1">
      <c r="A338" s="7">
        <v>45674.0</v>
      </c>
      <c r="B338" s="8" t="s">
        <v>788</v>
      </c>
      <c r="C338" s="8" t="s">
        <v>789</v>
      </c>
      <c r="D338" s="9">
        <v>9.1991909316E10</v>
      </c>
      <c r="E338" s="8" t="s">
        <v>6103</v>
      </c>
      <c r="F338" s="8" t="s">
        <v>6126</v>
      </c>
      <c r="G338" s="8" t="s">
        <v>6117</v>
      </c>
      <c r="H338" s="8" t="s">
        <v>6118</v>
      </c>
      <c r="I338" s="8" t="s">
        <v>6128</v>
      </c>
      <c r="J338" s="8" t="s">
        <v>6108</v>
      </c>
      <c r="K338" s="8" t="s">
        <v>6109</v>
      </c>
      <c r="L338" s="8" t="s">
        <v>6115</v>
      </c>
      <c r="M338" s="8" t="s">
        <v>6121</v>
      </c>
      <c r="N338" s="12" t="s">
        <v>18</v>
      </c>
      <c r="O338" s="12" t="s">
        <v>20</v>
      </c>
      <c r="P338" s="12" t="s">
        <v>112</v>
      </c>
      <c r="Q338" s="12" t="s">
        <v>22</v>
      </c>
      <c r="R338" s="12" t="s">
        <v>32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10">
        <f>ROUNDUP(SUM(VLOOKUP(F338,'Pontuação'!A$2:B$11,2,FALSE),VLOOKUP(E338,'Pontuação'!C$2:D$11,2,FALSE),VLOOKUP(H338,'Pontuação'!I$2:J$11,2,FALSE),VLOOKUP(J338,'Pontuação'!G$2:H$11,2,FALSE),VLOOKUP(L338,'Pontuação'!M$2:N$13,2,FALSE)),0)</f>
        <v>1688</v>
      </c>
      <c r="AD338" s="11">
        <f t="shared" si="1"/>
        <v>169</v>
      </c>
      <c r="AE338" s="11" t="str">
        <f t="array" ref="AE338">IFERROR(INDEX('Pontuação'!G$13:G$101, MATCH(AD338, 'Pontuação'!F$13:F$101, 0)), "Faixa Indefinida")</f>
        <v>B</v>
      </c>
      <c r="AF338" s="11">
        <f t="shared" si="2"/>
        <v>0</v>
      </c>
      <c r="AG338" s="11">
        <f t="shared" si="3"/>
        <v>1</v>
      </c>
      <c r="AH338" s="11">
        <f t="shared" si="4"/>
        <v>0</v>
      </c>
      <c r="AI338" s="11">
        <f t="shared" si="5"/>
        <v>0</v>
      </c>
      <c r="AJ338" s="11">
        <f>ROUNDUP(SUM(VLOOKUP(F338,'Pontuação 3.0'!A$2:B$11,2,FALSE),VLOOKUP(E338,'Pontuação 3.0'!C$2:D$11,2,FALSE),VLOOKUP(H338,'Pontuação 3.0'!I$2:J$11,2,FALSE),VLOOKUP(J338,'Pontuação 3.0'!G$2:H$11,2,FALSE),VLOOKUP(G338,'Pontuação 3.0'!E$2:F$11,2,FALSE),VLOOKUP(K338,'Pontuação 3.0'!K$2:L$11,2,FALSE),VLOOKUP(L338,'Pontuação 3.0'!M$2:N$13,2,FALSE)),0)</f>
        <v>2489</v>
      </c>
      <c r="AK338" s="10">
        <f t="shared" si="6"/>
        <v>249</v>
      </c>
      <c r="AL338" s="10" t="str">
        <f t="array" ref="AL338">IFERROR(INDEX('Pontuação 3.0'!G$13:G$191, MATCH(AK338, 'Pontuação 3.0'!F$13:F$191, 0)), "Faixa Indefinida")</f>
        <v>A</v>
      </c>
      <c r="AM338" s="10">
        <f t="shared" si="7"/>
        <v>1</v>
      </c>
      <c r="AN338" s="10">
        <f t="shared" si="8"/>
        <v>0</v>
      </c>
      <c r="AO338" s="10">
        <f t="shared" si="9"/>
        <v>0</v>
      </c>
      <c r="AP338" s="10">
        <f t="shared" si="10"/>
        <v>0</v>
      </c>
    </row>
    <row r="339" ht="15.75" customHeight="1">
      <c r="A339" s="7">
        <v>45674.0</v>
      </c>
      <c r="B339" s="8" t="s">
        <v>828</v>
      </c>
      <c r="C339" s="8" t="s">
        <v>829</v>
      </c>
      <c r="D339" s="9">
        <v>4.7992220109E10</v>
      </c>
      <c r="E339" s="8" t="s">
        <v>6103</v>
      </c>
      <c r="F339" s="8" t="s">
        <v>6116</v>
      </c>
      <c r="G339" s="8" t="s">
        <v>6122</v>
      </c>
      <c r="H339" s="8" t="s">
        <v>6118</v>
      </c>
      <c r="I339" s="8" t="s">
        <v>6128</v>
      </c>
      <c r="J339" s="8" t="s">
        <v>6108</v>
      </c>
      <c r="K339" s="8" t="s">
        <v>6107</v>
      </c>
      <c r="L339" s="8" t="s">
        <v>6136</v>
      </c>
      <c r="M339" s="8" t="s">
        <v>6113</v>
      </c>
      <c r="N339" s="12" t="s">
        <v>18</v>
      </c>
      <c r="O339" s="12" t="s">
        <v>20</v>
      </c>
      <c r="P339" s="12" t="s">
        <v>71</v>
      </c>
      <c r="Q339" s="12" t="s">
        <v>22</v>
      </c>
      <c r="R339" s="12" t="s">
        <v>21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10">
        <f>ROUNDUP(SUM(VLOOKUP(F339,'Pontuação'!A$2:B$11,2,FALSE),VLOOKUP(E339,'Pontuação'!C$2:D$11,2,FALSE),VLOOKUP(H339,'Pontuação'!I$2:J$11,2,FALSE),VLOOKUP(J339,'Pontuação'!G$2:H$11,2,FALSE),VLOOKUP(L339,'Pontuação'!M$2:N$13,2,FALSE)),0)</f>
        <v>1744</v>
      </c>
      <c r="AD339" s="11">
        <f t="shared" si="1"/>
        <v>174</v>
      </c>
      <c r="AE339" s="11" t="str">
        <f t="array" ref="AE339">IFERROR(INDEX('Pontuação'!G$13:G$101, MATCH(AD339, 'Pontuação'!F$13:F$101, 0)), "Faixa Indefinida")</f>
        <v>B</v>
      </c>
      <c r="AF339" s="11">
        <f t="shared" si="2"/>
        <v>0</v>
      </c>
      <c r="AG339" s="11">
        <f t="shared" si="3"/>
        <v>1</v>
      </c>
      <c r="AH339" s="11">
        <f t="shared" si="4"/>
        <v>0</v>
      </c>
      <c r="AI339" s="11">
        <f t="shared" si="5"/>
        <v>0</v>
      </c>
      <c r="AJ339" s="11">
        <f>ROUNDUP(SUM(VLOOKUP(F339,'Pontuação 3.0'!A$2:B$11,2,FALSE),VLOOKUP(E339,'Pontuação 3.0'!C$2:D$11,2,FALSE),VLOOKUP(H339,'Pontuação 3.0'!I$2:J$11,2,FALSE),VLOOKUP(J339,'Pontuação 3.0'!G$2:H$11,2,FALSE),VLOOKUP(G339,'Pontuação 3.0'!E$2:F$11,2,FALSE),VLOOKUP(K339,'Pontuação 3.0'!K$2:L$11,2,FALSE),VLOOKUP(L339,'Pontuação 3.0'!M$2:N$13,2,FALSE)),0)</f>
        <v>2199</v>
      </c>
      <c r="AK339" s="10">
        <f t="shared" si="6"/>
        <v>220</v>
      </c>
      <c r="AL339" s="10" t="str">
        <f t="array" ref="AL339">IFERROR(INDEX('Pontuação 3.0'!G$13:G$191, MATCH(AK339, 'Pontuação 3.0'!F$13:F$191, 0)), "Faixa Indefinida")</f>
        <v>B</v>
      </c>
      <c r="AM339" s="10">
        <f t="shared" si="7"/>
        <v>0</v>
      </c>
      <c r="AN339" s="10">
        <f t="shared" si="8"/>
        <v>1</v>
      </c>
      <c r="AO339" s="10">
        <f t="shared" si="9"/>
        <v>0</v>
      </c>
      <c r="AP339" s="10">
        <f t="shared" si="10"/>
        <v>0</v>
      </c>
    </row>
    <row r="340" ht="15.75" customHeight="1">
      <c r="A340" s="7">
        <v>45674.0</v>
      </c>
      <c r="B340" s="8" t="s">
        <v>826</v>
      </c>
      <c r="C340" s="8" t="s">
        <v>827</v>
      </c>
      <c r="D340" s="9">
        <v>8.1984439337E10</v>
      </c>
      <c r="E340" s="8" t="s">
        <v>6103</v>
      </c>
      <c r="F340" s="8" t="s">
        <v>6126</v>
      </c>
      <c r="G340" s="8" t="s">
        <v>6117</v>
      </c>
      <c r="H340" s="8" t="s">
        <v>6106</v>
      </c>
      <c r="I340" s="8" t="s">
        <v>6128</v>
      </c>
      <c r="J340" s="8" t="s">
        <v>6119</v>
      </c>
      <c r="K340" s="8" t="s">
        <v>6107</v>
      </c>
      <c r="L340" s="8" t="s">
        <v>6120</v>
      </c>
      <c r="M340" s="8" t="s">
        <v>6121</v>
      </c>
      <c r="N340" s="12" t="s">
        <v>18</v>
      </c>
      <c r="O340" s="12" t="s">
        <v>20</v>
      </c>
      <c r="P340" s="12" t="s">
        <v>71</v>
      </c>
      <c r="Q340" s="12" t="s">
        <v>22</v>
      </c>
      <c r="R340" s="12" t="s">
        <v>32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10">
        <f>ROUNDUP(SUM(VLOOKUP(F340,'Pontuação'!A$2:B$11,2,FALSE),VLOOKUP(E340,'Pontuação'!C$2:D$11,2,FALSE),VLOOKUP(H340,'Pontuação'!I$2:J$11,2,FALSE),VLOOKUP(J340,'Pontuação'!G$2:H$11,2,FALSE),VLOOKUP(L340,'Pontuação'!M$2:N$13,2,FALSE)),0)</f>
        <v>1673</v>
      </c>
      <c r="AD340" s="11">
        <f t="shared" si="1"/>
        <v>167</v>
      </c>
      <c r="AE340" s="11" t="str">
        <f t="array" ref="AE340">IFERROR(INDEX('Pontuação'!G$13:G$101, MATCH(AD340, 'Pontuação'!F$13:F$101, 0)), "Faixa Indefinida")</f>
        <v>B</v>
      </c>
      <c r="AF340" s="11">
        <f t="shared" si="2"/>
        <v>0</v>
      </c>
      <c r="AG340" s="11">
        <f t="shared" si="3"/>
        <v>1</v>
      </c>
      <c r="AH340" s="11">
        <f t="shared" si="4"/>
        <v>0</v>
      </c>
      <c r="AI340" s="11">
        <f t="shared" si="5"/>
        <v>0</v>
      </c>
      <c r="AJ340" s="11">
        <f>ROUNDUP(SUM(VLOOKUP(F340,'Pontuação 3.0'!A$2:B$11,2,FALSE),VLOOKUP(E340,'Pontuação 3.0'!C$2:D$11,2,FALSE),VLOOKUP(H340,'Pontuação 3.0'!I$2:J$11,2,FALSE),VLOOKUP(J340,'Pontuação 3.0'!G$2:H$11,2,FALSE),VLOOKUP(G340,'Pontuação 3.0'!E$2:F$11,2,FALSE),VLOOKUP(K340,'Pontuação 3.0'!K$2:L$11,2,FALSE),VLOOKUP(L340,'Pontuação 3.0'!M$2:N$13,2,FALSE)),0)</f>
        <v>2075</v>
      </c>
      <c r="AK340" s="10">
        <f t="shared" si="6"/>
        <v>208</v>
      </c>
      <c r="AL340" s="10" t="str">
        <f t="array" ref="AL340">IFERROR(INDEX('Pontuação 3.0'!G$13:G$191, MATCH(AK340, 'Pontuação 3.0'!F$13:F$191, 0)), "Faixa Indefinida")</f>
        <v>C</v>
      </c>
      <c r="AM340" s="10">
        <f t="shared" si="7"/>
        <v>0</v>
      </c>
      <c r="AN340" s="10">
        <f t="shared" si="8"/>
        <v>0</v>
      </c>
      <c r="AO340" s="10">
        <f t="shared" si="9"/>
        <v>1</v>
      </c>
      <c r="AP340" s="10">
        <f t="shared" si="10"/>
        <v>0</v>
      </c>
    </row>
    <row r="341" ht="15.75" customHeight="1">
      <c r="A341" s="7">
        <v>45674.0</v>
      </c>
      <c r="B341" s="8" t="s">
        <v>832</v>
      </c>
      <c r="C341" s="8" t="s">
        <v>833</v>
      </c>
      <c r="D341" s="9">
        <v>6.1995094501E10</v>
      </c>
      <c r="E341" s="8" t="s">
        <v>6103</v>
      </c>
      <c r="F341" s="8" t="s">
        <v>6116</v>
      </c>
      <c r="G341" s="8" t="s">
        <v>6122</v>
      </c>
      <c r="H341" s="8" t="s">
        <v>6118</v>
      </c>
      <c r="I341" s="8" t="s">
        <v>6128</v>
      </c>
      <c r="J341" s="8" t="s">
        <v>6119</v>
      </c>
      <c r="K341" s="8" t="s">
        <v>6107</v>
      </c>
      <c r="L341" s="8" t="s">
        <v>6136</v>
      </c>
      <c r="M341" s="8" t="s">
        <v>6121</v>
      </c>
      <c r="N341" s="12" t="s">
        <v>18</v>
      </c>
      <c r="O341" s="12" t="s">
        <v>20</v>
      </c>
      <c r="P341" s="12" t="s">
        <v>71</v>
      </c>
      <c r="Q341" s="12" t="s">
        <v>22</v>
      </c>
      <c r="R341" s="12" t="s">
        <v>32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10">
        <f>ROUNDUP(SUM(VLOOKUP(F341,'Pontuação'!A$2:B$11,2,FALSE),VLOOKUP(E341,'Pontuação'!C$2:D$11,2,FALSE),VLOOKUP(H341,'Pontuação'!I$2:J$11,2,FALSE),VLOOKUP(J341,'Pontuação'!G$2:H$11,2,FALSE),VLOOKUP(L341,'Pontuação'!M$2:N$13,2,FALSE)),0)</f>
        <v>1639</v>
      </c>
      <c r="AD341" s="11">
        <f t="shared" si="1"/>
        <v>164</v>
      </c>
      <c r="AE341" s="11" t="str">
        <f t="array" ref="AE341">IFERROR(INDEX('Pontuação'!G$13:G$101, MATCH(AD341, 'Pontuação'!F$13:F$101, 0)), "Faixa Indefinida")</f>
        <v>C</v>
      </c>
      <c r="AF341" s="11">
        <f t="shared" si="2"/>
        <v>0</v>
      </c>
      <c r="AG341" s="11">
        <f t="shared" si="3"/>
        <v>0</v>
      </c>
      <c r="AH341" s="11">
        <f t="shared" si="4"/>
        <v>1</v>
      </c>
      <c r="AI341" s="11">
        <f t="shared" si="5"/>
        <v>0</v>
      </c>
      <c r="AJ341" s="11">
        <f>ROUNDUP(SUM(VLOOKUP(F341,'Pontuação 3.0'!A$2:B$11,2,FALSE),VLOOKUP(E341,'Pontuação 3.0'!C$2:D$11,2,FALSE),VLOOKUP(H341,'Pontuação 3.0'!I$2:J$11,2,FALSE),VLOOKUP(J341,'Pontuação 3.0'!G$2:H$11,2,FALSE),VLOOKUP(G341,'Pontuação 3.0'!E$2:F$11,2,FALSE),VLOOKUP(K341,'Pontuação 3.0'!K$2:L$11,2,FALSE),VLOOKUP(L341,'Pontuação 3.0'!M$2:N$13,2,FALSE)),0)</f>
        <v>2047</v>
      </c>
      <c r="AK341" s="10">
        <f t="shared" si="6"/>
        <v>205</v>
      </c>
      <c r="AL341" s="10" t="str">
        <f t="array" ref="AL341">IFERROR(INDEX('Pontuação 3.0'!G$13:G$191, MATCH(AK341, 'Pontuação 3.0'!F$13:F$191, 0)), "Faixa Indefinida")</f>
        <v>C</v>
      </c>
      <c r="AM341" s="10">
        <f t="shared" si="7"/>
        <v>0</v>
      </c>
      <c r="AN341" s="10">
        <f t="shared" si="8"/>
        <v>0</v>
      </c>
      <c r="AO341" s="10">
        <f t="shared" si="9"/>
        <v>1</v>
      </c>
      <c r="AP341" s="10">
        <f t="shared" si="10"/>
        <v>0</v>
      </c>
    </row>
    <row r="342" ht="15.75" customHeight="1">
      <c r="A342" s="7">
        <v>45674.0</v>
      </c>
      <c r="B342" s="8" t="s">
        <v>834</v>
      </c>
      <c r="C342" s="8" t="s">
        <v>835</v>
      </c>
      <c r="D342" s="9">
        <v>2.1991128804E10</v>
      </c>
      <c r="E342" s="8" t="s">
        <v>6103</v>
      </c>
      <c r="F342" s="8" t="s">
        <v>6126</v>
      </c>
      <c r="G342" s="8" t="s">
        <v>6122</v>
      </c>
      <c r="H342" s="8" t="s">
        <v>6106</v>
      </c>
      <c r="I342" s="8" t="s">
        <v>6128</v>
      </c>
      <c r="J342" s="8" t="s">
        <v>6108</v>
      </c>
      <c r="K342" s="8" t="s">
        <v>6107</v>
      </c>
      <c r="L342" s="8" t="s">
        <v>6120</v>
      </c>
      <c r="M342" s="8" t="s">
        <v>6131</v>
      </c>
      <c r="N342" s="12" t="s">
        <v>18</v>
      </c>
      <c r="O342" s="12" t="s">
        <v>20</v>
      </c>
      <c r="P342" s="12" t="s">
        <v>19</v>
      </c>
      <c r="Q342" s="12" t="s">
        <v>22</v>
      </c>
      <c r="R342" s="12" t="s">
        <v>21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10">
        <f>ROUNDUP(SUM(VLOOKUP(F342,'Pontuação'!A$2:B$11,2,FALSE),VLOOKUP(E342,'Pontuação'!C$2:D$11,2,FALSE),VLOOKUP(H342,'Pontuação'!I$2:J$11,2,FALSE),VLOOKUP(J342,'Pontuação'!G$2:H$11,2,FALSE),VLOOKUP(L342,'Pontuação'!M$2:N$13,2,FALSE)),0)</f>
        <v>1778</v>
      </c>
      <c r="AD342" s="11">
        <f t="shared" si="1"/>
        <v>178</v>
      </c>
      <c r="AE342" s="11" t="str">
        <f t="array" ref="AE342">IFERROR(INDEX('Pontuação'!G$13:G$101, MATCH(AD342, 'Pontuação'!F$13:F$101, 0)), "Faixa Indefinida")</f>
        <v>B</v>
      </c>
      <c r="AF342" s="11">
        <f t="shared" si="2"/>
        <v>0</v>
      </c>
      <c r="AG342" s="11">
        <f t="shared" si="3"/>
        <v>1</v>
      </c>
      <c r="AH342" s="11">
        <f t="shared" si="4"/>
        <v>0</v>
      </c>
      <c r="AI342" s="11">
        <f t="shared" si="5"/>
        <v>0</v>
      </c>
      <c r="AJ342" s="11">
        <f>ROUNDUP(SUM(VLOOKUP(F342,'Pontuação 3.0'!A$2:B$11,2,FALSE),VLOOKUP(E342,'Pontuação 3.0'!C$2:D$11,2,FALSE),VLOOKUP(H342,'Pontuação 3.0'!I$2:J$11,2,FALSE),VLOOKUP(J342,'Pontuação 3.0'!G$2:H$11,2,FALSE),VLOOKUP(G342,'Pontuação 3.0'!E$2:F$11,2,FALSE),VLOOKUP(K342,'Pontuação 3.0'!K$2:L$11,2,FALSE),VLOOKUP(L342,'Pontuação 3.0'!M$2:N$13,2,FALSE)),0)</f>
        <v>2087</v>
      </c>
      <c r="AK342" s="10">
        <f t="shared" si="6"/>
        <v>209</v>
      </c>
      <c r="AL342" s="10" t="str">
        <f t="array" ref="AL342">IFERROR(INDEX('Pontuação 3.0'!G$13:G$191, MATCH(AK342, 'Pontuação 3.0'!F$13:F$191, 0)), "Faixa Indefinida")</f>
        <v>C</v>
      </c>
      <c r="AM342" s="10">
        <f t="shared" si="7"/>
        <v>0</v>
      </c>
      <c r="AN342" s="10">
        <f t="shared" si="8"/>
        <v>0</v>
      </c>
      <c r="AO342" s="10">
        <f t="shared" si="9"/>
        <v>1</v>
      </c>
      <c r="AP342" s="10">
        <f t="shared" si="10"/>
        <v>0</v>
      </c>
    </row>
    <row r="343" ht="15.75" customHeight="1">
      <c r="A343" s="7">
        <v>45674.0</v>
      </c>
      <c r="B343" s="8" t="s">
        <v>639</v>
      </c>
      <c r="C343" s="8" t="s">
        <v>838</v>
      </c>
      <c r="D343" s="9">
        <v>9.34543907E8</v>
      </c>
      <c r="E343" s="8" t="s">
        <v>6103</v>
      </c>
      <c r="F343" s="8" t="s">
        <v>6127</v>
      </c>
      <c r="G343" s="8" t="s">
        <v>6112</v>
      </c>
      <c r="H343" s="8" t="s">
        <v>6123</v>
      </c>
      <c r="I343" s="8" t="s">
        <v>6128</v>
      </c>
      <c r="J343" s="8" t="s">
        <v>6129</v>
      </c>
      <c r="K343" s="8" t="s">
        <v>6107</v>
      </c>
      <c r="L343" s="8" t="s">
        <v>6120</v>
      </c>
      <c r="M343" s="8" t="s">
        <v>6113</v>
      </c>
      <c r="N343" s="12" t="s">
        <v>18</v>
      </c>
      <c r="O343" s="12" t="s">
        <v>20</v>
      </c>
      <c r="P343" s="12" t="s">
        <v>31</v>
      </c>
      <c r="Q343" s="12" t="s">
        <v>133</v>
      </c>
      <c r="R343" s="12" t="s">
        <v>32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10">
        <f>ROUNDUP(SUM(VLOOKUP(F343,'Pontuação'!A$2:B$11,2,FALSE),VLOOKUP(E343,'Pontuação'!C$2:D$11,2,FALSE),VLOOKUP(H343,'Pontuação'!I$2:J$11,2,FALSE),VLOOKUP(J343,'Pontuação'!G$2:H$11,2,FALSE),VLOOKUP(L343,'Pontuação'!M$2:N$13,2,FALSE)),0)</f>
        <v>1604</v>
      </c>
      <c r="AD343" s="11">
        <f t="shared" si="1"/>
        <v>160</v>
      </c>
      <c r="AE343" s="11" t="str">
        <f t="array" ref="AE343">IFERROR(INDEX('Pontuação'!G$13:G$101, MATCH(AD343, 'Pontuação'!F$13:F$101, 0)), "Faixa Indefinida")</f>
        <v>C</v>
      </c>
      <c r="AF343" s="11">
        <f t="shared" si="2"/>
        <v>0</v>
      </c>
      <c r="AG343" s="11">
        <f t="shared" si="3"/>
        <v>0</v>
      </c>
      <c r="AH343" s="11">
        <f t="shared" si="4"/>
        <v>1</v>
      </c>
      <c r="AI343" s="11">
        <f t="shared" si="5"/>
        <v>0</v>
      </c>
      <c r="AJ343" s="11">
        <f>ROUNDUP(SUM(VLOOKUP(F343,'Pontuação 3.0'!A$2:B$11,2,FALSE),VLOOKUP(E343,'Pontuação 3.0'!C$2:D$11,2,FALSE),VLOOKUP(H343,'Pontuação 3.0'!I$2:J$11,2,FALSE),VLOOKUP(J343,'Pontuação 3.0'!G$2:H$11,2,FALSE),VLOOKUP(G343,'Pontuação 3.0'!E$2:F$11,2,FALSE),VLOOKUP(K343,'Pontuação 3.0'!K$2:L$11,2,FALSE),VLOOKUP(L343,'Pontuação 3.0'!M$2:N$13,2,FALSE)),0)</f>
        <v>2080</v>
      </c>
      <c r="AK343" s="10">
        <f t="shared" si="6"/>
        <v>208</v>
      </c>
      <c r="AL343" s="10" t="str">
        <f t="array" ref="AL343">IFERROR(INDEX('Pontuação 3.0'!G$13:G$191, MATCH(AK343, 'Pontuação 3.0'!F$13:F$191, 0)), "Faixa Indefinida")</f>
        <v>C</v>
      </c>
      <c r="AM343" s="10">
        <f t="shared" si="7"/>
        <v>0</v>
      </c>
      <c r="AN343" s="10">
        <f t="shared" si="8"/>
        <v>0</v>
      </c>
      <c r="AO343" s="10">
        <f t="shared" si="9"/>
        <v>1</v>
      </c>
      <c r="AP343" s="10">
        <f t="shared" si="10"/>
        <v>0</v>
      </c>
    </row>
    <row r="344" ht="15.75" customHeight="1">
      <c r="A344" s="7">
        <v>45674.0</v>
      </c>
      <c r="B344" s="8" t="s">
        <v>134</v>
      </c>
      <c r="C344" s="8" t="s">
        <v>841</v>
      </c>
      <c r="D344" s="9">
        <v>1.1968578486E10</v>
      </c>
      <c r="E344" s="8" t="s">
        <v>6103</v>
      </c>
      <c r="F344" s="8" t="s">
        <v>6126</v>
      </c>
      <c r="G344" s="8" t="s">
        <v>6117</v>
      </c>
      <c r="H344" s="8" t="s">
        <v>6118</v>
      </c>
      <c r="I344" s="8" t="s">
        <v>6128</v>
      </c>
      <c r="J344" s="8" t="s">
        <v>6130</v>
      </c>
      <c r="K344" s="8" t="s">
        <v>6107</v>
      </c>
      <c r="L344" s="8" t="s">
        <v>6120</v>
      </c>
      <c r="M344" s="8" t="s">
        <v>6113</v>
      </c>
      <c r="N344" s="12" t="s">
        <v>18</v>
      </c>
      <c r="O344" s="12" t="s">
        <v>20</v>
      </c>
      <c r="P344" s="12" t="s">
        <v>31</v>
      </c>
      <c r="Q344" s="12" t="s">
        <v>200</v>
      </c>
      <c r="R344" s="12" t="s">
        <v>32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10">
        <f>ROUNDUP(SUM(VLOOKUP(F344,'Pontuação'!A$2:B$11,2,FALSE),VLOOKUP(E344,'Pontuação'!C$2:D$11,2,FALSE),VLOOKUP(H344,'Pontuação'!I$2:J$11,2,FALSE),VLOOKUP(J344,'Pontuação'!G$2:H$11,2,FALSE),VLOOKUP(L344,'Pontuação'!M$2:N$13,2,FALSE)),0)</f>
        <v>1993</v>
      </c>
      <c r="AD344" s="11">
        <f t="shared" si="1"/>
        <v>199</v>
      </c>
      <c r="AE344" s="11" t="str">
        <f t="array" ref="AE344">IFERROR(INDEX('Pontuação'!G$13:G$101, MATCH(AD344, 'Pontuação'!F$13:F$101, 0)), "Faixa Indefinida")</f>
        <v>A</v>
      </c>
      <c r="AF344" s="11">
        <f t="shared" si="2"/>
        <v>1</v>
      </c>
      <c r="AG344" s="11">
        <f t="shared" si="3"/>
        <v>0</v>
      </c>
      <c r="AH344" s="11">
        <f t="shared" si="4"/>
        <v>0</v>
      </c>
      <c r="AI344" s="11">
        <f t="shared" si="5"/>
        <v>0</v>
      </c>
      <c r="AJ344" s="11">
        <f>ROUNDUP(SUM(VLOOKUP(F344,'Pontuação 3.0'!A$2:B$11,2,FALSE),VLOOKUP(E344,'Pontuação 3.0'!C$2:D$11,2,FALSE),VLOOKUP(H344,'Pontuação 3.0'!I$2:J$11,2,FALSE),VLOOKUP(J344,'Pontuação 3.0'!G$2:H$11,2,FALSE),VLOOKUP(G344,'Pontuação 3.0'!E$2:F$11,2,FALSE),VLOOKUP(K344,'Pontuação 3.0'!K$2:L$11,2,FALSE),VLOOKUP(L344,'Pontuação 3.0'!M$2:N$13,2,FALSE)),0)</f>
        <v>2185</v>
      </c>
      <c r="AK344" s="10">
        <f t="shared" si="6"/>
        <v>219</v>
      </c>
      <c r="AL344" s="10" t="str">
        <f t="array" ref="AL344">IFERROR(INDEX('Pontuação 3.0'!G$13:G$191, MATCH(AK344, 'Pontuação 3.0'!F$13:F$191, 0)), "Faixa Indefinida")</f>
        <v>B</v>
      </c>
      <c r="AM344" s="10">
        <f t="shared" si="7"/>
        <v>0</v>
      </c>
      <c r="AN344" s="10">
        <f t="shared" si="8"/>
        <v>1</v>
      </c>
      <c r="AO344" s="10">
        <f t="shared" si="9"/>
        <v>0</v>
      </c>
      <c r="AP344" s="10">
        <f t="shared" si="10"/>
        <v>0</v>
      </c>
    </row>
    <row r="345" ht="15.75" customHeight="1">
      <c r="A345" s="7">
        <v>45674.0</v>
      </c>
      <c r="B345" s="8" t="s">
        <v>839</v>
      </c>
      <c r="C345" s="8" t="s">
        <v>840</v>
      </c>
      <c r="D345" s="9">
        <v>8.3986235709E10</v>
      </c>
      <c r="E345" s="8" t="s">
        <v>6125</v>
      </c>
      <c r="F345" s="8" t="s">
        <v>6116</v>
      </c>
      <c r="G345" s="8" t="s">
        <v>6114</v>
      </c>
      <c r="H345" s="8" t="s">
        <v>6123</v>
      </c>
      <c r="I345" s="8" t="s">
        <v>6107</v>
      </c>
      <c r="J345" s="8" t="s">
        <v>6119</v>
      </c>
      <c r="K345" s="8" t="s">
        <v>6109</v>
      </c>
      <c r="L345" s="8" t="s">
        <v>6115</v>
      </c>
      <c r="M345" s="8" t="s">
        <v>6113</v>
      </c>
      <c r="N345" s="12" t="s">
        <v>18</v>
      </c>
      <c r="O345" s="12" t="s">
        <v>20</v>
      </c>
      <c r="P345" s="12" t="s">
        <v>25</v>
      </c>
      <c r="Q345" s="12" t="s">
        <v>22</v>
      </c>
      <c r="R345" s="12" t="s">
        <v>32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10">
        <f>ROUNDUP(SUM(VLOOKUP(F345,'Pontuação'!A$2:B$11,2,FALSE),VLOOKUP(E345,'Pontuação'!C$2:D$11,2,FALSE),VLOOKUP(H345,'Pontuação'!I$2:J$11,2,FALSE),VLOOKUP(J345,'Pontuação'!G$2:H$11,2,FALSE),VLOOKUP(L345,'Pontuação'!M$2:N$13,2,FALSE)),0)</f>
        <v>1443</v>
      </c>
      <c r="AD345" s="11">
        <f t="shared" si="1"/>
        <v>144</v>
      </c>
      <c r="AE345" s="11" t="str">
        <f t="array" ref="AE345">IFERROR(INDEX('Pontuação'!G$13:G$101, MATCH(AD345, 'Pontuação'!F$13:F$101, 0)), "Faixa Indefinida")</f>
        <v>D</v>
      </c>
      <c r="AF345" s="11">
        <f t="shared" si="2"/>
        <v>0</v>
      </c>
      <c r="AG345" s="11">
        <f t="shared" si="3"/>
        <v>0</v>
      </c>
      <c r="AH345" s="11">
        <f t="shared" si="4"/>
        <v>0</v>
      </c>
      <c r="AI345" s="11">
        <f t="shared" si="5"/>
        <v>1</v>
      </c>
      <c r="AJ345" s="11">
        <f>ROUNDUP(SUM(VLOOKUP(F345,'Pontuação 3.0'!A$2:B$11,2,FALSE),VLOOKUP(E345,'Pontuação 3.0'!C$2:D$11,2,FALSE),VLOOKUP(H345,'Pontuação 3.0'!I$2:J$11,2,FALSE),VLOOKUP(J345,'Pontuação 3.0'!G$2:H$11,2,FALSE),VLOOKUP(G345,'Pontuação 3.0'!E$2:F$11,2,FALSE),VLOOKUP(K345,'Pontuação 3.0'!K$2:L$11,2,FALSE),VLOOKUP(L345,'Pontuação 3.0'!M$2:N$13,2,FALSE)),0)</f>
        <v>2055</v>
      </c>
      <c r="AK345" s="10">
        <f t="shared" si="6"/>
        <v>206</v>
      </c>
      <c r="AL345" s="10" t="str">
        <f t="array" ref="AL345">IFERROR(INDEX('Pontuação 3.0'!G$13:G$191, MATCH(AK345, 'Pontuação 3.0'!F$13:F$191, 0)), "Faixa Indefinida")</f>
        <v>C</v>
      </c>
      <c r="AM345" s="10">
        <f t="shared" si="7"/>
        <v>0</v>
      </c>
      <c r="AN345" s="10">
        <f t="shared" si="8"/>
        <v>0</v>
      </c>
      <c r="AO345" s="10">
        <f t="shared" si="9"/>
        <v>1</v>
      </c>
      <c r="AP345" s="10">
        <f t="shared" si="10"/>
        <v>0</v>
      </c>
    </row>
    <row r="346" ht="15.75" customHeight="1">
      <c r="A346" s="7">
        <v>45674.0</v>
      </c>
      <c r="B346" s="8" t="s">
        <v>842</v>
      </c>
      <c r="C346" s="8" t="s">
        <v>843</v>
      </c>
      <c r="D346" s="8" t="s">
        <v>844</v>
      </c>
      <c r="E346" s="8" t="s">
        <v>6103</v>
      </c>
      <c r="F346" s="8" t="s">
        <v>6126</v>
      </c>
      <c r="G346" s="8" t="s">
        <v>6122</v>
      </c>
      <c r="H346" s="8" t="s">
        <v>6135</v>
      </c>
      <c r="I346" s="8" t="s">
        <v>6128</v>
      </c>
      <c r="J346" s="8" t="s">
        <v>6119</v>
      </c>
      <c r="K346" s="8" t="s">
        <v>6109</v>
      </c>
      <c r="L346" s="8" t="s">
        <v>6120</v>
      </c>
      <c r="M346" s="8" t="s">
        <v>6121</v>
      </c>
      <c r="N346" s="12" t="s">
        <v>18</v>
      </c>
      <c r="O346" s="12" t="s">
        <v>20</v>
      </c>
      <c r="P346" s="12" t="s">
        <v>19</v>
      </c>
      <c r="Q346" s="12" t="s">
        <v>22</v>
      </c>
      <c r="R346" s="12" t="s">
        <v>21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10">
        <f>ROUNDUP(SUM(VLOOKUP(F346,'Pontuação'!A$2:B$11,2,FALSE),VLOOKUP(E346,'Pontuação'!C$2:D$11,2,FALSE),VLOOKUP(H346,'Pontuação'!I$2:J$11,2,FALSE),VLOOKUP(J346,'Pontuação'!G$2:H$11,2,FALSE),VLOOKUP(L346,'Pontuação'!M$2:N$13,2,FALSE)),0)</f>
        <v>1699</v>
      </c>
      <c r="AD346" s="11">
        <f t="shared" si="1"/>
        <v>170</v>
      </c>
      <c r="AE346" s="11" t="str">
        <f t="array" ref="AE346">IFERROR(INDEX('Pontuação'!G$13:G$101, MATCH(AD346, 'Pontuação'!F$13:F$101, 0)), "Faixa Indefinida")</f>
        <v>B</v>
      </c>
      <c r="AF346" s="11">
        <f t="shared" si="2"/>
        <v>0</v>
      </c>
      <c r="AG346" s="11">
        <f t="shared" si="3"/>
        <v>1</v>
      </c>
      <c r="AH346" s="11">
        <f t="shared" si="4"/>
        <v>0</v>
      </c>
      <c r="AI346" s="11">
        <f t="shared" si="5"/>
        <v>0</v>
      </c>
      <c r="AJ346" s="11">
        <f>ROUNDUP(SUM(VLOOKUP(F346,'Pontuação 3.0'!A$2:B$11,2,FALSE),VLOOKUP(E346,'Pontuação 3.0'!C$2:D$11,2,FALSE),VLOOKUP(H346,'Pontuação 3.0'!I$2:J$11,2,FALSE),VLOOKUP(J346,'Pontuação 3.0'!G$2:H$11,2,FALSE),VLOOKUP(G346,'Pontuação 3.0'!E$2:F$11,2,FALSE),VLOOKUP(K346,'Pontuação 3.0'!K$2:L$11,2,FALSE),VLOOKUP(L346,'Pontuação 3.0'!M$2:N$13,2,FALSE)),0)</f>
        <v>2132</v>
      </c>
      <c r="AK346" s="10">
        <f t="shared" si="6"/>
        <v>213</v>
      </c>
      <c r="AL346" s="10" t="str">
        <f t="array" ref="AL346">IFERROR(INDEX('Pontuação 3.0'!G$13:G$191, MATCH(AK346, 'Pontuação 3.0'!F$13:F$191, 0)), "Faixa Indefinida")</f>
        <v>C</v>
      </c>
      <c r="AM346" s="10">
        <f t="shared" si="7"/>
        <v>0</v>
      </c>
      <c r="AN346" s="10">
        <f t="shared" si="8"/>
        <v>0</v>
      </c>
      <c r="AO346" s="10">
        <f t="shared" si="9"/>
        <v>1</v>
      </c>
      <c r="AP346" s="10">
        <f t="shared" si="10"/>
        <v>0</v>
      </c>
    </row>
    <row r="347" ht="15.75" customHeight="1">
      <c r="A347" s="7">
        <v>45674.0</v>
      </c>
      <c r="B347" s="8" t="s">
        <v>845</v>
      </c>
      <c r="C347" s="8" t="s">
        <v>846</v>
      </c>
      <c r="D347" s="9">
        <v>2.498138487E10</v>
      </c>
      <c r="E347" s="8" t="s">
        <v>6125</v>
      </c>
      <c r="F347" s="8" t="s">
        <v>6126</v>
      </c>
      <c r="G347" s="8" t="s">
        <v>6114</v>
      </c>
      <c r="H347" s="8" t="s">
        <v>6123</v>
      </c>
      <c r="I347" s="8" t="s">
        <v>6128</v>
      </c>
      <c r="J347" s="8" t="s">
        <v>6119</v>
      </c>
      <c r="K347" s="8" t="s">
        <v>6107</v>
      </c>
      <c r="L347" s="8" t="s">
        <v>6110</v>
      </c>
      <c r="M347" s="8" t="s">
        <v>6113</v>
      </c>
      <c r="N347" s="12" t="s">
        <v>18</v>
      </c>
      <c r="O347" s="12" t="s">
        <v>20</v>
      </c>
      <c r="P347" s="12" t="s">
        <v>31</v>
      </c>
      <c r="Q347" s="12" t="s">
        <v>133</v>
      </c>
      <c r="R347" s="12" t="s">
        <v>32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10">
        <f>ROUNDUP(SUM(VLOOKUP(F347,'Pontuação'!A$2:B$11,2,FALSE),VLOOKUP(E347,'Pontuação'!C$2:D$11,2,FALSE),VLOOKUP(H347,'Pontuação'!I$2:J$11,2,FALSE),VLOOKUP(J347,'Pontuação'!G$2:H$11,2,FALSE),VLOOKUP(L347,'Pontuação'!M$2:N$13,2,FALSE)),0)</f>
        <v>1501</v>
      </c>
      <c r="AD347" s="11">
        <f t="shared" si="1"/>
        <v>150</v>
      </c>
      <c r="AE347" s="11" t="str">
        <f t="array" ref="AE347">IFERROR(INDEX('Pontuação'!G$13:G$101, MATCH(AD347, 'Pontuação'!F$13:F$101, 0)), "Faixa Indefinida")</f>
        <v>C</v>
      </c>
      <c r="AF347" s="11">
        <f t="shared" si="2"/>
        <v>0</v>
      </c>
      <c r="AG347" s="11">
        <f t="shared" si="3"/>
        <v>0</v>
      </c>
      <c r="AH347" s="11">
        <f t="shared" si="4"/>
        <v>1</v>
      </c>
      <c r="AI347" s="11">
        <f t="shared" si="5"/>
        <v>0</v>
      </c>
      <c r="AJ347" s="11">
        <f>ROUNDUP(SUM(VLOOKUP(F347,'Pontuação 3.0'!A$2:B$11,2,FALSE),VLOOKUP(E347,'Pontuação 3.0'!C$2:D$11,2,FALSE),VLOOKUP(H347,'Pontuação 3.0'!I$2:J$11,2,FALSE),VLOOKUP(J347,'Pontuação 3.0'!G$2:H$11,2,FALSE),VLOOKUP(G347,'Pontuação 3.0'!E$2:F$11,2,FALSE),VLOOKUP(K347,'Pontuação 3.0'!K$2:L$11,2,FALSE),VLOOKUP(L347,'Pontuação 3.0'!M$2:N$13,2,FALSE)),0)</f>
        <v>1855</v>
      </c>
      <c r="AK347" s="10">
        <f t="shared" si="6"/>
        <v>186</v>
      </c>
      <c r="AL347" s="10" t="str">
        <f t="array" ref="AL347">IFERROR(INDEX('Pontuação 3.0'!G$13:G$191, MATCH(AK347, 'Pontuação 3.0'!F$13:F$191, 0)), "Faixa Indefinida")</f>
        <v>D</v>
      </c>
      <c r="AM347" s="10">
        <f t="shared" si="7"/>
        <v>0</v>
      </c>
      <c r="AN347" s="10">
        <f t="shared" si="8"/>
        <v>0</v>
      </c>
      <c r="AO347" s="10">
        <f t="shared" si="9"/>
        <v>0</v>
      </c>
      <c r="AP347" s="10">
        <f t="shared" si="10"/>
        <v>1</v>
      </c>
    </row>
    <row r="348" ht="15.75" customHeight="1">
      <c r="A348" s="7">
        <v>45674.0</v>
      </c>
      <c r="B348" s="8" t="s">
        <v>850</v>
      </c>
      <c r="C348" s="8" t="s">
        <v>851</v>
      </c>
      <c r="D348" s="9">
        <v>4.1995516877E10</v>
      </c>
      <c r="E348" s="8" t="s">
        <v>6103</v>
      </c>
      <c r="F348" s="8" t="s">
        <v>6143</v>
      </c>
      <c r="G348" s="8" t="s">
        <v>6122</v>
      </c>
      <c r="H348" s="8" t="s">
        <v>6135</v>
      </c>
      <c r="I348" s="8" t="s">
        <v>6128</v>
      </c>
      <c r="J348" s="8" t="s">
        <v>6108</v>
      </c>
      <c r="K348" s="8" t="s">
        <v>6109</v>
      </c>
      <c r="L348" s="8" t="s">
        <v>6120</v>
      </c>
      <c r="M348" s="8" t="s">
        <v>6133</v>
      </c>
      <c r="N348" s="12" t="s">
        <v>18</v>
      </c>
      <c r="O348" s="12" t="s">
        <v>20</v>
      </c>
      <c r="P348" s="12" t="s">
        <v>348</v>
      </c>
      <c r="Q348" s="12" t="s">
        <v>184</v>
      </c>
      <c r="R348" s="12" t="s">
        <v>21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10">
        <f>ROUNDUP(SUM(VLOOKUP(F348,'Pontuação'!A$2:B$11,2,FALSE),VLOOKUP(E348,'Pontuação'!C$2:D$11,2,FALSE),VLOOKUP(H348,'Pontuação'!I$2:J$11,2,FALSE),VLOOKUP(J348,'Pontuação'!G$2:H$11,2,FALSE),VLOOKUP(L348,'Pontuação'!M$2:N$13,2,FALSE)),0)</f>
        <v>1787</v>
      </c>
      <c r="AD348" s="11">
        <f t="shared" si="1"/>
        <v>179</v>
      </c>
      <c r="AE348" s="11" t="str">
        <f t="array" ref="AE348">IFERROR(INDEX('Pontuação'!G$13:G$101, MATCH(AD348, 'Pontuação'!F$13:F$101, 0)), "Faixa Indefinida")</f>
        <v>B</v>
      </c>
      <c r="AF348" s="11">
        <f t="shared" si="2"/>
        <v>0</v>
      </c>
      <c r="AG348" s="11">
        <f t="shared" si="3"/>
        <v>1</v>
      </c>
      <c r="AH348" s="11">
        <f t="shared" si="4"/>
        <v>0</v>
      </c>
      <c r="AI348" s="11">
        <f t="shared" si="5"/>
        <v>0</v>
      </c>
      <c r="AJ348" s="11">
        <f>ROUNDUP(SUM(VLOOKUP(F348,'Pontuação 3.0'!A$2:B$11,2,FALSE),VLOOKUP(E348,'Pontuação 3.0'!C$2:D$11,2,FALSE),VLOOKUP(H348,'Pontuação 3.0'!I$2:J$11,2,FALSE),VLOOKUP(J348,'Pontuação 3.0'!G$2:H$11,2,FALSE),VLOOKUP(G348,'Pontuação 3.0'!E$2:F$11,2,FALSE),VLOOKUP(K348,'Pontuação 3.0'!K$2:L$11,2,FALSE),VLOOKUP(L348,'Pontuação 3.0'!M$2:N$13,2,FALSE)),0)</f>
        <v>2195</v>
      </c>
      <c r="AK348" s="10">
        <f t="shared" si="6"/>
        <v>220</v>
      </c>
      <c r="AL348" s="10" t="str">
        <f t="array" ref="AL348">IFERROR(INDEX('Pontuação 3.0'!G$13:G$191, MATCH(AK348, 'Pontuação 3.0'!F$13:F$191, 0)), "Faixa Indefinida")</f>
        <v>B</v>
      </c>
      <c r="AM348" s="10">
        <f t="shared" si="7"/>
        <v>0</v>
      </c>
      <c r="AN348" s="10">
        <f t="shared" si="8"/>
        <v>1</v>
      </c>
      <c r="AO348" s="10">
        <f t="shared" si="9"/>
        <v>0</v>
      </c>
      <c r="AP348" s="10">
        <f t="shared" si="10"/>
        <v>0</v>
      </c>
    </row>
    <row r="349" ht="15.75" customHeight="1">
      <c r="A349" s="7">
        <v>45674.0</v>
      </c>
      <c r="B349" s="8" t="s">
        <v>852</v>
      </c>
      <c r="C349" s="8" t="s">
        <v>853</v>
      </c>
      <c r="D349" s="9">
        <v>9.3991048853E10</v>
      </c>
      <c r="E349" s="8" t="s">
        <v>6103</v>
      </c>
      <c r="F349" s="8" t="s">
        <v>6116</v>
      </c>
      <c r="G349" s="8" t="s">
        <v>6117</v>
      </c>
      <c r="H349" s="8" t="s">
        <v>6118</v>
      </c>
      <c r="I349" s="8" t="s">
        <v>6128</v>
      </c>
      <c r="J349" s="8" t="s">
        <v>6119</v>
      </c>
      <c r="K349" s="8" t="s">
        <v>6107</v>
      </c>
      <c r="L349" s="8" t="s">
        <v>6124</v>
      </c>
      <c r="M349" s="8" t="s">
        <v>6111</v>
      </c>
      <c r="N349" s="12" t="s">
        <v>18</v>
      </c>
      <c r="O349" s="12" t="s">
        <v>20</v>
      </c>
      <c r="P349" s="12" t="s">
        <v>19</v>
      </c>
      <c r="Q349" s="12" t="s">
        <v>22</v>
      </c>
      <c r="R349" s="12" t="s">
        <v>21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10">
        <f>ROUNDUP(SUM(VLOOKUP(F349,'Pontuação'!A$2:B$11,2,FALSE),VLOOKUP(E349,'Pontuação'!C$2:D$11,2,FALSE),VLOOKUP(H349,'Pontuação'!I$2:J$11,2,FALSE),VLOOKUP(J349,'Pontuação'!G$2:H$11,2,FALSE),VLOOKUP(L349,'Pontuação'!M$2:N$13,2,FALSE)),0)</f>
        <v>1558</v>
      </c>
      <c r="AD349" s="11">
        <f t="shared" si="1"/>
        <v>156</v>
      </c>
      <c r="AE349" s="11" t="str">
        <f t="array" ref="AE349">IFERROR(INDEX('Pontuação'!G$13:G$101, MATCH(AD349, 'Pontuação'!F$13:F$101, 0)), "Faixa Indefinida")</f>
        <v>C</v>
      </c>
      <c r="AF349" s="11">
        <f t="shared" si="2"/>
        <v>0</v>
      </c>
      <c r="AG349" s="11">
        <f t="shared" si="3"/>
        <v>0</v>
      </c>
      <c r="AH349" s="11">
        <f t="shared" si="4"/>
        <v>1</v>
      </c>
      <c r="AI349" s="11">
        <f t="shared" si="5"/>
        <v>0</v>
      </c>
      <c r="AJ349" s="11">
        <f>ROUNDUP(SUM(VLOOKUP(F349,'Pontuação 3.0'!A$2:B$11,2,FALSE),VLOOKUP(E349,'Pontuação 3.0'!C$2:D$11,2,FALSE),VLOOKUP(H349,'Pontuação 3.0'!I$2:J$11,2,FALSE),VLOOKUP(J349,'Pontuação 3.0'!G$2:H$11,2,FALSE),VLOOKUP(G349,'Pontuação 3.0'!E$2:F$11,2,FALSE),VLOOKUP(K349,'Pontuação 3.0'!K$2:L$11,2,FALSE),VLOOKUP(L349,'Pontuação 3.0'!M$2:N$13,2,FALSE)),0)</f>
        <v>2179</v>
      </c>
      <c r="AK349" s="10">
        <f t="shared" si="6"/>
        <v>218</v>
      </c>
      <c r="AL349" s="10" t="str">
        <f t="array" ref="AL349">IFERROR(INDEX('Pontuação 3.0'!G$13:G$191, MATCH(AK349, 'Pontuação 3.0'!F$13:F$191, 0)), "Faixa Indefinida")</f>
        <v>B</v>
      </c>
      <c r="AM349" s="10">
        <f t="shared" si="7"/>
        <v>0</v>
      </c>
      <c r="AN349" s="10">
        <f t="shared" si="8"/>
        <v>1</v>
      </c>
      <c r="AO349" s="10">
        <f t="shared" si="9"/>
        <v>0</v>
      </c>
      <c r="AP349" s="10">
        <f t="shared" si="10"/>
        <v>0</v>
      </c>
    </row>
    <row r="350" ht="15.75" customHeight="1">
      <c r="A350" s="7">
        <v>45674.0</v>
      </c>
      <c r="B350" s="8" t="s">
        <v>854</v>
      </c>
      <c r="C350" s="8" t="s">
        <v>855</v>
      </c>
      <c r="D350" s="9">
        <v>9.4991177367E10</v>
      </c>
      <c r="E350" s="8" t="s">
        <v>6103</v>
      </c>
      <c r="F350" s="8" t="s">
        <v>6143</v>
      </c>
      <c r="G350" s="8" t="s">
        <v>6117</v>
      </c>
      <c r="H350" s="8" t="s">
        <v>6132</v>
      </c>
      <c r="I350" s="8" t="s">
        <v>6128</v>
      </c>
      <c r="J350" s="8" t="s">
        <v>6119</v>
      </c>
      <c r="K350" s="8" t="s">
        <v>6107</v>
      </c>
      <c r="L350" s="8" t="s">
        <v>6115</v>
      </c>
      <c r="M350" s="8" t="s">
        <v>6133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10">
        <f>ROUNDUP(SUM(VLOOKUP(F350,'Pontuação'!A$2:B$11,2,FALSE),VLOOKUP(E350,'Pontuação'!C$2:D$11,2,FALSE),VLOOKUP(H350,'Pontuação'!I$2:J$11,2,FALSE),VLOOKUP(J350,'Pontuação'!G$2:H$11,2,FALSE),VLOOKUP(L350,'Pontuação'!M$2:N$13,2,FALSE)),0)</f>
        <v>1340</v>
      </c>
      <c r="AD350" s="11">
        <f t="shared" si="1"/>
        <v>134</v>
      </c>
      <c r="AE350" s="11" t="str">
        <f t="array" ref="AE350">IFERROR(INDEX('Pontuação'!G$13:G$101, MATCH(AD350, 'Pontuação'!F$13:F$101, 0)), "Faixa Indefinida")</f>
        <v>D</v>
      </c>
      <c r="AF350" s="11">
        <f t="shared" si="2"/>
        <v>0</v>
      </c>
      <c r="AG350" s="11">
        <f t="shared" si="3"/>
        <v>0</v>
      </c>
      <c r="AH350" s="11">
        <f t="shared" si="4"/>
        <v>0</v>
      </c>
      <c r="AI350" s="11">
        <f t="shared" si="5"/>
        <v>1</v>
      </c>
      <c r="AJ350" s="11">
        <f>ROUNDUP(SUM(VLOOKUP(F350,'Pontuação 3.0'!A$2:B$11,2,FALSE),VLOOKUP(E350,'Pontuação 3.0'!C$2:D$11,2,FALSE),VLOOKUP(H350,'Pontuação 3.0'!I$2:J$11,2,FALSE),VLOOKUP(J350,'Pontuação 3.0'!G$2:H$11,2,FALSE),VLOOKUP(G350,'Pontuação 3.0'!E$2:F$11,2,FALSE),VLOOKUP(K350,'Pontuação 3.0'!K$2:L$11,2,FALSE),VLOOKUP(L350,'Pontuação 3.0'!M$2:N$13,2,FALSE)),0)</f>
        <v>1792</v>
      </c>
      <c r="AK350" s="10">
        <f t="shared" si="6"/>
        <v>179</v>
      </c>
      <c r="AL350" s="10" t="str">
        <f t="array" ref="AL350">IFERROR(INDEX('Pontuação 3.0'!G$13:G$191, MATCH(AK350, 'Pontuação 3.0'!F$13:F$191, 0)), "Faixa Indefinida")</f>
        <v>D</v>
      </c>
      <c r="AM350" s="10">
        <f t="shared" si="7"/>
        <v>0</v>
      </c>
      <c r="AN350" s="10">
        <f t="shared" si="8"/>
        <v>0</v>
      </c>
      <c r="AO350" s="10">
        <f t="shared" si="9"/>
        <v>0</v>
      </c>
      <c r="AP350" s="10">
        <f t="shared" si="10"/>
        <v>1</v>
      </c>
    </row>
    <row r="351" ht="15.75" customHeight="1">
      <c r="A351" s="7">
        <v>45674.0</v>
      </c>
      <c r="B351" s="8" t="s">
        <v>858</v>
      </c>
      <c r="C351" s="8" t="s">
        <v>859</v>
      </c>
      <c r="D351" s="9">
        <v>8.5999838861E10</v>
      </c>
      <c r="E351" s="8" t="s">
        <v>6125</v>
      </c>
      <c r="F351" s="8" t="s">
        <v>6116</v>
      </c>
      <c r="G351" s="8" t="s">
        <v>6122</v>
      </c>
      <c r="H351" s="8" t="s">
        <v>6118</v>
      </c>
      <c r="I351" s="8" t="s">
        <v>6128</v>
      </c>
      <c r="J351" s="8" t="s">
        <v>6119</v>
      </c>
      <c r="K351" s="8" t="s">
        <v>6107</v>
      </c>
      <c r="L351" s="8" t="s">
        <v>6115</v>
      </c>
      <c r="M351" s="8" t="s">
        <v>6113</v>
      </c>
      <c r="N351" s="12" t="s">
        <v>18</v>
      </c>
      <c r="O351" s="12" t="s">
        <v>20</v>
      </c>
      <c r="P351" s="12" t="s">
        <v>121</v>
      </c>
      <c r="Q351" s="12" t="s">
        <v>22</v>
      </c>
      <c r="R351" s="12" t="s">
        <v>32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10">
        <f>ROUNDUP(SUM(VLOOKUP(F351,'Pontuação'!A$2:B$11,2,FALSE),VLOOKUP(E351,'Pontuação'!C$2:D$11,2,FALSE),VLOOKUP(H351,'Pontuação'!I$2:J$11,2,FALSE),VLOOKUP(J351,'Pontuação'!G$2:H$11,2,FALSE),VLOOKUP(L351,'Pontuação'!M$2:N$13,2,FALSE)),0)</f>
        <v>1599</v>
      </c>
      <c r="AD351" s="11">
        <f t="shared" si="1"/>
        <v>160</v>
      </c>
      <c r="AE351" s="11" t="str">
        <f t="array" ref="AE351">IFERROR(INDEX('Pontuação'!G$13:G$101, MATCH(AD351, 'Pontuação'!F$13:F$101, 0)), "Faixa Indefinida")</f>
        <v>C</v>
      </c>
      <c r="AF351" s="11">
        <f t="shared" si="2"/>
        <v>0</v>
      </c>
      <c r="AG351" s="11">
        <f t="shared" si="3"/>
        <v>0</v>
      </c>
      <c r="AH351" s="11">
        <f t="shared" si="4"/>
        <v>1</v>
      </c>
      <c r="AI351" s="11">
        <f t="shared" si="5"/>
        <v>0</v>
      </c>
      <c r="AJ351" s="11">
        <f>ROUNDUP(SUM(VLOOKUP(F351,'Pontuação 3.0'!A$2:B$11,2,FALSE),VLOOKUP(E351,'Pontuação 3.0'!C$2:D$11,2,FALSE),VLOOKUP(H351,'Pontuação 3.0'!I$2:J$11,2,FALSE),VLOOKUP(J351,'Pontuação 3.0'!G$2:H$11,2,FALSE),VLOOKUP(G351,'Pontuação 3.0'!E$2:F$11,2,FALSE),VLOOKUP(K351,'Pontuação 3.0'!K$2:L$11,2,FALSE),VLOOKUP(L351,'Pontuação 3.0'!M$2:N$13,2,FALSE)),0)</f>
        <v>2039</v>
      </c>
      <c r="AK351" s="10">
        <f t="shared" si="6"/>
        <v>204</v>
      </c>
      <c r="AL351" s="10" t="str">
        <f t="array" ref="AL351">IFERROR(INDEX('Pontuação 3.0'!G$13:G$191, MATCH(AK351, 'Pontuação 3.0'!F$13:F$191, 0)), "Faixa Indefinida")</f>
        <v>C</v>
      </c>
      <c r="AM351" s="10">
        <f t="shared" si="7"/>
        <v>0</v>
      </c>
      <c r="AN351" s="10">
        <f t="shared" si="8"/>
        <v>0</v>
      </c>
      <c r="AO351" s="10">
        <f t="shared" si="9"/>
        <v>1</v>
      </c>
      <c r="AP351" s="10">
        <f t="shared" si="10"/>
        <v>0</v>
      </c>
    </row>
    <row r="352" ht="15.75" customHeight="1">
      <c r="A352" s="7">
        <v>45674.0</v>
      </c>
      <c r="B352" s="8" t="s">
        <v>856</v>
      </c>
      <c r="C352" s="8" t="s">
        <v>857</v>
      </c>
      <c r="D352" s="9">
        <v>8.7999635858E10</v>
      </c>
      <c r="E352" s="8" t="s">
        <v>6125</v>
      </c>
      <c r="F352" s="8" t="s">
        <v>6126</v>
      </c>
      <c r="G352" s="8" t="s">
        <v>6117</v>
      </c>
      <c r="H352" s="8" t="s">
        <v>6106</v>
      </c>
      <c r="I352" s="8" t="s">
        <v>6107</v>
      </c>
      <c r="J352" s="8" t="s">
        <v>6119</v>
      </c>
      <c r="K352" s="8" t="s">
        <v>6109</v>
      </c>
      <c r="L352" s="8" t="s">
        <v>6115</v>
      </c>
      <c r="M352" s="8" t="s">
        <v>6121</v>
      </c>
      <c r="N352" s="12" t="s">
        <v>18</v>
      </c>
      <c r="O352" s="12" t="s">
        <v>20</v>
      </c>
      <c r="P352" s="12" t="s">
        <v>19</v>
      </c>
      <c r="Q352" s="12" t="s">
        <v>22</v>
      </c>
      <c r="R352" s="12" t="s">
        <v>32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10">
        <f>ROUNDUP(SUM(VLOOKUP(F352,'Pontuação'!A$2:B$11,2,FALSE),VLOOKUP(E352,'Pontuação'!C$2:D$11,2,FALSE),VLOOKUP(H352,'Pontuação'!I$2:J$11,2,FALSE),VLOOKUP(J352,'Pontuação'!G$2:H$11,2,FALSE),VLOOKUP(L352,'Pontuação'!M$2:N$13,2,FALSE)),0)</f>
        <v>1545</v>
      </c>
      <c r="AD352" s="11">
        <f t="shared" si="1"/>
        <v>155</v>
      </c>
      <c r="AE352" s="11" t="str">
        <f t="array" ref="AE352">IFERROR(INDEX('Pontuação'!G$13:G$101, MATCH(AD352, 'Pontuação'!F$13:F$101, 0)), "Faixa Indefinida")</f>
        <v>C</v>
      </c>
      <c r="AF352" s="11">
        <f t="shared" si="2"/>
        <v>0</v>
      </c>
      <c r="AG352" s="11">
        <f t="shared" si="3"/>
        <v>0</v>
      </c>
      <c r="AH352" s="11">
        <f t="shared" si="4"/>
        <v>1</v>
      </c>
      <c r="AI352" s="11">
        <f t="shared" si="5"/>
        <v>0</v>
      </c>
      <c r="AJ352" s="11">
        <f>ROUNDUP(SUM(VLOOKUP(F352,'Pontuação 3.0'!A$2:B$11,2,FALSE),VLOOKUP(E352,'Pontuação 3.0'!C$2:D$11,2,FALSE),VLOOKUP(H352,'Pontuação 3.0'!I$2:J$11,2,FALSE),VLOOKUP(J352,'Pontuação 3.0'!G$2:H$11,2,FALSE),VLOOKUP(G352,'Pontuação 3.0'!E$2:F$11,2,FALSE),VLOOKUP(K352,'Pontuação 3.0'!K$2:L$11,2,FALSE),VLOOKUP(L352,'Pontuação 3.0'!M$2:N$13,2,FALSE)),0)</f>
        <v>2220</v>
      </c>
      <c r="AK352" s="10">
        <f t="shared" si="6"/>
        <v>222</v>
      </c>
      <c r="AL352" s="10" t="str">
        <f t="array" ref="AL352">IFERROR(INDEX('Pontuação 3.0'!G$13:G$191, MATCH(AK352, 'Pontuação 3.0'!F$13:F$191, 0)), "Faixa Indefinida")</f>
        <v>B</v>
      </c>
      <c r="AM352" s="10">
        <f t="shared" si="7"/>
        <v>0</v>
      </c>
      <c r="AN352" s="10">
        <f t="shared" si="8"/>
        <v>1</v>
      </c>
      <c r="AO352" s="10">
        <f t="shared" si="9"/>
        <v>0</v>
      </c>
      <c r="AP352" s="10">
        <f t="shared" si="10"/>
        <v>0</v>
      </c>
    </row>
    <row r="353" ht="15.75" customHeight="1">
      <c r="A353" s="7">
        <v>45674.0</v>
      </c>
      <c r="B353" s="8" t="s">
        <v>854</v>
      </c>
      <c r="C353" s="8" t="s">
        <v>855</v>
      </c>
      <c r="D353" s="9">
        <v>9.4991177367E10</v>
      </c>
      <c r="E353" s="8" t="s">
        <v>6103</v>
      </c>
      <c r="F353" s="8" t="s">
        <v>6143</v>
      </c>
      <c r="G353" s="8" t="s">
        <v>6117</v>
      </c>
      <c r="H353" s="8" t="s">
        <v>6132</v>
      </c>
      <c r="I353" s="8" t="s">
        <v>6128</v>
      </c>
      <c r="J353" s="8" t="s">
        <v>6119</v>
      </c>
      <c r="K353" s="8" t="s">
        <v>6107</v>
      </c>
      <c r="L353" s="8" t="s">
        <v>6115</v>
      </c>
      <c r="M353" s="8" t="s">
        <v>6133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10">
        <f>ROUNDUP(SUM(VLOOKUP(F353,'Pontuação'!A$2:B$11,2,FALSE),VLOOKUP(E353,'Pontuação'!C$2:D$11,2,FALSE),VLOOKUP(H353,'Pontuação'!I$2:J$11,2,FALSE),VLOOKUP(J353,'Pontuação'!G$2:H$11,2,FALSE),VLOOKUP(L353,'Pontuação'!M$2:N$13,2,FALSE)),0)</f>
        <v>1340</v>
      </c>
      <c r="AD353" s="11">
        <f t="shared" si="1"/>
        <v>134</v>
      </c>
      <c r="AE353" s="11" t="str">
        <f t="array" ref="AE353">IFERROR(INDEX('Pontuação'!G$13:G$101, MATCH(AD353, 'Pontuação'!F$13:F$101, 0)), "Faixa Indefinida")</f>
        <v>D</v>
      </c>
      <c r="AF353" s="11">
        <f t="shared" si="2"/>
        <v>0</v>
      </c>
      <c r="AG353" s="11">
        <f t="shared" si="3"/>
        <v>0</v>
      </c>
      <c r="AH353" s="11">
        <f t="shared" si="4"/>
        <v>0</v>
      </c>
      <c r="AI353" s="11">
        <f t="shared" si="5"/>
        <v>1</v>
      </c>
      <c r="AJ353" s="11">
        <f>ROUNDUP(SUM(VLOOKUP(F353,'Pontuação 3.0'!A$2:B$11,2,FALSE),VLOOKUP(E353,'Pontuação 3.0'!C$2:D$11,2,FALSE),VLOOKUP(H353,'Pontuação 3.0'!I$2:J$11,2,FALSE),VLOOKUP(J353,'Pontuação 3.0'!G$2:H$11,2,FALSE),VLOOKUP(G353,'Pontuação 3.0'!E$2:F$11,2,FALSE),VLOOKUP(K353,'Pontuação 3.0'!K$2:L$11,2,FALSE),VLOOKUP(L353,'Pontuação 3.0'!M$2:N$13,2,FALSE)),0)</f>
        <v>1792</v>
      </c>
      <c r="AK353" s="10">
        <f t="shared" si="6"/>
        <v>179</v>
      </c>
      <c r="AL353" s="10" t="str">
        <f t="array" ref="AL353">IFERROR(INDEX('Pontuação 3.0'!G$13:G$191, MATCH(AK353, 'Pontuação 3.0'!F$13:F$191, 0)), "Faixa Indefinida")</f>
        <v>D</v>
      </c>
      <c r="AM353" s="10">
        <f t="shared" si="7"/>
        <v>0</v>
      </c>
      <c r="AN353" s="10">
        <f t="shared" si="8"/>
        <v>0</v>
      </c>
      <c r="AO353" s="10">
        <f t="shared" si="9"/>
        <v>0</v>
      </c>
      <c r="AP353" s="10">
        <f t="shared" si="10"/>
        <v>1</v>
      </c>
    </row>
    <row r="354" ht="15.75" customHeight="1">
      <c r="A354" s="7">
        <v>45674.0</v>
      </c>
      <c r="B354" s="8" t="s">
        <v>860</v>
      </c>
      <c r="C354" s="8" t="s">
        <v>861</v>
      </c>
      <c r="D354" s="9">
        <v>7.5992752067E10</v>
      </c>
      <c r="E354" s="8" t="s">
        <v>6103</v>
      </c>
      <c r="F354" s="8" t="s">
        <v>6116</v>
      </c>
      <c r="G354" s="8" t="s">
        <v>6117</v>
      </c>
      <c r="H354" s="8" t="s">
        <v>6118</v>
      </c>
      <c r="I354" s="8" t="s">
        <v>6107</v>
      </c>
      <c r="J354" s="8" t="s">
        <v>6119</v>
      </c>
      <c r="K354" s="8" t="s">
        <v>6107</v>
      </c>
      <c r="L354" s="8" t="s">
        <v>6115</v>
      </c>
      <c r="M354" s="8" t="s">
        <v>6113</v>
      </c>
      <c r="N354" s="12" t="s">
        <v>18</v>
      </c>
      <c r="O354" s="12" t="s">
        <v>20</v>
      </c>
      <c r="P354" s="12" t="s">
        <v>25</v>
      </c>
      <c r="Q354" s="12" t="s">
        <v>22</v>
      </c>
      <c r="R354" s="12" t="s">
        <v>32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10">
        <f>ROUNDUP(SUM(VLOOKUP(F354,'Pontuação'!A$2:B$11,2,FALSE),VLOOKUP(E354,'Pontuação'!C$2:D$11,2,FALSE),VLOOKUP(H354,'Pontuação'!I$2:J$11,2,FALSE),VLOOKUP(J354,'Pontuação'!G$2:H$11,2,FALSE),VLOOKUP(L354,'Pontuação'!M$2:N$13,2,FALSE)),0)</f>
        <v>1595</v>
      </c>
      <c r="AD354" s="11">
        <f t="shared" si="1"/>
        <v>160</v>
      </c>
      <c r="AE354" s="11" t="str">
        <f t="array" ref="AE354">IFERROR(INDEX('Pontuação'!G$13:G$101, MATCH(AD354, 'Pontuação'!F$13:F$101, 0)), "Faixa Indefinida")</f>
        <v>C</v>
      </c>
      <c r="AF354" s="11">
        <f t="shared" si="2"/>
        <v>0</v>
      </c>
      <c r="AG354" s="11">
        <f t="shared" si="3"/>
        <v>0</v>
      </c>
      <c r="AH354" s="11">
        <f t="shared" si="4"/>
        <v>1</v>
      </c>
      <c r="AI354" s="11">
        <f t="shared" si="5"/>
        <v>0</v>
      </c>
      <c r="AJ354" s="11">
        <f>ROUNDUP(SUM(VLOOKUP(F354,'Pontuação 3.0'!A$2:B$11,2,FALSE),VLOOKUP(E354,'Pontuação 3.0'!C$2:D$11,2,FALSE),VLOOKUP(H354,'Pontuação 3.0'!I$2:J$11,2,FALSE),VLOOKUP(J354,'Pontuação 3.0'!G$2:H$11,2,FALSE),VLOOKUP(G354,'Pontuação 3.0'!E$2:F$11,2,FALSE),VLOOKUP(K354,'Pontuação 3.0'!K$2:L$11,2,FALSE),VLOOKUP(L354,'Pontuação 3.0'!M$2:N$13,2,FALSE)),0)</f>
        <v>2209</v>
      </c>
      <c r="AK354" s="10">
        <f t="shared" si="6"/>
        <v>221</v>
      </c>
      <c r="AL354" s="10" t="str">
        <f t="array" ref="AL354">IFERROR(INDEX('Pontuação 3.0'!G$13:G$191, MATCH(AK354, 'Pontuação 3.0'!F$13:F$191, 0)), "Faixa Indefinida")</f>
        <v>B</v>
      </c>
      <c r="AM354" s="10">
        <f t="shared" si="7"/>
        <v>0</v>
      </c>
      <c r="AN354" s="10">
        <f t="shared" si="8"/>
        <v>1</v>
      </c>
      <c r="AO354" s="10">
        <f t="shared" si="9"/>
        <v>0</v>
      </c>
      <c r="AP354" s="10">
        <f t="shared" si="10"/>
        <v>0</v>
      </c>
    </row>
    <row r="355" ht="15.75" customHeight="1">
      <c r="A355" s="7">
        <v>45674.0</v>
      </c>
      <c r="B355" s="8" t="s">
        <v>103</v>
      </c>
      <c r="C355" s="8" t="s">
        <v>864</v>
      </c>
      <c r="D355" s="9">
        <v>1.8997189649E10</v>
      </c>
      <c r="E355" s="8" t="s">
        <v>6103</v>
      </c>
      <c r="F355" s="8" t="s">
        <v>6116</v>
      </c>
      <c r="G355" s="8" t="s">
        <v>6117</v>
      </c>
      <c r="H355" s="8" t="s">
        <v>6123</v>
      </c>
      <c r="I355" s="8" t="s">
        <v>6107</v>
      </c>
      <c r="J355" s="8" t="s">
        <v>6119</v>
      </c>
      <c r="K355" s="8" t="s">
        <v>6107</v>
      </c>
      <c r="L355" s="8" t="s">
        <v>6124</v>
      </c>
      <c r="M355" s="8" t="s">
        <v>6133</v>
      </c>
      <c r="N355" s="12" t="s">
        <v>18</v>
      </c>
      <c r="O355" s="12" t="s">
        <v>20</v>
      </c>
      <c r="P355" s="12" t="s">
        <v>31</v>
      </c>
      <c r="Q355" s="12" t="s">
        <v>200</v>
      </c>
      <c r="R355" s="12" t="s">
        <v>21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10">
        <f>ROUNDUP(SUM(VLOOKUP(F355,'Pontuação'!A$2:B$11,2,FALSE),VLOOKUP(E355,'Pontuação'!C$2:D$11,2,FALSE),VLOOKUP(H355,'Pontuação'!I$2:J$11,2,FALSE),VLOOKUP(J355,'Pontuação'!G$2:H$11,2,FALSE),VLOOKUP(L355,'Pontuação'!M$2:N$13,2,FALSE)),0)</f>
        <v>1402</v>
      </c>
      <c r="AD355" s="11">
        <f t="shared" si="1"/>
        <v>140</v>
      </c>
      <c r="AE355" s="11" t="str">
        <f t="array" ref="AE355">IFERROR(INDEX('Pontuação'!G$13:G$101, MATCH(AD355, 'Pontuação'!F$13:F$101, 0)), "Faixa Indefinida")</f>
        <v>D</v>
      </c>
      <c r="AF355" s="11">
        <f t="shared" si="2"/>
        <v>0</v>
      </c>
      <c r="AG355" s="11">
        <f t="shared" si="3"/>
        <v>0</v>
      </c>
      <c r="AH355" s="11">
        <f t="shared" si="4"/>
        <v>0</v>
      </c>
      <c r="AI355" s="11">
        <f t="shared" si="5"/>
        <v>1</v>
      </c>
      <c r="AJ355" s="11">
        <f>ROUNDUP(SUM(VLOOKUP(F355,'Pontuação 3.0'!A$2:B$11,2,FALSE),VLOOKUP(E355,'Pontuação 3.0'!C$2:D$11,2,FALSE),VLOOKUP(H355,'Pontuação 3.0'!I$2:J$11,2,FALSE),VLOOKUP(J355,'Pontuação 3.0'!G$2:H$11,2,FALSE),VLOOKUP(G355,'Pontuação 3.0'!E$2:F$11,2,FALSE),VLOOKUP(K355,'Pontuação 3.0'!K$2:L$11,2,FALSE),VLOOKUP(L355,'Pontuação 3.0'!M$2:N$13,2,FALSE)),0)</f>
        <v>1944</v>
      </c>
      <c r="AK355" s="10">
        <f t="shared" si="6"/>
        <v>194</v>
      </c>
      <c r="AL355" s="10" t="str">
        <f t="array" ref="AL355">IFERROR(INDEX('Pontuação 3.0'!G$13:G$191, MATCH(AK355, 'Pontuação 3.0'!F$13:F$191, 0)), "Faixa Indefinida")</f>
        <v>C</v>
      </c>
      <c r="AM355" s="10">
        <f t="shared" si="7"/>
        <v>0</v>
      </c>
      <c r="AN355" s="10">
        <f t="shared" si="8"/>
        <v>0</v>
      </c>
      <c r="AO355" s="10">
        <f t="shared" si="9"/>
        <v>1</v>
      </c>
      <c r="AP355" s="10">
        <f t="shared" si="10"/>
        <v>0</v>
      </c>
    </row>
    <row r="356" ht="15.75" customHeight="1">
      <c r="A356" s="7">
        <v>45674.0</v>
      </c>
      <c r="B356" s="8" t="s">
        <v>862</v>
      </c>
      <c r="C356" s="8" t="s">
        <v>863</v>
      </c>
      <c r="D356" s="9">
        <v>1.1951298276E10</v>
      </c>
      <c r="E356" s="8" t="s">
        <v>6103</v>
      </c>
      <c r="F356" s="8" t="s">
        <v>6116</v>
      </c>
      <c r="G356" s="8" t="s">
        <v>6114</v>
      </c>
      <c r="H356" s="8" t="s">
        <v>6123</v>
      </c>
      <c r="I356" s="8" t="s">
        <v>6107</v>
      </c>
      <c r="J356" s="8" t="s">
        <v>6119</v>
      </c>
      <c r="K356" s="8" t="s">
        <v>6107</v>
      </c>
      <c r="L356" s="8" t="s">
        <v>6115</v>
      </c>
      <c r="M356" s="8" t="s">
        <v>6113</v>
      </c>
      <c r="N356" s="12" t="s">
        <v>18</v>
      </c>
      <c r="O356" s="12" t="s">
        <v>20</v>
      </c>
      <c r="P356" s="12" t="s">
        <v>102</v>
      </c>
      <c r="Q356" s="12" t="s">
        <v>22</v>
      </c>
      <c r="R356" s="12" t="s">
        <v>32</v>
      </c>
      <c r="S356" s="13"/>
      <c r="T356" s="8"/>
      <c r="U356" s="8"/>
      <c r="V356" s="8"/>
      <c r="W356" s="8"/>
      <c r="X356" s="8"/>
      <c r="Y356" s="8"/>
      <c r="Z356" s="8"/>
      <c r="AA356" s="8"/>
      <c r="AB356" s="8"/>
      <c r="AC356" s="10">
        <f>ROUNDUP(SUM(VLOOKUP(F356,'Pontuação'!A$2:B$11,2,FALSE),VLOOKUP(E356,'Pontuação'!C$2:D$11,2,FALSE),VLOOKUP(H356,'Pontuação'!I$2:J$11,2,FALSE),VLOOKUP(J356,'Pontuação'!G$2:H$11,2,FALSE),VLOOKUP(L356,'Pontuação'!M$2:N$13,2,FALSE)),0)</f>
        <v>1439</v>
      </c>
      <c r="AD356" s="11">
        <f t="shared" si="1"/>
        <v>144</v>
      </c>
      <c r="AE356" s="11" t="str">
        <f t="array" ref="AE356">IFERROR(INDEX('Pontuação'!G$13:G$101, MATCH(AD356, 'Pontuação'!F$13:F$101, 0)), "Faixa Indefinida")</f>
        <v>D</v>
      </c>
      <c r="AF356" s="11">
        <f t="shared" si="2"/>
        <v>0</v>
      </c>
      <c r="AG356" s="11">
        <f t="shared" si="3"/>
        <v>0</v>
      </c>
      <c r="AH356" s="11">
        <f t="shared" si="4"/>
        <v>0</v>
      </c>
      <c r="AI356" s="11">
        <f t="shared" si="5"/>
        <v>1</v>
      </c>
      <c r="AJ356" s="11">
        <f>ROUNDUP(SUM(VLOOKUP(F356,'Pontuação 3.0'!A$2:B$11,2,FALSE),VLOOKUP(E356,'Pontuação 3.0'!C$2:D$11,2,FALSE),VLOOKUP(H356,'Pontuação 3.0'!I$2:J$11,2,FALSE),VLOOKUP(J356,'Pontuação 3.0'!G$2:H$11,2,FALSE),VLOOKUP(G356,'Pontuação 3.0'!E$2:F$11,2,FALSE),VLOOKUP(K356,'Pontuação 3.0'!K$2:L$11,2,FALSE),VLOOKUP(L356,'Pontuação 3.0'!M$2:N$13,2,FALSE)),0)</f>
        <v>1824</v>
      </c>
      <c r="AK356" s="10">
        <f t="shared" si="6"/>
        <v>182</v>
      </c>
      <c r="AL356" s="10" t="str">
        <f t="array" ref="AL356">IFERROR(INDEX('Pontuação 3.0'!G$13:G$191, MATCH(AK356, 'Pontuação 3.0'!F$13:F$191, 0)), "Faixa Indefinida")</f>
        <v>D</v>
      </c>
      <c r="AM356" s="10">
        <f t="shared" si="7"/>
        <v>0</v>
      </c>
      <c r="AN356" s="10">
        <f t="shared" si="8"/>
        <v>0</v>
      </c>
      <c r="AO356" s="10">
        <f t="shared" si="9"/>
        <v>0</v>
      </c>
      <c r="AP356" s="10">
        <f t="shared" si="10"/>
        <v>1</v>
      </c>
    </row>
    <row r="357" ht="15.75" customHeight="1">
      <c r="A357" s="7">
        <v>45674.0</v>
      </c>
      <c r="B357" s="8" t="s">
        <v>865</v>
      </c>
      <c r="C357" s="8" t="s">
        <v>866</v>
      </c>
      <c r="D357" s="9">
        <v>1.1951630632E10</v>
      </c>
      <c r="E357" s="8" t="s">
        <v>6103</v>
      </c>
      <c r="F357" s="8" t="s">
        <v>6116</v>
      </c>
      <c r="G357" s="8" t="s">
        <v>6117</v>
      </c>
      <c r="H357" s="8" t="s">
        <v>6132</v>
      </c>
      <c r="I357" s="8" t="s">
        <v>6128</v>
      </c>
      <c r="J357" s="8" t="s">
        <v>6108</v>
      </c>
      <c r="K357" s="8" t="s">
        <v>6109</v>
      </c>
      <c r="L357" s="8" t="s">
        <v>6115</v>
      </c>
      <c r="M357" s="8" t="s">
        <v>6121</v>
      </c>
      <c r="N357" s="12" t="s">
        <v>18</v>
      </c>
      <c r="O357" s="12" t="s">
        <v>20</v>
      </c>
      <c r="P357" s="12" t="s">
        <v>19</v>
      </c>
      <c r="Q357" s="12" t="s">
        <v>22</v>
      </c>
      <c r="R357" s="12" t="s">
        <v>21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10">
        <f>ROUNDUP(SUM(VLOOKUP(F357,'Pontuação'!A$2:B$11,2,FALSE),VLOOKUP(E357,'Pontuação'!C$2:D$11,2,FALSE),VLOOKUP(H357,'Pontuação'!I$2:J$11,2,FALSE),VLOOKUP(J357,'Pontuação'!G$2:H$11,2,FALSE),VLOOKUP(L357,'Pontuação'!M$2:N$13,2,FALSE)),0)</f>
        <v>1474</v>
      </c>
      <c r="AD357" s="11">
        <f t="shared" si="1"/>
        <v>147</v>
      </c>
      <c r="AE357" s="11" t="str">
        <f t="array" ref="AE357">IFERROR(INDEX('Pontuação'!G$13:G$101, MATCH(AD357, 'Pontuação'!F$13:F$101, 0)), "Faixa Indefinida")</f>
        <v>D</v>
      </c>
      <c r="AF357" s="11">
        <f t="shared" si="2"/>
        <v>0</v>
      </c>
      <c r="AG357" s="11">
        <f t="shared" si="3"/>
        <v>0</v>
      </c>
      <c r="AH357" s="11">
        <f t="shared" si="4"/>
        <v>0</v>
      </c>
      <c r="AI357" s="11">
        <f t="shared" si="5"/>
        <v>1</v>
      </c>
      <c r="AJ357" s="11">
        <f>ROUNDUP(SUM(VLOOKUP(F357,'Pontuação 3.0'!A$2:B$11,2,FALSE),VLOOKUP(E357,'Pontuação 3.0'!C$2:D$11,2,FALSE),VLOOKUP(H357,'Pontuação 3.0'!I$2:J$11,2,FALSE),VLOOKUP(J357,'Pontuação 3.0'!G$2:H$11,2,FALSE),VLOOKUP(G357,'Pontuação 3.0'!E$2:F$11,2,FALSE),VLOOKUP(K357,'Pontuação 3.0'!K$2:L$11,2,FALSE),VLOOKUP(L357,'Pontuação 3.0'!M$2:N$13,2,FALSE)),0)</f>
        <v>2427</v>
      </c>
      <c r="AK357" s="10">
        <f t="shared" si="6"/>
        <v>243</v>
      </c>
      <c r="AL357" s="10" t="str">
        <f t="array" ref="AL357">IFERROR(INDEX('Pontuação 3.0'!G$13:G$191, MATCH(AK357, 'Pontuação 3.0'!F$13:F$191, 0)), "Faixa Indefinida")</f>
        <v>A</v>
      </c>
      <c r="AM357" s="10">
        <f t="shared" si="7"/>
        <v>1</v>
      </c>
      <c r="AN357" s="10">
        <f t="shared" si="8"/>
        <v>0</v>
      </c>
      <c r="AO357" s="10">
        <f t="shared" si="9"/>
        <v>0</v>
      </c>
      <c r="AP357" s="10">
        <f t="shared" si="10"/>
        <v>0</v>
      </c>
    </row>
    <row r="358" ht="15.75" customHeight="1">
      <c r="A358" s="7">
        <v>45674.0</v>
      </c>
      <c r="B358" s="8" t="s">
        <v>103</v>
      </c>
      <c r="C358" s="8" t="s">
        <v>867</v>
      </c>
      <c r="D358" s="8" t="s">
        <v>868</v>
      </c>
      <c r="E358" s="8" t="s">
        <v>6103</v>
      </c>
      <c r="F358" s="8" t="s">
        <v>6116</v>
      </c>
      <c r="G358" s="8" t="s">
        <v>6117</v>
      </c>
      <c r="H358" s="8" t="s">
        <v>6135</v>
      </c>
      <c r="I358" s="8" t="s">
        <v>6107</v>
      </c>
      <c r="J358" s="8" t="s">
        <v>6119</v>
      </c>
      <c r="K358" s="8" t="s">
        <v>6107</v>
      </c>
      <c r="L358" s="8" t="s">
        <v>6120</v>
      </c>
      <c r="M358" s="8" t="s">
        <v>6121</v>
      </c>
      <c r="N358" s="12" t="s">
        <v>18</v>
      </c>
      <c r="O358" s="12" t="s">
        <v>20</v>
      </c>
      <c r="P358" s="12" t="s">
        <v>102</v>
      </c>
      <c r="Q358" s="12" t="s">
        <v>22</v>
      </c>
      <c r="R358" s="12" t="s">
        <v>32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10">
        <f>ROUNDUP(SUM(VLOOKUP(F358,'Pontuação'!A$2:B$11,2,FALSE),VLOOKUP(E358,'Pontuação'!C$2:D$11,2,FALSE),VLOOKUP(H358,'Pontuação'!I$2:J$11,2,FALSE),VLOOKUP(J358,'Pontuação'!G$2:H$11,2,FALSE),VLOOKUP(L358,'Pontuação'!M$2:N$13,2,FALSE)),0)</f>
        <v>1711</v>
      </c>
      <c r="AD358" s="11">
        <f t="shared" si="1"/>
        <v>171</v>
      </c>
      <c r="AE358" s="11" t="str">
        <f t="array" ref="AE358">IFERROR(INDEX('Pontuação'!G$13:G$101, MATCH(AD358, 'Pontuação'!F$13:F$101, 0)), "Faixa Indefinida")</f>
        <v>B</v>
      </c>
      <c r="AF358" s="11">
        <f t="shared" si="2"/>
        <v>0</v>
      </c>
      <c r="AG358" s="11">
        <f t="shared" si="3"/>
        <v>1</v>
      </c>
      <c r="AH358" s="11">
        <f t="shared" si="4"/>
        <v>0</v>
      </c>
      <c r="AI358" s="11">
        <f t="shared" si="5"/>
        <v>0</v>
      </c>
      <c r="AJ358" s="11">
        <f>ROUNDUP(SUM(VLOOKUP(F358,'Pontuação 3.0'!A$2:B$11,2,FALSE),VLOOKUP(E358,'Pontuação 3.0'!C$2:D$11,2,FALSE),VLOOKUP(H358,'Pontuação 3.0'!I$2:J$11,2,FALSE),VLOOKUP(J358,'Pontuação 3.0'!G$2:H$11,2,FALSE),VLOOKUP(G358,'Pontuação 3.0'!E$2:F$11,2,FALSE),VLOOKUP(K358,'Pontuação 3.0'!K$2:L$11,2,FALSE),VLOOKUP(L358,'Pontuação 3.0'!M$2:N$13,2,FALSE)),0)</f>
        <v>2144</v>
      </c>
      <c r="AK358" s="10">
        <f t="shared" si="6"/>
        <v>214</v>
      </c>
      <c r="AL358" s="10" t="str">
        <f t="array" ref="AL358">IFERROR(INDEX('Pontuação 3.0'!G$13:G$191, MATCH(AK358, 'Pontuação 3.0'!F$13:F$191, 0)), "Faixa Indefinida")</f>
        <v>B</v>
      </c>
      <c r="AM358" s="10">
        <f t="shared" si="7"/>
        <v>0</v>
      </c>
      <c r="AN358" s="10">
        <f t="shared" si="8"/>
        <v>1</v>
      </c>
      <c r="AO358" s="10">
        <f t="shared" si="9"/>
        <v>0</v>
      </c>
      <c r="AP358" s="10">
        <f t="shared" si="10"/>
        <v>0</v>
      </c>
    </row>
    <row r="359" ht="15.75" customHeight="1">
      <c r="A359" s="7">
        <v>45674.0</v>
      </c>
      <c r="B359" s="8" t="s">
        <v>869</v>
      </c>
      <c r="C359" s="8" t="s">
        <v>870</v>
      </c>
      <c r="D359" s="8" t="s">
        <v>871</v>
      </c>
      <c r="E359" s="8" t="s">
        <v>6125</v>
      </c>
      <c r="F359" s="8" t="s">
        <v>6116</v>
      </c>
      <c r="G359" s="8" t="s">
        <v>6114</v>
      </c>
      <c r="H359" s="8" t="s">
        <v>6123</v>
      </c>
      <c r="I359" s="8" t="s">
        <v>6128</v>
      </c>
      <c r="J359" s="8" t="s">
        <v>6119</v>
      </c>
      <c r="K359" s="8" t="s">
        <v>6107</v>
      </c>
      <c r="L359" s="8" t="s">
        <v>6124</v>
      </c>
      <c r="M359" s="8" t="s">
        <v>6121</v>
      </c>
      <c r="N359" s="12" t="s">
        <v>18</v>
      </c>
      <c r="O359" s="12" t="s">
        <v>20</v>
      </c>
      <c r="P359" s="12" t="s">
        <v>89</v>
      </c>
      <c r="Q359" s="12" t="s">
        <v>22</v>
      </c>
      <c r="R359" s="12" t="s">
        <v>32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10">
        <f>ROUNDUP(SUM(VLOOKUP(F359,'Pontuação'!A$2:B$11,2,FALSE),VLOOKUP(E359,'Pontuação'!C$2:D$11,2,FALSE),VLOOKUP(H359,'Pontuação'!I$2:J$11,2,FALSE),VLOOKUP(J359,'Pontuação'!G$2:H$11,2,FALSE),VLOOKUP(L359,'Pontuação'!M$2:N$13,2,FALSE)),0)</f>
        <v>1406</v>
      </c>
      <c r="AD359" s="11">
        <f t="shared" si="1"/>
        <v>141</v>
      </c>
      <c r="AE359" s="11" t="str">
        <f t="array" ref="AE359">IFERROR(INDEX('Pontuação'!G$13:G$101, MATCH(AD359, 'Pontuação'!F$13:F$101, 0)), "Faixa Indefinida")</f>
        <v>D</v>
      </c>
      <c r="AF359" s="11">
        <f t="shared" si="2"/>
        <v>0</v>
      </c>
      <c r="AG359" s="11">
        <f t="shared" si="3"/>
        <v>0</v>
      </c>
      <c r="AH359" s="11">
        <f t="shared" si="4"/>
        <v>0</v>
      </c>
      <c r="AI359" s="11">
        <f t="shared" si="5"/>
        <v>1</v>
      </c>
      <c r="AJ359" s="11">
        <f>ROUNDUP(SUM(VLOOKUP(F359,'Pontuação 3.0'!A$2:B$11,2,FALSE),VLOOKUP(E359,'Pontuação 3.0'!C$2:D$11,2,FALSE),VLOOKUP(H359,'Pontuação 3.0'!I$2:J$11,2,FALSE),VLOOKUP(J359,'Pontuação 3.0'!G$2:H$11,2,FALSE),VLOOKUP(G359,'Pontuação 3.0'!E$2:F$11,2,FALSE),VLOOKUP(K359,'Pontuação 3.0'!K$2:L$11,2,FALSE),VLOOKUP(L359,'Pontuação 3.0'!M$2:N$13,2,FALSE)),0)</f>
        <v>1764</v>
      </c>
      <c r="AK359" s="10">
        <f t="shared" si="6"/>
        <v>176</v>
      </c>
      <c r="AL359" s="10" t="str">
        <f t="array" ref="AL359">IFERROR(INDEX('Pontuação 3.0'!G$13:G$191, MATCH(AK359, 'Pontuação 3.0'!F$13:F$191, 0)), "Faixa Indefinida")</f>
        <v>D</v>
      </c>
      <c r="AM359" s="10">
        <f t="shared" si="7"/>
        <v>0</v>
      </c>
      <c r="AN359" s="10">
        <f t="shared" si="8"/>
        <v>0</v>
      </c>
      <c r="AO359" s="10">
        <f t="shared" si="9"/>
        <v>0</v>
      </c>
      <c r="AP359" s="10">
        <f t="shared" si="10"/>
        <v>1</v>
      </c>
    </row>
    <row r="360" ht="15.75" customHeight="1">
      <c r="A360" s="7">
        <v>45674.0</v>
      </c>
      <c r="B360" s="8" t="s">
        <v>872</v>
      </c>
      <c r="C360" s="8" t="s">
        <v>873</v>
      </c>
      <c r="D360" s="9">
        <v>1.1992277935E10</v>
      </c>
      <c r="E360" s="8" t="s">
        <v>6103</v>
      </c>
      <c r="F360" s="8" t="s">
        <v>6116</v>
      </c>
      <c r="G360" s="8" t="s">
        <v>6122</v>
      </c>
      <c r="H360" s="8" t="s">
        <v>6118</v>
      </c>
      <c r="I360" s="8" t="s">
        <v>6107</v>
      </c>
      <c r="J360" s="8" t="s">
        <v>6119</v>
      </c>
      <c r="K360" s="8" t="s">
        <v>6109</v>
      </c>
      <c r="L360" s="8" t="s">
        <v>6136</v>
      </c>
      <c r="M360" s="8" t="s">
        <v>6111</v>
      </c>
      <c r="N360" s="12" t="s">
        <v>18</v>
      </c>
      <c r="O360" s="12" t="s">
        <v>20</v>
      </c>
      <c r="P360" s="12" t="s">
        <v>25</v>
      </c>
      <c r="Q360" s="12" t="s">
        <v>22</v>
      </c>
      <c r="R360" s="12" t="s">
        <v>32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10">
        <f>ROUNDUP(SUM(VLOOKUP(F360,'Pontuação'!A$2:B$11,2,FALSE),VLOOKUP(E360,'Pontuação'!C$2:D$11,2,FALSE),VLOOKUP(H360,'Pontuação'!I$2:J$11,2,FALSE),VLOOKUP(J360,'Pontuação'!G$2:H$11,2,FALSE),VLOOKUP(L360,'Pontuação'!M$2:N$13,2,FALSE)),0)</f>
        <v>1639</v>
      </c>
      <c r="AD360" s="11">
        <f t="shared" si="1"/>
        <v>164</v>
      </c>
      <c r="AE360" s="11" t="str">
        <f t="array" ref="AE360">IFERROR(INDEX('Pontuação'!G$13:G$101, MATCH(AD360, 'Pontuação'!F$13:F$101, 0)), "Faixa Indefinida")</f>
        <v>C</v>
      </c>
      <c r="AF360" s="11">
        <f t="shared" si="2"/>
        <v>0</v>
      </c>
      <c r="AG360" s="11">
        <f t="shared" si="3"/>
        <v>0</v>
      </c>
      <c r="AH360" s="11">
        <f t="shared" si="4"/>
        <v>1</v>
      </c>
      <c r="AI360" s="11">
        <f t="shared" si="5"/>
        <v>0</v>
      </c>
      <c r="AJ360" s="11">
        <f>ROUNDUP(SUM(VLOOKUP(F360,'Pontuação 3.0'!A$2:B$11,2,FALSE),VLOOKUP(E360,'Pontuação 3.0'!C$2:D$11,2,FALSE),VLOOKUP(H360,'Pontuação 3.0'!I$2:J$11,2,FALSE),VLOOKUP(J360,'Pontuação 3.0'!G$2:H$11,2,FALSE),VLOOKUP(G360,'Pontuação 3.0'!E$2:F$11,2,FALSE),VLOOKUP(K360,'Pontuação 3.0'!K$2:L$11,2,FALSE),VLOOKUP(L360,'Pontuação 3.0'!M$2:N$13,2,FALSE)),0)</f>
        <v>2308</v>
      </c>
      <c r="AK360" s="10">
        <f t="shared" si="6"/>
        <v>231</v>
      </c>
      <c r="AL360" s="10" t="str">
        <f t="array" ref="AL360">IFERROR(INDEX('Pontuação 3.0'!G$13:G$191, MATCH(AK360, 'Pontuação 3.0'!F$13:F$191, 0)), "Faixa Indefinida")</f>
        <v>B</v>
      </c>
      <c r="AM360" s="10">
        <f t="shared" si="7"/>
        <v>0</v>
      </c>
      <c r="AN360" s="10">
        <f t="shared" si="8"/>
        <v>1</v>
      </c>
      <c r="AO360" s="10">
        <f t="shared" si="9"/>
        <v>0</v>
      </c>
      <c r="AP360" s="10">
        <f t="shared" si="10"/>
        <v>0</v>
      </c>
    </row>
    <row r="361" ht="15.75" customHeight="1">
      <c r="A361" s="7">
        <v>45674.0</v>
      </c>
      <c r="B361" s="8" t="s">
        <v>874</v>
      </c>
      <c r="C361" s="8" t="s">
        <v>875</v>
      </c>
      <c r="D361" s="8" t="s">
        <v>876</v>
      </c>
      <c r="E361" s="8" t="s">
        <v>6103</v>
      </c>
      <c r="F361" s="8" t="s">
        <v>6116</v>
      </c>
      <c r="G361" s="8" t="s">
        <v>6105</v>
      </c>
      <c r="H361" s="8" t="s">
        <v>6123</v>
      </c>
      <c r="I361" s="8" t="s">
        <v>6107</v>
      </c>
      <c r="J361" s="8" t="s">
        <v>6129</v>
      </c>
      <c r="K361" s="8" t="s">
        <v>6107</v>
      </c>
      <c r="L361" s="8" t="s">
        <v>6120</v>
      </c>
      <c r="M361" s="8" t="s">
        <v>6133</v>
      </c>
      <c r="N361" s="12" t="s">
        <v>18</v>
      </c>
      <c r="O361" s="12" t="s">
        <v>20</v>
      </c>
      <c r="P361" s="12" t="s">
        <v>102</v>
      </c>
      <c r="Q361" s="12" t="s">
        <v>22</v>
      </c>
      <c r="R361" s="12" t="s">
        <v>32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10">
        <f>ROUNDUP(SUM(VLOOKUP(F361,'Pontuação'!A$2:B$11,2,FALSE),VLOOKUP(E361,'Pontuação'!C$2:D$11,2,FALSE),VLOOKUP(H361,'Pontuação'!I$2:J$11,2,FALSE),VLOOKUP(J361,'Pontuação'!G$2:H$11,2,FALSE),VLOOKUP(L361,'Pontuação'!M$2:N$13,2,FALSE)),0)</f>
        <v>1849</v>
      </c>
      <c r="AD361" s="11">
        <f t="shared" si="1"/>
        <v>185</v>
      </c>
      <c r="AE361" s="11" t="str">
        <f t="array" ref="AE361">IFERROR(INDEX('Pontuação'!G$13:G$101, MATCH(AD361, 'Pontuação'!F$13:F$101, 0)), "Faixa Indefinida")</f>
        <v>A</v>
      </c>
      <c r="AF361" s="11">
        <f t="shared" si="2"/>
        <v>1</v>
      </c>
      <c r="AG361" s="11">
        <f t="shared" si="3"/>
        <v>0</v>
      </c>
      <c r="AH361" s="11">
        <f t="shared" si="4"/>
        <v>0</v>
      </c>
      <c r="AI361" s="11">
        <f t="shared" si="5"/>
        <v>0</v>
      </c>
      <c r="AJ361" s="11">
        <f>ROUNDUP(SUM(VLOOKUP(F361,'Pontuação 3.0'!A$2:B$11,2,FALSE),VLOOKUP(E361,'Pontuação 3.0'!C$2:D$11,2,FALSE),VLOOKUP(H361,'Pontuação 3.0'!I$2:J$11,2,FALSE),VLOOKUP(J361,'Pontuação 3.0'!G$2:H$11,2,FALSE),VLOOKUP(G361,'Pontuação 3.0'!E$2:F$11,2,FALSE),VLOOKUP(K361,'Pontuação 3.0'!K$2:L$11,2,FALSE),VLOOKUP(L361,'Pontuação 3.0'!M$2:N$13,2,FALSE)),0)</f>
        <v>2429</v>
      </c>
      <c r="AK361" s="10">
        <f t="shared" si="6"/>
        <v>243</v>
      </c>
      <c r="AL361" s="10" t="str">
        <f t="array" ref="AL361">IFERROR(INDEX('Pontuação 3.0'!G$13:G$191, MATCH(AK361, 'Pontuação 3.0'!F$13:F$191, 0)), "Faixa Indefinida")</f>
        <v>A</v>
      </c>
      <c r="AM361" s="10">
        <f t="shared" si="7"/>
        <v>1</v>
      </c>
      <c r="AN361" s="10">
        <f t="shared" si="8"/>
        <v>0</v>
      </c>
      <c r="AO361" s="10">
        <f t="shared" si="9"/>
        <v>0</v>
      </c>
      <c r="AP361" s="10">
        <f t="shared" si="10"/>
        <v>0</v>
      </c>
    </row>
    <row r="362" ht="15.75" customHeight="1">
      <c r="A362" s="7">
        <v>45674.0</v>
      </c>
      <c r="B362" s="8" t="s">
        <v>877</v>
      </c>
      <c r="C362" s="8" t="s">
        <v>878</v>
      </c>
      <c r="D362" s="9">
        <v>4.1997632119E10</v>
      </c>
      <c r="E362" s="8" t="s">
        <v>6103</v>
      </c>
      <c r="F362" s="8" t="s">
        <v>6116</v>
      </c>
      <c r="G362" s="8" t="s">
        <v>6117</v>
      </c>
      <c r="H362" s="8" t="s">
        <v>6132</v>
      </c>
      <c r="I362" s="8" t="s">
        <v>6107</v>
      </c>
      <c r="J362" s="8" t="s">
        <v>6161</v>
      </c>
      <c r="K362" s="8" t="s">
        <v>6109</v>
      </c>
      <c r="L362" s="8" t="s">
        <v>6110</v>
      </c>
      <c r="M362" s="8" t="s">
        <v>6111</v>
      </c>
      <c r="N362" s="12" t="s">
        <v>18</v>
      </c>
      <c r="O362" s="12" t="s">
        <v>20</v>
      </c>
      <c r="P362" s="12" t="s">
        <v>25</v>
      </c>
      <c r="Q362" s="12" t="s">
        <v>22</v>
      </c>
      <c r="R362" s="12" t="s">
        <v>32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10">
        <f>ROUNDUP(SUM(VLOOKUP(F362,'Pontuação'!A$2:B$11,2,FALSE),VLOOKUP(E362,'Pontuação'!C$2:D$11,2,FALSE),VLOOKUP(H362,'Pontuação'!I$2:J$11,2,FALSE),VLOOKUP(J362,'Pontuação'!G$2:H$11,2,FALSE),VLOOKUP(L362,'Pontuação'!M$2:N$13,2,FALSE)),0)</f>
        <v>1737</v>
      </c>
      <c r="AD362" s="11">
        <f t="shared" si="1"/>
        <v>174</v>
      </c>
      <c r="AE362" s="11" t="str">
        <f t="array" ref="AE362">IFERROR(INDEX('Pontuação'!G$13:G$101, MATCH(AD362, 'Pontuação'!F$13:F$101, 0)), "Faixa Indefinida")</f>
        <v>B</v>
      </c>
      <c r="AF362" s="11">
        <f t="shared" si="2"/>
        <v>0</v>
      </c>
      <c r="AG362" s="11">
        <f t="shared" si="3"/>
        <v>1</v>
      </c>
      <c r="AH362" s="11">
        <f t="shared" si="4"/>
        <v>0</v>
      </c>
      <c r="AI362" s="11">
        <f t="shared" si="5"/>
        <v>0</v>
      </c>
      <c r="AJ362" s="11">
        <f>ROUNDUP(SUM(VLOOKUP(F362,'Pontuação 3.0'!A$2:B$11,2,FALSE),VLOOKUP(E362,'Pontuação 3.0'!C$2:D$11,2,FALSE),VLOOKUP(H362,'Pontuação 3.0'!I$2:J$11,2,FALSE),VLOOKUP(J362,'Pontuação 3.0'!G$2:H$11,2,FALSE),VLOOKUP(G362,'Pontuação 3.0'!E$2:F$11,2,FALSE),VLOOKUP(K362,'Pontuação 3.0'!K$2:L$11,2,FALSE),VLOOKUP(L362,'Pontuação 3.0'!M$2:N$13,2,FALSE)),0)</f>
        <v>2479</v>
      </c>
      <c r="AK362" s="10">
        <f t="shared" si="6"/>
        <v>248</v>
      </c>
      <c r="AL362" s="10" t="str">
        <f t="array" ref="AL362">IFERROR(INDEX('Pontuação 3.0'!G$13:G$191, MATCH(AK362, 'Pontuação 3.0'!F$13:F$191, 0)), "Faixa Indefinida")</f>
        <v>A</v>
      </c>
      <c r="AM362" s="10">
        <f t="shared" si="7"/>
        <v>1</v>
      </c>
      <c r="AN362" s="10">
        <f t="shared" si="8"/>
        <v>0</v>
      </c>
      <c r="AO362" s="10">
        <f t="shared" si="9"/>
        <v>0</v>
      </c>
      <c r="AP362" s="10">
        <f t="shared" si="10"/>
        <v>0</v>
      </c>
    </row>
    <row r="363" ht="15.75" customHeight="1">
      <c r="A363" s="7">
        <v>45674.0</v>
      </c>
      <c r="B363" s="8" t="s">
        <v>879</v>
      </c>
      <c r="C363" s="8" t="s">
        <v>880</v>
      </c>
      <c r="D363" s="9">
        <v>4.9999124792E10</v>
      </c>
      <c r="E363" s="8" t="s">
        <v>6103</v>
      </c>
      <c r="F363" s="8" t="s">
        <v>6126</v>
      </c>
      <c r="G363" s="8" t="s">
        <v>6117</v>
      </c>
      <c r="H363" s="8" t="s">
        <v>6132</v>
      </c>
      <c r="I363" s="8" t="s">
        <v>6128</v>
      </c>
      <c r="J363" s="8" t="s">
        <v>6119</v>
      </c>
      <c r="K363" s="8" t="s">
        <v>6107</v>
      </c>
      <c r="L363" s="8" t="s">
        <v>6115</v>
      </c>
      <c r="M363" s="8" t="s">
        <v>6111</v>
      </c>
      <c r="N363" s="12" t="s">
        <v>18</v>
      </c>
      <c r="O363" s="12" t="s">
        <v>20</v>
      </c>
      <c r="P363" s="12" t="s">
        <v>25</v>
      </c>
      <c r="Q363" s="12" t="s">
        <v>184</v>
      </c>
      <c r="R363" s="12" t="s">
        <v>32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10">
        <f>ROUNDUP(SUM(VLOOKUP(F363,'Pontuação'!A$2:B$11,2,FALSE),VLOOKUP(E363,'Pontuação'!C$2:D$11,2,FALSE),VLOOKUP(H363,'Pontuação'!I$2:J$11,2,FALSE),VLOOKUP(J363,'Pontuação'!G$2:H$11,2,FALSE),VLOOKUP(L363,'Pontuação'!M$2:N$13,2,FALSE)),0)</f>
        <v>1357</v>
      </c>
      <c r="AD363" s="11">
        <f t="shared" si="1"/>
        <v>136</v>
      </c>
      <c r="AE363" s="11" t="str">
        <f t="array" ref="AE363">IFERROR(INDEX('Pontuação'!G$13:G$101, MATCH(AD363, 'Pontuação'!F$13:F$101, 0)), "Faixa Indefinida")</f>
        <v>D</v>
      </c>
      <c r="AF363" s="11">
        <f t="shared" si="2"/>
        <v>0</v>
      </c>
      <c r="AG363" s="11">
        <f t="shared" si="3"/>
        <v>0</v>
      </c>
      <c r="AH363" s="11">
        <f t="shared" si="4"/>
        <v>0</v>
      </c>
      <c r="AI363" s="11">
        <f t="shared" si="5"/>
        <v>1</v>
      </c>
      <c r="AJ363" s="11">
        <f>ROUNDUP(SUM(VLOOKUP(F363,'Pontuação 3.0'!A$2:B$11,2,FALSE),VLOOKUP(E363,'Pontuação 3.0'!C$2:D$11,2,FALSE),VLOOKUP(H363,'Pontuação 3.0'!I$2:J$11,2,FALSE),VLOOKUP(J363,'Pontuação 3.0'!G$2:H$11,2,FALSE),VLOOKUP(G363,'Pontuação 3.0'!E$2:F$11,2,FALSE),VLOOKUP(K363,'Pontuação 3.0'!K$2:L$11,2,FALSE),VLOOKUP(L363,'Pontuação 3.0'!M$2:N$13,2,FALSE)),0)</f>
        <v>1881</v>
      </c>
      <c r="AK363" s="10">
        <f t="shared" si="6"/>
        <v>188</v>
      </c>
      <c r="AL363" s="10" t="str">
        <f t="array" ref="AL363">IFERROR(INDEX('Pontuação 3.0'!G$13:G$191, MATCH(AK363, 'Pontuação 3.0'!F$13:F$191, 0)), "Faixa Indefinida")</f>
        <v>D</v>
      </c>
      <c r="AM363" s="10">
        <f t="shared" si="7"/>
        <v>0</v>
      </c>
      <c r="AN363" s="10">
        <f t="shared" si="8"/>
        <v>0</v>
      </c>
      <c r="AO363" s="10">
        <f t="shared" si="9"/>
        <v>0</v>
      </c>
      <c r="AP363" s="10">
        <f t="shared" si="10"/>
        <v>1</v>
      </c>
    </row>
    <row r="364" ht="15.75" customHeight="1">
      <c r="A364" s="7">
        <v>45674.0</v>
      </c>
      <c r="B364" s="8" t="s">
        <v>881</v>
      </c>
      <c r="C364" s="8" t="s">
        <v>882</v>
      </c>
      <c r="D364" s="8" t="s">
        <v>883</v>
      </c>
      <c r="E364" s="8" t="s">
        <v>6103</v>
      </c>
      <c r="F364" s="8" t="s">
        <v>6104</v>
      </c>
      <c r="G364" s="8" t="s">
        <v>6112</v>
      </c>
      <c r="H364" s="8" t="s">
        <v>6123</v>
      </c>
      <c r="I364" s="8" t="s">
        <v>6128</v>
      </c>
      <c r="J364" s="8" t="s">
        <v>6129</v>
      </c>
      <c r="K364" s="8" t="s">
        <v>6107</v>
      </c>
      <c r="L364" s="8" t="s">
        <v>6115</v>
      </c>
      <c r="M364" s="8" t="s">
        <v>6113</v>
      </c>
      <c r="N364" s="12" t="s">
        <v>18</v>
      </c>
      <c r="O364" s="12" t="s">
        <v>20</v>
      </c>
      <c r="P364" s="12" t="s">
        <v>31</v>
      </c>
      <c r="Q364" s="12" t="s">
        <v>54</v>
      </c>
      <c r="R364" s="12" t="s">
        <v>32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10">
        <f>ROUNDUP(SUM(VLOOKUP(F364,'Pontuação'!A$2:B$11,2,FALSE),VLOOKUP(E364,'Pontuação'!C$2:D$11,2,FALSE),VLOOKUP(H364,'Pontuação'!I$2:J$11,2,FALSE),VLOOKUP(J364,'Pontuação'!G$2:H$11,2,FALSE),VLOOKUP(L364,'Pontuação'!M$2:N$13,2,FALSE)),0)</f>
        <v>1722</v>
      </c>
      <c r="AD364" s="11">
        <f t="shared" si="1"/>
        <v>172</v>
      </c>
      <c r="AE364" s="11" t="str">
        <f t="array" ref="AE364">IFERROR(INDEX('Pontuação'!G$13:G$101, MATCH(AD364, 'Pontuação'!F$13:F$101, 0)), "Faixa Indefinida")</f>
        <v>B</v>
      </c>
      <c r="AF364" s="11">
        <f t="shared" si="2"/>
        <v>0</v>
      </c>
      <c r="AG364" s="11">
        <f t="shared" si="3"/>
        <v>1</v>
      </c>
      <c r="AH364" s="11">
        <f t="shared" si="4"/>
        <v>0</v>
      </c>
      <c r="AI364" s="11">
        <f t="shared" si="5"/>
        <v>0</v>
      </c>
      <c r="AJ364" s="11">
        <f>ROUNDUP(SUM(VLOOKUP(F364,'Pontuação 3.0'!A$2:B$11,2,FALSE),VLOOKUP(E364,'Pontuação 3.0'!C$2:D$11,2,FALSE),VLOOKUP(H364,'Pontuação 3.0'!I$2:J$11,2,FALSE),VLOOKUP(J364,'Pontuação 3.0'!G$2:H$11,2,FALSE),VLOOKUP(G364,'Pontuação 3.0'!E$2:F$11,2,FALSE),VLOOKUP(K364,'Pontuação 3.0'!K$2:L$11,2,FALSE),VLOOKUP(L364,'Pontuação 3.0'!M$2:N$13,2,FALSE)),0)</f>
        <v>2127</v>
      </c>
      <c r="AK364" s="10">
        <f t="shared" si="6"/>
        <v>213</v>
      </c>
      <c r="AL364" s="10" t="str">
        <f t="array" ref="AL364">IFERROR(INDEX('Pontuação 3.0'!G$13:G$191, MATCH(AK364, 'Pontuação 3.0'!F$13:F$191, 0)), "Faixa Indefinida")</f>
        <v>C</v>
      </c>
      <c r="AM364" s="10">
        <f t="shared" si="7"/>
        <v>0</v>
      </c>
      <c r="AN364" s="10">
        <f t="shared" si="8"/>
        <v>0</v>
      </c>
      <c r="AO364" s="10">
        <f t="shared" si="9"/>
        <v>1</v>
      </c>
      <c r="AP364" s="10">
        <f t="shared" si="10"/>
        <v>0</v>
      </c>
    </row>
    <row r="365" ht="15.75" customHeight="1">
      <c r="A365" s="7">
        <v>45674.0</v>
      </c>
      <c r="B365" s="8" t="s">
        <v>885</v>
      </c>
      <c r="C365" s="8" t="s">
        <v>886</v>
      </c>
      <c r="D365" s="9">
        <v>7.7999392303E10</v>
      </c>
      <c r="E365" s="8" t="s">
        <v>6103</v>
      </c>
      <c r="F365" s="8" t="s">
        <v>6116</v>
      </c>
      <c r="G365" s="8" t="s">
        <v>6122</v>
      </c>
      <c r="H365" s="8" t="s">
        <v>6135</v>
      </c>
      <c r="I365" s="8" t="s">
        <v>6107</v>
      </c>
      <c r="J365" s="8" t="s">
        <v>6119</v>
      </c>
      <c r="K365" s="8" t="s">
        <v>6107</v>
      </c>
      <c r="L365" s="8" t="s">
        <v>6120</v>
      </c>
      <c r="M365" s="8" t="s">
        <v>6121</v>
      </c>
      <c r="N365" s="12" t="s">
        <v>18</v>
      </c>
      <c r="O365" s="12" t="s">
        <v>20</v>
      </c>
      <c r="P365" s="12" t="s">
        <v>121</v>
      </c>
      <c r="Q365" s="12" t="s">
        <v>22</v>
      </c>
      <c r="R365" s="12" t="s">
        <v>32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10">
        <f>ROUNDUP(SUM(VLOOKUP(F365,'Pontuação'!A$2:B$11,2,FALSE),VLOOKUP(E365,'Pontuação'!C$2:D$11,2,FALSE),VLOOKUP(H365,'Pontuação'!I$2:J$11,2,FALSE),VLOOKUP(J365,'Pontuação'!G$2:H$11,2,FALSE),VLOOKUP(L365,'Pontuação'!M$2:N$13,2,FALSE)),0)</f>
        <v>1711</v>
      </c>
      <c r="AD365" s="11">
        <f t="shared" si="1"/>
        <v>171</v>
      </c>
      <c r="AE365" s="11" t="str">
        <f t="array" ref="AE365">IFERROR(INDEX('Pontuação'!G$13:G$101, MATCH(AD365, 'Pontuação'!F$13:F$101, 0)), "Faixa Indefinida")</f>
        <v>B</v>
      </c>
      <c r="AF365" s="11">
        <f t="shared" si="2"/>
        <v>0</v>
      </c>
      <c r="AG365" s="11">
        <f t="shared" si="3"/>
        <v>1</v>
      </c>
      <c r="AH365" s="11">
        <f t="shared" si="4"/>
        <v>0</v>
      </c>
      <c r="AI365" s="11">
        <f t="shared" si="5"/>
        <v>0</v>
      </c>
      <c r="AJ365" s="11">
        <f>ROUNDUP(SUM(VLOOKUP(F365,'Pontuação 3.0'!A$2:B$11,2,FALSE),VLOOKUP(E365,'Pontuação 3.0'!C$2:D$11,2,FALSE),VLOOKUP(H365,'Pontuação 3.0'!I$2:J$11,2,FALSE),VLOOKUP(J365,'Pontuação 3.0'!G$2:H$11,2,FALSE),VLOOKUP(G365,'Pontuação 3.0'!E$2:F$11,2,FALSE),VLOOKUP(K365,'Pontuação 3.0'!K$2:L$11,2,FALSE),VLOOKUP(L365,'Pontuação 3.0'!M$2:N$13,2,FALSE)),0)</f>
        <v>2004</v>
      </c>
      <c r="AK365" s="10">
        <f t="shared" si="6"/>
        <v>200</v>
      </c>
      <c r="AL365" s="10" t="str">
        <f t="array" ref="AL365">IFERROR(INDEX('Pontuação 3.0'!G$13:G$191, MATCH(AK365, 'Pontuação 3.0'!F$13:F$191, 0)), "Faixa Indefinida")</f>
        <v>C</v>
      </c>
      <c r="AM365" s="10">
        <f t="shared" si="7"/>
        <v>0</v>
      </c>
      <c r="AN365" s="10">
        <f t="shared" si="8"/>
        <v>0</v>
      </c>
      <c r="AO365" s="10">
        <f t="shared" si="9"/>
        <v>1</v>
      </c>
      <c r="AP365" s="10">
        <f t="shared" si="10"/>
        <v>0</v>
      </c>
    </row>
    <row r="366" ht="15.75" customHeight="1">
      <c r="A366" s="7">
        <v>45674.0</v>
      </c>
      <c r="B366" s="8" t="s">
        <v>887</v>
      </c>
      <c r="C366" s="8" t="s">
        <v>888</v>
      </c>
      <c r="D366" s="9">
        <v>4.4997199826E10</v>
      </c>
      <c r="E366" s="8" t="s">
        <v>6103</v>
      </c>
      <c r="F366" s="8" t="s">
        <v>6116</v>
      </c>
      <c r="G366" s="8" t="s">
        <v>6105</v>
      </c>
      <c r="H366" s="8" t="s">
        <v>6118</v>
      </c>
      <c r="I366" s="8" t="s">
        <v>6128</v>
      </c>
      <c r="J366" s="8" t="s">
        <v>6130</v>
      </c>
      <c r="K366" s="8" t="s">
        <v>6107</v>
      </c>
      <c r="L366" s="8" t="s">
        <v>6120</v>
      </c>
      <c r="M366" s="8" t="s">
        <v>6133</v>
      </c>
      <c r="N366" s="12" t="s">
        <v>18</v>
      </c>
      <c r="O366" s="12" t="s">
        <v>20</v>
      </c>
      <c r="P366" s="12" t="s">
        <v>19</v>
      </c>
      <c r="Q366" s="12" t="s">
        <v>22</v>
      </c>
      <c r="R366" s="12" t="s">
        <v>21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10">
        <f>ROUNDUP(SUM(VLOOKUP(F366,'Pontuação'!A$2:B$11,2,FALSE),VLOOKUP(E366,'Pontuação'!C$2:D$11,2,FALSE),VLOOKUP(H366,'Pontuação'!I$2:J$11,2,FALSE),VLOOKUP(J366,'Pontuação'!G$2:H$11,2,FALSE),VLOOKUP(L366,'Pontuação'!M$2:N$13,2,FALSE)),0)</f>
        <v>2005</v>
      </c>
      <c r="AD366" s="11">
        <f t="shared" si="1"/>
        <v>201</v>
      </c>
      <c r="AE366" s="11" t="str">
        <f t="array" ref="AE366">IFERROR(INDEX('Pontuação'!G$13:G$101, MATCH(AD366, 'Pontuação'!F$13:F$101, 0)), "Faixa Indefinida")</f>
        <v>A</v>
      </c>
      <c r="AF366" s="11">
        <f t="shared" si="2"/>
        <v>1</v>
      </c>
      <c r="AG366" s="11">
        <f t="shared" si="3"/>
        <v>0</v>
      </c>
      <c r="AH366" s="11">
        <f t="shared" si="4"/>
        <v>0</v>
      </c>
      <c r="AI366" s="11">
        <f t="shared" si="5"/>
        <v>0</v>
      </c>
      <c r="AJ366" s="11">
        <f>ROUNDUP(SUM(VLOOKUP(F366,'Pontuação 3.0'!A$2:B$11,2,FALSE),VLOOKUP(E366,'Pontuação 3.0'!C$2:D$11,2,FALSE),VLOOKUP(H366,'Pontuação 3.0'!I$2:J$11,2,FALSE),VLOOKUP(J366,'Pontuação 3.0'!G$2:H$11,2,FALSE),VLOOKUP(G366,'Pontuação 3.0'!E$2:F$11,2,FALSE),VLOOKUP(K366,'Pontuação 3.0'!K$2:L$11,2,FALSE),VLOOKUP(L366,'Pontuação 3.0'!M$2:N$13,2,FALSE)),0)</f>
        <v>2412</v>
      </c>
      <c r="AK366" s="10">
        <f t="shared" si="6"/>
        <v>241</v>
      </c>
      <c r="AL366" s="10" t="str">
        <f t="array" ref="AL366">IFERROR(INDEX('Pontuação 3.0'!G$13:G$191, MATCH(AK366, 'Pontuação 3.0'!F$13:F$191, 0)), "Faixa Indefinida")</f>
        <v>A</v>
      </c>
      <c r="AM366" s="10">
        <f t="shared" si="7"/>
        <v>1</v>
      </c>
      <c r="AN366" s="10">
        <f t="shared" si="8"/>
        <v>0</v>
      </c>
      <c r="AO366" s="10">
        <f t="shared" si="9"/>
        <v>0</v>
      </c>
      <c r="AP366" s="10">
        <f t="shared" si="10"/>
        <v>0</v>
      </c>
    </row>
    <row r="367" ht="15.75" customHeight="1">
      <c r="A367" s="7">
        <v>45674.0</v>
      </c>
      <c r="B367" s="8" t="s">
        <v>889</v>
      </c>
      <c r="C367" s="8" t="s">
        <v>890</v>
      </c>
      <c r="D367" s="8" t="s">
        <v>891</v>
      </c>
      <c r="E367" s="8" t="s">
        <v>6103</v>
      </c>
      <c r="F367" s="8" t="s">
        <v>6126</v>
      </c>
      <c r="G367" s="8" t="s">
        <v>6117</v>
      </c>
      <c r="H367" s="8" t="s">
        <v>6135</v>
      </c>
      <c r="I367" s="8" t="s">
        <v>6128</v>
      </c>
      <c r="J367" s="8" t="s">
        <v>6119</v>
      </c>
      <c r="K367" s="8" t="s">
        <v>6107</v>
      </c>
      <c r="L367" s="8" t="s">
        <v>6136</v>
      </c>
      <c r="M367" s="8" t="s">
        <v>6111</v>
      </c>
      <c r="N367" s="12" t="s">
        <v>18</v>
      </c>
      <c r="O367" s="12" t="s">
        <v>20</v>
      </c>
      <c r="P367" s="12" t="s">
        <v>19</v>
      </c>
      <c r="Q367" s="12" t="s">
        <v>22</v>
      </c>
      <c r="R367" s="12" t="s">
        <v>21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10">
        <f>ROUNDUP(SUM(VLOOKUP(F367,'Pontuação'!A$2:B$11,2,FALSE),VLOOKUP(E367,'Pontuação'!C$2:D$11,2,FALSE),VLOOKUP(H367,'Pontuação'!I$2:J$11,2,FALSE),VLOOKUP(J367,'Pontuação'!G$2:H$11,2,FALSE),VLOOKUP(L367,'Pontuação'!M$2:N$13,2,FALSE)),0)</f>
        <v>1611</v>
      </c>
      <c r="AD367" s="11">
        <f t="shared" si="1"/>
        <v>161</v>
      </c>
      <c r="AE367" s="11" t="str">
        <f t="array" ref="AE367">IFERROR(INDEX('Pontuação'!G$13:G$101, MATCH(AD367, 'Pontuação'!F$13:F$101, 0)), "Faixa Indefinida")</f>
        <v>C</v>
      </c>
      <c r="AF367" s="11">
        <f t="shared" si="2"/>
        <v>0</v>
      </c>
      <c r="AG367" s="11">
        <f t="shared" si="3"/>
        <v>0</v>
      </c>
      <c r="AH367" s="11">
        <f t="shared" si="4"/>
        <v>1</v>
      </c>
      <c r="AI367" s="11">
        <f t="shared" si="5"/>
        <v>0</v>
      </c>
      <c r="AJ367" s="11">
        <f>ROUNDUP(SUM(VLOOKUP(F367,'Pontuação 3.0'!A$2:B$11,2,FALSE),VLOOKUP(E367,'Pontuação 3.0'!C$2:D$11,2,FALSE),VLOOKUP(H367,'Pontuação 3.0'!I$2:J$11,2,FALSE),VLOOKUP(J367,'Pontuação 3.0'!G$2:H$11,2,FALSE),VLOOKUP(G367,'Pontuação 3.0'!E$2:F$11,2,FALSE),VLOOKUP(K367,'Pontuação 3.0'!K$2:L$11,2,FALSE),VLOOKUP(L367,'Pontuação 3.0'!M$2:N$13,2,FALSE)),0)</f>
        <v>1903</v>
      </c>
      <c r="AK367" s="10">
        <f t="shared" si="6"/>
        <v>190</v>
      </c>
      <c r="AL367" s="10" t="str">
        <f t="array" ref="AL367">IFERROR(INDEX('Pontuação 3.0'!G$13:G$191, MATCH(AK367, 'Pontuação 3.0'!F$13:F$191, 0)), "Faixa Indefinida")</f>
        <v>D</v>
      </c>
      <c r="AM367" s="10">
        <f t="shared" si="7"/>
        <v>0</v>
      </c>
      <c r="AN367" s="10">
        <f t="shared" si="8"/>
        <v>0</v>
      </c>
      <c r="AO367" s="10">
        <f t="shared" si="9"/>
        <v>0</v>
      </c>
      <c r="AP367" s="10">
        <f t="shared" si="10"/>
        <v>1</v>
      </c>
    </row>
    <row r="368" ht="15.75" customHeight="1">
      <c r="A368" s="7">
        <v>45674.0</v>
      </c>
      <c r="B368" s="8" t="s">
        <v>892</v>
      </c>
      <c r="C368" s="8" t="s">
        <v>893</v>
      </c>
      <c r="D368" s="8" t="s">
        <v>894</v>
      </c>
      <c r="E368" s="8" t="s">
        <v>6103</v>
      </c>
      <c r="F368" s="8" t="s">
        <v>6116</v>
      </c>
      <c r="G368" s="8" t="s">
        <v>6117</v>
      </c>
      <c r="H368" s="8" t="s">
        <v>6135</v>
      </c>
      <c r="I368" s="8" t="s">
        <v>6107</v>
      </c>
      <c r="J368" s="8" t="s">
        <v>6119</v>
      </c>
      <c r="K368" s="8" t="s">
        <v>6107</v>
      </c>
      <c r="L368" s="8" t="s">
        <v>6136</v>
      </c>
      <c r="M368" s="8" t="s">
        <v>6113</v>
      </c>
      <c r="N368" s="12" t="s">
        <v>18</v>
      </c>
      <c r="O368" s="12" t="s">
        <v>20</v>
      </c>
      <c r="P368" s="12" t="s">
        <v>19</v>
      </c>
      <c r="Q368" s="12" t="s">
        <v>22</v>
      </c>
      <c r="R368" s="12" t="s">
        <v>21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10">
        <f>ROUNDUP(SUM(VLOOKUP(F368,'Pontuação'!A$2:B$11,2,FALSE),VLOOKUP(E368,'Pontuação'!C$2:D$11,2,FALSE),VLOOKUP(H368,'Pontuação'!I$2:J$11,2,FALSE),VLOOKUP(J368,'Pontuação'!G$2:H$11,2,FALSE),VLOOKUP(L368,'Pontuação'!M$2:N$13,2,FALSE)),0)</f>
        <v>1623</v>
      </c>
      <c r="AD368" s="11">
        <f t="shared" si="1"/>
        <v>162</v>
      </c>
      <c r="AE368" s="11" t="str">
        <f t="array" ref="AE368">IFERROR(INDEX('Pontuação'!G$13:G$101, MATCH(AD368, 'Pontuação'!F$13:F$101, 0)), "Faixa Indefinida")</f>
        <v>C</v>
      </c>
      <c r="AF368" s="11">
        <f t="shared" si="2"/>
        <v>0</v>
      </c>
      <c r="AG368" s="11">
        <f t="shared" si="3"/>
        <v>0</v>
      </c>
      <c r="AH368" s="11">
        <f t="shared" si="4"/>
        <v>1</v>
      </c>
      <c r="AI368" s="11">
        <f t="shared" si="5"/>
        <v>0</v>
      </c>
      <c r="AJ368" s="11">
        <f>ROUNDUP(SUM(VLOOKUP(F368,'Pontuação 3.0'!A$2:B$11,2,FALSE),VLOOKUP(E368,'Pontuação 3.0'!C$2:D$11,2,FALSE),VLOOKUP(H368,'Pontuação 3.0'!I$2:J$11,2,FALSE),VLOOKUP(J368,'Pontuação 3.0'!G$2:H$11,2,FALSE),VLOOKUP(G368,'Pontuação 3.0'!E$2:F$11,2,FALSE),VLOOKUP(K368,'Pontuação 3.0'!K$2:L$11,2,FALSE),VLOOKUP(L368,'Pontuação 3.0'!M$2:N$13,2,FALSE)),0)</f>
        <v>2036</v>
      </c>
      <c r="AK368" s="10">
        <f t="shared" si="6"/>
        <v>204</v>
      </c>
      <c r="AL368" s="10" t="str">
        <f t="array" ref="AL368">IFERROR(INDEX('Pontuação 3.0'!G$13:G$191, MATCH(AK368, 'Pontuação 3.0'!F$13:F$191, 0)), "Faixa Indefinida")</f>
        <v>C</v>
      </c>
      <c r="AM368" s="10">
        <f t="shared" si="7"/>
        <v>0</v>
      </c>
      <c r="AN368" s="10">
        <f t="shared" si="8"/>
        <v>0</v>
      </c>
      <c r="AO368" s="10">
        <f t="shared" si="9"/>
        <v>1</v>
      </c>
      <c r="AP368" s="10">
        <f t="shared" si="10"/>
        <v>0</v>
      </c>
    </row>
    <row r="369" ht="15.75" customHeight="1">
      <c r="A369" s="7">
        <v>45674.0</v>
      </c>
      <c r="B369" s="8" t="s">
        <v>6162</v>
      </c>
      <c r="C369" s="8" t="s">
        <v>6163</v>
      </c>
      <c r="D369" s="14" t="s">
        <v>6164</v>
      </c>
      <c r="E369" s="8" t="s">
        <v>6103</v>
      </c>
      <c r="F369" s="8" t="s">
        <v>6116</v>
      </c>
      <c r="G369" s="8" t="s">
        <v>6114</v>
      </c>
      <c r="H369" s="8" t="s">
        <v>6123</v>
      </c>
      <c r="I369" s="8" t="s">
        <v>6107</v>
      </c>
      <c r="J369" s="8" t="s">
        <v>6119</v>
      </c>
      <c r="K369" s="8" t="s">
        <v>6107</v>
      </c>
      <c r="L369" s="8" t="s">
        <v>6115</v>
      </c>
      <c r="M369" s="8" t="s">
        <v>6133</v>
      </c>
      <c r="N369" s="12" t="s">
        <v>18</v>
      </c>
      <c r="O369" s="12" t="s">
        <v>20</v>
      </c>
      <c r="P369" s="12" t="s">
        <v>25</v>
      </c>
      <c r="Q369" s="12" t="s">
        <v>33</v>
      </c>
      <c r="R369" s="12" t="s">
        <v>21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10">
        <f>ROUNDUP(SUM(VLOOKUP(F369,'Pontuação'!A$2:B$11,2,FALSE),VLOOKUP(E369,'Pontuação'!C$2:D$11,2,FALSE),VLOOKUP(H369,'Pontuação'!I$2:J$11,2,FALSE),VLOOKUP(J369,'Pontuação'!G$2:H$11,2,FALSE),VLOOKUP(L369,'Pontuação'!M$2:N$13,2,FALSE)),0)</f>
        <v>1439</v>
      </c>
      <c r="AD369" s="11">
        <f t="shared" si="1"/>
        <v>144</v>
      </c>
      <c r="AE369" s="11" t="str">
        <f t="array" ref="AE369">IFERROR(INDEX('Pontuação'!G$13:G$101, MATCH(AD369, 'Pontuação'!F$13:F$101, 0)), "Faixa Indefinida")</f>
        <v>D</v>
      </c>
      <c r="AF369" s="11">
        <f t="shared" si="2"/>
        <v>0</v>
      </c>
      <c r="AG369" s="11">
        <f t="shared" si="3"/>
        <v>0</v>
      </c>
      <c r="AH369" s="11">
        <f t="shared" si="4"/>
        <v>0</v>
      </c>
      <c r="AI369" s="11">
        <f t="shared" si="5"/>
        <v>1</v>
      </c>
      <c r="AJ369" s="11">
        <f>ROUNDUP(SUM(VLOOKUP(F369,'Pontuação 3.0'!A$2:B$11,2,FALSE),VLOOKUP(E369,'Pontuação 3.0'!C$2:D$11,2,FALSE),VLOOKUP(H369,'Pontuação 3.0'!I$2:J$11,2,FALSE),VLOOKUP(J369,'Pontuação 3.0'!G$2:H$11,2,FALSE),VLOOKUP(G369,'Pontuação 3.0'!E$2:F$11,2,FALSE),VLOOKUP(K369,'Pontuação 3.0'!K$2:L$11,2,FALSE),VLOOKUP(L369,'Pontuação 3.0'!M$2:N$13,2,FALSE)),0)</f>
        <v>1824</v>
      </c>
      <c r="AK369" s="10">
        <f t="shared" si="6"/>
        <v>182</v>
      </c>
      <c r="AL369" s="10" t="str">
        <f t="array" ref="AL369">IFERROR(INDEX('Pontuação 3.0'!G$13:G$191, MATCH(AK369, 'Pontuação 3.0'!F$13:F$191, 0)), "Faixa Indefinida")</f>
        <v>D</v>
      </c>
      <c r="AM369" s="10">
        <f t="shared" si="7"/>
        <v>0</v>
      </c>
      <c r="AN369" s="10">
        <f t="shared" si="8"/>
        <v>0</v>
      </c>
      <c r="AO369" s="10">
        <f t="shared" si="9"/>
        <v>0</v>
      </c>
      <c r="AP369" s="10">
        <f t="shared" si="10"/>
        <v>1</v>
      </c>
    </row>
    <row r="370" ht="15.75" customHeight="1">
      <c r="A370" s="7">
        <v>45674.0</v>
      </c>
      <c r="B370" s="8" t="s">
        <v>897</v>
      </c>
      <c r="C370" s="8" t="s">
        <v>898</v>
      </c>
      <c r="D370" s="9">
        <v>4.5999516377E10</v>
      </c>
      <c r="E370" s="8" t="s">
        <v>6103</v>
      </c>
      <c r="F370" s="8" t="s">
        <v>6116</v>
      </c>
      <c r="G370" s="8" t="s">
        <v>6117</v>
      </c>
      <c r="H370" s="8" t="s">
        <v>6118</v>
      </c>
      <c r="I370" s="8" t="s">
        <v>6107</v>
      </c>
      <c r="J370" s="8" t="s">
        <v>6119</v>
      </c>
      <c r="K370" s="8" t="s">
        <v>6107</v>
      </c>
      <c r="L370" s="8" t="s">
        <v>6124</v>
      </c>
      <c r="M370" s="8" t="s">
        <v>6121</v>
      </c>
      <c r="N370" s="12" t="s">
        <v>18</v>
      </c>
      <c r="O370" s="12" t="s">
        <v>20</v>
      </c>
      <c r="P370" s="12" t="s">
        <v>348</v>
      </c>
      <c r="Q370" s="12" t="s">
        <v>22</v>
      </c>
      <c r="R370" s="12" t="s">
        <v>32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10">
        <f>ROUNDUP(SUM(VLOOKUP(F370,'Pontuação'!A$2:B$11,2,FALSE),VLOOKUP(E370,'Pontuação'!C$2:D$11,2,FALSE),VLOOKUP(H370,'Pontuação'!I$2:J$11,2,FALSE),VLOOKUP(J370,'Pontuação'!G$2:H$11,2,FALSE),VLOOKUP(L370,'Pontuação'!M$2:N$13,2,FALSE)),0)</f>
        <v>1558</v>
      </c>
      <c r="AD370" s="11">
        <f t="shared" si="1"/>
        <v>156</v>
      </c>
      <c r="AE370" s="11" t="str">
        <f t="array" ref="AE370">IFERROR(INDEX('Pontuação'!G$13:G$101, MATCH(AD370, 'Pontuação'!F$13:F$101, 0)), "Faixa Indefinida")</f>
        <v>C</v>
      </c>
      <c r="AF370" s="11">
        <f t="shared" si="2"/>
        <v>0</v>
      </c>
      <c r="AG370" s="11">
        <f t="shared" si="3"/>
        <v>0</v>
      </c>
      <c r="AH370" s="11">
        <f t="shared" si="4"/>
        <v>1</v>
      </c>
      <c r="AI370" s="11">
        <f t="shared" si="5"/>
        <v>0</v>
      </c>
      <c r="AJ370" s="11">
        <f>ROUNDUP(SUM(VLOOKUP(F370,'Pontuação 3.0'!A$2:B$11,2,FALSE),VLOOKUP(E370,'Pontuação 3.0'!C$2:D$11,2,FALSE),VLOOKUP(H370,'Pontuação 3.0'!I$2:J$11,2,FALSE),VLOOKUP(J370,'Pontuação 3.0'!G$2:H$11,2,FALSE),VLOOKUP(G370,'Pontuação 3.0'!E$2:F$11,2,FALSE),VLOOKUP(K370,'Pontuação 3.0'!K$2:L$11,2,FALSE),VLOOKUP(L370,'Pontuação 3.0'!M$2:N$13,2,FALSE)),0)</f>
        <v>2179</v>
      </c>
      <c r="AK370" s="10">
        <f t="shared" si="6"/>
        <v>218</v>
      </c>
      <c r="AL370" s="10" t="str">
        <f t="array" ref="AL370">IFERROR(INDEX('Pontuação 3.0'!G$13:G$191, MATCH(AK370, 'Pontuação 3.0'!F$13:F$191, 0)), "Faixa Indefinida")</f>
        <v>B</v>
      </c>
      <c r="AM370" s="10">
        <f t="shared" si="7"/>
        <v>0</v>
      </c>
      <c r="AN370" s="10">
        <f t="shared" si="8"/>
        <v>1</v>
      </c>
      <c r="AO370" s="10">
        <f t="shared" si="9"/>
        <v>0</v>
      </c>
      <c r="AP370" s="10">
        <f t="shared" si="10"/>
        <v>0</v>
      </c>
    </row>
    <row r="371" ht="15.75" customHeight="1">
      <c r="A371" s="7">
        <v>45674.0</v>
      </c>
      <c r="B371" s="8" t="s">
        <v>899</v>
      </c>
      <c r="C371" s="8" t="s">
        <v>900</v>
      </c>
      <c r="D371" s="9">
        <v>1.8996007382E10</v>
      </c>
      <c r="E371" s="8" t="s">
        <v>6103</v>
      </c>
      <c r="F371" s="8" t="s">
        <v>6116</v>
      </c>
      <c r="G371" s="8" t="s">
        <v>6117</v>
      </c>
      <c r="H371" s="8" t="s">
        <v>6106</v>
      </c>
      <c r="I371" s="8" t="s">
        <v>6107</v>
      </c>
      <c r="J371" s="8" t="s">
        <v>6119</v>
      </c>
      <c r="K371" s="8" t="s">
        <v>6107</v>
      </c>
      <c r="L371" s="8" t="s">
        <v>6115</v>
      </c>
      <c r="M371" s="8" t="s">
        <v>6121</v>
      </c>
      <c r="N371" s="12" t="s">
        <v>18</v>
      </c>
      <c r="O371" s="12" t="s">
        <v>20</v>
      </c>
      <c r="P371" s="12" t="s">
        <v>19</v>
      </c>
      <c r="Q371" s="12" t="s">
        <v>22</v>
      </c>
      <c r="R371" s="12" t="s">
        <v>21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10">
        <f>ROUNDUP(SUM(VLOOKUP(F371,'Pontuação'!A$2:B$11,2,FALSE),VLOOKUP(E371,'Pontuação'!C$2:D$11,2,FALSE),VLOOKUP(H371,'Pontuação'!I$2:J$11,2,FALSE),VLOOKUP(J371,'Pontuação'!G$2:H$11,2,FALSE),VLOOKUP(L371,'Pontuação'!M$2:N$13,2,FALSE)),0)</f>
        <v>1553</v>
      </c>
      <c r="AD371" s="11">
        <f t="shared" si="1"/>
        <v>155</v>
      </c>
      <c r="AE371" s="11" t="str">
        <f t="array" ref="AE371">IFERROR(INDEX('Pontuação'!G$13:G$101, MATCH(AD371, 'Pontuação'!F$13:F$101, 0)), "Faixa Indefinida")</f>
        <v>C</v>
      </c>
      <c r="AF371" s="11">
        <f t="shared" si="2"/>
        <v>0</v>
      </c>
      <c r="AG371" s="11">
        <f t="shared" si="3"/>
        <v>0</v>
      </c>
      <c r="AH371" s="11">
        <f t="shared" si="4"/>
        <v>1</v>
      </c>
      <c r="AI371" s="11">
        <f t="shared" si="5"/>
        <v>0</v>
      </c>
      <c r="AJ371" s="11">
        <f>ROUNDUP(SUM(VLOOKUP(F371,'Pontuação 3.0'!A$2:B$11,2,FALSE),VLOOKUP(E371,'Pontuação 3.0'!C$2:D$11,2,FALSE),VLOOKUP(H371,'Pontuação 3.0'!I$2:J$11,2,FALSE),VLOOKUP(J371,'Pontuação 3.0'!G$2:H$11,2,FALSE),VLOOKUP(G371,'Pontuação 3.0'!E$2:F$11,2,FALSE),VLOOKUP(K371,'Pontuação 3.0'!K$2:L$11,2,FALSE),VLOOKUP(L371,'Pontuação 3.0'!M$2:N$13,2,FALSE)),0)</f>
        <v>2122</v>
      </c>
      <c r="AK371" s="10">
        <f t="shared" si="6"/>
        <v>212</v>
      </c>
      <c r="AL371" s="10" t="str">
        <f t="array" ref="AL371">IFERROR(INDEX('Pontuação 3.0'!G$13:G$191, MATCH(AK371, 'Pontuação 3.0'!F$13:F$191, 0)), "Faixa Indefinida")</f>
        <v>C</v>
      </c>
      <c r="AM371" s="10">
        <f t="shared" si="7"/>
        <v>0</v>
      </c>
      <c r="AN371" s="10">
        <f t="shared" si="8"/>
        <v>0</v>
      </c>
      <c r="AO371" s="10">
        <f t="shared" si="9"/>
        <v>1</v>
      </c>
      <c r="AP371" s="10">
        <f t="shared" si="10"/>
        <v>0</v>
      </c>
    </row>
    <row r="372" ht="15.75" customHeight="1">
      <c r="A372" s="7">
        <v>45674.0</v>
      </c>
      <c r="B372" s="8" t="s">
        <v>901</v>
      </c>
      <c r="C372" s="8" t="s">
        <v>902</v>
      </c>
      <c r="D372" s="9">
        <v>1.195824539E10</v>
      </c>
      <c r="E372" s="8" t="s">
        <v>6103</v>
      </c>
      <c r="F372" s="8" t="s">
        <v>6126</v>
      </c>
      <c r="G372" s="8" t="s">
        <v>6122</v>
      </c>
      <c r="H372" s="8" t="s">
        <v>6118</v>
      </c>
      <c r="I372" s="8" t="s">
        <v>6128</v>
      </c>
      <c r="J372" s="8" t="s">
        <v>6161</v>
      </c>
      <c r="K372" s="8" t="s">
        <v>6107</v>
      </c>
      <c r="L372" s="8" t="s">
        <v>6120</v>
      </c>
      <c r="M372" s="8" t="s">
        <v>6121</v>
      </c>
      <c r="N372" s="12" t="s">
        <v>18</v>
      </c>
      <c r="O372" s="12" t="s">
        <v>20</v>
      </c>
      <c r="P372" s="12" t="s">
        <v>89</v>
      </c>
      <c r="Q372" s="12" t="s">
        <v>22</v>
      </c>
      <c r="R372" s="12" t="s">
        <v>32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10">
        <f>ROUNDUP(SUM(VLOOKUP(F372,'Pontuação'!A$2:B$11,2,FALSE),VLOOKUP(E372,'Pontuação'!C$2:D$11,2,FALSE),VLOOKUP(H372,'Pontuação'!I$2:J$11,2,FALSE),VLOOKUP(J372,'Pontuação'!G$2:H$11,2,FALSE),VLOOKUP(L372,'Pontuação'!M$2:N$13,2,FALSE)),0)</f>
        <v>2013</v>
      </c>
      <c r="AD372" s="11">
        <f t="shared" si="1"/>
        <v>201</v>
      </c>
      <c r="AE372" s="11" t="str">
        <f t="array" ref="AE372">IFERROR(INDEX('Pontuação'!G$13:G$101, MATCH(AD372, 'Pontuação'!F$13:F$101, 0)), "Faixa Indefinida")</f>
        <v>A</v>
      </c>
      <c r="AF372" s="11">
        <f t="shared" si="2"/>
        <v>1</v>
      </c>
      <c r="AG372" s="11">
        <f t="shared" si="3"/>
        <v>0</v>
      </c>
      <c r="AH372" s="11">
        <f t="shared" si="4"/>
        <v>0</v>
      </c>
      <c r="AI372" s="11">
        <f t="shared" si="5"/>
        <v>0</v>
      </c>
      <c r="AJ372" s="11">
        <f>ROUNDUP(SUM(VLOOKUP(F372,'Pontuação 3.0'!A$2:B$11,2,FALSE),VLOOKUP(E372,'Pontuação 3.0'!C$2:D$11,2,FALSE),VLOOKUP(H372,'Pontuação 3.0'!I$2:J$11,2,FALSE),VLOOKUP(J372,'Pontuação 3.0'!G$2:H$11,2,FALSE),VLOOKUP(G372,'Pontuação 3.0'!E$2:F$11,2,FALSE),VLOOKUP(K372,'Pontuação 3.0'!K$2:L$11,2,FALSE),VLOOKUP(L372,'Pontuação 3.0'!M$2:N$13,2,FALSE)),0)</f>
        <v>2032</v>
      </c>
      <c r="AK372" s="10">
        <f t="shared" si="6"/>
        <v>203</v>
      </c>
      <c r="AL372" s="10" t="str">
        <f t="array" ref="AL372">IFERROR(INDEX('Pontuação 3.0'!G$13:G$191, MATCH(AK372, 'Pontuação 3.0'!F$13:F$191, 0)), "Faixa Indefinida")</f>
        <v>C</v>
      </c>
      <c r="AM372" s="10">
        <f t="shared" si="7"/>
        <v>0</v>
      </c>
      <c r="AN372" s="10">
        <f t="shared" si="8"/>
        <v>0</v>
      </c>
      <c r="AO372" s="10">
        <f t="shared" si="9"/>
        <v>1</v>
      </c>
      <c r="AP372" s="10">
        <f t="shared" si="10"/>
        <v>0</v>
      </c>
    </row>
    <row r="373" ht="15.75" customHeight="1">
      <c r="A373" s="7">
        <v>45674.0</v>
      </c>
      <c r="B373" s="8" t="s">
        <v>905</v>
      </c>
      <c r="C373" s="8" t="s">
        <v>906</v>
      </c>
      <c r="D373" s="9">
        <v>8.2981406686E10</v>
      </c>
      <c r="E373" s="8" t="s">
        <v>6103</v>
      </c>
      <c r="F373" s="8" t="s">
        <v>6116</v>
      </c>
      <c r="G373" s="8" t="s">
        <v>6117</v>
      </c>
      <c r="H373" s="8" t="s">
        <v>6118</v>
      </c>
      <c r="I373" s="8" t="s">
        <v>6107</v>
      </c>
      <c r="J373" s="8" t="s">
        <v>6129</v>
      </c>
      <c r="K373" s="8" t="s">
        <v>6107</v>
      </c>
      <c r="L373" s="8" t="s">
        <v>6124</v>
      </c>
      <c r="M373" s="8" t="s">
        <v>6113</v>
      </c>
      <c r="N373" s="12" t="s">
        <v>18</v>
      </c>
      <c r="O373" s="12" t="s">
        <v>20</v>
      </c>
      <c r="P373" s="12" t="s">
        <v>31</v>
      </c>
      <c r="Q373" s="12" t="s">
        <v>22</v>
      </c>
      <c r="R373" s="12" t="s">
        <v>32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10">
        <f>ROUNDUP(SUM(VLOOKUP(F373,'Pontuação'!A$2:B$11,2,FALSE),VLOOKUP(E373,'Pontuação'!C$2:D$11,2,FALSE),VLOOKUP(H373,'Pontuação'!I$2:J$11,2,FALSE),VLOOKUP(J373,'Pontuação'!G$2:H$11,2,FALSE),VLOOKUP(L373,'Pontuação'!M$2:N$13,2,FALSE)),0)</f>
        <v>1836</v>
      </c>
      <c r="AD373" s="11">
        <f t="shared" si="1"/>
        <v>184</v>
      </c>
      <c r="AE373" s="11" t="str">
        <f t="array" ref="AE373">IFERROR(INDEX('Pontuação'!G$13:G$101, MATCH(AD373, 'Pontuação'!F$13:F$101, 0)), "Faixa Indefinida")</f>
        <v>A</v>
      </c>
      <c r="AF373" s="11">
        <f t="shared" si="2"/>
        <v>1</v>
      </c>
      <c r="AG373" s="11">
        <f t="shared" si="3"/>
        <v>0</v>
      </c>
      <c r="AH373" s="11">
        <f t="shared" si="4"/>
        <v>0</v>
      </c>
      <c r="AI373" s="11">
        <f t="shared" si="5"/>
        <v>0</v>
      </c>
      <c r="AJ373" s="11">
        <f>ROUNDUP(SUM(VLOOKUP(F373,'Pontuação 3.0'!A$2:B$11,2,FALSE),VLOOKUP(E373,'Pontuação 3.0'!C$2:D$11,2,FALSE),VLOOKUP(H373,'Pontuação 3.0'!I$2:J$11,2,FALSE),VLOOKUP(J373,'Pontuação 3.0'!G$2:H$11,2,FALSE),VLOOKUP(G373,'Pontuação 3.0'!E$2:F$11,2,FALSE),VLOOKUP(K373,'Pontuação 3.0'!K$2:L$11,2,FALSE),VLOOKUP(L373,'Pontuação 3.0'!M$2:N$13,2,FALSE)),0)</f>
        <v>2454</v>
      </c>
      <c r="AK373" s="10">
        <f t="shared" si="6"/>
        <v>245</v>
      </c>
      <c r="AL373" s="10" t="str">
        <f t="array" ref="AL373">IFERROR(INDEX('Pontuação 3.0'!G$13:G$191, MATCH(AK373, 'Pontuação 3.0'!F$13:F$191, 0)), "Faixa Indefinida")</f>
        <v>A</v>
      </c>
      <c r="AM373" s="10">
        <f t="shared" si="7"/>
        <v>1</v>
      </c>
      <c r="AN373" s="10">
        <f t="shared" si="8"/>
        <v>0</v>
      </c>
      <c r="AO373" s="10">
        <f t="shared" si="9"/>
        <v>0</v>
      </c>
      <c r="AP373" s="10">
        <f t="shared" si="10"/>
        <v>0</v>
      </c>
    </row>
    <row r="374" ht="15.75" customHeight="1">
      <c r="A374" s="7">
        <v>45674.0</v>
      </c>
      <c r="B374" s="8" t="s">
        <v>903</v>
      </c>
      <c r="C374" s="8" t="s">
        <v>904</v>
      </c>
      <c r="D374" s="9">
        <v>1.1984074421E10</v>
      </c>
      <c r="E374" s="8" t="s">
        <v>6103</v>
      </c>
      <c r="F374" s="8" t="s">
        <v>6116</v>
      </c>
      <c r="G374" s="8" t="s">
        <v>6117</v>
      </c>
      <c r="H374" s="8" t="s">
        <v>6106</v>
      </c>
      <c r="I374" s="8" t="s">
        <v>6107</v>
      </c>
      <c r="J374" s="8" t="s">
        <v>6108</v>
      </c>
      <c r="K374" s="8" t="s">
        <v>6107</v>
      </c>
      <c r="L374" s="8" t="s">
        <v>6110</v>
      </c>
      <c r="M374" s="8" t="s">
        <v>6131</v>
      </c>
      <c r="N374" s="12" t="s">
        <v>18</v>
      </c>
      <c r="O374" s="12" t="s">
        <v>20</v>
      </c>
      <c r="P374" s="12" t="s">
        <v>25</v>
      </c>
      <c r="Q374" s="12" t="s">
        <v>184</v>
      </c>
      <c r="R374" s="12" t="s">
        <v>32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10">
        <f>ROUNDUP(SUM(VLOOKUP(F374,'Pontuação'!A$2:B$11,2,FALSE),VLOOKUP(E374,'Pontuação'!C$2:D$11,2,FALSE),VLOOKUP(H374,'Pontuação'!I$2:J$11,2,FALSE),VLOOKUP(J374,'Pontuação'!G$2:H$11,2,FALSE),VLOOKUP(L374,'Pontuação'!M$2:N$13,2,FALSE)),0)</f>
        <v>1728</v>
      </c>
      <c r="AD374" s="11">
        <f t="shared" si="1"/>
        <v>173</v>
      </c>
      <c r="AE374" s="11" t="str">
        <f t="array" ref="AE374">IFERROR(INDEX('Pontuação'!G$13:G$101, MATCH(AD374, 'Pontuação'!F$13:F$101, 0)), "Faixa Indefinida")</f>
        <v>B</v>
      </c>
      <c r="AF374" s="11">
        <f t="shared" si="2"/>
        <v>0</v>
      </c>
      <c r="AG374" s="11">
        <f t="shared" si="3"/>
        <v>1</v>
      </c>
      <c r="AH374" s="11">
        <f t="shared" si="4"/>
        <v>0</v>
      </c>
      <c r="AI374" s="11">
        <f t="shared" si="5"/>
        <v>0</v>
      </c>
      <c r="AJ374" s="11">
        <f>ROUNDUP(SUM(VLOOKUP(F374,'Pontuação 3.0'!A$2:B$11,2,FALSE),VLOOKUP(E374,'Pontuação 3.0'!C$2:D$11,2,FALSE),VLOOKUP(H374,'Pontuação 3.0'!I$2:J$11,2,FALSE),VLOOKUP(J374,'Pontuação 3.0'!G$2:H$11,2,FALSE),VLOOKUP(G374,'Pontuação 3.0'!E$2:F$11,2,FALSE),VLOOKUP(K374,'Pontuação 3.0'!K$2:L$11,2,FALSE),VLOOKUP(L374,'Pontuação 3.0'!M$2:N$13,2,FALSE)),0)</f>
        <v>2468</v>
      </c>
      <c r="AK374" s="10">
        <f t="shared" si="6"/>
        <v>247</v>
      </c>
      <c r="AL374" s="10" t="str">
        <f t="array" ref="AL374">IFERROR(INDEX('Pontuação 3.0'!G$13:G$191, MATCH(AK374, 'Pontuação 3.0'!F$13:F$191, 0)), "Faixa Indefinida")</f>
        <v>A</v>
      </c>
      <c r="AM374" s="10">
        <f t="shared" si="7"/>
        <v>1</v>
      </c>
      <c r="AN374" s="10">
        <f t="shared" si="8"/>
        <v>0</v>
      </c>
      <c r="AO374" s="10">
        <f t="shared" si="9"/>
        <v>0</v>
      </c>
      <c r="AP374" s="10">
        <f t="shared" si="10"/>
        <v>0</v>
      </c>
    </row>
    <row r="375" ht="15.75" customHeight="1">
      <c r="A375" s="7">
        <v>45674.0</v>
      </c>
      <c r="B375" s="8" t="s">
        <v>907</v>
      </c>
      <c r="C375" s="8" t="s">
        <v>908</v>
      </c>
      <c r="D375" s="9">
        <v>8.598893425E10</v>
      </c>
      <c r="E375" s="8" t="s">
        <v>6103</v>
      </c>
      <c r="F375" s="8" t="s">
        <v>6126</v>
      </c>
      <c r="G375" s="8" t="s">
        <v>6122</v>
      </c>
      <c r="H375" s="8" t="s">
        <v>6135</v>
      </c>
      <c r="I375" s="8" t="s">
        <v>6128</v>
      </c>
      <c r="J375" s="8" t="s">
        <v>6119</v>
      </c>
      <c r="K375" s="8" t="s">
        <v>6107</v>
      </c>
      <c r="L375" s="8" t="s">
        <v>6120</v>
      </c>
      <c r="M375" s="8" t="s">
        <v>6111</v>
      </c>
      <c r="N375" s="12" t="s">
        <v>18</v>
      </c>
      <c r="O375" s="12" t="s">
        <v>20</v>
      </c>
      <c r="P375" s="12" t="s">
        <v>89</v>
      </c>
      <c r="Q375" s="12" t="s">
        <v>22</v>
      </c>
      <c r="R375" s="12" t="s">
        <v>32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10">
        <f>ROUNDUP(SUM(VLOOKUP(F375,'Pontuação'!A$2:B$11,2,FALSE),VLOOKUP(E375,'Pontuação'!C$2:D$11,2,FALSE),VLOOKUP(H375,'Pontuação'!I$2:J$11,2,FALSE),VLOOKUP(J375,'Pontuação'!G$2:H$11,2,FALSE),VLOOKUP(L375,'Pontuação'!M$2:N$13,2,FALSE)),0)</f>
        <v>1699</v>
      </c>
      <c r="AD375" s="11">
        <f t="shared" si="1"/>
        <v>170</v>
      </c>
      <c r="AE375" s="11" t="str">
        <f t="array" ref="AE375">IFERROR(INDEX('Pontuação'!G$13:G$101, MATCH(AD375, 'Pontuação'!F$13:F$101, 0)), "Faixa Indefinida")</f>
        <v>B</v>
      </c>
      <c r="AF375" s="11">
        <f t="shared" si="2"/>
        <v>0</v>
      </c>
      <c r="AG375" s="11">
        <f t="shared" si="3"/>
        <v>1</v>
      </c>
      <c r="AH375" s="11">
        <f t="shared" si="4"/>
        <v>0</v>
      </c>
      <c r="AI375" s="11">
        <f t="shared" si="5"/>
        <v>0</v>
      </c>
      <c r="AJ375" s="11">
        <f>ROUNDUP(SUM(VLOOKUP(F375,'Pontuação 3.0'!A$2:B$11,2,FALSE),VLOOKUP(E375,'Pontuação 3.0'!C$2:D$11,2,FALSE),VLOOKUP(H375,'Pontuação 3.0'!I$2:J$11,2,FALSE),VLOOKUP(J375,'Pontuação 3.0'!G$2:H$11,2,FALSE),VLOOKUP(G375,'Pontuação 3.0'!E$2:F$11,2,FALSE),VLOOKUP(K375,'Pontuação 3.0'!K$2:L$11,2,FALSE),VLOOKUP(L375,'Pontuação 3.0'!M$2:N$13,2,FALSE)),0)</f>
        <v>1871</v>
      </c>
      <c r="AK375" s="10">
        <f t="shared" si="6"/>
        <v>187</v>
      </c>
      <c r="AL375" s="10" t="str">
        <f t="array" ref="AL375">IFERROR(INDEX('Pontuação 3.0'!G$13:G$191, MATCH(AK375, 'Pontuação 3.0'!F$13:F$191, 0)), "Faixa Indefinida")</f>
        <v>D</v>
      </c>
      <c r="AM375" s="10">
        <f t="shared" si="7"/>
        <v>0</v>
      </c>
      <c r="AN375" s="10">
        <f t="shared" si="8"/>
        <v>0</v>
      </c>
      <c r="AO375" s="10">
        <f t="shared" si="9"/>
        <v>0</v>
      </c>
      <c r="AP375" s="10">
        <f t="shared" si="10"/>
        <v>1</v>
      </c>
    </row>
    <row r="376" ht="15.75" customHeight="1">
      <c r="A376" s="7">
        <v>45674.0</v>
      </c>
      <c r="B376" s="8" t="s">
        <v>909</v>
      </c>
      <c r="C376" s="8" t="s">
        <v>910</v>
      </c>
      <c r="D376" s="8" t="s">
        <v>911</v>
      </c>
      <c r="E376" s="8" t="s">
        <v>6103</v>
      </c>
      <c r="F376" s="8" t="s">
        <v>6116</v>
      </c>
      <c r="G376" s="8" t="s">
        <v>6122</v>
      </c>
      <c r="H376" s="8" t="s">
        <v>6106</v>
      </c>
      <c r="I376" s="8" t="s">
        <v>6128</v>
      </c>
      <c r="J376" s="8" t="s">
        <v>6119</v>
      </c>
      <c r="K376" s="8" t="s">
        <v>6109</v>
      </c>
      <c r="L376" s="8" t="s">
        <v>6120</v>
      </c>
      <c r="M376" s="8" t="s">
        <v>6133</v>
      </c>
      <c r="N376" s="12" t="s">
        <v>18</v>
      </c>
      <c r="O376" s="12" t="s">
        <v>20</v>
      </c>
      <c r="P376" s="12" t="s">
        <v>71</v>
      </c>
      <c r="Q376" s="12" t="s">
        <v>22</v>
      </c>
      <c r="R376" s="12" t="s">
        <v>32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10">
        <f>ROUNDUP(SUM(VLOOKUP(F376,'Pontuação'!A$2:B$11,2,FALSE),VLOOKUP(E376,'Pontuação'!C$2:D$11,2,FALSE),VLOOKUP(H376,'Pontuação'!I$2:J$11,2,FALSE),VLOOKUP(J376,'Pontuação'!G$2:H$11,2,FALSE),VLOOKUP(L376,'Pontuação'!M$2:N$13,2,FALSE)),0)</f>
        <v>1685</v>
      </c>
      <c r="AD376" s="11">
        <f t="shared" si="1"/>
        <v>169</v>
      </c>
      <c r="AE376" s="11" t="str">
        <f t="array" ref="AE376">IFERROR(INDEX('Pontuação'!G$13:G$101, MATCH(AD376, 'Pontuação'!F$13:F$101, 0)), "Faixa Indefinida")</f>
        <v>B</v>
      </c>
      <c r="AF376" s="11">
        <f t="shared" si="2"/>
        <v>0</v>
      </c>
      <c r="AG376" s="11">
        <f t="shared" si="3"/>
        <v>1</v>
      </c>
      <c r="AH376" s="11">
        <f t="shared" si="4"/>
        <v>0</v>
      </c>
      <c r="AI376" s="11">
        <f t="shared" si="5"/>
        <v>0</v>
      </c>
      <c r="AJ376" s="11">
        <f>ROUNDUP(SUM(VLOOKUP(F376,'Pontuação 3.0'!A$2:B$11,2,FALSE),VLOOKUP(E376,'Pontuação 3.0'!C$2:D$11,2,FALSE),VLOOKUP(H376,'Pontuação 3.0'!I$2:J$11,2,FALSE),VLOOKUP(J376,'Pontuação 3.0'!G$2:H$11,2,FALSE),VLOOKUP(G376,'Pontuação 3.0'!E$2:F$11,2,FALSE),VLOOKUP(K376,'Pontuação 3.0'!K$2:L$11,2,FALSE),VLOOKUP(L376,'Pontuação 3.0'!M$2:N$13,2,FALSE)),0)</f>
        <v>2329</v>
      </c>
      <c r="AK376" s="10">
        <f t="shared" si="6"/>
        <v>233</v>
      </c>
      <c r="AL376" s="10" t="str">
        <f t="array" ref="AL376">IFERROR(INDEX('Pontuação 3.0'!G$13:G$191, MATCH(AK376, 'Pontuação 3.0'!F$13:F$191, 0)), "Faixa Indefinida")</f>
        <v>B</v>
      </c>
      <c r="AM376" s="10">
        <f t="shared" si="7"/>
        <v>0</v>
      </c>
      <c r="AN376" s="10">
        <f t="shared" si="8"/>
        <v>1</v>
      </c>
      <c r="AO376" s="10">
        <f t="shared" si="9"/>
        <v>0</v>
      </c>
      <c r="AP376" s="10">
        <f t="shared" si="10"/>
        <v>0</v>
      </c>
    </row>
    <row r="377" ht="15.75" customHeight="1">
      <c r="A377" s="7">
        <v>45674.0</v>
      </c>
      <c r="B377" s="8" t="s">
        <v>895</v>
      </c>
      <c r="C377" s="8" t="s">
        <v>896</v>
      </c>
      <c r="D377" s="9">
        <v>2.1982257576E10</v>
      </c>
      <c r="E377" s="8" t="s">
        <v>6103</v>
      </c>
      <c r="F377" s="8" t="s">
        <v>6165</v>
      </c>
      <c r="G377" s="8" t="s">
        <v>6147</v>
      </c>
      <c r="H377" s="8" t="s">
        <v>6135</v>
      </c>
      <c r="I377" s="8" t="s">
        <v>6128</v>
      </c>
      <c r="J377" s="8" t="s">
        <v>6108</v>
      </c>
      <c r="K377" s="8" t="s">
        <v>6109</v>
      </c>
      <c r="L377" s="8" t="s">
        <v>6120</v>
      </c>
      <c r="M377" s="8" t="s">
        <v>6133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10">
        <f>ROUNDUP(SUM(VLOOKUP(F377,'Pontuação'!A$2:B$11,2,FALSE),VLOOKUP(E377,'Pontuação'!C$2:D$11,2,FALSE),VLOOKUP(H377,'Pontuação'!I$2:J$11,2,FALSE),VLOOKUP(J377,'Pontuação'!G$2:H$11,2,FALSE),VLOOKUP(L377,'Pontuação'!M$2:N$13,2,FALSE)),0)</f>
        <v>1751</v>
      </c>
      <c r="AD377" s="11">
        <f t="shared" si="1"/>
        <v>175</v>
      </c>
      <c r="AE377" s="11" t="str">
        <f t="array" ref="AE377">IFERROR(INDEX('Pontuação'!G$13:G$101, MATCH(AD377, 'Pontuação'!F$13:F$101, 0)), "Faixa Indefinida")</f>
        <v>B</v>
      </c>
      <c r="AF377" s="11">
        <f t="shared" si="2"/>
        <v>0</v>
      </c>
      <c r="AG377" s="11">
        <f t="shared" si="3"/>
        <v>1</v>
      </c>
      <c r="AH377" s="11">
        <f t="shared" si="4"/>
        <v>0</v>
      </c>
      <c r="AI377" s="11">
        <f t="shared" si="5"/>
        <v>0</v>
      </c>
      <c r="AJ377" s="11">
        <f>ROUNDUP(SUM(VLOOKUP(F377,'Pontuação 3.0'!A$2:B$11,2,FALSE),VLOOKUP(E377,'Pontuação 3.0'!C$2:D$11,2,FALSE),VLOOKUP(H377,'Pontuação 3.0'!I$2:J$11,2,FALSE),VLOOKUP(J377,'Pontuação 3.0'!G$2:H$11,2,FALSE),VLOOKUP(G377,'Pontuação 3.0'!E$2:F$11,2,FALSE),VLOOKUP(K377,'Pontuação 3.0'!K$2:L$11,2,FALSE),VLOOKUP(L377,'Pontuação 3.0'!M$2:N$13,2,FALSE)),0)</f>
        <v>2299</v>
      </c>
      <c r="AK377" s="10">
        <f t="shared" si="6"/>
        <v>230</v>
      </c>
      <c r="AL377" s="10" t="str">
        <f t="array" ref="AL377">IFERROR(INDEX('Pontuação 3.0'!G$13:G$191, MATCH(AK377, 'Pontuação 3.0'!F$13:F$191, 0)), "Faixa Indefinida")</f>
        <v>B</v>
      </c>
      <c r="AM377" s="10">
        <f t="shared" si="7"/>
        <v>0</v>
      </c>
      <c r="AN377" s="10">
        <f t="shared" si="8"/>
        <v>1</v>
      </c>
      <c r="AO377" s="10">
        <f t="shared" si="9"/>
        <v>0</v>
      </c>
      <c r="AP377" s="10">
        <f t="shared" si="10"/>
        <v>0</v>
      </c>
    </row>
    <row r="378" ht="15.75" customHeight="1">
      <c r="A378" s="7">
        <v>45674.0</v>
      </c>
      <c r="B378" s="8" t="s">
        <v>912</v>
      </c>
      <c r="C378" s="8" t="s">
        <v>913</v>
      </c>
      <c r="D378" s="9">
        <v>8.9981389978E10</v>
      </c>
      <c r="E378" s="8" t="s">
        <v>6103</v>
      </c>
      <c r="F378" s="8" t="s">
        <v>6116</v>
      </c>
      <c r="G378" s="8" t="s">
        <v>6117</v>
      </c>
      <c r="H378" s="8" t="s">
        <v>6106</v>
      </c>
      <c r="I378" s="8" t="s">
        <v>6107</v>
      </c>
      <c r="J378" s="8" t="s">
        <v>6119</v>
      </c>
      <c r="K378" s="8" t="s">
        <v>6109</v>
      </c>
      <c r="L378" s="8" t="s">
        <v>6115</v>
      </c>
      <c r="M378" s="8" t="s">
        <v>6113</v>
      </c>
      <c r="N378" s="12" t="s">
        <v>18</v>
      </c>
      <c r="O378" s="12" t="s">
        <v>20</v>
      </c>
      <c r="P378" s="12" t="s">
        <v>71</v>
      </c>
      <c r="Q378" s="12" t="s">
        <v>22</v>
      </c>
      <c r="R378" s="12" t="s">
        <v>32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10">
        <f>ROUNDUP(SUM(VLOOKUP(F378,'Pontuação'!A$2:B$11,2,FALSE),VLOOKUP(E378,'Pontuação'!C$2:D$11,2,FALSE),VLOOKUP(H378,'Pontuação'!I$2:J$11,2,FALSE),VLOOKUP(J378,'Pontuação'!G$2:H$11,2,FALSE),VLOOKUP(L378,'Pontuação'!M$2:N$13,2,FALSE)),0)</f>
        <v>1553</v>
      </c>
      <c r="AD378" s="11">
        <f t="shared" si="1"/>
        <v>155</v>
      </c>
      <c r="AE378" s="11" t="str">
        <f t="array" ref="AE378">IFERROR(INDEX('Pontuação'!G$13:G$101, MATCH(AD378, 'Pontuação'!F$13:F$101, 0)), "Faixa Indefinida")</f>
        <v>C</v>
      </c>
      <c r="AF378" s="11">
        <f t="shared" si="2"/>
        <v>0</v>
      </c>
      <c r="AG378" s="11">
        <f t="shared" si="3"/>
        <v>0</v>
      </c>
      <c r="AH378" s="11">
        <f t="shared" si="4"/>
        <v>1</v>
      </c>
      <c r="AI378" s="11">
        <f t="shared" si="5"/>
        <v>0</v>
      </c>
      <c r="AJ378" s="11">
        <f>ROUNDUP(SUM(VLOOKUP(F378,'Pontuação 3.0'!A$2:B$11,2,FALSE),VLOOKUP(E378,'Pontuação 3.0'!C$2:D$11,2,FALSE),VLOOKUP(H378,'Pontuação 3.0'!I$2:J$11,2,FALSE),VLOOKUP(J378,'Pontuação 3.0'!G$2:H$11,2,FALSE),VLOOKUP(G378,'Pontuação 3.0'!E$2:F$11,2,FALSE),VLOOKUP(K378,'Pontuação 3.0'!K$2:L$11,2,FALSE),VLOOKUP(L378,'Pontuação 3.0'!M$2:N$13,2,FALSE)),0)</f>
        <v>2383</v>
      </c>
      <c r="AK378" s="10">
        <f t="shared" si="6"/>
        <v>238</v>
      </c>
      <c r="AL378" s="10" t="str">
        <f t="array" ref="AL378">IFERROR(INDEX('Pontuação 3.0'!G$13:G$191, MATCH(AK378, 'Pontuação 3.0'!F$13:F$191, 0)), "Faixa Indefinida")</f>
        <v>A</v>
      </c>
      <c r="AM378" s="10">
        <f t="shared" si="7"/>
        <v>1</v>
      </c>
      <c r="AN378" s="10">
        <f t="shared" si="8"/>
        <v>0</v>
      </c>
      <c r="AO378" s="10">
        <f t="shared" si="9"/>
        <v>0</v>
      </c>
      <c r="AP378" s="10">
        <f t="shared" si="10"/>
        <v>0</v>
      </c>
    </row>
    <row r="379" ht="15.75" customHeight="1">
      <c r="A379" s="7">
        <v>45674.0</v>
      </c>
      <c r="B379" s="8" t="s">
        <v>914</v>
      </c>
      <c r="C379" s="8" t="s">
        <v>915</v>
      </c>
      <c r="D379" s="8" t="s">
        <v>916</v>
      </c>
      <c r="E379" s="8" t="s">
        <v>6103</v>
      </c>
      <c r="F379" s="8" t="s">
        <v>6127</v>
      </c>
      <c r="G379" s="8" t="s">
        <v>6117</v>
      </c>
      <c r="H379" s="8" t="s">
        <v>6106</v>
      </c>
      <c r="I379" s="8" t="s">
        <v>6107</v>
      </c>
      <c r="J379" s="8" t="s">
        <v>6119</v>
      </c>
      <c r="K379" s="8" t="s">
        <v>6107</v>
      </c>
      <c r="L379" s="8" t="s">
        <v>6120</v>
      </c>
      <c r="M379" s="8" t="s">
        <v>6113</v>
      </c>
      <c r="N379" s="12" t="s">
        <v>18</v>
      </c>
      <c r="O379" s="12" t="s">
        <v>20</v>
      </c>
      <c r="P379" s="12" t="s">
        <v>19</v>
      </c>
      <c r="Q379" s="12" t="s">
        <v>22</v>
      </c>
      <c r="R379" s="12" t="s">
        <v>32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10">
        <f>ROUNDUP(SUM(VLOOKUP(F379,'Pontuação'!A$2:B$11,2,FALSE),VLOOKUP(E379,'Pontuação'!C$2:D$11,2,FALSE),VLOOKUP(H379,'Pontuação'!I$2:J$11,2,FALSE),VLOOKUP(J379,'Pontuação'!G$2:H$11,2,FALSE),VLOOKUP(L379,'Pontuação'!M$2:N$13,2,FALSE)),0)</f>
        <v>1440</v>
      </c>
      <c r="AD379" s="11">
        <f t="shared" si="1"/>
        <v>144</v>
      </c>
      <c r="AE379" s="11" t="str">
        <f t="array" ref="AE379">IFERROR(INDEX('Pontuação'!G$13:G$101, MATCH(AD379, 'Pontuação'!F$13:F$101, 0)), "Faixa Indefinida")</f>
        <v>D</v>
      </c>
      <c r="AF379" s="11">
        <f t="shared" si="2"/>
        <v>0</v>
      </c>
      <c r="AG379" s="11">
        <f t="shared" si="3"/>
        <v>0</v>
      </c>
      <c r="AH379" s="11">
        <f t="shared" si="4"/>
        <v>0</v>
      </c>
      <c r="AI379" s="11">
        <f t="shared" si="5"/>
        <v>1</v>
      </c>
      <c r="AJ379" s="11">
        <f>ROUNDUP(SUM(VLOOKUP(F379,'Pontuação 3.0'!A$2:B$11,2,FALSE),VLOOKUP(E379,'Pontuação 3.0'!C$2:D$11,2,FALSE),VLOOKUP(H379,'Pontuação 3.0'!I$2:J$11,2,FALSE),VLOOKUP(J379,'Pontuação 3.0'!G$2:H$11,2,FALSE),VLOOKUP(G379,'Pontuação 3.0'!E$2:F$11,2,FALSE),VLOOKUP(K379,'Pontuação 3.0'!K$2:L$11,2,FALSE),VLOOKUP(L379,'Pontuação 3.0'!M$2:N$13,2,FALSE)),0)</f>
        <v>2060</v>
      </c>
      <c r="AK379" s="10">
        <f t="shared" si="6"/>
        <v>206</v>
      </c>
      <c r="AL379" s="10" t="str">
        <f t="array" ref="AL379">IFERROR(INDEX('Pontuação 3.0'!G$13:G$191, MATCH(AK379, 'Pontuação 3.0'!F$13:F$191, 0)), "Faixa Indefinida")</f>
        <v>C</v>
      </c>
      <c r="AM379" s="10">
        <f t="shared" si="7"/>
        <v>0</v>
      </c>
      <c r="AN379" s="10">
        <f t="shared" si="8"/>
        <v>0</v>
      </c>
      <c r="AO379" s="10">
        <f t="shared" si="9"/>
        <v>1</v>
      </c>
      <c r="AP379" s="10">
        <f t="shared" si="10"/>
        <v>0</v>
      </c>
    </row>
    <row r="380" ht="15.75" customHeight="1">
      <c r="A380" s="7">
        <v>45674.0</v>
      </c>
      <c r="B380" s="8" t="s">
        <v>919</v>
      </c>
      <c r="C380" s="8" t="s">
        <v>920</v>
      </c>
      <c r="D380" s="9">
        <v>1.1953789121E10</v>
      </c>
      <c r="E380" s="8" t="s">
        <v>6103</v>
      </c>
      <c r="F380" s="8" t="s">
        <v>6116</v>
      </c>
      <c r="G380" s="8" t="s">
        <v>6117</v>
      </c>
      <c r="H380" s="8" t="s">
        <v>6118</v>
      </c>
      <c r="I380" s="8" t="s">
        <v>6107</v>
      </c>
      <c r="J380" s="8" t="s">
        <v>6119</v>
      </c>
      <c r="K380" s="8" t="s">
        <v>6107</v>
      </c>
      <c r="L380" s="8" t="s">
        <v>6115</v>
      </c>
      <c r="M380" s="8" t="s">
        <v>6131</v>
      </c>
      <c r="N380" s="12" t="s">
        <v>18</v>
      </c>
      <c r="O380" s="12" t="s">
        <v>20</v>
      </c>
      <c r="P380" s="12" t="s">
        <v>25</v>
      </c>
      <c r="Q380" s="12" t="s">
        <v>22</v>
      </c>
      <c r="R380" s="12" t="s">
        <v>32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10">
        <f>ROUNDUP(SUM(VLOOKUP(F380,'Pontuação'!A$2:B$11,2,FALSE),VLOOKUP(E380,'Pontuação'!C$2:D$11,2,FALSE),VLOOKUP(H380,'Pontuação'!I$2:J$11,2,FALSE),VLOOKUP(J380,'Pontuação'!G$2:H$11,2,FALSE),VLOOKUP(L380,'Pontuação'!M$2:N$13,2,FALSE)),0)</f>
        <v>1595</v>
      </c>
      <c r="AD380" s="11">
        <f t="shared" si="1"/>
        <v>160</v>
      </c>
      <c r="AE380" s="11" t="str">
        <f t="array" ref="AE380">IFERROR(INDEX('Pontuação'!G$13:G$101, MATCH(AD380, 'Pontuação'!F$13:F$101, 0)), "Faixa Indefinida")</f>
        <v>C</v>
      </c>
      <c r="AF380" s="11">
        <f t="shared" si="2"/>
        <v>0</v>
      </c>
      <c r="AG380" s="11">
        <f t="shared" si="3"/>
        <v>0</v>
      </c>
      <c r="AH380" s="11">
        <f t="shared" si="4"/>
        <v>1</v>
      </c>
      <c r="AI380" s="11">
        <f t="shared" si="5"/>
        <v>0</v>
      </c>
      <c r="AJ380" s="11">
        <f>ROUNDUP(SUM(VLOOKUP(F380,'Pontuação 3.0'!A$2:B$11,2,FALSE),VLOOKUP(E380,'Pontuação 3.0'!C$2:D$11,2,FALSE),VLOOKUP(H380,'Pontuação 3.0'!I$2:J$11,2,FALSE),VLOOKUP(J380,'Pontuação 3.0'!G$2:H$11,2,FALSE),VLOOKUP(G380,'Pontuação 3.0'!E$2:F$11,2,FALSE),VLOOKUP(K380,'Pontuação 3.0'!K$2:L$11,2,FALSE),VLOOKUP(L380,'Pontuação 3.0'!M$2:N$13,2,FALSE)),0)</f>
        <v>2209</v>
      </c>
      <c r="AK380" s="10">
        <f t="shared" si="6"/>
        <v>221</v>
      </c>
      <c r="AL380" s="10" t="str">
        <f t="array" ref="AL380">IFERROR(INDEX('Pontuação 3.0'!G$13:G$191, MATCH(AK380, 'Pontuação 3.0'!F$13:F$191, 0)), "Faixa Indefinida")</f>
        <v>B</v>
      </c>
      <c r="AM380" s="10">
        <f t="shared" si="7"/>
        <v>0</v>
      </c>
      <c r="AN380" s="10">
        <f t="shared" si="8"/>
        <v>1</v>
      </c>
      <c r="AO380" s="10">
        <f t="shared" si="9"/>
        <v>0</v>
      </c>
      <c r="AP380" s="10">
        <f t="shared" si="10"/>
        <v>0</v>
      </c>
    </row>
    <row r="381" ht="15.75" customHeight="1">
      <c r="A381" s="7">
        <v>45674.0</v>
      </c>
      <c r="B381" s="8" t="s">
        <v>921</v>
      </c>
      <c r="C381" s="8" t="s">
        <v>922</v>
      </c>
      <c r="D381" s="9">
        <v>9.199100405E10</v>
      </c>
      <c r="E381" s="8" t="s">
        <v>6103</v>
      </c>
      <c r="F381" s="8" t="s">
        <v>6116</v>
      </c>
      <c r="G381" s="8" t="s">
        <v>6122</v>
      </c>
      <c r="H381" s="8" t="s">
        <v>6106</v>
      </c>
      <c r="I381" s="8" t="s">
        <v>6128</v>
      </c>
      <c r="J381" s="8" t="s">
        <v>6119</v>
      </c>
      <c r="K381" s="8" t="s">
        <v>6109</v>
      </c>
      <c r="L381" s="8" t="s">
        <v>6120</v>
      </c>
      <c r="M381" s="8" t="s">
        <v>6113</v>
      </c>
      <c r="N381" s="12" t="s">
        <v>18</v>
      </c>
      <c r="O381" s="12" t="s">
        <v>20</v>
      </c>
      <c r="P381" s="12" t="s">
        <v>123</v>
      </c>
      <c r="Q381" s="12" t="s">
        <v>22</v>
      </c>
      <c r="R381" s="12" t="s">
        <v>32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10">
        <f>ROUNDUP(SUM(VLOOKUP(F381,'Pontuação'!A$2:B$11,2,FALSE),VLOOKUP(E381,'Pontuação'!C$2:D$11,2,FALSE),VLOOKUP(H381,'Pontuação'!I$2:J$11,2,FALSE),VLOOKUP(J381,'Pontuação'!G$2:H$11,2,FALSE),VLOOKUP(L381,'Pontuação'!M$2:N$13,2,FALSE)),0)</f>
        <v>1685</v>
      </c>
      <c r="AD381" s="11">
        <f t="shared" si="1"/>
        <v>169</v>
      </c>
      <c r="AE381" s="11" t="str">
        <f t="array" ref="AE381">IFERROR(INDEX('Pontuação'!G$13:G$101, MATCH(AD381, 'Pontuação'!F$13:F$101, 0)), "Faixa Indefinida")</f>
        <v>B</v>
      </c>
      <c r="AF381" s="11">
        <f t="shared" si="2"/>
        <v>0</v>
      </c>
      <c r="AG381" s="11">
        <f t="shared" si="3"/>
        <v>1</v>
      </c>
      <c r="AH381" s="11">
        <f t="shared" si="4"/>
        <v>0</v>
      </c>
      <c r="AI381" s="11">
        <f t="shared" si="5"/>
        <v>0</v>
      </c>
      <c r="AJ381" s="11">
        <f>ROUNDUP(SUM(VLOOKUP(F381,'Pontuação 3.0'!A$2:B$11,2,FALSE),VLOOKUP(E381,'Pontuação 3.0'!C$2:D$11,2,FALSE),VLOOKUP(H381,'Pontuação 3.0'!I$2:J$11,2,FALSE),VLOOKUP(J381,'Pontuação 3.0'!G$2:H$11,2,FALSE),VLOOKUP(G381,'Pontuação 3.0'!E$2:F$11,2,FALSE),VLOOKUP(K381,'Pontuação 3.0'!K$2:L$11,2,FALSE),VLOOKUP(L381,'Pontuação 3.0'!M$2:N$13,2,FALSE)),0)</f>
        <v>2329</v>
      </c>
      <c r="AK381" s="10">
        <f t="shared" si="6"/>
        <v>233</v>
      </c>
      <c r="AL381" s="10" t="str">
        <f t="array" ref="AL381">IFERROR(INDEX('Pontuação 3.0'!G$13:G$191, MATCH(AK381, 'Pontuação 3.0'!F$13:F$191, 0)), "Faixa Indefinida")</f>
        <v>B</v>
      </c>
      <c r="AM381" s="10">
        <f t="shared" si="7"/>
        <v>0</v>
      </c>
      <c r="AN381" s="10">
        <f t="shared" si="8"/>
        <v>1</v>
      </c>
      <c r="AO381" s="10">
        <f t="shared" si="9"/>
        <v>0</v>
      </c>
      <c r="AP381" s="10">
        <f t="shared" si="10"/>
        <v>0</v>
      </c>
    </row>
    <row r="382" ht="15.75" customHeight="1">
      <c r="A382" s="7">
        <v>45674.0</v>
      </c>
      <c r="B382" s="8" t="s">
        <v>923</v>
      </c>
      <c r="C382" s="8" t="s">
        <v>924</v>
      </c>
      <c r="D382" s="9">
        <v>7.7998580407E10</v>
      </c>
      <c r="E382" s="8" t="s">
        <v>6103</v>
      </c>
      <c r="F382" s="8" t="s">
        <v>6116</v>
      </c>
      <c r="G382" s="8" t="s">
        <v>6114</v>
      </c>
      <c r="H382" s="8" t="s">
        <v>6106</v>
      </c>
      <c r="I382" s="8" t="s">
        <v>6107</v>
      </c>
      <c r="J382" s="8" t="s">
        <v>6119</v>
      </c>
      <c r="K382" s="8" t="s">
        <v>6109</v>
      </c>
      <c r="L382" s="8" t="s">
        <v>6120</v>
      </c>
      <c r="M382" s="8" t="s">
        <v>6113</v>
      </c>
      <c r="N382" s="12" t="s">
        <v>18</v>
      </c>
      <c r="O382" s="12" t="s">
        <v>20</v>
      </c>
      <c r="P382" s="12" t="s">
        <v>348</v>
      </c>
      <c r="Q382" s="12" t="s">
        <v>22</v>
      </c>
      <c r="R382" s="12" t="s">
        <v>32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10">
        <f>ROUNDUP(SUM(VLOOKUP(F382,'Pontuação'!A$2:B$11,2,FALSE),VLOOKUP(E382,'Pontuação'!C$2:D$11,2,FALSE),VLOOKUP(H382,'Pontuação'!I$2:J$11,2,FALSE),VLOOKUP(J382,'Pontuação'!G$2:H$11,2,FALSE),VLOOKUP(L382,'Pontuação'!M$2:N$13,2,FALSE)),0)</f>
        <v>1685</v>
      </c>
      <c r="AD382" s="11">
        <f t="shared" si="1"/>
        <v>169</v>
      </c>
      <c r="AE382" s="11" t="str">
        <f t="array" ref="AE382">IFERROR(INDEX('Pontuação'!G$13:G$101, MATCH(AD382, 'Pontuação'!F$13:F$101, 0)), "Faixa Indefinida")</f>
        <v>B</v>
      </c>
      <c r="AF382" s="11">
        <f t="shared" si="2"/>
        <v>0</v>
      </c>
      <c r="AG382" s="11">
        <f t="shared" si="3"/>
        <v>1</v>
      </c>
      <c r="AH382" s="11">
        <f t="shared" si="4"/>
        <v>0</v>
      </c>
      <c r="AI382" s="11">
        <f t="shared" si="5"/>
        <v>0</v>
      </c>
      <c r="AJ382" s="11">
        <f>ROUNDUP(SUM(VLOOKUP(F382,'Pontuação 3.0'!A$2:B$11,2,FALSE),VLOOKUP(E382,'Pontuação 3.0'!C$2:D$11,2,FALSE),VLOOKUP(H382,'Pontuação 3.0'!I$2:J$11,2,FALSE),VLOOKUP(J382,'Pontuação 3.0'!G$2:H$11,2,FALSE),VLOOKUP(G382,'Pontuação 3.0'!E$2:F$11,2,FALSE),VLOOKUP(K382,'Pontuação 3.0'!K$2:L$11,2,FALSE),VLOOKUP(L382,'Pontuação 3.0'!M$2:N$13,2,FALSE)),0)</f>
        <v>2319</v>
      </c>
      <c r="AK382" s="10">
        <f t="shared" si="6"/>
        <v>232</v>
      </c>
      <c r="AL382" s="10" t="str">
        <f t="array" ref="AL382">IFERROR(INDEX('Pontuação 3.0'!G$13:G$191, MATCH(AK382, 'Pontuação 3.0'!F$13:F$191, 0)), "Faixa Indefinida")</f>
        <v>B</v>
      </c>
      <c r="AM382" s="10">
        <f t="shared" si="7"/>
        <v>0</v>
      </c>
      <c r="AN382" s="10">
        <f t="shared" si="8"/>
        <v>1</v>
      </c>
      <c r="AO382" s="10">
        <f t="shared" si="9"/>
        <v>0</v>
      </c>
      <c r="AP382" s="10">
        <f t="shared" si="10"/>
        <v>0</v>
      </c>
    </row>
    <row r="383" ht="15.75" customHeight="1">
      <c r="A383" s="7">
        <v>45674.0</v>
      </c>
      <c r="B383" s="8" t="s">
        <v>927</v>
      </c>
      <c r="C383" s="8" t="s">
        <v>928</v>
      </c>
      <c r="D383" s="9">
        <v>1.1995335325E10</v>
      </c>
      <c r="E383" s="8" t="s">
        <v>6103</v>
      </c>
      <c r="F383" s="8" t="s">
        <v>6116</v>
      </c>
      <c r="G383" s="8" t="s">
        <v>6117</v>
      </c>
      <c r="H383" s="8" t="s">
        <v>6118</v>
      </c>
      <c r="I383" s="8" t="s">
        <v>6128</v>
      </c>
      <c r="J383" s="8" t="s">
        <v>6129</v>
      </c>
      <c r="K383" s="8" t="s">
        <v>6107</v>
      </c>
      <c r="L383" s="8" t="s">
        <v>6120</v>
      </c>
      <c r="M383" s="8" t="s">
        <v>6111</v>
      </c>
      <c r="N383" s="12" t="s">
        <v>18</v>
      </c>
      <c r="O383" s="12" t="s">
        <v>20</v>
      </c>
      <c r="P383" s="12" t="s">
        <v>121</v>
      </c>
      <c r="Q383" s="12" t="s">
        <v>22</v>
      </c>
      <c r="R383" s="12" t="s">
        <v>32</v>
      </c>
      <c r="S383" s="13"/>
      <c r="T383" s="8"/>
      <c r="U383" s="8"/>
      <c r="V383" s="8"/>
      <c r="W383" s="8"/>
      <c r="X383" s="8"/>
      <c r="Y383" s="8"/>
      <c r="Z383" s="8"/>
      <c r="AA383" s="8"/>
      <c r="AB383" s="8"/>
      <c r="AC383" s="10">
        <f>ROUNDUP(SUM(VLOOKUP(F383,'Pontuação'!A$2:B$11,2,FALSE),VLOOKUP(E383,'Pontuação'!C$2:D$11,2,FALSE),VLOOKUP(H383,'Pontuação'!I$2:J$11,2,FALSE),VLOOKUP(J383,'Pontuação'!G$2:H$11,2,FALSE),VLOOKUP(L383,'Pontuação'!M$2:N$13,2,FALSE)),0)</f>
        <v>2005</v>
      </c>
      <c r="AD383" s="11">
        <f t="shared" si="1"/>
        <v>201</v>
      </c>
      <c r="AE383" s="11" t="str">
        <f t="array" ref="AE383">IFERROR(INDEX('Pontuação'!G$13:G$101, MATCH(AD383, 'Pontuação'!F$13:F$101, 0)), "Faixa Indefinida")</f>
        <v>A</v>
      </c>
      <c r="AF383" s="11">
        <f t="shared" si="2"/>
        <v>1</v>
      </c>
      <c r="AG383" s="11">
        <f t="shared" si="3"/>
        <v>0</v>
      </c>
      <c r="AH383" s="11">
        <f t="shared" si="4"/>
        <v>0</v>
      </c>
      <c r="AI383" s="11">
        <f t="shared" si="5"/>
        <v>0</v>
      </c>
      <c r="AJ383" s="11">
        <f>ROUNDUP(SUM(VLOOKUP(F383,'Pontuação 3.0'!A$2:B$11,2,FALSE),VLOOKUP(E383,'Pontuação 3.0'!C$2:D$11,2,FALSE),VLOOKUP(H383,'Pontuação 3.0'!I$2:J$11,2,FALSE),VLOOKUP(J383,'Pontuação 3.0'!G$2:H$11,2,FALSE),VLOOKUP(G383,'Pontuação 3.0'!E$2:F$11,2,FALSE),VLOOKUP(K383,'Pontuação 3.0'!K$2:L$11,2,FALSE),VLOOKUP(L383,'Pontuação 3.0'!M$2:N$13,2,FALSE)),0)</f>
        <v>2570</v>
      </c>
      <c r="AK383" s="10">
        <f t="shared" si="6"/>
        <v>257</v>
      </c>
      <c r="AL383" s="10" t="str">
        <f t="array" ref="AL383">IFERROR(INDEX('Pontuação 3.0'!G$13:G$191, MATCH(AK383, 'Pontuação 3.0'!F$13:F$191, 0)), "Faixa Indefinida")</f>
        <v>A</v>
      </c>
      <c r="AM383" s="10">
        <f t="shared" si="7"/>
        <v>1</v>
      </c>
      <c r="AN383" s="10">
        <f t="shared" si="8"/>
        <v>0</v>
      </c>
      <c r="AO383" s="10">
        <f t="shared" si="9"/>
        <v>0</v>
      </c>
      <c r="AP383" s="10">
        <f t="shared" si="10"/>
        <v>0</v>
      </c>
    </row>
    <row r="384" ht="15.75" customHeight="1">
      <c r="A384" s="7">
        <v>45674.0</v>
      </c>
      <c r="B384" s="8" t="s">
        <v>925</v>
      </c>
      <c r="C384" s="8" t="s">
        <v>926</v>
      </c>
      <c r="D384" s="9">
        <v>1.1999607929E10</v>
      </c>
      <c r="E384" s="8" t="s">
        <v>6125</v>
      </c>
      <c r="F384" s="8" t="s">
        <v>6126</v>
      </c>
      <c r="G384" s="8" t="s">
        <v>6122</v>
      </c>
      <c r="H384" s="8" t="s">
        <v>6106</v>
      </c>
      <c r="I384" s="8" t="s">
        <v>6107</v>
      </c>
      <c r="J384" s="8" t="s">
        <v>6108</v>
      </c>
      <c r="K384" s="8" t="s">
        <v>6107</v>
      </c>
      <c r="L384" s="8" t="s">
        <v>6120</v>
      </c>
      <c r="M384" s="8" t="s">
        <v>6121</v>
      </c>
      <c r="N384" s="12" t="s">
        <v>18</v>
      </c>
      <c r="O384" s="12" t="s">
        <v>20</v>
      </c>
      <c r="P384" s="12" t="s">
        <v>31</v>
      </c>
      <c r="Q384" s="12" t="s">
        <v>133</v>
      </c>
      <c r="R384" s="12" t="s">
        <v>32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10">
        <f>ROUNDUP(SUM(VLOOKUP(F384,'Pontuação'!A$2:B$11,2,FALSE),VLOOKUP(E384,'Pontuação'!C$2:D$11,2,FALSE),VLOOKUP(H384,'Pontuação'!I$2:J$11,2,FALSE),VLOOKUP(J384,'Pontuação'!G$2:H$11,2,FALSE),VLOOKUP(L384,'Pontuação'!M$2:N$13,2,FALSE)),0)</f>
        <v>1782</v>
      </c>
      <c r="AD384" s="11">
        <f t="shared" si="1"/>
        <v>178</v>
      </c>
      <c r="AE384" s="11" t="str">
        <f t="array" ref="AE384">IFERROR(INDEX('Pontuação'!G$13:G$101, MATCH(AD384, 'Pontuação'!F$13:F$101, 0)), "Faixa Indefinida")</f>
        <v>B</v>
      </c>
      <c r="AF384" s="11">
        <f t="shared" si="2"/>
        <v>0</v>
      </c>
      <c r="AG384" s="11">
        <f t="shared" si="3"/>
        <v>1</v>
      </c>
      <c r="AH384" s="11">
        <f t="shared" si="4"/>
        <v>0</v>
      </c>
      <c r="AI384" s="11">
        <f t="shared" si="5"/>
        <v>0</v>
      </c>
      <c r="AJ384" s="11">
        <f>ROUNDUP(SUM(VLOOKUP(F384,'Pontuação 3.0'!A$2:B$11,2,FALSE),VLOOKUP(E384,'Pontuação 3.0'!C$2:D$11,2,FALSE),VLOOKUP(H384,'Pontuação 3.0'!I$2:J$11,2,FALSE),VLOOKUP(J384,'Pontuação 3.0'!G$2:H$11,2,FALSE),VLOOKUP(G384,'Pontuação 3.0'!E$2:F$11,2,FALSE),VLOOKUP(K384,'Pontuação 3.0'!K$2:L$11,2,FALSE),VLOOKUP(L384,'Pontuação 3.0'!M$2:N$13,2,FALSE)),0)</f>
        <v>2057</v>
      </c>
      <c r="AK384" s="10">
        <f t="shared" si="6"/>
        <v>206</v>
      </c>
      <c r="AL384" s="10" t="str">
        <f t="array" ref="AL384">IFERROR(INDEX('Pontuação 3.0'!G$13:G$191, MATCH(AK384, 'Pontuação 3.0'!F$13:F$191, 0)), "Faixa Indefinida")</f>
        <v>C</v>
      </c>
      <c r="AM384" s="10">
        <f t="shared" si="7"/>
        <v>0</v>
      </c>
      <c r="AN384" s="10">
        <f t="shared" si="8"/>
        <v>0</v>
      </c>
      <c r="AO384" s="10">
        <f t="shared" si="9"/>
        <v>1</v>
      </c>
      <c r="AP384" s="10">
        <f t="shared" si="10"/>
        <v>0</v>
      </c>
    </row>
    <row r="385" ht="15.75" customHeight="1">
      <c r="A385" s="7">
        <v>45674.0</v>
      </c>
      <c r="B385" s="8" t="s">
        <v>931</v>
      </c>
      <c r="C385" s="8" t="s">
        <v>932</v>
      </c>
      <c r="D385" s="9">
        <v>9.1988441999E10</v>
      </c>
      <c r="E385" s="8" t="s">
        <v>6103</v>
      </c>
      <c r="F385" s="8" t="s">
        <v>6116</v>
      </c>
      <c r="G385" s="8" t="s">
        <v>6117</v>
      </c>
      <c r="H385" s="8" t="s">
        <v>6106</v>
      </c>
      <c r="I385" s="8" t="s">
        <v>6107</v>
      </c>
      <c r="J385" s="8" t="s">
        <v>6119</v>
      </c>
      <c r="K385" s="8" t="s">
        <v>6107</v>
      </c>
      <c r="L385" s="8" t="s">
        <v>6115</v>
      </c>
      <c r="M385" s="8" t="s">
        <v>6113</v>
      </c>
      <c r="N385" s="12" t="s">
        <v>18</v>
      </c>
      <c r="O385" s="12" t="s">
        <v>20</v>
      </c>
      <c r="P385" s="12" t="s">
        <v>19</v>
      </c>
      <c r="Q385" s="12" t="s">
        <v>22</v>
      </c>
      <c r="R385" s="12" t="s">
        <v>21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10">
        <f>ROUNDUP(SUM(VLOOKUP(F385,'Pontuação'!A$2:B$11,2,FALSE),VLOOKUP(E385,'Pontuação'!C$2:D$11,2,FALSE),VLOOKUP(H385,'Pontuação'!I$2:J$11,2,FALSE),VLOOKUP(J385,'Pontuação'!G$2:H$11,2,FALSE),VLOOKUP(L385,'Pontuação'!M$2:N$13,2,FALSE)),0)</f>
        <v>1553</v>
      </c>
      <c r="AD385" s="11">
        <f t="shared" si="1"/>
        <v>155</v>
      </c>
      <c r="AE385" s="11" t="str">
        <f t="array" ref="AE385">IFERROR(INDEX('Pontuação'!G$13:G$101, MATCH(AD385, 'Pontuação'!F$13:F$101, 0)), "Faixa Indefinida")</f>
        <v>C</v>
      </c>
      <c r="AF385" s="11">
        <f t="shared" si="2"/>
        <v>0</v>
      </c>
      <c r="AG385" s="11">
        <f t="shared" si="3"/>
        <v>0</v>
      </c>
      <c r="AH385" s="11">
        <f t="shared" si="4"/>
        <v>1</v>
      </c>
      <c r="AI385" s="11">
        <f t="shared" si="5"/>
        <v>0</v>
      </c>
      <c r="AJ385" s="11">
        <f>ROUNDUP(SUM(VLOOKUP(F385,'Pontuação 3.0'!A$2:B$11,2,FALSE),VLOOKUP(E385,'Pontuação 3.0'!C$2:D$11,2,FALSE),VLOOKUP(H385,'Pontuação 3.0'!I$2:J$11,2,FALSE),VLOOKUP(J385,'Pontuação 3.0'!G$2:H$11,2,FALSE),VLOOKUP(G385,'Pontuação 3.0'!E$2:F$11,2,FALSE),VLOOKUP(K385,'Pontuação 3.0'!K$2:L$11,2,FALSE),VLOOKUP(L385,'Pontuação 3.0'!M$2:N$13,2,FALSE)),0)</f>
        <v>2122</v>
      </c>
      <c r="AK385" s="10">
        <f t="shared" si="6"/>
        <v>212</v>
      </c>
      <c r="AL385" s="10" t="str">
        <f t="array" ref="AL385">IFERROR(INDEX('Pontuação 3.0'!G$13:G$191, MATCH(AK385, 'Pontuação 3.0'!F$13:F$191, 0)), "Faixa Indefinida")</f>
        <v>C</v>
      </c>
      <c r="AM385" s="10">
        <f t="shared" si="7"/>
        <v>0</v>
      </c>
      <c r="AN385" s="10">
        <f t="shared" si="8"/>
        <v>0</v>
      </c>
      <c r="AO385" s="10">
        <f t="shared" si="9"/>
        <v>1</v>
      </c>
      <c r="AP385" s="10">
        <f t="shared" si="10"/>
        <v>0</v>
      </c>
    </row>
    <row r="386" ht="15.75" customHeight="1">
      <c r="A386" s="7">
        <v>45674.0</v>
      </c>
      <c r="B386" s="8" t="s">
        <v>933</v>
      </c>
      <c r="C386" s="8" t="s">
        <v>934</v>
      </c>
      <c r="D386" s="9">
        <v>2.7998910504E10</v>
      </c>
      <c r="E386" s="8" t="s">
        <v>6103</v>
      </c>
      <c r="F386" s="8" t="s">
        <v>6116</v>
      </c>
      <c r="G386" s="8" t="s">
        <v>6105</v>
      </c>
      <c r="H386" s="8" t="s">
        <v>6106</v>
      </c>
      <c r="I386" s="8" t="s">
        <v>6107</v>
      </c>
      <c r="J386" s="8" t="s">
        <v>6130</v>
      </c>
      <c r="K386" s="8" t="s">
        <v>6109</v>
      </c>
      <c r="L386" s="8" t="s">
        <v>6115</v>
      </c>
      <c r="M386" s="8" t="s">
        <v>6133</v>
      </c>
      <c r="N386" s="12" t="s">
        <v>18</v>
      </c>
      <c r="O386" s="12" t="s">
        <v>20</v>
      </c>
      <c r="P386" s="12" t="s">
        <v>25</v>
      </c>
      <c r="Q386" s="12" t="s">
        <v>33</v>
      </c>
      <c r="R386" s="12" t="s">
        <v>32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10">
        <f>ROUNDUP(SUM(VLOOKUP(F386,'Pontuação'!A$2:B$11,2,FALSE),VLOOKUP(E386,'Pontuação'!C$2:D$11,2,FALSE),VLOOKUP(H386,'Pontuação'!I$2:J$11,2,FALSE),VLOOKUP(J386,'Pontuação'!G$2:H$11,2,FALSE),VLOOKUP(L386,'Pontuação'!M$2:N$13,2,FALSE)),0)</f>
        <v>1831</v>
      </c>
      <c r="AD386" s="11">
        <f t="shared" si="1"/>
        <v>183</v>
      </c>
      <c r="AE386" s="11" t="str">
        <f t="array" ref="AE386">IFERROR(INDEX('Pontuação'!G$13:G$101, MATCH(AD386, 'Pontuação'!F$13:F$101, 0)), "Faixa Indefinida")</f>
        <v>B</v>
      </c>
      <c r="AF386" s="11">
        <f t="shared" si="2"/>
        <v>0</v>
      </c>
      <c r="AG386" s="11">
        <f t="shared" si="3"/>
        <v>1</v>
      </c>
      <c r="AH386" s="11">
        <f t="shared" si="4"/>
        <v>0</v>
      </c>
      <c r="AI386" s="11">
        <f t="shared" si="5"/>
        <v>0</v>
      </c>
      <c r="AJ386" s="11">
        <f>ROUNDUP(SUM(VLOOKUP(F386,'Pontuação 3.0'!A$2:B$11,2,FALSE),VLOOKUP(E386,'Pontuação 3.0'!C$2:D$11,2,FALSE),VLOOKUP(H386,'Pontuação 3.0'!I$2:J$11,2,FALSE),VLOOKUP(J386,'Pontuação 3.0'!G$2:H$11,2,FALSE),VLOOKUP(G386,'Pontuação 3.0'!E$2:F$11,2,FALSE),VLOOKUP(K386,'Pontuação 3.0'!K$2:L$11,2,FALSE),VLOOKUP(L386,'Pontuação 3.0'!M$2:N$13,2,FALSE)),0)</f>
        <v>2500</v>
      </c>
      <c r="AK386" s="10">
        <f t="shared" si="6"/>
        <v>250</v>
      </c>
      <c r="AL386" s="10" t="str">
        <f t="array" ref="AL386">IFERROR(INDEX('Pontuação 3.0'!G$13:G$191, MATCH(AK386, 'Pontuação 3.0'!F$13:F$191, 0)), "Faixa Indefinida")</f>
        <v>A</v>
      </c>
      <c r="AM386" s="10">
        <f t="shared" si="7"/>
        <v>1</v>
      </c>
      <c r="AN386" s="10">
        <f t="shared" si="8"/>
        <v>0</v>
      </c>
      <c r="AO386" s="10">
        <f t="shared" si="9"/>
        <v>0</v>
      </c>
      <c r="AP386" s="10">
        <f t="shared" si="10"/>
        <v>0</v>
      </c>
    </row>
    <row r="387" ht="15.75" customHeight="1">
      <c r="A387" s="7">
        <v>45674.0</v>
      </c>
      <c r="B387" s="8" t="s">
        <v>935</v>
      </c>
      <c r="C387" s="8" t="s">
        <v>936</v>
      </c>
      <c r="D387" s="14" t="s">
        <v>6166</v>
      </c>
      <c r="E387" s="8" t="s">
        <v>6103</v>
      </c>
      <c r="F387" s="8" t="s">
        <v>6104</v>
      </c>
      <c r="G387" s="8" t="s">
        <v>6147</v>
      </c>
      <c r="H387" s="8" t="s">
        <v>6123</v>
      </c>
      <c r="I387" s="8" t="s">
        <v>6107</v>
      </c>
      <c r="J387" s="8" t="s">
        <v>6130</v>
      </c>
      <c r="K387" s="8" t="s">
        <v>6107</v>
      </c>
      <c r="L387" s="8" t="s">
        <v>6110</v>
      </c>
      <c r="M387" s="8" t="s">
        <v>6133</v>
      </c>
      <c r="N387" s="12" t="s">
        <v>18</v>
      </c>
      <c r="O387" s="12" t="s">
        <v>20</v>
      </c>
      <c r="P387" s="12" t="s">
        <v>348</v>
      </c>
      <c r="Q387" s="12" t="s">
        <v>22</v>
      </c>
      <c r="R387" s="12" t="s">
        <v>32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10">
        <f>ROUNDUP(SUM(VLOOKUP(F387,'Pontuação'!A$2:B$11,2,FALSE),VLOOKUP(E387,'Pontuação'!C$2:D$11,2,FALSE),VLOOKUP(H387,'Pontuação'!I$2:J$11,2,FALSE),VLOOKUP(J387,'Pontuação'!G$2:H$11,2,FALSE),VLOOKUP(L387,'Pontuação'!M$2:N$13,2,FALSE)),0)</f>
        <v>1792</v>
      </c>
      <c r="AD387" s="11">
        <f t="shared" si="1"/>
        <v>179</v>
      </c>
      <c r="AE387" s="11" t="str">
        <f t="array" ref="AE387">IFERROR(INDEX('Pontuação'!G$13:G$101, MATCH(AD387, 'Pontuação'!F$13:F$101, 0)), "Faixa Indefinida")</f>
        <v>B</v>
      </c>
      <c r="AF387" s="11">
        <f t="shared" si="2"/>
        <v>0</v>
      </c>
      <c r="AG387" s="11">
        <f t="shared" si="3"/>
        <v>1</v>
      </c>
      <c r="AH387" s="11">
        <f t="shared" si="4"/>
        <v>0</v>
      </c>
      <c r="AI387" s="11">
        <f t="shared" si="5"/>
        <v>0</v>
      </c>
      <c r="AJ387" s="11">
        <f>ROUNDUP(SUM(VLOOKUP(F387,'Pontuação 3.0'!A$2:B$11,2,FALSE),VLOOKUP(E387,'Pontuação 3.0'!C$2:D$11,2,FALSE),VLOOKUP(H387,'Pontuação 3.0'!I$2:J$11,2,FALSE),VLOOKUP(J387,'Pontuação 3.0'!G$2:H$11,2,FALSE),VLOOKUP(G387,'Pontuação 3.0'!E$2:F$11,2,FALSE),VLOOKUP(K387,'Pontuação 3.0'!K$2:L$11,2,FALSE),VLOOKUP(L387,'Pontuação 3.0'!M$2:N$13,2,FALSE)),0)</f>
        <v>2236</v>
      </c>
      <c r="AK387" s="10">
        <f t="shared" si="6"/>
        <v>224</v>
      </c>
      <c r="AL387" s="10" t="str">
        <f t="array" ref="AL387">IFERROR(INDEX('Pontuação 3.0'!G$13:G$191, MATCH(AK387, 'Pontuação 3.0'!F$13:F$191, 0)), "Faixa Indefinida")</f>
        <v>B</v>
      </c>
      <c r="AM387" s="10">
        <f t="shared" si="7"/>
        <v>0</v>
      </c>
      <c r="AN387" s="10">
        <f t="shared" si="8"/>
        <v>1</v>
      </c>
      <c r="AO387" s="10">
        <f t="shared" si="9"/>
        <v>0</v>
      </c>
      <c r="AP387" s="10">
        <f t="shared" si="10"/>
        <v>0</v>
      </c>
    </row>
    <row r="388" ht="15.75" customHeight="1">
      <c r="A388" s="7">
        <v>45674.0</v>
      </c>
      <c r="B388" s="8" t="s">
        <v>937</v>
      </c>
      <c r="C388" s="8" t="s">
        <v>938</v>
      </c>
      <c r="D388" s="9">
        <v>2.2997363599E10</v>
      </c>
      <c r="E388" s="8" t="s">
        <v>6103</v>
      </c>
      <c r="F388" s="8" t="s">
        <v>6116</v>
      </c>
      <c r="G388" s="8" t="s">
        <v>6117</v>
      </c>
      <c r="H388" s="8" t="s">
        <v>6135</v>
      </c>
      <c r="I388" s="8" t="s">
        <v>6107</v>
      </c>
      <c r="J388" s="8" t="s">
        <v>6119</v>
      </c>
      <c r="K388" s="8" t="s">
        <v>6109</v>
      </c>
      <c r="L388" s="8" t="s">
        <v>6120</v>
      </c>
      <c r="M388" s="8" t="s">
        <v>6113</v>
      </c>
      <c r="N388" s="12" t="s">
        <v>18</v>
      </c>
      <c r="O388" s="12" t="s">
        <v>20</v>
      </c>
      <c r="P388" s="12" t="s">
        <v>112</v>
      </c>
      <c r="Q388" s="12" t="s">
        <v>184</v>
      </c>
      <c r="R388" s="12" t="s">
        <v>32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10">
        <f>ROUNDUP(SUM(VLOOKUP(F388,'Pontuação'!A$2:B$11,2,FALSE),VLOOKUP(E388,'Pontuação'!C$2:D$11,2,FALSE),VLOOKUP(H388,'Pontuação'!I$2:J$11,2,FALSE),VLOOKUP(J388,'Pontuação'!G$2:H$11,2,FALSE),VLOOKUP(L388,'Pontuação'!M$2:N$13,2,FALSE)),0)</f>
        <v>1711</v>
      </c>
      <c r="AD388" s="11">
        <f t="shared" si="1"/>
        <v>171</v>
      </c>
      <c r="AE388" s="11" t="str">
        <f t="array" ref="AE388">IFERROR(INDEX('Pontuação'!G$13:G$101, MATCH(AD388, 'Pontuação'!F$13:F$101, 0)), "Faixa Indefinida")</f>
        <v>B</v>
      </c>
      <c r="AF388" s="11">
        <f t="shared" si="2"/>
        <v>0</v>
      </c>
      <c r="AG388" s="11">
        <f t="shared" si="3"/>
        <v>1</v>
      </c>
      <c r="AH388" s="11">
        <f t="shared" si="4"/>
        <v>0</v>
      </c>
      <c r="AI388" s="11">
        <f t="shared" si="5"/>
        <v>0</v>
      </c>
      <c r="AJ388" s="11">
        <f>ROUNDUP(SUM(VLOOKUP(F388,'Pontuação 3.0'!A$2:B$11,2,FALSE),VLOOKUP(E388,'Pontuação 3.0'!C$2:D$11,2,FALSE),VLOOKUP(H388,'Pontuação 3.0'!I$2:J$11,2,FALSE),VLOOKUP(J388,'Pontuação 3.0'!G$2:H$11,2,FALSE),VLOOKUP(G388,'Pontuação 3.0'!E$2:F$11,2,FALSE),VLOOKUP(K388,'Pontuação 3.0'!K$2:L$11,2,FALSE),VLOOKUP(L388,'Pontuação 3.0'!M$2:N$13,2,FALSE)),0)</f>
        <v>2405</v>
      </c>
      <c r="AK388" s="10">
        <f t="shared" si="6"/>
        <v>241</v>
      </c>
      <c r="AL388" s="10" t="str">
        <f t="array" ref="AL388">IFERROR(INDEX('Pontuação 3.0'!G$13:G$191, MATCH(AK388, 'Pontuação 3.0'!F$13:F$191, 0)), "Faixa Indefinida")</f>
        <v>A</v>
      </c>
      <c r="AM388" s="10">
        <f t="shared" si="7"/>
        <v>1</v>
      </c>
      <c r="AN388" s="10">
        <f t="shared" si="8"/>
        <v>0</v>
      </c>
      <c r="AO388" s="10">
        <f t="shared" si="9"/>
        <v>0</v>
      </c>
      <c r="AP388" s="10">
        <f t="shared" si="10"/>
        <v>0</v>
      </c>
    </row>
    <row r="389" ht="15.75" customHeight="1">
      <c r="A389" s="7">
        <v>45674.0</v>
      </c>
      <c r="B389" s="8" t="s">
        <v>939</v>
      </c>
      <c r="C389" s="8" t="s">
        <v>940</v>
      </c>
      <c r="D389" s="9">
        <v>3.2991056073E10</v>
      </c>
      <c r="E389" s="8" t="s">
        <v>6103</v>
      </c>
      <c r="F389" s="8" t="s">
        <v>6126</v>
      </c>
      <c r="G389" s="8" t="s">
        <v>6117</v>
      </c>
      <c r="H389" s="8" t="s">
        <v>6106</v>
      </c>
      <c r="I389" s="8" t="s">
        <v>6128</v>
      </c>
      <c r="J389" s="8" t="s">
        <v>6129</v>
      </c>
      <c r="K389" s="8" t="s">
        <v>6107</v>
      </c>
      <c r="L389" s="8" t="s">
        <v>6115</v>
      </c>
      <c r="M389" s="8" t="s">
        <v>6111</v>
      </c>
      <c r="N389" s="12" t="s">
        <v>18</v>
      </c>
      <c r="O389" s="12" t="s">
        <v>20</v>
      </c>
      <c r="P389" s="12" t="s">
        <v>31</v>
      </c>
      <c r="Q389" s="12" t="s">
        <v>22</v>
      </c>
      <c r="R389" s="12" t="s">
        <v>32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10">
        <f>ROUNDUP(SUM(VLOOKUP(F389,'Pontuação'!A$2:B$11,2,FALSE),VLOOKUP(E389,'Pontuação'!C$2:D$11,2,FALSE),VLOOKUP(H389,'Pontuação'!I$2:J$11,2,FALSE),VLOOKUP(J389,'Pontuação'!G$2:H$11,2,FALSE),VLOOKUP(L389,'Pontuação'!M$2:N$13,2,FALSE)),0)</f>
        <v>1819</v>
      </c>
      <c r="AD389" s="11">
        <f t="shared" si="1"/>
        <v>182</v>
      </c>
      <c r="AE389" s="11" t="str">
        <f t="array" ref="AE389">IFERROR(INDEX('Pontuação'!G$13:G$101, MATCH(AD389, 'Pontuação'!F$13:F$101, 0)), "Faixa Indefinida")</f>
        <v>B</v>
      </c>
      <c r="AF389" s="11">
        <f t="shared" si="2"/>
        <v>0</v>
      </c>
      <c r="AG389" s="11">
        <f t="shared" si="3"/>
        <v>1</v>
      </c>
      <c r="AH389" s="11">
        <f t="shared" si="4"/>
        <v>0</v>
      </c>
      <c r="AI389" s="11">
        <f t="shared" si="5"/>
        <v>0</v>
      </c>
      <c r="AJ389" s="11">
        <f>ROUNDUP(SUM(VLOOKUP(F389,'Pontuação 3.0'!A$2:B$11,2,FALSE),VLOOKUP(E389,'Pontuação 3.0'!C$2:D$11,2,FALSE),VLOOKUP(H389,'Pontuação 3.0'!I$2:J$11,2,FALSE),VLOOKUP(J389,'Pontuação 3.0'!G$2:H$11,2,FALSE),VLOOKUP(G389,'Pontuação 3.0'!E$2:F$11,2,FALSE),VLOOKUP(K389,'Pontuação 3.0'!K$2:L$11,2,FALSE),VLOOKUP(L389,'Pontuação 3.0'!M$2:N$13,2,FALSE)),0)</f>
        <v>2264</v>
      </c>
      <c r="AK389" s="10">
        <f t="shared" si="6"/>
        <v>226</v>
      </c>
      <c r="AL389" s="10" t="str">
        <f t="array" ref="AL389">IFERROR(INDEX('Pontuação 3.0'!G$13:G$191, MATCH(AK389, 'Pontuação 3.0'!F$13:F$191, 0)), "Faixa Indefinida")</f>
        <v>B</v>
      </c>
      <c r="AM389" s="10">
        <f t="shared" si="7"/>
        <v>0</v>
      </c>
      <c r="AN389" s="10">
        <f t="shared" si="8"/>
        <v>1</v>
      </c>
      <c r="AO389" s="10">
        <f t="shared" si="9"/>
        <v>0</v>
      </c>
      <c r="AP389" s="10">
        <f t="shared" si="10"/>
        <v>0</v>
      </c>
    </row>
    <row r="390" ht="15.75" customHeight="1">
      <c r="A390" s="7">
        <v>45674.0</v>
      </c>
      <c r="B390" s="8" t="s">
        <v>941</v>
      </c>
      <c r="C390" s="8" t="s">
        <v>942</v>
      </c>
      <c r="D390" s="9">
        <v>6.599603892E10</v>
      </c>
      <c r="E390" s="8" t="s">
        <v>6103</v>
      </c>
      <c r="F390" s="8" t="s">
        <v>6116</v>
      </c>
      <c r="G390" s="8" t="s">
        <v>6117</v>
      </c>
      <c r="H390" s="8" t="s">
        <v>6135</v>
      </c>
      <c r="I390" s="8" t="s">
        <v>6128</v>
      </c>
      <c r="J390" s="8" t="s">
        <v>6108</v>
      </c>
      <c r="K390" s="8" t="s">
        <v>6107</v>
      </c>
      <c r="L390" s="8" t="s">
        <v>6124</v>
      </c>
      <c r="M390" s="8" t="s">
        <v>6113</v>
      </c>
      <c r="N390" s="12" t="s">
        <v>18</v>
      </c>
      <c r="O390" s="12" t="s">
        <v>20</v>
      </c>
      <c r="P390" s="12" t="s">
        <v>89</v>
      </c>
      <c r="Q390" s="12" t="s">
        <v>22</v>
      </c>
      <c r="R390" s="12" t="s">
        <v>32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10">
        <f>ROUNDUP(SUM(VLOOKUP(F390,'Pontuação'!A$2:B$11,2,FALSE),VLOOKUP(E390,'Pontuação'!C$2:D$11,2,FALSE),VLOOKUP(H390,'Pontuação'!I$2:J$11,2,FALSE),VLOOKUP(J390,'Pontuação'!G$2:H$11,2,FALSE),VLOOKUP(L390,'Pontuação'!M$2:N$13,2,FALSE)),0)</f>
        <v>1647</v>
      </c>
      <c r="AD390" s="11">
        <f t="shared" si="1"/>
        <v>165</v>
      </c>
      <c r="AE390" s="11" t="str">
        <f t="array" ref="AE390">IFERROR(INDEX('Pontuação'!G$13:G$101, MATCH(AD390, 'Pontuação'!F$13:F$101, 0)), "Faixa Indefinida")</f>
        <v>C</v>
      </c>
      <c r="AF390" s="11">
        <f t="shared" si="2"/>
        <v>0</v>
      </c>
      <c r="AG390" s="11">
        <f t="shared" si="3"/>
        <v>0</v>
      </c>
      <c r="AH390" s="11">
        <f t="shared" si="4"/>
        <v>1</v>
      </c>
      <c r="AI390" s="11">
        <f t="shared" si="5"/>
        <v>0</v>
      </c>
      <c r="AJ390" s="11">
        <f>ROUNDUP(SUM(VLOOKUP(F390,'Pontuação 3.0'!A$2:B$11,2,FALSE),VLOOKUP(E390,'Pontuação 3.0'!C$2:D$11,2,FALSE),VLOOKUP(H390,'Pontuação 3.0'!I$2:J$11,2,FALSE),VLOOKUP(J390,'Pontuação 3.0'!G$2:H$11,2,FALSE),VLOOKUP(G390,'Pontuação 3.0'!E$2:F$11,2,FALSE),VLOOKUP(K390,'Pontuação 3.0'!K$2:L$11,2,FALSE),VLOOKUP(L390,'Pontuação 3.0'!M$2:N$13,2,FALSE)),0)</f>
        <v>2180</v>
      </c>
      <c r="AK390" s="10">
        <f t="shared" si="6"/>
        <v>218</v>
      </c>
      <c r="AL390" s="10" t="str">
        <f t="array" ref="AL390">IFERROR(INDEX('Pontuação 3.0'!G$13:G$191, MATCH(AK390, 'Pontuação 3.0'!F$13:F$191, 0)), "Faixa Indefinida")</f>
        <v>B</v>
      </c>
      <c r="AM390" s="10">
        <f t="shared" si="7"/>
        <v>0</v>
      </c>
      <c r="AN390" s="10">
        <f t="shared" si="8"/>
        <v>1</v>
      </c>
      <c r="AO390" s="10">
        <f t="shared" si="9"/>
        <v>0</v>
      </c>
      <c r="AP390" s="10">
        <f t="shared" si="10"/>
        <v>0</v>
      </c>
    </row>
    <row r="391" ht="15.75" customHeight="1">
      <c r="A391" s="7">
        <v>45674.0</v>
      </c>
      <c r="B391" s="8" t="s">
        <v>943</v>
      </c>
      <c r="C391" s="8" t="s">
        <v>944</v>
      </c>
      <c r="D391" s="9">
        <v>6.6992404278E10</v>
      </c>
      <c r="E391" s="8" t="s">
        <v>6103</v>
      </c>
      <c r="F391" s="8" t="s">
        <v>6116</v>
      </c>
      <c r="G391" s="8" t="s">
        <v>6114</v>
      </c>
      <c r="H391" s="8" t="s">
        <v>6135</v>
      </c>
      <c r="I391" s="8" t="s">
        <v>6107</v>
      </c>
      <c r="J391" s="8" t="s">
        <v>6119</v>
      </c>
      <c r="K391" s="8" t="s">
        <v>6107</v>
      </c>
      <c r="L391" s="8" t="s">
        <v>6136</v>
      </c>
      <c r="M391" s="8" t="s">
        <v>6111</v>
      </c>
      <c r="N391" s="12" t="s">
        <v>18</v>
      </c>
      <c r="O391" s="12" t="s">
        <v>20</v>
      </c>
      <c r="P391" s="12" t="s">
        <v>25</v>
      </c>
      <c r="Q391" s="12" t="s">
        <v>22</v>
      </c>
      <c r="R391" s="12" t="s">
        <v>32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10">
        <f>ROUNDUP(SUM(VLOOKUP(F391,'Pontuação'!A$2:B$11,2,FALSE),VLOOKUP(E391,'Pontuação'!C$2:D$11,2,FALSE),VLOOKUP(H391,'Pontuação'!I$2:J$11,2,FALSE),VLOOKUP(J391,'Pontuação'!G$2:H$11,2,FALSE),VLOOKUP(L391,'Pontuação'!M$2:N$13,2,FALSE)),0)</f>
        <v>1623</v>
      </c>
      <c r="AD391" s="11">
        <f t="shared" si="1"/>
        <v>162</v>
      </c>
      <c r="AE391" s="11" t="str">
        <f t="array" ref="AE391">IFERROR(INDEX('Pontuação'!G$13:G$101, MATCH(AD391, 'Pontuação'!F$13:F$101, 0)), "Faixa Indefinida")</f>
        <v>C</v>
      </c>
      <c r="AF391" s="11">
        <f t="shared" si="2"/>
        <v>0</v>
      </c>
      <c r="AG391" s="11">
        <f t="shared" si="3"/>
        <v>0</v>
      </c>
      <c r="AH391" s="11">
        <f t="shared" si="4"/>
        <v>1</v>
      </c>
      <c r="AI391" s="11">
        <f t="shared" si="5"/>
        <v>0</v>
      </c>
      <c r="AJ391" s="11">
        <f>ROUNDUP(SUM(VLOOKUP(F391,'Pontuação 3.0'!A$2:B$11,2,FALSE),VLOOKUP(E391,'Pontuação 3.0'!C$2:D$11,2,FALSE),VLOOKUP(H391,'Pontuação 3.0'!I$2:J$11,2,FALSE),VLOOKUP(J391,'Pontuação 3.0'!G$2:H$11,2,FALSE),VLOOKUP(G391,'Pontuação 3.0'!E$2:F$11,2,FALSE),VLOOKUP(K391,'Pontuação 3.0'!K$2:L$11,2,FALSE),VLOOKUP(L391,'Pontuação 3.0'!M$2:N$13,2,FALSE)),0)</f>
        <v>1886</v>
      </c>
      <c r="AK391" s="10">
        <f t="shared" si="6"/>
        <v>189</v>
      </c>
      <c r="AL391" s="10" t="str">
        <f t="array" ref="AL391">IFERROR(INDEX('Pontuação 3.0'!G$13:G$191, MATCH(AK391, 'Pontuação 3.0'!F$13:F$191, 0)), "Faixa Indefinida")</f>
        <v>D</v>
      </c>
      <c r="AM391" s="10">
        <f t="shared" si="7"/>
        <v>0</v>
      </c>
      <c r="AN391" s="10">
        <f t="shared" si="8"/>
        <v>0</v>
      </c>
      <c r="AO391" s="10">
        <f t="shared" si="9"/>
        <v>0</v>
      </c>
      <c r="AP391" s="10">
        <f t="shared" si="10"/>
        <v>1</v>
      </c>
    </row>
    <row r="392" ht="15.75" customHeight="1">
      <c r="A392" s="7">
        <v>45674.0</v>
      </c>
      <c r="B392" s="8" t="s">
        <v>947</v>
      </c>
      <c r="C392" s="8" t="s">
        <v>948</v>
      </c>
      <c r="D392" s="9">
        <v>9.1982533781E10</v>
      </c>
      <c r="E392" s="8" t="s">
        <v>6103</v>
      </c>
      <c r="F392" s="8" t="s">
        <v>6127</v>
      </c>
      <c r="G392" s="8" t="s">
        <v>6112</v>
      </c>
      <c r="H392" s="8" t="s">
        <v>6123</v>
      </c>
      <c r="I392" s="8" t="s">
        <v>6107</v>
      </c>
      <c r="J392" s="8" t="s">
        <v>6119</v>
      </c>
      <c r="K392" s="8" t="s">
        <v>6107</v>
      </c>
      <c r="L392" s="8" t="s">
        <v>6124</v>
      </c>
      <c r="M392" s="8" t="s">
        <v>6133</v>
      </c>
      <c r="N392" s="12" t="s">
        <v>18</v>
      </c>
      <c r="O392" s="12" t="s">
        <v>20</v>
      </c>
      <c r="P392" s="12" t="s">
        <v>25</v>
      </c>
      <c r="Q392" s="12" t="s">
        <v>22</v>
      </c>
      <c r="R392" s="12" t="s">
        <v>21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10">
        <f>ROUNDUP(SUM(VLOOKUP(F392,'Pontuação'!A$2:B$11,2,FALSE),VLOOKUP(E392,'Pontuação'!C$2:D$11,2,FALSE),VLOOKUP(H392,'Pontuação'!I$2:J$11,2,FALSE),VLOOKUP(J392,'Pontuação'!G$2:H$11,2,FALSE),VLOOKUP(L392,'Pontuação'!M$2:N$13,2,FALSE)),0)</f>
        <v>1157</v>
      </c>
      <c r="AD392" s="11">
        <f t="shared" si="1"/>
        <v>116</v>
      </c>
      <c r="AE392" s="11" t="str">
        <f t="array" ref="AE392">IFERROR(INDEX('Pontuação'!G$13:G$101, MATCH(AD392, 'Pontuação'!F$13:F$101, 0)), "Faixa Indefinida")</f>
        <v>D</v>
      </c>
      <c r="AF392" s="11">
        <f t="shared" si="2"/>
        <v>0</v>
      </c>
      <c r="AG392" s="11">
        <f t="shared" si="3"/>
        <v>0</v>
      </c>
      <c r="AH392" s="11">
        <f t="shared" si="4"/>
        <v>0</v>
      </c>
      <c r="AI392" s="11">
        <f t="shared" si="5"/>
        <v>1</v>
      </c>
      <c r="AJ392" s="11">
        <f>ROUNDUP(SUM(VLOOKUP(F392,'Pontuação 3.0'!A$2:B$11,2,FALSE),VLOOKUP(E392,'Pontuação 3.0'!C$2:D$11,2,FALSE),VLOOKUP(H392,'Pontuação 3.0'!I$2:J$11,2,FALSE),VLOOKUP(J392,'Pontuação 3.0'!G$2:H$11,2,FALSE),VLOOKUP(G392,'Pontuação 3.0'!E$2:F$11,2,FALSE),VLOOKUP(K392,'Pontuação 3.0'!K$2:L$11,2,FALSE),VLOOKUP(L392,'Pontuação 3.0'!M$2:N$13,2,FALSE)),0)</f>
        <v>1689</v>
      </c>
      <c r="AK392" s="10">
        <f t="shared" si="6"/>
        <v>169</v>
      </c>
      <c r="AL392" s="10" t="str">
        <f t="array" ref="AL392">IFERROR(INDEX('Pontuação 3.0'!G$13:G$191, MATCH(AK392, 'Pontuação 3.0'!F$13:F$191, 0)), "Faixa Indefinida")</f>
        <v>D</v>
      </c>
      <c r="AM392" s="10">
        <f t="shared" si="7"/>
        <v>0</v>
      </c>
      <c r="AN392" s="10">
        <f t="shared" si="8"/>
        <v>0</v>
      </c>
      <c r="AO392" s="10">
        <f t="shared" si="9"/>
        <v>0</v>
      </c>
      <c r="AP392" s="10">
        <f t="shared" si="10"/>
        <v>1</v>
      </c>
    </row>
    <row r="393" ht="15.75" customHeight="1">
      <c r="A393" s="7">
        <v>45674.0</v>
      </c>
      <c r="B393" s="8" t="s">
        <v>949</v>
      </c>
      <c r="C393" s="8" t="s">
        <v>950</v>
      </c>
      <c r="D393" s="9">
        <v>1.1940501206E10</v>
      </c>
      <c r="E393" s="8" t="s">
        <v>6125</v>
      </c>
      <c r="F393" s="8" t="s">
        <v>6116</v>
      </c>
      <c r="G393" s="8" t="s">
        <v>6117</v>
      </c>
      <c r="H393" s="8" t="s">
        <v>6118</v>
      </c>
      <c r="I393" s="8" t="s">
        <v>6107</v>
      </c>
      <c r="J393" s="8" t="s">
        <v>6129</v>
      </c>
      <c r="K393" s="8" t="s">
        <v>6107</v>
      </c>
      <c r="L393" s="8" t="s">
        <v>6115</v>
      </c>
      <c r="M393" s="8" t="s">
        <v>6113</v>
      </c>
      <c r="N393" s="12" t="s">
        <v>18</v>
      </c>
      <c r="O393" s="12" t="s">
        <v>20</v>
      </c>
      <c r="P393" s="12" t="s">
        <v>89</v>
      </c>
      <c r="Q393" s="12" t="s">
        <v>22</v>
      </c>
      <c r="R393" s="12" t="s">
        <v>32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10">
        <f>ROUNDUP(SUM(VLOOKUP(F393,'Pontuação'!A$2:B$11,2,FALSE),VLOOKUP(E393,'Pontuação'!C$2:D$11,2,FALSE),VLOOKUP(H393,'Pontuação'!I$2:J$11,2,FALSE),VLOOKUP(J393,'Pontuação'!G$2:H$11,2,FALSE),VLOOKUP(L393,'Pontuação'!M$2:N$13,2,FALSE)),0)</f>
        <v>1877</v>
      </c>
      <c r="AD393" s="11">
        <f t="shared" si="1"/>
        <v>188</v>
      </c>
      <c r="AE393" s="11" t="str">
        <f t="array" ref="AE393">IFERROR(INDEX('Pontuação'!G$13:G$101, MATCH(AD393, 'Pontuação'!F$13:F$101, 0)), "Faixa Indefinida")</f>
        <v>A</v>
      </c>
      <c r="AF393" s="11">
        <f t="shared" si="2"/>
        <v>1</v>
      </c>
      <c r="AG393" s="11">
        <f t="shared" si="3"/>
        <v>0</v>
      </c>
      <c r="AH393" s="11">
        <f t="shared" si="4"/>
        <v>0</v>
      </c>
      <c r="AI393" s="11">
        <f t="shared" si="5"/>
        <v>0</v>
      </c>
      <c r="AJ393" s="11">
        <f>ROUNDUP(SUM(VLOOKUP(F393,'Pontuação 3.0'!A$2:B$11,2,FALSE),VLOOKUP(E393,'Pontuação 3.0'!C$2:D$11,2,FALSE),VLOOKUP(H393,'Pontuação 3.0'!I$2:J$11,2,FALSE),VLOOKUP(J393,'Pontuação 3.0'!G$2:H$11,2,FALSE),VLOOKUP(G393,'Pontuação 3.0'!E$2:F$11,2,FALSE),VLOOKUP(K393,'Pontuação 3.0'!K$2:L$11,2,FALSE),VLOOKUP(L393,'Pontuação 3.0'!M$2:N$13,2,FALSE)),0)</f>
        <v>2454</v>
      </c>
      <c r="AK393" s="10">
        <f t="shared" si="6"/>
        <v>245</v>
      </c>
      <c r="AL393" s="10" t="str">
        <f t="array" ref="AL393">IFERROR(INDEX('Pontuação 3.0'!G$13:G$191, MATCH(AK393, 'Pontuação 3.0'!F$13:F$191, 0)), "Faixa Indefinida")</f>
        <v>A</v>
      </c>
      <c r="AM393" s="10">
        <f t="shared" si="7"/>
        <v>1</v>
      </c>
      <c r="AN393" s="10">
        <f t="shared" si="8"/>
        <v>0</v>
      </c>
      <c r="AO393" s="10">
        <f t="shared" si="9"/>
        <v>0</v>
      </c>
      <c r="AP393" s="10">
        <f t="shared" si="10"/>
        <v>0</v>
      </c>
    </row>
    <row r="394" ht="15.75" customHeight="1">
      <c r="A394" s="7">
        <v>45674.0</v>
      </c>
      <c r="B394" s="8" t="s">
        <v>951</v>
      </c>
      <c r="C394" s="8" t="s">
        <v>952</v>
      </c>
      <c r="D394" s="9">
        <v>6.2993821396E10</v>
      </c>
      <c r="E394" s="8" t="s">
        <v>6103</v>
      </c>
      <c r="F394" s="8" t="s">
        <v>6116</v>
      </c>
      <c r="G394" s="8" t="s">
        <v>6117</v>
      </c>
      <c r="H394" s="8" t="s">
        <v>6118</v>
      </c>
      <c r="I394" s="8" t="s">
        <v>6128</v>
      </c>
      <c r="J394" s="8" t="s">
        <v>6119</v>
      </c>
      <c r="K394" s="8" t="s">
        <v>6109</v>
      </c>
      <c r="L394" s="8" t="s">
        <v>6115</v>
      </c>
      <c r="M394" s="8" t="s">
        <v>6111</v>
      </c>
      <c r="N394" s="12" t="s">
        <v>18</v>
      </c>
      <c r="O394" s="12" t="s">
        <v>20</v>
      </c>
      <c r="P394" s="12" t="s">
        <v>25</v>
      </c>
      <c r="Q394" s="12" t="s">
        <v>22</v>
      </c>
      <c r="R394" s="12" t="s">
        <v>32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10">
        <f>ROUNDUP(SUM(VLOOKUP(F394,'Pontuação'!A$2:B$11,2,FALSE),VLOOKUP(E394,'Pontuação'!C$2:D$11,2,FALSE),VLOOKUP(H394,'Pontuação'!I$2:J$11,2,FALSE),VLOOKUP(J394,'Pontuação'!G$2:H$11,2,FALSE),VLOOKUP(L394,'Pontuação'!M$2:N$13,2,FALSE)),0)</f>
        <v>1595</v>
      </c>
      <c r="AD394" s="11">
        <f t="shared" si="1"/>
        <v>160</v>
      </c>
      <c r="AE394" s="11" t="str">
        <f t="array" ref="AE394">IFERROR(INDEX('Pontuação'!G$13:G$101, MATCH(AD394, 'Pontuação'!F$13:F$101, 0)), "Faixa Indefinida")</f>
        <v>C</v>
      </c>
      <c r="AF394" s="11">
        <f t="shared" si="2"/>
        <v>0</v>
      </c>
      <c r="AG394" s="11">
        <f t="shared" si="3"/>
        <v>0</v>
      </c>
      <c r="AH394" s="11">
        <f t="shared" si="4"/>
        <v>1</v>
      </c>
      <c r="AI394" s="11">
        <f t="shared" si="5"/>
        <v>0</v>
      </c>
      <c r="AJ394" s="11">
        <f>ROUNDUP(SUM(VLOOKUP(F394,'Pontuação 3.0'!A$2:B$11,2,FALSE),VLOOKUP(E394,'Pontuação 3.0'!C$2:D$11,2,FALSE),VLOOKUP(H394,'Pontuação 3.0'!I$2:J$11,2,FALSE),VLOOKUP(J394,'Pontuação 3.0'!G$2:H$11,2,FALSE),VLOOKUP(G394,'Pontuação 3.0'!E$2:F$11,2,FALSE),VLOOKUP(K394,'Pontuação 3.0'!K$2:L$11,2,FALSE),VLOOKUP(L394,'Pontuação 3.0'!M$2:N$13,2,FALSE)),0)</f>
        <v>2470</v>
      </c>
      <c r="AK394" s="10">
        <f t="shared" si="6"/>
        <v>247</v>
      </c>
      <c r="AL394" s="10" t="str">
        <f t="array" ref="AL394">IFERROR(INDEX('Pontuação 3.0'!G$13:G$191, MATCH(AK394, 'Pontuação 3.0'!F$13:F$191, 0)), "Faixa Indefinida")</f>
        <v>A</v>
      </c>
      <c r="AM394" s="10">
        <f t="shared" si="7"/>
        <v>1</v>
      </c>
      <c r="AN394" s="10">
        <f t="shared" si="8"/>
        <v>0</v>
      </c>
      <c r="AO394" s="10">
        <f t="shared" si="9"/>
        <v>0</v>
      </c>
      <c r="AP394" s="10">
        <f t="shared" si="10"/>
        <v>0</v>
      </c>
    </row>
    <row r="395" ht="15.75" customHeight="1">
      <c r="A395" s="7">
        <v>45674.0</v>
      </c>
      <c r="B395" s="8" t="s">
        <v>954</v>
      </c>
      <c r="C395" s="8" t="s">
        <v>955</v>
      </c>
      <c r="D395" s="9">
        <v>1.9981951706E10</v>
      </c>
      <c r="E395" s="8" t="s">
        <v>6103</v>
      </c>
      <c r="F395" s="8" t="s">
        <v>6116</v>
      </c>
      <c r="G395" s="8" t="s">
        <v>6117</v>
      </c>
      <c r="H395" s="8" t="s">
        <v>6118</v>
      </c>
      <c r="I395" s="8" t="s">
        <v>6128</v>
      </c>
      <c r="J395" s="8" t="s">
        <v>6108</v>
      </c>
      <c r="K395" s="8" t="s">
        <v>6109</v>
      </c>
      <c r="L395" s="8" t="s">
        <v>6120</v>
      </c>
      <c r="M395" s="8" t="s">
        <v>6113</v>
      </c>
      <c r="N395" s="12" t="s">
        <v>18</v>
      </c>
      <c r="O395" s="12" t="s">
        <v>20</v>
      </c>
      <c r="P395" s="12" t="s">
        <v>25</v>
      </c>
      <c r="Q395" s="12" t="s">
        <v>22</v>
      </c>
      <c r="R395" s="12" t="s">
        <v>32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10">
        <f>ROUNDUP(SUM(VLOOKUP(F395,'Pontuação'!A$2:B$11,2,FALSE),VLOOKUP(E395,'Pontuação'!C$2:D$11,2,FALSE),VLOOKUP(H395,'Pontuação'!I$2:J$11,2,FALSE),VLOOKUP(J395,'Pontuação'!G$2:H$11,2,FALSE),VLOOKUP(L395,'Pontuação'!M$2:N$13,2,FALSE)),0)</f>
        <v>1832</v>
      </c>
      <c r="AD395" s="11">
        <f t="shared" si="1"/>
        <v>183</v>
      </c>
      <c r="AE395" s="11" t="str">
        <f t="array" ref="AE395">IFERROR(INDEX('Pontuação'!G$13:G$101, MATCH(AD395, 'Pontuação'!F$13:F$101, 0)), "Faixa Indefinida")</f>
        <v>B</v>
      </c>
      <c r="AF395" s="11">
        <f t="shared" si="2"/>
        <v>0</v>
      </c>
      <c r="AG395" s="11">
        <f t="shared" si="3"/>
        <v>1</v>
      </c>
      <c r="AH395" s="11">
        <f t="shared" si="4"/>
        <v>0</v>
      </c>
      <c r="AI395" s="11">
        <f t="shared" si="5"/>
        <v>0</v>
      </c>
      <c r="AJ395" s="11">
        <f>ROUNDUP(SUM(VLOOKUP(F395,'Pontuação 3.0'!A$2:B$11,2,FALSE),VLOOKUP(E395,'Pontuação 3.0'!C$2:D$11,2,FALSE),VLOOKUP(H395,'Pontuação 3.0'!I$2:J$11,2,FALSE),VLOOKUP(J395,'Pontuação 3.0'!G$2:H$11,2,FALSE),VLOOKUP(G395,'Pontuação 3.0'!E$2:F$11,2,FALSE),VLOOKUP(K395,'Pontuação 3.0'!K$2:L$11,2,FALSE),VLOOKUP(L395,'Pontuação 3.0'!M$2:N$13,2,FALSE)),0)</f>
        <v>2708</v>
      </c>
      <c r="AK395" s="10">
        <f t="shared" si="6"/>
        <v>271</v>
      </c>
      <c r="AL395" s="10" t="str">
        <f t="array" ref="AL395">IFERROR(INDEX('Pontuação 3.0'!G$13:G$191, MATCH(AK395, 'Pontuação 3.0'!F$13:F$191, 0)), "Faixa Indefinida")</f>
        <v>A</v>
      </c>
      <c r="AM395" s="10">
        <f t="shared" si="7"/>
        <v>1</v>
      </c>
      <c r="AN395" s="10">
        <f t="shared" si="8"/>
        <v>0</v>
      </c>
      <c r="AO395" s="10">
        <f t="shared" si="9"/>
        <v>0</v>
      </c>
      <c r="AP395" s="10">
        <f t="shared" si="10"/>
        <v>0</v>
      </c>
    </row>
    <row r="396" ht="15.75" customHeight="1">
      <c r="A396" s="7">
        <v>45674.0</v>
      </c>
      <c r="B396" s="8" t="s">
        <v>359</v>
      </c>
      <c r="C396" s="8" t="s">
        <v>953</v>
      </c>
      <c r="D396" s="9">
        <v>1.1977359726E10</v>
      </c>
      <c r="E396" s="8" t="s">
        <v>6103</v>
      </c>
      <c r="F396" s="8" t="s">
        <v>6116</v>
      </c>
      <c r="G396" s="8" t="s">
        <v>6122</v>
      </c>
      <c r="H396" s="8" t="s">
        <v>6123</v>
      </c>
      <c r="I396" s="8" t="s">
        <v>6107</v>
      </c>
      <c r="J396" s="8" t="s">
        <v>6119</v>
      </c>
      <c r="K396" s="8" t="s">
        <v>6107</v>
      </c>
      <c r="L396" s="8" t="s">
        <v>6120</v>
      </c>
      <c r="M396" s="8" t="s">
        <v>6113</v>
      </c>
      <c r="N396" s="12" t="s">
        <v>18</v>
      </c>
      <c r="O396" s="12" t="s">
        <v>20</v>
      </c>
      <c r="P396" s="12" t="s">
        <v>112</v>
      </c>
      <c r="Q396" s="12" t="s">
        <v>33</v>
      </c>
      <c r="R396" s="12" t="s">
        <v>21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10">
        <f>ROUNDUP(SUM(VLOOKUP(F396,'Pontuação'!A$2:B$11,2,FALSE),VLOOKUP(E396,'Pontuação'!C$2:D$11,2,FALSE),VLOOKUP(H396,'Pontuação'!I$2:J$11,2,FALSE),VLOOKUP(J396,'Pontuação'!G$2:H$11,2,FALSE),VLOOKUP(L396,'Pontuação'!M$2:N$13,2,FALSE)),0)</f>
        <v>1571</v>
      </c>
      <c r="AD396" s="11">
        <f t="shared" si="1"/>
        <v>157</v>
      </c>
      <c r="AE396" s="11" t="str">
        <f t="array" ref="AE396">IFERROR(INDEX('Pontuação'!G$13:G$101, MATCH(AD396, 'Pontuação'!F$13:F$101, 0)), "Faixa Indefinida")</f>
        <v>C</v>
      </c>
      <c r="AF396" s="11">
        <f t="shared" si="2"/>
        <v>0</v>
      </c>
      <c r="AG396" s="11">
        <f t="shared" si="3"/>
        <v>0</v>
      </c>
      <c r="AH396" s="11">
        <f t="shared" si="4"/>
        <v>1</v>
      </c>
      <c r="AI396" s="11">
        <f t="shared" si="5"/>
        <v>0</v>
      </c>
      <c r="AJ396" s="11">
        <f>ROUNDUP(SUM(VLOOKUP(F396,'Pontuação 3.0'!A$2:B$11,2,FALSE),VLOOKUP(E396,'Pontuação 3.0'!C$2:D$11,2,FALSE),VLOOKUP(H396,'Pontuação 3.0'!I$2:J$11,2,FALSE),VLOOKUP(J396,'Pontuação 3.0'!G$2:H$11,2,FALSE),VLOOKUP(G396,'Pontuação 3.0'!E$2:F$11,2,FALSE),VLOOKUP(K396,'Pontuação 3.0'!K$2:L$11,2,FALSE),VLOOKUP(L396,'Pontuação 3.0'!M$2:N$13,2,FALSE)),0)</f>
        <v>1920</v>
      </c>
      <c r="AK396" s="10">
        <f t="shared" si="6"/>
        <v>192</v>
      </c>
      <c r="AL396" s="10" t="str">
        <f t="array" ref="AL396">IFERROR(INDEX('Pontuação 3.0'!G$13:G$191, MATCH(AK396, 'Pontuação 3.0'!F$13:F$191, 0)), "Faixa Indefinida")</f>
        <v>C</v>
      </c>
      <c r="AM396" s="10">
        <f t="shared" si="7"/>
        <v>0</v>
      </c>
      <c r="AN396" s="10">
        <f t="shared" si="8"/>
        <v>0</v>
      </c>
      <c r="AO396" s="10">
        <f t="shared" si="9"/>
        <v>1</v>
      </c>
      <c r="AP396" s="10">
        <f t="shared" si="10"/>
        <v>0</v>
      </c>
    </row>
    <row r="397" ht="15.75" customHeight="1">
      <c r="A397" s="7">
        <v>45674.0</v>
      </c>
      <c r="B397" s="8" t="s">
        <v>956</v>
      </c>
      <c r="C397" s="8" t="s">
        <v>957</v>
      </c>
      <c r="D397" s="9">
        <v>1.5997336675E10</v>
      </c>
      <c r="E397" s="8" t="s">
        <v>6103</v>
      </c>
      <c r="F397" s="8" t="s">
        <v>6126</v>
      </c>
      <c r="G397" s="8" t="s">
        <v>6117</v>
      </c>
      <c r="H397" s="8" t="s">
        <v>6135</v>
      </c>
      <c r="I397" s="8" t="s">
        <v>6128</v>
      </c>
      <c r="J397" s="8" t="s">
        <v>6129</v>
      </c>
      <c r="K397" s="8" t="s">
        <v>6107</v>
      </c>
      <c r="L397" s="8" t="s">
        <v>6120</v>
      </c>
      <c r="M397" s="8" t="s">
        <v>6121</v>
      </c>
      <c r="N397" s="12" t="s">
        <v>18</v>
      </c>
      <c r="O397" s="12" t="s">
        <v>20</v>
      </c>
      <c r="P397" s="12" t="s">
        <v>19</v>
      </c>
      <c r="Q397" s="12" t="s">
        <v>22</v>
      </c>
      <c r="R397" s="12" t="s">
        <v>21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10">
        <f>ROUNDUP(SUM(VLOOKUP(F397,'Pontuação'!A$2:B$11,2,FALSE),VLOOKUP(E397,'Pontuação'!C$2:D$11,2,FALSE),VLOOKUP(H397,'Pontuação'!I$2:J$11,2,FALSE),VLOOKUP(J397,'Pontuação'!G$2:H$11,2,FALSE),VLOOKUP(L397,'Pontuação'!M$2:N$13,2,FALSE)),0)</f>
        <v>1977</v>
      </c>
      <c r="AD397" s="11">
        <f t="shared" si="1"/>
        <v>198</v>
      </c>
      <c r="AE397" s="11" t="str">
        <f t="array" ref="AE397">IFERROR(INDEX('Pontuação'!G$13:G$101, MATCH(AD397, 'Pontuação'!F$13:F$101, 0)), "Faixa Indefinida")</f>
        <v>A</v>
      </c>
      <c r="AF397" s="11">
        <f t="shared" si="2"/>
        <v>1</v>
      </c>
      <c r="AG397" s="11">
        <f t="shared" si="3"/>
        <v>0</v>
      </c>
      <c r="AH397" s="11">
        <f t="shared" si="4"/>
        <v>0</v>
      </c>
      <c r="AI397" s="11">
        <f t="shared" si="5"/>
        <v>0</v>
      </c>
      <c r="AJ397" s="11">
        <f>ROUNDUP(SUM(VLOOKUP(F397,'Pontuação 3.0'!A$2:B$11,2,FALSE),VLOOKUP(E397,'Pontuação 3.0'!C$2:D$11,2,FALSE),VLOOKUP(H397,'Pontuação 3.0'!I$2:J$11,2,FALSE),VLOOKUP(J397,'Pontuação 3.0'!G$2:H$11,2,FALSE),VLOOKUP(G397,'Pontuação 3.0'!E$2:F$11,2,FALSE),VLOOKUP(K397,'Pontuação 3.0'!K$2:L$11,2,FALSE),VLOOKUP(L397,'Pontuação 3.0'!M$2:N$13,2,FALSE)),0)</f>
        <v>2286</v>
      </c>
      <c r="AK397" s="10">
        <f t="shared" si="6"/>
        <v>229</v>
      </c>
      <c r="AL397" s="10" t="str">
        <f t="array" ref="AL397">IFERROR(INDEX('Pontuação 3.0'!G$13:G$191, MATCH(AK397, 'Pontuação 3.0'!F$13:F$191, 0)), "Faixa Indefinida")</f>
        <v>B</v>
      </c>
      <c r="AM397" s="10">
        <f t="shared" si="7"/>
        <v>0</v>
      </c>
      <c r="AN397" s="10">
        <f t="shared" si="8"/>
        <v>1</v>
      </c>
      <c r="AO397" s="10">
        <f t="shared" si="9"/>
        <v>0</v>
      </c>
      <c r="AP397" s="10">
        <f t="shared" si="10"/>
        <v>0</v>
      </c>
    </row>
    <row r="398" ht="15.75" customHeight="1">
      <c r="A398" s="7">
        <v>45674.0</v>
      </c>
      <c r="B398" s="8" t="s">
        <v>958</v>
      </c>
      <c r="C398" s="8" t="s">
        <v>959</v>
      </c>
      <c r="D398" s="8" t="s">
        <v>960</v>
      </c>
      <c r="E398" s="8" t="s">
        <v>6103</v>
      </c>
      <c r="F398" s="8" t="s">
        <v>6104</v>
      </c>
      <c r="G398" s="8" t="s">
        <v>6147</v>
      </c>
      <c r="H398" s="8" t="s">
        <v>6106</v>
      </c>
      <c r="I398" s="8" t="s">
        <v>6128</v>
      </c>
      <c r="J398" s="8" t="s">
        <v>6119</v>
      </c>
      <c r="K398" s="8" t="s">
        <v>6107</v>
      </c>
      <c r="L398" s="8" t="s">
        <v>6136</v>
      </c>
      <c r="M398" s="8" t="s">
        <v>6113</v>
      </c>
      <c r="N398" s="12" t="s">
        <v>18</v>
      </c>
      <c r="O398" s="12" t="s">
        <v>20</v>
      </c>
      <c r="P398" s="12" t="s">
        <v>102</v>
      </c>
      <c r="Q398" s="12" t="s">
        <v>22</v>
      </c>
      <c r="R398" s="12" t="s">
        <v>32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10">
        <f>ROUNDUP(SUM(VLOOKUP(F398,'Pontuação'!A$2:B$11,2,FALSE),VLOOKUP(E398,'Pontuação'!C$2:D$11,2,FALSE),VLOOKUP(H398,'Pontuação'!I$2:J$11,2,FALSE),VLOOKUP(J398,'Pontuação'!G$2:H$11,2,FALSE),VLOOKUP(L398,'Pontuação'!M$2:N$13,2,FALSE)),0)</f>
        <v>1602</v>
      </c>
      <c r="AD398" s="11">
        <f t="shared" si="1"/>
        <v>160</v>
      </c>
      <c r="AE398" s="11" t="str">
        <f t="array" ref="AE398">IFERROR(INDEX('Pontuação'!G$13:G$101, MATCH(AD398, 'Pontuação'!F$13:F$101, 0)), "Faixa Indefinida")</f>
        <v>C</v>
      </c>
      <c r="AF398" s="11">
        <f t="shared" si="2"/>
        <v>0</v>
      </c>
      <c r="AG398" s="11">
        <f t="shared" si="3"/>
        <v>0</v>
      </c>
      <c r="AH398" s="11">
        <f t="shared" si="4"/>
        <v>1</v>
      </c>
      <c r="AI398" s="11">
        <f t="shared" si="5"/>
        <v>0</v>
      </c>
      <c r="AJ398" s="11">
        <f>ROUNDUP(SUM(VLOOKUP(F398,'Pontuação 3.0'!A$2:B$11,2,FALSE),VLOOKUP(E398,'Pontuação 3.0'!C$2:D$11,2,FALSE),VLOOKUP(H398,'Pontuação 3.0'!I$2:J$11,2,FALSE),VLOOKUP(J398,'Pontuação 3.0'!G$2:H$11,2,FALSE),VLOOKUP(G398,'Pontuação 3.0'!E$2:F$11,2,FALSE),VLOOKUP(K398,'Pontuação 3.0'!K$2:L$11,2,FALSE),VLOOKUP(L398,'Pontuação 3.0'!M$2:N$13,2,FALSE)),0)</f>
        <v>2145</v>
      </c>
      <c r="AK398" s="10">
        <f t="shared" si="6"/>
        <v>215</v>
      </c>
      <c r="AL398" s="10" t="str">
        <f t="array" ref="AL398">IFERROR(INDEX('Pontuação 3.0'!G$13:G$191, MATCH(AK398, 'Pontuação 3.0'!F$13:F$191, 0)), "Faixa Indefinida")</f>
        <v>B</v>
      </c>
      <c r="AM398" s="10">
        <f t="shared" si="7"/>
        <v>0</v>
      </c>
      <c r="AN398" s="10">
        <f t="shared" si="8"/>
        <v>1</v>
      </c>
      <c r="AO398" s="10">
        <f t="shared" si="9"/>
        <v>0</v>
      </c>
      <c r="AP398" s="10">
        <f t="shared" si="10"/>
        <v>0</v>
      </c>
    </row>
    <row r="399" ht="15.75" customHeight="1">
      <c r="A399" s="7">
        <v>45674.0</v>
      </c>
      <c r="B399" s="8" t="s">
        <v>961</v>
      </c>
      <c r="C399" s="8" t="s">
        <v>962</v>
      </c>
      <c r="D399" s="9">
        <v>3.4996475289E10</v>
      </c>
      <c r="E399" s="8" t="s">
        <v>6103</v>
      </c>
      <c r="F399" s="8" t="s">
        <v>6116</v>
      </c>
      <c r="G399" s="8" t="s">
        <v>6122</v>
      </c>
      <c r="H399" s="8" t="s">
        <v>6106</v>
      </c>
      <c r="I399" s="8" t="s">
        <v>6128</v>
      </c>
      <c r="J399" s="8" t="s">
        <v>6119</v>
      </c>
      <c r="K399" s="8" t="s">
        <v>6107</v>
      </c>
      <c r="L399" s="8" t="s">
        <v>6115</v>
      </c>
      <c r="M399" s="8" t="s">
        <v>6131</v>
      </c>
      <c r="N399" s="12" t="s">
        <v>18</v>
      </c>
      <c r="O399" s="12" t="s">
        <v>20</v>
      </c>
      <c r="P399" s="12" t="s">
        <v>121</v>
      </c>
      <c r="Q399" s="12" t="s">
        <v>184</v>
      </c>
      <c r="R399" s="12" t="s">
        <v>32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10">
        <f>ROUNDUP(SUM(VLOOKUP(F399,'Pontuação'!A$2:B$11,2,FALSE),VLOOKUP(E399,'Pontuação'!C$2:D$11,2,FALSE),VLOOKUP(H399,'Pontuação'!I$2:J$11,2,FALSE),VLOOKUP(J399,'Pontuação'!G$2:H$11,2,FALSE),VLOOKUP(L399,'Pontuação'!M$2:N$13,2,FALSE)),0)</f>
        <v>1553</v>
      </c>
      <c r="AD399" s="11">
        <f t="shared" si="1"/>
        <v>155</v>
      </c>
      <c r="AE399" s="11" t="str">
        <f t="array" ref="AE399">IFERROR(INDEX('Pontuação'!G$13:G$101, MATCH(AD399, 'Pontuação'!F$13:F$101, 0)), "Faixa Indefinida")</f>
        <v>C</v>
      </c>
      <c r="AF399" s="11">
        <f t="shared" si="2"/>
        <v>0</v>
      </c>
      <c r="AG399" s="11">
        <f t="shared" si="3"/>
        <v>0</v>
      </c>
      <c r="AH399" s="11">
        <f t="shared" si="4"/>
        <v>1</v>
      </c>
      <c r="AI399" s="11">
        <f t="shared" si="5"/>
        <v>0</v>
      </c>
      <c r="AJ399" s="11">
        <f>ROUNDUP(SUM(VLOOKUP(F399,'Pontuação 3.0'!A$2:B$11,2,FALSE),VLOOKUP(E399,'Pontuação 3.0'!C$2:D$11,2,FALSE),VLOOKUP(H399,'Pontuação 3.0'!I$2:J$11,2,FALSE),VLOOKUP(J399,'Pontuação 3.0'!G$2:H$11,2,FALSE),VLOOKUP(G399,'Pontuação 3.0'!E$2:F$11,2,FALSE),VLOOKUP(K399,'Pontuação 3.0'!K$2:L$11,2,FALSE),VLOOKUP(L399,'Pontuação 3.0'!M$2:N$13,2,FALSE)),0)</f>
        <v>1982</v>
      </c>
      <c r="AK399" s="10">
        <f t="shared" si="6"/>
        <v>198</v>
      </c>
      <c r="AL399" s="10" t="str">
        <f t="array" ref="AL399">IFERROR(INDEX('Pontuação 3.0'!G$13:G$191, MATCH(AK399, 'Pontuação 3.0'!F$13:F$191, 0)), "Faixa Indefinida")</f>
        <v>C</v>
      </c>
      <c r="AM399" s="10">
        <f t="shared" si="7"/>
        <v>0</v>
      </c>
      <c r="AN399" s="10">
        <f t="shared" si="8"/>
        <v>0</v>
      </c>
      <c r="AO399" s="10">
        <f t="shared" si="9"/>
        <v>1</v>
      </c>
      <c r="AP399" s="10">
        <f t="shared" si="10"/>
        <v>0</v>
      </c>
    </row>
    <row r="400" ht="15.75" customHeight="1">
      <c r="A400" s="7">
        <v>45674.0</v>
      </c>
      <c r="B400" s="8" t="s">
        <v>963</v>
      </c>
      <c r="C400" s="8" t="s">
        <v>964</v>
      </c>
      <c r="D400" s="9">
        <v>1.199760678E10</v>
      </c>
      <c r="E400" s="8" t="s">
        <v>6103</v>
      </c>
      <c r="F400" s="8" t="s">
        <v>6126</v>
      </c>
      <c r="G400" s="8" t="s">
        <v>6117</v>
      </c>
      <c r="H400" s="8" t="s">
        <v>6132</v>
      </c>
      <c r="I400" s="8" t="s">
        <v>6128</v>
      </c>
      <c r="J400" s="8" t="s">
        <v>6119</v>
      </c>
      <c r="K400" s="8" t="s">
        <v>6107</v>
      </c>
      <c r="L400" s="8" t="s">
        <v>6115</v>
      </c>
      <c r="M400" s="8" t="s">
        <v>6113</v>
      </c>
      <c r="N400" s="12" t="s">
        <v>18</v>
      </c>
      <c r="O400" s="12" t="s">
        <v>20</v>
      </c>
      <c r="P400" s="12" t="s">
        <v>19</v>
      </c>
      <c r="Q400" s="12" t="s">
        <v>22</v>
      </c>
      <c r="R400" s="12" t="s">
        <v>21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10">
        <f>ROUNDUP(SUM(VLOOKUP(F400,'Pontuação'!A$2:B$11,2,FALSE),VLOOKUP(E400,'Pontuação'!C$2:D$11,2,FALSE),VLOOKUP(H400,'Pontuação'!I$2:J$11,2,FALSE),VLOOKUP(J400,'Pontuação'!G$2:H$11,2,FALSE),VLOOKUP(L400,'Pontuação'!M$2:N$13,2,FALSE)),0)</f>
        <v>1357</v>
      </c>
      <c r="AD400" s="11">
        <f t="shared" si="1"/>
        <v>136</v>
      </c>
      <c r="AE400" s="11" t="str">
        <f t="array" ref="AE400">IFERROR(INDEX('Pontuação'!G$13:G$101, MATCH(AD400, 'Pontuação'!F$13:F$101, 0)), "Faixa Indefinida")</f>
        <v>D</v>
      </c>
      <c r="AF400" s="11">
        <f t="shared" si="2"/>
        <v>0</v>
      </c>
      <c r="AG400" s="11">
        <f t="shared" si="3"/>
        <v>0</v>
      </c>
      <c r="AH400" s="11">
        <f t="shared" si="4"/>
        <v>0</v>
      </c>
      <c r="AI400" s="11">
        <f t="shared" si="5"/>
        <v>1</v>
      </c>
      <c r="AJ400" s="11">
        <f>ROUNDUP(SUM(VLOOKUP(F400,'Pontuação 3.0'!A$2:B$11,2,FALSE),VLOOKUP(E400,'Pontuação 3.0'!C$2:D$11,2,FALSE),VLOOKUP(H400,'Pontuação 3.0'!I$2:J$11,2,FALSE),VLOOKUP(J400,'Pontuação 3.0'!G$2:H$11,2,FALSE),VLOOKUP(G400,'Pontuação 3.0'!E$2:F$11,2,FALSE),VLOOKUP(K400,'Pontuação 3.0'!K$2:L$11,2,FALSE),VLOOKUP(L400,'Pontuação 3.0'!M$2:N$13,2,FALSE)),0)</f>
        <v>1881</v>
      </c>
      <c r="AK400" s="10">
        <f t="shared" si="6"/>
        <v>188</v>
      </c>
      <c r="AL400" s="10" t="str">
        <f t="array" ref="AL400">IFERROR(INDEX('Pontuação 3.0'!G$13:G$191, MATCH(AK400, 'Pontuação 3.0'!F$13:F$191, 0)), "Faixa Indefinida")</f>
        <v>D</v>
      </c>
      <c r="AM400" s="10">
        <f t="shared" si="7"/>
        <v>0</v>
      </c>
      <c r="AN400" s="10">
        <f t="shared" si="8"/>
        <v>0</v>
      </c>
      <c r="AO400" s="10">
        <f t="shared" si="9"/>
        <v>0</v>
      </c>
      <c r="AP400" s="10">
        <f t="shared" si="10"/>
        <v>1</v>
      </c>
    </row>
    <row r="401" ht="15.75" customHeight="1">
      <c r="A401" s="7">
        <v>45674.0</v>
      </c>
      <c r="B401" s="8" t="s">
        <v>963</v>
      </c>
      <c r="C401" s="8" t="s">
        <v>964</v>
      </c>
      <c r="D401" s="9">
        <v>1.199760678E10</v>
      </c>
      <c r="E401" s="8" t="s">
        <v>6103</v>
      </c>
      <c r="F401" s="8" t="s">
        <v>6126</v>
      </c>
      <c r="G401" s="8" t="s">
        <v>6117</v>
      </c>
      <c r="H401" s="8" t="s">
        <v>6132</v>
      </c>
      <c r="I401" s="8" t="s">
        <v>6128</v>
      </c>
      <c r="J401" s="8" t="s">
        <v>6108</v>
      </c>
      <c r="K401" s="8" t="s">
        <v>6107</v>
      </c>
      <c r="L401" s="8" t="s">
        <v>6115</v>
      </c>
      <c r="M401" s="8" t="s">
        <v>6113</v>
      </c>
      <c r="N401" s="12" t="s">
        <v>18</v>
      </c>
      <c r="O401" s="12" t="s">
        <v>20</v>
      </c>
      <c r="P401" s="12" t="s">
        <v>19</v>
      </c>
      <c r="Q401" s="12" t="s">
        <v>22</v>
      </c>
      <c r="R401" s="12" t="s">
        <v>21</v>
      </c>
      <c r="S401" s="13"/>
      <c r="T401" s="8"/>
      <c r="U401" s="8"/>
      <c r="V401" s="8"/>
      <c r="W401" s="8"/>
      <c r="X401" s="8"/>
      <c r="Y401" s="8"/>
      <c r="Z401" s="8"/>
      <c r="AA401" s="8"/>
      <c r="AB401" s="8"/>
      <c r="AC401" s="10">
        <f>ROUNDUP(SUM(VLOOKUP(F401,'Pontuação'!A$2:B$11,2,FALSE),VLOOKUP(E401,'Pontuação'!C$2:D$11,2,FALSE),VLOOKUP(H401,'Pontuação'!I$2:J$11,2,FALSE),VLOOKUP(J401,'Pontuação'!G$2:H$11,2,FALSE),VLOOKUP(L401,'Pontuação'!M$2:N$13,2,FALSE)),0)</f>
        <v>1462</v>
      </c>
      <c r="AD401" s="11">
        <f t="shared" si="1"/>
        <v>146</v>
      </c>
      <c r="AE401" s="11" t="str">
        <f t="array" ref="AE401">IFERROR(INDEX('Pontuação'!G$13:G$101, MATCH(AD401, 'Pontuação'!F$13:F$101, 0)), "Faixa Indefinida")</f>
        <v>D</v>
      </c>
      <c r="AF401" s="11">
        <f t="shared" si="2"/>
        <v>0</v>
      </c>
      <c r="AG401" s="11">
        <f t="shared" si="3"/>
        <v>0</v>
      </c>
      <c r="AH401" s="11">
        <f t="shared" si="4"/>
        <v>0</v>
      </c>
      <c r="AI401" s="11">
        <f t="shared" si="5"/>
        <v>1</v>
      </c>
      <c r="AJ401" s="11">
        <f>ROUNDUP(SUM(VLOOKUP(F401,'Pontuação 3.0'!A$2:B$11,2,FALSE),VLOOKUP(E401,'Pontuação 3.0'!C$2:D$11,2,FALSE),VLOOKUP(H401,'Pontuação 3.0'!I$2:J$11,2,FALSE),VLOOKUP(J401,'Pontuação 3.0'!G$2:H$11,2,FALSE),VLOOKUP(G401,'Pontuação 3.0'!E$2:F$11,2,FALSE),VLOOKUP(K401,'Pontuação 3.0'!K$2:L$11,2,FALSE),VLOOKUP(L401,'Pontuação 3.0'!M$2:N$13,2,FALSE)),0)</f>
        <v>2033</v>
      </c>
      <c r="AK401" s="10">
        <f t="shared" si="6"/>
        <v>203</v>
      </c>
      <c r="AL401" s="10" t="str">
        <f t="array" ref="AL401">IFERROR(INDEX('Pontuação 3.0'!G$13:G$191, MATCH(AK401, 'Pontuação 3.0'!F$13:F$191, 0)), "Faixa Indefinida")</f>
        <v>C</v>
      </c>
      <c r="AM401" s="10">
        <f t="shared" si="7"/>
        <v>0</v>
      </c>
      <c r="AN401" s="10">
        <f t="shared" si="8"/>
        <v>0</v>
      </c>
      <c r="AO401" s="10">
        <f t="shared" si="9"/>
        <v>1</v>
      </c>
      <c r="AP401" s="10">
        <f t="shared" si="10"/>
        <v>0</v>
      </c>
    </row>
    <row r="402" ht="15.75" customHeight="1">
      <c r="A402" s="7">
        <v>45674.0</v>
      </c>
      <c r="B402" s="8" t="s">
        <v>965</v>
      </c>
      <c r="C402" s="8" t="s">
        <v>966</v>
      </c>
      <c r="D402" s="9">
        <v>4.1996200486E10</v>
      </c>
      <c r="E402" s="8" t="s">
        <v>6103</v>
      </c>
      <c r="F402" s="8" t="s">
        <v>6116</v>
      </c>
      <c r="G402" s="8" t="s">
        <v>6117</v>
      </c>
      <c r="H402" s="8" t="s">
        <v>6106</v>
      </c>
      <c r="I402" s="8" t="s">
        <v>6107</v>
      </c>
      <c r="J402" s="8" t="s">
        <v>6119</v>
      </c>
      <c r="K402" s="8" t="s">
        <v>6107</v>
      </c>
      <c r="L402" s="8" t="s">
        <v>6110</v>
      </c>
      <c r="M402" s="8" t="s">
        <v>6131</v>
      </c>
      <c r="N402" s="12" t="s">
        <v>18</v>
      </c>
      <c r="O402" s="12" t="s">
        <v>20</v>
      </c>
      <c r="P402" s="12" t="s">
        <v>102</v>
      </c>
      <c r="Q402" s="12" t="s">
        <v>22</v>
      </c>
      <c r="R402" s="12" t="s">
        <v>32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10">
        <f>ROUNDUP(SUM(VLOOKUP(F402,'Pontuação'!A$2:B$11,2,FALSE),VLOOKUP(E402,'Pontuação'!C$2:D$11,2,FALSE),VLOOKUP(H402,'Pontuação'!I$2:J$11,2,FALSE),VLOOKUP(J402,'Pontuação'!G$2:H$11,2,FALSE),VLOOKUP(L402,'Pontuação'!M$2:N$13,2,FALSE)),0)</f>
        <v>1623</v>
      </c>
      <c r="AD402" s="11">
        <f t="shared" si="1"/>
        <v>162</v>
      </c>
      <c r="AE402" s="11" t="str">
        <f t="array" ref="AE402">IFERROR(INDEX('Pontuação'!G$13:G$101, MATCH(AD402, 'Pontuação'!F$13:F$101, 0)), "Faixa Indefinida")</f>
        <v>C</v>
      </c>
      <c r="AF402" s="11">
        <f t="shared" si="2"/>
        <v>0</v>
      </c>
      <c r="AG402" s="11">
        <f t="shared" si="3"/>
        <v>0</v>
      </c>
      <c r="AH402" s="11">
        <f t="shared" si="4"/>
        <v>1</v>
      </c>
      <c r="AI402" s="11">
        <f t="shared" si="5"/>
        <v>0</v>
      </c>
      <c r="AJ402" s="11">
        <f>ROUNDUP(SUM(VLOOKUP(F402,'Pontuação 3.0'!A$2:B$11,2,FALSE),VLOOKUP(E402,'Pontuação 3.0'!C$2:D$11,2,FALSE),VLOOKUP(H402,'Pontuação 3.0'!I$2:J$11,2,FALSE),VLOOKUP(J402,'Pontuação 3.0'!G$2:H$11,2,FALSE),VLOOKUP(G402,'Pontuação 3.0'!E$2:F$11,2,FALSE),VLOOKUP(K402,'Pontuação 3.0'!K$2:L$11,2,FALSE),VLOOKUP(L402,'Pontuação 3.0'!M$2:N$13,2,FALSE)),0)</f>
        <v>2316</v>
      </c>
      <c r="AK402" s="10">
        <f t="shared" si="6"/>
        <v>232</v>
      </c>
      <c r="AL402" s="10" t="str">
        <f t="array" ref="AL402">IFERROR(INDEX('Pontuação 3.0'!G$13:G$191, MATCH(AK402, 'Pontuação 3.0'!F$13:F$191, 0)), "Faixa Indefinida")</f>
        <v>B</v>
      </c>
      <c r="AM402" s="10">
        <f t="shared" si="7"/>
        <v>0</v>
      </c>
      <c r="AN402" s="10">
        <f t="shared" si="8"/>
        <v>1</v>
      </c>
      <c r="AO402" s="10">
        <f t="shared" si="9"/>
        <v>0</v>
      </c>
      <c r="AP402" s="10">
        <f t="shared" si="10"/>
        <v>0</v>
      </c>
    </row>
    <row r="403" ht="15.75" customHeight="1">
      <c r="A403" s="7">
        <v>45674.0</v>
      </c>
      <c r="B403" s="8" t="s">
        <v>295</v>
      </c>
      <c r="C403" s="8" t="s">
        <v>967</v>
      </c>
      <c r="D403" s="9">
        <v>8.5996754595E10</v>
      </c>
      <c r="E403" s="8" t="s">
        <v>6103</v>
      </c>
      <c r="F403" s="8" t="s">
        <v>6126</v>
      </c>
      <c r="G403" s="8" t="s">
        <v>6117</v>
      </c>
      <c r="H403" s="8" t="s">
        <v>6123</v>
      </c>
      <c r="I403" s="8" t="s">
        <v>6107</v>
      </c>
      <c r="J403" s="8" t="s">
        <v>6129</v>
      </c>
      <c r="K403" s="8" t="s">
        <v>6107</v>
      </c>
      <c r="L403" s="8" t="s">
        <v>6120</v>
      </c>
      <c r="M403" s="8" t="s">
        <v>6113</v>
      </c>
      <c r="N403" s="12" t="s">
        <v>18</v>
      </c>
      <c r="O403" s="12" t="s">
        <v>20</v>
      </c>
      <c r="P403" s="12" t="s">
        <v>25</v>
      </c>
      <c r="Q403" s="12" t="s">
        <v>22</v>
      </c>
      <c r="R403" s="12" t="s">
        <v>32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10">
        <f>ROUNDUP(SUM(VLOOKUP(F403,'Pontuação'!A$2:B$11,2,FALSE),VLOOKUP(E403,'Pontuação'!C$2:D$11,2,FALSE),VLOOKUP(H403,'Pontuação'!I$2:J$11,2,FALSE),VLOOKUP(J403,'Pontuação'!G$2:H$11,2,FALSE),VLOOKUP(L403,'Pontuação'!M$2:N$13,2,FALSE)),0)</f>
        <v>1837</v>
      </c>
      <c r="AD403" s="11">
        <f t="shared" si="1"/>
        <v>184</v>
      </c>
      <c r="AE403" s="11" t="str">
        <f t="array" ref="AE403">IFERROR(INDEX('Pontuação'!G$13:G$101, MATCH(AD403, 'Pontuação'!F$13:F$101, 0)), "Faixa Indefinida")</f>
        <v>A</v>
      </c>
      <c r="AF403" s="11">
        <f t="shared" si="2"/>
        <v>1</v>
      </c>
      <c r="AG403" s="11">
        <f t="shared" si="3"/>
        <v>0</v>
      </c>
      <c r="AH403" s="11">
        <f t="shared" si="4"/>
        <v>0</v>
      </c>
      <c r="AI403" s="11">
        <f t="shared" si="5"/>
        <v>0</v>
      </c>
      <c r="AJ403" s="11">
        <f>ROUNDUP(SUM(VLOOKUP(F403,'Pontuação 3.0'!A$2:B$11,2,FALSE),VLOOKUP(E403,'Pontuação 3.0'!C$2:D$11,2,FALSE),VLOOKUP(H403,'Pontuação 3.0'!I$2:J$11,2,FALSE),VLOOKUP(J403,'Pontuação 3.0'!G$2:H$11,2,FALSE),VLOOKUP(G403,'Pontuação 3.0'!E$2:F$11,2,FALSE),VLOOKUP(K403,'Pontuação 3.0'!K$2:L$11,2,FALSE),VLOOKUP(L403,'Pontuação 3.0'!M$2:N$13,2,FALSE)),0)</f>
        <v>2202</v>
      </c>
      <c r="AK403" s="10">
        <f t="shared" si="6"/>
        <v>220</v>
      </c>
      <c r="AL403" s="10" t="str">
        <f t="array" ref="AL403">IFERROR(INDEX('Pontuação 3.0'!G$13:G$191, MATCH(AK403, 'Pontuação 3.0'!F$13:F$191, 0)), "Faixa Indefinida")</f>
        <v>B</v>
      </c>
      <c r="AM403" s="10">
        <f t="shared" si="7"/>
        <v>0</v>
      </c>
      <c r="AN403" s="10">
        <f t="shared" si="8"/>
        <v>1</v>
      </c>
      <c r="AO403" s="10">
        <f t="shared" si="9"/>
        <v>0</v>
      </c>
      <c r="AP403" s="10">
        <f t="shared" si="10"/>
        <v>0</v>
      </c>
    </row>
    <row r="404" ht="15.75" customHeight="1">
      <c r="A404" s="7">
        <v>45674.0</v>
      </c>
      <c r="B404" s="8" t="s">
        <v>968</v>
      </c>
      <c r="C404" s="8" t="s">
        <v>969</v>
      </c>
      <c r="D404" s="9">
        <v>3.5984384783E10</v>
      </c>
      <c r="E404" s="8" t="s">
        <v>6103</v>
      </c>
      <c r="F404" s="8" t="s">
        <v>6126</v>
      </c>
      <c r="G404" s="8" t="s">
        <v>6112</v>
      </c>
      <c r="H404" s="8" t="s">
        <v>6118</v>
      </c>
      <c r="I404" s="8" t="s">
        <v>6107</v>
      </c>
      <c r="J404" s="8" t="s">
        <v>6119</v>
      </c>
      <c r="K404" s="8" t="s">
        <v>6109</v>
      </c>
      <c r="L404" s="8" t="s">
        <v>6124</v>
      </c>
      <c r="M404" s="8" t="s">
        <v>6113</v>
      </c>
      <c r="N404" s="12" t="s">
        <v>18</v>
      </c>
      <c r="O404" s="12" t="s">
        <v>20</v>
      </c>
      <c r="P404" s="12" t="s">
        <v>25</v>
      </c>
      <c r="Q404" s="12" t="s">
        <v>22</v>
      </c>
      <c r="R404" s="12" t="s">
        <v>32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10">
        <f>ROUNDUP(SUM(VLOOKUP(F404,'Pontuação'!A$2:B$11,2,FALSE),VLOOKUP(E404,'Pontuação'!C$2:D$11,2,FALSE),VLOOKUP(H404,'Pontuação'!I$2:J$11,2,FALSE),VLOOKUP(J404,'Pontuação'!G$2:H$11,2,FALSE),VLOOKUP(L404,'Pontuação'!M$2:N$13,2,FALSE)),0)</f>
        <v>1546</v>
      </c>
      <c r="AD404" s="11">
        <f t="shared" si="1"/>
        <v>155</v>
      </c>
      <c r="AE404" s="11" t="str">
        <f t="array" ref="AE404">IFERROR(INDEX('Pontuação'!G$13:G$101, MATCH(AD404, 'Pontuação'!F$13:F$101, 0)), "Faixa Indefinida")</f>
        <v>C</v>
      </c>
      <c r="AF404" s="11">
        <f t="shared" si="2"/>
        <v>0</v>
      </c>
      <c r="AG404" s="11">
        <f t="shared" si="3"/>
        <v>0</v>
      </c>
      <c r="AH404" s="11">
        <f t="shared" si="4"/>
        <v>1</v>
      </c>
      <c r="AI404" s="11">
        <f t="shared" si="5"/>
        <v>0</v>
      </c>
      <c r="AJ404" s="11">
        <f>ROUNDUP(SUM(VLOOKUP(F404,'Pontuação 3.0'!A$2:B$11,2,FALSE),VLOOKUP(E404,'Pontuação 3.0'!C$2:D$11,2,FALSE),VLOOKUP(H404,'Pontuação 3.0'!I$2:J$11,2,FALSE),VLOOKUP(J404,'Pontuação 3.0'!G$2:H$11,2,FALSE),VLOOKUP(G404,'Pontuação 3.0'!E$2:F$11,2,FALSE),VLOOKUP(K404,'Pontuação 3.0'!K$2:L$11,2,FALSE),VLOOKUP(L404,'Pontuação 3.0'!M$2:N$13,2,FALSE)),0)</f>
        <v>2200</v>
      </c>
      <c r="AK404" s="10">
        <f t="shared" si="6"/>
        <v>220</v>
      </c>
      <c r="AL404" s="10" t="str">
        <f t="array" ref="AL404">IFERROR(INDEX('Pontuação 3.0'!G$13:G$191, MATCH(AK404, 'Pontuação 3.0'!F$13:F$191, 0)), "Faixa Indefinida")</f>
        <v>B</v>
      </c>
      <c r="AM404" s="10">
        <f t="shared" si="7"/>
        <v>0</v>
      </c>
      <c r="AN404" s="10">
        <f t="shared" si="8"/>
        <v>1</v>
      </c>
      <c r="AO404" s="10">
        <f t="shared" si="9"/>
        <v>0</v>
      </c>
      <c r="AP404" s="10">
        <f t="shared" si="10"/>
        <v>0</v>
      </c>
    </row>
    <row r="405" ht="15.75" customHeight="1">
      <c r="A405" s="7">
        <v>45674.0</v>
      </c>
      <c r="B405" s="8" t="s">
        <v>315</v>
      </c>
      <c r="C405" s="8" t="s">
        <v>970</v>
      </c>
      <c r="D405" s="9">
        <v>1.1918679998E10</v>
      </c>
      <c r="E405" s="8" t="s">
        <v>6103</v>
      </c>
      <c r="F405" s="8" t="s">
        <v>6116</v>
      </c>
      <c r="G405" s="8" t="s">
        <v>6117</v>
      </c>
      <c r="H405" s="8" t="s">
        <v>6118</v>
      </c>
      <c r="I405" s="8" t="s">
        <v>6107</v>
      </c>
      <c r="J405" s="8" t="s">
        <v>6119</v>
      </c>
      <c r="K405" s="8" t="s">
        <v>6107</v>
      </c>
      <c r="L405" s="8" t="s">
        <v>6120</v>
      </c>
      <c r="M405" s="8" t="s">
        <v>6113</v>
      </c>
      <c r="N405" s="12" t="s">
        <v>18</v>
      </c>
      <c r="O405" s="12" t="s">
        <v>20</v>
      </c>
      <c r="P405" s="12" t="s">
        <v>25</v>
      </c>
      <c r="Q405" s="12" t="s">
        <v>22</v>
      </c>
      <c r="R405" s="12" t="s">
        <v>32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10">
        <f>ROUNDUP(SUM(VLOOKUP(F405,'Pontuação'!A$2:B$11,2,FALSE),VLOOKUP(E405,'Pontuação'!C$2:D$11,2,FALSE),VLOOKUP(H405,'Pontuação'!I$2:J$11,2,FALSE),VLOOKUP(J405,'Pontuação'!G$2:H$11,2,FALSE),VLOOKUP(L405,'Pontuação'!M$2:N$13,2,FALSE)),0)</f>
        <v>1727</v>
      </c>
      <c r="AD405" s="11">
        <f t="shared" si="1"/>
        <v>173</v>
      </c>
      <c r="AE405" s="11" t="str">
        <f t="array" ref="AE405">IFERROR(INDEX('Pontuação'!G$13:G$101, MATCH(AD405, 'Pontuação'!F$13:F$101, 0)), "Faixa Indefinida")</f>
        <v>B</v>
      </c>
      <c r="AF405" s="11">
        <f t="shared" si="2"/>
        <v>0</v>
      </c>
      <c r="AG405" s="11">
        <f t="shared" si="3"/>
        <v>1</v>
      </c>
      <c r="AH405" s="11">
        <f t="shared" si="4"/>
        <v>0</v>
      </c>
      <c r="AI405" s="11">
        <f t="shared" si="5"/>
        <v>0</v>
      </c>
      <c r="AJ405" s="11">
        <f>ROUNDUP(SUM(VLOOKUP(F405,'Pontuação 3.0'!A$2:B$11,2,FALSE),VLOOKUP(E405,'Pontuação 3.0'!C$2:D$11,2,FALSE),VLOOKUP(H405,'Pontuação 3.0'!I$2:J$11,2,FALSE),VLOOKUP(J405,'Pontuação 3.0'!G$2:H$11,2,FALSE),VLOOKUP(G405,'Pontuação 3.0'!E$2:F$11,2,FALSE),VLOOKUP(K405,'Pontuação 3.0'!K$2:L$11,2,FALSE),VLOOKUP(L405,'Pontuação 3.0'!M$2:N$13,2,FALSE)),0)</f>
        <v>2295</v>
      </c>
      <c r="AK405" s="10">
        <f t="shared" si="6"/>
        <v>230</v>
      </c>
      <c r="AL405" s="10" t="str">
        <f t="array" ref="AL405">IFERROR(INDEX('Pontuação 3.0'!G$13:G$191, MATCH(AK405, 'Pontuação 3.0'!F$13:F$191, 0)), "Faixa Indefinida")</f>
        <v>B</v>
      </c>
      <c r="AM405" s="10">
        <f t="shared" si="7"/>
        <v>0</v>
      </c>
      <c r="AN405" s="10">
        <f t="shared" si="8"/>
        <v>1</v>
      </c>
      <c r="AO405" s="10">
        <f t="shared" si="9"/>
        <v>0</v>
      </c>
      <c r="AP405" s="10">
        <f t="shared" si="10"/>
        <v>0</v>
      </c>
    </row>
    <row r="406" ht="15.75" customHeight="1">
      <c r="A406" s="7">
        <v>45674.0</v>
      </c>
      <c r="B406" s="8" t="s">
        <v>670</v>
      </c>
      <c r="C406" s="8" t="s">
        <v>971</v>
      </c>
      <c r="D406" s="8" t="s">
        <v>972</v>
      </c>
      <c r="E406" s="8" t="s">
        <v>6103</v>
      </c>
      <c r="F406" s="8" t="s">
        <v>6126</v>
      </c>
      <c r="G406" s="8" t="s">
        <v>6117</v>
      </c>
      <c r="H406" s="8" t="s">
        <v>6135</v>
      </c>
      <c r="I406" s="8" t="s">
        <v>6128</v>
      </c>
      <c r="J406" s="8" t="s">
        <v>6119</v>
      </c>
      <c r="K406" s="8" t="s">
        <v>6109</v>
      </c>
      <c r="L406" s="8" t="s">
        <v>6110</v>
      </c>
      <c r="M406" s="8" t="s">
        <v>6113</v>
      </c>
      <c r="N406" s="12" t="s">
        <v>18</v>
      </c>
      <c r="O406" s="12" t="s">
        <v>20</v>
      </c>
      <c r="P406" s="12" t="s">
        <v>25</v>
      </c>
      <c r="Q406" s="12" t="s">
        <v>22</v>
      </c>
      <c r="R406" s="12" t="s">
        <v>32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10">
        <f>ROUNDUP(SUM(VLOOKUP(F406,'Pontuação'!A$2:B$11,2,FALSE),VLOOKUP(E406,'Pontuação'!C$2:D$11,2,FALSE),VLOOKUP(H406,'Pontuação'!I$2:J$11,2,FALSE),VLOOKUP(J406,'Pontuação'!G$2:H$11,2,FALSE),VLOOKUP(L406,'Pontuação'!M$2:N$13,2,FALSE)),0)</f>
        <v>1637</v>
      </c>
      <c r="AD406" s="11">
        <f t="shared" si="1"/>
        <v>164</v>
      </c>
      <c r="AE406" s="11" t="str">
        <f t="array" ref="AE406">IFERROR(INDEX('Pontuação'!G$13:G$101, MATCH(AD406, 'Pontuação'!F$13:F$101, 0)), "Faixa Indefinida")</f>
        <v>C</v>
      </c>
      <c r="AF406" s="11">
        <f t="shared" si="2"/>
        <v>0</v>
      </c>
      <c r="AG406" s="11">
        <f t="shared" si="3"/>
        <v>0</v>
      </c>
      <c r="AH406" s="11">
        <f t="shared" si="4"/>
        <v>1</v>
      </c>
      <c r="AI406" s="11">
        <f t="shared" si="5"/>
        <v>0</v>
      </c>
      <c r="AJ406" s="11">
        <f>ROUNDUP(SUM(VLOOKUP(F406,'Pontuação 3.0'!A$2:B$11,2,FALSE),VLOOKUP(E406,'Pontuação 3.0'!C$2:D$11,2,FALSE),VLOOKUP(H406,'Pontuação 3.0'!I$2:J$11,2,FALSE),VLOOKUP(J406,'Pontuação 3.0'!G$2:H$11,2,FALSE),VLOOKUP(G406,'Pontuação 3.0'!E$2:F$11,2,FALSE),VLOOKUP(K406,'Pontuação 3.0'!K$2:L$11,2,FALSE),VLOOKUP(L406,'Pontuação 3.0'!M$2:N$13,2,FALSE)),0)</f>
        <v>2380</v>
      </c>
      <c r="AK406" s="10">
        <f t="shared" si="6"/>
        <v>238</v>
      </c>
      <c r="AL406" s="10" t="str">
        <f t="array" ref="AL406">IFERROR(INDEX('Pontuação 3.0'!G$13:G$191, MATCH(AK406, 'Pontuação 3.0'!F$13:F$191, 0)), "Faixa Indefinida")</f>
        <v>A</v>
      </c>
      <c r="AM406" s="10">
        <f t="shared" si="7"/>
        <v>1</v>
      </c>
      <c r="AN406" s="10">
        <f t="shared" si="8"/>
        <v>0</v>
      </c>
      <c r="AO406" s="10">
        <f t="shared" si="9"/>
        <v>0</v>
      </c>
      <c r="AP406" s="10">
        <f t="shared" si="10"/>
        <v>0</v>
      </c>
    </row>
    <row r="407" ht="15.75" customHeight="1">
      <c r="A407" s="7">
        <v>45674.0</v>
      </c>
      <c r="B407" s="8" t="s">
        <v>976</v>
      </c>
      <c r="C407" s="8" t="s">
        <v>977</v>
      </c>
      <c r="D407" s="9">
        <v>2.196842845E10</v>
      </c>
      <c r="E407" s="8" t="s">
        <v>6103</v>
      </c>
      <c r="F407" s="8" t="s">
        <v>6116</v>
      </c>
      <c r="G407" s="8" t="s">
        <v>6122</v>
      </c>
      <c r="H407" s="8" t="s">
        <v>6106</v>
      </c>
      <c r="I407" s="8" t="s">
        <v>6107</v>
      </c>
      <c r="J407" s="8" t="s">
        <v>6108</v>
      </c>
      <c r="K407" s="8" t="s">
        <v>6107</v>
      </c>
      <c r="L407" s="8" t="s">
        <v>6115</v>
      </c>
      <c r="M407" s="8" t="s">
        <v>6113</v>
      </c>
      <c r="N407" s="12" t="s">
        <v>18</v>
      </c>
      <c r="O407" s="12" t="s">
        <v>20</v>
      </c>
      <c r="P407" s="12" t="s">
        <v>71</v>
      </c>
      <c r="Q407" s="12" t="s">
        <v>22</v>
      </c>
      <c r="R407" s="12" t="s">
        <v>32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10">
        <f>ROUNDUP(SUM(VLOOKUP(F407,'Pontuação'!A$2:B$11,2,FALSE),VLOOKUP(E407,'Pontuação'!C$2:D$11,2,FALSE),VLOOKUP(H407,'Pontuação'!I$2:J$11,2,FALSE),VLOOKUP(J407,'Pontuação'!G$2:H$11,2,FALSE),VLOOKUP(L407,'Pontuação'!M$2:N$13,2,FALSE)),0)</f>
        <v>1658</v>
      </c>
      <c r="AD407" s="11">
        <f t="shared" si="1"/>
        <v>166</v>
      </c>
      <c r="AE407" s="11" t="str">
        <f t="array" ref="AE407">IFERROR(INDEX('Pontuação'!G$13:G$101, MATCH(AD407, 'Pontuação'!F$13:F$101, 0)), "Faixa Indefinida")</f>
        <v>B</v>
      </c>
      <c r="AF407" s="11">
        <f t="shared" si="2"/>
        <v>0</v>
      </c>
      <c r="AG407" s="11">
        <f t="shared" si="3"/>
        <v>1</v>
      </c>
      <c r="AH407" s="11">
        <f t="shared" si="4"/>
        <v>0</v>
      </c>
      <c r="AI407" s="11">
        <f t="shared" si="5"/>
        <v>0</v>
      </c>
      <c r="AJ407" s="11">
        <f>ROUNDUP(SUM(VLOOKUP(F407,'Pontuação 3.0'!A$2:B$11,2,FALSE),VLOOKUP(E407,'Pontuação 3.0'!C$2:D$11,2,FALSE),VLOOKUP(H407,'Pontuação 3.0'!I$2:J$11,2,FALSE),VLOOKUP(J407,'Pontuação 3.0'!G$2:H$11,2,FALSE),VLOOKUP(G407,'Pontuação 3.0'!E$2:F$11,2,FALSE),VLOOKUP(K407,'Pontuação 3.0'!K$2:L$11,2,FALSE),VLOOKUP(L407,'Pontuação 3.0'!M$2:N$13,2,FALSE)),0)</f>
        <v>2134</v>
      </c>
      <c r="AK407" s="10">
        <f t="shared" si="6"/>
        <v>213</v>
      </c>
      <c r="AL407" s="10" t="str">
        <f t="array" ref="AL407">IFERROR(INDEX('Pontuação 3.0'!G$13:G$191, MATCH(AK407, 'Pontuação 3.0'!F$13:F$191, 0)), "Faixa Indefinida")</f>
        <v>C</v>
      </c>
      <c r="AM407" s="10">
        <f t="shared" si="7"/>
        <v>0</v>
      </c>
      <c r="AN407" s="10">
        <f t="shared" si="8"/>
        <v>0</v>
      </c>
      <c r="AO407" s="10">
        <f t="shared" si="9"/>
        <v>1</v>
      </c>
      <c r="AP407" s="10">
        <f t="shared" si="10"/>
        <v>0</v>
      </c>
    </row>
    <row r="408" ht="15.75" customHeight="1">
      <c r="A408" s="7">
        <v>45674.0</v>
      </c>
      <c r="B408" s="8" t="s">
        <v>982</v>
      </c>
      <c r="C408" s="8" t="s">
        <v>983</v>
      </c>
      <c r="D408" s="9">
        <v>7.1999900517E10</v>
      </c>
      <c r="E408" s="8" t="s">
        <v>6103</v>
      </c>
      <c r="F408" s="8" t="s">
        <v>6116</v>
      </c>
      <c r="G408" s="8" t="s">
        <v>6117</v>
      </c>
      <c r="H408" s="8" t="s">
        <v>6106</v>
      </c>
      <c r="I408" s="8" t="s">
        <v>6128</v>
      </c>
      <c r="J408" s="8" t="s">
        <v>6119</v>
      </c>
      <c r="K408" s="8" t="s">
        <v>6109</v>
      </c>
      <c r="L408" s="8" t="s">
        <v>6136</v>
      </c>
      <c r="M408" s="8" t="s">
        <v>6113</v>
      </c>
      <c r="N408" s="12" t="s">
        <v>18</v>
      </c>
      <c r="O408" s="12" t="s">
        <v>20</v>
      </c>
      <c r="P408" s="12" t="s">
        <v>71</v>
      </c>
      <c r="Q408" s="12" t="s">
        <v>22</v>
      </c>
      <c r="R408" s="12" t="s">
        <v>32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10">
        <f>ROUNDUP(SUM(VLOOKUP(F408,'Pontuação'!A$2:B$11,2,FALSE),VLOOKUP(E408,'Pontuação'!C$2:D$11,2,FALSE),VLOOKUP(H408,'Pontuação'!I$2:J$11,2,FALSE),VLOOKUP(J408,'Pontuação'!G$2:H$11,2,FALSE),VLOOKUP(L408,'Pontuação'!M$2:N$13,2,FALSE)),0)</f>
        <v>1597</v>
      </c>
      <c r="AD408" s="11">
        <f t="shared" si="1"/>
        <v>160</v>
      </c>
      <c r="AE408" s="11" t="str">
        <f t="array" ref="AE408">IFERROR(INDEX('Pontuação'!G$13:G$101, MATCH(AD408, 'Pontuação'!F$13:F$101, 0)), "Faixa Indefinida")</f>
        <v>C</v>
      </c>
      <c r="AF408" s="11">
        <f t="shared" si="2"/>
        <v>0</v>
      </c>
      <c r="AG408" s="11">
        <f t="shared" si="3"/>
        <v>0</v>
      </c>
      <c r="AH408" s="11">
        <f t="shared" si="4"/>
        <v>1</v>
      </c>
      <c r="AI408" s="11">
        <f t="shared" si="5"/>
        <v>0</v>
      </c>
      <c r="AJ408" s="11">
        <f>ROUNDUP(SUM(VLOOKUP(F408,'Pontuação 3.0'!A$2:B$11,2,FALSE),VLOOKUP(E408,'Pontuação 3.0'!C$2:D$11,2,FALSE),VLOOKUP(H408,'Pontuação 3.0'!I$2:J$11,2,FALSE),VLOOKUP(J408,'Pontuação 3.0'!G$2:H$11,2,FALSE),VLOOKUP(G408,'Pontuação 3.0'!E$2:F$11,2,FALSE),VLOOKUP(K408,'Pontuação 3.0'!K$2:L$11,2,FALSE),VLOOKUP(L408,'Pontuação 3.0'!M$2:N$13,2,FALSE)),0)</f>
        <v>2361</v>
      </c>
      <c r="AK408" s="10">
        <f t="shared" si="6"/>
        <v>236</v>
      </c>
      <c r="AL408" s="10" t="str">
        <f t="array" ref="AL408">IFERROR(INDEX('Pontuação 3.0'!G$13:G$191, MATCH(AK408, 'Pontuação 3.0'!F$13:F$191, 0)), "Faixa Indefinida")</f>
        <v>A</v>
      </c>
      <c r="AM408" s="10">
        <f t="shared" si="7"/>
        <v>1</v>
      </c>
      <c r="AN408" s="10">
        <f t="shared" si="8"/>
        <v>0</v>
      </c>
      <c r="AO408" s="10">
        <f t="shared" si="9"/>
        <v>0</v>
      </c>
      <c r="AP408" s="10">
        <f t="shared" si="10"/>
        <v>0</v>
      </c>
    </row>
    <row r="409" ht="15.75" customHeight="1">
      <c r="A409" s="7">
        <v>45674.0</v>
      </c>
      <c r="B409" s="8" t="s">
        <v>984</v>
      </c>
      <c r="C409" s="8" t="s">
        <v>985</v>
      </c>
      <c r="D409" s="9">
        <v>6.5999098164E10</v>
      </c>
      <c r="E409" s="8" t="s">
        <v>6125</v>
      </c>
      <c r="F409" s="8" t="s">
        <v>6116</v>
      </c>
      <c r="G409" s="8" t="s">
        <v>6117</v>
      </c>
      <c r="H409" s="8" t="s">
        <v>6118</v>
      </c>
      <c r="I409" s="8" t="s">
        <v>6128</v>
      </c>
      <c r="J409" s="8" t="s">
        <v>6119</v>
      </c>
      <c r="K409" s="8" t="s">
        <v>6107</v>
      </c>
      <c r="L409" s="8" t="s">
        <v>6115</v>
      </c>
      <c r="M409" s="8" t="s">
        <v>6131</v>
      </c>
      <c r="N409" s="12" t="s">
        <v>18</v>
      </c>
      <c r="O409" s="12" t="s">
        <v>20</v>
      </c>
      <c r="P409" s="12" t="s">
        <v>25</v>
      </c>
      <c r="Q409" s="12" t="s">
        <v>33</v>
      </c>
      <c r="R409" s="12" t="s">
        <v>21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10">
        <f>ROUNDUP(SUM(VLOOKUP(F409,'Pontuação'!A$2:B$11,2,FALSE),VLOOKUP(E409,'Pontuação'!C$2:D$11,2,FALSE),VLOOKUP(H409,'Pontuação'!I$2:J$11,2,FALSE),VLOOKUP(J409,'Pontuação'!G$2:H$11,2,FALSE),VLOOKUP(L409,'Pontuação'!M$2:N$13,2,FALSE)),0)</f>
        <v>1599</v>
      </c>
      <c r="AD409" s="11">
        <f t="shared" si="1"/>
        <v>160</v>
      </c>
      <c r="AE409" s="11" t="str">
        <f t="array" ref="AE409">IFERROR(INDEX('Pontuação'!G$13:G$101, MATCH(AD409, 'Pontuação'!F$13:F$101, 0)), "Faixa Indefinida")</f>
        <v>C</v>
      </c>
      <c r="AF409" s="11">
        <f t="shared" si="2"/>
        <v>0</v>
      </c>
      <c r="AG409" s="11">
        <f t="shared" si="3"/>
        <v>0</v>
      </c>
      <c r="AH409" s="11">
        <f t="shared" si="4"/>
        <v>1</v>
      </c>
      <c r="AI409" s="11">
        <f t="shared" si="5"/>
        <v>0</v>
      </c>
      <c r="AJ409" s="11">
        <f>ROUNDUP(SUM(VLOOKUP(F409,'Pontuação 3.0'!A$2:B$11,2,FALSE),VLOOKUP(E409,'Pontuação 3.0'!C$2:D$11,2,FALSE),VLOOKUP(H409,'Pontuação 3.0'!I$2:J$11,2,FALSE),VLOOKUP(J409,'Pontuação 3.0'!G$2:H$11,2,FALSE),VLOOKUP(G409,'Pontuação 3.0'!E$2:F$11,2,FALSE),VLOOKUP(K409,'Pontuação 3.0'!K$2:L$11,2,FALSE),VLOOKUP(L409,'Pontuação 3.0'!M$2:N$13,2,FALSE)),0)</f>
        <v>2179</v>
      </c>
      <c r="AK409" s="10">
        <f t="shared" si="6"/>
        <v>218</v>
      </c>
      <c r="AL409" s="10" t="str">
        <f t="array" ref="AL409">IFERROR(INDEX('Pontuação 3.0'!G$13:G$191, MATCH(AK409, 'Pontuação 3.0'!F$13:F$191, 0)), "Faixa Indefinida")</f>
        <v>B</v>
      </c>
      <c r="AM409" s="10">
        <f t="shared" si="7"/>
        <v>0</v>
      </c>
      <c r="AN409" s="10">
        <f t="shared" si="8"/>
        <v>1</v>
      </c>
      <c r="AO409" s="10">
        <f t="shared" si="9"/>
        <v>0</v>
      </c>
      <c r="AP409" s="10">
        <f t="shared" si="10"/>
        <v>0</v>
      </c>
    </row>
    <row r="410" ht="15.75" customHeight="1">
      <c r="A410" s="7">
        <v>45674.0</v>
      </c>
      <c r="B410" s="8" t="s">
        <v>986</v>
      </c>
      <c r="C410" s="8" t="s">
        <v>987</v>
      </c>
      <c r="D410" s="9">
        <v>7.3991344304E10</v>
      </c>
      <c r="E410" s="8" t="s">
        <v>6103</v>
      </c>
      <c r="F410" s="8" t="s">
        <v>6126</v>
      </c>
      <c r="G410" s="8" t="s">
        <v>6117</v>
      </c>
      <c r="H410" s="8" t="s">
        <v>6106</v>
      </c>
      <c r="I410" s="8" t="s">
        <v>6107</v>
      </c>
      <c r="J410" s="8" t="s">
        <v>6108</v>
      </c>
      <c r="K410" s="8" t="s">
        <v>6107</v>
      </c>
      <c r="L410" s="8" t="s">
        <v>6115</v>
      </c>
      <c r="M410" s="8" t="s">
        <v>6121</v>
      </c>
      <c r="N410" s="12" t="s">
        <v>18</v>
      </c>
      <c r="O410" s="12" t="s">
        <v>20</v>
      </c>
      <c r="P410" s="12" t="s">
        <v>48</v>
      </c>
      <c r="Q410" s="12" t="s">
        <v>22</v>
      </c>
      <c r="R410" s="12" t="s">
        <v>21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10">
        <f>ROUNDUP(SUM(VLOOKUP(F410,'Pontuação'!A$2:B$11,2,FALSE),VLOOKUP(E410,'Pontuação'!C$2:D$11,2,FALSE),VLOOKUP(H410,'Pontuação'!I$2:J$11,2,FALSE),VLOOKUP(J410,'Pontuação'!G$2:H$11,2,FALSE),VLOOKUP(L410,'Pontuação'!M$2:N$13,2,FALSE)),0)</f>
        <v>1646</v>
      </c>
      <c r="AD410" s="11">
        <f t="shared" si="1"/>
        <v>165</v>
      </c>
      <c r="AE410" s="11" t="str">
        <f t="array" ref="AE410">IFERROR(INDEX('Pontuação'!G$13:G$101, MATCH(AD410, 'Pontuação'!F$13:F$101, 0)), "Faixa Indefinida")</f>
        <v>C</v>
      </c>
      <c r="AF410" s="11">
        <f t="shared" si="2"/>
        <v>0</v>
      </c>
      <c r="AG410" s="11">
        <f t="shared" si="3"/>
        <v>0</v>
      </c>
      <c r="AH410" s="11">
        <f t="shared" si="4"/>
        <v>1</v>
      </c>
      <c r="AI410" s="11">
        <f t="shared" si="5"/>
        <v>0</v>
      </c>
      <c r="AJ410" s="11">
        <f>ROUNDUP(SUM(VLOOKUP(F410,'Pontuação 3.0'!A$2:B$11,2,FALSE),VLOOKUP(E410,'Pontuação 3.0'!C$2:D$11,2,FALSE),VLOOKUP(H410,'Pontuação 3.0'!I$2:J$11,2,FALSE),VLOOKUP(J410,'Pontuação 3.0'!G$2:H$11,2,FALSE),VLOOKUP(G410,'Pontuação 3.0'!E$2:F$11,2,FALSE),VLOOKUP(K410,'Pontuação 3.0'!K$2:L$11,2,FALSE),VLOOKUP(L410,'Pontuação 3.0'!M$2:N$13,2,FALSE)),0)</f>
        <v>2141</v>
      </c>
      <c r="AK410" s="10">
        <f t="shared" si="6"/>
        <v>214</v>
      </c>
      <c r="AL410" s="10" t="str">
        <f t="array" ref="AL410">IFERROR(INDEX('Pontuação 3.0'!G$13:G$191, MATCH(AK410, 'Pontuação 3.0'!F$13:F$191, 0)), "Faixa Indefinida")</f>
        <v>B</v>
      </c>
      <c r="AM410" s="10">
        <f t="shared" si="7"/>
        <v>0</v>
      </c>
      <c r="AN410" s="10">
        <f t="shared" si="8"/>
        <v>1</v>
      </c>
      <c r="AO410" s="10">
        <f t="shared" si="9"/>
        <v>0</v>
      </c>
      <c r="AP410" s="10">
        <f t="shared" si="10"/>
        <v>0</v>
      </c>
    </row>
    <row r="411" ht="15.75" customHeight="1">
      <c r="A411" s="7">
        <v>45674.0</v>
      </c>
      <c r="B411" s="8" t="s">
        <v>988</v>
      </c>
      <c r="C411" s="8" t="s">
        <v>989</v>
      </c>
      <c r="D411" s="14" t="s">
        <v>6167</v>
      </c>
      <c r="E411" s="8" t="s">
        <v>6103</v>
      </c>
      <c r="F411" s="8" t="s">
        <v>6116</v>
      </c>
      <c r="G411" s="8" t="s">
        <v>6117</v>
      </c>
      <c r="H411" s="8" t="s">
        <v>6118</v>
      </c>
      <c r="I411" s="8" t="s">
        <v>6107</v>
      </c>
      <c r="J411" s="8" t="s">
        <v>6108</v>
      </c>
      <c r="K411" s="8" t="s">
        <v>6109</v>
      </c>
      <c r="L411" s="8" t="s">
        <v>6120</v>
      </c>
      <c r="M411" s="8" t="s">
        <v>6113</v>
      </c>
      <c r="N411" s="12" t="s">
        <v>18</v>
      </c>
      <c r="O411" s="12" t="s">
        <v>20</v>
      </c>
      <c r="P411" s="12" t="s">
        <v>71</v>
      </c>
      <c r="Q411" s="12" t="s">
        <v>22</v>
      </c>
      <c r="R411" s="12" t="s">
        <v>32</v>
      </c>
      <c r="S411" s="13"/>
      <c r="T411" s="8"/>
      <c r="U411" s="8"/>
      <c r="V411" s="8"/>
      <c r="W411" s="8"/>
      <c r="X411" s="8"/>
      <c r="Y411" s="8"/>
      <c r="Z411" s="8"/>
      <c r="AA411" s="8"/>
      <c r="AB411" s="8"/>
      <c r="AC411" s="10">
        <f>ROUNDUP(SUM(VLOOKUP(F411,'Pontuação'!A$2:B$11,2,FALSE),VLOOKUP(E411,'Pontuação'!C$2:D$11,2,FALSE),VLOOKUP(H411,'Pontuação'!I$2:J$11,2,FALSE),VLOOKUP(J411,'Pontuação'!G$2:H$11,2,FALSE),VLOOKUP(L411,'Pontuação'!M$2:N$13,2,FALSE)),0)</f>
        <v>1832</v>
      </c>
      <c r="AD411" s="11">
        <f t="shared" si="1"/>
        <v>183</v>
      </c>
      <c r="AE411" s="11" t="str">
        <f t="array" ref="AE411">IFERROR(INDEX('Pontuação'!G$13:G$101, MATCH(AD411, 'Pontuação'!F$13:F$101, 0)), "Faixa Indefinida")</f>
        <v>B</v>
      </c>
      <c r="AF411" s="11">
        <f t="shared" si="2"/>
        <v>0</v>
      </c>
      <c r="AG411" s="11">
        <f t="shared" si="3"/>
        <v>1</v>
      </c>
      <c r="AH411" s="11">
        <f t="shared" si="4"/>
        <v>0</v>
      </c>
      <c r="AI411" s="11">
        <f t="shared" si="5"/>
        <v>0</v>
      </c>
      <c r="AJ411" s="11">
        <f>ROUNDUP(SUM(VLOOKUP(F411,'Pontuação 3.0'!A$2:B$11,2,FALSE),VLOOKUP(E411,'Pontuação 3.0'!C$2:D$11,2,FALSE),VLOOKUP(H411,'Pontuação 3.0'!I$2:J$11,2,FALSE),VLOOKUP(J411,'Pontuação 3.0'!G$2:H$11,2,FALSE),VLOOKUP(G411,'Pontuação 3.0'!E$2:F$11,2,FALSE),VLOOKUP(K411,'Pontuação 3.0'!K$2:L$11,2,FALSE),VLOOKUP(L411,'Pontuação 3.0'!M$2:N$13,2,FALSE)),0)</f>
        <v>2708</v>
      </c>
      <c r="AK411" s="10">
        <f t="shared" si="6"/>
        <v>271</v>
      </c>
      <c r="AL411" s="10" t="str">
        <f t="array" ref="AL411">IFERROR(INDEX('Pontuação 3.0'!G$13:G$191, MATCH(AK411, 'Pontuação 3.0'!F$13:F$191, 0)), "Faixa Indefinida")</f>
        <v>A</v>
      </c>
      <c r="AM411" s="10">
        <f t="shared" si="7"/>
        <v>1</v>
      </c>
      <c r="AN411" s="10">
        <f t="shared" si="8"/>
        <v>0</v>
      </c>
      <c r="AO411" s="10">
        <f t="shared" si="9"/>
        <v>0</v>
      </c>
      <c r="AP411" s="10">
        <f t="shared" si="10"/>
        <v>0</v>
      </c>
    </row>
    <row r="412" ht="15.75" customHeight="1">
      <c r="A412" s="7">
        <v>45674.0</v>
      </c>
      <c r="B412" s="8" t="s">
        <v>990</v>
      </c>
      <c r="C412" s="8" t="s">
        <v>991</v>
      </c>
      <c r="D412" s="14" t="s">
        <v>6168</v>
      </c>
      <c r="E412" s="8" t="s">
        <v>6103</v>
      </c>
      <c r="F412" s="8" t="s">
        <v>6126</v>
      </c>
      <c r="G412" s="8" t="s">
        <v>6117</v>
      </c>
      <c r="H412" s="8" t="s">
        <v>6135</v>
      </c>
      <c r="I412" s="8" t="s">
        <v>6128</v>
      </c>
      <c r="J412" s="8" t="s">
        <v>6119</v>
      </c>
      <c r="K412" s="8" t="s">
        <v>6107</v>
      </c>
      <c r="L412" s="8" t="s">
        <v>6120</v>
      </c>
      <c r="M412" s="8" t="s">
        <v>6121</v>
      </c>
      <c r="N412" s="12" t="s">
        <v>18</v>
      </c>
      <c r="O412" s="12" t="s">
        <v>20</v>
      </c>
      <c r="P412" s="12" t="s">
        <v>25</v>
      </c>
      <c r="Q412" s="12" t="s">
        <v>184</v>
      </c>
      <c r="R412" s="12" t="s">
        <v>32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10">
        <f>ROUNDUP(SUM(VLOOKUP(F412,'Pontuação'!A$2:B$11,2,FALSE),VLOOKUP(E412,'Pontuação'!C$2:D$11,2,FALSE),VLOOKUP(H412,'Pontuação'!I$2:J$11,2,FALSE),VLOOKUP(J412,'Pontuação'!G$2:H$11,2,FALSE),VLOOKUP(L412,'Pontuação'!M$2:N$13,2,FALSE)),0)</f>
        <v>1699</v>
      </c>
      <c r="AD412" s="11">
        <f t="shared" si="1"/>
        <v>170</v>
      </c>
      <c r="AE412" s="11" t="str">
        <f t="array" ref="AE412">IFERROR(INDEX('Pontuação'!G$13:G$101, MATCH(AD412, 'Pontuação'!F$13:F$101, 0)), "Faixa Indefinida")</f>
        <v>B</v>
      </c>
      <c r="AF412" s="11">
        <f t="shared" si="2"/>
        <v>0</v>
      </c>
      <c r="AG412" s="11">
        <f t="shared" si="3"/>
        <v>1</v>
      </c>
      <c r="AH412" s="11">
        <f t="shared" si="4"/>
        <v>0</v>
      </c>
      <c r="AI412" s="11">
        <f t="shared" si="5"/>
        <v>0</v>
      </c>
      <c r="AJ412" s="11">
        <f>ROUNDUP(SUM(VLOOKUP(F412,'Pontuação 3.0'!A$2:B$11,2,FALSE),VLOOKUP(E412,'Pontuação 3.0'!C$2:D$11,2,FALSE),VLOOKUP(H412,'Pontuação 3.0'!I$2:J$11,2,FALSE),VLOOKUP(J412,'Pontuação 3.0'!G$2:H$11,2,FALSE),VLOOKUP(G412,'Pontuação 3.0'!E$2:F$11,2,FALSE),VLOOKUP(K412,'Pontuação 3.0'!K$2:L$11,2,FALSE),VLOOKUP(L412,'Pontuação 3.0'!M$2:N$13,2,FALSE)),0)</f>
        <v>2011</v>
      </c>
      <c r="AK412" s="10">
        <f t="shared" si="6"/>
        <v>201</v>
      </c>
      <c r="AL412" s="10" t="str">
        <f t="array" ref="AL412">IFERROR(INDEX('Pontuação 3.0'!G$13:G$191, MATCH(AK412, 'Pontuação 3.0'!F$13:F$191, 0)), "Faixa Indefinida")</f>
        <v>C</v>
      </c>
      <c r="AM412" s="10">
        <f t="shared" si="7"/>
        <v>0</v>
      </c>
      <c r="AN412" s="10">
        <f t="shared" si="8"/>
        <v>0</v>
      </c>
      <c r="AO412" s="10">
        <f t="shared" si="9"/>
        <v>1</v>
      </c>
      <c r="AP412" s="10">
        <f t="shared" si="10"/>
        <v>0</v>
      </c>
    </row>
    <row r="413" ht="15.75" customHeight="1">
      <c r="A413" s="7">
        <v>45674.0</v>
      </c>
      <c r="B413" s="8" t="s">
        <v>992</v>
      </c>
      <c r="C413" s="8" t="s">
        <v>993</v>
      </c>
      <c r="D413" s="9">
        <v>6.1993356672E10</v>
      </c>
      <c r="E413" s="8" t="s">
        <v>6125</v>
      </c>
      <c r="F413" s="8" t="s">
        <v>6126</v>
      </c>
      <c r="G413" s="8" t="s">
        <v>6105</v>
      </c>
      <c r="H413" s="8" t="s">
        <v>6118</v>
      </c>
      <c r="I413" s="8" t="s">
        <v>6128</v>
      </c>
      <c r="J413" s="8" t="s">
        <v>6129</v>
      </c>
      <c r="K413" s="8" t="s">
        <v>6109</v>
      </c>
      <c r="L413" s="8" t="s">
        <v>6115</v>
      </c>
      <c r="M413" s="8" t="s">
        <v>6121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10">
        <f>ROUNDUP(SUM(VLOOKUP(F413,'Pontuação'!A$2:B$11,2,FALSE),VLOOKUP(E413,'Pontuação'!C$2:D$11,2,FALSE),VLOOKUP(H413,'Pontuação'!I$2:J$11,2,FALSE),VLOOKUP(J413,'Pontuação'!G$2:H$11,2,FALSE),VLOOKUP(L413,'Pontuação'!M$2:N$13,2,FALSE)),0)</f>
        <v>1865</v>
      </c>
      <c r="AD413" s="11">
        <f t="shared" si="1"/>
        <v>187</v>
      </c>
      <c r="AE413" s="11" t="str">
        <f t="array" ref="AE413">IFERROR(INDEX('Pontuação'!G$13:G$101, MATCH(AD413, 'Pontuação'!F$13:F$101, 0)), "Faixa Indefinida")</f>
        <v>A</v>
      </c>
      <c r="AF413" s="11">
        <f t="shared" si="2"/>
        <v>1</v>
      </c>
      <c r="AG413" s="11">
        <f t="shared" si="3"/>
        <v>0</v>
      </c>
      <c r="AH413" s="11">
        <f t="shared" si="4"/>
        <v>0</v>
      </c>
      <c r="AI413" s="11">
        <f t="shared" si="5"/>
        <v>0</v>
      </c>
      <c r="AJ413" s="11">
        <f>ROUNDUP(SUM(VLOOKUP(F413,'Pontuação 3.0'!A$2:B$11,2,FALSE),VLOOKUP(E413,'Pontuação 3.0'!C$2:D$11,2,FALSE),VLOOKUP(H413,'Pontuação 3.0'!I$2:J$11,2,FALSE),VLOOKUP(J413,'Pontuação 3.0'!G$2:H$11,2,FALSE),VLOOKUP(G413,'Pontuação 3.0'!E$2:F$11,2,FALSE),VLOOKUP(K413,'Pontuação 3.0'!K$2:L$11,2,FALSE),VLOOKUP(L413,'Pontuação 3.0'!M$2:N$13,2,FALSE)),0)</f>
        <v>2676</v>
      </c>
      <c r="AK413" s="10">
        <f t="shared" si="6"/>
        <v>268</v>
      </c>
      <c r="AL413" s="10" t="str">
        <f t="array" ref="AL413">IFERROR(INDEX('Pontuação 3.0'!G$13:G$191, MATCH(AK413, 'Pontuação 3.0'!F$13:F$191, 0)), "Faixa Indefinida")</f>
        <v>A</v>
      </c>
      <c r="AM413" s="10">
        <f t="shared" si="7"/>
        <v>1</v>
      </c>
      <c r="AN413" s="10">
        <f t="shared" si="8"/>
        <v>0</v>
      </c>
      <c r="AO413" s="10">
        <f t="shared" si="9"/>
        <v>0</v>
      </c>
      <c r="AP413" s="10">
        <f t="shared" si="10"/>
        <v>0</v>
      </c>
    </row>
    <row r="414" ht="15.75" customHeight="1">
      <c r="A414" s="7">
        <v>45674.0</v>
      </c>
      <c r="B414" s="8" t="s">
        <v>996</v>
      </c>
      <c r="C414" s="8" t="s">
        <v>997</v>
      </c>
      <c r="D414" s="9">
        <v>7.9998704233E10</v>
      </c>
      <c r="E414" s="8" t="s">
        <v>6103</v>
      </c>
      <c r="F414" s="8" t="s">
        <v>6116</v>
      </c>
      <c r="G414" s="8" t="s">
        <v>6112</v>
      </c>
      <c r="H414" s="8" t="s">
        <v>6106</v>
      </c>
      <c r="I414" s="8" t="s">
        <v>6128</v>
      </c>
      <c r="J414" s="8" t="s">
        <v>6119</v>
      </c>
      <c r="K414" s="8" t="s">
        <v>6109</v>
      </c>
      <c r="L414" s="8" t="s">
        <v>6115</v>
      </c>
      <c r="M414" s="8" t="s">
        <v>6111</v>
      </c>
      <c r="N414" s="12" t="s">
        <v>18</v>
      </c>
      <c r="O414" s="12" t="s">
        <v>20</v>
      </c>
      <c r="P414" s="12" t="s">
        <v>51</v>
      </c>
      <c r="Q414" s="12" t="s">
        <v>22</v>
      </c>
      <c r="R414" s="12" t="s">
        <v>21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10">
        <f>ROUNDUP(SUM(VLOOKUP(F414,'Pontuação'!A$2:B$11,2,FALSE),VLOOKUP(E414,'Pontuação'!C$2:D$11,2,FALSE),VLOOKUP(H414,'Pontuação'!I$2:J$11,2,FALSE),VLOOKUP(J414,'Pontuação'!G$2:H$11,2,FALSE),VLOOKUP(L414,'Pontuação'!M$2:N$13,2,FALSE)),0)</f>
        <v>1553</v>
      </c>
      <c r="AD414" s="11">
        <f t="shared" si="1"/>
        <v>155</v>
      </c>
      <c r="AE414" s="11" t="str">
        <f t="array" ref="AE414">IFERROR(INDEX('Pontuação'!G$13:G$101, MATCH(AD414, 'Pontuação'!F$13:F$101, 0)), "Faixa Indefinida")</f>
        <v>C</v>
      </c>
      <c r="AF414" s="11">
        <f t="shared" si="2"/>
        <v>0</v>
      </c>
      <c r="AG414" s="11">
        <f t="shared" si="3"/>
        <v>0</v>
      </c>
      <c r="AH414" s="11">
        <f t="shared" si="4"/>
        <v>1</v>
      </c>
      <c r="AI414" s="11">
        <f t="shared" si="5"/>
        <v>0</v>
      </c>
      <c r="AJ414" s="11">
        <f>ROUNDUP(SUM(VLOOKUP(F414,'Pontuação 3.0'!A$2:B$11,2,FALSE),VLOOKUP(E414,'Pontuação 3.0'!C$2:D$11,2,FALSE),VLOOKUP(H414,'Pontuação 3.0'!I$2:J$11,2,FALSE),VLOOKUP(J414,'Pontuação 3.0'!G$2:H$11,2,FALSE),VLOOKUP(G414,'Pontuação 3.0'!E$2:F$11,2,FALSE),VLOOKUP(K414,'Pontuação 3.0'!K$2:L$11,2,FALSE),VLOOKUP(L414,'Pontuação 3.0'!M$2:N$13,2,FALSE)),0)</f>
        <v>2276</v>
      </c>
      <c r="AK414" s="10">
        <f t="shared" si="6"/>
        <v>228</v>
      </c>
      <c r="AL414" s="10" t="str">
        <f t="array" ref="AL414">IFERROR(INDEX('Pontuação 3.0'!G$13:G$191, MATCH(AK414, 'Pontuação 3.0'!F$13:F$191, 0)), "Faixa Indefinida")</f>
        <v>B</v>
      </c>
      <c r="AM414" s="10">
        <f t="shared" si="7"/>
        <v>0</v>
      </c>
      <c r="AN414" s="10">
        <f t="shared" si="8"/>
        <v>1</v>
      </c>
      <c r="AO414" s="10">
        <f t="shared" si="9"/>
        <v>0</v>
      </c>
      <c r="AP414" s="10">
        <f t="shared" si="10"/>
        <v>0</v>
      </c>
    </row>
    <row r="415" ht="15.75" customHeight="1">
      <c r="A415" s="7">
        <v>45674.0</v>
      </c>
      <c r="B415" s="8" t="s">
        <v>998</v>
      </c>
      <c r="C415" s="8" t="s">
        <v>999</v>
      </c>
      <c r="D415" s="9">
        <v>1.2982048867E10</v>
      </c>
      <c r="E415" s="8" t="s">
        <v>6103</v>
      </c>
      <c r="F415" s="8" t="s">
        <v>6126</v>
      </c>
      <c r="G415" s="8" t="s">
        <v>6117</v>
      </c>
      <c r="H415" s="8" t="s">
        <v>6118</v>
      </c>
      <c r="I415" s="8" t="s">
        <v>6128</v>
      </c>
      <c r="J415" s="8" t="s">
        <v>6119</v>
      </c>
      <c r="K415" s="8" t="s">
        <v>6109</v>
      </c>
      <c r="L415" s="8" t="s">
        <v>6120</v>
      </c>
      <c r="M415" s="8" t="s">
        <v>6113</v>
      </c>
      <c r="N415" s="12" t="s">
        <v>18</v>
      </c>
      <c r="O415" s="12" t="s">
        <v>20</v>
      </c>
      <c r="P415" s="12" t="s">
        <v>31</v>
      </c>
      <c r="Q415" s="12" t="s">
        <v>22</v>
      </c>
      <c r="R415" s="12" t="s">
        <v>32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10">
        <f>ROUNDUP(SUM(VLOOKUP(F415,'Pontuação'!A$2:B$11,2,FALSE),VLOOKUP(E415,'Pontuação'!C$2:D$11,2,FALSE),VLOOKUP(H415,'Pontuação'!I$2:J$11,2,FALSE),VLOOKUP(J415,'Pontuação'!G$2:H$11,2,FALSE),VLOOKUP(L415,'Pontuação'!M$2:N$13,2,FALSE)),0)</f>
        <v>1715</v>
      </c>
      <c r="AD415" s="11">
        <f t="shared" si="1"/>
        <v>172</v>
      </c>
      <c r="AE415" s="11" t="str">
        <f t="array" ref="AE415">IFERROR(INDEX('Pontuação'!G$13:G$101, MATCH(AD415, 'Pontuação'!F$13:F$101, 0)), "Faixa Indefinida")</f>
        <v>B</v>
      </c>
      <c r="AF415" s="11">
        <f t="shared" si="2"/>
        <v>0</v>
      </c>
      <c r="AG415" s="11">
        <f t="shared" si="3"/>
        <v>1</v>
      </c>
      <c r="AH415" s="11">
        <f t="shared" si="4"/>
        <v>0</v>
      </c>
      <c r="AI415" s="11">
        <f t="shared" si="5"/>
        <v>0</v>
      </c>
      <c r="AJ415" s="11">
        <f>ROUNDUP(SUM(VLOOKUP(F415,'Pontuação 3.0'!A$2:B$11,2,FALSE),VLOOKUP(E415,'Pontuação 3.0'!C$2:D$11,2,FALSE),VLOOKUP(H415,'Pontuação 3.0'!I$2:J$11,2,FALSE),VLOOKUP(J415,'Pontuação 3.0'!G$2:H$11,2,FALSE),VLOOKUP(G415,'Pontuação 3.0'!E$2:F$11,2,FALSE),VLOOKUP(K415,'Pontuação 3.0'!K$2:L$11,2,FALSE),VLOOKUP(L415,'Pontuação 3.0'!M$2:N$13,2,FALSE)),0)</f>
        <v>2423</v>
      </c>
      <c r="AK415" s="10">
        <f t="shared" si="6"/>
        <v>242</v>
      </c>
      <c r="AL415" s="10" t="str">
        <f t="array" ref="AL415">IFERROR(INDEX('Pontuação 3.0'!G$13:G$191, MATCH(AK415, 'Pontuação 3.0'!F$13:F$191, 0)), "Faixa Indefinida")</f>
        <v>A</v>
      </c>
      <c r="AM415" s="10">
        <f t="shared" si="7"/>
        <v>1</v>
      </c>
      <c r="AN415" s="10">
        <f t="shared" si="8"/>
        <v>0</v>
      </c>
      <c r="AO415" s="10">
        <f t="shared" si="9"/>
        <v>0</v>
      </c>
      <c r="AP415" s="10">
        <f t="shared" si="10"/>
        <v>0</v>
      </c>
    </row>
    <row r="416" ht="15.75" customHeight="1">
      <c r="A416" s="7">
        <v>45674.0</v>
      </c>
      <c r="B416" s="8" t="s">
        <v>1000</v>
      </c>
      <c r="C416" s="8" t="s">
        <v>1001</v>
      </c>
      <c r="D416" s="9">
        <v>3.1987008809E10</v>
      </c>
      <c r="E416" s="8" t="s">
        <v>6103</v>
      </c>
      <c r="F416" s="8" t="s">
        <v>6126</v>
      </c>
      <c r="G416" s="8" t="s">
        <v>6117</v>
      </c>
      <c r="H416" s="8" t="s">
        <v>6118</v>
      </c>
      <c r="I416" s="8" t="s">
        <v>6128</v>
      </c>
      <c r="J416" s="8" t="s">
        <v>6108</v>
      </c>
      <c r="K416" s="8" t="s">
        <v>6107</v>
      </c>
      <c r="L416" s="8" t="s">
        <v>6120</v>
      </c>
      <c r="M416" s="8" t="s">
        <v>6111</v>
      </c>
      <c r="N416" s="12" t="s">
        <v>18</v>
      </c>
      <c r="O416" s="12" t="s">
        <v>20</v>
      </c>
      <c r="P416" s="12" t="s">
        <v>25</v>
      </c>
      <c r="Q416" s="12" t="s">
        <v>22</v>
      </c>
      <c r="R416" s="12" t="s">
        <v>32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10">
        <f>ROUNDUP(SUM(VLOOKUP(F416,'Pontuação'!A$2:B$11,2,FALSE),VLOOKUP(E416,'Pontuação'!C$2:D$11,2,FALSE),VLOOKUP(H416,'Pontuação'!I$2:J$11,2,FALSE),VLOOKUP(J416,'Pontuação'!G$2:H$11,2,FALSE),VLOOKUP(L416,'Pontuação'!M$2:N$13,2,FALSE)),0)</f>
        <v>1820</v>
      </c>
      <c r="AD416" s="11">
        <f t="shared" si="1"/>
        <v>182</v>
      </c>
      <c r="AE416" s="11" t="str">
        <f t="array" ref="AE416">IFERROR(INDEX('Pontuação'!G$13:G$101, MATCH(AD416, 'Pontuação'!F$13:F$101, 0)), "Faixa Indefinida")</f>
        <v>B</v>
      </c>
      <c r="AF416" s="11">
        <f t="shared" si="2"/>
        <v>0</v>
      </c>
      <c r="AG416" s="11">
        <f t="shared" si="3"/>
        <v>1</v>
      </c>
      <c r="AH416" s="11">
        <f t="shared" si="4"/>
        <v>0</v>
      </c>
      <c r="AI416" s="11">
        <f t="shared" si="5"/>
        <v>0</v>
      </c>
      <c r="AJ416" s="11">
        <f>ROUNDUP(SUM(VLOOKUP(F416,'Pontuação 3.0'!A$2:B$11,2,FALSE),VLOOKUP(E416,'Pontuação 3.0'!C$2:D$11,2,FALSE),VLOOKUP(H416,'Pontuação 3.0'!I$2:J$11,2,FALSE),VLOOKUP(J416,'Pontuação 3.0'!G$2:H$11,2,FALSE),VLOOKUP(G416,'Pontuação 3.0'!E$2:F$11,2,FALSE),VLOOKUP(K416,'Pontuação 3.0'!K$2:L$11,2,FALSE),VLOOKUP(L416,'Pontuação 3.0'!M$2:N$13,2,FALSE)),0)</f>
        <v>2314</v>
      </c>
      <c r="AK416" s="10">
        <f t="shared" si="6"/>
        <v>231</v>
      </c>
      <c r="AL416" s="10" t="str">
        <f t="array" ref="AL416">IFERROR(INDEX('Pontuação 3.0'!G$13:G$191, MATCH(AK416, 'Pontuação 3.0'!F$13:F$191, 0)), "Faixa Indefinida")</f>
        <v>B</v>
      </c>
      <c r="AM416" s="10">
        <f t="shared" si="7"/>
        <v>0</v>
      </c>
      <c r="AN416" s="10">
        <f t="shared" si="8"/>
        <v>1</v>
      </c>
      <c r="AO416" s="10">
        <f t="shared" si="9"/>
        <v>0</v>
      </c>
      <c r="AP416" s="10">
        <f t="shared" si="10"/>
        <v>0</v>
      </c>
    </row>
    <row r="417" ht="15.75" customHeight="1">
      <c r="A417" s="7">
        <v>45674.0</v>
      </c>
      <c r="B417" s="8" t="s">
        <v>645</v>
      </c>
      <c r="C417" s="8" t="s">
        <v>1002</v>
      </c>
      <c r="D417" s="9">
        <v>2.2992814993E10</v>
      </c>
      <c r="E417" s="8" t="s">
        <v>6103</v>
      </c>
      <c r="F417" s="8" t="s">
        <v>6126</v>
      </c>
      <c r="G417" s="8" t="s">
        <v>6114</v>
      </c>
      <c r="H417" s="8" t="s">
        <v>6123</v>
      </c>
      <c r="I417" s="8" t="s">
        <v>6107</v>
      </c>
      <c r="J417" s="8" t="s">
        <v>6108</v>
      </c>
      <c r="K417" s="8" t="s">
        <v>6107</v>
      </c>
      <c r="L417" s="8" t="s">
        <v>6110</v>
      </c>
      <c r="M417" s="8" t="s">
        <v>6113</v>
      </c>
      <c r="N417" s="12" t="s">
        <v>18</v>
      </c>
      <c r="O417" s="12" t="s">
        <v>20</v>
      </c>
      <c r="P417" s="12" t="s">
        <v>102</v>
      </c>
      <c r="Q417" s="12" t="s">
        <v>22</v>
      </c>
      <c r="R417" s="12" t="s">
        <v>21</v>
      </c>
      <c r="S417" s="13"/>
      <c r="T417" s="8"/>
      <c r="U417" s="8"/>
      <c r="V417" s="8"/>
      <c r="W417" s="8"/>
      <c r="X417" s="8"/>
      <c r="Y417" s="8"/>
      <c r="Z417" s="8"/>
      <c r="AA417" s="8"/>
      <c r="AB417" s="8"/>
      <c r="AC417" s="10">
        <f>ROUNDUP(SUM(VLOOKUP(F417,'Pontuação'!A$2:B$11,2,FALSE),VLOOKUP(E417,'Pontuação'!C$2:D$11,2,FALSE),VLOOKUP(H417,'Pontuação'!I$2:J$11,2,FALSE),VLOOKUP(J417,'Pontuação'!G$2:H$11,2,FALSE),VLOOKUP(L417,'Pontuação'!M$2:N$13,2,FALSE)),0)</f>
        <v>1602</v>
      </c>
      <c r="AD417" s="11">
        <f t="shared" si="1"/>
        <v>160</v>
      </c>
      <c r="AE417" s="11" t="str">
        <f t="array" ref="AE417">IFERROR(INDEX('Pontuação'!G$13:G$101, MATCH(AD417, 'Pontuação'!F$13:F$101, 0)), "Faixa Indefinida")</f>
        <v>C</v>
      </c>
      <c r="AF417" s="11">
        <f t="shared" si="2"/>
        <v>0</v>
      </c>
      <c r="AG417" s="11">
        <f t="shared" si="3"/>
        <v>0</v>
      </c>
      <c r="AH417" s="11">
        <f t="shared" si="4"/>
        <v>1</v>
      </c>
      <c r="AI417" s="11">
        <f t="shared" si="5"/>
        <v>0</v>
      </c>
      <c r="AJ417" s="11">
        <f>ROUNDUP(SUM(VLOOKUP(F417,'Pontuação 3.0'!A$2:B$11,2,FALSE),VLOOKUP(E417,'Pontuação 3.0'!C$2:D$11,2,FALSE),VLOOKUP(H417,'Pontuação 3.0'!I$2:J$11,2,FALSE),VLOOKUP(J417,'Pontuação 3.0'!G$2:H$11,2,FALSE),VLOOKUP(G417,'Pontuação 3.0'!E$2:F$11,2,FALSE),VLOOKUP(K417,'Pontuação 3.0'!K$2:L$11,2,FALSE),VLOOKUP(L417,'Pontuação 3.0'!M$2:N$13,2,FALSE)),0)</f>
        <v>2037</v>
      </c>
      <c r="AK417" s="10">
        <f t="shared" si="6"/>
        <v>204</v>
      </c>
      <c r="AL417" s="10" t="str">
        <f t="array" ref="AL417">IFERROR(INDEX('Pontuação 3.0'!G$13:G$191, MATCH(AK417, 'Pontuação 3.0'!F$13:F$191, 0)), "Faixa Indefinida")</f>
        <v>C</v>
      </c>
      <c r="AM417" s="10">
        <f t="shared" si="7"/>
        <v>0</v>
      </c>
      <c r="AN417" s="10">
        <f t="shared" si="8"/>
        <v>0</v>
      </c>
      <c r="AO417" s="10">
        <f t="shared" si="9"/>
        <v>1</v>
      </c>
      <c r="AP417" s="10">
        <f t="shared" si="10"/>
        <v>0</v>
      </c>
    </row>
    <row r="418" ht="15.75" customHeight="1">
      <c r="A418" s="7">
        <v>45674.0</v>
      </c>
      <c r="B418" s="8" t="s">
        <v>1003</v>
      </c>
      <c r="C418" s="8" t="s">
        <v>1004</v>
      </c>
      <c r="D418" s="9">
        <v>8.1996714051E10</v>
      </c>
      <c r="E418" s="8" t="s">
        <v>6103</v>
      </c>
      <c r="F418" s="8" t="s">
        <v>6116</v>
      </c>
      <c r="G418" s="8" t="s">
        <v>6117</v>
      </c>
      <c r="H418" s="8" t="s">
        <v>6123</v>
      </c>
      <c r="I418" s="8" t="s">
        <v>6107</v>
      </c>
      <c r="J418" s="8" t="s">
        <v>6119</v>
      </c>
      <c r="K418" s="8" t="s">
        <v>6107</v>
      </c>
      <c r="L418" s="8" t="s">
        <v>6115</v>
      </c>
      <c r="M418" s="8" t="s">
        <v>6113</v>
      </c>
      <c r="N418" s="12" t="s">
        <v>18</v>
      </c>
      <c r="O418" s="12" t="s">
        <v>20</v>
      </c>
      <c r="P418" s="12" t="s">
        <v>25</v>
      </c>
      <c r="Q418" s="12" t="s">
        <v>83</v>
      </c>
      <c r="R418" s="12" t="s">
        <v>32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10">
        <f>ROUNDUP(SUM(VLOOKUP(F418,'Pontuação'!A$2:B$11,2,FALSE),VLOOKUP(E418,'Pontuação'!C$2:D$11,2,FALSE),VLOOKUP(H418,'Pontuação'!I$2:J$11,2,FALSE),VLOOKUP(J418,'Pontuação'!G$2:H$11,2,FALSE),VLOOKUP(L418,'Pontuação'!M$2:N$13,2,FALSE)),0)</f>
        <v>1439</v>
      </c>
      <c r="AD418" s="11">
        <f t="shared" si="1"/>
        <v>144</v>
      </c>
      <c r="AE418" s="11" t="str">
        <f t="array" ref="AE418">IFERROR(INDEX('Pontuação'!G$13:G$101, MATCH(AD418, 'Pontuação'!F$13:F$101, 0)), "Faixa Indefinida")</f>
        <v>D</v>
      </c>
      <c r="AF418" s="11">
        <f t="shared" si="2"/>
        <v>0</v>
      </c>
      <c r="AG418" s="11">
        <f t="shared" si="3"/>
        <v>0</v>
      </c>
      <c r="AH418" s="11">
        <f t="shared" si="4"/>
        <v>0</v>
      </c>
      <c r="AI418" s="11">
        <f t="shared" si="5"/>
        <v>1</v>
      </c>
      <c r="AJ418" s="11">
        <f>ROUNDUP(SUM(VLOOKUP(F418,'Pontuação 3.0'!A$2:B$11,2,FALSE),VLOOKUP(E418,'Pontuação 3.0'!C$2:D$11,2,FALSE),VLOOKUP(H418,'Pontuação 3.0'!I$2:J$11,2,FALSE),VLOOKUP(J418,'Pontuação 3.0'!G$2:H$11,2,FALSE),VLOOKUP(G418,'Pontuação 3.0'!E$2:F$11,2,FALSE),VLOOKUP(K418,'Pontuação 3.0'!K$2:L$11,2,FALSE),VLOOKUP(L418,'Pontuação 3.0'!M$2:N$13,2,FALSE)),0)</f>
        <v>1974</v>
      </c>
      <c r="AK418" s="10">
        <f t="shared" si="6"/>
        <v>197</v>
      </c>
      <c r="AL418" s="10" t="str">
        <f t="array" ref="AL418">IFERROR(INDEX('Pontuação 3.0'!G$13:G$191, MATCH(AK418, 'Pontuação 3.0'!F$13:F$191, 0)), "Faixa Indefinida")</f>
        <v>C</v>
      </c>
      <c r="AM418" s="10">
        <f t="shared" si="7"/>
        <v>0</v>
      </c>
      <c r="AN418" s="10">
        <f t="shared" si="8"/>
        <v>0</v>
      </c>
      <c r="AO418" s="10">
        <f t="shared" si="9"/>
        <v>1</v>
      </c>
      <c r="AP418" s="10">
        <f t="shared" si="10"/>
        <v>0</v>
      </c>
    </row>
    <row r="419" ht="15.75" customHeight="1">
      <c r="A419" s="7">
        <v>45674.0</v>
      </c>
      <c r="B419" s="8" t="s">
        <v>1007</v>
      </c>
      <c r="C419" s="8" t="s">
        <v>1008</v>
      </c>
      <c r="D419" s="9">
        <v>8.1997738986E10</v>
      </c>
      <c r="E419" s="8" t="s">
        <v>6103</v>
      </c>
      <c r="F419" s="8" t="s">
        <v>6116</v>
      </c>
      <c r="G419" s="8" t="s">
        <v>6117</v>
      </c>
      <c r="H419" s="8" t="s">
        <v>6106</v>
      </c>
      <c r="I419" s="8" t="s">
        <v>6128</v>
      </c>
      <c r="J419" s="8" t="s">
        <v>6108</v>
      </c>
      <c r="K419" s="8" t="s">
        <v>6107</v>
      </c>
      <c r="L419" s="8" t="s">
        <v>6115</v>
      </c>
      <c r="M419" s="8" t="s">
        <v>6111</v>
      </c>
      <c r="N419" s="12" t="s">
        <v>18</v>
      </c>
      <c r="O419" s="12" t="s">
        <v>20</v>
      </c>
      <c r="P419" s="12" t="s">
        <v>31</v>
      </c>
      <c r="Q419" s="12" t="s">
        <v>54</v>
      </c>
      <c r="R419" s="12" t="s">
        <v>32</v>
      </c>
      <c r="S419" s="13"/>
      <c r="T419" s="8"/>
      <c r="U419" s="8"/>
      <c r="V419" s="8"/>
      <c r="W419" s="8"/>
      <c r="X419" s="8"/>
      <c r="Y419" s="8"/>
      <c r="Z419" s="8"/>
      <c r="AA419" s="8"/>
      <c r="AB419" s="8"/>
      <c r="AC419" s="10">
        <f>ROUNDUP(SUM(VLOOKUP(F419,'Pontuação'!A$2:B$11,2,FALSE),VLOOKUP(E419,'Pontuação'!C$2:D$11,2,FALSE),VLOOKUP(H419,'Pontuação'!I$2:J$11,2,FALSE),VLOOKUP(J419,'Pontuação'!G$2:H$11,2,FALSE),VLOOKUP(L419,'Pontuação'!M$2:N$13,2,FALSE)),0)</f>
        <v>1658</v>
      </c>
      <c r="AD419" s="11">
        <f t="shared" si="1"/>
        <v>166</v>
      </c>
      <c r="AE419" s="11" t="str">
        <f t="array" ref="AE419">IFERROR(INDEX('Pontuação'!G$13:G$101, MATCH(AD419, 'Pontuação'!F$13:F$101, 0)), "Faixa Indefinida")</f>
        <v>B</v>
      </c>
      <c r="AF419" s="11">
        <f t="shared" si="2"/>
        <v>0</v>
      </c>
      <c r="AG419" s="11">
        <f t="shared" si="3"/>
        <v>1</v>
      </c>
      <c r="AH419" s="11">
        <f t="shared" si="4"/>
        <v>0</v>
      </c>
      <c r="AI419" s="11">
        <f t="shared" si="5"/>
        <v>0</v>
      </c>
      <c r="AJ419" s="11">
        <f>ROUNDUP(SUM(VLOOKUP(F419,'Pontuação 3.0'!A$2:B$11,2,FALSE),VLOOKUP(E419,'Pontuação 3.0'!C$2:D$11,2,FALSE),VLOOKUP(H419,'Pontuação 3.0'!I$2:J$11,2,FALSE),VLOOKUP(J419,'Pontuação 3.0'!G$2:H$11,2,FALSE),VLOOKUP(G419,'Pontuação 3.0'!E$2:F$11,2,FALSE),VLOOKUP(K419,'Pontuação 3.0'!K$2:L$11,2,FALSE),VLOOKUP(L419,'Pontuação 3.0'!M$2:N$13,2,FALSE)),0)</f>
        <v>2274</v>
      </c>
      <c r="AK419" s="10">
        <f t="shared" si="6"/>
        <v>227</v>
      </c>
      <c r="AL419" s="10" t="str">
        <f t="array" ref="AL419">IFERROR(INDEX('Pontuação 3.0'!G$13:G$191, MATCH(AK419, 'Pontuação 3.0'!F$13:F$191, 0)), "Faixa Indefinida")</f>
        <v>B</v>
      </c>
      <c r="AM419" s="10">
        <f t="shared" si="7"/>
        <v>0</v>
      </c>
      <c r="AN419" s="10">
        <f t="shared" si="8"/>
        <v>1</v>
      </c>
      <c r="AO419" s="10">
        <f t="shared" si="9"/>
        <v>0</v>
      </c>
      <c r="AP419" s="10">
        <f t="shared" si="10"/>
        <v>0</v>
      </c>
    </row>
    <row r="420" ht="15.75" customHeight="1">
      <c r="A420" s="7">
        <v>45674.0</v>
      </c>
      <c r="B420" s="8" t="s">
        <v>1005</v>
      </c>
      <c r="C420" s="8" t="s">
        <v>1006</v>
      </c>
      <c r="D420" s="9">
        <v>1.1980748579E10</v>
      </c>
      <c r="E420" s="8" t="s">
        <v>6103</v>
      </c>
      <c r="F420" s="8" t="s">
        <v>6116</v>
      </c>
      <c r="G420" s="8" t="s">
        <v>6117</v>
      </c>
      <c r="H420" s="8" t="s">
        <v>6118</v>
      </c>
      <c r="I420" s="8" t="s">
        <v>6107</v>
      </c>
      <c r="J420" s="8" t="s">
        <v>6108</v>
      </c>
      <c r="K420" s="8" t="s">
        <v>6107</v>
      </c>
      <c r="L420" s="8" t="s">
        <v>6120</v>
      </c>
      <c r="M420" s="8" t="s">
        <v>6113</v>
      </c>
      <c r="N420" s="12" t="s">
        <v>18</v>
      </c>
      <c r="O420" s="12" t="s">
        <v>20</v>
      </c>
      <c r="P420" s="12" t="s">
        <v>25</v>
      </c>
      <c r="Q420" s="12" t="s">
        <v>22</v>
      </c>
      <c r="R420" s="12" t="s">
        <v>32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10">
        <f>ROUNDUP(SUM(VLOOKUP(F420,'Pontuação'!A$2:B$11,2,FALSE),VLOOKUP(E420,'Pontuação'!C$2:D$11,2,FALSE),VLOOKUP(H420,'Pontuação'!I$2:J$11,2,FALSE),VLOOKUP(J420,'Pontuação'!G$2:H$11,2,FALSE),VLOOKUP(L420,'Pontuação'!M$2:N$13,2,FALSE)),0)</f>
        <v>1832</v>
      </c>
      <c r="AD420" s="11">
        <f t="shared" si="1"/>
        <v>183</v>
      </c>
      <c r="AE420" s="11" t="str">
        <f t="array" ref="AE420">IFERROR(INDEX('Pontuação'!G$13:G$101, MATCH(AD420, 'Pontuação'!F$13:F$101, 0)), "Faixa Indefinida")</f>
        <v>B</v>
      </c>
      <c r="AF420" s="11">
        <f t="shared" si="2"/>
        <v>0</v>
      </c>
      <c r="AG420" s="11">
        <f t="shared" si="3"/>
        <v>1</v>
      </c>
      <c r="AH420" s="11">
        <f t="shared" si="4"/>
        <v>0</v>
      </c>
      <c r="AI420" s="11">
        <f t="shared" si="5"/>
        <v>0</v>
      </c>
      <c r="AJ420" s="11">
        <f>ROUNDUP(SUM(VLOOKUP(F420,'Pontuação 3.0'!A$2:B$11,2,FALSE),VLOOKUP(E420,'Pontuação 3.0'!C$2:D$11,2,FALSE),VLOOKUP(H420,'Pontuação 3.0'!I$2:J$11,2,FALSE),VLOOKUP(J420,'Pontuação 3.0'!G$2:H$11,2,FALSE),VLOOKUP(G420,'Pontuação 3.0'!E$2:F$11,2,FALSE),VLOOKUP(K420,'Pontuação 3.0'!K$2:L$11,2,FALSE),VLOOKUP(L420,'Pontuação 3.0'!M$2:N$13,2,FALSE)),0)</f>
        <v>2447</v>
      </c>
      <c r="AK420" s="10">
        <f t="shared" si="6"/>
        <v>245</v>
      </c>
      <c r="AL420" s="10" t="str">
        <f t="array" ref="AL420">IFERROR(INDEX('Pontuação 3.0'!G$13:G$191, MATCH(AK420, 'Pontuação 3.0'!F$13:F$191, 0)), "Faixa Indefinida")</f>
        <v>A</v>
      </c>
      <c r="AM420" s="10">
        <f t="shared" si="7"/>
        <v>1</v>
      </c>
      <c r="AN420" s="10">
        <f t="shared" si="8"/>
        <v>0</v>
      </c>
      <c r="AO420" s="10">
        <f t="shared" si="9"/>
        <v>0</v>
      </c>
      <c r="AP420" s="10">
        <f t="shared" si="10"/>
        <v>0</v>
      </c>
    </row>
    <row r="421" ht="15.75" customHeight="1">
      <c r="A421" s="7">
        <v>45674.0</v>
      </c>
      <c r="B421" s="8" t="s">
        <v>1011</v>
      </c>
      <c r="C421" s="8" t="s">
        <v>1012</v>
      </c>
      <c r="D421" s="9">
        <v>1.4996404459E10</v>
      </c>
      <c r="E421" s="8" t="s">
        <v>6103</v>
      </c>
      <c r="F421" s="8" t="s">
        <v>6116</v>
      </c>
      <c r="G421" s="8" t="s">
        <v>6122</v>
      </c>
      <c r="H421" s="8" t="s">
        <v>6106</v>
      </c>
      <c r="I421" s="8" t="s">
        <v>6107</v>
      </c>
      <c r="J421" s="8" t="s">
        <v>6119</v>
      </c>
      <c r="K421" s="8" t="s">
        <v>6107</v>
      </c>
      <c r="L421" s="8" t="s">
        <v>6120</v>
      </c>
      <c r="M421" s="8" t="s">
        <v>6121</v>
      </c>
      <c r="N421" s="12" t="s">
        <v>18</v>
      </c>
      <c r="O421" s="12" t="s">
        <v>20</v>
      </c>
      <c r="P421" s="12" t="s">
        <v>102</v>
      </c>
      <c r="Q421" s="12" t="s">
        <v>22</v>
      </c>
      <c r="R421" s="12" t="s">
        <v>32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10">
        <f>ROUNDUP(SUM(VLOOKUP(F421,'Pontuação'!A$2:B$11,2,FALSE),VLOOKUP(E421,'Pontuação'!C$2:D$11,2,FALSE),VLOOKUP(H421,'Pontuação'!I$2:J$11,2,FALSE),VLOOKUP(J421,'Pontuação'!G$2:H$11,2,FALSE),VLOOKUP(L421,'Pontuação'!M$2:N$13,2,FALSE)),0)</f>
        <v>1685</v>
      </c>
      <c r="AD421" s="11">
        <f t="shared" si="1"/>
        <v>169</v>
      </c>
      <c r="AE421" s="11" t="str">
        <f t="array" ref="AE421">IFERROR(INDEX('Pontuação'!G$13:G$101, MATCH(AD421, 'Pontuação'!F$13:F$101, 0)), "Faixa Indefinida")</f>
        <v>B</v>
      </c>
      <c r="AF421" s="11">
        <f t="shared" si="2"/>
        <v>0</v>
      </c>
      <c r="AG421" s="11">
        <f t="shared" si="3"/>
        <v>1</v>
      </c>
      <c r="AH421" s="11">
        <f t="shared" si="4"/>
        <v>0</v>
      </c>
      <c r="AI421" s="11">
        <f t="shared" si="5"/>
        <v>0</v>
      </c>
      <c r="AJ421" s="11">
        <f>ROUNDUP(SUM(VLOOKUP(F421,'Pontuação 3.0'!A$2:B$11,2,FALSE),VLOOKUP(E421,'Pontuação 3.0'!C$2:D$11,2,FALSE),VLOOKUP(H421,'Pontuação 3.0'!I$2:J$11,2,FALSE),VLOOKUP(J421,'Pontuação 3.0'!G$2:H$11,2,FALSE),VLOOKUP(G421,'Pontuação 3.0'!E$2:F$11,2,FALSE),VLOOKUP(K421,'Pontuação 3.0'!K$2:L$11,2,FALSE),VLOOKUP(L421,'Pontuação 3.0'!M$2:N$13,2,FALSE)),0)</f>
        <v>2068</v>
      </c>
      <c r="AK421" s="10">
        <f t="shared" si="6"/>
        <v>207</v>
      </c>
      <c r="AL421" s="10" t="str">
        <f t="array" ref="AL421">IFERROR(INDEX('Pontuação 3.0'!G$13:G$191, MATCH(AK421, 'Pontuação 3.0'!F$13:F$191, 0)), "Faixa Indefinida")</f>
        <v>C</v>
      </c>
      <c r="AM421" s="10">
        <f t="shared" si="7"/>
        <v>0</v>
      </c>
      <c r="AN421" s="10">
        <f t="shared" si="8"/>
        <v>0</v>
      </c>
      <c r="AO421" s="10">
        <f t="shared" si="9"/>
        <v>1</v>
      </c>
      <c r="AP421" s="10">
        <f t="shared" si="10"/>
        <v>0</v>
      </c>
    </row>
    <row r="422" ht="15.75" customHeight="1">
      <c r="A422" s="7">
        <v>45674.0</v>
      </c>
      <c r="B422" s="8" t="s">
        <v>1017</v>
      </c>
      <c r="C422" s="8" t="s">
        <v>1018</v>
      </c>
      <c r="D422" s="9">
        <v>5.3981527258E10</v>
      </c>
      <c r="E422" s="8" t="s">
        <v>6103</v>
      </c>
      <c r="F422" s="8" t="s">
        <v>6116</v>
      </c>
      <c r="G422" s="8" t="s">
        <v>6117</v>
      </c>
      <c r="H422" s="8" t="s">
        <v>6106</v>
      </c>
      <c r="I422" s="8" t="s">
        <v>6128</v>
      </c>
      <c r="J422" s="8" t="s">
        <v>6119</v>
      </c>
      <c r="K422" s="8" t="s">
        <v>6109</v>
      </c>
      <c r="L422" s="8" t="s">
        <v>6120</v>
      </c>
      <c r="M422" s="8" t="s">
        <v>6113</v>
      </c>
      <c r="N422" s="12" t="s">
        <v>18</v>
      </c>
      <c r="O422" s="12" t="s">
        <v>20</v>
      </c>
      <c r="P422" s="12" t="s">
        <v>25</v>
      </c>
      <c r="Q422" s="12" t="s">
        <v>33</v>
      </c>
      <c r="R422" s="12" t="s">
        <v>21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10">
        <f>ROUNDUP(SUM(VLOOKUP(F422,'Pontuação'!A$2:B$11,2,FALSE),VLOOKUP(E422,'Pontuação'!C$2:D$11,2,FALSE),VLOOKUP(H422,'Pontuação'!I$2:J$11,2,FALSE),VLOOKUP(J422,'Pontuação'!G$2:H$11,2,FALSE),VLOOKUP(L422,'Pontuação'!M$2:N$13,2,FALSE)),0)</f>
        <v>1685</v>
      </c>
      <c r="AD422" s="11">
        <f t="shared" si="1"/>
        <v>169</v>
      </c>
      <c r="AE422" s="11" t="str">
        <f t="array" ref="AE422">IFERROR(INDEX('Pontuação'!G$13:G$101, MATCH(AD422, 'Pontuação'!F$13:F$101, 0)), "Faixa Indefinida")</f>
        <v>B</v>
      </c>
      <c r="AF422" s="11">
        <f t="shared" si="2"/>
        <v>0</v>
      </c>
      <c r="AG422" s="11">
        <f t="shared" si="3"/>
        <v>1</v>
      </c>
      <c r="AH422" s="11">
        <f t="shared" si="4"/>
        <v>0</v>
      </c>
      <c r="AI422" s="11">
        <f t="shared" si="5"/>
        <v>0</v>
      </c>
      <c r="AJ422" s="11">
        <f>ROUNDUP(SUM(VLOOKUP(F422,'Pontuação 3.0'!A$2:B$11,2,FALSE),VLOOKUP(E422,'Pontuação 3.0'!C$2:D$11,2,FALSE),VLOOKUP(H422,'Pontuação 3.0'!I$2:J$11,2,FALSE),VLOOKUP(J422,'Pontuação 3.0'!G$2:H$11,2,FALSE),VLOOKUP(G422,'Pontuação 3.0'!E$2:F$11,2,FALSE),VLOOKUP(K422,'Pontuação 3.0'!K$2:L$11,2,FALSE),VLOOKUP(L422,'Pontuação 3.0'!M$2:N$13,2,FALSE)),0)</f>
        <v>2469</v>
      </c>
      <c r="AK422" s="10">
        <f t="shared" si="6"/>
        <v>247</v>
      </c>
      <c r="AL422" s="10" t="str">
        <f t="array" ref="AL422">IFERROR(INDEX('Pontuação 3.0'!G$13:G$191, MATCH(AK422, 'Pontuação 3.0'!F$13:F$191, 0)), "Faixa Indefinida")</f>
        <v>A</v>
      </c>
      <c r="AM422" s="10">
        <f t="shared" si="7"/>
        <v>1</v>
      </c>
      <c r="AN422" s="10">
        <f t="shared" si="8"/>
        <v>0</v>
      </c>
      <c r="AO422" s="10">
        <f t="shared" si="9"/>
        <v>0</v>
      </c>
      <c r="AP422" s="10">
        <f t="shared" si="10"/>
        <v>0</v>
      </c>
    </row>
    <row r="423" ht="15.75" customHeight="1">
      <c r="A423" s="7">
        <v>45674.0</v>
      </c>
      <c r="B423" s="8" t="s">
        <v>1015</v>
      </c>
      <c r="C423" s="8" t="s">
        <v>1016</v>
      </c>
      <c r="D423" s="9">
        <v>8.1989681701E10</v>
      </c>
      <c r="E423" s="8" t="s">
        <v>6103</v>
      </c>
      <c r="F423" s="8" t="s">
        <v>6126</v>
      </c>
      <c r="G423" s="8" t="s">
        <v>6122</v>
      </c>
      <c r="H423" s="8" t="s">
        <v>6118</v>
      </c>
      <c r="I423" s="8" t="s">
        <v>6128</v>
      </c>
      <c r="J423" s="8" t="s">
        <v>6108</v>
      </c>
      <c r="K423" s="8" t="s">
        <v>6107</v>
      </c>
      <c r="L423" s="8" t="s">
        <v>6124</v>
      </c>
      <c r="M423" s="8" t="s">
        <v>6121</v>
      </c>
      <c r="N423" s="12" t="s">
        <v>18</v>
      </c>
      <c r="O423" s="12" t="s">
        <v>20</v>
      </c>
      <c r="P423" s="12" t="s">
        <v>25</v>
      </c>
      <c r="Q423" s="12" t="s">
        <v>22</v>
      </c>
      <c r="R423" s="12" t="s">
        <v>32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10">
        <f>ROUNDUP(SUM(VLOOKUP(F423,'Pontuação'!A$2:B$11,2,FALSE),VLOOKUP(E423,'Pontuação'!C$2:D$11,2,FALSE),VLOOKUP(H423,'Pontuação'!I$2:J$11,2,FALSE),VLOOKUP(J423,'Pontuação'!G$2:H$11,2,FALSE),VLOOKUP(L423,'Pontuação'!M$2:N$13,2,FALSE)),0)</f>
        <v>1651</v>
      </c>
      <c r="AD423" s="11">
        <f t="shared" si="1"/>
        <v>165</v>
      </c>
      <c r="AE423" s="11" t="str">
        <f t="array" ref="AE423">IFERROR(INDEX('Pontuação'!G$13:G$101, MATCH(AD423, 'Pontuação'!F$13:F$101, 0)), "Faixa Indefinida")</f>
        <v>C</v>
      </c>
      <c r="AF423" s="11">
        <f t="shared" si="2"/>
        <v>0</v>
      </c>
      <c r="AG423" s="11">
        <f t="shared" si="3"/>
        <v>0</v>
      </c>
      <c r="AH423" s="11">
        <f t="shared" si="4"/>
        <v>1</v>
      </c>
      <c r="AI423" s="11">
        <f t="shared" si="5"/>
        <v>0</v>
      </c>
      <c r="AJ423" s="11">
        <f>ROUNDUP(SUM(VLOOKUP(F423,'Pontuação 3.0'!A$2:B$11,2,FALSE),VLOOKUP(E423,'Pontuação 3.0'!C$2:D$11,2,FALSE),VLOOKUP(H423,'Pontuação 3.0'!I$2:J$11,2,FALSE),VLOOKUP(J423,'Pontuação 3.0'!G$2:H$11,2,FALSE),VLOOKUP(G423,'Pontuação 3.0'!E$2:F$11,2,FALSE),VLOOKUP(K423,'Pontuação 3.0'!K$2:L$11,2,FALSE),VLOOKUP(L423,'Pontuação 3.0'!M$2:N$13,2,FALSE)),0)</f>
        <v>2058</v>
      </c>
      <c r="AK423" s="10">
        <f t="shared" si="6"/>
        <v>206</v>
      </c>
      <c r="AL423" s="10" t="str">
        <f t="array" ref="AL423">IFERROR(INDEX('Pontuação 3.0'!G$13:G$191, MATCH(AK423, 'Pontuação 3.0'!F$13:F$191, 0)), "Faixa Indefinida")</f>
        <v>C</v>
      </c>
      <c r="AM423" s="10">
        <f t="shared" si="7"/>
        <v>0</v>
      </c>
      <c r="AN423" s="10">
        <f t="shared" si="8"/>
        <v>0</v>
      </c>
      <c r="AO423" s="10">
        <f t="shared" si="9"/>
        <v>1</v>
      </c>
      <c r="AP423" s="10">
        <f t="shared" si="10"/>
        <v>0</v>
      </c>
    </row>
    <row r="424" ht="15.75" customHeight="1">
      <c r="A424" s="7">
        <v>45674.0</v>
      </c>
      <c r="B424" s="8" t="s">
        <v>1013</v>
      </c>
      <c r="C424" s="8" t="s">
        <v>1014</v>
      </c>
      <c r="D424" s="9">
        <v>2.190649938E9</v>
      </c>
      <c r="E424" s="8" t="s">
        <v>6103</v>
      </c>
      <c r="F424" s="8" t="s">
        <v>6116</v>
      </c>
      <c r="G424" s="8" t="s">
        <v>6122</v>
      </c>
      <c r="H424" s="8" t="s">
        <v>6123</v>
      </c>
      <c r="I424" s="8" t="s">
        <v>6107</v>
      </c>
      <c r="J424" s="8" t="s">
        <v>6119</v>
      </c>
      <c r="K424" s="8" t="s">
        <v>6107</v>
      </c>
      <c r="L424" s="8" t="s">
        <v>6120</v>
      </c>
      <c r="M424" s="8" t="s">
        <v>6121</v>
      </c>
      <c r="N424" s="12" t="s">
        <v>18</v>
      </c>
      <c r="O424" s="12" t="s">
        <v>20</v>
      </c>
      <c r="P424" s="12" t="s">
        <v>19</v>
      </c>
      <c r="Q424" s="12" t="s">
        <v>22</v>
      </c>
      <c r="R424" s="12" t="s">
        <v>21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10">
        <f>ROUNDUP(SUM(VLOOKUP(F424,'Pontuação'!A$2:B$11,2,FALSE),VLOOKUP(E424,'Pontuação'!C$2:D$11,2,FALSE),VLOOKUP(H424,'Pontuação'!I$2:J$11,2,FALSE),VLOOKUP(J424,'Pontuação'!G$2:H$11,2,FALSE),VLOOKUP(L424,'Pontuação'!M$2:N$13,2,FALSE)),0)</f>
        <v>1571</v>
      </c>
      <c r="AD424" s="11">
        <f t="shared" si="1"/>
        <v>157</v>
      </c>
      <c r="AE424" s="11" t="str">
        <f t="array" ref="AE424">IFERROR(INDEX('Pontuação'!G$13:G$101, MATCH(AD424, 'Pontuação'!F$13:F$101, 0)), "Faixa Indefinida")</f>
        <v>C</v>
      </c>
      <c r="AF424" s="11">
        <f t="shared" si="2"/>
        <v>0</v>
      </c>
      <c r="AG424" s="11">
        <f t="shared" si="3"/>
        <v>0</v>
      </c>
      <c r="AH424" s="11">
        <f t="shared" si="4"/>
        <v>1</v>
      </c>
      <c r="AI424" s="11">
        <f t="shared" si="5"/>
        <v>0</v>
      </c>
      <c r="AJ424" s="11">
        <f>ROUNDUP(SUM(VLOOKUP(F424,'Pontuação 3.0'!A$2:B$11,2,FALSE),VLOOKUP(E424,'Pontuação 3.0'!C$2:D$11,2,FALSE),VLOOKUP(H424,'Pontuação 3.0'!I$2:J$11,2,FALSE),VLOOKUP(J424,'Pontuação 3.0'!G$2:H$11,2,FALSE),VLOOKUP(G424,'Pontuação 3.0'!E$2:F$11,2,FALSE),VLOOKUP(K424,'Pontuação 3.0'!K$2:L$11,2,FALSE),VLOOKUP(L424,'Pontuação 3.0'!M$2:N$13,2,FALSE)),0)</f>
        <v>1920</v>
      </c>
      <c r="AK424" s="10">
        <f t="shared" si="6"/>
        <v>192</v>
      </c>
      <c r="AL424" s="10" t="str">
        <f t="array" ref="AL424">IFERROR(INDEX('Pontuação 3.0'!G$13:G$191, MATCH(AK424, 'Pontuação 3.0'!F$13:F$191, 0)), "Faixa Indefinida")</f>
        <v>C</v>
      </c>
      <c r="AM424" s="10">
        <f t="shared" si="7"/>
        <v>0</v>
      </c>
      <c r="AN424" s="10">
        <f t="shared" si="8"/>
        <v>0</v>
      </c>
      <c r="AO424" s="10">
        <f t="shared" si="9"/>
        <v>1</v>
      </c>
      <c r="AP424" s="10">
        <f t="shared" si="10"/>
        <v>0</v>
      </c>
    </row>
    <row r="425" ht="15.75" customHeight="1">
      <c r="A425" s="7">
        <v>45674.0</v>
      </c>
      <c r="B425" s="8" t="s">
        <v>1021</v>
      </c>
      <c r="C425" s="8" t="s">
        <v>1022</v>
      </c>
      <c r="D425" s="9">
        <v>1.193069465E10</v>
      </c>
      <c r="E425" s="8" t="s">
        <v>6103</v>
      </c>
      <c r="F425" s="8" t="s">
        <v>6116</v>
      </c>
      <c r="G425" s="8" t="s">
        <v>6122</v>
      </c>
      <c r="H425" s="8" t="s">
        <v>6118</v>
      </c>
      <c r="I425" s="8" t="s">
        <v>6107</v>
      </c>
      <c r="J425" s="8" t="s">
        <v>6108</v>
      </c>
      <c r="K425" s="8" t="s">
        <v>6107</v>
      </c>
      <c r="L425" s="8" t="s">
        <v>6120</v>
      </c>
      <c r="M425" s="8" t="s">
        <v>6113</v>
      </c>
      <c r="N425" s="12" t="s">
        <v>18</v>
      </c>
      <c r="O425" s="12" t="s">
        <v>20</v>
      </c>
      <c r="P425" s="12" t="s">
        <v>19</v>
      </c>
      <c r="Q425" s="12" t="s">
        <v>22</v>
      </c>
      <c r="R425" s="12" t="s">
        <v>32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10">
        <f>ROUNDUP(SUM(VLOOKUP(F425,'Pontuação'!A$2:B$11,2,FALSE),VLOOKUP(E425,'Pontuação'!C$2:D$11,2,FALSE),VLOOKUP(H425,'Pontuação'!I$2:J$11,2,FALSE),VLOOKUP(J425,'Pontuação'!G$2:H$11,2,FALSE),VLOOKUP(L425,'Pontuação'!M$2:N$13,2,FALSE)),0)</f>
        <v>1832</v>
      </c>
      <c r="AD425" s="11">
        <f t="shared" si="1"/>
        <v>183</v>
      </c>
      <c r="AE425" s="11" t="str">
        <f t="array" ref="AE425">IFERROR(INDEX('Pontuação'!G$13:G$101, MATCH(AD425, 'Pontuação'!F$13:F$101, 0)), "Faixa Indefinida")</f>
        <v>B</v>
      </c>
      <c r="AF425" s="11">
        <f t="shared" si="2"/>
        <v>0</v>
      </c>
      <c r="AG425" s="11">
        <f t="shared" si="3"/>
        <v>1</v>
      </c>
      <c r="AH425" s="11">
        <f t="shared" si="4"/>
        <v>0</v>
      </c>
      <c r="AI425" s="11">
        <f t="shared" si="5"/>
        <v>0</v>
      </c>
      <c r="AJ425" s="11">
        <f>ROUNDUP(SUM(VLOOKUP(F425,'Pontuação 3.0'!A$2:B$11,2,FALSE),VLOOKUP(E425,'Pontuação 3.0'!C$2:D$11,2,FALSE),VLOOKUP(H425,'Pontuação 3.0'!I$2:J$11,2,FALSE),VLOOKUP(J425,'Pontuação 3.0'!G$2:H$11,2,FALSE),VLOOKUP(G425,'Pontuação 3.0'!E$2:F$11,2,FALSE),VLOOKUP(K425,'Pontuação 3.0'!K$2:L$11,2,FALSE),VLOOKUP(L425,'Pontuação 3.0'!M$2:N$13,2,FALSE)),0)</f>
        <v>2307</v>
      </c>
      <c r="AK425" s="10">
        <f t="shared" si="6"/>
        <v>231</v>
      </c>
      <c r="AL425" s="10" t="str">
        <f t="array" ref="AL425">IFERROR(INDEX('Pontuação 3.0'!G$13:G$191, MATCH(AK425, 'Pontuação 3.0'!F$13:F$191, 0)), "Faixa Indefinida")</f>
        <v>B</v>
      </c>
      <c r="AM425" s="10">
        <f t="shared" si="7"/>
        <v>0</v>
      </c>
      <c r="AN425" s="10">
        <f t="shared" si="8"/>
        <v>1</v>
      </c>
      <c r="AO425" s="10">
        <f t="shared" si="9"/>
        <v>0</v>
      </c>
      <c r="AP425" s="10">
        <f t="shared" si="10"/>
        <v>0</v>
      </c>
    </row>
    <row r="426" ht="15.75" customHeight="1">
      <c r="A426" s="7">
        <v>45674.0</v>
      </c>
      <c r="B426" s="8" t="s">
        <v>1019</v>
      </c>
      <c r="C426" s="8" t="s">
        <v>1020</v>
      </c>
      <c r="D426" s="9">
        <v>5.5920007768E10</v>
      </c>
      <c r="E426" s="8" t="s">
        <v>6103</v>
      </c>
      <c r="F426" s="8" t="s">
        <v>6116</v>
      </c>
      <c r="G426" s="8" t="s">
        <v>6117</v>
      </c>
      <c r="H426" s="8" t="s">
        <v>6106</v>
      </c>
      <c r="I426" s="8" t="s">
        <v>6128</v>
      </c>
      <c r="J426" s="8" t="s">
        <v>6119</v>
      </c>
      <c r="K426" s="8" t="s">
        <v>6107</v>
      </c>
      <c r="L426" s="8" t="s">
        <v>6115</v>
      </c>
      <c r="M426" s="8" t="s">
        <v>6113</v>
      </c>
      <c r="N426" s="12" t="s">
        <v>18</v>
      </c>
      <c r="O426" s="12" t="s">
        <v>20</v>
      </c>
      <c r="P426" s="12" t="s">
        <v>102</v>
      </c>
      <c r="Q426" s="12" t="s">
        <v>22</v>
      </c>
      <c r="R426" s="12" t="s">
        <v>32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10">
        <f>ROUNDUP(SUM(VLOOKUP(F426,'Pontuação'!A$2:B$11,2,FALSE),VLOOKUP(E426,'Pontuação'!C$2:D$11,2,FALSE),VLOOKUP(H426,'Pontuação'!I$2:J$11,2,FALSE),VLOOKUP(J426,'Pontuação'!G$2:H$11,2,FALSE),VLOOKUP(L426,'Pontuação'!M$2:N$13,2,FALSE)),0)</f>
        <v>1553</v>
      </c>
      <c r="AD426" s="11">
        <f t="shared" si="1"/>
        <v>155</v>
      </c>
      <c r="AE426" s="11" t="str">
        <f t="array" ref="AE426">IFERROR(INDEX('Pontuação'!G$13:G$101, MATCH(AD426, 'Pontuação'!F$13:F$101, 0)), "Faixa Indefinida")</f>
        <v>C</v>
      </c>
      <c r="AF426" s="11">
        <f t="shared" si="2"/>
        <v>0</v>
      </c>
      <c r="AG426" s="11">
        <f t="shared" si="3"/>
        <v>0</v>
      </c>
      <c r="AH426" s="11">
        <f t="shared" si="4"/>
        <v>1</v>
      </c>
      <c r="AI426" s="11">
        <f t="shared" si="5"/>
        <v>0</v>
      </c>
      <c r="AJ426" s="11">
        <f>ROUNDUP(SUM(VLOOKUP(F426,'Pontuação 3.0'!A$2:B$11,2,FALSE),VLOOKUP(E426,'Pontuação 3.0'!C$2:D$11,2,FALSE),VLOOKUP(H426,'Pontuação 3.0'!I$2:J$11,2,FALSE),VLOOKUP(J426,'Pontuação 3.0'!G$2:H$11,2,FALSE),VLOOKUP(G426,'Pontuação 3.0'!E$2:F$11,2,FALSE),VLOOKUP(K426,'Pontuação 3.0'!K$2:L$11,2,FALSE),VLOOKUP(L426,'Pontuação 3.0'!M$2:N$13,2,FALSE)),0)</f>
        <v>2122</v>
      </c>
      <c r="AK426" s="10">
        <f t="shared" si="6"/>
        <v>212</v>
      </c>
      <c r="AL426" s="10" t="str">
        <f t="array" ref="AL426">IFERROR(INDEX('Pontuação 3.0'!G$13:G$191, MATCH(AK426, 'Pontuação 3.0'!F$13:F$191, 0)), "Faixa Indefinida")</f>
        <v>C</v>
      </c>
      <c r="AM426" s="10">
        <f t="shared" si="7"/>
        <v>0</v>
      </c>
      <c r="AN426" s="10">
        <f t="shared" si="8"/>
        <v>0</v>
      </c>
      <c r="AO426" s="10">
        <f t="shared" si="9"/>
        <v>1</v>
      </c>
      <c r="AP426" s="10">
        <f t="shared" si="10"/>
        <v>0</v>
      </c>
    </row>
    <row r="427" ht="15.75" customHeight="1">
      <c r="A427" s="7">
        <v>45674.0</v>
      </c>
      <c r="B427" s="8" t="s">
        <v>1023</v>
      </c>
      <c r="C427" s="8" t="s">
        <v>1024</v>
      </c>
      <c r="D427" s="9">
        <v>7.799121286E10</v>
      </c>
      <c r="E427" s="8" t="s">
        <v>6103</v>
      </c>
      <c r="F427" s="8" t="s">
        <v>6126</v>
      </c>
      <c r="G427" s="8" t="s">
        <v>6117</v>
      </c>
      <c r="H427" s="8" t="s">
        <v>6106</v>
      </c>
      <c r="I427" s="8" t="s">
        <v>6107</v>
      </c>
      <c r="J427" s="8" t="s">
        <v>6119</v>
      </c>
      <c r="K427" s="8" t="s">
        <v>6107</v>
      </c>
      <c r="L427" s="8" t="s">
        <v>6120</v>
      </c>
      <c r="M427" s="8" t="s">
        <v>6121</v>
      </c>
      <c r="N427" s="12" t="s">
        <v>18</v>
      </c>
      <c r="O427" s="12" t="s">
        <v>20</v>
      </c>
      <c r="P427" s="12" t="s">
        <v>89</v>
      </c>
      <c r="Q427" s="12" t="s">
        <v>22</v>
      </c>
      <c r="R427" s="12" t="s">
        <v>32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10">
        <f>ROUNDUP(SUM(VLOOKUP(F427,'Pontuação'!A$2:B$11,2,FALSE),VLOOKUP(E427,'Pontuação'!C$2:D$11,2,FALSE),VLOOKUP(H427,'Pontuação'!I$2:J$11,2,FALSE),VLOOKUP(J427,'Pontuação'!G$2:H$11,2,FALSE),VLOOKUP(L427,'Pontuação'!M$2:N$13,2,FALSE)),0)</f>
        <v>1673</v>
      </c>
      <c r="AD427" s="11">
        <f t="shared" si="1"/>
        <v>167</v>
      </c>
      <c r="AE427" s="11" t="str">
        <f t="array" ref="AE427">IFERROR(INDEX('Pontuação'!G$13:G$101, MATCH(AD427, 'Pontuação'!F$13:F$101, 0)), "Faixa Indefinida")</f>
        <v>B</v>
      </c>
      <c r="AF427" s="11">
        <f t="shared" si="2"/>
        <v>0</v>
      </c>
      <c r="AG427" s="11">
        <f t="shared" si="3"/>
        <v>1</v>
      </c>
      <c r="AH427" s="11">
        <f t="shared" si="4"/>
        <v>0</v>
      </c>
      <c r="AI427" s="11">
        <f t="shared" si="5"/>
        <v>0</v>
      </c>
      <c r="AJ427" s="11">
        <f>ROUNDUP(SUM(VLOOKUP(F427,'Pontuação 3.0'!A$2:B$11,2,FALSE),VLOOKUP(E427,'Pontuação 3.0'!C$2:D$11,2,FALSE),VLOOKUP(H427,'Pontuação 3.0'!I$2:J$11,2,FALSE),VLOOKUP(J427,'Pontuação 3.0'!G$2:H$11,2,FALSE),VLOOKUP(G427,'Pontuação 3.0'!E$2:F$11,2,FALSE),VLOOKUP(K427,'Pontuação 3.0'!K$2:L$11,2,FALSE),VLOOKUP(L427,'Pontuação 3.0'!M$2:N$13,2,FALSE)),0)</f>
        <v>2075</v>
      </c>
      <c r="AK427" s="10">
        <f t="shared" si="6"/>
        <v>208</v>
      </c>
      <c r="AL427" s="10" t="str">
        <f t="array" ref="AL427">IFERROR(INDEX('Pontuação 3.0'!G$13:G$191, MATCH(AK427, 'Pontuação 3.0'!F$13:F$191, 0)), "Faixa Indefinida")</f>
        <v>C</v>
      </c>
      <c r="AM427" s="10">
        <f t="shared" si="7"/>
        <v>0</v>
      </c>
      <c r="AN427" s="10">
        <f t="shared" si="8"/>
        <v>0</v>
      </c>
      <c r="AO427" s="10">
        <f t="shared" si="9"/>
        <v>1</v>
      </c>
      <c r="AP427" s="10">
        <f t="shared" si="10"/>
        <v>0</v>
      </c>
    </row>
    <row r="428" ht="15.75" customHeight="1">
      <c r="A428" s="7">
        <v>45674.0</v>
      </c>
      <c r="B428" s="8" t="s">
        <v>1025</v>
      </c>
      <c r="C428" s="8" t="s">
        <v>1026</v>
      </c>
      <c r="D428" s="9">
        <v>4.1997734332E10</v>
      </c>
      <c r="E428" s="8" t="s">
        <v>6103</v>
      </c>
      <c r="F428" s="8" t="s">
        <v>6116</v>
      </c>
      <c r="G428" s="8" t="s">
        <v>6117</v>
      </c>
      <c r="H428" s="8" t="s">
        <v>6132</v>
      </c>
      <c r="I428" s="8" t="s">
        <v>6128</v>
      </c>
      <c r="J428" s="8" t="s">
        <v>6119</v>
      </c>
      <c r="K428" s="8" t="s">
        <v>6109</v>
      </c>
      <c r="L428" s="8" t="s">
        <v>6120</v>
      </c>
      <c r="M428" s="8" t="s">
        <v>6121</v>
      </c>
      <c r="N428" s="12" t="s">
        <v>18</v>
      </c>
      <c r="O428" s="12" t="s">
        <v>20</v>
      </c>
      <c r="P428" s="12" t="s">
        <v>65</v>
      </c>
      <c r="Q428" s="12" t="s">
        <v>22</v>
      </c>
      <c r="R428" s="12" t="s">
        <v>32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10">
        <f>ROUNDUP(SUM(VLOOKUP(F428,'Pontuação'!A$2:B$11,2,FALSE),VLOOKUP(E428,'Pontuação'!C$2:D$11,2,FALSE),VLOOKUP(H428,'Pontuação'!I$2:J$11,2,FALSE),VLOOKUP(J428,'Pontuação'!G$2:H$11,2,FALSE),VLOOKUP(L428,'Pontuação'!M$2:N$13,2,FALSE)),0)</f>
        <v>1501</v>
      </c>
      <c r="AD428" s="11">
        <f t="shared" si="1"/>
        <v>150</v>
      </c>
      <c r="AE428" s="11" t="str">
        <f t="array" ref="AE428">IFERROR(INDEX('Pontuação'!G$13:G$101, MATCH(AD428, 'Pontuação'!F$13:F$101, 0)), "Faixa Indefinida")</f>
        <v>C</v>
      </c>
      <c r="AF428" s="11">
        <f t="shared" si="2"/>
        <v>0</v>
      </c>
      <c r="AG428" s="11">
        <f t="shared" si="3"/>
        <v>0</v>
      </c>
      <c r="AH428" s="11">
        <f t="shared" si="4"/>
        <v>1</v>
      </c>
      <c r="AI428" s="11">
        <f t="shared" si="5"/>
        <v>0</v>
      </c>
      <c r="AJ428" s="11">
        <f>ROUNDUP(SUM(VLOOKUP(F428,'Pontuação 3.0'!A$2:B$11,2,FALSE),VLOOKUP(E428,'Pontuação 3.0'!C$2:D$11,2,FALSE),VLOOKUP(H428,'Pontuação 3.0'!I$2:J$11,2,FALSE),VLOOKUP(J428,'Pontuação 3.0'!G$2:H$11,2,FALSE),VLOOKUP(G428,'Pontuação 3.0'!E$2:F$11,2,FALSE),VLOOKUP(K428,'Pontuação 3.0'!K$2:L$11,2,FALSE),VLOOKUP(L428,'Pontuação 3.0'!M$2:N$13,2,FALSE)),0)</f>
        <v>2361</v>
      </c>
      <c r="AK428" s="10">
        <f t="shared" si="6"/>
        <v>236</v>
      </c>
      <c r="AL428" s="10" t="str">
        <f t="array" ref="AL428">IFERROR(INDEX('Pontuação 3.0'!G$13:G$191, MATCH(AK428, 'Pontuação 3.0'!F$13:F$191, 0)), "Faixa Indefinida")</f>
        <v>A</v>
      </c>
      <c r="AM428" s="10">
        <f t="shared" si="7"/>
        <v>1</v>
      </c>
      <c r="AN428" s="10">
        <f t="shared" si="8"/>
        <v>0</v>
      </c>
      <c r="AO428" s="10">
        <f t="shared" si="9"/>
        <v>0</v>
      </c>
      <c r="AP428" s="10">
        <f t="shared" si="10"/>
        <v>0</v>
      </c>
    </row>
    <row r="429" ht="15.75" customHeight="1">
      <c r="A429" s="7">
        <v>45674.0</v>
      </c>
      <c r="B429" s="8" t="s">
        <v>315</v>
      </c>
      <c r="C429" s="8" t="s">
        <v>1029</v>
      </c>
      <c r="D429" s="8" t="s">
        <v>1030</v>
      </c>
      <c r="E429" s="8" t="s">
        <v>6103</v>
      </c>
      <c r="F429" s="8" t="s">
        <v>6116</v>
      </c>
      <c r="G429" s="8" t="s">
        <v>6117</v>
      </c>
      <c r="H429" s="8" t="s">
        <v>6118</v>
      </c>
      <c r="I429" s="8" t="s">
        <v>6128</v>
      </c>
      <c r="J429" s="8" t="s">
        <v>6108</v>
      </c>
      <c r="K429" s="8" t="s">
        <v>6107</v>
      </c>
      <c r="L429" s="8" t="s">
        <v>6120</v>
      </c>
      <c r="M429" s="8" t="s">
        <v>6113</v>
      </c>
      <c r="N429" s="12" t="s">
        <v>18</v>
      </c>
      <c r="O429" s="12" t="s">
        <v>20</v>
      </c>
      <c r="P429" s="12" t="s">
        <v>25</v>
      </c>
      <c r="Q429" s="12" t="s">
        <v>184</v>
      </c>
      <c r="R429" s="12" t="s">
        <v>32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10">
        <f>ROUNDUP(SUM(VLOOKUP(F429,'Pontuação'!A$2:B$11,2,FALSE),VLOOKUP(E429,'Pontuação'!C$2:D$11,2,FALSE),VLOOKUP(H429,'Pontuação'!I$2:J$11,2,FALSE),VLOOKUP(J429,'Pontuação'!G$2:H$11,2,FALSE),VLOOKUP(L429,'Pontuação'!M$2:N$13,2,FALSE)),0)</f>
        <v>1832</v>
      </c>
      <c r="AD429" s="11">
        <f t="shared" si="1"/>
        <v>183</v>
      </c>
      <c r="AE429" s="11" t="str">
        <f t="array" ref="AE429">IFERROR(INDEX('Pontuação'!G$13:G$101, MATCH(AD429, 'Pontuação'!F$13:F$101, 0)), "Faixa Indefinida")</f>
        <v>B</v>
      </c>
      <c r="AF429" s="11">
        <f t="shared" si="2"/>
        <v>0</v>
      </c>
      <c r="AG429" s="11">
        <f t="shared" si="3"/>
        <v>1</v>
      </c>
      <c r="AH429" s="11">
        <f t="shared" si="4"/>
        <v>0</v>
      </c>
      <c r="AI429" s="11">
        <f t="shared" si="5"/>
        <v>0</v>
      </c>
      <c r="AJ429" s="11">
        <f>ROUNDUP(SUM(VLOOKUP(F429,'Pontuação 3.0'!A$2:B$11,2,FALSE),VLOOKUP(E429,'Pontuação 3.0'!C$2:D$11,2,FALSE),VLOOKUP(H429,'Pontuação 3.0'!I$2:J$11,2,FALSE),VLOOKUP(J429,'Pontuação 3.0'!G$2:H$11,2,FALSE),VLOOKUP(G429,'Pontuação 3.0'!E$2:F$11,2,FALSE),VLOOKUP(K429,'Pontuação 3.0'!K$2:L$11,2,FALSE),VLOOKUP(L429,'Pontuação 3.0'!M$2:N$13,2,FALSE)),0)</f>
        <v>2447</v>
      </c>
      <c r="AK429" s="10">
        <f t="shared" si="6"/>
        <v>245</v>
      </c>
      <c r="AL429" s="10" t="str">
        <f t="array" ref="AL429">IFERROR(INDEX('Pontuação 3.0'!G$13:G$191, MATCH(AK429, 'Pontuação 3.0'!F$13:F$191, 0)), "Faixa Indefinida")</f>
        <v>A</v>
      </c>
      <c r="AM429" s="10">
        <f t="shared" si="7"/>
        <v>1</v>
      </c>
      <c r="AN429" s="10">
        <f t="shared" si="8"/>
        <v>0</v>
      </c>
      <c r="AO429" s="10">
        <f t="shared" si="9"/>
        <v>0</v>
      </c>
      <c r="AP429" s="10">
        <f t="shared" si="10"/>
        <v>0</v>
      </c>
    </row>
    <row r="430" ht="15.75" customHeight="1">
      <c r="A430" s="7">
        <v>45674.0</v>
      </c>
      <c r="B430" s="8" t="s">
        <v>1033</v>
      </c>
      <c r="C430" s="8" t="s">
        <v>1034</v>
      </c>
      <c r="D430" s="9">
        <v>6.1998385362E10</v>
      </c>
      <c r="E430" s="8" t="s">
        <v>6103</v>
      </c>
      <c r="F430" s="8" t="s">
        <v>6116</v>
      </c>
      <c r="G430" s="8" t="s">
        <v>6122</v>
      </c>
      <c r="H430" s="8" t="s">
        <v>6106</v>
      </c>
      <c r="I430" s="8" t="s">
        <v>6107</v>
      </c>
      <c r="J430" s="8" t="s">
        <v>6119</v>
      </c>
      <c r="K430" s="8" t="s">
        <v>6107</v>
      </c>
      <c r="L430" s="8" t="s">
        <v>6115</v>
      </c>
      <c r="M430" s="8" t="s">
        <v>6131</v>
      </c>
      <c r="N430" s="12" t="s">
        <v>18</v>
      </c>
      <c r="O430" s="12" t="s">
        <v>20</v>
      </c>
      <c r="P430" s="12" t="s">
        <v>48</v>
      </c>
      <c r="Q430" s="12" t="s">
        <v>22</v>
      </c>
      <c r="R430" s="12" t="s">
        <v>32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10">
        <f>ROUNDUP(SUM(VLOOKUP(F430,'Pontuação'!A$2:B$11,2,FALSE),VLOOKUP(E430,'Pontuação'!C$2:D$11,2,FALSE),VLOOKUP(H430,'Pontuação'!I$2:J$11,2,FALSE),VLOOKUP(J430,'Pontuação'!G$2:H$11,2,FALSE),VLOOKUP(L430,'Pontuação'!M$2:N$13,2,FALSE)),0)</f>
        <v>1553</v>
      </c>
      <c r="AD430" s="11">
        <f t="shared" si="1"/>
        <v>155</v>
      </c>
      <c r="AE430" s="11" t="str">
        <f t="array" ref="AE430">IFERROR(INDEX('Pontuação'!G$13:G$101, MATCH(AD430, 'Pontuação'!F$13:F$101, 0)), "Faixa Indefinida")</f>
        <v>C</v>
      </c>
      <c r="AF430" s="11">
        <f t="shared" si="2"/>
        <v>0</v>
      </c>
      <c r="AG430" s="11">
        <f t="shared" si="3"/>
        <v>0</v>
      </c>
      <c r="AH430" s="11">
        <f t="shared" si="4"/>
        <v>1</v>
      </c>
      <c r="AI430" s="11">
        <f t="shared" si="5"/>
        <v>0</v>
      </c>
      <c r="AJ430" s="11">
        <f>ROUNDUP(SUM(VLOOKUP(F430,'Pontuação 3.0'!A$2:B$11,2,FALSE),VLOOKUP(E430,'Pontuação 3.0'!C$2:D$11,2,FALSE),VLOOKUP(H430,'Pontuação 3.0'!I$2:J$11,2,FALSE),VLOOKUP(J430,'Pontuação 3.0'!G$2:H$11,2,FALSE),VLOOKUP(G430,'Pontuação 3.0'!E$2:F$11,2,FALSE),VLOOKUP(K430,'Pontuação 3.0'!K$2:L$11,2,FALSE),VLOOKUP(L430,'Pontuação 3.0'!M$2:N$13,2,FALSE)),0)</f>
        <v>1982</v>
      </c>
      <c r="AK430" s="10">
        <f t="shared" si="6"/>
        <v>198</v>
      </c>
      <c r="AL430" s="10" t="str">
        <f t="array" ref="AL430">IFERROR(INDEX('Pontuação 3.0'!G$13:G$191, MATCH(AK430, 'Pontuação 3.0'!F$13:F$191, 0)), "Faixa Indefinida")</f>
        <v>C</v>
      </c>
      <c r="AM430" s="10">
        <f t="shared" si="7"/>
        <v>0</v>
      </c>
      <c r="AN430" s="10">
        <f t="shared" si="8"/>
        <v>0</v>
      </c>
      <c r="AO430" s="10">
        <f t="shared" si="9"/>
        <v>1</v>
      </c>
      <c r="AP430" s="10">
        <f t="shared" si="10"/>
        <v>0</v>
      </c>
    </row>
    <row r="431" ht="15.75" customHeight="1">
      <c r="A431" s="7">
        <v>45674.0</v>
      </c>
      <c r="B431" s="8" t="s">
        <v>1035</v>
      </c>
      <c r="C431" s="8" t="s">
        <v>1036</v>
      </c>
      <c r="D431" s="9">
        <v>6.1991649744E10</v>
      </c>
      <c r="E431" s="8" t="s">
        <v>6103</v>
      </c>
      <c r="F431" s="8" t="s">
        <v>6126</v>
      </c>
      <c r="G431" s="8" t="s">
        <v>6122</v>
      </c>
      <c r="H431" s="8" t="s">
        <v>6106</v>
      </c>
      <c r="I431" s="8" t="s">
        <v>6107</v>
      </c>
      <c r="J431" s="8" t="s">
        <v>6119</v>
      </c>
      <c r="K431" s="8" t="s">
        <v>6107</v>
      </c>
      <c r="L431" s="8" t="s">
        <v>6124</v>
      </c>
      <c r="M431" s="8" t="s">
        <v>6133</v>
      </c>
      <c r="N431" s="12" t="s">
        <v>18</v>
      </c>
      <c r="O431" s="12" t="s">
        <v>20</v>
      </c>
      <c r="P431" s="12" t="s">
        <v>112</v>
      </c>
      <c r="Q431" s="12" t="s">
        <v>22</v>
      </c>
      <c r="R431" s="12" t="s">
        <v>32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10">
        <f>ROUNDUP(SUM(VLOOKUP(F431,'Pontuação'!A$2:B$11,2,FALSE),VLOOKUP(E431,'Pontuação'!C$2:D$11,2,FALSE),VLOOKUP(H431,'Pontuação'!I$2:J$11,2,FALSE),VLOOKUP(J431,'Pontuação'!G$2:H$11,2,FALSE),VLOOKUP(L431,'Pontuação'!M$2:N$13,2,FALSE)),0)</f>
        <v>1504</v>
      </c>
      <c r="AD431" s="11">
        <f t="shared" si="1"/>
        <v>150</v>
      </c>
      <c r="AE431" s="11" t="str">
        <f t="array" ref="AE431">IFERROR(INDEX('Pontuação'!G$13:G$101, MATCH(AD431, 'Pontuação'!F$13:F$101, 0)), "Faixa Indefinida")</f>
        <v>C</v>
      </c>
      <c r="AF431" s="11">
        <f t="shared" si="2"/>
        <v>0</v>
      </c>
      <c r="AG431" s="11">
        <f t="shared" si="3"/>
        <v>0</v>
      </c>
      <c r="AH431" s="11">
        <f t="shared" si="4"/>
        <v>1</v>
      </c>
      <c r="AI431" s="11">
        <f t="shared" si="5"/>
        <v>0</v>
      </c>
      <c r="AJ431" s="11">
        <f>ROUNDUP(SUM(VLOOKUP(F431,'Pontuação 3.0'!A$2:B$11,2,FALSE),VLOOKUP(E431,'Pontuação 3.0'!C$2:D$11,2,FALSE),VLOOKUP(H431,'Pontuação 3.0'!I$2:J$11,2,FALSE),VLOOKUP(J431,'Pontuação 3.0'!G$2:H$11,2,FALSE),VLOOKUP(G431,'Pontuação 3.0'!E$2:F$11,2,FALSE),VLOOKUP(K431,'Pontuação 3.0'!K$2:L$11,2,FALSE),VLOOKUP(L431,'Pontuação 3.0'!M$2:N$13,2,FALSE)),0)</f>
        <v>1819</v>
      </c>
      <c r="AK431" s="10">
        <f t="shared" si="6"/>
        <v>182</v>
      </c>
      <c r="AL431" s="10" t="str">
        <f t="array" ref="AL431">IFERROR(INDEX('Pontuação 3.0'!G$13:G$191, MATCH(AK431, 'Pontuação 3.0'!F$13:F$191, 0)), "Faixa Indefinida")</f>
        <v>D</v>
      </c>
      <c r="AM431" s="10">
        <f t="shared" si="7"/>
        <v>0</v>
      </c>
      <c r="AN431" s="10">
        <f t="shared" si="8"/>
        <v>0</v>
      </c>
      <c r="AO431" s="10">
        <f t="shared" si="9"/>
        <v>0</v>
      </c>
      <c r="AP431" s="10">
        <f t="shared" si="10"/>
        <v>1</v>
      </c>
    </row>
    <row r="432" ht="15.75" customHeight="1">
      <c r="A432" s="7">
        <v>45674.0</v>
      </c>
      <c r="B432" s="8" t="s">
        <v>1037</v>
      </c>
      <c r="C432" s="8" t="s">
        <v>1038</v>
      </c>
      <c r="D432" s="9">
        <v>5.5996827842E10</v>
      </c>
      <c r="E432" s="8" t="s">
        <v>6103</v>
      </c>
      <c r="F432" s="8" t="s">
        <v>6127</v>
      </c>
      <c r="G432" s="8" t="s">
        <v>6112</v>
      </c>
      <c r="H432" s="8" t="s">
        <v>6123</v>
      </c>
      <c r="I432" s="8" t="s">
        <v>6107</v>
      </c>
      <c r="J432" s="8" t="s">
        <v>6119</v>
      </c>
      <c r="K432" s="8" t="s">
        <v>6107</v>
      </c>
      <c r="L432" s="8" t="s">
        <v>6124</v>
      </c>
      <c r="M432" s="8" t="s">
        <v>6111</v>
      </c>
      <c r="N432" s="12" t="s">
        <v>18</v>
      </c>
      <c r="O432" s="12" t="s">
        <v>20</v>
      </c>
      <c r="P432" s="12" t="s">
        <v>65</v>
      </c>
      <c r="Q432" s="12" t="s">
        <v>22</v>
      </c>
      <c r="R432" s="12" t="s">
        <v>32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10">
        <f>ROUNDUP(SUM(VLOOKUP(F432,'Pontuação'!A$2:B$11,2,FALSE),VLOOKUP(E432,'Pontuação'!C$2:D$11,2,FALSE),VLOOKUP(H432,'Pontuação'!I$2:J$11,2,FALSE),VLOOKUP(J432,'Pontuação'!G$2:H$11,2,FALSE),VLOOKUP(L432,'Pontuação'!M$2:N$13,2,FALSE)),0)</f>
        <v>1157</v>
      </c>
      <c r="AD432" s="11">
        <f t="shared" si="1"/>
        <v>116</v>
      </c>
      <c r="AE432" s="11" t="str">
        <f t="array" ref="AE432">IFERROR(INDEX('Pontuação'!G$13:G$101, MATCH(AD432, 'Pontuação'!F$13:F$101, 0)), "Faixa Indefinida")</f>
        <v>D</v>
      </c>
      <c r="AF432" s="11">
        <f t="shared" si="2"/>
        <v>0</v>
      </c>
      <c r="AG432" s="11">
        <f t="shared" si="3"/>
        <v>0</v>
      </c>
      <c r="AH432" s="11">
        <f t="shared" si="4"/>
        <v>0</v>
      </c>
      <c r="AI432" s="11">
        <f t="shared" si="5"/>
        <v>1</v>
      </c>
      <c r="AJ432" s="11">
        <f>ROUNDUP(SUM(VLOOKUP(F432,'Pontuação 3.0'!A$2:B$11,2,FALSE),VLOOKUP(E432,'Pontuação 3.0'!C$2:D$11,2,FALSE),VLOOKUP(H432,'Pontuação 3.0'!I$2:J$11,2,FALSE),VLOOKUP(J432,'Pontuação 3.0'!G$2:H$11,2,FALSE),VLOOKUP(G432,'Pontuação 3.0'!E$2:F$11,2,FALSE),VLOOKUP(K432,'Pontuação 3.0'!K$2:L$11,2,FALSE),VLOOKUP(L432,'Pontuação 3.0'!M$2:N$13,2,FALSE)),0)</f>
        <v>1689</v>
      </c>
      <c r="AK432" s="10">
        <f t="shared" si="6"/>
        <v>169</v>
      </c>
      <c r="AL432" s="10" t="str">
        <f t="array" ref="AL432">IFERROR(INDEX('Pontuação 3.0'!G$13:G$191, MATCH(AK432, 'Pontuação 3.0'!F$13:F$191, 0)), "Faixa Indefinida")</f>
        <v>D</v>
      </c>
      <c r="AM432" s="10">
        <f t="shared" si="7"/>
        <v>0</v>
      </c>
      <c r="AN432" s="10">
        <f t="shared" si="8"/>
        <v>0</v>
      </c>
      <c r="AO432" s="10">
        <f t="shared" si="9"/>
        <v>0</v>
      </c>
      <c r="AP432" s="10">
        <f t="shared" si="10"/>
        <v>1</v>
      </c>
    </row>
    <row r="433" ht="15.75" customHeight="1">
      <c r="A433" s="7">
        <v>45674.0</v>
      </c>
      <c r="B433" s="8" t="s">
        <v>1039</v>
      </c>
      <c r="C433" s="8" t="s">
        <v>1040</v>
      </c>
      <c r="D433" s="8" t="s">
        <v>1041</v>
      </c>
      <c r="E433" s="8" t="s">
        <v>6103</v>
      </c>
      <c r="F433" s="8" t="s">
        <v>6127</v>
      </c>
      <c r="G433" s="8" t="s">
        <v>6112</v>
      </c>
      <c r="H433" s="8" t="s">
        <v>6106</v>
      </c>
      <c r="I433" s="8" t="s">
        <v>6107</v>
      </c>
      <c r="J433" s="8" t="s">
        <v>6108</v>
      </c>
      <c r="K433" s="8" t="s">
        <v>6109</v>
      </c>
      <c r="L433" s="8" t="s">
        <v>6120</v>
      </c>
      <c r="M433" s="8" t="s">
        <v>6121</v>
      </c>
      <c r="N433" s="12" t="s">
        <v>18</v>
      </c>
      <c r="O433" s="12" t="s">
        <v>20</v>
      </c>
      <c r="P433" s="12" t="s">
        <v>25</v>
      </c>
      <c r="Q433" s="12" t="s">
        <v>22</v>
      </c>
      <c r="R433" s="12" t="s">
        <v>32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10">
        <f>ROUNDUP(SUM(VLOOKUP(F433,'Pontuação'!A$2:B$11,2,FALSE),VLOOKUP(E433,'Pontuação'!C$2:D$11,2,FALSE),VLOOKUP(H433,'Pontuação'!I$2:J$11,2,FALSE),VLOOKUP(J433,'Pontuação'!G$2:H$11,2,FALSE),VLOOKUP(L433,'Pontuação'!M$2:N$13,2,FALSE)),0)</f>
        <v>1545</v>
      </c>
      <c r="AD433" s="11">
        <f t="shared" si="1"/>
        <v>155</v>
      </c>
      <c r="AE433" s="11" t="str">
        <f t="array" ref="AE433">IFERROR(INDEX('Pontuação'!G$13:G$101, MATCH(AD433, 'Pontuação'!F$13:F$101, 0)), "Faixa Indefinida")</f>
        <v>C</v>
      </c>
      <c r="AF433" s="11">
        <f t="shared" si="2"/>
        <v>0</v>
      </c>
      <c r="AG433" s="11">
        <f t="shared" si="3"/>
        <v>0</v>
      </c>
      <c r="AH433" s="11">
        <f t="shared" si="4"/>
        <v>1</v>
      </c>
      <c r="AI433" s="11">
        <f t="shared" si="5"/>
        <v>0</v>
      </c>
      <c r="AJ433" s="11">
        <f>ROUNDUP(SUM(VLOOKUP(F433,'Pontuação 3.0'!A$2:B$11,2,FALSE),VLOOKUP(E433,'Pontuação 3.0'!C$2:D$11,2,FALSE),VLOOKUP(H433,'Pontuação 3.0'!I$2:J$11,2,FALSE),VLOOKUP(J433,'Pontuação 3.0'!G$2:H$11,2,FALSE),VLOOKUP(G433,'Pontuação 3.0'!E$2:F$11,2,FALSE),VLOOKUP(K433,'Pontuação 3.0'!K$2:L$11,2,FALSE),VLOOKUP(L433,'Pontuação 3.0'!M$2:N$13,2,FALSE)),0)</f>
        <v>2366</v>
      </c>
      <c r="AK433" s="10">
        <f t="shared" si="6"/>
        <v>237</v>
      </c>
      <c r="AL433" s="10" t="str">
        <f t="array" ref="AL433">IFERROR(INDEX('Pontuação 3.0'!G$13:G$191, MATCH(AK433, 'Pontuação 3.0'!F$13:F$191, 0)), "Faixa Indefinida")</f>
        <v>A</v>
      </c>
      <c r="AM433" s="10">
        <f t="shared" si="7"/>
        <v>1</v>
      </c>
      <c r="AN433" s="10">
        <f t="shared" si="8"/>
        <v>0</v>
      </c>
      <c r="AO433" s="10">
        <f t="shared" si="9"/>
        <v>0</v>
      </c>
      <c r="AP433" s="10">
        <f t="shared" si="10"/>
        <v>0</v>
      </c>
    </row>
    <row r="434" ht="15.75" customHeight="1">
      <c r="A434" s="7">
        <v>45674.0</v>
      </c>
      <c r="B434" s="8" t="s">
        <v>1048</v>
      </c>
      <c r="C434" s="8" t="s">
        <v>1049</v>
      </c>
      <c r="D434" s="8" t="s">
        <v>1050</v>
      </c>
      <c r="E434" s="8" t="s">
        <v>6103</v>
      </c>
      <c r="F434" s="8" t="s">
        <v>6104</v>
      </c>
      <c r="G434" s="8" t="s">
        <v>6147</v>
      </c>
      <c r="H434" s="8" t="s">
        <v>6106</v>
      </c>
      <c r="I434" s="8" t="s">
        <v>6128</v>
      </c>
      <c r="J434" s="8" t="s">
        <v>6108</v>
      </c>
      <c r="K434" s="8" t="s">
        <v>6109</v>
      </c>
      <c r="L434" s="8" t="s">
        <v>6110</v>
      </c>
      <c r="M434" s="8" t="s">
        <v>6113</v>
      </c>
      <c r="N434" s="12" t="s">
        <v>18</v>
      </c>
      <c r="O434" s="12" t="s">
        <v>20</v>
      </c>
      <c r="P434" s="12" t="s">
        <v>25</v>
      </c>
      <c r="Q434" s="12" t="s">
        <v>22</v>
      </c>
      <c r="R434" s="12" t="s">
        <v>32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10">
        <f>ROUNDUP(SUM(VLOOKUP(F434,'Pontuação'!A$2:B$11,2,FALSE),VLOOKUP(E434,'Pontuação'!C$2:D$11,2,FALSE),VLOOKUP(H434,'Pontuação'!I$2:J$11,2,FALSE),VLOOKUP(J434,'Pontuação'!G$2:H$11,2,FALSE),VLOOKUP(L434,'Pontuação'!M$2:N$13,2,FALSE)),0)</f>
        <v>1733</v>
      </c>
      <c r="AD434" s="11">
        <f t="shared" si="1"/>
        <v>173</v>
      </c>
      <c r="AE434" s="11" t="str">
        <f t="array" ref="AE434">IFERROR(INDEX('Pontuação'!G$13:G$101, MATCH(AD434, 'Pontuação'!F$13:F$101, 0)), "Faixa Indefinida")</f>
        <v>B</v>
      </c>
      <c r="AF434" s="11">
        <f t="shared" si="2"/>
        <v>0</v>
      </c>
      <c r="AG434" s="11">
        <f t="shared" si="3"/>
        <v>1</v>
      </c>
      <c r="AH434" s="11">
        <f t="shared" si="4"/>
        <v>0</v>
      </c>
      <c r="AI434" s="11">
        <f t="shared" si="5"/>
        <v>0</v>
      </c>
      <c r="AJ434" s="11">
        <f>ROUNDUP(SUM(VLOOKUP(F434,'Pontuação 3.0'!A$2:B$11,2,FALSE),VLOOKUP(E434,'Pontuação 3.0'!C$2:D$11,2,FALSE),VLOOKUP(H434,'Pontuação 3.0'!I$2:J$11,2,FALSE),VLOOKUP(J434,'Pontuação 3.0'!G$2:H$11,2,FALSE),VLOOKUP(G434,'Pontuação 3.0'!E$2:F$11,2,FALSE),VLOOKUP(K434,'Pontuação 3.0'!K$2:L$11,2,FALSE),VLOOKUP(L434,'Pontuação 3.0'!M$2:N$13,2,FALSE)),0)</f>
        <v>2774</v>
      </c>
      <c r="AK434" s="10">
        <f t="shared" si="6"/>
        <v>277</v>
      </c>
      <c r="AL434" s="10" t="str">
        <f t="array" ref="AL434">IFERROR(INDEX('Pontuação 3.0'!G$13:G$191, MATCH(AK434, 'Pontuação 3.0'!F$13:F$191, 0)), "Faixa Indefinida")</f>
        <v>A</v>
      </c>
      <c r="AM434" s="10">
        <f t="shared" si="7"/>
        <v>1</v>
      </c>
      <c r="AN434" s="10">
        <f t="shared" si="8"/>
        <v>0</v>
      </c>
      <c r="AO434" s="10">
        <f t="shared" si="9"/>
        <v>0</v>
      </c>
      <c r="AP434" s="10">
        <f t="shared" si="10"/>
        <v>0</v>
      </c>
    </row>
    <row r="435" ht="15.75" customHeight="1">
      <c r="A435" s="7">
        <v>45674.0</v>
      </c>
      <c r="B435" s="8" t="s">
        <v>6169</v>
      </c>
      <c r="C435" s="8" t="s">
        <v>1046</v>
      </c>
      <c r="D435" s="9">
        <v>1.1E22</v>
      </c>
      <c r="E435" s="8" t="s">
        <v>6103</v>
      </c>
      <c r="F435" s="8" t="s">
        <v>6104</v>
      </c>
      <c r="G435" s="8" t="s">
        <v>6105</v>
      </c>
      <c r="H435" s="8" t="s">
        <v>6123</v>
      </c>
      <c r="I435" s="8" t="s">
        <v>6107</v>
      </c>
      <c r="J435" s="8" t="s">
        <v>6130</v>
      </c>
      <c r="K435" s="8" t="s">
        <v>6107</v>
      </c>
      <c r="L435" s="8" t="s">
        <v>6115</v>
      </c>
      <c r="M435" s="8" t="s">
        <v>6133</v>
      </c>
      <c r="N435" s="12" t="s">
        <v>18</v>
      </c>
      <c r="O435" s="12" t="s">
        <v>20</v>
      </c>
      <c r="P435" s="12" t="s">
        <v>71</v>
      </c>
      <c r="Q435" s="12" t="s">
        <v>22</v>
      </c>
      <c r="R435" s="12" t="s">
        <v>32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10">
        <f>ROUNDUP(SUM(VLOOKUP(F435,'Pontuação'!A$2:B$11,2,FALSE),VLOOKUP(E435,'Pontuação'!C$2:D$11,2,FALSE),VLOOKUP(H435,'Pontuação'!I$2:J$11,2,FALSE),VLOOKUP(J435,'Pontuação'!G$2:H$11,2,FALSE),VLOOKUP(L435,'Pontuação'!M$2:N$13,2,FALSE)),0)</f>
        <v>1722</v>
      </c>
      <c r="AD435" s="11">
        <f t="shared" si="1"/>
        <v>172</v>
      </c>
      <c r="AE435" s="11" t="str">
        <f t="array" ref="AE435">IFERROR(INDEX('Pontuação'!G$13:G$101, MATCH(AD435, 'Pontuação'!F$13:F$101, 0)), "Faixa Indefinida")</f>
        <v>B</v>
      </c>
      <c r="AF435" s="11">
        <f t="shared" si="2"/>
        <v>0</v>
      </c>
      <c r="AG435" s="11">
        <f t="shared" si="3"/>
        <v>1</v>
      </c>
      <c r="AH435" s="11">
        <f t="shared" si="4"/>
        <v>0</v>
      </c>
      <c r="AI435" s="11">
        <f t="shared" si="5"/>
        <v>0</v>
      </c>
      <c r="AJ435" s="11">
        <f>ROUNDUP(SUM(VLOOKUP(F435,'Pontuação 3.0'!A$2:B$11,2,FALSE),VLOOKUP(E435,'Pontuação 3.0'!C$2:D$11,2,FALSE),VLOOKUP(H435,'Pontuação 3.0'!I$2:J$11,2,FALSE),VLOOKUP(J435,'Pontuação 3.0'!G$2:H$11,2,FALSE),VLOOKUP(G435,'Pontuação 3.0'!E$2:F$11,2,FALSE),VLOOKUP(K435,'Pontuação 3.0'!K$2:L$11,2,FALSE),VLOOKUP(L435,'Pontuação 3.0'!M$2:N$13,2,FALSE)),0)</f>
        <v>2076</v>
      </c>
      <c r="AK435" s="10">
        <f t="shared" si="6"/>
        <v>208</v>
      </c>
      <c r="AL435" s="10" t="str">
        <f t="array" ref="AL435">IFERROR(INDEX('Pontuação 3.0'!G$13:G$191, MATCH(AK435, 'Pontuação 3.0'!F$13:F$191, 0)), "Faixa Indefinida")</f>
        <v>C</v>
      </c>
      <c r="AM435" s="10">
        <f t="shared" si="7"/>
        <v>0</v>
      </c>
      <c r="AN435" s="10">
        <f t="shared" si="8"/>
        <v>0</v>
      </c>
      <c r="AO435" s="10">
        <f t="shared" si="9"/>
        <v>1</v>
      </c>
      <c r="AP435" s="10">
        <f t="shared" si="10"/>
        <v>0</v>
      </c>
    </row>
    <row r="436" ht="15.75" customHeight="1">
      <c r="A436" s="7">
        <v>45674.0</v>
      </c>
      <c r="B436" s="8" t="s">
        <v>1053</v>
      </c>
      <c r="C436" s="8" t="s">
        <v>1054</v>
      </c>
      <c r="D436" s="9">
        <v>1.7991964451E10</v>
      </c>
      <c r="E436" s="8" t="s">
        <v>6103</v>
      </c>
      <c r="F436" s="8" t="s">
        <v>6126</v>
      </c>
      <c r="G436" s="8" t="s">
        <v>6122</v>
      </c>
      <c r="H436" s="8" t="s">
        <v>6106</v>
      </c>
      <c r="I436" s="8" t="s">
        <v>6107</v>
      </c>
      <c r="J436" s="8" t="s">
        <v>6108</v>
      </c>
      <c r="K436" s="8" t="s">
        <v>6107</v>
      </c>
      <c r="L436" s="8" t="s">
        <v>6115</v>
      </c>
      <c r="M436" s="8" t="s">
        <v>6113</v>
      </c>
      <c r="N436" s="12" t="s">
        <v>18</v>
      </c>
      <c r="O436" s="12" t="s">
        <v>20</v>
      </c>
      <c r="P436" s="12" t="s">
        <v>121</v>
      </c>
      <c r="Q436" s="12" t="s">
        <v>22</v>
      </c>
      <c r="R436" s="12" t="s">
        <v>21</v>
      </c>
      <c r="S436" s="13"/>
      <c r="T436" s="8"/>
      <c r="U436" s="8"/>
      <c r="V436" s="8"/>
      <c r="W436" s="8"/>
      <c r="X436" s="8"/>
      <c r="Y436" s="8"/>
      <c r="Z436" s="8"/>
      <c r="AA436" s="8"/>
      <c r="AB436" s="8"/>
      <c r="AC436" s="10">
        <f>ROUNDUP(SUM(VLOOKUP(F436,'Pontuação'!A$2:B$11,2,FALSE),VLOOKUP(E436,'Pontuação'!C$2:D$11,2,FALSE),VLOOKUP(H436,'Pontuação'!I$2:J$11,2,FALSE),VLOOKUP(J436,'Pontuação'!G$2:H$11,2,FALSE),VLOOKUP(L436,'Pontuação'!M$2:N$13,2,FALSE)),0)</f>
        <v>1646</v>
      </c>
      <c r="AD436" s="11">
        <f t="shared" si="1"/>
        <v>165</v>
      </c>
      <c r="AE436" s="11" t="str">
        <f t="array" ref="AE436">IFERROR(INDEX('Pontuação'!G$13:G$101, MATCH(AD436, 'Pontuação'!F$13:F$101, 0)), "Faixa Indefinida")</f>
        <v>C</v>
      </c>
      <c r="AF436" s="11">
        <f t="shared" si="2"/>
        <v>0</v>
      </c>
      <c r="AG436" s="11">
        <f t="shared" si="3"/>
        <v>0</v>
      </c>
      <c r="AH436" s="11">
        <f t="shared" si="4"/>
        <v>1</v>
      </c>
      <c r="AI436" s="11">
        <f t="shared" si="5"/>
        <v>0</v>
      </c>
      <c r="AJ436" s="11">
        <f>ROUNDUP(SUM(VLOOKUP(F436,'Pontuação 3.0'!A$2:B$11,2,FALSE),VLOOKUP(E436,'Pontuação 3.0'!C$2:D$11,2,FALSE),VLOOKUP(H436,'Pontuação 3.0'!I$2:J$11,2,FALSE),VLOOKUP(J436,'Pontuação 3.0'!G$2:H$11,2,FALSE),VLOOKUP(G436,'Pontuação 3.0'!E$2:F$11,2,FALSE),VLOOKUP(K436,'Pontuação 3.0'!K$2:L$11,2,FALSE),VLOOKUP(L436,'Pontuação 3.0'!M$2:N$13,2,FALSE)),0)</f>
        <v>2001</v>
      </c>
      <c r="AK436" s="10">
        <f t="shared" si="6"/>
        <v>200</v>
      </c>
      <c r="AL436" s="10" t="str">
        <f t="array" ref="AL436">IFERROR(INDEX('Pontuação 3.0'!G$13:G$191, MATCH(AK436, 'Pontuação 3.0'!F$13:F$191, 0)), "Faixa Indefinida")</f>
        <v>C</v>
      </c>
      <c r="AM436" s="10">
        <f t="shared" si="7"/>
        <v>0</v>
      </c>
      <c r="AN436" s="10">
        <f t="shared" si="8"/>
        <v>0</v>
      </c>
      <c r="AO436" s="10">
        <f t="shared" si="9"/>
        <v>1</v>
      </c>
      <c r="AP436" s="10">
        <f t="shared" si="10"/>
        <v>0</v>
      </c>
    </row>
    <row r="437" ht="15.75" customHeight="1">
      <c r="A437" s="7">
        <v>45674.0</v>
      </c>
      <c r="B437" s="8" t="s">
        <v>1051</v>
      </c>
      <c r="C437" s="8" t="s">
        <v>1052</v>
      </c>
      <c r="D437" s="9">
        <v>3.8998506582E10</v>
      </c>
      <c r="E437" s="8" t="s">
        <v>6103</v>
      </c>
      <c r="F437" s="8" t="s">
        <v>6116</v>
      </c>
      <c r="G437" s="8" t="s">
        <v>6117</v>
      </c>
      <c r="H437" s="8" t="s">
        <v>6106</v>
      </c>
      <c r="I437" s="8" t="s">
        <v>6107</v>
      </c>
      <c r="J437" s="8" t="s">
        <v>6108</v>
      </c>
      <c r="K437" s="8" t="s">
        <v>6109</v>
      </c>
      <c r="L437" s="8" t="s">
        <v>6120</v>
      </c>
      <c r="M437" s="8" t="s">
        <v>6113</v>
      </c>
      <c r="N437" s="12" t="s">
        <v>18</v>
      </c>
      <c r="O437" s="12" t="s">
        <v>20</v>
      </c>
      <c r="P437" s="12" t="s">
        <v>25</v>
      </c>
      <c r="Q437" s="12" t="s">
        <v>22</v>
      </c>
      <c r="R437" s="12" t="s">
        <v>32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10">
        <f>ROUNDUP(SUM(VLOOKUP(F437,'Pontuação'!A$2:B$11,2,FALSE),VLOOKUP(E437,'Pontuação'!C$2:D$11,2,FALSE),VLOOKUP(H437,'Pontuação'!I$2:J$11,2,FALSE),VLOOKUP(J437,'Pontuação'!G$2:H$11,2,FALSE),VLOOKUP(L437,'Pontuação'!M$2:N$13,2,FALSE)),0)</f>
        <v>1790</v>
      </c>
      <c r="AD437" s="11">
        <f t="shared" si="1"/>
        <v>179</v>
      </c>
      <c r="AE437" s="11" t="str">
        <f t="array" ref="AE437">IFERROR(INDEX('Pontuação'!G$13:G$101, MATCH(AD437, 'Pontuação'!F$13:F$101, 0)), "Faixa Indefinida")</f>
        <v>B</v>
      </c>
      <c r="AF437" s="11">
        <f t="shared" si="2"/>
        <v>0</v>
      </c>
      <c r="AG437" s="11">
        <f t="shared" si="3"/>
        <v>1</v>
      </c>
      <c r="AH437" s="11">
        <f t="shared" si="4"/>
        <v>0</v>
      </c>
      <c r="AI437" s="11">
        <f t="shared" si="5"/>
        <v>0</v>
      </c>
      <c r="AJ437" s="11">
        <f>ROUNDUP(SUM(VLOOKUP(F437,'Pontuação 3.0'!A$2:B$11,2,FALSE),VLOOKUP(E437,'Pontuação 3.0'!C$2:D$11,2,FALSE),VLOOKUP(H437,'Pontuação 3.0'!I$2:J$11,2,FALSE),VLOOKUP(J437,'Pontuação 3.0'!G$2:H$11,2,FALSE),VLOOKUP(G437,'Pontuação 3.0'!E$2:F$11,2,FALSE),VLOOKUP(K437,'Pontuação 3.0'!K$2:L$11,2,FALSE),VLOOKUP(L437,'Pontuação 3.0'!M$2:N$13,2,FALSE)),0)</f>
        <v>2621</v>
      </c>
      <c r="AK437" s="10">
        <f t="shared" si="6"/>
        <v>262</v>
      </c>
      <c r="AL437" s="10" t="str">
        <f t="array" ref="AL437">IFERROR(INDEX('Pontuação 3.0'!G$13:G$191, MATCH(AK437, 'Pontuação 3.0'!F$13:F$191, 0)), "Faixa Indefinida")</f>
        <v>A</v>
      </c>
      <c r="AM437" s="10">
        <f t="shared" si="7"/>
        <v>1</v>
      </c>
      <c r="AN437" s="10">
        <f t="shared" si="8"/>
        <v>0</v>
      </c>
      <c r="AO437" s="10">
        <f t="shared" si="9"/>
        <v>0</v>
      </c>
      <c r="AP437" s="10">
        <f t="shared" si="10"/>
        <v>0</v>
      </c>
    </row>
    <row r="438" ht="15.75" customHeight="1">
      <c r="A438" s="7">
        <v>45674.0</v>
      </c>
      <c r="B438" s="8" t="s">
        <v>1059</v>
      </c>
      <c r="C438" s="8" t="s">
        <v>1060</v>
      </c>
      <c r="D438" s="9">
        <v>1.1989792121E10</v>
      </c>
      <c r="E438" s="8" t="s">
        <v>6103</v>
      </c>
      <c r="F438" s="8" t="s">
        <v>6116</v>
      </c>
      <c r="G438" s="8" t="s">
        <v>6117</v>
      </c>
      <c r="H438" s="8" t="s">
        <v>6135</v>
      </c>
      <c r="I438" s="8" t="s">
        <v>6107</v>
      </c>
      <c r="J438" s="8" t="s">
        <v>6119</v>
      </c>
      <c r="K438" s="8" t="s">
        <v>6109</v>
      </c>
      <c r="L438" s="8" t="s">
        <v>6120</v>
      </c>
      <c r="M438" s="8" t="s">
        <v>6133</v>
      </c>
      <c r="N438" s="12" t="s">
        <v>18</v>
      </c>
      <c r="O438" s="12" t="s">
        <v>20</v>
      </c>
      <c r="P438" s="12" t="s">
        <v>31</v>
      </c>
      <c r="Q438" s="12" t="s">
        <v>22</v>
      </c>
      <c r="R438" s="12" t="s">
        <v>32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10">
        <f>ROUNDUP(SUM(VLOOKUP(F438,'Pontuação'!A$2:B$11,2,FALSE),VLOOKUP(E438,'Pontuação'!C$2:D$11,2,FALSE),VLOOKUP(H438,'Pontuação'!I$2:J$11,2,FALSE),VLOOKUP(J438,'Pontuação'!G$2:H$11,2,FALSE),VLOOKUP(L438,'Pontuação'!M$2:N$13,2,FALSE)),0)</f>
        <v>1711</v>
      </c>
      <c r="AD438" s="11">
        <f t="shared" si="1"/>
        <v>171</v>
      </c>
      <c r="AE438" s="11" t="str">
        <f t="array" ref="AE438">IFERROR(INDEX('Pontuação'!G$13:G$101, MATCH(AD438, 'Pontuação'!F$13:F$101, 0)), "Faixa Indefinida")</f>
        <v>B</v>
      </c>
      <c r="AF438" s="11">
        <f t="shared" si="2"/>
        <v>0</v>
      </c>
      <c r="AG438" s="11">
        <f t="shared" si="3"/>
        <v>1</v>
      </c>
      <c r="AH438" s="11">
        <f t="shared" si="4"/>
        <v>0</v>
      </c>
      <c r="AI438" s="11">
        <f t="shared" si="5"/>
        <v>0</v>
      </c>
      <c r="AJ438" s="11">
        <f>ROUNDUP(SUM(VLOOKUP(F438,'Pontuação 3.0'!A$2:B$11,2,FALSE),VLOOKUP(E438,'Pontuação 3.0'!C$2:D$11,2,FALSE),VLOOKUP(H438,'Pontuação 3.0'!I$2:J$11,2,FALSE),VLOOKUP(J438,'Pontuação 3.0'!G$2:H$11,2,FALSE),VLOOKUP(G438,'Pontuação 3.0'!E$2:F$11,2,FALSE),VLOOKUP(K438,'Pontuação 3.0'!K$2:L$11,2,FALSE),VLOOKUP(L438,'Pontuação 3.0'!M$2:N$13,2,FALSE)),0)</f>
        <v>2405</v>
      </c>
      <c r="AK438" s="10">
        <f t="shared" si="6"/>
        <v>241</v>
      </c>
      <c r="AL438" s="10" t="str">
        <f t="array" ref="AL438">IFERROR(INDEX('Pontuação 3.0'!G$13:G$191, MATCH(AK438, 'Pontuação 3.0'!F$13:F$191, 0)), "Faixa Indefinida")</f>
        <v>A</v>
      </c>
      <c r="AM438" s="10">
        <f t="shared" si="7"/>
        <v>1</v>
      </c>
      <c r="AN438" s="10">
        <f t="shared" si="8"/>
        <v>0</v>
      </c>
      <c r="AO438" s="10">
        <f t="shared" si="9"/>
        <v>0</v>
      </c>
      <c r="AP438" s="10">
        <f t="shared" si="10"/>
        <v>0</v>
      </c>
    </row>
    <row r="439" ht="15.75" customHeight="1">
      <c r="A439" s="7">
        <v>45674.0</v>
      </c>
      <c r="B439" s="8" t="s">
        <v>1057</v>
      </c>
      <c r="C439" s="8" t="s">
        <v>1058</v>
      </c>
      <c r="D439" s="9">
        <v>1.1939086677E10</v>
      </c>
      <c r="E439" s="8" t="s">
        <v>6125</v>
      </c>
      <c r="F439" s="8" t="s">
        <v>6116</v>
      </c>
      <c r="G439" s="8" t="s">
        <v>6114</v>
      </c>
      <c r="H439" s="8" t="s">
        <v>6123</v>
      </c>
      <c r="I439" s="8" t="s">
        <v>6107</v>
      </c>
      <c r="J439" s="8" t="s">
        <v>6129</v>
      </c>
      <c r="K439" s="8" t="s">
        <v>6109</v>
      </c>
      <c r="L439" s="8" t="s">
        <v>6120</v>
      </c>
      <c r="M439" s="8" t="s">
        <v>6121</v>
      </c>
      <c r="N439" s="12" t="s">
        <v>18</v>
      </c>
      <c r="O439" s="12" t="s">
        <v>20</v>
      </c>
      <c r="P439" s="12" t="s">
        <v>123</v>
      </c>
      <c r="Q439" s="12" t="s">
        <v>22</v>
      </c>
      <c r="R439" s="12" t="s">
        <v>32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10">
        <f>ROUNDUP(SUM(VLOOKUP(F439,'Pontuação'!A$2:B$11,2,FALSE),VLOOKUP(E439,'Pontuação'!C$2:D$11,2,FALSE),VLOOKUP(H439,'Pontuação'!I$2:J$11,2,FALSE),VLOOKUP(J439,'Pontuação'!G$2:H$11,2,FALSE),VLOOKUP(L439,'Pontuação'!M$2:N$13,2,FALSE)),0)</f>
        <v>1853</v>
      </c>
      <c r="AD439" s="11">
        <f t="shared" si="1"/>
        <v>185</v>
      </c>
      <c r="AE439" s="11" t="str">
        <f t="array" ref="AE439">IFERROR(INDEX('Pontuação'!G$13:G$101, MATCH(AD439, 'Pontuação'!F$13:F$101, 0)), "Faixa Indefinida")</f>
        <v>A</v>
      </c>
      <c r="AF439" s="11">
        <f t="shared" si="2"/>
        <v>1</v>
      </c>
      <c r="AG439" s="11">
        <f t="shared" si="3"/>
        <v>0</v>
      </c>
      <c r="AH439" s="11">
        <f t="shared" si="4"/>
        <v>0</v>
      </c>
      <c r="AI439" s="11">
        <f t="shared" si="5"/>
        <v>0</v>
      </c>
      <c r="AJ439" s="11">
        <f>ROUNDUP(SUM(VLOOKUP(F439,'Pontuação 3.0'!A$2:B$11,2,FALSE),VLOOKUP(E439,'Pontuação 3.0'!C$2:D$11,2,FALSE),VLOOKUP(H439,'Pontuação 3.0'!I$2:J$11,2,FALSE),VLOOKUP(J439,'Pontuação 3.0'!G$2:H$11,2,FALSE),VLOOKUP(G439,'Pontuação 3.0'!E$2:F$11,2,FALSE),VLOOKUP(K439,'Pontuação 3.0'!K$2:L$11,2,FALSE),VLOOKUP(L439,'Pontuação 3.0'!M$2:N$13,2,FALSE)),0)</f>
        <v>2416</v>
      </c>
      <c r="AK439" s="10">
        <f t="shared" si="6"/>
        <v>242</v>
      </c>
      <c r="AL439" s="10" t="str">
        <f t="array" ref="AL439">IFERROR(INDEX('Pontuação 3.0'!G$13:G$191, MATCH(AK439, 'Pontuação 3.0'!F$13:F$191, 0)), "Faixa Indefinida")</f>
        <v>A</v>
      </c>
      <c r="AM439" s="10">
        <f t="shared" si="7"/>
        <v>1</v>
      </c>
      <c r="AN439" s="10">
        <f t="shared" si="8"/>
        <v>0</v>
      </c>
      <c r="AO439" s="10">
        <f t="shared" si="9"/>
        <v>0</v>
      </c>
      <c r="AP439" s="10">
        <f t="shared" si="10"/>
        <v>0</v>
      </c>
    </row>
    <row r="440" ht="15.75" customHeight="1">
      <c r="A440" s="7">
        <v>45674.0</v>
      </c>
      <c r="B440" s="8" t="s">
        <v>1063</v>
      </c>
      <c r="C440" s="8" t="s">
        <v>1064</v>
      </c>
      <c r="D440" s="9">
        <v>3.7998091709E10</v>
      </c>
      <c r="E440" s="8" t="s">
        <v>6103</v>
      </c>
      <c r="F440" s="8" t="s">
        <v>6116</v>
      </c>
      <c r="G440" s="8" t="s">
        <v>6117</v>
      </c>
      <c r="H440" s="8" t="s">
        <v>6135</v>
      </c>
      <c r="I440" s="8" t="s">
        <v>6107</v>
      </c>
      <c r="J440" s="8" t="s">
        <v>6119</v>
      </c>
      <c r="K440" s="8" t="s">
        <v>6107</v>
      </c>
      <c r="L440" s="8" t="s">
        <v>6115</v>
      </c>
      <c r="M440" s="8" t="s">
        <v>6121</v>
      </c>
      <c r="N440" s="12" t="s">
        <v>18</v>
      </c>
      <c r="O440" s="12" t="s">
        <v>20</v>
      </c>
      <c r="P440" s="12" t="s">
        <v>121</v>
      </c>
      <c r="Q440" s="12" t="s">
        <v>33</v>
      </c>
      <c r="R440" s="12" t="s">
        <v>32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10">
        <f>ROUNDUP(SUM(VLOOKUP(F440,'Pontuação'!A$2:B$11,2,FALSE),VLOOKUP(E440,'Pontuação'!C$2:D$11,2,FALSE),VLOOKUP(H440,'Pontuação'!I$2:J$11,2,FALSE),VLOOKUP(J440,'Pontuação'!G$2:H$11,2,FALSE),VLOOKUP(L440,'Pontuação'!M$2:N$13,2,FALSE)),0)</f>
        <v>1579</v>
      </c>
      <c r="AD440" s="11">
        <f t="shared" si="1"/>
        <v>158</v>
      </c>
      <c r="AE440" s="11" t="str">
        <f t="array" ref="AE440">IFERROR(INDEX('Pontuação'!G$13:G$101, MATCH(AD440, 'Pontuação'!F$13:F$101, 0)), "Faixa Indefinida")</f>
        <v>C</v>
      </c>
      <c r="AF440" s="11">
        <f t="shared" si="2"/>
        <v>0</v>
      </c>
      <c r="AG440" s="11">
        <f t="shared" si="3"/>
        <v>0</v>
      </c>
      <c r="AH440" s="11">
        <f t="shared" si="4"/>
        <v>1</v>
      </c>
      <c r="AI440" s="11">
        <f t="shared" si="5"/>
        <v>0</v>
      </c>
      <c r="AJ440" s="11">
        <f>ROUNDUP(SUM(VLOOKUP(F440,'Pontuação 3.0'!A$2:B$11,2,FALSE),VLOOKUP(E440,'Pontuação 3.0'!C$2:D$11,2,FALSE),VLOOKUP(H440,'Pontuação 3.0'!I$2:J$11,2,FALSE),VLOOKUP(J440,'Pontuação 3.0'!G$2:H$11,2,FALSE),VLOOKUP(G440,'Pontuação 3.0'!E$2:F$11,2,FALSE),VLOOKUP(K440,'Pontuação 3.0'!K$2:L$11,2,FALSE),VLOOKUP(L440,'Pontuação 3.0'!M$2:N$13,2,FALSE)),0)</f>
        <v>2058</v>
      </c>
      <c r="AK440" s="10">
        <f t="shared" si="6"/>
        <v>206</v>
      </c>
      <c r="AL440" s="10" t="str">
        <f t="array" ref="AL440">IFERROR(INDEX('Pontuação 3.0'!G$13:G$191, MATCH(AK440, 'Pontuação 3.0'!F$13:F$191, 0)), "Faixa Indefinida")</f>
        <v>C</v>
      </c>
      <c r="AM440" s="10">
        <f t="shared" si="7"/>
        <v>0</v>
      </c>
      <c r="AN440" s="10">
        <f t="shared" si="8"/>
        <v>0</v>
      </c>
      <c r="AO440" s="10">
        <f t="shared" si="9"/>
        <v>1</v>
      </c>
      <c r="AP440" s="10">
        <f t="shared" si="10"/>
        <v>0</v>
      </c>
    </row>
    <row r="441" ht="15.75" customHeight="1">
      <c r="A441" s="7">
        <v>45674.0</v>
      </c>
      <c r="B441" s="8" t="s">
        <v>1067</v>
      </c>
      <c r="C441" s="8" t="s">
        <v>1068</v>
      </c>
      <c r="D441" s="9">
        <v>6.6996507727E10</v>
      </c>
      <c r="E441" s="8" t="s">
        <v>6103</v>
      </c>
      <c r="F441" s="8" t="s">
        <v>6116</v>
      </c>
      <c r="G441" s="8" t="s">
        <v>6122</v>
      </c>
      <c r="H441" s="8" t="s">
        <v>6118</v>
      </c>
      <c r="I441" s="8" t="s">
        <v>6107</v>
      </c>
      <c r="J441" s="8" t="s">
        <v>6119</v>
      </c>
      <c r="K441" s="8" t="s">
        <v>6109</v>
      </c>
      <c r="L441" s="8" t="s">
        <v>6115</v>
      </c>
      <c r="M441" s="8" t="s">
        <v>6113</v>
      </c>
      <c r="N441" s="12" t="s">
        <v>18</v>
      </c>
      <c r="O441" s="12" t="s">
        <v>20</v>
      </c>
      <c r="P441" s="12" t="s">
        <v>71</v>
      </c>
      <c r="Q441" s="12" t="s">
        <v>22</v>
      </c>
      <c r="R441" s="12" t="s">
        <v>21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10">
        <f>ROUNDUP(SUM(VLOOKUP(F441,'Pontuação'!A$2:B$11,2,FALSE),VLOOKUP(E441,'Pontuação'!C$2:D$11,2,FALSE),VLOOKUP(H441,'Pontuação'!I$2:J$11,2,FALSE),VLOOKUP(J441,'Pontuação'!G$2:H$11,2,FALSE),VLOOKUP(L441,'Pontuação'!M$2:N$13,2,FALSE)),0)</f>
        <v>1595</v>
      </c>
      <c r="AD441" s="11">
        <f t="shared" si="1"/>
        <v>160</v>
      </c>
      <c r="AE441" s="11" t="str">
        <f t="array" ref="AE441">IFERROR(INDEX('Pontuação'!G$13:G$101, MATCH(AD441, 'Pontuação'!F$13:F$101, 0)), "Faixa Indefinida")</f>
        <v>C</v>
      </c>
      <c r="AF441" s="11">
        <f t="shared" si="2"/>
        <v>0</v>
      </c>
      <c r="AG441" s="11">
        <f t="shared" si="3"/>
        <v>0</v>
      </c>
      <c r="AH441" s="11">
        <f t="shared" si="4"/>
        <v>1</v>
      </c>
      <c r="AI441" s="11">
        <f t="shared" si="5"/>
        <v>0</v>
      </c>
      <c r="AJ441" s="11">
        <f>ROUNDUP(SUM(VLOOKUP(F441,'Pontuação 3.0'!A$2:B$11,2,FALSE),VLOOKUP(E441,'Pontuação 3.0'!C$2:D$11,2,FALSE),VLOOKUP(H441,'Pontuação 3.0'!I$2:J$11,2,FALSE),VLOOKUP(J441,'Pontuação 3.0'!G$2:H$11,2,FALSE),VLOOKUP(G441,'Pontuação 3.0'!E$2:F$11,2,FALSE),VLOOKUP(K441,'Pontuação 3.0'!K$2:L$11,2,FALSE),VLOOKUP(L441,'Pontuação 3.0'!M$2:N$13,2,FALSE)),0)</f>
        <v>2330</v>
      </c>
      <c r="AK441" s="10">
        <f t="shared" si="6"/>
        <v>233</v>
      </c>
      <c r="AL441" s="10" t="str">
        <f t="array" ref="AL441">IFERROR(INDEX('Pontuação 3.0'!G$13:G$191, MATCH(AK441, 'Pontuação 3.0'!F$13:F$191, 0)), "Faixa Indefinida")</f>
        <v>B</v>
      </c>
      <c r="AM441" s="10">
        <f t="shared" si="7"/>
        <v>0</v>
      </c>
      <c r="AN441" s="10">
        <f t="shared" si="8"/>
        <v>1</v>
      </c>
      <c r="AO441" s="10">
        <f t="shared" si="9"/>
        <v>0</v>
      </c>
      <c r="AP441" s="10">
        <f t="shared" si="10"/>
        <v>0</v>
      </c>
    </row>
    <row r="442" ht="15.75" customHeight="1">
      <c r="A442" s="7">
        <v>45674.0</v>
      </c>
      <c r="B442" s="8" t="s">
        <v>1061</v>
      </c>
      <c r="C442" s="8" t="s">
        <v>1062</v>
      </c>
      <c r="D442" s="9">
        <v>6.1991847422E10</v>
      </c>
      <c r="E442" s="8" t="s">
        <v>6103</v>
      </c>
      <c r="F442" s="8" t="s">
        <v>6116</v>
      </c>
      <c r="G442" s="8" t="s">
        <v>6117</v>
      </c>
      <c r="H442" s="8" t="s">
        <v>6118</v>
      </c>
      <c r="I442" s="8" t="s">
        <v>6107</v>
      </c>
      <c r="J442" s="8" t="s">
        <v>6119</v>
      </c>
      <c r="K442" s="8" t="s">
        <v>6107</v>
      </c>
      <c r="L442" s="8" t="s">
        <v>6115</v>
      </c>
      <c r="M442" s="8" t="s">
        <v>6131</v>
      </c>
      <c r="N442" s="12" t="s">
        <v>18</v>
      </c>
      <c r="O442" s="12" t="s">
        <v>20</v>
      </c>
      <c r="P442" s="12" t="s">
        <v>89</v>
      </c>
      <c r="Q442" s="12" t="s">
        <v>22</v>
      </c>
      <c r="R442" s="12" t="s">
        <v>32</v>
      </c>
      <c r="S442" s="13"/>
      <c r="T442" s="8"/>
      <c r="U442" s="8"/>
      <c r="V442" s="8"/>
      <c r="W442" s="8"/>
      <c r="X442" s="8"/>
      <c r="Y442" s="8"/>
      <c r="Z442" s="8"/>
      <c r="AA442" s="8"/>
      <c r="AB442" s="8"/>
      <c r="AC442" s="10">
        <f>ROUNDUP(SUM(VLOOKUP(F442,'Pontuação'!A$2:B$11,2,FALSE),VLOOKUP(E442,'Pontuação'!C$2:D$11,2,FALSE),VLOOKUP(H442,'Pontuação'!I$2:J$11,2,FALSE),VLOOKUP(J442,'Pontuação'!G$2:H$11,2,FALSE),VLOOKUP(L442,'Pontuação'!M$2:N$13,2,FALSE)),0)</f>
        <v>1595</v>
      </c>
      <c r="AD442" s="11">
        <f t="shared" si="1"/>
        <v>160</v>
      </c>
      <c r="AE442" s="11" t="str">
        <f t="array" ref="AE442">IFERROR(INDEX('Pontuação'!G$13:G$101, MATCH(AD442, 'Pontuação'!F$13:F$101, 0)), "Faixa Indefinida")</f>
        <v>C</v>
      </c>
      <c r="AF442" s="11">
        <f t="shared" si="2"/>
        <v>0</v>
      </c>
      <c r="AG442" s="11">
        <f t="shared" si="3"/>
        <v>0</v>
      </c>
      <c r="AH442" s="11">
        <f t="shared" si="4"/>
        <v>1</v>
      </c>
      <c r="AI442" s="11">
        <f t="shared" si="5"/>
        <v>0</v>
      </c>
      <c r="AJ442" s="11">
        <f>ROUNDUP(SUM(VLOOKUP(F442,'Pontuação 3.0'!A$2:B$11,2,FALSE),VLOOKUP(E442,'Pontuação 3.0'!C$2:D$11,2,FALSE),VLOOKUP(H442,'Pontuação 3.0'!I$2:J$11,2,FALSE),VLOOKUP(J442,'Pontuação 3.0'!G$2:H$11,2,FALSE),VLOOKUP(G442,'Pontuação 3.0'!E$2:F$11,2,FALSE),VLOOKUP(K442,'Pontuação 3.0'!K$2:L$11,2,FALSE),VLOOKUP(L442,'Pontuação 3.0'!M$2:N$13,2,FALSE)),0)</f>
        <v>2209</v>
      </c>
      <c r="AK442" s="10">
        <f t="shared" si="6"/>
        <v>221</v>
      </c>
      <c r="AL442" s="10" t="str">
        <f t="array" ref="AL442">IFERROR(INDEX('Pontuação 3.0'!G$13:G$191, MATCH(AK442, 'Pontuação 3.0'!F$13:F$191, 0)), "Faixa Indefinida")</f>
        <v>B</v>
      </c>
      <c r="AM442" s="10">
        <f t="shared" si="7"/>
        <v>0</v>
      </c>
      <c r="AN442" s="10">
        <f t="shared" si="8"/>
        <v>1</v>
      </c>
      <c r="AO442" s="10">
        <f t="shared" si="9"/>
        <v>0</v>
      </c>
      <c r="AP442" s="10">
        <f t="shared" si="10"/>
        <v>0</v>
      </c>
    </row>
    <row r="443" ht="15.75" customHeight="1">
      <c r="A443" s="7">
        <v>45674.0</v>
      </c>
      <c r="B443" s="8" t="s">
        <v>625</v>
      </c>
      <c r="C443" s="8" t="s">
        <v>1069</v>
      </c>
      <c r="D443" s="9">
        <v>1.1994796527E10</v>
      </c>
      <c r="E443" s="8" t="s">
        <v>6103</v>
      </c>
      <c r="F443" s="8" t="s">
        <v>6126</v>
      </c>
      <c r="G443" s="8" t="s">
        <v>6117</v>
      </c>
      <c r="H443" s="8" t="s">
        <v>6106</v>
      </c>
      <c r="I443" s="8" t="s">
        <v>6107</v>
      </c>
      <c r="J443" s="8" t="s">
        <v>6119</v>
      </c>
      <c r="K443" s="8" t="s">
        <v>6109</v>
      </c>
      <c r="L443" s="8" t="s">
        <v>6115</v>
      </c>
      <c r="M443" s="8" t="s">
        <v>6121</v>
      </c>
      <c r="N443" s="12" t="s">
        <v>18</v>
      </c>
      <c r="O443" s="12" t="s">
        <v>20</v>
      </c>
      <c r="P443" s="12" t="s">
        <v>71</v>
      </c>
      <c r="Q443" s="12" t="s">
        <v>22</v>
      </c>
      <c r="R443" s="12" t="s">
        <v>21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10">
        <f>ROUNDUP(SUM(VLOOKUP(F443,'Pontuação'!A$2:B$11,2,FALSE),VLOOKUP(E443,'Pontuação'!C$2:D$11,2,FALSE),VLOOKUP(H443,'Pontuação'!I$2:J$11,2,FALSE),VLOOKUP(J443,'Pontuação'!G$2:H$11,2,FALSE),VLOOKUP(L443,'Pontuação'!M$2:N$13,2,FALSE)),0)</f>
        <v>1541</v>
      </c>
      <c r="AD443" s="11">
        <f t="shared" si="1"/>
        <v>154</v>
      </c>
      <c r="AE443" s="11" t="str">
        <f t="array" ref="AE443">IFERROR(INDEX('Pontuação'!G$13:G$101, MATCH(AD443, 'Pontuação'!F$13:F$101, 0)), "Faixa Indefinida")</f>
        <v>C</v>
      </c>
      <c r="AF443" s="11">
        <f t="shared" si="2"/>
        <v>0</v>
      </c>
      <c r="AG443" s="11">
        <f t="shared" si="3"/>
        <v>0</v>
      </c>
      <c r="AH443" s="11">
        <f t="shared" si="4"/>
        <v>1</v>
      </c>
      <c r="AI443" s="11">
        <f t="shared" si="5"/>
        <v>0</v>
      </c>
      <c r="AJ443" s="11">
        <f>ROUNDUP(SUM(VLOOKUP(F443,'Pontuação 3.0'!A$2:B$11,2,FALSE),VLOOKUP(E443,'Pontuação 3.0'!C$2:D$11,2,FALSE),VLOOKUP(H443,'Pontuação 3.0'!I$2:J$11,2,FALSE),VLOOKUP(J443,'Pontuação 3.0'!G$2:H$11,2,FALSE),VLOOKUP(G443,'Pontuação 3.0'!E$2:F$11,2,FALSE),VLOOKUP(K443,'Pontuação 3.0'!K$2:L$11,2,FALSE),VLOOKUP(L443,'Pontuação 3.0'!M$2:N$13,2,FALSE)),0)</f>
        <v>2250</v>
      </c>
      <c r="AK443" s="10">
        <f t="shared" si="6"/>
        <v>225</v>
      </c>
      <c r="AL443" s="10" t="str">
        <f t="array" ref="AL443">IFERROR(INDEX('Pontuação 3.0'!G$13:G$191, MATCH(AK443, 'Pontuação 3.0'!F$13:F$191, 0)), "Faixa Indefinida")</f>
        <v>B</v>
      </c>
      <c r="AM443" s="10">
        <f t="shared" si="7"/>
        <v>0</v>
      </c>
      <c r="AN443" s="10">
        <f t="shared" si="8"/>
        <v>1</v>
      </c>
      <c r="AO443" s="10">
        <f t="shared" si="9"/>
        <v>0</v>
      </c>
      <c r="AP443" s="10">
        <f t="shared" si="10"/>
        <v>0</v>
      </c>
    </row>
    <row r="444" ht="15.75" customHeight="1">
      <c r="A444" s="7">
        <v>45674.0</v>
      </c>
      <c r="B444" s="8" t="s">
        <v>1070</v>
      </c>
      <c r="C444" s="8" t="s">
        <v>1071</v>
      </c>
      <c r="D444" s="9">
        <v>9.8985487369E10</v>
      </c>
      <c r="E444" s="8" t="s">
        <v>6103</v>
      </c>
      <c r="F444" s="8" t="s">
        <v>6104</v>
      </c>
      <c r="G444" s="8" t="s">
        <v>6117</v>
      </c>
      <c r="H444" s="8" t="s">
        <v>6123</v>
      </c>
      <c r="I444" s="8" t="s">
        <v>6107</v>
      </c>
      <c r="J444" s="8" t="s">
        <v>6119</v>
      </c>
      <c r="K444" s="8" t="s">
        <v>6109</v>
      </c>
      <c r="L444" s="8" t="s">
        <v>6115</v>
      </c>
      <c r="M444" s="8" t="s">
        <v>6113</v>
      </c>
      <c r="N444" s="12" t="s">
        <v>18</v>
      </c>
      <c r="O444" s="12" t="s">
        <v>20</v>
      </c>
      <c r="P444" s="12" t="s">
        <v>348</v>
      </c>
      <c r="Q444" s="12" t="s">
        <v>22</v>
      </c>
      <c r="R444" s="12" t="s">
        <v>32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10">
        <f>ROUNDUP(SUM(VLOOKUP(F444,'Pontuação'!A$2:B$11,2,FALSE),VLOOKUP(E444,'Pontuação'!C$2:D$11,2,FALSE),VLOOKUP(H444,'Pontuação'!I$2:J$11,2,FALSE),VLOOKUP(J444,'Pontuação'!G$2:H$11,2,FALSE),VLOOKUP(L444,'Pontuação'!M$2:N$13,2,FALSE)),0)</f>
        <v>1444</v>
      </c>
      <c r="AD444" s="11">
        <f t="shared" si="1"/>
        <v>144</v>
      </c>
      <c r="AE444" s="11" t="str">
        <f t="array" ref="AE444">IFERROR(INDEX('Pontuação'!G$13:G$101, MATCH(AD444, 'Pontuação'!F$13:F$101, 0)), "Faixa Indefinida")</f>
        <v>D</v>
      </c>
      <c r="AF444" s="11">
        <f t="shared" si="2"/>
        <v>0</v>
      </c>
      <c r="AG444" s="11">
        <f t="shared" si="3"/>
        <v>0</v>
      </c>
      <c r="AH444" s="11">
        <f t="shared" si="4"/>
        <v>0</v>
      </c>
      <c r="AI444" s="11">
        <f t="shared" si="5"/>
        <v>1</v>
      </c>
      <c r="AJ444" s="11">
        <f>ROUNDUP(SUM(VLOOKUP(F444,'Pontuação 3.0'!A$2:B$11,2,FALSE),VLOOKUP(E444,'Pontuação 3.0'!C$2:D$11,2,FALSE),VLOOKUP(H444,'Pontuação 3.0'!I$2:J$11,2,FALSE),VLOOKUP(J444,'Pontuação 3.0'!G$2:H$11,2,FALSE),VLOOKUP(G444,'Pontuação 3.0'!E$2:F$11,2,FALSE),VLOOKUP(K444,'Pontuação 3.0'!K$2:L$11,2,FALSE),VLOOKUP(L444,'Pontuação 3.0'!M$2:N$13,2,FALSE)),0)</f>
        <v>2220</v>
      </c>
      <c r="AK444" s="10">
        <f t="shared" si="6"/>
        <v>222</v>
      </c>
      <c r="AL444" s="10" t="str">
        <f t="array" ref="AL444">IFERROR(INDEX('Pontuação 3.0'!G$13:G$191, MATCH(AK444, 'Pontuação 3.0'!F$13:F$191, 0)), "Faixa Indefinida")</f>
        <v>B</v>
      </c>
      <c r="AM444" s="10">
        <f t="shared" si="7"/>
        <v>0</v>
      </c>
      <c r="AN444" s="10">
        <f t="shared" si="8"/>
        <v>1</v>
      </c>
      <c r="AO444" s="10">
        <f t="shared" si="9"/>
        <v>0</v>
      </c>
      <c r="AP444" s="10">
        <f t="shared" si="10"/>
        <v>0</v>
      </c>
    </row>
    <row r="445" ht="15.75" customHeight="1">
      <c r="A445" s="7">
        <v>45674.0</v>
      </c>
      <c r="B445" s="8" t="s">
        <v>1072</v>
      </c>
      <c r="C445" s="8" t="s">
        <v>1073</v>
      </c>
      <c r="D445" s="9">
        <v>5.1992793772E10</v>
      </c>
      <c r="E445" s="8" t="s">
        <v>6103</v>
      </c>
      <c r="F445" s="8" t="s">
        <v>6116</v>
      </c>
      <c r="G445" s="8" t="s">
        <v>6117</v>
      </c>
      <c r="H445" s="8" t="s">
        <v>6118</v>
      </c>
      <c r="I445" s="8" t="s">
        <v>6107</v>
      </c>
      <c r="J445" s="8" t="s">
        <v>6119</v>
      </c>
      <c r="K445" s="8" t="s">
        <v>6109</v>
      </c>
      <c r="L445" s="8" t="s">
        <v>6120</v>
      </c>
      <c r="M445" s="8" t="s">
        <v>6113</v>
      </c>
      <c r="N445" s="12" t="s">
        <v>18</v>
      </c>
      <c r="O445" s="12" t="s">
        <v>20</v>
      </c>
      <c r="P445" s="12" t="s">
        <v>348</v>
      </c>
      <c r="Q445" s="12" t="s">
        <v>22</v>
      </c>
      <c r="R445" s="12" t="s">
        <v>32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10">
        <f>ROUNDUP(SUM(VLOOKUP(F445,'Pontuação'!A$2:B$11,2,FALSE),VLOOKUP(E445,'Pontuação'!C$2:D$11,2,FALSE),VLOOKUP(H445,'Pontuação'!I$2:J$11,2,FALSE),VLOOKUP(J445,'Pontuação'!G$2:H$11,2,FALSE),VLOOKUP(L445,'Pontuação'!M$2:N$13,2,FALSE)),0)</f>
        <v>1727</v>
      </c>
      <c r="AD445" s="11">
        <f t="shared" si="1"/>
        <v>173</v>
      </c>
      <c r="AE445" s="11" t="str">
        <f t="array" ref="AE445">IFERROR(INDEX('Pontuação'!G$13:G$101, MATCH(AD445, 'Pontuação'!F$13:F$101, 0)), "Faixa Indefinida")</f>
        <v>B</v>
      </c>
      <c r="AF445" s="11">
        <f t="shared" si="2"/>
        <v>0</v>
      </c>
      <c r="AG445" s="11">
        <f t="shared" si="3"/>
        <v>1</v>
      </c>
      <c r="AH445" s="11">
        <f t="shared" si="4"/>
        <v>0</v>
      </c>
      <c r="AI445" s="11">
        <f t="shared" si="5"/>
        <v>0</v>
      </c>
      <c r="AJ445" s="11">
        <f>ROUNDUP(SUM(VLOOKUP(F445,'Pontuação 3.0'!A$2:B$11,2,FALSE),VLOOKUP(E445,'Pontuação 3.0'!C$2:D$11,2,FALSE),VLOOKUP(H445,'Pontuação 3.0'!I$2:J$11,2,FALSE),VLOOKUP(J445,'Pontuação 3.0'!G$2:H$11,2,FALSE),VLOOKUP(G445,'Pontuação 3.0'!E$2:F$11,2,FALSE),VLOOKUP(K445,'Pontuação 3.0'!K$2:L$11,2,FALSE),VLOOKUP(L445,'Pontuação 3.0'!M$2:N$13,2,FALSE)),0)</f>
        <v>2556</v>
      </c>
      <c r="AK445" s="10">
        <f t="shared" si="6"/>
        <v>256</v>
      </c>
      <c r="AL445" s="10" t="str">
        <f t="array" ref="AL445">IFERROR(INDEX('Pontuação 3.0'!G$13:G$191, MATCH(AK445, 'Pontuação 3.0'!F$13:F$191, 0)), "Faixa Indefinida")</f>
        <v>A</v>
      </c>
      <c r="AM445" s="10">
        <f t="shared" si="7"/>
        <v>1</v>
      </c>
      <c r="AN445" s="10">
        <f t="shared" si="8"/>
        <v>0</v>
      </c>
      <c r="AO445" s="10">
        <f t="shared" si="9"/>
        <v>0</v>
      </c>
      <c r="AP445" s="10">
        <f t="shared" si="10"/>
        <v>0</v>
      </c>
    </row>
    <row r="446" ht="15.75" customHeight="1">
      <c r="A446" s="7">
        <v>45674.0</v>
      </c>
      <c r="B446" s="8" t="s">
        <v>1074</v>
      </c>
      <c r="C446" s="8" t="s">
        <v>1075</v>
      </c>
      <c r="D446" s="9">
        <v>1.8997709222E10</v>
      </c>
      <c r="E446" s="8" t="s">
        <v>6103</v>
      </c>
      <c r="F446" s="8" t="s">
        <v>6126</v>
      </c>
      <c r="G446" s="8" t="s">
        <v>6117</v>
      </c>
      <c r="H446" s="8" t="s">
        <v>6106</v>
      </c>
      <c r="I446" s="8" t="s">
        <v>6107</v>
      </c>
      <c r="J446" s="8" t="s">
        <v>6129</v>
      </c>
      <c r="K446" s="8" t="s">
        <v>6107</v>
      </c>
      <c r="L446" s="8" t="s">
        <v>6136</v>
      </c>
      <c r="M446" s="8" t="s">
        <v>6111</v>
      </c>
      <c r="N446" s="12" t="s">
        <v>21</v>
      </c>
      <c r="O446" s="12" t="s">
        <v>1076</v>
      </c>
      <c r="P446" s="12" t="s">
        <v>257</v>
      </c>
      <c r="Q446" s="12" t="s">
        <v>1078</v>
      </c>
      <c r="R446" s="12" t="s">
        <v>1077</v>
      </c>
      <c r="S446" s="13"/>
      <c r="T446" s="8"/>
      <c r="U446" s="8"/>
      <c r="V446" s="8"/>
      <c r="W446" s="8"/>
      <c r="X446" s="8"/>
      <c r="Y446" s="8"/>
      <c r="Z446" s="8"/>
      <c r="AA446" s="8"/>
      <c r="AB446" s="8"/>
      <c r="AC446" s="10">
        <f>ROUNDUP(SUM(VLOOKUP(F446,'Pontuação'!A$2:B$11,2,FALSE),VLOOKUP(E446,'Pontuação'!C$2:D$11,2,FALSE),VLOOKUP(H446,'Pontuação'!I$2:J$11,2,FALSE),VLOOKUP(J446,'Pontuação'!G$2:H$11,2,FALSE),VLOOKUP(L446,'Pontuação'!M$2:N$13,2,FALSE)),0)</f>
        <v>1863</v>
      </c>
      <c r="AD446" s="11">
        <f t="shared" si="1"/>
        <v>186</v>
      </c>
      <c r="AE446" s="11" t="str">
        <f t="array" ref="AE446">IFERROR(INDEX('Pontuação'!G$13:G$101, MATCH(AD446, 'Pontuação'!F$13:F$101, 0)), "Faixa Indefinida")</f>
        <v>A</v>
      </c>
      <c r="AF446" s="11">
        <f t="shared" si="2"/>
        <v>1</v>
      </c>
      <c r="AG446" s="11">
        <f t="shared" si="3"/>
        <v>0</v>
      </c>
      <c r="AH446" s="11">
        <f t="shared" si="4"/>
        <v>0</v>
      </c>
      <c r="AI446" s="11">
        <f t="shared" si="5"/>
        <v>0</v>
      </c>
      <c r="AJ446" s="11">
        <f>ROUNDUP(SUM(VLOOKUP(F446,'Pontuação 3.0'!A$2:B$11,2,FALSE),VLOOKUP(E446,'Pontuação 3.0'!C$2:D$11,2,FALSE),VLOOKUP(H446,'Pontuação 3.0'!I$2:J$11,2,FALSE),VLOOKUP(J446,'Pontuação 3.0'!G$2:H$11,2,FALSE),VLOOKUP(G446,'Pontuação 3.0'!E$2:F$11,2,FALSE),VLOOKUP(K446,'Pontuação 3.0'!K$2:L$11,2,FALSE),VLOOKUP(L446,'Pontuação 3.0'!M$2:N$13,2,FALSE)),0)</f>
        <v>2242</v>
      </c>
      <c r="AK446" s="10">
        <f t="shared" si="6"/>
        <v>224</v>
      </c>
      <c r="AL446" s="10" t="str">
        <f t="array" ref="AL446">IFERROR(INDEX('Pontuação 3.0'!G$13:G$191, MATCH(AK446, 'Pontuação 3.0'!F$13:F$191, 0)), "Faixa Indefinida")</f>
        <v>B</v>
      </c>
      <c r="AM446" s="10">
        <f t="shared" si="7"/>
        <v>0</v>
      </c>
      <c r="AN446" s="10">
        <f t="shared" si="8"/>
        <v>1</v>
      </c>
      <c r="AO446" s="10">
        <f t="shared" si="9"/>
        <v>0</v>
      </c>
      <c r="AP446" s="10">
        <f t="shared" si="10"/>
        <v>0</v>
      </c>
    </row>
    <row r="447" ht="15.75" customHeight="1">
      <c r="A447" s="7">
        <v>45674.0</v>
      </c>
      <c r="B447" s="8" t="s">
        <v>1079</v>
      </c>
      <c r="C447" s="8" t="s">
        <v>1080</v>
      </c>
      <c r="D447" s="9">
        <v>8.399975048E10</v>
      </c>
      <c r="E447" s="8" t="s">
        <v>6103</v>
      </c>
      <c r="F447" s="8" t="s">
        <v>6116</v>
      </c>
      <c r="G447" s="8" t="s">
        <v>6117</v>
      </c>
      <c r="H447" s="8" t="s">
        <v>6118</v>
      </c>
      <c r="I447" s="8" t="s">
        <v>6107</v>
      </c>
      <c r="J447" s="8" t="s">
        <v>6108</v>
      </c>
      <c r="K447" s="8" t="s">
        <v>6109</v>
      </c>
      <c r="L447" s="8" t="s">
        <v>6120</v>
      </c>
      <c r="M447" s="8" t="s">
        <v>6113</v>
      </c>
      <c r="N447" s="12" t="s">
        <v>18</v>
      </c>
      <c r="O447" s="12" t="s">
        <v>20</v>
      </c>
      <c r="P447" s="12" t="s">
        <v>25</v>
      </c>
      <c r="Q447" s="12" t="s">
        <v>184</v>
      </c>
      <c r="R447" s="12" t="s">
        <v>32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10">
        <f>ROUNDUP(SUM(VLOOKUP(F447,'Pontuação'!A$2:B$11,2,FALSE),VLOOKUP(E447,'Pontuação'!C$2:D$11,2,FALSE),VLOOKUP(H447,'Pontuação'!I$2:J$11,2,FALSE),VLOOKUP(J447,'Pontuação'!G$2:H$11,2,FALSE),VLOOKUP(L447,'Pontuação'!M$2:N$13,2,FALSE)),0)</f>
        <v>1832</v>
      </c>
      <c r="AD447" s="11">
        <f t="shared" si="1"/>
        <v>183</v>
      </c>
      <c r="AE447" s="11" t="str">
        <f t="array" ref="AE447">IFERROR(INDEX('Pontuação'!G$13:G$101, MATCH(AD447, 'Pontuação'!F$13:F$101, 0)), "Faixa Indefinida")</f>
        <v>B</v>
      </c>
      <c r="AF447" s="11">
        <f t="shared" si="2"/>
        <v>0</v>
      </c>
      <c r="AG447" s="11">
        <f t="shared" si="3"/>
        <v>1</v>
      </c>
      <c r="AH447" s="11">
        <f t="shared" si="4"/>
        <v>0</v>
      </c>
      <c r="AI447" s="11">
        <f t="shared" si="5"/>
        <v>0</v>
      </c>
      <c r="AJ447" s="11">
        <f>ROUNDUP(SUM(VLOOKUP(F447,'Pontuação 3.0'!A$2:B$11,2,FALSE),VLOOKUP(E447,'Pontuação 3.0'!C$2:D$11,2,FALSE),VLOOKUP(H447,'Pontuação 3.0'!I$2:J$11,2,FALSE),VLOOKUP(J447,'Pontuação 3.0'!G$2:H$11,2,FALSE),VLOOKUP(G447,'Pontuação 3.0'!E$2:F$11,2,FALSE),VLOOKUP(K447,'Pontuação 3.0'!K$2:L$11,2,FALSE),VLOOKUP(L447,'Pontuação 3.0'!M$2:N$13,2,FALSE)),0)</f>
        <v>2708</v>
      </c>
      <c r="AK447" s="10">
        <f t="shared" si="6"/>
        <v>271</v>
      </c>
      <c r="AL447" s="10" t="str">
        <f t="array" ref="AL447">IFERROR(INDEX('Pontuação 3.0'!G$13:G$191, MATCH(AK447, 'Pontuação 3.0'!F$13:F$191, 0)), "Faixa Indefinida")</f>
        <v>A</v>
      </c>
      <c r="AM447" s="10">
        <f t="shared" si="7"/>
        <v>1</v>
      </c>
      <c r="AN447" s="10">
        <f t="shared" si="8"/>
        <v>0</v>
      </c>
      <c r="AO447" s="10">
        <f t="shared" si="9"/>
        <v>0</v>
      </c>
      <c r="AP447" s="10">
        <f t="shared" si="10"/>
        <v>0</v>
      </c>
    </row>
    <row r="448" ht="15.75" customHeight="1">
      <c r="A448" s="7">
        <v>45674.0</v>
      </c>
      <c r="B448" s="8" t="s">
        <v>1081</v>
      </c>
      <c r="C448" s="8" t="s">
        <v>1082</v>
      </c>
      <c r="D448" s="9">
        <v>6.699662721E10</v>
      </c>
      <c r="E448" s="8" t="s">
        <v>6103</v>
      </c>
      <c r="F448" s="8" t="s">
        <v>6126</v>
      </c>
      <c r="G448" s="8" t="s">
        <v>6117</v>
      </c>
      <c r="H448" s="8" t="s">
        <v>6118</v>
      </c>
      <c r="I448" s="8" t="s">
        <v>6128</v>
      </c>
      <c r="J448" s="8" t="s">
        <v>6119</v>
      </c>
      <c r="K448" s="8" t="s">
        <v>6107</v>
      </c>
      <c r="L448" s="8" t="s">
        <v>6115</v>
      </c>
      <c r="M448" s="8" t="s">
        <v>6113</v>
      </c>
      <c r="N448" s="12" t="s">
        <v>18</v>
      </c>
      <c r="O448" s="12" t="s">
        <v>20</v>
      </c>
      <c r="P448" s="12" t="s">
        <v>48</v>
      </c>
      <c r="Q448" s="12" t="s">
        <v>22</v>
      </c>
      <c r="R448" s="12" t="s">
        <v>32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10">
        <f>ROUNDUP(SUM(VLOOKUP(F448,'Pontuação'!A$2:B$11,2,FALSE),VLOOKUP(E448,'Pontuação'!C$2:D$11,2,FALSE),VLOOKUP(H448,'Pontuação'!I$2:J$11,2,FALSE),VLOOKUP(J448,'Pontuação'!G$2:H$11,2,FALSE),VLOOKUP(L448,'Pontuação'!M$2:N$13,2,FALSE)),0)</f>
        <v>1583</v>
      </c>
      <c r="AD448" s="11">
        <f t="shared" si="1"/>
        <v>158</v>
      </c>
      <c r="AE448" s="11" t="str">
        <f t="array" ref="AE448">IFERROR(INDEX('Pontuação'!G$13:G$101, MATCH(AD448, 'Pontuação'!F$13:F$101, 0)), "Faixa Indefinida")</f>
        <v>C</v>
      </c>
      <c r="AF448" s="11">
        <f t="shared" si="2"/>
        <v>0</v>
      </c>
      <c r="AG448" s="11">
        <f t="shared" si="3"/>
        <v>0</v>
      </c>
      <c r="AH448" s="11">
        <f t="shared" si="4"/>
        <v>1</v>
      </c>
      <c r="AI448" s="11">
        <f t="shared" si="5"/>
        <v>0</v>
      </c>
      <c r="AJ448" s="11">
        <f>ROUNDUP(SUM(VLOOKUP(F448,'Pontuação 3.0'!A$2:B$11,2,FALSE),VLOOKUP(E448,'Pontuação 3.0'!C$2:D$11,2,FALSE),VLOOKUP(H448,'Pontuação 3.0'!I$2:J$11,2,FALSE),VLOOKUP(J448,'Pontuação 3.0'!G$2:H$11,2,FALSE),VLOOKUP(G448,'Pontuação 3.0'!E$2:F$11,2,FALSE),VLOOKUP(K448,'Pontuação 3.0'!K$2:L$11,2,FALSE),VLOOKUP(L448,'Pontuação 3.0'!M$2:N$13,2,FALSE)),0)</f>
        <v>2076</v>
      </c>
      <c r="AK448" s="10">
        <f t="shared" si="6"/>
        <v>208</v>
      </c>
      <c r="AL448" s="10" t="str">
        <f t="array" ref="AL448">IFERROR(INDEX('Pontuação 3.0'!G$13:G$191, MATCH(AK448, 'Pontuação 3.0'!F$13:F$191, 0)), "Faixa Indefinida")</f>
        <v>C</v>
      </c>
      <c r="AM448" s="10">
        <f t="shared" si="7"/>
        <v>0</v>
      </c>
      <c r="AN448" s="10">
        <f t="shared" si="8"/>
        <v>0</v>
      </c>
      <c r="AO448" s="10">
        <f t="shared" si="9"/>
        <v>1</v>
      </c>
      <c r="AP448" s="10">
        <f t="shared" si="10"/>
        <v>0</v>
      </c>
    </row>
    <row r="449" ht="15.75" customHeight="1">
      <c r="A449" s="7">
        <v>45674.0</v>
      </c>
      <c r="B449" s="8" t="s">
        <v>1083</v>
      </c>
      <c r="C449" s="8" t="s">
        <v>1084</v>
      </c>
      <c r="D449" s="9">
        <v>6.3991048351E10</v>
      </c>
      <c r="E449" s="8" t="s">
        <v>6103</v>
      </c>
      <c r="F449" s="8" t="s">
        <v>6116</v>
      </c>
      <c r="G449" s="8" t="s">
        <v>6117</v>
      </c>
      <c r="H449" s="8" t="s">
        <v>6106</v>
      </c>
      <c r="I449" s="8" t="s">
        <v>6107</v>
      </c>
      <c r="J449" s="8" t="s">
        <v>6108</v>
      </c>
      <c r="K449" s="8" t="s">
        <v>6109</v>
      </c>
      <c r="L449" s="8" t="s">
        <v>6124</v>
      </c>
      <c r="M449" s="8" t="s">
        <v>6113</v>
      </c>
      <c r="N449" s="12" t="s">
        <v>18</v>
      </c>
      <c r="O449" s="12" t="s">
        <v>20</v>
      </c>
      <c r="P449" s="12" t="s">
        <v>19</v>
      </c>
      <c r="Q449" s="12" t="s">
        <v>22</v>
      </c>
      <c r="R449" s="12" t="s">
        <v>32</v>
      </c>
      <c r="S449" s="13"/>
      <c r="T449" s="8"/>
      <c r="U449" s="8"/>
      <c r="V449" s="8"/>
      <c r="W449" s="8"/>
      <c r="X449" s="8"/>
      <c r="Y449" s="8"/>
      <c r="Z449" s="8"/>
      <c r="AA449" s="8"/>
      <c r="AB449" s="8"/>
      <c r="AC449" s="10">
        <f>ROUNDUP(SUM(VLOOKUP(F449,'Pontuação'!A$2:B$11,2,FALSE),VLOOKUP(E449,'Pontuação'!C$2:D$11,2,FALSE),VLOOKUP(H449,'Pontuação'!I$2:J$11,2,FALSE),VLOOKUP(J449,'Pontuação'!G$2:H$11,2,FALSE),VLOOKUP(L449,'Pontuação'!M$2:N$13,2,FALSE)),0)</f>
        <v>1621</v>
      </c>
      <c r="AD449" s="11">
        <f t="shared" si="1"/>
        <v>162</v>
      </c>
      <c r="AE449" s="11" t="str">
        <f t="array" ref="AE449">IFERROR(INDEX('Pontuação'!G$13:G$101, MATCH(AD449, 'Pontuação'!F$13:F$101, 0)), "Faixa Indefinida")</f>
        <v>C</v>
      </c>
      <c r="AF449" s="11">
        <f t="shared" si="2"/>
        <v>0</v>
      </c>
      <c r="AG449" s="11">
        <f t="shared" si="3"/>
        <v>0</v>
      </c>
      <c r="AH449" s="11">
        <f t="shared" si="4"/>
        <v>1</v>
      </c>
      <c r="AI449" s="11">
        <f t="shared" si="5"/>
        <v>0</v>
      </c>
      <c r="AJ449" s="11">
        <f>ROUNDUP(SUM(VLOOKUP(F449,'Pontuação 3.0'!A$2:B$11,2,FALSE),VLOOKUP(E449,'Pontuação 3.0'!C$2:D$11,2,FALSE),VLOOKUP(H449,'Pontuação 3.0'!I$2:J$11,2,FALSE),VLOOKUP(J449,'Pontuação 3.0'!G$2:H$11,2,FALSE),VLOOKUP(G449,'Pontuação 3.0'!E$2:F$11,2,FALSE),VLOOKUP(K449,'Pontuação 3.0'!K$2:L$11,2,FALSE),VLOOKUP(L449,'Pontuação 3.0'!M$2:N$13,2,FALSE)),0)</f>
        <v>2505</v>
      </c>
      <c r="AK449" s="10">
        <f t="shared" si="6"/>
        <v>251</v>
      </c>
      <c r="AL449" s="10" t="str">
        <f t="array" ref="AL449">IFERROR(INDEX('Pontuação 3.0'!G$13:G$191, MATCH(AK449, 'Pontuação 3.0'!F$13:F$191, 0)), "Faixa Indefinida")</f>
        <v>A</v>
      </c>
      <c r="AM449" s="10">
        <f t="shared" si="7"/>
        <v>1</v>
      </c>
      <c r="AN449" s="10">
        <f t="shared" si="8"/>
        <v>0</v>
      </c>
      <c r="AO449" s="10">
        <f t="shared" si="9"/>
        <v>0</v>
      </c>
      <c r="AP449" s="10">
        <f t="shared" si="10"/>
        <v>0</v>
      </c>
    </row>
    <row r="450" ht="15.75" customHeight="1">
      <c r="A450" s="7">
        <v>45674.0</v>
      </c>
      <c r="B450" s="8" t="s">
        <v>1087</v>
      </c>
      <c r="C450" s="8" t="s">
        <v>1088</v>
      </c>
      <c r="D450" s="9">
        <v>2.1976539155E10</v>
      </c>
      <c r="E450" s="8" t="s">
        <v>6103</v>
      </c>
      <c r="F450" s="8" t="s">
        <v>6126</v>
      </c>
      <c r="G450" s="8" t="s">
        <v>6122</v>
      </c>
      <c r="H450" s="8" t="s">
        <v>6118</v>
      </c>
      <c r="I450" s="8" t="s">
        <v>6107</v>
      </c>
      <c r="J450" s="8" t="s">
        <v>6119</v>
      </c>
      <c r="K450" s="8" t="s">
        <v>6107</v>
      </c>
      <c r="L450" s="8" t="s">
        <v>6115</v>
      </c>
      <c r="M450" s="8" t="s">
        <v>6131</v>
      </c>
      <c r="N450" s="12" t="s">
        <v>18</v>
      </c>
      <c r="O450" s="12" t="s">
        <v>20</v>
      </c>
      <c r="P450" s="12" t="s">
        <v>25</v>
      </c>
      <c r="Q450" s="12" t="s">
        <v>22</v>
      </c>
      <c r="R450" s="12" t="s">
        <v>21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10">
        <f>ROUNDUP(SUM(VLOOKUP(F450,'Pontuação'!A$2:B$11,2,FALSE),VLOOKUP(E450,'Pontuação'!C$2:D$11,2,FALSE),VLOOKUP(H450,'Pontuação'!I$2:J$11,2,FALSE),VLOOKUP(J450,'Pontuação'!G$2:H$11,2,FALSE),VLOOKUP(L450,'Pontuação'!M$2:N$13,2,FALSE)),0)</f>
        <v>1583</v>
      </c>
      <c r="AD450" s="11">
        <f t="shared" si="1"/>
        <v>158</v>
      </c>
      <c r="AE450" s="11" t="str">
        <f t="array" ref="AE450">IFERROR(INDEX('Pontuação'!G$13:G$101, MATCH(AD450, 'Pontuação'!F$13:F$101, 0)), "Faixa Indefinida")</f>
        <v>C</v>
      </c>
      <c r="AF450" s="11">
        <f t="shared" si="2"/>
        <v>0</v>
      </c>
      <c r="AG450" s="11">
        <f t="shared" si="3"/>
        <v>0</v>
      </c>
      <c r="AH450" s="11">
        <f t="shared" si="4"/>
        <v>1</v>
      </c>
      <c r="AI450" s="11">
        <f t="shared" si="5"/>
        <v>0</v>
      </c>
      <c r="AJ450" s="11">
        <f>ROUNDUP(SUM(VLOOKUP(F450,'Pontuação 3.0'!A$2:B$11,2,FALSE),VLOOKUP(E450,'Pontuação 3.0'!C$2:D$11,2,FALSE),VLOOKUP(H450,'Pontuação 3.0'!I$2:J$11,2,FALSE),VLOOKUP(J450,'Pontuação 3.0'!G$2:H$11,2,FALSE),VLOOKUP(G450,'Pontuação 3.0'!E$2:F$11,2,FALSE),VLOOKUP(K450,'Pontuação 3.0'!K$2:L$11,2,FALSE),VLOOKUP(L450,'Pontuação 3.0'!M$2:N$13,2,FALSE)),0)</f>
        <v>1936</v>
      </c>
      <c r="AK450" s="10">
        <f t="shared" si="6"/>
        <v>194</v>
      </c>
      <c r="AL450" s="10" t="str">
        <f t="array" ref="AL450">IFERROR(INDEX('Pontuação 3.0'!G$13:G$191, MATCH(AK450, 'Pontuação 3.0'!F$13:F$191, 0)), "Faixa Indefinida")</f>
        <v>C</v>
      </c>
      <c r="AM450" s="10">
        <f t="shared" si="7"/>
        <v>0</v>
      </c>
      <c r="AN450" s="10">
        <f t="shared" si="8"/>
        <v>0</v>
      </c>
      <c r="AO450" s="10">
        <f t="shared" si="9"/>
        <v>1</v>
      </c>
      <c r="AP450" s="10">
        <f t="shared" si="10"/>
        <v>0</v>
      </c>
    </row>
    <row r="451" ht="15.75" customHeight="1">
      <c r="A451" s="7">
        <v>45674.0</v>
      </c>
      <c r="B451" s="8" t="s">
        <v>1089</v>
      </c>
      <c r="C451" s="8" t="s">
        <v>1090</v>
      </c>
      <c r="D451" s="9">
        <v>2.1976626238E10</v>
      </c>
      <c r="E451" s="8" t="s">
        <v>6103</v>
      </c>
      <c r="F451" s="8" t="s">
        <v>6116</v>
      </c>
      <c r="G451" s="8" t="s">
        <v>6117</v>
      </c>
      <c r="H451" s="8" t="s">
        <v>6106</v>
      </c>
      <c r="I451" s="8" t="s">
        <v>6128</v>
      </c>
      <c r="J451" s="8" t="s">
        <v>6129</v>
      </c>
      <c r="K451" s="8" t="s">
        <v>6107</v>
      </c>
      <c r="L451" s="8" t="s">
        <v>6115</v>
      </c>
      <c r="M451" s="8" t="s">
        <v>6113</v>
      </c>
      <c r="N451" s="12" t="s">
        <v>18</v>
      </c>
      <c r="O451" s="12" t="s">
        <v>20</v>
      </c>
      <c r="P451" s="12" t="s">
        <v>31</v>
      </c>
      <c r="Q451" s="12" t="s">
        <v>22</v>
      </c>
      <c r="R451" s="12" t="s">
        <v>32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10">
        <f>ROUNDUP(SUM(VLOOKUP(F451,'Pontuação'!A$2:B$11,2,FALSE),VLOOKUP(E451,'Pontuação'!C$2:D$11,2,FALSE),VLOOKUP(H451,'Pontuação'!I$2:J$11,2,FALSE),VLOOKUP(J451,'Pontuação'!G$2:H$11,2,FALSE),VLOOKUP(L451,'Pontuação'!M$2:N$13,2,FALSE)),0)</f>
        <v>1831</v>
      </c>
      <c r="AD451" s="11">
        <f t="shared" si="1"/>
        <v>183</v>
      </c>
      <c r="AE451" s="11" t="str">
        <f t="array" ref="AE451">IFERROR(INDEX('Pontuação'!G$13:G$101, MATCH(AD451, 'Pontuação'!F$13:F$101, 0)), "Faixa Indefinida")</f>
        <v>B</v>
      </c>
      <c r="AF451" s="11">
        <f t="shared" si="2"/>
        <v>0</v>
      </c>
      <c r="AG451" s="11">
        <f t="shared" si="3"/>
        <v>1</v>
      </c>
      <c r="AH451" s="11">
        <f t="shared" si="4"/>
        <v>0</v>
      </c>
      <c r="AI451" s="11">
        <f t="shared" si="5"/>
        <v>0</v>
      </c>
      <c r="AJ451" s="11">
        <f>ROUNDUP(SUM(VLOOKUP(F451,'Pontuação 3.0'!A$2:B$11,2,FALSE),VLOOKUP(E451,'Pontuação 3.0'!C$2:D$11,2,FALSE),VLOOKUP(H451,'Pontuação 3.0'!I$2:J$11,2,FALSE),VLOOKUP(J451,'Pontuação 3.0'!G$2:H$11,2,FALSE),VLOOKUP(G451,'Pontuação 3.0'!E$2:F$11,2,FALSE),VLOOKUP(K451,'Pontuação 3.0'!K$2:L$11,2,FALSE),VLOOKUP(L451,'Pontuação 3.0'!M$2:N$13,2,FALSE)),0)</f>
        <v>2397</v>
      </c>
      <c r="AK451" s="10">
        <f t="shared" si="6"/>
        <v>240</v>
      </c>
      <c r="AL451" s="10" t="str">
        <f t="array" ref="AL451">IFERROR(INDEX('Pontuação 3.0'!G$13:G$191, MATCH(AK451, 'Pontuação 3.0'!F$13:F$191, 0)), "Faixa Indefinida")</f>
        <v>A</v>
      </c>
      <c r="AM451" s="10">
        <f t="shared" si="7"/>
        <v>1</v>
      </c>
      <c r="AN451" s="10">
        <f t="shared" si="8"/>
        <v>0</v>
      </c>
      <c r="AO451" s="10">
        <f t="shared" si="9"/>
        <v>0</v>
      </c>
      <c r="AP451" s="10">
        <f t="shared" si="10"/>
        <v>0</v>
      </c>
    </row>
    <row r="452" ht="15.75" customHeight="1">
      <c r="A452" s="7">
        <v>45674.0</v>
      </c>
      <c r="B452" s="8" t="s">
        <v>1091</v>
      </c>
      <c r="C452" s="8" t="s">
        <v>1092</v>
      </c>
      <c r="D452" s="8" t="s">
        <v>1093</v>
      </c>
      <c r="E452" s="8" t="s">
        <v>6103</v>
      </c>
      <c r="F452" s="8" t="s">
        <v>6116</v>
      </c>
      <c r="G452" s="8" t="s">
        <v>6117</v>
      </c>
      <c r="H452" s="8" t="s">
        <v>6118</v>
      </c>
      <c r="I452" s="8" t="s">
        <v>6128</v>
      </c>
      <c r="J452" s="8" t="s">
        <v>6119</v>
      </c>
      <c r="K452" s="8" t="s">
        <v>6107</v>
      </c>
      <c r="L452" s="8" t="s">
        <v>6115</v>
      </c>
      <c r="M452" s="8" t="s">
        <v>6133</v>
      </c>
      <c r="N452" s="12" t="s">
        <v>18</v>
      </c>
      <c r="O452" s="12" t="s">
        <v>20</v>
      </c>
      <c r="P452" s="12" t="s">
        <v>71</v>
      </c>
      <c r="Q452" s="12" t="s">
        <v>22</v>
      </c>
      <c r="R452" s="12" t="s">
        <v>32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10">
        <f>ROUNDUP(SUM(VLOOKUP(F452,'Pontuação'!A$2:B$11,2,FALSE),VLOOKUP(E452,'Pontuação'!C$2:D$11,2,FALSE),VLOOKUP(H452,'Pontuação'!I$2:J$11,2,FALSE),VLOOKUP(J452,'Pontuação'!G$2:H$11,2,FALSE),VLOOKUP(L452,'Pontuação'!M$2:N$13,2,FALSE)),0)</f>
        <v>1595</v>
      </c>
      <c r="AD452" s="11">
        <f t="shared" si="1"/>
        <v>160</v>
      </c>
      <c r="AE452" s="11" t="str">
        <f t="array" ref="AE452">IFERROR(INDEX('Pontuação'!G$13:G$101, MATCH(AD452, 'Pontuação'!F$13:F$101, 0)), "Faixa Indefinida")</f>
        <v>C</v>
      </c>
      <c r="AF452" s="11">
        <f t="shared" si="2"/>
        <v>0</v>
      </c>
      <c r="AG452" s="11">
        <f t="shared" si="3"/>
        <v>0</v>
      </c>
      <c r="AH452" s="11">
        <f t="shared" si="4"/>
        <v>1</v>
      </c>
      <c r="AI452" s="11">
        <f t="shared" si="5"/>
        <v>0</v>
      </c>
      <c r="AJ452" s="11">
        <f>ROUNDUP(SUM(VLOOKUP(F452,'Pontuação 3.0'!A$2:B$11,2,FALSE),VLOOKUP(E452,'Pontuação 3.0'!C$2:D$11,2,FALSE),VLOOKUP(H452,'Pontuação 3.0'!I$2:J$11,2,FALSE),VLOOKUP(J452,'Pontuação 3.0'!G$2:H$11,2,FALSE),VLOOKUP(G452,'Pontuação 3.0'!E$2:F$11,2,FALSE),VLOOKUP(K452,'Pontuação 3.0'!K$2:L$11,2,FALSE),VLOOKUP(L452,'Pontuação 3.0'!M$2:N$13,2,FALSE)),0)</f>
        <v>2209</v>
      </c>
      <c r="AK452" s="10">
        <f t="shared" si="6"/>
        <v>221</v>
      </c>
      <c r="AL452" s="10" t="str">
        <f t="array" ref="AL452">IFERROR(INDEX('Pontuação 3.0'!G$13:G$191, MATCH(AK452, 'Pontuação 3.0'!F$13:F$191, 0)), "Faixa Indefinida")</f>
        <v>B</v>
      </c>
      <c r="AM452" s="10">
        <f t="shared" si="7"/>
        <v>0</v>
      </c>
      <c r="AN452" s="10">
        <f t="shared" si="8"/>
        <v>1</v>
      </c>
      <c r="AO452" s="10">
        <f t="shared" si="9"/>
        <v>0</v>
      </c>
      <c r="AP452" s="10">
        <f t="shared" si="10"/>
        <v>0</v>
      </c>
    </row>
    <row r="453" ht="15.75" customHeight="1">
      <c r="A453" s="7">
        <v>45674.0</v>
      </c>
      <c r="B453" s="8" t="s">
        <v>1094</v>
      </c>
      <c r="C453" s="8" t="s">
        <v>1095</v>
      </c>
      <c r="D453" s="9">
        <v>4.1997072164E10</v>
      </c>
      <c r="E453" s="8" t="s">
        <v>6103</v>
      </c>
      <c r="F453" s="8" t="s">
        <v>6116</v>
      </c>
      <c r="G453" s="8" t="s">
        <v>6117</v>
      </c>
      <c r="H453" s="8" t="s">
        <v>6135</v>
      </c>
      <c r="I453" s="8" t="s">
        <v>6107</v>
      </c>
      <c r="J453" s="8" t="s">
        <v>6119</v>
      </c>
      <c r="K453" s="8" t="s">
        <v>6109</v>
      </c>
      <c r="L453" s="8" t="s">
        <v>6120</v>
      </c>
      <c r="M453" s="8" t="s">
        <v>6113</v>
      </c>
      <c r="N453" s="12" t="s">
        <v>18</v>
      </c>
      <c r="O453" s="12" t="s">
        <v>20</v>
      </c>
      <c r="P453" s="12" t="s">
        <v>31</v>
      </c>
      <c r="Q453" s="12" t="s">
        <v>200</v>
      </c>
      <c r="R453" s="12" t="s">
        <v>21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10">
        <f>ROUNDUP(SUM(VLOOKUP(F453,'Pontuação'!A$2:B$11,2,FALSE),VLOOKUP(E453,'Pontuação'!C$2:D$11,2,FALSE),VLOOKUP(H453,'Pontuação'!I$2:J$11,2,FALSE),VLOOKUP(J453,'Pontuação'!G$2:H$11,2,FALSE),VLOOKUP(L453,'Pontuação'!M$2:N$13,2,FALSE)),0)</f>
        <v>1711</v>
      </c>
      <c r="AD453" s="11">
        <f t="shared" si="1"/>
        <v>171</v>
      </c>
      <c r="AE453" s="11" t="str">
        <f t="array" ref="AE453">IFERROR(INDEX('Pontuação'!G$13:G$101, MATCH(AD453, 'Pontuação'!F$13:F$101, 0)), "Faixa Indefinida")</f>
        <v>B</v>
      </c>
      <c r="AF453" s="11">
        <f t="shared" si="2"/>
        <v>0</v>
      </c>
      <c r="AG453" s="11">
        <f t="shared" si="3"/>
        <v>1</v>
      </c>
      <c r="AH453" s="11">
        <f t="shared" si="4"/>
        <v>0</v>
      </c>
      <c r="AI453" s="11">
        <f t="shared" si="5"/>
        <v>0</v>
      </c>
      <c r="AJ453" s="11">
        <f>ROUNDUP(SUM(VLOOKUP(F453,'Pontuação 3.0'!A$2:B$11,2,FALSE),VLOOKUP(E453,'Pontuação 3.0'!C$2:D$11,2,FALSE),VLOOKUP(H453,'Pontuação 3.0'!I$2:J$11,2,FALSE),VLOOKUP(J453,'Pontuação 3.0'!G$2:H$11,2,FALSE),VLOOKUP(G453,'Pontuação 3.0'!E$2:F$11,2,FALSE),VLOOKUP(K453,'Pontuação 3.0'!K$2:L$11,2,FALSE),VLOOKUP(L453,'Pontuação 3.0'!M$2:N$13,2,FALSE)),0)</f>
        <v>2405</v>
      </c>
      <c r="AK453" s="10">
        <f t="shared" si="6"/>
        <v>241</v>
      </c>
      <c r="AL453" s="10" t="str">
        <f t="array" ref="AL453">IFERROR(INDEX('Pontuação 3.0'!G$13:G$191, MATCH(AK453, 'Pontuação 3.0'!F$13:F$191, 0)), "Faixa Indefinida")</f>
        <v>A</v>
      </c>
      <c r="AM453" s="10">
        <f t="shared" si="7"/>
        <v>1</v>
      </c>
      <c r="AN453" s="10">
        <f t="shared" si="8"/>
        <v>0</v>
      </c>
      <c r="AO453" s="10">
        <f t="shared" si="9"/>
        <v>0</v>
      </c>
      <c r="AP453" s="10">
        <f t="shared" si="10"/>
        <v>0</v>
      </c>
    </row>
    <row r="454" ht="15.75" customHeight="1">
      <c r="A454" s="7">
        <v>45674.0</v>
      </c>
      <c r="B454" s="8" t="s">
        <v>1096</v>
      </c>
      <c r="C454" s="8" t="s">
        <v>1097</v>
      </c>
      <c r="D454" s="9">
        <v>8.3986626057E10</v>
      </c>
      <c r="E454" s="8" t="s">
        <v>6125</v>
      </c>
      <c r="F454" s="8" t="s">
        <v>6116</v>
      </c>
      <c r="G454" s="8" t="s">
        <v>6122</v>
      </c>
      <c r="H454" s="8" t="s">
        <v>6106</v>
      </c>
      <c r="I454" s="8" t="s">
        <v>6128</v>
      </c>
      <c r="J454" s="8" t="s">
        <v>6108</v>
      </c>
      <c r="K454" s="8" t="s">
        <v>6109</v>
      </c>
      <c r="L454" s="8" t="s">
        <v>6115</v>
      </c>
      <c r="M454" s="8" t="s">
        <v>6113</v>
      </c>
      <c r="N454" s="12" t="s">
        <v>18</v>
      </c>
      <c r="O454" s="12" t="s">
        <v>20</v>
      </c>
      <c r="P454" s="12" t="s">
        <v>31</v>
      </c>
      <c r="Q454" s="12" t="s">
        <v>1098</v>
      </c>
      <c r="R454" s="12" t="s">
        <v>32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10">
        <f>ROUNDUP(SUM(VLOOKUP(F454,'Pontuação'!A$2:B$11,2,FALSE),VLOOKUP(E454,'Pontuação'!C$2:D$11,2,FALSE),VLOOKUP(H454,'Pontuação'!I$2:J$11,2,FALSE),VLOOKUP(J454,'Pontuação'!G$2:H$11,2,FALSE),VLOOKUP(L454,'Pontuação'!M$2:N$13,2,FALSE)),0)</f>
        <v>1662</v>
      </c>
      <c r="AD454" s="11">
        <f t="shared" si="1"/>
        <v>166</v>
      </c>
      <c r="AE454" s="11" t="str">
        <f t="array" ref="AE454">IFERROR(INDEX('Pontuação'!G$13:G$101, MATCH(AD454, 'Pontuação'!F$13:F$101, 0)), "Faixa Indefinida")</f>
        <v>B</v>
      </c>
      <c r="AF454" s="11">
        <f t="shared" si="2"/>
        <v>0</v>
      </c>
      <c r="AG454" s="11">
        <f t="shared" si="3"/>
        <v>1</v>
      </c>
      <c r="AH454" s="11">
        <f t="shared" si="4"/>
        <v>0</v>
      </c>
      <c r="AI454" s="11">
        <f t="shared" si="5"/>
        <v>0</v>
      </c>
      <c r="AJ454" s="11">
        <f>ROUNDUP(SUM(VLOOKUP(F454,'Pontuação 3.0'!A$2:B$11,2,FALSE),VLOOKUP(E454,'Pontuação 3.0'!C$2:D$11,2,FALSE),VLOOKUP(H454,'Pontuação 3.0'!I$2:J$11,2,FALSE),VLOOKUP(J454,'Pontuação 3.0'!G$2:H$11,2,FALSE),VLOOKUP(G454,'Pontuação 3.0'!E$2:F$11,2,FALSE),VLOOKUP(K454,'Pontuação 3.0'!K$2:L$11,2,FALSE),VLOOKUP(L454,'Pontuação 3.0'!M$2:N$13,2,FALSE)),0)</f>
        <v>2365</v>
      </c>
      <c r="AK454" s="10">
        <f t="shared" si="6"/>
        <v>237</v>
      </c>
      <c r="AL454" s="10" t="str">
        <f t="array" ref="AL454">IFERROR(INDEX('Pontuação 3.0'!G$13:G$191, MATCH(AK454, 'Pontuação 3.0'!F$13:F$191, 0)), "Faixa Indefinida")</f>
        <v>A</v>
      </c>
      <c r="AM454" s="10">
        <f t="shared" si="7"/>
        <v>1</v>
      </c>
      <c r="AN454" s="10">
        <f t="shared" si="8"/>
        <v>0</v>
      </c>
      <c r="AO454" s="10">
        <f t="shared" si="9"/>
        <v>0</v>
      </c>
      <c r="AP454" s="10">
        <f t="shared" si="10"/>
        <v>0</v>
      </c>
    </row>
    <row r="455" ht="15.75" customHeight="1">
      <c r="A455" s="7">
        <v>45674.0</v>
      </c>
      <c r="B455" s="8" t="s">
        <v>1099</v>
      </c>
      <c r="C455" s="8" t="s">
        <v>1100</v>
      </c>
      <c r="D455" s="9">
        <v>1.1991998703E10</v>
      </c>
      <c r="E455" s="8" t="s">
        <v>6103</v>
      </c>
      <c r="F455" s="8" t="s">
        <v>6126</v>
      </c>
      <c r="G455" s="8" t="s">
        <v>6117</v>
      </c>
      <c r="H455" s="8" t="s">
        <v>6118</v>
      </c>
      <c r="I455" s="8" t="s">
        <v>6107</v>
      </c>
      <c r="J455" s="8" t="s">
        <v>6119</v>
      </c>
      <c r="K455" s="8" t="s">
        <v>6107</v>
      </c>
      <c r="L455" s="8" t="s">
        <v>6115</v>
      </c>
      <c r="M455" s="8" t="s">
        <v>6111</v>
      </c>
      <c r="N455" s="12" t="s">
        <v>18</v>
      </c>
      <c r="O455" s="12" t="s">
        <v>20</v>
      </c>
      <c r="P455" s="12" t="s">
        <v>25</v>
      </c>
      <c r="Q455" s="12" t="s">
        <v>22</v>
      </c>
      <c r="R455" s="12" t="s">
        <v>21</v>
      </c>
      <c r="S455" s="13"/>
      <c r="T455" s="8"/>
      <c r="U455" s="8"/>
      <c r="V455" s="8"/>
      <c r="W455" s="8"/>
      <c r="X455" s="8"/>
      <c r="Y455" s="8"/>
      <c r="Z455" s="8"/>
      <c r="AA455" s="8"/>
      <c r="AB455" s="8"/>
      <c r="AC455" s="10">
        <f>ROUNDUP(SUM(VLOOKUP(F455,'Pontuação'!A$2:B$11,2,FALSE),VLOOKUP(E455,'Pontuação'!C$2:D$11,2,FALSE),VLOOKUP(H455,'Pontuação'!I$2:J$11,2,FALSE),VLOOKUP(J455,'Pontuação'!G$2:H$11,2,FALSE),VLOOKUP(L455,'Pontuação'!M$2:N$13,2,FALSE)),0)</f>
        <v>1583</v>
      </c>
      <c r="AD455" s="11">
        <f t="shared" si="1"/>
        <v>158</v>
      </c>
      <c r="AE455" s="11" t="str">
        <f t="array" ref="AE455">IFERROR(INDEX('Pontuação'!G$13:G$101, MATCH(AD455, 'Pontuação'!F$13:F$101, 0)), "Faixa Indefinida")</f>
        <v>C</v>
      </c>
      <c r="AF455" s="11">
        <f t="shared" si="2"/>
        <v>0</v>
      </c>
      <c r="AG455" s="11">
        <f t="shared" si="3"/>
        <v>0</v>
      </c>
      <c r="AH455" s="11">
        <f t="shared" si="4"/>
        <v>1</v>
      </c>
      <c r="AI455" s="11">
        <f t="shared" si="5"/>
        <v>0</v>
      </c>
      <c r="AJ455" s="11">
        <f>ROUNDUP(SUM(VLOOKUP(F455,'Pontuação 3.0'!A$2:B$11,2,FALSE),VLOOKUP(E455,'Pontuação 3.0'!C$2:D$11,2,FALSE),VLOOKUP(H455,'Pontuação 3.0'!I$2:J$11,2,FALSE),VLOOKUP(J455,'Pontuação 3.0'!G$2:H$11,2,FALSE),VLOOKUP(G455,'Pontuação 3.0'!E$2:F$11,2,FALSE),VLOOKUP(K455,'Pontuação 3.0'!K$2:L$11,2,FALSE),VLOOKUP(L455,'Pontuação 3.0'!M$2:N$13,2,FALSE)),0)</f>
        <v>2076</v>
      </c>
      <c r="AK455" s="10">
        <f t="shared" si="6"/>
        <v>208</v>
      </c>
      <c r="AL455" s="10" t="str">
        <f t="array" ref="AL455">IFERROR(INDEX('Pontuação 3.0'!G$13:G$191, MATCH(AK455, 'Pontuação 3.0'!F$13:F$191, 0)), "Faixa Indefinida")</f>
        <v>C</v>
      </c>
      <c r="AM455" s="10">
        <f t="shared" si="7"/>
        <v>0</v>
      </c>
      <c r="AN455" s="10">
        <f t="shared" si="8"/>
        <v>0</v>
      </c>
      <c r="AO455" s="10">
        <f t="shared" si="9"/>
        <v>1</v>
      </c>
      <c r="AP455" s="10">
        <f t="shared" si="10"/>
        <v>0</v>
      </c>
    </row>
    <row r="456" ht="15.75" customHeight="1">
      <c r="A456" s="7">
        <v>45674.0</v>
      </c>
      <c r="B456" s="8" t="s">
        <v>1101</v>
      </c>
      <c r="C456" s="8" t="s">
        <v>1102</v>
      </c>
      <c r="D456" s="9">
        <v>9.95330229E8</v>
      </c>
      <c r="E456" s="8" t="s">
        <v>6103</v>
      </c>
      <c r="F456" s="8" t="s">
        <v>6116</v>
      </c>
      <c r="G456" s="8" t="s">
        <v>6147</v>
      </c>
      <c r="H456" s="8" t="s">
        <v>6106</v>
      </c>
      <c r="I456" s="8" t="s">
        <v>6128</v>
      </c>
      <c r="J456" s="8" t="s">
        <v>6119</v>
      </c>
      <c r="K456" s="8" t="s">
        <v>6107</v>
      </c>
      <c r="L456" s="8" t="s">
        <v>6115</v>
      </c>
      <c r="M456" s="8" t="s">
        <v>6121</v>
      </c>
      <c r="N456" s="12" t="s">
        <v>18</v>
      </c>
      <c r="O456" s="12" t="s">
        <v>20</v>
      </c>
      <c r="P456" s="12" t="s">
        <v>25</v>
      </c>
      <c r="Q456" s="12" t="s">
        <v>22</v>
      </c>
      <c r="R456" s="12" t="s">
        <v>32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10">
        <f>ROUNDUP(SUM(VLOOKUP(F456,'Pontuação'!A$2:B$11,2,FALSE),VLOOKUP(E456,'Pontuação'!C$2:D$11,2,FALSE),VLOOKUP(H456,'Pontuação'!I$2:J$11,2,FALSE),VLOOKUP(J456,'Pontuação'!G$2:H$11,2,FALSE),VLOOKUP(L456,'Pontuação'!M$2:N$13,2,FALSE)),0)</f>
        <v>1553</v>
      </c>
      <c r="AD456" s="11">
        <f t="shared" si="1"/>
        <v>155</v>
      </c>
      <c r="AE456" s="11" t="str">
        <f t="array" ref="AE456">IFERROR(INDEX('Pontuação'!G$13:G$101, MATCH(AD456, 'Pontuação'!F$13:F$101, 0)), "Faixa Indefinida")</f>
        <v>C</v>
      </c>
      <c r="AF456" s="11">
        <f t="shared" si="2"/>
        <v>0</v>
      </c>
      <c r="AG456" s="11">
        <f t="shared" si="3"/>
        <v>0</v>
      </c>
      <c r="AH456" s="11">
        <f t="shared" si="4"/>
        <v>1</v>
      </c>
      <c r="AI456" s="11">
        <f t="shared" si="5"/>
        <v>0</v>
      </c>
      <c r="AJ456" s="11">
        <f>ROUNDUP(SUM(VLOOKUP(F456,'Pontuação 3.0'!A$2:B$11,2,FALSE),VLOOKUP(E456,'Pontuação 3.0'!C$2:D$11,2,FALSE),VLOOKUP(H456,'Pontuação 3.0'!I$2:J$11,2,FALSE),VLOOKUP(J456,'Pontuação 3.0'!G$2:H$11,2,FALSE),VLOOKUP(G456,'Pontuação 3.0'!E$2:F$11,2,FALSE),VLOOKUP(K456,'Pontuação 3.0'!K$2:L$11,2,FALSE),VLOOKUP(L456,'Pontuação 3.0'!M$2:N$13,2,FALSE)),0)</f>
        <v>2182</v>
      </c>
      <c r="AK456" s="10">
        <f t="shared" si="6"/>
        <v>218</v>
      </c>
      <c r="AL456" s="10" t="str">
        <f t="array" ref="AL456">IFERROR(INDEX('Pontuação 3.0'!G$13:G$191, MATCH(AK456, 'Pontuação 3.0'!F$13:F$191, 0)), "Faixa Indefinida")</f>
        <v>B</v>
      </c>
      <c r="AM456" s="10">
        <f t="shared" si="7"/>
        <v>0</v>
      </c>
      <c r="AN456" s="10">
        <f t="shared" si="8"/>
        <v>1</v>
      </c>
      <c r="AO456" s="10">
        <f t="shared" si="9"/>
        <v>0</v>
      </c>
      <c r="AP456" s="10">
        <f t="shared" si="10"/>
        <v>0</v>
      </c>
    </row>
    <row r="457" ht="15.75" customHeight="1">
      <c r="A457" s="7">
        <v>45674.0</v>
      </c>
      <c r="B457" s="8" t="s">
        <v>1103</v>
      </c>
      <c r="C457" s="8" t="s">
        <v>1104</v>
      </c>
      <c r="D457" s="9">
        <v>3.5988009109E10</v>
      </c>
      <c r="E457" s="8" t="s">
        <v>6103</v>
      </c>
      <c r="F457" s="8" t="s">
        <v>6126</v>
      </c>
      <c r="G457" s="8" t="s">
        <v>6117</v>
      </c>
      <c r="H457" s="8" t="s">
        <v>6106</v>
      </c>
      <c r="I457" s="8" t="s">
        <v>6107</v>
      </c>
      <c r="J457" s="8" t="s">
        <v>6119</v>
      </c>
      <c r="K457" s="8" t="s">
        <v>6107</v>
      </c>
      <c r="L457" s="8" t="s">
        <v>6124</v>
      </c>
      <c r="M457" s="8" t="s">
        <v>6113</v>
      </c>
      <c r="N457" s="12" t="s">
        <v>18</v>
      </c>
      <c r="O457" s="12" t="s">
        <v>20</v>
      </c>
      <c r="P457" s="12" t="s">
        <v>102</v>
      </c>
      <c r="Q457" s="12" t="s">
        <v>22</v>
      </c>
      <c r="R457" s="12" t="s">
        <v>21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10">
        <f>ROUNDUP(SUM(VLOOKUP(F457,'Pontuação'!A$2:B$11,2,FALSE),VLOOKUP(E457,'Pontuação'!C$2:D$11,2,FALSE),VLOOKUP(H457,'Pontuação'!I$2:J$11,2,FALSE),VLOOKUP(J457,'Pontuação'!G$2:H$11,2,FALSE),VLOOKUP(L457,'Pontuação'!M$2:N$13,2,FALSE)),0)</f>
        <v>1504</v>
      </c>
      <c r="AD457" s="11">
        <f t="shared" si="1"/>
        <v>150</v>
      </c>
      <c r="AE457" s="11" t="str">
        <f t="array" ref="AE457">IFERROR(INDEX('Pontuação'!G$13:G$101, MATCH(AD457, 'Pontuação'!F$13:F$101, 0)), "Faixa Indefinida")</f>
        <v>C</v>
      </c>
      <c r="AF457" s="11">
        <f t="shared" si="2"/>
        <v>0</v>
      </c>
      <c r="AG457" s="11">
        <f t="shared" si="3"/>
        <v>0</v>
      </c>
      <c r="AH457" s="11">
        <f t="shared" si="4"/>
        <v>1</v>
      </c>
      <c r="AI457" s="11">
        <f t="shared" si="5"/>
        <v>0</v>
      </c>
      <c r="AJ457" s="11">
        <f>ROUNDUP(SUM(VLOOKUP(F457,'Pontuação 3.0'!A$2:B$11,2,FALSE),VLOOKUP(E457,'Pontuação 3.0'!C$2:D$11,2,FALSE),VLOOKUP(H457,'Pontuação 3.0'!I$2:J$11,2,FALSE),VLOOKUP(J457,'Pontuação 3.0'!G$2:H$11,2,FALSE),VLOOKUP(G457,'Pontuação 3.0'!E$2:F$11,2,FALSE),VLOOKUP(K457,'Pontuação 3.0'!K$2:L$11,2,FALSE),VLOOKUP(L457,'Pontuação 3.0'!M$2:N$13,2,FALSE)),0)</f>
        <v>1959</v>
      </c>
      <c r="AK457" s="10">
        <f t="shared" si="6"/>
        <v>196</v>
      </c>
      <c r="AL457" s="10" t="str">
        <f t="array" ref="AL457">IFERROR(INDEX('Pontuação 3.0'!G$13:G$191, MATCH(AK457, 'Pontuação 3.0'!F$13:F$191, 0)), "Faixa Indefinida")</f>
        <v>C</v>
      </c>
      <c r="AM457" s="10">
        <f t="shared" si="7"/>
        <v>0</v>
      </c>
      <c r="AN457" s="10">
        <f t="shared" si="8"/>
        <v>0</v>
      </c>
      <c r="AO457" s="10">
        <f t="shared" si="9"/>
        <v>1</v>
      </c>
      <c r="AP457" s="10">
        <f t="shared" si="10"/>
        <v>0</v>
      </c>
    </row>
    <row r="458" ht="15.75" customHeight="1">
      <c r="A458" s="7">
        <v>45674.0</v>
      </c>
      <c r="B458" s="8" t="s">
        <v>1105</v>
      </c>
      <c r="C458" s="8" t="s">
        <v>1106</v>
      </c>
      <c r="D458" s="9">
        <v>1.1948896656E10</v>
      </c>
      <c r="E458" s="8" t="s">
        <v>6125</v>
      </c>
      <c r="F458" s="8" t="s">
        <v>6116</v>
      </c>
      <c r="G458" s="8" t="s">
        <v>6122</v>
      </c>
      <c r="H458" s="8" t="s">
        <v>6106</v>
      </c>
      <c r="I458" s="8" t="s">
        <v>6107</v>
      </c>
      <c r="J458" s="8" t="s">
        <v>6119</v>
      </c>
      <c r="K458" s="8" t="s">
        <v>6107</v>
      </c>
      <c r="L458" s="8" t="s">
        <v>6124</v>
      </c>
      <c r="M458" s="8" t="s">
        <v>6113</v>
      </c>
      <c r="N458" s="12" t="s">
        <v>18</v>
      </c>
      <c r="O458" s="12" t="s">
        <v>20</v>
      </c>
      <c r="P458" s="12" t="s">
        <v>31</v>
      </c>
      <c r="Q458" s="12" t="s">
        <v>22</v>
      </c>
      <c r="R458" s="12" t="s">
        <v>32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10">
        <f>ROUNDUP(SUM(VLOOKUP(F458,'Pontuação'!A$2:B$11,2,FALSE),VLOOKUP(E458,'Pontuação'!C$2:D$11,2,FALSE),VLOOKUP(H458,'Pontuação'!I$2:J$11,2,FALSE),VLOOKUP(J458,'Pontuação'!G$2:H$11,2,FALSE),VLOOKUP(L458,'Pontuação'!M$2:N$13,2,FALSE)),0)</f>
        <v>1520</v>
      </c>
      <c r="AD458" s="11">
        <f t="shared" si="1"/>
        <v>152</v>
      </c>
      <c r="AE458" s="11" t="str">
        <f t="array" ref="AE458">IFERROR(INDEX('Pontuação'!G$13:G$101, MATCH(AD458, 'Pontuação'!F$13:F$101, 0)), "Faixa Indefinida")</f>
        <v>C</v>
      </c>
      <c r="AF458" s="11">
        <f t="shared" si="2"/>
        <v>0</v>
      </c>
      <c r="AG458" s="11">
        <f t="shared" si="3"/>
        <v>0</v>
      </c>
      <c r="AH458" s="11">
        <f t="shared" si="4"/>
        <v>1</v>
      </c>
      <c r="AI458" s="11">
        <f t="shared" si="5"/>
        <v>0</v>
      </c>
      <c r="AJ458" s="11">
        <f>ROUNDUP(SUM(VLOOKUP(F458,'Pontuação 3.0'!A$2:B$11,2,FALSE),VLOOKUP(E458,'Pontuação 3.0'!C$2:D$11,2,FALSE),VLOOKUP(H458,'Pontuação 3.0'!I$2:J$11,2,FALSE),VLOOKUP(J458,'Pontuação 3.0'!G$2:H$11,2,FALSE),VLOOKUP(G458,'Pontuação 3.0'!E$2:F$11,2,FALSE),VLOOKUP(K458,'Pontuação 3.0'!K$2:L$11,2,FALSE),VLOOKUP(L458,'Pontuação 3.0'!M$2:N$13,2,FALSE)),0)</f>
        <v>1922</v>
      </c>
      <c r="AK458" s="10">
        <f t="shared" si="6"/>
        <v>192</v>
      </c>
      <c r="AL458" s="10" t="str">
        <f t="array" ref="AL458">IFERROR(INDEX('Pontuação 3.0'!G$13:G$191, MATCH(AK458, 'Pontuação 3.0'!F$13:F$191, 0)), "Faixa Indefinida")</f>
        <v>C</v>
      </c>
      <c r="AM458" s="10">
        <f t="shared" si="7"/>
        <v>0</v>
      </c>
      <c r="AN458" s="10">
        <f t="shared" si="8"/>
        <v>0</v>
      </c>
      <c r="AO458" s="10">
        <f t="shared" si="9"/>
        <v>1</v>
      </c>
      <c r="AP458" s="10">
        <f t="shared" si="10"/>
        <v>0</v>
      </c>
    </row>
    <row r="459" ht="15.75" customHeight="1">
      <c r="A459" s="7">
        <v>45674.0</v>
      </c>
      <c r="B459" s="8" t="s">
        <v>1107</v>
      </c>
      <c r="C459" s="8" t="s">
        <v>1108</v>
      </c>
      <c r="D459" s="9">
        <v>9.4981011617E10</v>
      </c>
      <c r="E459" s="8" t="s">
        <v>6103</v>
      </c>
      <c r="F459" s="8" t="s">
        <v>6116</v>
      </c>
      <c r="G459" s="8" t="s">
        <v>6112</v>
      </c>
      <c r="H459" s="8" t="s">
        <v>6106</v>
      </c>
      <c r="I459" s="8" t="s">
        <v>6107</v>
      </c>
      <c r="J459" s="8" t="s">
        <v>6108</v>
      </c>
      <c r="K459" s="8" t="s">
        <v>6107</v>
      </c>
      <c r="L459" s="8" t="s">
        <v>6115</v>
      </c>
      <c r="M459" s="8" t="s">
        <v>6121</v>
      </c>
      <c r="N459" s="12" t="s">
        <v>18</v>
      </c>
      <c r="O459" s="12" t="s">
        <v>20</v>
      </c>
      <c r="P459" s="12" t="s">
        <v>25</v>
      </c>
      <c r="Q459" s="12" t="s">
        <v>33</v>
      </c>
      <c r="R459" s="12" t="s">
        <v>21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10">
        <f>ROUNDUP(SUM(VLOOKUP(F459,'Pontuação'!A$2:B$11,2,FALSE),VLOOKUP(E459,'Pontuação'!C$2:D$11,2,FALSE),VLOOKUP(H459,'Pontuação'!I$2:J$11,2,FALSE),VLOOKUP(J459,'Pontuação'!G$2:H$11,2,FALSE),VLOOKUP(L459,'Pontuação'!M$2:N$13,2,FALSE)),0)</f>
        <v>1658</v>
      </c>
      <c r="AD459" s="11">
        <f t="shared" si="1"/>
        <v>166</v>
      </c>
      <c r="AE459" s="11" t="str">
        <f t="array" ref="AE459">IFERROR(INDEX('Pontuação'!G$13:G$101, MATCH(AD459, 'Pontuação'!F$13:F$101, 0)), "Faixa Indefinida")</f>
        <v>B</v>
      </c>
      <c r="AF459" s="11">
        <f t="shared" si="2"/>
        <v>0</v>
      </c>
      <c r="AG459" s="11">
        <f t="shared" si="3"/>
        <v>1</v>
      </c>
      <c r="AH459" s="11">
        <f t="shared" si="4"/>
        <v>0</v>
      </c>
      <c r="AI459" s="11">
        <f t="shared" si="5"/>
        <v>0</v>
      </c>
      <c r="AJ459" s="11">
        <f>ROUNDUP(SUM(VLOOKUP(F459,'Pontuação 3.0'!A$2:B$11,2,FALSE),VLOOKUP(E459,'Pontuação 3.0'!C$2:D$11,2,FALSE),VLOOKUP(H459,'Pontuação 3.0'!I$2:J$11,2,FALSE),VLOOKUP(J459,'Pontuação 3.0'!G$2:H$11,2,FALSE),VLOOKUP(G459,'Pontuação 3.0'!E$2:F$11,2,FALSE),VLOOKUP(K459,'Pontuação 3.0'!K$2:L$11,2,FALSE),VLOOKUP(L459,'Pontuação 3.0'!M$2:N$13,2,FALSE)),0)</f>
        <v>2167</v>
      </c>
      <c r="AK459" s="10">
        <f t="shared" si="6"/>
        <v>217</v>
      </c>
      <c r="AL459" s="10" t="str">
        <f t="array" ref="AL459">IFERROR(INDEX('Pontuação 3.0'!G$13:G$191, MATCH(AK459, 'Pontuação 3.0'!F$13:F$191, 0)), "Faixa Indefinida")</f>
        <v>B</v>
      </c>
      <c r="AM459" s="10">
        <f t="shared" si="7"/>
        <v>0</v>
      </c>
      <c r="AN459" s="10">
        <f t="shared" si="8"/>
        <v>1</v>
      </c>
      <c r="AO459" s="10">
        <f t="shared" si="9"/>
        <v>0</v>
      </c>
      <c r="AP459" s="10">
        <f t="shared" si="10"/>
        <v>0</v>
      </c>
    </row>
    <row r="460" ht="15.75" customHeight="1">
      <c r="A460" s="7">
        <v>45674.0</v>
      </c>
      <c r="B460" s="8" t="s">
        <v>1109</v>
      </c>
      <c r="C460" s="8" t="s">
        <v>1110</v>
      </c>
      <c r="D460" s="9">
        <v>9.2994704823E10</v>
      </c>
      <c r="E460" s="8" t="s">
        <v>6125</v>
      </c>
      <c r="F460" s="8" t="s">
        <v>6126</v>
      </c>
      <c r="G460" s="8" t="s">
        <v>6147</v>
      </c>
      <c r="H460" s="8" t="s">
        <v>6123</v>
      </c>
      <c r="I460" s="8" t="s">
        <v>6107</v>
      </c>
      <c r="J460" s="8" t="s">
        <v>6119</v>
      </c>
      <c r="K460" s="8" t="s">
        <v>6107</v>
      </c>
      <c r="L460" s="8" t="s">
        <v>6124</v>
      </c>
      <c r="M460" s="8" t="s">
        <v>6133</v>
      </c>
      <c r="N460" s="12" t="s">
        <v>18</v>
      </c>
      <c r="O460" s="12" t="s">
        <v>20</v>
      </c>
      <c r="P460" s="12" t="s">
        <v>121</v>
      </c>
      <c r="Q460" s="12" t="s">
        <v>22</v>
      </c>
      <c r="R460" s="12" t="s">
        <v>21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10">
        <f>ROUNDUP(SUM(VLOOKUP(F460,'Pontuação'!A$2:B$11,2,FALSE),VLOOKUP(E460,'Pontuação'!C$2:D$11,2,FALSE),VLOOKUP(H460,'Pontuação'!I$2:J$11,2,FALSE),VLOOKUP(J460,'Pontuação'!G$2:H$11,2,FALSE),VLOOKUP(L460,'Pontuação'!M$2:N$13,2,FALSE)),0)</f>
        <v>1394</v>
      </c>
      <c r="AD460" s="11">
        <f t="shared" si="1"/>
        <v>139</v>
      </c>
      <c r="AE460" s="11" t="str">
        <f t="array" ref="AE460">IFERROR(INDEX('Pontuação'!G$13:G$101, MATCH(AD460, 'Pontuação'!F$13:F$101, 0)), "Faixa Indefinida")</f>
        <v>D</v>
      </c>
      <c r="AF460" s="11">
        <f t="shared" si="2"/>
        <v>0</v>
      </c>
      <c r="AG460" s="11">
        <f t="shared" si="3"/>
        <v>0</v>
      </c>
      <c r="AH460" s="11">
        <f t="shared" si="4"/>
        <v>0</v>
      </c>
      <c r="AI460" s="11">
        <f t="shared" si="5"/>
        <v>1</v>
      </c>
      <c r="AJ460" s="11">
        <f>ROUNDUP(SUM(VLOOKUP(F460,'Pontuação 3.0'!A$2:B$11,2,FALSE),VLOOKUP(E460,'Pontuação 3.0'!C$2:D$11,2,FALSE),VLOOKUP(H460,'Pontuação 3.0'!I$2:J$11,2,FALSE),VLOOKUP(J460,'Pontuação 3.0'!G$2:H$11,2,FALSE),VLOOKUP(G460,'Pontuação 3.0'!E$2:F$11,2,FALSE),VLOOKUP(K460,'Pontuação 3.0'!K$2:L$11,2,FALSE),VLOOKUP(L460,'Pontuação 3.0'!M$2:N$13,2,FALSE)),0)</f>
        <v>1841</v>
      </c>
      <c r="AK460" s="10">
        <f t="shared" si="6"/>
        <v>184</v>
      </c>
      <c r="AL460" s="10" t="str">
        <f t="array" ref="AL460">IFERROR(INDEX('Pontuação 3.0'!G$13:G$191, MATCH(AK460, 'Pontuação 3.0'!F$13:F$191, 0)), "Faixa Indefinida")</f>
        <v>D</v>
      </c>
      <c r="AM460" s="10">
        <f t="shared" si="7"/>
        <v>0</v>
      </c>
      <c r="AN460" s="10">
        <f t="shared" si="8"/>
        <v>0</v>
      </c>
      <c r="AO460" s="10">
        <f t="shared" si="9"/>
        <v>0</v>
      </c>
      <c r="AP460" s="10">
        <f t="shared" si="10"/>
        <v>1</v>
      </c>
    </row>
    <row r="461" ht="15.75" customHeight="1">
      <c r="A461" s="7">
        <v>45674.0</v>
      </c>
      <c r="B461" s="8" t="s">
        <v>315</v>
      </c>
      <c r="C461" s="8" t="s">
        <v>1119</v>
      </c>
      <c r="D461" s="9">
        <v>1.9993324448E10</v>
      </c>
      <c r="E461" s="8" t="s">
        <v>6103</v>
      </c>
      <c r="F461" s="8" t="s">
        <v>6116</v>
      </c>
      <c r="G461" s="8" t="s">
        <v>6117</v>
      </c>
      <c r="H461" s="8" t="s">
        <v>6118</v>
      </c>
      <c r="I461" s="8" t="s">
        <v>6107</v>
      </c>
      <c r="J461" s="8" t="s">
        <v>6129</v>
      </c>
      <c r="K461" s="8" t="s">
        <v>6107</v>
      </c>
      <c r="L461" s="8" t="s">
        <v>6124</v>
      </c>
      <c r="M461" s="8" t="s">
        <v>6133</v>
      </c>
      <c r="N461" s="12" t="s">
        <v>18</v>
      </c>
      <c r="O461" s="12" t="s">
        <v>20</v>
      </c>
      <c r="P461" s="12" t="s">
        <v>48</v>
      </c>
      <c r="Q461" s="12" t="s">
        <v>22</v>
      </c>
      <c r="R461" s="12" t="s">
        <v>32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10">
        <f>ROUNDUP(SUM(VLOOKUP(F461,'Pontuação'!A$2:B$11,2,FALSE),VLOOKUP(E461,'Pontuação'!C$2:D$11,2,FALSE),VLOOKUP(H461,'Pontuação'!I$2:J$11,2,FALSE),VLOOKUP(J461,'Pontuação'!G$2:H$11,2,FALSE),VLOOKUP(L461,'Pontuação'!M$2:N$13,2,FALSE)),0)</f>
        <v>1836</v>
      </c>
      <c r="AD461" s="11">
        <f t="shared" si="1"/>
        <v>184</v>
      </c>
      <c r="AE461" s="11" t="str">
        <f t="array" ref="AE461">IFERROR(INDEX('Pontuação'!G$13:G$101, MATCH(AD461, 'Pontuação'!F$13:F$101, 0)), "Faixa Indefinida")</f>
        <v>A</v>
      </c>
      <c r="AF461" s="11">
        <f t="shared" si="2"/>
        <v>1</v>
      </c>
      <c r="AG461" s="11">
        <f t="shared" si="3"/>
        <v>0</v>
      </c>
      <c r="AH461" s="11">
        <f t="shared" si="4"/>
        <v>0</v>
      </c>
      <c r="AI461" s="11">
        <f t="shared" si="5"/>
        <v>0</v>
      </c>
      <c r="AJ461" s="11">
        <f>ROUNDUP(SUM(VLOOKUP(F461,'Pontuação 3.0'!A$2:B$11,2,FALSE),VLOOKUP(E461,'Pontuação 3.0'!C$2:D$11,2,FALSE),VLOOKUP(H461,'Pontuação 3.0'!I$2:J$11,2,FALSE),VLOOKUP(J461,'Pontuação 3.0'!G$2:H$11,2,FALSE),VLOOKUP(G461,'Pontuação 3.0'!E$2:F$11,2,FALSE),VLOOKUP(K461,'Pontuação 3.0'!K$2:L$11,2,FALSE),VLOOKUP(L461,'Pontuação 3.0'!M$2:N$13,2,FALSE)),0)</f>
        <v>2454</v>
      </c>
      <c r="AK461" s="10">
        <f t="shared" si="6"/>
        <v>245</v>
      </c>
      <c r="AL461" s="10" t="str">
        <f t="array" ref="AL461">IFERROR(INDEX('Pontuação 3.0'!G$13:G$191, MATCH(AK461, 'Pontuação 3.0'!F$13:F$191, 0)), "Faixa Indefinida")</f>
        <v>A</v>
      </c>
      <c r="AM461" s="10">
        <f t="shared" si="7"/>
        <v>1</v>
      </c>
      <c r="AN461" s="10">
        <f t="shared" si="8"/>
        <v>0</v>
      </c>
      <c r="AO461" s="10">
        <f t="shared" si="9"/>
        <v>0</v>
      </c>
      <c r="AP461" s="10">
        <f t="shared" si="10"/>
        <v>0</v>
      </c>
    </row>
    <row r="462" ht="15.75" customHeight="1">
      <c r="A462" s="7">
        <v>45674.0</v>
      </c>
      <c r="B462" s="8" t="s">
        <v>1117</v>
      </c>
      <c r="C462" s="8" t="s">
        <v>1118</v>
      </c>
      <c r="D462" s="9">
        <v>1.4991931019E10</v>
      </c>
      <c r="E462" s="8" t="s">
        <v>6103</v>
      </c>
      <c r="F462" s="8" t="s">
        <v>6116</v>
      </c>
      <c r="G462" s="8" t="s">
        <v>6117</v>
      </c>
      <c r="H462" s="8" t="s">
        <v>6106</v>
      </c>
      <c r="I462" s="8" t="s">
        <v>6107</v>
      </c>
      <c r="J462" s="8" t="s">
        <v>6119</v>
      </c>
      <c r="K462" s="8" t="s">
        <v>6107</v>
      </c>
      <c r="L462" s="8" t="s">
        <v>6115</v>
      </c>
      <c r="M462" s="8" t="s">
        <v>6121</v>
      </c>
      <c r="N462" s="12" t="s">
        <v>18</v>
      </c>
      <c r="O462" s="12" t="s">
        <v>20</v>
      </c>
      <c r="P462" s="12" t="s">
        <v>19</v>
      </c>
      <c r="Q462" s="12" t="s">
        <v>22</v>
      </c>
      <c r="R462" s="12" t="s">
        <v>21</v>
      </c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10">
        <f>ROUNDUP(SUM(VLOOKUP(F462,'Pontuação'!A$2:B$11,2,FALSE),VLOOKUP(E462,'Pontuação'!C$2:D$11,2,FALSE),VLOOKUP(H462,'Pontuação'!I$2:J$11,2,FALSE),VLOOKUP(J462,'Pontuação'!G$2:H$11,2,FALSE),VLOOKUP(L462,'Pontuação'!M$2:N$13,2,FALSE)),0)</f>
        <v>1553</v>
      </c>
      <c r="AD462" s="11">
        <f t="shared" si="1"/>
        <v>155</v>
      </c>
      <c r="AE462" s="11" t="str">
        <f t="array" ref="AE462">IFERROR(INDEX('Pontuação'!G$13:G$101, MATCH(AD462, 'Pontuação'!F$13:F$101, 0)), "Faixa Indefinida")</f>
        <v>C</v>
      </c>
      <c r="AF462" s="11">
        <f t="shared" si="2"/>
        <v>0</v>
      </c>
      <c r="AG462" s="11">
        <f t="shared" si="3"/>
        <v>0</v>
      </c>
      <c r="AH462" s="11">
        <f t="shared" si="4"/>
        <v>1</v>
      </c>
      <c r="AI462" s="11">
        <f t="shared" si="5"/>
        <v>0</v>
      </c>
      <c r="AJ462" s="11">
        <f>ROUNDUP(SUM(VLOOKUP(F462,'Pontuação 3.0'!A$2:B$11,2,FALSE),VLOOKUP(E462,'Pontuação 3.0'!C$2:D$11,2,FALSE),VLOOKUP(H462,'Pontuação 3.0'!I$2:J$11,2,FALSE),VLOOKUP(J462,'Pontuação 3.0'!G$2:H$11,2,FALSE),VLOOKUP(G462,'Pontuação 3.0'!E$2:F$11,2,FALSE),VLOOKUP(K462,'Pontuação 3.0'!K$2:L$11,2,FALSE),VLOOKUP(L462,'Pontuação 3.0'!M$2:N$13,2,FALSE)),0)</f>
        <v>2122</v>
      </c>
      <c r="AK462" s="10">
        <f t="shared" si="6"/>
        <v>212</v>
      </c>
      <c r="AL462" s="10" t="str">
        <f t="array" ref="AL462">IFERROR(INDEX('Pontuação 3.0'!G$13:G$191, MATCH(AK462, 'Pontuação 3.0'!F$13:F$191, 0)), "Faixa Indefinida")</f>
        <v>C</v>
      </c>
      <c r="AM462" s="10">
        <f t="shared" si="7"/>
        <v>0</v>
      </c>
      <c r="AN462" s="10">
        <f t="shared" si="8"/>
        <v>0</v>
      </c>
      <c r="AO462" s="10">
        <f t="shared" si="9"/>
        <v>1</v>
      </c>
      <c r="AP462" s="10">
        <f t="shared" si="10"/>
        <v>0</v>
      </c>
    </row>
    <row r="463" ht="15.75" customHeight="1">
      <c r="A463" s="7">
        <v>45674.0</v>
      </c>
      <c r="B463" s="8" t="s">
        <v>1120</v>
      </c>
      <c r="C463" s="8" t="s">
        <v>1121</v>
      </c>
      <c r="D463" s="9">
        <v>5.1997780886E10</v>
      </c>
      <c r="E463" s="8" t="s">
        <v>6103</v>
      </c>
      <c r="F463" s="8" t="s">
        <v>6104</v>
      </c>
      <c r="G463" s="8" t="s">
        <v>6117</v>
      </c>
      <c r="H463" s="8" t="s">
        <v>6118</v>
      </c>
      <c r="I463" s="8" t="s">
        <v>6128</v>
      </c>
      <c r="J463" s="8" t="s">
        <v>6119</v>
      </c>
      <c r="K463" s="8" t="s">
        <v>6107</v>
      </c>
      <c r="L463" s="8" t="s">
        <v>6120</v>
      </c>
      <c r="M463" s="8" t="s">
        <v>6113</v>
      </c>
      <c r="N463" s="12" t="s">
        <v>18</v>
      </c>
      <c r="O463" s="12" t="s">
        <v>20</v>
      </c>
      <c r="P463" s="12" t="s">
        <v>348</v>
      </c>
      <c r="Q463" s="12" t="s">
        <v>22</v>
      </c>
      <c r="R463" s="12" t="s">
        <v>32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10">
        <f>ROUNDUP(SUM(VLOOKUP(F463,'Pontuação'!A$2:B$11,2,FALSE),VLOOKUP(E463,'Pontuação'!C$2:D$11,2,FALSE),VLOOKUP(H463,'Pontuação'!I$2:J$11,2,FALSE),VLOOKUP(J463,'Pontuação'!G$2:H$11,2,FALSE),VLOOKUP(L463,'Pontuação'!M$2:N$13,2,FALSE)),0)</f>
        <v>1732</v>
      </c>
      <c r="AD463" s="11">
        <f t="shared" si="1"/>
        <v>173</v>
      </c>
      <c r="AE463" s="11" t="str">
        <f t="array" ref="AE463">IFERROR(INDEX('Pontuação'!G$13:G$101, MATCH(AD463, 'Pontuação'!F$13:F$101, 0)), "Faixa Indefinida")</f>
        <v>B</v>
      </c>
      <c r="AF463" s="11">
        <f t="shared" si="2"/>
        <v>0</v>
      </c>
      <c r="AG463" s="11">
        <f t="shared" si="3"/>
        <v>1</v>
      </c>
      <c r="AH463" s="11">
        <f t="shared" si="4"/>
        <v>0</v>
      </c>
      <c r="AI463" s="11">
        <f t="shared" si="5"/>
        <v>0</v>
      </c>
      <c r="AJ463" s="11">
        <f>ROUNDUP(SUM(VLOOKUP(F463,'Pontuação 3.0'!A$2:B$11,2,FALSE),VLOOKUP(E463,'Pontuação 3.0'!C$2:D$11,2,FALSE),VLOOKUP(H463,'Pontuação 3.0'!I$2:J$11,2,FALSE),VLOOKUP(J463,'Pontuação 3.0'!G$2:H$11,2,FALSE),VLOOKUP(G463,'Pontuação 3.0'!E$2:F$11,2,FALSE),VLOOKUP(K463,'Pontuação 3.0'!K$2:L$11,2,FALSE),VLOOKUP(L463,'Pontuação 3.0'!M$2:N$13,2,FALSE)),0)</f>
        <v>2280</v>
      </c>
      <c r="AK463" s="10">
        <f t="shared" si="6"/>
        <v>228</v>
      </c>
      <c r="AL463" s="10" t="str">
        <f t="array" ref="AL463">IFERROR(INDEX('Pontuação 3.0'!G$13:G$191, MATCH(AK463, 'Pontuação 3.0'!F$13:F$191, 0)), "Faixa Indefinida")</f>
        <v>B</v>
      </c>
      <c r="AM463" s="10">
        <f t="shared" si="7"/>
        <v>0</v>
      </c>
      <c r="AN463" s="10">
        <f t="shared" si="8"/>
        <v>1</v>
      </c>
      <c r="AO463" s="10">
        <f t="shared" si="9"/>
        <v>0</v>
      </c>
      <c r="AP463" s="10">
        <f t="shared" si="10"/>
        <v>0</v>
      </c>
    </row>
    <row r="464" ht="15.75" customHeight="1">
      <c r="A464" s="7">
        <v>45674.0</v>
      </c>
      <c r="B464" s="8" t="s">
        <v>1122</v>
      </c>
      <c r="C464" s="8" t="s">
        <v>1123</v>
      </c>
      <c r="D464" s="9">
        <v>1.1978521183E10</v>
      </c>
      <c r="E464" s="8" t="s">
        <v>6103</v>
      </c>
      <c r="F464" s="8" t="s">
        <v>6126</v>
      </c>
      <c r="G464" s="8" t="s">
        <v>6122</v>
      </c>
      <c r="H464" s="8" t="s">
        <v>6106</v>
      </c>
      <c r="I464" s="8" t="s">
        <v>6107</v>
      </c>
      <c r="J464" s="8" t="s">
        <v>6119</v>
      </c>
      <c r="K464" s="8" t="s">
        <v>6107</v>
      </c>
      <c r="L464" s="8" t="s">
        <v>6115</v>
      </c>
      <c r="M464" s="8" t="s">
        <v>6121</v>
      </c>
      <c r="N464" s="12" t="s">
        <v>18</v>
      </c>
      <c r="O464" s="12" t="s">
        <v>20</v>
      </c>
      <c r="P464" s="12" t="s">
        <v>89</v>
      </c>
      <c r="Q464" s="12" t="s">
        <v>22</v>
      </c>
      <c r="R464" s="12" t="s">
        <v>32</v>
      </c>
      <c r="S464" s="13"/>
      <c r="T464" s="8"/>
      <c r="U464" s="8"/>
      <c r="V464" s="8"/>
      <c r="W464" s="8"/>
      <c r="X464" s="8"/>
      <c r="Y464" s="8"/>
      <c r="Z464" s="8"/>
      <c r="AA464" s="8"/>
      <c r="AB464" s="8"/>
      <c r="AC464" s="10">
        <f>ROUNDUP(SUM(VLOOKUP(F464,'Pontuação'!A$2:B$11,2,FALSE),VLOOKUP(E464,'Pontuação'!C$2:D$11,2,FALSE),VLOOKUP(H464,'Pontuação'!I$2:J$11,2,FALSE),VLOOKUP(J464,'Pontuação'!G$2:H$11,2,FALSE),VLOOKUP(L464,'Pontuação'!M$2:N$13,2,FALSE)),0)</f>
        <v>1541</v>
      </c>
      <c r="AD464" s="11">
        <f t="shared" si="1"/>
        <v>154</v>
      </c>
      <c r="AE464" s="11" t="str">
        <f t="array" ref="AE464">IFERROR(INDEX('Pontuação'!G$13:G$101, MATCH(AD464, 'Pontuação'!F$13:F$101, 0)), "Faixa Indefinida")</f>
        <v>C</v>
      </c>
      <c r="AF464" s="11">
        <f t="shared" si="2"/>
        <v>0</v>
      </c>
      <c r="AG464" s="11">
        <f t="shared" si="3"/>
        <v>0</v>
      </c>
      <c r="AH464" s="11">
        <f t="shared" si="4"/>
        <v>1</v>
      </c>
      <c r="AI464" s="11">
        <f t="shared" si="5"/>
        <v>0</v>
      </c>
      <c r="AJ464" s="11">
        <f>ROUNDUP(SUM(VLOOKUP(F464,'Pontuação 3.0'!A$2:B$11,2,FALSE),VLOOKUP(E464,'Pontuação 3.0'!C$2:D$11,2,FALSE),VLOOKUP(H464,'Pontuação 3.0'!I$2:J$11,2,FALSE),VLOOKUP(J464,'Pontuação 3.0'!G$2:H$11,2,FALSE),VLOOKUP(G464,'Pontuação 3.0'!E$2:F$11,2,FALSE),VLOOKUP(K464,'Pontuação 3.0'!K$2:L$11,2,FALSE),VLOOKUP(L464,'Pontuação 3.0'!M$2:N$13,2,FALSE)),0)</f>
        <v>1849</v>
      </c>
      <c r="AK464" s="10">
        <f t="shared" si="6"/>
        <v>185</v>
      </c>
      <c r="AL464" s="10" t="str">
        <f t="array" ref="AL464">IFERROR(INDEX('Pontuação 3.0'!G$13:G$191, MATCH(AK464, 'Pontuação 3.0'!F$13:F$191, 0)), "Faixa Indefinida")</f>
        <v>D</v>
      </c>
      <c r="AM464" s="10">
        <f t="shared" si="7"/>
        <v>0</v>
      </c>
      <c r="AN464" s="10">
        <f t="shared" si="8"/>
        <v>0</v>
      </c>
      <c r="AO464" s="10">
        <f t="shared" si="9"/>
        <v>0</v>
      </c>
      <c r="AP464" s="10">
        <f t="shared" si="10"/>
        <v>1</v>
      </c>
    </row>
    <row r="465" ht="15.75" customHeight="1">
      <c r="A465" s="7">
        <v>45674.0</v>
      </c>
      <c r="B465" s="8" t="s">
        <v>1124</v>
      </c>
      <c r="C465" s="8" t="s">
        <v>1125</v>
      </c>
      <c r="D465" s="9">
        <v>1.1949075918E10</v>
      </c>
      <c r="E465" s="8" t="s">
        <v>6103</v>
      </c>
      <c r="F465" s="8" t="s">
        <v>6116</v>
      </c>
      <c r="G465" s="8" t="s">
        <v>6117</v>
      </c>
      <c r="H465" s="8" t="s">
        <v>6106</v>
      </c>
      <c r="I465" s="8" t="s">
        <v>6107</v>
      </c>
      <c r="J465" s="8" t="s">
        <v>6119</v>
      </c>
      <c r="K465" s="8" t="s">
        <v>6107</v>
      </c>
      <c r="L465" s="8" t="s">
        <v>6124</v>
      </c>
      <c r="M465" s="8" t="s">
        <v>6121</v>
      </c>
      <c r="N465" s="12" t="s">
        <v>18</v>
      </c>
      <c r="O465" s="12" t="s">
        <v>20</v>
      </c>
      <c r="P465" s="12" t="s">
        <v>48</v>
      </c>
      <c r="Q465" s="12" t="s">
        <v>33</v>
      </c>
      <c r="R465" s="12" t="s">
        <v>32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10">
        <f>ROUNDUP(SUM(VLOOKUP(F465,'Pontuação'!A$2:B$11,2,FALSE),VLOOKUP(E465,'Pontuação'!C$2:D$11,2,FALSE),VLOOKUP(H465,'Pontuação'!I$2:J$11,2,FALSE),VLOOKUP(J465,'Pontuação'!G$2:H$11,2,FALSE),VLOOKUP(L465,'Pontuação'!M$2:N$13,2,FALSE)),0)</f>
        <v>1516</v>
      </c>
      <c r="AD465" s="11">
        <f t="shared" si="1"/>
        <v>152</v>
      </c>
      <c r="AE465" s="11" t="str">
        <f t="array" ref="AE465">IFERROR(INDEX('Pontuação'!G$13:G$101, MATCH(AD465, 'Pontuação'!F$13:F$101, 0)), "Faixa Indefinida")</f>
        <v>C</v>
      </c>
      <c r="AF465" s="11">
        <f t="shared" si="2"/>
        <v>0</v>
      </c>
      <c r="AG465" s="11">
        <f t="shared" si="3"/>
        <v>0</v>
      </c>
      <c r="AH465" s="11">
        <f t="shared" si="4"/>
        <v>1</v>
      </c>
      <c r="AI465" s="11">
        <f t="shared" si="5"/>
        <v>0</v>
      </c>
      <c r="AJ465" s="11">
        <f>ROUNDUP(SUM(VLOOKUP(F465,'Pontuação 3.0'!A$2:B$11,2,FALSE),VLOOKUP(E465,'Pontuação 3.0'!C$2:D$11,2,FALSE),VLOOKUP(H465,'Pontuação 3.0'!I$2:J$11,2,FALSE),VLOOKUP(J465,'Pontuação 3.0'!G$2:H$11,2,FALSE),VLOOKUP(G465,'Pontuação 3.0'!E$2:F$11,2,FALSE),VLOOKUP(K465,'Pontuação 3.0'!K$2:L$11,2,FALSE),VLOOKUP(L465,'Pontuação 3.0'!M$2:N$13,2,FALSE)),0)</f>
        <v>2092</v>
      </c>
      <c r="AK465" s="10">
        <f t="shared" si="6"/>
        <v>209</v>
      </c>
      <c r="AL465" s="10" t="str">
        <f t="array" ref="AL465">IFERROR(INDEX('Pontuação 3.0'!G$13:G$191, MATCH(AK465, 'Pontuação 3.0'!F$13:F$191, 0)), "Faixa Indefinida")</f>
        <v>C</v>
      </c>
      <c r="AM465" s="10">
        <f t="shared" si="7"/>
        <v>0</v>
      </c>
      <c r="AN465" s="10">
        <f t="shared" si="8"/>
        <v>0</v>
      </c>
      <c r="AO465" s="10">
        <f t="shared" si="9"/>
        <v>1</v>
      </c>
      <c r="AP465" s="10">
        <f t="shared" si="10"/>
        <v>0</v>
      </c>
    </row>
    <row r="466" ht="15.75" customHeight="1">
      <c r="A466" s="7">
        <v>45674.0</v>
      </c>
      <c r="B466" s="8" t="s">
        <v>1126</v>
      </c>
      <c r="C466" s="8" t="s">
        <v>1127</v>
      </c>
      <c r="D466" s="9">
        <v>2.1997390363E10</v>
      </c>
      <c r="E466" s="8" t="s">
        <v>6103</v>
      </c>
      <c r="F466" s="8" t="s">
        <v>6116</v>
      </c>
      <c r="G466" s="8" t="s">
        <v>6122</v>
      </c>
      <c r="H466" s="8" t="s">
        <v>6106</v>
      </c>
      <c r="I466" s="8" t="s">
        <v>6107</v>
      </c>
      <c r="J466" s="8" t="s">
        <v>6119</v>
      </c>
      <c r="K466" s="8" t="s">
        <v>6109</v>
      </c>
      <c r="L466" s="8" t="s">
        <v>6120</v>
      </c>
      <c r="M466" s="8" t="s">
        <v>6113</v>
      </c>
      <c r="N466" s="12" t="s">
        <v>18</v>
      </c>
      <c r="O466" s="12" t="s">
        <v>20</v>
      </c>
      <c r="P466" s="12" t="s">
        <v>121</v>
      </c>
      <c r="Q466" s="12" t="s">
        <v>22</v>
      </c>
      <c r="R466" s="12" t="s">
        <v>21</v>
      </c>
      <c r="S466" s="13"/>
      <c r="T466" s="8"/>
      <c r="U466" s="8"/>
      <c r="V466" s="8"/>
      <c r="W466" s="8"/>
      <c r="X466" s="8"/>
      <c r="Y466" s="8"/>
      <c r="Z466" s="8"/>
      <c r="AA466" s="8"/>
      <c r="AB466" s="8"/>
      <c r="AC466" s="10">
        <f>ROUNDUP(SUM(VLOOKUP(F466,'Pontuação'!A$2:B$11,2,FALSE),VLOOKUP(E466,'Pontuação'!C$2:D$11,2,FALSE),VLOOKUP(H466,'Pontuação'!I$2:J$11,2,FALSE),VLOOKUP(J466,'Pontuação'!G$2:H$11,2,FALSE),VLOOKUP(L466,'Pontuação'!M$2:N$13,2,FALSE)),0)</f>
        <v>1685</v>
      </c>
      <c r="AD466" s="11">
        <f t="shared" si="1"/>
        <v>169</v>
      </c>
      <c r="AE466" s="11" t="str">
        <f t="array" ref="AE466">IFERROR(INDEX('Pontuação'!G$13:G$101, MATCH(AD466, 'Pontuação'!F$13:F$101, 0)), "Faixa Indefinida")</f>
        <v>B</v>
      </c>
      <c r="AF466" s="11">
        <f t="shared" si="2"/>
        <v>0</v>
      </c>
      <c r="AG466" s="11">
        <f t="shared" si="3"/>
        <v>1</v>
      </c>
      <c r="AH466" s="11">
        <f t="shared" si="4"/>
        <v>0</v>
      </c>
      <c r="AI466" s="11">
        <f t="shared" si="5"/>
        <v>0</v>
      </c>
      <c r="AJ466" s="11">
        <f>ROUNDUP(SUM(VLOOKUP(F466,'Pontuação 3.0'!A$2:B$11,2,FALSE),VLOOKUP(E466,'Pontuação 3.0'!C$2:D$11,2,FALSE),VLOOKUP(H466,'Pontuação 3.0'!I$2:J$11,2,FALSE),VLOOKUP(J466,'Pontuação 3.0'!G$2:H$11,2,FALSE),VLOOKUP(G466,'Pontuação 3.0'!E$2:F$11,2,FALSE),VLOOKUP(K466,'Pontuação 3.0'!K$2:L$11,2,FALSE),VLOOKUP(L466,'Pontuação 3.0'!M$2:N$13,2,FALSE)),0)</f>
        <v>2329</v>
      </c>
      <c r="AK466" s="10">
        <f t="shared" si="6"/>
        <v>233</v>
      </c>
      <c r="AL466" s="10" t="str">
        <f t="array" ref="AL466">IFERROR(INDEX('Pontuação 3.0'!G$13:G$191, MATCH(AK466, 'Pontuação 3.0'!F$13:F$191, 0)), "Faixa Indefinida")</f>
        <v>B</v>
      </c>
      <c r="AM466" s="10">
        <f t="shared" si="7"/>
        <v>0</v>
      </c>
      <c r="AN466" s="10">
        <f t="shared" si="8"/>
        <v>1</v>
      </c>
      <c r="AO466" s="10">
        <f t="shared" si="9"/>
        <v>0</v>
      </c>
      <c r="AP466" s="10">
        <f t="shared" si="10"/>
        <v>0</v>
      </c>
    </row>
    <row r="467" ht="15.75" customHeight="1">
      <c r="A467" s="7">
        <v>45674.0</v>
      </c>
      <c r="B467" s="8" t="s">
        <v>1128</v>
      </c>
      <c r="C467" s="8" t="s">
        <v>1129</v>
      </c>
      <c r="D467" s="9">
        <v>9.11013355E8</v>
      </c>
      <c r="E467" s="8" t="s">
        <v>6103</v>
      </c>
      <c r="F467" s="8" t="s">
        <v>6116</v>
      </c>
      <c r="G467" s="8" t="s">
        <v>6117</v>
      </c>
      <c r="H467" s="8" t="s">
        <v>6135</v>
      </c>
      <c r="I467" s="8" t="s">
        <v>6107</v>
      </c>
      <c r="J467" s="8" t="s">
        <v>6119</v>
      </c>
      <c r="K467" s="8" t="s">
        <v>6107</v>
      </c>
      <c r="L467" s="8" t="s">
        <v>6115</v>
      </c>
      <c r="M467" s="8" t="s">
        <v>6121</v>
      </c>
      <c r="N467" s="12" t="s">
        <v>18</v>
      </c>
      <c r="O467" s="12" t="s">
        <v>20</v>
      </c>
      <c r="P467" s="12" t="s">
        <v>89</v>
      </c>
      <c r="Q467" s="12" t="s">
        <v>22</v>
      </c>
      <c r="R467" s="12" t="s">
        <v>32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10">
        <f>ROUNDUP(SUM(VLOOKUP(F467,'Pontuação'!A$2:B$11,2,FALSE),VLOOKUP(E467,'Pontuação'!C$2:D$11,2,FALSE),VLOOKUP(H467,'Pontuação'!I$2:J$11,2,FALSE),VLOOKUP(J467,'Pontuação'!G$2:H$11,2,FALSE),VLOOKUP(L467,'Pontuação'!M$2:N$13,2,FALSE)),0)</f>
        <v>1579</v>
      </c>
      <c r="AD467" s="11">
        <f t="shared" si="1"/>
        <v>158</v>
      </c>
      <c r="AE467" s="11" t="str">
        <f t="array" ref="AE467">IFERROR(INDEX('Pontuação'!G$13:G$101, MATCH(AD467, 'Pontuação'!F$13:F$101, 0)), "Faixa Indefinida")</f>
        <v>C</v>
      </c>
      <c r="AF467" s="11">
        <f t="shared" si="2"/>
        <v>0</v>
      </c>
      <c r="AG467" s="11">
        <f t="shared" si="3"/>
        <v>0</v>
      </c>
      <c r="AH467" s="11">
        <f t="shared" si="4"/>
        <v>1</v>
      </c>
      <c r="AI467" s="11">
        <f t="shared" si="5"/>
        <v>0</v>
      </c>
      <c r="AJ467" s="11">
        <f>ROUNDUP(SUM(VLOOKUP(F467,'Pontuação 3.0'!A$2:B$11,2,FALSE),VLOOKUP(E467,'Pontuação 3.0'!C$2:D$11,2,FALSE),VLOOKUP(H467,'Pontuação 3.0'!I$2:J$11,2,FALSE),VLOOKUP(J467,'Pontuação 3.0'!G$2:H$11,2,FALSE),VLOOKUP(G467,'Pontuação 3.0'!E$2:F$11,2,FALSE),VLOOKUP(K467,'Pontuação 3.0'!K$2:L$11,2,FALSE),VLOOKUP(L467,'Pontuação 3.0'!M$2:N$13,2,FALSE)),0)</f>
        <v>2058</v>
      </c>
      <c r="AK467" s="10">
        <f t="shared" si="6"/>
        <v>206</v>
      </c>
      <c r="AL467" s="10" t="str">
        <f t="array" ref="AL467">IFERROR(INDEX('Pontuação 3.0'!G$13:G$191, MATCH(AK467, 'Pontuação 3.0'!F$13:F$191, 0)), "Faixa Indefinida")</f>
        <v>C</v>
      </c>
      <c r="AM467" s="10">
        <f t="shared" si="7"/>
        <v>0</v>
      </c>
      <c r="AN467" s="10">
        <f t="shared" si="8"/>
        <v>0</v>
      </c>
      <c r="AO467" s="10">
        <f t="shared" si="9"/>
        <v>1</v>
      </c>
      <c r="AP467" s="10">
        <f t="shared" si="10"/>
        <v>0</v>
      </c>
    </row>
    <row r="468" ht="15.75" customHeight="1">
      <c r="A468" s="7">
        <v>45674.0</v>
      </c>
      <c r="B468" s="8" t="s">
        <v>26</v>
      </c>
      <c r="C468" s="8" t="s">
        <v>1132</v>
      </c>
      <c r="D468" s="9">
        <v>1.1948256902E10</v>
      </c>
      <c r="E468" s="8" t="s">
        <v>6103</v>
      </c>
      <c r="F468" s="8" t="s">
        <v>6126</v>
      </c>
      <c r="G468" s="8" t="s">
        <v>6147</v>
      </c>
      <c r="H468" s="8" t="s">
        <v>6123</v>
      </c>
      <c r="I468" s="8" t="s">
        <v>6107</v>
      </c>
      <c r="J468" s="8" t="s">
        <v>6119</v>
      </c>
      <c r="K468" s="8" t="s">
        <v>6109</v>
      </c>
      <c r="L468" s="8" t="s">
        <v>6110</v>
      </c>
      <c r="M468" s="8" t="s">
        <v>6131</v>
      </c>
      <c r="N468" s="12" t="s">
        <v>18</v>
      </c>
      <c r="O468" s="12" t="s">
        <v>20</v>
      </c>
      <c r="P468" s="12" t="s">
        <v>25</v>
      </c>
      <c r="Q468" s="12" t="s">
        <v>22</v>
      </c>
      <c r="R468" s="12" t="s">
        <v>32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10">
        <f>ROUNDUP(SUM(VLOOKUP(F468,'Pontuação'!A$2:B$11,2,FALSE),VLOOKUP(E468,'Pontuação'!C$2:D$11,2,FALSE),VLOOKUP(H468,'Pontuação'!I$2:J$11,2,FALSE),VLOOKUP(J468,'Pontuação'!G$2:H$11,2,FALSE),VLOOKUP(L468,'Pontuação'!M$2:N$13,2,FALSE)),0)</f>
        <v>1497</v>
      </c>
      <c r="AD468" s="11">
        <f t="shared" si="1"/>
        <v>150</v>
      </c>
      <c r="AE468" s="11" t="str">
        <f t="array" ref="AE468">IFERROR(INDEX('Pontuação'!G$13:G$101, MATCH(AD468, 'Pontuação'!F$13:F$101, 0)), "Faixa Indefinida")</f>
        <v>C</v>
      </c>
      <c r="AF468" s="11">
        <f t="shared" si="2"/>
        <v>0</v>
      </c>
      <c r="AG468" s="11">
        <f t="shared" si="3"/>
        <v>0</v>
      </c>
      <c r="AH468" s="11">
        <f t="shared" si="4"/>
        <v>1</v>
      </c>
      <c r="AI468" s="11">
        <f t="shared" si="5"/>
        <v>0</v>
      </c>
      <c r="AJ468" s="11">
        <f>ROUNDUP(SUM(VLOOKUP(F468,'Pontuação 3.0'!A$2:B$11,2,FALSE),VLOOKUP(E468,'Pontuação 3.0'!C$2:D$11,2,FALSE),VLOOKUP(H468,'Pontuação 3.0'!I$2:J$11,2,FALSE),VLOOKUP(J468,'Pontuação 3.0'!G$2:H$11,2,FALSE),VLOOKUP(G468,'Pontuação 3.0'!E$2:F$11,2,FALSE),VLOOKUP(K468,'Pontuação 3.0'!K$2:L$11,2,FALSE),VLOOKUP(L468,'Pontuação 3.0'!M$2:N$13,2,FALSE)),0)</f>
        <v>2356</v>
      </c>
      <c r="AK468" s="10">
        <f t="shared" si="6"/>
        <v>236</v>
      </c>
      <c r="AL468" s="10" t="str">
        <f t="array" ref="AL468">IFERROR(INDEX('Pontuação 3.0'!G$13:G$191, MATCH(AK468, 'Pontuação 3.0'!F$13:F$191, 0)), "Faixa Indefinida")</f>
        <v>A</v>
      </c>
      <c r="AM468" s="10">
        <f t="shared" si="7"/>
        <v>1</v>
      </c>
      <c r="AN468" s="10">
        <f t="shared" si="8"/>
        <v>0</v>
      </c>
      <c r="AO468" s="10">
        <f t="shared" si="9"/>
        <v>0</v>
      </c>
      <c r="AP468" s="10">
        <f t="shared" si="10"/>
        <v>0</v>
      </c>
    </row>
    <row r="469" ht="15.75" customHeight="1">
      <c r="A469" s="7">
        <v>45674.0</v>
      </c>
      <c r="B469" s="8" t="s">
        <v>1136</v>
      </c>
      <c r="C469" s="8" t="s">
        <v>1137</v>
      </c>
      <c r="D469" s="9">
        <v>1.1940458077E10</v>
      </c>
      <c r="E469" s="8" t="s">
        <v>6125</v>
      </c>
      <c r="F469" s="8" t="s">
        <v>6116</v>
      </c>
      <c r="G469" s="8" t="s">
        <v>6117</v>
      </c>
      <c r="H469" s="8" t="s">
        <v>6106</v>
      </c>
      <c r="I469" s="8" t="s">
        <v>6128</v>
      </c>
      <c r="J469" s="8" t="s">
        <v>6119</v>
      </c>
      <c r="K469" s="8" t="s">
        <v>6109</v>
      </c>
      <c r="L469" s="8" t="s">
        <v>6120</v>
      </c>
      <c r="M469" s="8" t="s">
        <v>6121</v>
      </c>
      <c r="N469" s="12" t="s">
        <v>18</v>
      </c>
      <c r="O469" s="12" t="s">
        <v>20</v>
      </c>
      <c r="P469" s="12" t="s">
        <v>76</v>
      </c>
      <c r="Q469" s="12" t="s">
        <v>22</v>
      </c>
      <c r="R469" s="12" t="s">
        <v>32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10">
        <f>ROUNDUP(SUM(VLOOKUP(F469,'Pontuação'!A$2:B$11,2,FALSE),VLOOKUP(E469,'Pontuação'!C$2:D$11,2,FALSE),VLOOKUP(H469,'Pontuação'!I$2:J$11,2,FALSE),VLOOKUP(J469,'Pontuação'!G$2:H$11,2,FALSE),VLOOKUP(L469,'Pontuação'!M$2:N$13,2,FALSE)),0)</f>
        <v>1689</v>
      </c>
      <c r="AD469" s="11">
        <f t="shared" si="1"/>
        <v>169</v>
      </c>
      <c r="AE469" s="11" t="str">
        <f t="array" ref="AE469">IFERROR(INDEX('Pontuação'!G$13:G$101, MATCH(AD469, 'Pontuação'!F$13:F$101, 0)), "Faixa Indefinida")</f>
        <v>B</v>
      </c>
      <c r="AF469" s="11">
        <f t="shared" si="2"/>
        <v>0</v>
      </c>
      <c r="AG469" s="11">
        <f t="shared" si="3"/>
        <v>1</v>
      </c>
      <c r="AH469" s="11">
        <f t="shared" si="4"/>
        <v>0</v>
      </c>
      <c r="AI469" s="11">
        <f t="shared" si="5"/>
        <v>0</v>
      </c>
      <c r="AJ469" s="11">
        <f>ROUNDUP(SUM(VLOOKUP(F469,'Pontuação 3.0'!A$2:B$11,2,FALSE),VLOOKUP(E469,'Pontuação 3.0'!C$2:D$11,2,FALSE),VLOOKUP(H469,'Pontuação 3.0'!I$2:J$11,2,FALSE),VLOOKUP(J469,'Pontuação 3.0'!G$2:H$11,2,FALSE),VLOOKUP(G469,'Pontuação 3.0'!E$2:F$11,2,FALSE),VLOOKUP(K469,'Pontuação 3.0'!K$2:L$11,2,FALSE),VLOOKUP(L469,'Pontuação 3.0'!M$2:N$13,2,FALSE)),0)</f>
        <v>2439</v>
      </c>
      <c r="AK469" s="10">
        <f t="shared" si="6"/>
        <v>244</v>
      </c>
      <c r="AL469" s="10" t="str">
        <f t="array" ref="AL469">IFERROR(INDEX('Pontuação 3.0'!G$13:G$191, MATCH(AK469, 'Pontuação 3.0'!F$13:F$191, 0)), "Faixa Indefinida")</f>
        <v>A</v>
      </c>
      <c r="AM469" s="10">
        <f t="shared" si="7"/>
        <v>1</v>
      </c>
      <c r="AN469" s="10">
        <f t="shared" si="8"/>
        <v>0</v>
      </c>
      <c r="AO469" s="10">
        <f t="shared" si="9"/>
        <v>0</v>
      </c>
      <c r="AP469" s="10">
        <f t="shared" si="10"/>
        <v>0</v>
      </c>
    </row>
    <row r="470" ht="15.75" customHeight="1">
      <c r="A470" s="7">
        <v>45674.0</v>
      </c>
      <c r="B470" s="8" t="s">
        <v>1134</v>
      </c>
      <c r="C470" s="8" t="s">
        <v>1135</v>
      </c>
      <c r="D470" s="9">
        <v>1.399746812E10</v>
      </c>
      <c r="E470" s="8" t="s">
        <v>6103</v>
      </c>
      <c r="F470" s="8" t="s">
        <v>6116</v>
      </c>
      <c r="G470" s="8" t="s">
        <v>6117</v>
      </c>
      <c r="H470" s="8" t="s">
        <v>6106</v>
      </c>
      <c r="I470" s="8" t="s">
        <v>6107</v>
      </c>
      <c r="J470" s="8" t="s">
        <v>6108</v>
      </c>
      <c r="K470" s="8" t="s">
        <v>6109</v>
      </c>
      <c r="L470" s="8" t="s">
        <v>6120</v>
      </c>
      <c r="M470" s="8" t="s">
        <v>6113</v>
      </c>
      <c r="N470" s="12" t="s">
        <v>18</v>
      </c>
      <c r="O470" s="12" t="s">
        <v>20</v>
      </c>
      <c r="P470" s="12" t="s">
        <v>71</v>
      </c>
      <c r="Q470" s="12" t="s">
        <v>22</v>
      </c>
      <c r="R470" s="12" t="s">
        <v>32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10">
        <f>ROUNDUP(SUM(VLOOKUP(F470,'Pontuação'!A$2:B$11,2,FALSE),VLOOKUP(E470,'Pontuação'!C$2:D$11,2,FALSE),VLOOKUP(H470,'Pontuação'!I$2:J$11,2,FALSE),VLOOKUP(J470,'Pontuação'!G$2:H$11,2,FALSE),VLOOKUP(L470,'Pontuação'!M$2:N$13,2,FALSE)),0)</f>
        <v>1790</v>
      </c>
      <c r="AD470" s="11">
        <f t="shared" si="1"/>
        <v>179</v>
      </c>
      <c r="AE470" s="11" t="str">
        <f t="array" ref="AE470">IFERROR(INDEX('Pontuação'!G$13:G$101, MATCH(AD470, 'Pontuação'!F$13:F$101, 0)), "Faixa Indefinida")</f>
        <v>B</v>
      </c>
      <c r="AF470" s="11">
        <f t="shared" si="2"/>
        <v>0</v>
      </c>
      <c r="AG470" s="11">
        <f t="shared" si="3"/>
        <v>1</v>
      </c>
      <c r="AH470" s="11">
        <f t="shared" si="4"/>
        <v>0</v>
      </c>
      <c r="AI470" s="11">
        <f t="shared" si="5"/>
        <v>0</v>
      </c>
      <c r="AJ470" s="11">
        <f>ROUNDUP(SUM(VLOOKUP(F470,'Pontuação 3.0'!A$2:B$11,2,FALSE),VLOOKUP(E470,'Pontuação 3.0'!C$2:D$11,2,FALSE),VLOOKUP(H470,'Pontuação 3.0'!I$2:J$11,2,FALSE),VLOOKUP(J470,'Pontuação 3.0'!G$2:H$11,2,FALSE),VLOOKUP(G470,'Pontuação 3.0'!E$2:F$11,2,FALSE),VLOOKUP(K470,'Pontuação 3.0'!K$2:L$11,2,FALSE),VLOOKUP(L470,'Pontuação 3.0'!M$2:N$13,2,FALSE)),0)</f>
        <v>2621</v>
      </c>
      <c r="AK470" s="10">
        <f t="shared" si="6"/>
        <v>262</v>
      </c>
      <c r="AL470" s="10" t="str">
        <f t="array" ref="AL470">IFERROR(INDEX('Pontuação 3.0'!G$13:G$191, MATCH(AK470, 'Pontuação 3.0'!F$13:F$191, 0)), "Faixa Indefinida")</f>
        <v>A</v>
      </c>
      <c r="AM470" s="10">
        <f t="shared" si="7"/>
        <v>1</v>
      </c>
      <c r="AN470" s="10">
        <f t="shared" si="8"/>
        <v>0</v>
      </c>
      <c r="AO470" s="10">
        <f t="shared" si="9"/>
        <v>0</v>
      </c>
      <c r="AP470" s="10">
        <f t="shared" si="10"/>
        <v>0</v>
      </c>
    </row>
    <row r="471" ht="15.75" customHeight="1">
      <c r="A471" s="7">
        <v>45674.0</v>
      </c>
      <c r="B471" s="8" t="s">
        <v>1134</v>
      </c>
      <c r="C471" s="8" t="s">
        <v>1135</v>
      </c>
      <c r="D471" s="9">
        <v>1.399746812E10</v>
      </c>
      <c r="E471" s="8" t="s">
        <v>6103</v>
      </c>
      <c r="F471" s="8" t="s">
        <v>6116</v>
      </c>
      <c r="G471" s="8" t="s">
        <v>6117</v>
      </c>
      <c r="H471" s="8" t="s">
        <v>6106</v>
      </c>
      <c r="I471" s="8" t="s">
        <v>6107</v>
      </c>
      <c r="J471" s="8" t="s">
        <v>6108</v>
      </c>
      <c r="K471" s="8" t="s">
        <v>6109</v>
      </c>
      <c r="L471" s="8" t="s">
        <v>6120</v>
      </c>
      <c r="M471" s="8" t="s">
        <v>6113</v>
      </c>
      <c r="N471" s="12" t="s">
        <v>18</v>
      </c>
      <c r="O471" s="12" t="s">
        <v>20</v>
      </c>
      <c r="P471" s="12" t="s">
        <v>71</v>
      </c>
      <c r="Q471" s="12" t="s">
        <v>22</v>
      </c>
      <c r="R471" s="12" t="s">
        <v>32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10">
        <f>ROUNDUP(SUM(VLOOKUP(F471,'Pontuação'!A$2:B$11,2,FALSE),VLOOKUP(E471,'Pontuação'!C$2:D$11,2,FALSE),VLOOKUP(H471,'Pontuação'!I$2:J$11,2,FALSE),VLOOKUP(J471,'Pontuação'!G$2:H$11,2,FALSE),VLOOKUP(L471,'Pontuação'!M$2:N$13,2,FALSE)),0)</f>
        <v>1790</v>
      </c>
      <c r="AD471" s="11">
        <f t="shared" si="1"/>
        <v>179</v>
      </c>
      <c r="AE471" s="11" t="str">
        <f t="array" ref="AE471">IFERROR(INDEX('Pontuação'!G$13:G$101, MATCH(AD471, 'Pontuação'!F$13:F$101, 0)), "Faixa Indefinida")</f>
        <v>B</v>
      </c>
      <c r="AF471" s="11">
        <f t="shared" si="2"/>
        <v>0</v>
      </c>
      <c r="AG471" s="11">
        <f t="shared" si="3"/>
        <v>1</v>
      </c>
      <c r="AH471" s="11">
        <f t="shared" si="4"/>
        <v>0</v>
      </c>
      <c r="AI471" s="11">
        <f t="shared" si="5"/>
        <v>0</v>
      </c>
      <c r="AJ471" s="11">
        <f>ROUNDUP(SUM(VLOOKUP(F471,'Pontuação 3.0'!A$2:B$11,2,FALSE),VLOOKUP(E471,'Pontuação 3.0'!C$2:D$11,2,FALSE),VLOOKUP(H471,'Pontuação 3.0'!I$2:J$11,2,FALSE),VLOOKUP(J471,'Pontuação 3.0'!G$2:H$11,2,FALSE),VLOOKUP(G471,'Pontuação 3.0'!E$2:F$11,2,FALSE),VLOOKUP(K471,'Pontuação 3.0'!K$2:L$11,2,FALSE),VLOOKUP(L471,'Pontuação 3.0'!M$2:N$13,2,FALSE)),0)</f>
        <v>2621</v>
      </c>
      <c r="AK471" s="10">
        <f t="shared" si="6"/>
        <v>262</v>
      </c>
      <c r="AL471" s="10" t="str">
        <f t="array" ref="AL471">IFERROR(INDEX('Pontuação 3.0'!G$13:G$191, MATCH(AK471, 'Pontuação 3.0'!F$13:F$191, 0)), "Faixa Indefinida")</f>
        <v>A</v>
      </c>
      <c r="AM471" s="10">
        <f t="shared" si="7"/>
        <v>1</v>
      </c>
      <c r="AN471" s="10">
        <f t="shared" si="8"/>
        <v>0</v>
      </c>
      <c r="AO471" s="10">
        <f t="shared" si="9"/>
        <v>0</v>
      </c>
      <c r="AP471" s="10">
        <f t="shared" si="10"/>
        <v>0</v>
      </c>
    </row>
    <row r="472" ht="15.75" customHeight="1">
      <c r="A472" s="7">
        <v>45674.0</v>
      </c>
      <c r="B472" s="8" t="s">
        <v>1140</v>
      </c>
      <c r="C472" s="8" t="s">
        <v>1141</v>
      </c>
      <c r="D472" s="9">
        <v>1.3996192095E10</v>
      </c>
      <c r="E472" s="8" t="s">
        <v>6103</v>
      </c>
      <c r="F472" s="8" t="s">
        <v>6116</v>
      </c>
      <c r="G472" s="8" t="s">
        <v>6122</v>
      </c>
      <c r="H472" s="8" t="s">
        <v>6118</v>
      </c>
      <c r="I472" s="8" t="s">
        <v>6107</v>
      </c>
      <c r="J472" s="8" t="s">
        <v>6129</v>
      </c>
      <c r="K472" s="8" t="s">
        <v>6107</v>
      </c>
      <c r="L472" s="8" t="s">
        <v>6115</v>
      </c>
      <c r="M472" s="8" t="s">
        <v>6113</v>
      </c>
      <c r="N472" s="12" t="s">
        <v>18</v>
      </c>
      <c r="O472" s="12" t="s">
        <v>20</v>
      </c>
      <c r="P472" s="12" t="s">
        <v>71</v>
      </c>
      <c r="Q472" s="12" t="s">
        <v>22</v>
      </c>
      <c r="R472" s="12" t="s">
        <v>21</v>
      </c>
      <c r="S472" s="13"/>
      <c r="T472" s="8"/>
      <c r="U472" s="8"/>
      <c r="V472" s="8"/>
      <c r="W472" s="8"/>
      <c r="X472" s="8"/>
      <c r="Y472" s="8"/>
      <c r="Z472" s="8"/>
      <c r="AA472" s="8"/>
      <c r="AB472" s="8"/>
      <c r="AC472" s="10">
        <f>ROUNDUP(SUM(VLOOKUP(F472,'Pontuação'!A$2:B$11,2,FALSE),VLOOKUP(E472,'Pontuação'!C$2:D$11,2,FALSE),VLOOKUP(H472,'Pontuação'!I$2:J$11,2,FALSE),VLOOKUP(J472,'Pontuação'!G$2:H$11,2,FALSE),VLOOKUP(L472,'Pontuação'!M$2:N$13,2,FALSE)),0)</f>
        <v>1873</v>
      </c>
      <c r="AD472" s="11">
        <f t="shared" si="1"/>
        <v>187</v>
      </c>
      <c r="AE472" s="11" t="str">
        <f t="array" ref="AE472">IFERROR(INDEX('Pontuação'!G$13:G$101, MATCH(AD472, 'Pontuação'!F$13:F$101, 0)), "Faixa Indefinida")</f>
        <v>A</v>
      </c>
      <c r="AF472" s="11">
        <f t="shared" si="2"/>
        <v>1</v>
      </c>
      <c r="AG472" s="11">
        <f t="shared" si="3"/>
        <v>0</v>
      </c>
      <c r="AH472" s="11">
        <f t="shared" si="4"/>
        <v>0</v>
      </c>
      <c r="AI472" s="11">
        <f t="shared" si="5"/>
        <v>0</v>
      </c>
      <c r="AJ472" s="11">
        <f>ROUNDUP(SUM(VLOOKUP(F472,'Pontuação 3.0'!A$2:B$11,2,FALSE),VLOOKUP(E472,'Pontuação 3.0'!C$2:D$11,2,FALSE),VLOOKUP(H472,'Pontuação 3.0'!I$2:J$11,2,FALSE),VLOOKUP(J472,'Pontuação 3.0'!G$2:H$11,2,FALSE),VLOOKUP(G472,'Pontuação 3.0'!E$2:F$11,2,FALSE),VLOOKUP(K472,'Pontuação 3.0'!K$2:L$11,2,FALSE),VLOOKUP(L472,'Pontuação 3.0'!M$2:N$13,2,FALSE)),0)</f>
        <v>2344</v>
      </c>
      <c r="AK472" s="10">
        <f t="shared" si="6"/>
        <v>234</v>
      </c>
      <c r="AL472" s="10" t="str">
        <f t="array" ref="AL472">IFERROR(INDEX('Pontuação 3.0'!G$13:G$191, MATCH(AK472, 'Pontuação 3.0'!F$13:F$191, 0)), "Faixa Indefinida")</f>
        <v>B</v>
      </c>
      <c r="AM472" s="10">
        <f t="shared" si="7"/>
        <v>0</v>
      </c>
      <c r="AN472" s="10">
        <f t="shared" si="8"/>
        <v>1</v>
      </c>
      <c r="AO472" s="10">
        <f t="shared" si="9"/>
        <v>0</v>
      </c>
      <c r="AP472" s="10">
        <f t="shared" si="10"/>
        <v>0</v>
      </c>
    </row>
    <row r="473" ht="15.75" customHeight="1">
      <c r="A473" s="7">
        <v>45674.0</v>
      </c>
      <c r="B473" s="8" t="s">
        <v>1138</v>
      </c>
      <c r="C473" s="8" t="s">
        <v>1139</v>
      </c>
      <c r="D473" s="9">
        <v>9.7984116048E10</v>
      </c>
      <c r="E473" s="8" t="s">
        <v>6103</v>
      </c>
      <c r="F473" s="8" t="s">
        <v>6116</v>
      </c>
      <c r="G473" s="8" t="s">
        <v>6122</v>
      </c>
      <c r="H473" s="8" t="s">
        <v>6106</v>
      </c>
      <c r="I473" s="8" t="s">
        <v>6107</v>
      </c>
      <c r="J473" s="8" t="s">
        <v>6119</v>
      </c>
      <c r="K473" s="8" t="s">
        <v>6107</v>
      </c>
      <c r="L473" s="8" t="s">
        <v>6115</v>
      </c>
      <c r="M473" s="8" t="s">
        <v>6131</v>
      </c>
      <c r="N473" s="12" t="s">
        <v>18</v>
      </c>
      <c r="O473" s="12" t="s">
        <v>20</v>
      </c>
      <c r="P473" s="12" t="s">
        <v>31</v>
      </c>
      <c r="Q473" s="12" t="s">
        <v>22</v>
      </c>
      <c r="R473" s="12" t="s">
        <v>32</v>
      </c>
      <c r="S473" s="13"/>
      <c r="T473" s="8"/>
      <c r="U473" s="8"/>
      <c r="V473" s="8"/>
      <c r="W473" s="8"/>
      <c r="X473" s="8"/>
      <c r="Y473" s="8"/>
      <c r="Z473" s="8"/>
      <c r="AA473" s="8"/>
      <c r="AB473" s="8"/>
      <c r="AC473" s="10">
        <f>ROUNDUP(SUM(VLOOKUP(F473,'Pontuação'!A$2:B$11,2,FALSE),VLOOKUP(E473,'Pontuação'!C$2:D$11,2,FALSE),VLOOKUP(H473,'Pontuação'!I$2:J$11,2,FALSE),VLOOKUP(J473,'Pontuação'!G$2:H$11,2,FALSE),VLOOKUP(L473,'Pontuação'!M$2:N$13,2,FALSE)),0)</f>
        <v>1553</v>
      </c>
      <c r="AD473" s="11">
        <f t="shared" si="1"/>
        <v>155</v>
      </c>
      <c r="AE473" s="11" t="str">
        <f t="array" ref="AE473">IFERROR(INDEX('Pontuação'!G$13:G$101, MATCH(AD473, 'Pontuação'!F$13:F$101, 0)), "Faixa Indefinida")</f>
        <v>C</v>
      </c>
      <c r="AF473" s="11">
        <f t="shared" si="2"/>
        <v>0</v>
      </c>
      <c r="AG473" s="11">
        <f t="shared" si="3"/>
        <v>0</v>
      </c>
      <c r="AH473" s="11">
        <f t="shared" si="4"/>
        <v>1</v>
      </c>
      <c r="AI473" s="11">
        <f t="shared" si="5"/>
        <v>0</v>
      </c>
      <c r="AJ473" s="11">
        <f>ROUNDUP(SUM(VLOOKUP(F473,'Pontuação 3.0'!A$2:B$11,2,FALSE),VLOOKUP(E473,'Pontuação 3.0'!C$2:D$11,2,FALSE),VLOOKUP(H473,'Pontuação 3.0'!I$2:J$11,2,FALSE),VLOOKUP(J473,'Pontuação 3.0'!G$2:H$11,2,FALSE),VLOOKUP(G473,'Pontuação 3.0'!E$2:F$11,2,FALSE),VLOOKUP(K473,'Pontuação 3.0'!K$2:L$11,2,FALSE),VLOOKUP(L473,'Pontuação 3.0'!M$2:N$13,2,FALSE)),0)</f>
        <v>1982</v>
      </c>
      <c r="AK473" s="10">
        <f t="shared" si="6"/>
        <v>198</v>
      </c>
      <c r="AL473" s="10" t="str">
        <f t="array" ref="AL473">IFERROR(INDEX('Pontuação 3.0'!G$13:G$191, MATCH(AK473, 'Pontuação 3.0'!F$13:F$191, 0)), "Faixa Indefinida")</f>
        <v>C</v>
      </c>
      <c r="AM473" s="10">
        <f t="shared" si="7"/>
        <v>0</v>
      </c>
      <c r="AN473" s="10">
        <f t="shared" si="8"/>
        <v>0</v>
      </c>
      <c r="AO473" s="10">
        <f t="shared" si="9"/>
        <v>1</v>
      </c>
      <c r="AP473" s="10">
        <f t="shared" si="10"/>
        <v>0</v>
      </c>
    </row>
    <row r="474" ht="15.75" customHeight="1">
      <c r="A474" s="7">
        <v>45674.0</v>
      </c>
      <c r="B474" s="8" t="s">
        <v>1142</v>
      </c>
      <c r="C474" s="8" t="s">
        <v>1143</v>
      </c>
      <c r="D474" s="9">
        <v>9.4991196229E10</v>
      </c>
      <c r="E474" s="8" t="s">
        <v>6125</v>
      </c>
      <c r="F474" s="8" t="s">
        <v>6116</v>
      </c>
      <c r="G474" s="8" t="s">
        <v>6117</v>
      </c>
      <c r="H474" s="8" t="s">
        <v>6106</v>
      </c>
      <c r="I474" s="8" t="s">
        <v>6107</v>
      </c>
      <c r="J474" s="8" t="s">
        <v>6119</v>
      </c>
      <c r="K474" s="8" t="s">
        <v>6107</v>
      </c>
      <c r="L474" s="8" t="s">
        <v>6124</v>
      </c>
      <c r="M474" s="8" t="s">
        <v>6113</v>
      </c>
      <c r="N474" s="12" t="s">
        <v>18</v>
      </c>
      <c r="O474" s="12" t="s">
        <v>20</v>
      </c>
      <c r="P474" s="12" t="s">
        <v>25</v>
      </c>
      <c r="Q474" s="12" t="s">
        <v>33</v>
      </c>
      <c r="R474" s="12" t="s">
        <v>32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10">
        <f>ROUNDUP(SUM(VLOOKUP(F474,'Pontuação'!A$2:B$11,2,FALSE),VLOOKUP(E474,'Pontuação'!C$2:D$11,2,FALSE),VLOOKUP(H474,'Pontuação'!I$2:J$11,2,FALSE),VLOOKUP(J474,'Pontuação'!G$2:H$11,2,FALSE),VLOOKUP(L474,'Pontuação'!M$2:N$13,2,FALSE)),0)</f>
        <v>1520</v>
      </c>
      <c r="AD474" s="11">
        <f t="shared" si="1"/>
        <v>152</v>
      </c>
      <c r="AE474" s="11" t="str">
        <f t="array" ref="AE474">IFERROR(INDEX('Pontuação'!G$13:G$101, MATCH(AD474, 'Pontuação'!F$13:F$101, 0)), "Faixa Indefinida")</f>
        <v>C</v>
      </c>
      <c r="AF474" s="11">
        <f t="shared" si="2"/>
        <v>0</v>
      </c>
      <c r="AG474" s="11">
        <f t="shared" si="3"/>
        <v>0</v>
      </c>
      <c r="AH474" s="11">
        <f t="shared" si="4"/>
        <v>1</v>
      </c>
      <c r="AI474" s="11">
        <f t="shared" si="5"/>
        <v>0</v>
      </c>
      <c r="AJ474" s="11">
        <f>ROUNDUP(SUM(VLOOKUP(F474,'Pontuação 3.0'!A$2:B$11,2,FALSE),VLOOKUP(E474,'Pontuação 3.0'!C$2:D$11,2,FALSE),VLOOKUP(H474,'Pontuação 3.0'!I$2:J$11,2,FALSE),VLOOKUP(J474,'Pontuação 3.0'!G$2:H$11,2,FALSE),VLOOKUP(G474,'Pontuação 3.0'!E$2:F$11,2,FALSE),VLOOKUP(K474,'Pontuação 3.0'!K$2:L$11,2,FALSE),VLOOKUP(L474,'Pontuação 3.0'!M$2:N$13,2,FALSE)),0)</f>
        <v>2062</v>
      </c>
      <c r="AK474" s="10">
        <f t="shared" si="6"/>
        <v>206</v>
      </c>
      <c r="AL474" s="10" t="str">
        <f t="array" ref="AL474">IFERROR(INDEX('Pontuação 3.0'!G$13:G$191, MATCH(AK474, 'Pontuação 3.0'!F$13:F$191, 0)), "Faixa Indefinida")</f>
        <v>C</v>
      </c>
      <c r="AM474" s="10">
        <f t="shared" si="7"/>
        <v>0</v>
      </c>
      <c r="AN474" s="10">
        <f t="shared" si="8"/>
        <v>0</v>
      </c>
      <c r="AO474" s="10">
        <f t="shared" si="9"/>
        <v>1</v>
      </c>
      <c r="AP474" s="10">
        <f t="shared" si="10"/>
        <v>0</v>
      </c>
    </row>
    <row r="475" ht="15.75" customHeight="1">
      <c r="A475" s="7">
        <v>45674.0</v>
      </c>
      <c r="B475" s="8" t="s">
        <v>1144</v>
      </c>
      <c r="C475" s="8" t="s">
        <v>1145</v>
      </c>
      <c r="D475" s="9">
        <v>2.7996314225E10</v>
      </c>
      <c r="E475" s="8" t="s">
        <v>6103</v>
      </c>
      <c r="F475" s="8" t="s">
        <v>6116</v>
      </c>
      <c r="G475" s="8" t="s">
        <v>6117</v>
      </c>
      <c r="H475" s="8" t="s">
        <v>6135</v>
      </c>
      <c r="I475" s="8" t="s">
        <v>6107</v>
      </c>
      <c r="J475" s="8" t="s">
        <v>6119</v>
      </c>
      <c r="K475" s="8" t="s">
        <v>6107</v>
      </c>
      <c r="L475" s="8" t="s">
        <v>6115</v>
      </c>
      <c r="M475" s="8" t="s">
        <v>6111</v>
      </c>
      <c r="N475" s="12" t="s">
        <v>18</v>
      </c>
      <c r="O475" s="12" t="s">
        <v>20</v>
      </c>
      <c r="P475" s="12" t="s">
        <v>102</v>
      </c>
      <c r="Q475" s="12" t="s">
        <v>22</v>
      </c>
      <c r="R475" s="12" t="s">
        <v>32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10">
        <f>ROUNDUP(SUM(VLOOKUP(F475,'Pontuação'!A$2:B$11,2,FALSE),VLOOKUP(E475,'Pontuação'!C$2:D$11,2,FALSE),VLOOKUP(H475,'Pontuação'!I$2:J$11,2,FALSE),VLOOKUP(J475,'Pontuação'!G$2:H$11,2,FALSE),VLOOKUP(L475,'Pontuação'!M$2:N$13,2,FALSE)),0)</f>
        <v>1579</v>
      </c>
      <c r="AD475" s="11">
        <f t="shared" si="1"/>
        <v>158</v>
      </c>
      <c r="AE475" s="11" t="str">
        <f t="array" ref="AE475">IFERROR(INDEX('Pontuação'!G$13:G$101, MATCH(AD475, 'Pontuação'!F$13:F$101, 0)), "Faixa Indefinida")</f>
        <v>C</v>
      </c>
      <c r="AF475" s="11">
        <f t="shared" si="2"/>
        <v>0</v>
      </c>
      <c r="AG475" s="11">
        <f t="shared" si="3"/>
        <v>0</v>
      </c>
      <c r="AH475" s="11">
        <f t="shared" si="4"/>
        <v>1</v>
      </c>
      <c r="AI475" s="11">
        <f t="shared" si="5"/>
        <v>0</v>
      </c>
      <c r="AJ475" s="11">
        <f>ROUNDUP(SUM(VLOOKUP(F475,'Pontuação 3.0'!A$2:B$11,2,FALSE),VLOOKUP(E475,'Pontuação 3.0'!C$2:D$11,2,FALSE),VLOOKUP(H475,'Pontuação 3.0'!I$2:J$11,2,FALSE),VLOOKUP(J475,'Pontuação 3.0'!G$2:H$11,2,FALSE),VLOOKUP(G475,'Pontuação 3.0'!E$2:F$11,2,FALSE),VLOOKUP(K475,'Pontuação 3.0'!K$2:L$11,2,FALSE),VLOOKUP(L475,'Pontuação 3.0'!M$2:N$13,2,FALSE)),0)</f>
        <v>2058</v>
      </c>
      <c r="AK475" s="10">
        <f t="shared" si="6"/>
        <v>206</v>
      </c>
      <c r="AL475" s="10" t="str">
        <f t="array" ref="AL475">IFERROR(INDEX('Pontuação 3.0'!G$13:G$191, MATCH(AK475, 'Pontuação 3.0'!F$13:F$191, 0)), "Faixa Indefinida")</f>
        <v>C</v>
      </c>
      <c r="AM475" s="10">
        <f t="shared" si="7"/>
        <v>0</v>
      </c>
      <c r="AN475" s="10">
        <f t="shared" si="8"/>
        <v>0</v>
      </c>
      <c r="AO475" s="10">
        <f t="shared" si="9"/>
        <v>1</v>
      </c>
      <c r="AP475" s="10">
        <f t="shared" si="10"/>
        <v>0</v>
      </c>
    </row>
    <row r="476" ht="15.75" customHeight="1">
      <c r="A476" s="7">
        <v>45674.0</v>
      </c>
      <c r="B476" s="8" t="s">
        <v>1146</v>
      </c>
      <c r="C476" s="8" t="s">
        <v>1147</v>
      </c>
      <c r="D476" s="9">
        <v>1.1956953609E10</v>
      </c>
      <c r="E476" s="8" t="s">
        <v>6103</v>
      </c>
      <c r="F476" s="8" t="s">
        <v>6116</v>
      </c>
      <c r="G476" s="8" t="s">
        <v>6117</v>
      </c>
      <c r="H476" s="8" t="s">
        <v>6118</v>
      </c>
      <c r="I476" s="8" t="s">
        <v>6107</v>
      </c>
      <c r="J476" s="8" t="s">
        <v>6119</v>
      </c>
      <c r="K476" s="8" t="s">
        <v>6107</v>
      </c>
      <c r="L476" s="8" t="s">
        <v>6120</v>
      </c>
      <c r="M476" s="8" t="s">
        <v>6121</v>
      </c>
      <c r="N476" s="12" t="s">
        <v>18</v>
      </c>
      <c r="O476" s="12" t="s">
        <v>20</v>
      </c>
      <c r="P476" s="12" t="s">
        <v>25</v>
      </c>
      <c r="Q476" s="12" t="s">
        <v>33</v>
      </c>
      <c r="R476" s="12" t="s">
        <v>21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10">
        <f>ROUNDUP(SUM(VLOOKUP(F476,'Pontuação'!A$2:B$11,2,FALSE),VLOOKUP(E476,'Pontuação'!C$2:D$11,2,FALSE),VLOOKUP(H476,'Pontuação'!I$2:J$11,2,FALSE),VLOOKUP(J476,'Pontuação'!G$2:H$11,2,FALSE),VLOOKUP(L476,'Pontuação'!M$2:N$13,2,FALSE)),0)</f>
        <v>1727</v>
      </c>
      <c r="AD476" s="11">
        <f t="shared" si="1"/>
        <v>173</v>
      </c>
      <c r="AE476" s="11" t="str">
        <f t="array" ref="AE476">IFERROR(INDEX('Pontuação'!G$13:G$101, MATCH(AD476, 'Pontuação'!F$13:F$101, 0)), "Faixa Indefinida")</f>
        <v>B</v>
      </c>
      <c r="AF476" s="11">
        <f t="shared" si="2"/>
        <v>0</v>
      </c>
      <c r="AG476" s="11">
        <f t="shared" si="3"/>
        <v>1</v>
      </c>
      <c r="AH476" s="11">
        <f t="shared" si="4"/>
        <v>0</v>
      </c>
      <c r="AI476" s="11">
        <f t="shared" si="5"/>
        <v>0</v>
      </c>
      <c r="AJ476" s="11">
        <f>ROUNDUP(SUM(VLOOKUP(F476,'Pontuação 3.0'!A$2:B$11,2,FALSE),VLOOKUP(E476,'Pontuação 3.0'!C$2:D$11,2,FALSE),VLOOKUP(H476,'Pontuação 3.0'!I$2:J$11,2,FALSE),VLOOKUP(J476,'Pontuação 3.0'!G$2:H$11,2,FALSE),VLOOKUP(G476,'Pontuação 3.0'!E$2:F$11,2,FALSE),VLOOKUP(K476,'Pontuação 3.0'!K$2:L$11,2,FALSE),VLOOKUP(L476,'Pontuação 3.0'!M$2:N$13,2,FALSE)),0)</f>
        <v>2295</v>
      </c>
      <c r="AK476" s="10">
        <f t="shared" si="6"/>
        <v>230</v>
      </c>
      <c r="AL476" s="10" t="str">
        <f t="array" ref="AL476">IFERROR(INDEX('Pontuação 3.0'!G$13:G$191, MATCH(AK476, 'Pontuação 3.0'!F$13:F$191, 0)), "Faixa Indefinida")</f>
        <v>B</v>
      </c>
      <c r="AM476" s="10">
        <f t="shared" si="7"/>
        <v>0</v>
      </c>
      <c r="AN476" s="10">
        <f t="shared" si="8"/>
        <v>1</v>
      </c>
      <c r="AO476" s="10">
        <f t="shared" si="9"/>
        <v>0</v>
      </c>
      <c r="AP476" s="10">
        <f t="shared" si="10"/>
        <v>0</v>
      </c>
    </row>
    <row r="477" ht="15.75" customHeight="1">
      <c r="A477" s="7">
        <v>45674.0</v>
      </c>
      <c r="B477" s="8" t="s">
        <v>1150</v>
      </c>
      <c r="C477" s="8" t="s">
        <v>1151</v>
      </c>
      <c r="D477" s="9">
        <v>7.199261027E10</v>
      </c>
      <c r="E477" s="8" t="s">
        <v>6103</v>
      </c>
      <c r="F477" s="8" t="s">
        <v>6116</v>
      </c>
      <c r="G477" s="8" t="s">
        <v>6122</v>
      </c>
      <c r="H477" s="8" t="s">
        <v>6132</v>
      </c>
      <c r="I477" s="8" t="s">
        <v>6107</v>
      </c>
      <c r="J477" s="8" t="s">
        <v>6119</v>
      </c>
      <c r="K477" s="8" t="s">
        <v>6109</v>
      </c>
      <c r="L477" s="8" t="s">
        <v>6115</v>
      </c>
      <c r="M477" s="8" t="s">
        <v>6131</v>
      </c>
      <c r="N477" s="12" t="s">
        <v>18</v>
      </c>
      <c r="O477" s="12" t="s">
        <v>20</v>
      </c>
      <c r="P477" s="12" t="s">
        <v>25</v>
      </c>
      <c r="Q477" s="12" t="s">
        <v>33</v>
      </c>
      <c r="R477" s="12" t="s">
        <v>32</v>
      </c>
      <c r="S477" s="13"/>
      <c r="T477" s="8"/>
      <c r="U477" s="8"/>
      <c r="V477" s="8"/>
      <c r="W477" s="8"/>
      <c r="X477" s="8"/>
      <c r="Y477" s="8"/>
      <c r="Z477" s="8"/>
      <c r="AA477" s="8"/>
      <c r="AB477" s="8"/>
      <c r="AC477" s="10">
        <f>ROUNDUP(SUM(VLOOKUP(F477,'Pontuação'!A$2:B$11,2,FALSE),VLOOKUP(E477,'Pontuação'!C$2:D$11,2,FALSE),VLOOKUP(H477,'Pontuação'!I$2:J$11,2,FALSE),VLOOKUP(J477,'Pontuação'!G$2:H$11,2,FALSE),VLOOKUP(L477,'Pontuação'!M$2:N$13,2,FALSE)),0)</f>
        <v>1369</v>
      </c>
      <c r="AD477" s="11">
        <f t="shared" si="1"/>
        <v>137</v>
      </c>
      <c r="AE477" s="11" t="str">
        <f t="array" ref="AE477">IFERROR(INDEX('Pontuação'!G$13:G$101, MATCH(AD477, 'Pontuação'!F$13:F$101, 0)), "Faixa Indefinida")</f>
        <v>D</v>
      </c>
      <c r="AF477" s="11">
        <f t="shared" si="2"/>
        <v>0</v>
      </c>
      <c r="AG477" s="11">
        <f t="shared" si="3"/>
        <v>0</v>
      </c>
      <c r="AH477" s="11">
        <f t="shared" si="4"/>
        <v>0</v>
      </c>
      <c r="AI477" s="11">
        <f t="shared" si="5"/>
        <v>1</v>
      </c>
      <c r="AJ477" s="11">
        <f>ROUNDUP(SUM(VLOOKUP(F477,'Pontuação 3.0'!A$2:B$11,2,FALSE),VLOOKUP(E477,'Pontuação 3.0'!C$2:D$11,2,FALSE),VLOOKUP(H477,'Pontuação 3.0'!I$2:J$11,2,FALSE),VLOOKUP(J477,'Pontuação 3.0'!G$2:H$11,2,FALSE),VLOOKUP(G477,'Pontuação 3.0'!E$2:F$11,2,FALSE),VLOOKUP(K477,'Pontuação 3.0'!K$2:L$11,2,FALSE),VLOOKUP(L477,'Pontuação 3.0'!M$2:N$13,2,FALSE)),0)</f>
        <v>2135</v>
      </c>
      <c r="AK477" s="10">
        <f t="shared" si="6"/>
        <v>214</v>
      </c>
      <c r="AL477" s="10" t="str">
        <f t="array" ref="AL477">IFERROR(INDEX('Pontuação 3.0'!G$13:G$191, MATCH(AK477, 'Pontuação 3.0'!F$13:F$191, 0)), "Faixa Indefinida")</f>
        <v>B</v>
      </c>
      <c r="AM477" s="10">
        <f t="shared" si="7"/>
        <v>0</v>
      </c>
      <c r="AN477" s="10">
        <f t="shared" si="8"/>
        <v>1</v>
      </c>
      <c r="AO477" s="10">
        <f t="shared" si="9"/>
        <v>0</v>
      </c>
      <c r="AP477" s="10">
        <f t="shared" si="10"/>
        <v>0</v>
      </c>
    </row>
    <row r="478" ht="15.75" customHeight="1">
      <c r="A478" s="7">
        <v>45674.0</v>
      </c>
      <c r="B478" s="8" t="s">
        <v>295</v>
      </c>
      <c r="C478" s="8" t="s">
        <v>6170</v>
      </c>
      <c r="D478" s="9">
        <v>7.1992636601E10</v>
      </c>
      <c r="E478" s="8" t="s">
        <v>6103</v>
      </c>
      <c r="F478" s="8" t="s">
        <v>6126</v>
      </c>
      <c r="G478" s="8" t="s">
        <v>6117</v>
      </c>
      <c r="H478" s="8" t="s">
        <v>6106</v>
      </c>
      <c r="I478" s="8" t="s">
        <v>6107</v>
      </c>
      <c r="J478" s="8" t="s">
        <v>6119</v>
      </c>
      <c r="K478" s="8" t="s">
        <v>6107</v>
      </c>
      <c r="L478" s="8" t="s">
        <v>6120</v>
      </c>
      <c r="M478" s="8" t="s">
        <v>6113</v>
      </c>
      <c r="N478" s="12" t="s">
        <v>18</v>
      </c>
      <c r="O478" s="12" t="s">
        <v>20</v>
      </c>
      <c r="P478" s="12" t="s">
        <v>31</v>
      </c>
      <c r="Q478" s="12" t="s">
        <v>1149</v>
      </c>
      <c r="R478" s="12" t="s">
        <v>32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10">
        <f>ROUNDUP(SUM(VLOOKUP(F478,'Pontuação'!A$2:B$11,2,FALSE),VLOOKUP(E478,'Pontuação'!C$2:D$11,2,FALSE),VLOOKUP(H478,'Pontuação'!I$2:J$11,2,FALSE),VLOOKUP(J478,'Pontuação'!G$2:H$11,2,FALSE),VLOOKUP(L478,'Pontuação'!M$2:N$13,2,FALSE)),0)</f>
        <v>1673</v>
      </c>
      <c r="AD478" s="11">
        <f t="shared" si="1"/>
        <v>167</v>
      </c>
      <c r="AE478" s="11" t="str">
        <f t="array" ref="AE478">IFERROR(INDEX('Pontuação'!G$13:G$101, MATCH(AD478, 'Pontuação'!F$13:F$101, 0)), "Faixa Indefinida")</f>
        <v>B</v>
      </c>
      <c r="AF478" s="11">
        <f t="shared" si="2"/>
        <v>0</v>
      </c>
      <c r="AG478" s="11">
        <f t="shared" si="3"/>
        <v>1</v>
      </c>
      <c r="AH478" s="11">
        <f t="shared" si="4"/>
        <v>0</v>
      </c>
      <c r="AI478" s="11">
        <f t="shared" si="5"/>
        <v>0</v>
      </c>
      <c r="AJ478" s="11">
        <f>ROUNDUP(SUM(VLOOKUP(F478,'Pontuação 3.0'!A$2:B$11,2,FALSE),VLOOKUP(E478,'Pontuação 3.0'!C$2:D$11,2,FALSE),VLOOKUP(H478,'Pontuação 3.0'!I$2:J$11,2,FALSE),VLOOKUP(J478,'Pontuação 3.0'!G$2:H$11,2,FALSE),VLOOKUP(G478,'Pontuação 3.0'!E$2:F$11,2,FALSE),VLOOKUP(K478,'Pontuação 3.0'!K$2:L$11,2,FALSE),VLOOKUP(L478,'Pontuação 3.0'!M$2:N$13,2,FALSE)),0)</f>
        <v>2075</v>
      </c>
      <c r="AK478" s="10">
        <f t="shared" si="6"/>
        <v>208</v>
      </c>
      <c r="AL478" s="10" t="str">
        <f t="array" ref="AL478">IFERROR(INDEX('Pontuação 3.0'!G$13:G$191, MATCH(AK478, 'Pontuação 3.0'!F$13:F$191, 0)), "Faixa Indefinida")</f>
        <v>C</v>
      </c>
      <c r="AM478" s="10">
        <f t="shared" si="7"/>
        <v>0</v>
      </c>
      <c r="AN478" s="10">
        <f t="shared" si="8"/>
        <v>0</v>
      </c>
      <c r="AO478" s="10">
        <f t="shared" si="9"/>
        <v>1</v>
      </c>
      <c r="AP478" s="10">
        <f t="shared" si="10"/>
        <v>0</v>
      </c>
    </row>
    <row r="479" ht="15.75" customHeight="1">
      <c r="A479" s="7">
        <v>45674.0</v>
      </c>
      <c r="B479" s="8" t="s">
        <v>1154</v>
      </c>
      <c r="C479" s="8" t="s">
        <v>1155</v>
      </c>
      <c r="D479" s="8" t="s">
        <v>1156</v>
      </c>
      <c r="E479" s="8" t="s">
        <v>6103</v>
      </c>
      <c r="F479" s="8" t="s">
        <v>6116</v>
      </c>
      <c r="G479" s="8" t="s">
        <v>6122</v>
      </c>
      <c r="H479" s="8" t="s">
        <v>6106</v>
      </c>
      <c r="I479" s="8" t="s">
        <v>6128</v>
      </c>
      <c r="J479" s="8" t="s">
        <v>6108</v>
      </c>
      <c r="K479" s="8" t="s">
        <v>6107</v>
      </c>
      <c r="L479" s="8" t="s">
        <v>6120</v>
      </c>
      <c r="M479" s="8" t="s">
        <v>6113</v>
      </c>
      <c r="N479" s="12" t="s">
        <v>18</v>
      </c>
      <c r="O479" s="12" t="s">
        <v>20</v>
      </c>
      <c r="P479" s="12" t="s">
        <v>25</v>
      </c>
      <c r="Q479" s="12" t="s">
        <v>22</v>
      </c>
      <c r="R479" s="12" t="s">
        <v>32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10">
        <f>ROUNDUP(SUM(VLOOKUP(F479,'Pontuação'!A$2:B$11,2,FALSE),VLOOKUP(E479,'Pontuação'!C$2:D$11,2,FALSE),VLOOKUP(H479,'Pontuação'!I$2:J$11,2,FALSE),VLOOKUP(J479,'Pontuação'!G$2:H$11,2,FALSE),VLOOKUP(L479,'Pontuação'!M$2:N$13,2,FALSE)),0)</f>
        <v>1790</v>
      </c>
      <c r="AD479" s="11">
        <f t="shared" si="1"/>
        <v>179</v>
      </c>
      <c r="AE479" s="11" t="str">
        <f t="array" ref="AE479">IFERROR(INDEX('Pontuação'!G$13:G$101, MATCH(AD479, 'Pontuação'!F$13:F$101, 0)), "Faixa Indefinida")</f>
        <v>B</v>
      </c>
      <c r="AF479" s="11">
        <f t="shared" si="2"/>
        <v>0</v>
      </c>
      <c r="AG479" s="11">
        <f t="shared" si="3"/>
        <v>1</v>
      </c>
      <c r="AH479" s="11">
        <f t="shared" si="4"/>
        <v>0</v>
      </c>
      <c r="AI479" s="11">
        <f t="shared" si="5"/>
        <v>0</v>
      </c>
      <c r="AJ479" s="11">
        <f>ROUNDUP(SUM(VLOOKUP(F479,'Pontuação 3.0'!A$2:B$11,2,FALSE),VLOOKUP(E479,'Pontuação 3.0'!C$2:D$11,2,FALSE),VLOOKUP(H479,'Pontuação 3.0'!I$2:J$11,2,FALSE),VLOOKUP(J479,'Pontuação 3.0'!G$2:H$11,2,FALSE),VLOOKUP(G479,'Pontuação 3.0'!E$2:F$11,2,FALSE),VLOOKUP(K479,'Pontuação 3.0'!K$2:L$11,2,FALSE),VLOOKUP(L479,'Pontuação 3.0'!M$2:N$13,2,FALSE)),0)</f>
        <v>2220</v>
      </c>
      <c r="AK479" s="10">
        <f t="shared" si="6"/>
        <v>222</v>
      </c>
      <c r="AL479" s="10" t="str">
        <f t="array" ref="AL479">IFERROR(INDEX('Pontuação 3.0'!G$13:G$191, MATCH(AK479, 'Pontuação 3.0'!F$13:F$191, 0)), "Faixa Indefinida")</f>
        <v>B</v>
      </c>
      <c r="AM479" s="10">
        <f t="shared" si="7"/>
        <v>0</v>
      </c>
      <c r="AN479" s="10">
        <f t="shared" si="8"/>
        <v>1</v>
      </c>
      <c r="AO479" s="10">
        <f t="shared" si="9"/>
        <v>0</v>
      </c>
      <c r="AP479" s="10">
        <f t="shared" si="10"/>
        <v>0</v>
      </c>
    </row>
    <row r="480" ht="15.75" customHeight="1">
      <c r="A480" s="7">
        <v>45674.0</v>
      </c>
      <c r="B480" s="8" t="s">
        <v>1157</v>
      </c>
      <c r="C480" s="8" t="s">
        <v>1158</v>
      </c>
      <c r="D480" s="9">
        <v>7.4981257626E10</v>
      </c>
      <c r="E480" s="8" t="s">
        <v>6103</v>
      </c>
      <c r="F480" s="8" t="s">
        <v>6116</v>
      </c>
      <c r="G480" s="8" t="s">
        <v>6147</v>
      </c>
      <c r="H480" s="8" t="s">
        <v>6123</v>
      </c>
      <c r="I480" s="8" t="s">
        <v>6107</v>
      </c>
      <c r="J480" s="8" t="s">
        <v>6108</v>
      </c>
      <c r="K480" s="8" t="s">
        <v>6107</v>
      </c>
      <c r="L480" s="8" t="s">
        <v>6115</v>
      </c>
      <c r="M480" s="8" t="s">
        <v>6113</v>
      </c>
      <c r="N480" s="12" t="s">
        <v>18</v>
      </c>
      <c r="O480" s="12" t="s">
        <v>20</v>
      </c>
      <c r="P480" s="12" t="s">
        <v>123</v>
      </c>
      <c r="Q480" s="12" t="s">
        <v>22</v>
      </c>
      <c r="R480" s="12" t="s">
        <v>32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10">
        <f>ROUNDUP(SUM(VLOOKUP(F480,'Pontuação'!A$2:B$11,2,FALSE),VLOOKUP(E480,'Pontuação'!C$2:D$11,2,FALSE),VLOOKUP(H480,'Pontuação'!I$2:J$11,2,FALSE),VLOOKUP(J480,'Pontuação'!G$2:H$11,2,FALSE),VLOOKUP(L480,'Pontuação'!M$2:N$13,2,FALSE)),0)</f>
        <v>1544</v>
      </c>
      <c r="AD480" s="11">
        <f t="shared" si="1"/>
        <v>154</v>
      </c>
      <c r="AE480" s="11" t="str">
        <f t="array" ref="AE480">IFERROR(INDEX('Pontuação'!G$13:G$101, MATCH(AD480, 'Pontuação'!F$13:F$101, 0)), "Faixa Indefinida")</f>
        <v>C</v>
      </c>
      <c r="AF480" s="11">
        <f t="shared" si="2"/>
        <v>0</v>
      </c>
      <c r="AG480" s="11">
        <f t="shared" si="3"/>
        <v>0</v>
      </c>
      <c r="AH480" s="11">
        <f t="shared" si="4"/>
        <v>1</v>
      </c>
      <c r="AI480" s="11">
        <f t="shared" si="5"/>
        <v>0</v>
      </c>
      <c r="AJ480" s="11">
        <f>ROUNDUP(SUM(VLOOKUP(F480,'Pontuação 3.0'!A$2:B$11,2,FALSE),VLOOKUP(E480,'Pontuação 3.0'!C$2:D$11,2,FALSE),VLOOKUP(H480,'Pontuação 3.0'!I$2:J$11,2,FALSE),VLOOKUP(J480,'Pontuação 3.0'!G$2:H$11,2,FALSE),VLOOKUP(G480,'Pontuação 3.0'!E$2:F$11,2,FALSE),VLOOKUP(K480,'Pontuação 3.0'!K$2:L$11,2,FALSE),VLOOKUP(L480,'Pontuação 3.0'!M$2:N$13,2,FALSE)),0)</f>
        <v>2186</v>
      </c>
      <c r="AK480" s="10">
        <f t="shared" si="6"/>
        <v>219</v>
      </c>
      <c r="AL480" s="10" t="str">
        <f t="array" ref="AL480">IFERROR(INDEX('Pontuação 3.0'!G$13:G$191, MATCH(AK480, 'Pontuação 3.0'!F$13:F$191, 0)), "Faixa Indefinida")</f>
        <v>B</v>
      </c>
      <c r="AM480" s="10">
        <f t="shared" si="7"/>
        <v>0</v>
      </c>
      <c r="AN480" s="10">
        <f t="shared" si="8"/>
        <v>1</v>
      </c>
      <c r="AO480" s="10">
        <f t="shared" si="9"/>
        <v>0</v>
      </c>
      <c r="AP480" s="10">
        <f t="shared" si="10"/>
        <v>0</v>
      </c>
    </row>
    <row r="481" ht="15.75" customHeight="1">
      <c r="A481" s="7">
        <v>45674.0</v>
      </c>
      <c r="B481" s="8" t="s">
        <v>1159</v>
      </c>
      <c r="C481" s="8" t="s">
        <v>1160</v>
      </c>
      <c r="D481" s="9">
        <v>5.1992054555E10</v>
      </c>
      <c r="E481" s="8" t="s">
        <v>6103</v>
      </c>
      <c r="F481" s="8" t="s">
        <v>6116</v>
      </c>
      <c r="G481" s="8" t="s">
        <v>6117</v>
      </c>
      <c r="H481" s="8" t="s">
        <v>6135</v>
      </c>
      <c r="I481" s="8" t="s">
        <v>6107</v>
      </c>
      <c r="J481" s="8" t="s">
        <v>6108</v>
      </c>
      <c r="K481" s="8" t="s">
        <v>6107</v>
      </c>
      <c r="L481" s="8" t="s">
        <v>6115</v>
      </c>
      <c r="M481" s="8" t="s">
        <v>6113</v>
      </c>
      <c r="N481" s="12" t="s">
        <v>18</v>
      </c>
      <c r="O481" s="12" t="s">
        <v>20</v>
      </c>
      <c r="P481" s="12" t="s">
        <v>19</v>
      </c>
      <c r="Q481" s="12" t="s">
        <v>22</v>
      </c>
      <c r="R481" s="12" t="s">
        <v>21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10">
        <f>ROUNDUP(SUM(VLOOKUP(F481,'Pontuação'!A$2:B$11,2,FALSE),VLOOKUP(E481,'Pontuação'!C$2:D$11,2,FALSE),VLOOKUP(H481,'Pontuação'!I$2:J$11,2,FALSE),VLOOKUP(J481,'Pontuação'!G$2:H$11,2,FALSE),VLOOKUP(L481,'Pontuação'!M$2:N$13,2,FALSE)),0)</f>
        <v>1684</v>
      </c>
      <c r="AD481" s="11">
        <f t="shared" si="1"/>
        <v>168</v>
      </c>
      <c r="AE481" s="11" t="str">
        <f t="array" ref="AE481">IFERROR(INDEX('Pontuação'!G$13:G$101, MATCH(AD481, 'Pontuação'!F$13:F$101, 0)), "Faixa Indefinida")</f>
        <v>B</v>
      </c>
      <c r="AF481" s="11">
        <f t="shared" si="2"/>
        <v>0</v>
      </c>
      <c r="AG481" s="11">
        <f t="shared" si="3"/>
        <v>1</v>
      </c>
      <c r="AH481" s="11">
        <f t="shared" si="4"/>
        <v>0</v>
      </c>
      <c r="AI481" s="11">
        <f t="shared" si="5"/>
        <v>0</v>
      </c>
      <c r="AJ481" s="11">
        <f>ROUNDUP(SUM(VLOOKUP(F481,'Pontuação 3.0'!A$2:B$11,2,FALSE),VLOOKUP(E481,'Pontuação 3.0'!C$2:D$11,2,FALSE),VLOOKUP(H481,'Pontuação 3.0'!I$2:J$11,2,FALSE),VLOOKUP(J481,'Pontuação 3.0'!G$2:H$11,2,FALSE),VLOOKUP(G481,'Pontuação 3.0'!E$2:F$11,2,FALSE),VLOOKUP(K481,'Pontuação 3.0'!K$2:L$11,2,FALSE),VLOOKUP(L481,'Pontuação 3.0'!M$2:N$13,2,FALSE)),0)</f>
        <v>2210</v>
      </c>
      <c r="AK481" s="10">
        <f t="shared" si="6"/>
        <v>221</v>
      </c>
      <c r="AL481" s="10" t="str">
        <f t="array" ref="AL481">IFERROR(INDEX('Pontuação 3.0'!G$13:G$191, MATCH(AK481, 'Pontuação 3.0'!F$13:F$191, 0)), "Faixa Indefinida")</f>
        <v>B</v>
      </c>
      <c r="AM481" s="10">
        <f t="shared" si="7"/>
        <v>0</v>
      </c>
      <c r="AN481" s="10">
        <f t="shared" si="8"/>
        <v>1</v>
      </c>
      <c r="AO481" s="10">
        <f t="shared" si="9"/>
        <v>0</v>
      </c>
      <c r="AP481" s="10">
        <f t="shared" si="10"/>
        <v>0</v>
      </c>
    </row>
    <row r="482" ht="15.75" customHeight="1">
      <c r="A482" s="7">
        <v>45674.0</v>
      </c>
      <c r="B482" s="8" t="s">
        <v>1163</v>
      </c>
      <c r="C482" s="8" t="s">
        <v>1164</v>
      </c>
      <c r="D482" s="9">
        <v>2.1967196051E10</v>
      </c>
      <c r="E482" s="8" t="s">
        <v>6103</v>
      </c>
      <c r="F482" s="8" t="s">
        <v>6126</v>
      </c>
      <c r="G482" s="8" t="s">
        <v>6117</v>
      </c>
      <c r="H482" s="8" t="s">
        <v>6123</v>
      </c>
      <c r="I482" s="8" t="s">
        <v>6107</v>
      </c>
      <c r="J482" s="8" t="s">
        <v>6119</v>
      </c>
      <c r="K482" s="8" t="s">
        <v>6107</v>
      </c>
      <c r="L482" s="8" t="s">
        <v>6110</v>
      </c>
      <c r="M482" s="8" t="s">
        <v>6113</v>
      </c>
      <c r="N482" s="12" t="s">
        <v>18</v>
      </c>
      <c r="O482" s="12" t="s">
        <v>20</v>
      </c>
      <c r="P482" s="12" t="s">
        <v>112</v>
      </c>
      <c r="Q482" s="12" t="s">
        <v>22</v>
      </c>
      <c r="R482" s="12" t="s">
        <v>21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10">
        <f>ROUNDUP(SUM(VLOOKUP(F482,'Pontuação'!A$2:B$11,2,FALSE),VLOOKUP(E482,'Pontuação'!C$2:D$11,2,FALSE),VLOOKUP(H482,'Pontuação'!I$2:J$11,2,FALSE),VLOOKUP(J482,'Pontuação'!G$2:H$11,2,FALSE),VLOOKUP(L482,'Pontuação'!M$2:N$13,2,FALSE)),0)</f>
        <v>1497</v>
      </c>
      <c r="AD482" s="11">
        <f t="shared" si="1"/>
        <v>150</v>
      </c>
      <c r="AE482" s="11" t="str">
        <f t="array" ref="AE482">IFERROR(INDEX('Pontuação'!G$13:G$101, MATCH(AD482, 'Pontuação'!F$13:F$101, 0)), "Faixa Indefinida")</f>
        <v>C</v>
      </c>
      <c r="AF482" s="11">
        <f t="shared" si="2"/>
        <v>0</v>
      </c>
      <c r="AG482" s="11">
        <f t="shared" si="3"/>
        <v>0</v>
      </c>
      <c r="AH482" s="11">
        <f t="shared" si="4"/>
        <v>1</v>
      </c>
      <c r="AI482" s="11">
        <f t="shared" si="5"/>
        <v>0</v>
      </c>
      <c r="AJ482" s="11">
        <f>ROUNDUP(SUM(VLOOKUP(F482,'Pontuação 3.0'!A$2:B$11,2,FALSE),VLOOKUP(E482,'Pontuação 3.0'!C$2:D$11,2,FALSE),VLOOKUP(H482,'Pontuação 3.0'!I$2:J$11,2,FALSE),VLOOKUP(J482,'Pontuação 3.0'!G$2:H$11,2,FALSE),VLOOKUP(G482,'Pontuação 3.0'!E$2:F$11,2,FALSE),VLOOKUP(K482,'Pontuação 3.0'!K$2:L$11,2,FALSE),VLOOKUP(L482,'Pontuação 3.0'!M$2:N$13,2,FALSE)),0)</f>
        <v>2035</v>
      </c>
      <c r="AK482" s="10">
        <f t="shared" si="6"/>
        <v>204</v>
      </c>
      <c r="AL482" s="10" t="str">
        <f t="array" ref="AL482">IFERROR(INDEX('Pontuação 3.0'!G$13:G$191, MATCH(AK482, 'Pontuação 3.0'!F$13:F$191, 0)), "Faixa Indefinida")</f>
        <v>C</v>
      </c>
      <c r="AM482" s="10">
        <f t="shared" si="7"/>
        <v>0</v>
      </c>
      <c r="AN482" s="10">
        <f t="shared" si="8"/>
        <v>0</v>
      </c>
      <c r="AO482" s="10">
        <f t="shared" si="9"/>
        <v>1</v>
      </c>
      <c r="AP482" s="10">
        <f t="shared" si="10"/>
        <v>0</v>
      </c>
    </row>
    <row r="483" ht="15.75" customHeight="1">
      <c r="A483" s="7">
        <v>45674.0</v>
      </c>
      <c r="B483" s="8" t="s">
        <v>1165</v>
      </c>
      <c r="C483" s="8" t="s">
        <v>1166</v>
      </c>
      <c r="D483" s="9">
        <v>8.4988504327E10</v>
      </c>
      <c r="E483" s="8" t="s">
        <v>6103</v>
      </c>
      <c r="F483" s="8" t="s">
        <v>6126</v>
      </c>
      <c r="G483" s="8" t="s">
        <v>6114</v>
      </c>
      <c r="H483" s="8" t="s">
        <v>6106</v>
      </c>
      <c r="I483" s="8" t="s">
        <v>6128</v>
      </c>
      <c r="J483" s="8" t="s">
        <v>6108</v>
      </c>
      <c r="K483" s="8" t="s">
        <v>6109</v>
      </c>
      <c r="L483" s="8" t="s">
        <v>6120</v>
      </c>
      <c r="M483" s="8" t="s">
        <v>6113</v>
      </c>
      <c r="N483" s="12" t="s">
        <v>18</v>
      </c>
      <c r="O483" s="12" t="s">
        <v>20</v>
      </c>
      <c r="P483" s="12" t="s">
        <v>25</v>
      </c>
      <c r="Q483" s="12" t="s">
        <v>22</v>
      </c>
      <c r="R483" s="12" t="s">
        <v>32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10">
        <f>ROUNDUP(SUM(VLOOKUP(F483,'Pontuação'!A$2:B$11,2,FALSE),VLOOKUP(E483,'Pontuação'!C$2:D$11,2,FALSE),VLOOKUP(H483,'Pontuação'!I$2:J$11,2,FALSE),VLOOKUP(J483,'Pontuação'!G$2:H$11,2,FALSE),VLOOKUP(L483,'Pontuação'!M$2:N$13,2,FALSE)),0)</f>
        <v>1778</v>
      </c>
      <c r="AD483" s="11">
        <f t="shared" si="1"/>
        <v>178</v>
      </c>
      <c r="AE483" s="11" t="str">
        <f t="array" ref="AE483">IFERROR(INDEX('Pontuação'!G$13:G$101, MATCH(AD483, 'Pontuação'!F$13:F$101, 0)), "Faixa Indefinida")</f>
        <v>B</v>
      </c>
      <c r="AF483" s="11">
        <f t="shared" si="2"/>
        <v>0</v>
      </c>
      <c r="AG483" s="11">
        <f t="shared" si="3"/>
        <v>1</v>
      </c>
      <c r="AH483" s="11">
        <f t="shared" si="4"/>
        <v>0</v>
      </c>
      <c r="AI483" s="11">
        <f t="shared" si="5"/>
        <v>0</v>
      </c>
      <c r="AJ483" s="11">
        <f>ROUNDUP(SUM(VLOOKUP(F483,'Pontuação 3.0'!A$2:B$11,2,FALSE),VLOOKUP(E483,'Pontuação 3.0'!C$2:D$11,2,FALSE),VLOOKUP(H483,'Pontuação 3.0'!I$2:J$11,2,FALSE),VLOOKUP(J483,'Pontuação 3.0'!G$2:H$11,2,FALSE),VLOOKUP(G483,'Pontuação 3.0'!E$2:F$11,2,FALSE),VLOOKUP(K483,'Pontuação 3.0'!K$2:L$11,2,FALSE),VLOOKUP(L483,'Pontuação 3.0'!M$2:N$13,2,FALSE)),0)</f>
        <v>2338</v>
      </c>
      <c r="AK483" s="10">
        <f t="shared" si="6"/>
        <v>234</v>
      </c>
      <c r="AL483" s="10" t="str">
        <f t="array" ref="AL483">IFERROR(INDEX('Pontuação 3.0'!G$13:G$191, MATCH(AK483, 'Pontuação 3.0'!F$13:F$191, 0)), "Faixa Indefinida")</f>
        <v>B</v>
      </c>
      <c r="AM483" s="10">
        <f t="shared" si="7"/>
        <v>0</v>
      </c>
      <c r="AN483" s="10">
        <f t="shared" si="8"/>
        <v>1</v>
      </c>
      <c r="AO483" s="10">
        <f t="shared" si="9"/>
        <v>0</v>
      </c>
      <c r="AP483" s="10">
        <f t="shared" si="10"/>
        <v>0</v>
      </c>
    </row>
    <row r="484" ht="15.75" customHeight="1">
      <c r="A484" s="7">
        <v>45674.0</v>
      </c>
      <c r="B484" s="8" t="s">
        <v>1167</v>
      </c>
      <c r="C484" s="8" t="s">
        <v>1168</v>
      </c>
      <c r="D484" s="9">
        <v>4.7999423348E10</v>
      </c>
      <c r="E484" s="8" t="s">
        <v>6103</v>
      </c>
      <c r="F484" s="8" t="s">
        <v>6116</v>
      </c>
      <c r="G484" s="8" t="s">
        <v>6117</v>
      </c>
      <c r="H484" s="8" t="s">
        <v>6118</v>
      </c>
      <c r="I484" s="8" t="s">
        <v>6107</v>
      </c>
      <c r="J484" s="8" t="s">
        <v>6119</v>
      </c>
      <c r="K484" s="8" t="s">
        <v>6107</v>
      </c>
      <c r="L484" s="8" t="s">
        <v>6115</v>
      </c>
      <c r="M484" s="8" t="s">
        <v>6113</v>
      </c>
      <c r="N484" s="12" t="s">
        <v>18</v>
      </c>
      <c r="O484" s="12" t="s">
        <v>20</v>
      </c>
      <c r="P484" s="12" t="s">
        <v>25</v>
      </c>
      <c r="Q484" s="12" t="s">
        <v>33</v>
      </c>
      <c r="R484" s="12" t="s">
        <v>32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10">
        <f>ROUNDUP(SUM(VLOOKUP(F484,'Pontuação'!A$2:B$11,2,FALSE),VLOOKUP(E484,'Pontuação'!C$2:D$11,2,FALSE),VLOOKUP(H484,'Pontuação'!I$2:J$11,2,FALSE),VLOOKUP(J484,'Pontuação'!G$2:H$11,2,FALSE),VLOOKUP(L484,'Pontuação'!M$2:N$13,2,FALSE)),0)</f>
        <v>1595</v>
      </c>
      <c r="AD484" s="11">
        <f t="shared" si="1"/>
        <v>160</v>
      </c>
      <c r="AE484" s="11" t="str">
        <f t="array" ref="AE484">IFERROR(INDEX('Pontuação'!G$13:G$101, MATCH(AD484, 'Pontuação'!F$13:F$101, 0)), "Faixa Indefinida")</f>
        <v>C</v>
      </c>
      <c r="AF484" s="11">
        <f t="shared" si="2"/>
        <v>0</v>
      </c>
      <c r="AG484" s="11">
        <f t="shared" si="3"/>
        <v>0</v>
      </c>
      <c r="AH484" s="11">
        <f t="shared" si="4"/>
        <v>1</v>
      </c>
      <c r="AI484" s="11">
        <f t="shared" si="5"/>
        <v>0</v>
      </c>
      <c r="AJ484" s="11">
        <f>ROUNDUP(SUM(VLOOKUP(F484,'Pontuação 3.0'!A$2:B$11,2,FALSE),VLOOKUP(E484,'Pontuação 3.0'!C$2:D$11,2,FALSE),VLOOKUP(H484,'Pontuação 3.0'!I$2:J$11,2,FALSE),VLOOKUP(J484,'Pontuação 3.0'!G$2:H$11,2,FALSE),VLOOKUP(G484,'Pontuação 3.0'!E$2:F$11,2,FALSE),VLOOKUP(K484,'Pontuação 3.0'!K$2:L$11,2,FALSE),VLOOKUP(L484,'Pontuação 3.0'!M$2:N$13,2,FALSE)),0)</f>
        <v>2209</v>
      </c>
      <c r="AK484" s="10">
        <f t="shared" si="6"/>
        <v>221</v>
      </c>
      <c r="AL484" s="10" t="str">
        <f t="array" ref="AL484">IFERROR(INDEX('Pontuação 3.0'!G$13:G$191, MATCH(AK484, 'Pontuação 3.0'!F$13:F$191, 0)), "Faixa Indefinida")</f>
        <v>B</v>
      </c>
      <c r="AM484" s="10">
        <f t="shared" si="7"/>
        <v>0</v>
      </c>
      <c r="AN484" s="10">
        <f t="shared" si="8"/>
        <v>1</v>
      </c>
      <c r="AO484" s="10">
        <f t="shared" si="9"/>
        <v>0</v>
      </c>
      <c r="AP484" s="10">
        <f t="shared" si="10"/>
        <v>0</v>
      </c>
    </row>
    <row r="485" ht="15.75" customHeight="1">
      <c r="A485" s="7">
        <v>45674.0</v>
      </c>
      <c r="B485" s="8" t="s">
        <v>476</v>
      </c>
      <c r="C485" s="8" t="s">
        <v>1169</v>
      </c>
      <c r="D485" s="9">
        <v>1.9981991525E10</v>
      </c>
      <c r="E485" s="8" t="s">
        <v>6125</v>
      </c>
      <c r="F485" s="8" t="s">
        <v>6126</v>
      </c>
      <c r="G485" s="8" t="s">
        <v>6114</v>
      </c>
      <c r="H485" s="8" t="s">
        <v>6123</v>
      </c>
      <c r="I485" s="8" t="s">
        <v>6128</v>
      </c>
      <c r="J485" s="8" t="s">
        <v>6119</v>
      </c>
      <c r="K485" s="8" t="s">
        <v>6109</v>
      </c>
      <c r="L485" s="8" t="s">
        <v>6120</v>
      </c>
      <c r="M485" s="8" t="s">
        <v>6111</v>
      </c>
      <c r="N485" s="12" t="s">
        <v>21</v>
      </c>
      <c r="O485" s="12" t="s">
        <v>1170</v>
      </c>
      <c r="P485" s="12" t="s">
        <v>257</v>
      </c>
      <c r="Q485" s="12" t="s">
        <v>1172</v>
      </c>
      <c r="R485" s="12" t="s">
        <v>1171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10">
        <f>ROUNDUP(SUM(VLOOKUP(F485,'Pontuação'!A$2:B$11,2,FALSE),VLOOKUP(E485,'Pontuação'!C$2:D$11,2,FALSE),VLOOKUP(H485,'Pontuação'!I$2:J$11,2,FALSE),VLOOKUP(J485,'Pontuação'!G$2:H$11,2,FALSE),VLOOKUP(L485,'Pontuação'!M$2:N$13,2,FALSE)),0)</f>
        <v>1563</v>
      </c>
      <c r="AD485" s="11">
        <f t="shared" si="1"/>
        <v>156</v>
      </c>
      <c r="AE485" s="11" t="str">
        <f t="array" ref="AE485">IFERROR(INDEX('Pontuação'!G$13:G$101, MATCH(AD485, 'Pontuação'!F$13:F$101, 0)), "Faixa Indefinida")</f>
        <v>C</v>
      </c>
      <c r="AF485" s="11">
        <f t="shared" si="2"/>
        <v>0</v>
      </c>
      <c r="AG485" s="11">
        <f t="shared" si="3"/>
        <v>0</v>
      </c>
      <c r="AH485" s="11">
        <f t="shared" si="4"/>
        <v>1</v>
      </c>
      <c r="AI485" s="11">
        <f t="shared" si="5"/>
        <v>0</v>
      </c>
      <c r="AJ485" s="11">
        <f>ROUNDUP(SUM(VLOOKUP(F485,'Pontuação 3.0'!A$2:B$11,2,FALSE),VLOOKUP(E485,'Pontuação 3.0'!C$2:D$11,2,FALSE),VLOOKUP(H485,'Pontuação 3.0'!I$2:J$11,2,FALSE),VLOOKUP(J485,'Pontuação 3.0'!G$2:H$11,2,FALSE),VLOOKUP(G485,'Pontuação 3.0'!E$2:F$11,2,FALSE),VLOOKUP(K485,'Pontuação 3.0'!K$2:L$11,2,FALSE),VLOOKUP(L485,'Pontuação 3.0'!M$2:N$13,2,FALSE)),0)</f>
        <v>2008</v>
      </c>
      <c r="AK485" s="10">
        <f t="shared" si="6"/>
        <v>201</v>
      </c>
      <c r="AL485" s="10" t="str">
        <f t="array" ref="AL485">IFERROR(INDEX('Pontuação 3.0'!G$13:G$191, MATCH(AK485, 'Pontuação 3.0'!F$13:F$191, 0)), "Faixa Indefinida")</f>
        <v>C</v>
      </c>
      <c r="AM485" s="10">
        <f t="shared" si="7"/>
        <v>0</v>
      </c>
      <c r="AN485" s="10">
        <f t="shared" si="8"/>
        <v>0</v>
      </c>
      <c r="AO485" s="10">
        <f t="shared" si="9"/>
        <v>1</v>
      </c>
      <c r="AP485" s="10">
        <f t="shared" si="10"/>
        <v>0</v>
      </c>
    </row>
    <row r="486" ht="15.75" customHeight="1">
      <c r="A486" s="7">
        <v>45674.0</v>
      </c>
      <c r="B486" s="8" t="s">
        <v>1173</v>
      </c>
      <c r="C486" s="8" t="s">
        <v>1174</v>
      </c>
      <c r="D486" s="9">
        <v>3.7998449795E10</v>
      </c>
      <c r="E486" s="8" t="s">
        <v>6103</v>
      </c>
      <c r="F486" s="8" t="s">
        <v>6126</v>
      </c>
      <c r="G486" s="8" t="s">
        <v>6147</v>
      </c>
      <c r="H486" s="8" t="s">
        <v>6118</v>
      </c>
      <c r="I486" s="8" t="s">
        <v>6107</v>
      </c>
      <c r="J486" s="8" t="s">
        <v>6119</v>
      </c>
      <c r="K486" s="8" t="s">
        <v>6107</v>
      </c>
      <c r="L486" s="8" t="s">
        <v>6124</v>
      </c>
      <c r="M486" s="8" t="s">
        <v>6121</v>
      </c>
      <c r="N486" s="12" t="s">
        <v>18</v>
      </c>
      <c r="O486" s="12" t="s">
        <v>20</v>
      </c>
      <c r="P486" s="12" t="s">
        <v>112</v>
      </c>
      <c r="Q486" s="12" t="s">
        <v>22</v>
      </c>
      <c r="R486" s="12" t="s">
        <v>21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10">
        <f>ROUNDUP(SUM(VLOOKUP(F486,'Pontuação'!A$2:B$11,2,FALSE),VLOOKUP(E486,'Pontuação'!C$2:D$11,2,FALSE),VLOOKUP(H486,'Pontuação'!I$2:J$11,2,FALSE),VLOOKUP(J486,'Pontuação'!G$2:H$11,2,FALSE),VLOOKUP(L486,'Pontuação'!M$2:N$13,2,FALSE)),0)</f>
        <v>1546</v>
      </c>
      <c r="AD486" s="11">
        <f t="shared" si="1"/>
        <v>155</v>
      </c>
      <c r="AE486" s="11" t="str">
        <f t="array" ref="AE486">IFERROR(INDEX('Pontuação'!G$13:G$101, MATCH(AD486, 'Pontuação'!F$13:F$101, 0)), "Faixa Indefinida")</f>
        <v>C</v>
      </c>
      <c r="AF486" s="11">
        <f t="shared" si="2"/>
        <v>0</v>
      </c>
      <c r="AG486" s="11">
        <f t="shared" si="3"/>
        <v>0</v>
      </c>
      <c r="AH486" s="11">
        <f t="shared" si="4"/>
        <v>1</v>
      </c>
      <c r="AI486" s="11">
        <f t="shared" si="5"/>
        <v>0</v>
      </c>
      <c r="AJ486" s="11">
        <f>ROUNDUP(SUM(VLOOKUP(F486,'Pontuação 3.0'!A$2:B$11,2,FALSE),VLOOKUP(E486,'Pontuação 3.0'!C$2:D$11,2,FALSE),VLOOKUP(H486,'Pontuação 3.0'!I$2:J$11,2,FALSE),VLOOKUP(J486,'Pontuação 3.0'!G$2:H$11,2,FALSE),VLOOKUP(G486,'Pontuação 3.0'!E$2:F$11,2,FALSE),VLOOKUP(K486,'Pontuação 3.0'!K$2:L$11,2,FALSE),VLOOKUP(L486,'Pontuação 3.0'!M$2:N$13,2,FALSE)),0)</f>
        <v>2106</v>
      </c>
      <c r="AK486" s="10">
        <f t="shared" si="6"/>
        <v>211</v>
      </c>
      <c r="AL486" s="10" t="str">
        <f t="array" ref="AL486">IFERROR(INDEX('Pontuação 3.0'!G$13:G$191, MATCH(AK486, 'Pontuação 3.0'!F$13:F$191, 0)), "Faixa Indefinida")</f>
        <v>C</v>
      </c>
      <c r="AM486" s="10">
        <f t="shared" si="7"/>
        <v>0</v>
      </c>
      <c r="AN486" s="10">
        <f t="shared" si="8"/>
        <v>0</v>
      </c>
      <c r="AO486" s="10">
        <f t="shared" si="9"/>
        <v>1</v>
      </c>
      <c r="AP486" s="10">
        <f t="shared" si="10"/>
        <v>0</v>
      </c>
    </row>
    <row r="487" ht="15.75" customHeight="1">
      <c r="A487" s="7">
        <v>45674.0</v>
      </c>
      <c r="B487" s="8" t="s">
        <v>1175</v>
      </c>
      <c r="C487" s="8" t="s">
        <v>1176</v>
      </c>
      <c r="D487" s="9">
        <v>1.4997939845E10</v>
      </c>
      <c r="E487" s="8" t="s">
        <v>6103</v>
      </c>
      <c r="F487" s="8" t="s">
        <v>6116</v>
      </c>
      <c r="G487" s="8" t="s">
        <v>6114</v>
      </c>
      <c r="H487" s="8" t="s">
        <v>6123</v>
      </c>
      <c r="I487" s="8" t="s">
        <v>6107</v>
      </c>
      <c r="J487" s="8" t="s">
        <v>6119</v>
      </c>
      <c r="K487" s="8" t="s">
        <v>6107</v>
      </c>
      <c r="L487" s="8" t="s">
        <v>6120</v>
      </c>
      <c r="M487" s="8" t="s">
        <v>6121</v>
      </c>
      <c r="N487" s="12" t="s">
        <v>18</v>
      </c>
      <c r="O487" s="12" t="s">
        <v>20</v>
      </c>
      <c r="P487" s="12" t="s">
        <v>71</v>
      </c>
      <c r="Q487" s="12" t="s">
        <v>22</v>
      </c>
      <c r="R487" s="12" t="s">
        <v>21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10">
        <f>ROUNDUP(SUM(VLOOKUP(F487,'Pontuação'!A$2:B$11,2,FALSE),VLOOKUP(E487,'Pontuação'!C$2:D$11,2,FALSE),VLOOKUP(H487,'Pontuação'!I$2:J$11,2,FALSE),VLOOKUP(J487,'Pontuação'!G$2:H$11,2,FALSE),VLOOKUP(L487,'Pontuação'!M$2:N$13,2,FALSE)),0)</f>
        <v>1571</v>
      </c>
      <c r="AD487" s="11">
        <f t="shared" si="1"/>
        <v>157</v>
      </c>
      <c r="AE487" s="11" t="str">
        <f t="array" ref="AE487">IFERROR(INDEX('Pontuação'!G$13:G$101, MATCH(AD487, 'Pontuação'!F$13:F$101, 0)), "Faixa Indefinida")</f>
        <v>C</v>
      </c>
      <c r="AF487" s="11">
        <f t="shared" si="2"/>
        <v>0</v>
      </c>
      <c r="AG487" s="11">
        <f t="shared" si="3"/>
        <v>0</v>
      </c>
      <c r="AH487" s="11">
        <f t="shared" si="4"/>
        <v>1</v>
      </c>
      <c r="AI487" s="11">
        <f t="shared" si="5"/>
        <v>0</v>
      </c>
      <c r="AJ487" s="11">
        <f>ROUNDUP(SUM(VLOOKUP(F487,'Pontuação 3.0'!A$2:B$11,2,FALSE),VLOOKUP(E487,'Pontuação 3.0'!C$2:D$11,2,FALSE),VLOOKUP(H487,'Pontuação 3.0'!I$2:J$11,2,FALSE),VLOOKUP(J487,'Pontuação 3.0'!G$2:H$11,2,FALSE),VLOOKUP(G487,'Pontuação 3.0'!E$2:F$11,2,FALSE),VLOOKUP(K487,'Pontuação 3.0'!K$2:L$11,2,FALSE),VLOOKUP(L487,'Pontuação 3.0'!M$2:N$13,2,FALSE)),0)</f>
        <v>1910</v>
      </c>
      <c r="AK487" s="10">
        <f t="shared" si="6"/>
        <v>191</v>
      </c>
      <c r="AL487" s="10" t="str">
        <f t="array" ref="AL487">IFERROR(INDEX('Pontuação 3.0'!G$13:G$191, MATCH(AK487, 'Pontuação 3.0'!F$13:F$191, 0)), "Faixa Indefinida")</f>
        <v>D</v>
      </c>
      <c r="AM487" s="10">
        <f t="shared" si="7"/>
        <v>0</v>
      </c>
      <c r="AN487" s="10">
        <f t="shared" si="8"/>
        <v>0</v>
      </c>
      <c r="AO487" s="10">
        <f t="shared" si="9"/>
        <v>0</v>
      </c>
      <c r="AP487" s="10">
        <f t="shared" si="10"/>
        <v>1</v>
      </c>
    </row>
    <row r="488" ht="15.75" customHeight="1">
      <c r="A488" s="7">
        <v>45674.0</v>
      </c>
      <c r="B488" s="8" t="s">
        <v>1177</v>
      </c>
      <c r="C488" s="8" t="s">
        <v>1178</v>
      </c>
      <c r="D488" s="9">
        <v>6.7981430728E10</v>
      </c>
      <c r="E488" s="8" t="s">
        <v>6103</v>
      </c>
      <c r="F488" s="8" t="s">
        <v>6104</v>
      </c>
      <c r="G488" s="8" t="s">
        <v>6117</v>
      </c>
      <c r="H488" s="8" t="s">
        <v>6106</v>
      </c>
      <c r="I488" s="8" t="s">
        <v>6128</v>
      </c>
      <c r="J488" s="8" t="s">
        <v>6108</v>
      </c>
      <c r="K488" s="8" t="s">
        <v>6107</v>
      </c>
      <c r="L488" s="8" t="s">
        <v>6115</v>
      </c>
      <c r="M488" s="8" t="s">
        <v>6113</v>
      </c>
      <c r="N488" s="12" t="s">
        <v>18</v>
      </c>
      <c r="O488" s="12" t="s">
        <v>20</v>
      </c>
      <c r="P488" s="12" t="s">
        <v>89</v>
      </c>
      <c r="Q488" s="12" t="s">
        <v>22</v>
      </c>
      <c r="R488" s="12" t="s">
        <v>32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10">
        <f>ROUNDUP(SUM(VLOOKUP(F488,'Pontuação'!A$2:B$11,2,FALSE),VLOOKUP(E488,'Pontuação'!C$2:D$11,2,FALSE),VLOOKUP(H488,'Pontuação'!I$2:J$11,2,FALSE),VLOOKUP(J488,'Pontuação'!G$2:H$11,2,FALSE),VLOOKUP(L488,'Pontuação'!M$2:N$13,2,FALSE)),0)</f>
        <v>1663</v>
      </c>
      <c r="AD488" s="11">
        <f t="shared" si="1"/>
        <v>166</v>
      </c>
      <c r="AE488" s="11" t="str">
        <f t="array" ref="AE488">IFERROR(INDEX('Pontuação'!G$13:G$101, MATCH(AD488, 'Pontuação'!F$13:F$101, 0)), "Faixa Indefinida")</f>
        <v>B</v>
      </c>
      <c r="AF488" s="11">
        <f t="shared" si="2"/>
        <v>0</v>
      </c>
      <c r="AG488" s="11">
        <f t="shared" si="3"/>
        <v>1</v>
      </c>
      <c r="AH488" s="11">
        <f t="shared" si="4"/>
        <v>0</v>
      </c>
      <c r="AI488" s="11">
        <f t="shared" si="5"/>
        <v>0</v>
      </c>
      <c r="AJ488" s="11">
        <f>ROUNDUP(SUM(VLOOKUP(F488,'Pontuação 3.0'!A$2:B$11,2,FALSE),VLOOKUP(E488,'Pontuação 3.0'!C$2:D$11,2,FALSE),VLOOKUP(H488,'Pontuação 3.0'!I$2:J$11,2,FALSE),VLOOKUP(J488,'Pontuação 3.0'!G$2:H$11,2,FALSE),VLOOKUP(G488,'Pontuação 3.0'!E$2:F$11,2,FALSE),VLOOKUP(K488,'Pontuação 3.0'!K$2:L$11,2,FALSE),VLOOKUP(L488,'Pontuação 3.0'!M$2:N$13,2,FALSE)),0)</f>
        <v>2259</v>
      </c>
      <c r="AK488" s="10">
        <f t="shared" si="6"/>
        <v>226</v>
      </c>
      <c r="AL488" s="10" t="str">
        <f t="array" ref="AL488">IFERROR(INDEX('Pontuação 3.0'!G$13:G$191, MATCH(AK488, 'Pontuação 3.0'!F$13:F$191, 0)), "Faixa Indefinida")</f>
        <v>B</v>
      </c>
      <c r="AM488" s="10">
        <f t="shared" si="7"/>
        <v>0</v>
      </c>
      <c r="AN488" s="10">
        <f t="shared" si="8"/>
        <v>1</v>
      </c>
      <c r="AO488" s="10">
        <f t="shared" si="9"/>
        <v>0</v>
      </c>
      <c r="AP488" s="10">
        <f t="shared" si="10"/>
        <v>0</v>
      </c>
    </row>
    <row r="489" ht="15.75" customHeight="1">
      <c r="A489" s="7">
        <v>45674.0</v>
      </c>
      <c r="B489" s="8" t="s">
        <v>176</v>
      </c>
      <c r="C489" s="8" t="s">
        <v>1180</v>
      </c>
      <c r="D489" s="9">
        <v>8.1994439612E10</v>
      </c>
      <c r="E489" s="8" t="s">
        <v>6103</v>
      </c>
      <c r="F489" s="8" t="s">
        <v>6116</v>
      </c>
      <c r="G489" s="8" t="s">
        <v>6117</v>
      </c>
      <c r="H489" s="8" t="s">
        <v>6106</v>
      </c>
      <c r="I489" s="8" t="s">
        <v>6107</v>
      </c>
      <c r="J489" s="8" t="s">
        <v>6108</v>
      </c>
      <c r="K489" s="8" t="s">
        <v>6107</v>
      </c>
      <c r="L489" s="8" t="s">
        <v>6115</v>
      </c>
      <c r="M489" s="8" t="s">
        <v>6113</v>
      </c>
      <c r="N489" s="12" t="s">
        <v>18</v>
      </c>
      <c r="O489" s="12" t="s">
        <v>20</v>
      </c>
      <c r="P489" s="12" t="s">
        <v>25</v>
      </c>
      <c r="Q489" s="12" t="s">
        <v>22</v>
      </c>
      <c r="R489" s="12" t="s">
        <v>32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10">
        <f>ROUNDUP(SUM(VLOOKUP(F489,'Pontuação'!A$2:B$11,2,FALSE),VLOOKUP(E489,'Pontuação'!C$2:D$11,2,FALSE),VLOOKUP(H489,'Pontuação'!I$2:J$11,2,FALSE),VLOOKUP(J489,'Pontuação'!G$2:H$11,2,FALSE),VLOOKUP(L489,'Pontuação'!M$2:N$13,2,FALSE)),0)</f>
        <v>1658</v>
      </c>
      <c r="AD489" s="11">
        <f t="shared" si="1"/>
        <v>166</v>
      </c>
      <c r="AE489" s="11" t="str">
        <f t="array" ref="AE489">IFERROR(INDEX('Pontuação'!G$13:G$101, MATCH(AD489, 'Pontuação'!F$13:F$101, 0)), "Faixa Indefinida")</f>
        <v>B</v>
      </c>
      <c r="AF489" s="11">
        <f t="shared" si="2"/>
        <v>0</v>
      </c>
      <c r="AG489" s="11">
        <f t="shared" si="3"/>
        <v>1</v>
      </c>
      <c r="AH489" s="11">
        <f t="shared" si="4"/>
        <v>0</v>
      </c>
      <c r="AI489" s="11">
        <f t="shared" si="5"/>
        <v>0</v>
      </c>
      <c r="AJ489" s="11">
        <f>ROUNDUP(SUM(VLOOKUP(F489,'Pontuação 3.0'!A$2:B$11,2,FALSE),VLOOKUP(E489,'Pontuação 3.0'!C$2:D$11,2,FALSE),VLOOKUP(H489,'Pontuação 3.0'!I$2:J$11,2,FALSE),VLOOKUP(J489,'Pontuação 3.0'!G$2:H$11,2,FALSE),VLOOKUP(G489,'Pontuação 3.0'!E$2:F$11,2,FALSE),VLOOKUP(K489,'Pontuação 3.0'!K$2:L$11,2,FALSE),VLOOKUP(L489,'Pontuação 3.0'!M$2:N$13,2,FALSE)),0)</f>
        <v>2274</v>
      </c>
      <c r="AK489" s="10">
        <f t="shared" si="6"/>
        <v>227</v>
      </c>
      <c r="AL489" s="10" t="str">
        <f t="array" ref="AL489">IFERROR(INDEX('Pontuação 3.0'!G$13:G$191, MATCH(AK489, 'Pontuação 3.0'!F$13:F$191, 0)), "Faixa Indefinida")</f>
        <v>B</v>
      </c>
      <c r="AM489" s="10">
        <f t="shared" si="7"/>
        <v>0</v>
      </c>
      <c r="AN489" s="10">
        <f t="shared" si="8"/>
        <v>1</v>
      </c>
      <c r="AO489" s="10">
        <f t="shared" si="9"/>
        <v>0</v>
      </c>
      <c r="AP489" s="10">
        <f t="shared" si="10"/>
        <v>0</v>
      </c>
    </row>
    <row r="490" ht="15.75" customHeight="1">
      <c r="A490" s="7">
        <v>45674.0</v>
      </c>
      <c r="B490" s="8" t="s">
        <v>1181</v>
      </c>
      <c r="C490" s="8" t="s">
        <v>1182</v>
      </c>
      <c r="D490" s="9">
        <v>5.511976847081E12</v>
      </c>
      <c r="E490" s="8" t="s">
        <v>6103</v>
      </c>
      <c r="F490" s="8" t="s">
        <v>6126</v>
      </c>
      <c r="G490" s="8" t="s">
        <v>6147</v>
      </c>
      <c r="H490" s="8" t="s">
        <v>6118</v>
      </c>
      <c r="I490" s="8" t="s">
        <v>6128</v>
      </c>
      <c r="J490" s="8" t="s">
        <v>6119</v>
      </c>
      <c r="K490" s="8" t="s">
        <v>6107</v>
      </c>
      <c r="L490" s="8" t="s">
        <v>6115</v>
      </c>
      <c r="M490" s="8" t="s">
        <v>6131</v>
      </c>
      <c r="N490" s="12" t="s">
        <v>18</v>
      </c>
      <c r="O490" s="12" t="s">
        <v>20</v>
      </c>
      <c r="P490" s="12" t="s">
        <v>121</v>
      </c>
      <c r="Q490" s="12" t="s">
        <v>22</v>
      </c>
      <c r="R490" s="12" t="s">
        <v>32</v>
      </c>
      <c r="S490" s="13"/>
      <c r="T490" s="8"/>
      <c r="U490" s="8"/>
      <c r="V490" s="8"/>
      <c r="W490" s="8"/>
      <c r="X490" s="8"/>
      <c r="Y490" s="8"/>
      <c r="Z490" s="8"/>
      <c r="AA490" s="8"/>
      <c r="AB490" s="8"/>
      <c r="AC490" s="10">
        <f>ROUNDUP(SUM(VLOOKUP(F490,'Pontuação'!A$2:B$11,2,FALSE),VLOOKUP(E490,'Pontuação'!C$2:D$11,2,FALSE),VLOOKUP(H490,'Pontuação'!I$2:J$11,2,FALSE),VLOOKUP(J490,'Pontuação'!G$2:H$11,2,FALSE),VLOOKUP(L490,'Pontuação'!M$2:N$13,2,FALSE)),0)</f>
        <v>1583</v>
      </c>
      <c r="AD490" s="11">
        <f t="shared" si="1"/>
        <v>158</v>
      </c>
      <c r="AE490" s="11" t="str">
        <f t="array" ref="AE490">IFERROR(INDEX('Pontuação'!G$13:G$101, MATCH(AD490, 'Pontuação'!F$13:F$101, 0)), "Faixa Indefinida")</f>
        <v>C</v>
      </c>
      <c r="AF490" s="11">
        <f t="shared" si="2"/>
        <v>0</v>
      </c>
      <c r="AG490" s="11">
        <f t="shared" si="3"/>
        <v>0</v>
      </c>
      <c r="AH490" s="11">
        <f t="shared" si="4"/>
        <v>1</v>
      </c>
      <c r="AI490" s="11">
        <f t="shared" si="5"/>
        <v>0</v>
      </c>
      <c r="AJ490" s="11">
        <f>ROUNDUP(SUM(VLOOKUP(F490,'Pontuação 3.0'!A$2:B$11,2,FALSE),VLOOKUP(E490,'Pontuação 3.0'!C$2:D$11,2,FALSE),VLOOKUP(H490,'Pontuação 3.0'!I$2:J$11,2,FALSE),VLOOKUP(J490,'Pontuação 3.0'!G$2:H$11,2,FALSE),VLOOKUP(G490,'Pontuação 3.0'!E$2:F$11,2,FALSE),VLOOKUP(K490,'Pontuação 3.0'!K$2:L$11,2,FALSE),VLOOKUP(L490,'Pontuação 3.0'!M$2:N$13,2,FALSE)),0)</f>
        <v>2136</v>
      </c>
      <c r="AK490" s="10">
        <f t="shared" si="6"/>
        <v>214</v>
      </c>
      <c r="AL490" s="10" t="str">
        <f t="array" ref="AL490">IFERROR(INDEX('Pontuação 3.0'!G$13:G$191, MATCH(AK490, 'Pontuação 3.0'!F$13:F$191, 0)), "Faixa Indefinida")</f>
        <v>B</v>
      </c>
      <c r="AM490" s="10">
        <f t="shared" si="7"/>
        <v>0</v>
      </c>
      <c r="AN490" s="10">
        <f t="shared" si="8"/>
        <v>1</v>
      </c>
      <c r="AO490" s="10">
        <f t="shared" si="9"/>
        <v>0</v>
      </c>
      <c r="AP490" s="10">
        <f t="shared" si="10"/>
        <v>0</v>
      </c>
    </row>
    <row r="491" ht="15.75" customHeight="1">
      <c r="A491" s="7">
        <v>45674.0</v>
      </c>
      <c r="B491" s="8" t="s">
        <v>1183</v>
      </c>
      <c r="C491" s="8" t="s">
        <v>1184</v>
      </c>
      <c r="D491" s="9">
        <v>2.1994040735E10</v>
      </c>
      <c r="E491" s="8" t="s">
        <v>6103</v>
      </c>
      <c r="F491" s="8" t="s">
        <v>6126</v>
      </c>
      <c r="G491" s="8" t="s">
        <v>6114</v>
      </c>
      <c r="H491" s="8" t="s">
        <v>6106</v>
      </c>
      <c r="I491" s="8" t="s">
        <v>6107</v>
      </c>
      <c r="J491" s="8" t="s">
        <v>6119</v>
      </c>
      <c r="K491" s="8" t="s">
        <v>6107</v>
      </c>
      <c r="L491" s="8" t="s">
        <v>6115</v>
      </c>
      <c r="M491" s="8" t="s">
        <v>6111</v>
      </c>
      <c r="N491" s="12" t="s">
        <v>18</v>
      </c>
      <c r="O491" s="12" t="s">
        <v>20</v>
      </c>
      <c r="P491" s="12" t="s">
        <v>31</v>
      </c>
      <c r="Q491" s="12" t="s">
        <v>22</v>
      </c>
      <c r="R491" s="12" t="s">
        <v>32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10">
        <f>ROUNDUP(SUM(VLOOKUP(F491,'Pontuação'!A$2:B$11,2,FALSE),VLOOKUP(E491,'Pontuação'!C$2:D$11,2,FALSE),VLOOKUP(H491,'Pontuação'!I$2:J$11,2,FALSE),VLOOKUP(J491,'Pontuação'!G$2:H$11,2,FALSE),VLOOKUP(L491,'Pontuação'!M$2:N$13,2,FALSE)),0)</f>
        <v>1541</v>
      </c>
      <c r="AD491" s="11">
        <f t="shared" si="1"/>
        <v>154</v>
      </c>
      <c r="AE491" s="11" t="str">
        <f t="array" ref="AE491">IFERROR(INDEX('Pontuação'!G$13:G$101, MATCH(AD491, 'Pontuação'!F$13:F$101, 0)), "Faixa Indefinida")</f>
        <v>C</v>
      </c>
      <c r="AF491" s="11">
        <f t="shared" si="2"/>
        <v>0</v>
      </c>
      <c r="AG491" s="11">
        <f t="shared" si="3"/>
        <v>0</v>
      </c>
      <c r="AH491" s="11">
        <f t="shared" si="4"/>
        <v>1</v>
      </c>
      <c r="AI491" s="11">
        <f t="shared" si="5"/>
        <v>0</v>
      </c>
      <c r="AJ491" s="11">
        <f>ROUNDUP(SUM(VLOOKUP(F491,'Pontuação 3.0'!A$2:B$11,2,FALSE),VLOOKUP(E491,'Pontuação 3.0'!C$2:D$11,2,FALSE),VLOOKUP(H491,'Pontuação 3.0'!I$2:J$11,2,FALSE),VLOOKUP(J491,'Pontuação 3.0'!G$2:H$11,2,FALSE),VLOOKUP(G491,'Pontuação 3.0'!E$2:F$11,2,FALSE),VLOOKUP(K491,'Pontuação 3.0'!K$2:L$11,2,FALSE),VLOOKUP(L491,'Pontuação 3.0'!M$2:N$13,2,FALSE)),0)</f>
        <v>1839</v>
      </c>
      <c r="AK491" s="10">
        <f t="shared" si="6"/>
        <v>184</v>
      </c>
      <c r="AL491" s="10" t="str">
        <f t="array" ref="AL491">IFERROR(INDEX('Pontuação 3.0'!G$13:G$191, MATCH(AK491, 'Pontuação 3.0'!F$13:F$191, 0)), "Faixa Indefinida")</f>
        <v>D</v>
      </c>
      <c r="AM491" s="10">
        <f t="shared" si="7"/>
        <v>0</v>
      </c>
      <c r="AN491" s="10">
        <f t="shared" si="8"/>
        <v>0</v>
      </c>
      <c r="AO491" s="10">
        <f t="shared" si="9"/>
        <v>0</v>
      </c>
      <c r="AP491" s="10">
        <f t="shared" si="10"/>
        <v>1</v>
      </c>
    </row>
    <row r="492" ht="15.75" customHeight="1">
      <c r="A492" s="7">
        <v>45674.0</v>
      </c>
      <c r="B492" s="8" t="s">
        <v>1048</v>
      </c>
      <c r="C492" s="8" t="s">
        <v>1179</v>
      </c>
      <c r="D492" s="9">
        <v>1.1958276701E10</v>
      </c>
      <c r="E492" s="8" t="s">
        <v>6103</v>
      </c>
      <c r="F492" s="8" t="s">
        <v>6116</v>
      </c>
      <c r="G492" s="8" t="s">
        <v>6117</v>
      </c>
      <c r="H492" s="8" t="s">
        <v>6106</v>
      </c>
      <c r="I492" s="8" t="s">
        <v>6107</v>
      </c>
      <c r="J492" s="8" t="s">
        <v>6119</v>
      </c>
      <c r="K492" s="8" t="s">
        <v>6109</v>
      </c>
      <c r="L492" s="8" t="s">
        <v>6115</v>
      </c>
      <c r="M492" s="8" t="s">
        <v>6111</v>
      </c>
      <c r="N492" s="12" t="s">
        <v>18</v>
      </c>
      <c r="O492" s="12" t="s">
        <v>20</v>
      </c>
      <c r="P492" s="12" t="s">
        <v>102</v>
      </c>
      <c r="Q492" s="12" t="s">
        <v>22</v>
      </c>
      <c r="R492" s="12" t="s">
        <v>21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10">
        <f>ROUNDUP(SUM(VLOOKUP(F492,'Pontuação'!A$2:B$11,2,FALSE),VLOOKUP(E492,'Pontuação'!C$2:D$11,2,FALSE),VLOOKUP(H492,'Pontuação'!I$2:J$11,2,FALSE),VLOOKUP(J492,'Pontuação'!G$2:H$11,2,FALSE),VLOOKUP(L492,'Pontuação'!M$2:N$13,2,FALSE)),0)</f>
        <v>1553</v>
      </c>
      <c r="AD492" s="11">
        <f t="shared" si="1"/>
        <v>155</v>
      </c>
      <c r="AE492" s="11" t="str">
        <f t="array" ref="AE492">IFERROR(INDEX('Pontuação'!G$13:G$101, MATCH(AD492, 'Pontuação'!F$13:F$101, 0)), "Faixa Indefinida")</f>
        <v>C</v>
      </c>
      <c r="AF492" s="11">
        <f t="shared" si="2"/>
        <v>0</v>
      </c>
      <c r="AG492" s="11">
        <f t="shared" si="3"/>
        <v>0</v>
      </c>
      <c r="AH492" s="11">
        <f t="shared" si="4"/>
        <v>1</v>
      </c>
      <c r="AI492" s="11">
        <f t="shared" si="5"/>
        <v>0</v>
      </c>
      <c r="AJ492" s="11">
        <f>ROUNDUP(SUM(VLOOKUP(F492,'Pontuação 3.0'!A$2:B$11,2,FALSE),VLOOKUP(E492,'Pontuação 3.0'!C$2:D$11,2,FALSE),VLOOKUP(H492,'Pontuação 3.0'!I$2:J$11,2,FALSE),VLOOKUP(J492,'Pontuação 3.0'!G$2:H$11,2,FALSE),VLOOKUP(G492,'Pontuação 3.0'!E$2:F$11,2,FALSE),VLOOKUP(K492,'Pontuação 3.0'!K$2:L$11,2,FALSE),VLOOKUP(L492,'Pontuação 3.0'!M$2:N$13,2,FALSE)),0)</f>
        <v>2383</v>
      </c>
      <c r="AK492" s="10">
        <f t="shared" si="6"/>
        <v>238</v>
      </c>
      <c r="AL492" s="10" t="str">
        <f t="array" ref="AL492">IFERROR(INDEX('Pontuação 3.0'!G$13:G$191, MATCH(AK492, 'Pontuação 3.0'!F$13:F$191, 0)), "Faixa Indefinida")</f>
        <v>A</v>
      </c>
      <c r="AM492" s="10">
        <f t="shared" si="7"/>
        <v>1</v>
      </c>
      <c r="AN492" s="10">
        <f t="shared" si="8"/>
        <v>0</v>
      </c>
      <c r="AO492" s="10">
        <f t="shared" si="9"/>
        <v>0</v>
      </c>
      <c r="AP492" s="10">
        <f t="shared" si="10"/>
        <v>0</v>
      </c>
    </row>
    <row r="493" ht="15.75" customHeight="1">
      <c r="A493" s="7">
        <v>45674.0</v>
      </c>
      <c r="B493" s="8" t="s">
        <v>1185</v>
      </c>
      <c r="C493" s="8" t="s">
        <v>1186</v>
      </c>
      <c r="D493" s="9">
        <v>8.5985538357E10</v>
      </c>
      <c r="E493" s="8" t="s">
        <v>6103</v>
      </c>
      <c r="F493" s="8" t="s">
        <v>6126</v>
      </c>
      <c r="G493" s="8" t="s">
        <v>6122</v>
      </c>
      <c r="H493" s="8" t="s">
        <v>6106</v>
      </c>
      <c r="I493" s="8" t="s">
        <v>6107</v>
      </c>
      <c r="J493" s="8" t="s">
        <v>6108</v>
      </c>
      <c r="K493" s="8" t="s">
        <v>6107</v>
      </c>
      <c r="L493" s="8" t="s">
        <v>6115</v>
      </c>
      <c r="M493" s="8" t="s">
        <v>6131</v>
      </c>
      <c r="N493" s="12" t="s">
        <v>18</v>
      </c>
      <c r="O493" s="12" t="s">
        <v>20</v>
      </c>
      <c r="P493" s="12" t="s">
        <v>71</v>
      </c>
      <c r="Q493" s="12" t="s">
        <v>33</v>
      </c>
      <c r="R493" s="12" t="s">
        <v>32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10">
        <f>ROUNDUP(SUM(VLOOKUP(F493,'Pontuação'!A$2:B$11,2,FALSE),VLOOKUP(E493,'Pontuação'!C$2:D$11,2,FALSE),VLOOKUP(H493,'Pontuação'!I$2:J$11,2,FALSE),VLOOKUP(J493,'Pontuação'!G$2:H$11,2,FALSE),VLOOKUP(L493,'Pontuação'!M$2:N$13,2,FALSE)),0)</f>
        <v>1646</v>
      </c>
      <c r="AD493" s="11">
        <f t="shared" si="1"/>
        <v>165</v>
      </c>
      <c r="AE493" s="11" t="str">
        <f t="array" ref="AE493">IFERROR(INDEX('Pontuação'!G$13:G$101, MATCH(AD493, 'Pontuação'!F$13:F$101, 0)), "Faixa Indefinida")</f>
        <v>C</v>
      </c>
      <c r="AF493" s="11">
        <f t="shared" si="2"/>
        <v>0</v>
      </c>
      <c r="AG493" s="11">
        <f t="shared" si="3"/>
        <v>0</v>
      </c>
      <c r="AH493" s="11">
        <f t="shared" si="4"/>
        <v>1</v>
      </c>
      <c r="AI493" s="11">
        <f t="shared" si="5"/>
        <v>0</v>
      </c>
      <c r="AJ493" s="11">
        <f>ROUNDUP(SUM(VLOOKUP(F493,'Pontuação 3.0'!A$2:B$11,2,FALSE),VLOOKUP(E493,'Pontuação 3.0'!C$2:D$11,2,FALSE),VLOOKUP(H493,'Pontuação 3.0'!I$2:J$11,2,FALSE),VLOOKUP(J493,'Pontuação 3.0'!G$2:H$11,2,FALSE),VLOOKUP(G493,'Pontuação 3.0'!E$2:F$11,2,FALSE),VLOOKUP(K493,'Pontuação 3.0'!K$2:L$11,2,FALSE),VLOOKUP(L493,'Pontuação 3.0'!M$2:N$13,2,FALSE)),0)</f>
        <v>2001</v>
      </c>
      <c r="AK493" s="10">
        <f t="shared" si="6"/>
        <v>200</v>
      </c>
      <c r="AL493" s="10" t="str">
        <f t="array" ref="AL493">IFERROR(INDEX('Pontuação 3.0'!G$13:G$191, MATCH(AK493, 'Pontuação 3.0'!F$13:F$191, 0)), "Faixa Indefinida")</f>
        <v>C</v>
      </c>
      <c r="AM493" s="10">
        <f t="shared" si="7"/>
        <v>0</v>
      </c>
      <c r="AN493" s="10">
        <f t="shared" si="8"/>
        <v>0</v>
      </c>
      <c r="AO493" s="10">
        <f t="shared" si="9"/>
        <v>1</v>
      </c>
      <c r="AP493" s="10">
        <f t="shared" si="10"/>
        <v>0</v>
      </c>
    </row>
    <row r="494" ht="15.75" customHeight="1">
      <c r="A494" s="7">
        <v>45674.0</v>
      </c>
      <c r="B494" s="8" t="s">
        <v>1187</v>
      </c>
      <c r="C494" s="8" t="s">
        <v>1188</v>
      </c>
      <c r="D494" s="9">
        <v>8.3988151456E10</v>
      </c>
      <c r="E494" s="8" t="s">
        <v>6103</v>
      </c>
      <c r="F494" s="8" t="s">
        <v>6126</v>
      </c>
      <c r="G494" s="8" t="s">
        <v>6117</v>
      </c>
      <c r="H494" s="8" t="s">
        <v>6118</v>
      </c>
      <c r="I494" s="8" t="s">
        <v>6128</v>
      </c>
      <c r="J494" s="8" t="s">
        <v>6108</v>
      </c>
      <c r="K494" s="8" t="s">
        <v>6107</v>
      </c>
      <c r="L494" s="8" t="s">
        <v>6115</v>
      </c>
      <c r="M494" s="8" t="s">
        <v>6111</v>
      </c>
      <c r="N494" s="12" t="s">
        <v>18</v>
      </c>
      <c r="O494" s="12" t="s">
        <v>20</v>
      </c>
      <c r="P494" s="12" t="s">
        <v>19</v>
      </c>
      <c r="Q494" s="12" t="s">
        <v>22</v>
      </c>
      <c r="R494" s="12" t="s">
        <v>21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10">
        <f>ROUNDUP(SUM(VLOOKUP(F494,'Pontuação'!A$2:B$11,2,FALSE),VLOOKUP(E494,'Pontuação'!C$2:D$11,2,FALSE),VLOOKUP(H494,'Pontuação'!I$2:J$11,2,FALSE),VLOOKUP(J494,'Pontuação'!G$2:H$11,2,FALSE),VLOOKUP(L494,'Pontuação'!M$2:N$13,2,FALSE)),0)</f>
        <v>1688</v>
      </c>
      <c r="AD494" s="11">
        <f t="shared" si="1"/>
        <v>169</v>
      </c>
      <c r="AE494" s="11" t="str">
        <f t="array" ref="AE494">IFERROR(INDEX('Pontuação'!G$13:G$101, MATCH(AD494, 'Pontuação'!F$13:F$101, 0)), "Faixa Indefinida")</f>
        <v>B</v>
      </c>
      <c r="AF494" s="11">
        <f t="shared" si="2"/>
        <v>0</v>
      </c>
      <c r="AG494" s="11">
        <f t="shared" si="3"/>
        <v>1</v>
      </c>
      <c r="AH494" s="11">
        <f t="shared" si="4"/>
        <v>0</v>
      </c>
      <c r="AI494" s="11">
        <f t="shared" si="5"/>
        <v>0</v>
      </c>
      <c r="AJ494" s="11">
        <f>ROUNDUP(SUM(VLOOKUP(F494,'Pontuação 3.0'!A$2:B$11,2,FALSE),VLOOKUP(E494,'Pontuação 3.0'!C$2:D$11,2,FALSE),VLOOKUP(H494,'Pontuação 3.0'!I$2:J$11,2,FALSE),VLOOKUP(J494,'Pontuação 3.0'!G$2:H$11,2,FALSE),VLOOKUP(G494,'Pontuação 3.0'!E$2:F$11,2,FALSE),VLOOKUP(K494,'Pontuação 3.0'!K$2:L$11,2,FALSE),VLOOKUP(L494,'Pontuação 3.0'!M$2:N$13,2,FALSE)),0)</f>
        <v>2228</v>
      </c>
      <c r="AK494" s="10">
        <f t="shared" si="6"/>
        <v>223</v>
      </c>
      <c r="AL494" s="10" t="str">
        <f t="array" ref="AL494">IFERROR(INDEX('Pontuação 3.0'!G$13:G$191, MATCH(AK494, 'Pontuação 3.0'!F$13:F$191, 0)), "Faixa Indefinida")</f>
        <v>B</v>
      </c>
      <c r="AM494" s="10">
        <f t="shared" si="7"/>
        <v>0</v>
      </c>
      <c r="AN494" s="10">
        <f t="shared" si="8"/>
        <v>1</v>
      </c>
      <c r="AO494" s="10">
        <f t="shared" si="9"/>
        <v>0</v>
      </c>
      <c r="AP494" s="10">
        <f t="shared" si="10"/>
        <v>0</v>
      </c>
    </row>
    <row r="495" ht="15.75" customHeight="1">
      <c r="A495" s="7">
        <v>45674.0</v>
      </c>
      <c r="B495" s="8" t="s">
        <v>1189</v>
      </c>
      <c r="C495" s="8" t="s">
        <v>1190</v>
      </c>
      <c r="D495" s="9">
        <v>6.8992369333E10</v>
      </c>
      <c r="E495" s="8" t="s">
        <v>6103</v>
      </c>
      <c r="F495" s="8" t="s">
        <v>6116</v>
      </c>
      <c r="G495" s="8" t="s">
        <v>6114</v>
      </c>
      <c r="H495" s="8" t="s">
        <v>6123</v>
      </c>
      <c r="I495" s="8" t="s">
        <v>6107</v>
      </c>
      <c r="J495" s="8" t="s">
        <v>6119</v>
      </c>
      <c r="K495" s="8" t="s">
        <v>6107</v>
      </c>
      <c r="L495" s="8" t="s">
        <v>6115</v>
      </c>
      <c r="M495" s="8" t="s">
        <v>6113</v>
      </c>
      <c r="N495" s="12" t="s">
        <v>18</v>
      </c>
      <c r="O495" s="12" t="s">
        <v>20</v>
      </c>
      <c r="P495" s="12" t="s">
        <v>19</v>
      </c>
      <c r="Q495" s="12" t="s">
        <v>22</v>
      </c>
      <c r="R495" s="12" t="s">
        <v>21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10">
        <f>ROUNDUP(SUM(VLOOKUP(F495,'Pontuação'!A$2:B$11,2,FALSE),VLOOKUP(E495,'Pontuação'!C$2:D$11,2,FALSE),VLOOKUP(H495,'Pontuação'!I$2:J$11,2,FALSE),VLOOKUP(J495,'Pontuação'!G$2:H$11,2,FALSE),VLOOKUP(L495,'Pontuação'!M$2:N$13,2,FALSE)),0)</f>
        <v>1439</v>
      </c>
      <c r="AD495" s="11">
        <f t="shared" si="1"/>
        <v>144</v>
      </c>
      <c r="AE495" s="11" t="str">
        <f t="array" ref="AE495">IFERROR(INDEX('Pontuação'!G$13:G$101, MATCH(AD495, 'Pontuação'!F$13:F$101, 0)), "Faixa Indefinida")</f>
        <v>D</v>
      </c>
      <c r="AF495" s="11">
        <f t="shared" si="2"/>
        <v>0</v>
      </c>
      <c r="AG495" s="11">
        <f t="shared" si="3"/>
        <v>0</v>
      </c>
      <c r="AH495" s="11">
        <f t="shared" si="4"/>
        <v>0</v>
      </c>
      <c r="AI495" s="11">
        <f t="shared" si="5"/>
        <v>1</v>
      </c>
      <c r="AJ495" s="11">
        <f>ROUNDUP(SUM(VLOOKUP(F495,'Pontuação 3.0'!A$2:B$11,2,FALSE),VLOOKUP(E495,'Pontuação 3.0'!C$2:D$11,2,FALSE),VLOOKUP(H495,'Pontuação 3.0'!I$2:J$11,2,FALSE),VLOOKUP(J495,'Pontuação 3.0'!G$2:H$11,2,FALSE),VLOOKUP(G495,'Pontuação 3.0'!E$2:F$11,2,FALSE),VLOOKUP(K495,'Pontuação 3.0'!K$2:L$11,2,FALSE),VLOOKUP(L495,'Pontuação 3.0'!M$2:N$13,2,FALSE)),0)</f>
        <v>1824</v>
      </c>
      <c r="AK495" s="10">
        <f t="shared" si="6"/>
        <v>182</v>
      </c>
      <c r="AL495" s="10" t="str">
        <f t="array" ref="AL495">IFERROR(INDEX('Pontuação 3.0'!G$13:G$191, MATCH(AK495, 'Pontuação 3.0'!F$13:F$191, 0)), "Faixa Indefinida")</f>
        <v>D</v>
      </c>
      <c r="AM495" s="10">
        <f t="shared" si="7"/>
        <v>0</v>
      </c>
      <c r="AN495" s="10">
        <f t="shared" si="8"/>
        <v>0</v>
      </c>
      <c r="AO495" s="10">
        <f t="shared" si="9"/>
        <v>0</v>
      </c>
      <c r="AP495" s="10">
        <f t="shared" si="10"/>
        <v>1</v>
      </c>
    </row>
    <row r="496" ht="15.75" customHeight="1">
      <c r="A496" s="7">
        <v>45674.0</v>
      </c>
      <c r="B496" s="8" t="s">
        <v>1191</v>
      </c>
      <c r="C496" s="8" t="s">
        <v>1192</v>
      </c>
      <c r="D496" s="9">
        <v>9.1986157429E10</v>
      </c>
      <c r="E496" s="8" t="s">
        <v>6103</v>
      </c>
      <c r="F496" s="8" t="s">
        <v>6116</v>
      </c>
      <c r="G496" s="8" t="s">
        <v>6117</v>
      </c>
      <c r="H496" s="8" t="s">
        <v>6106</v>
      </c>
      <c r="I496" s="8" t="s">
        <v>6128</v>
      </c>
      <c r="J496" s="8" t="s">
        <v>6129</v>
      </c>
      <c r="K496" s="8" t="s">
        <v>6107</v>
      </c>
      <c r="L496" s="8" t="s">
        <v>6110</v>
      </c>
      <c r="M496" s="8" t="s">
        <v>6111</v>
      </c>
      <c r="N496" s="12" t="s">
        <v>18</v>
      </c>
      <c r="O496" s="12" t="s">
        <v>20</v>
      </c>
      <c r="P496" s="12" t="s">
        <v>31</v>
      </c>
      <c r="Q496" s="12" t="s">
        <v>200</v>
      </c>
      <c r="R496" s="12" t="s">
        <v>32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10">
        <f>ROUNDUP(SUM(VLOOKUP(F496,'Pontuação'!A$2:B$11,2,FALSE),VLOOKUP(E496,'Pontuação'!C$2:D$11,2,FALSE),VLOOKUP(H496,'Pontuação'!I$2:J$11,2,FALSE),VLOOKUP(J496,'Pontuação'!G$2:H$11,2,FALSE),VLOOKUP(L496,'Pontuação'!M$2:N$13,2,FALSE)),0)</f>
        <v>1901</v>
      </c>
      <c r="AD496" s="11">
        <f t="shared" si="1"/>
        <v>190</v>
      </c>
      <c r="AE496" s="11" t="str">
        <f t="array" ref="AE496">IFERROR(INDEX('Pontuação'!G$13:G$101, MATCH(AD496, 'Pontuação'!F$13:F$101, 0)), "Faixa Indefinida")</f>
        <v>A</v>
      </c>
      <c r="AF496" s="11">
        <f t="shared" si="2"/>
        <v>1</v>
      </c>
      <c r="AG496" s="11">
        <f t="shared" si="3"/>
        <v>0</v>
      </c>
      <c r="AH496" s="11">
        <f t="shared" si="4"/>
        <v>0</v>
      </c>
      <c r="AI496" s="11">
        <f t="shared" si="5"/>
        <v>0</v>
      </c>
      <c r="AJ496" s="11">
        <f>ROUNDUP(SUM(VLOOKUP(F496,'Pontuação 3.0'!A$2:B$11,2,FALSE),VLOOKUP(E496,'Pontuação 3.0'!C$2:D$11,2,FALSE),VLOOKUP(H496,'Pontuação 3.0'!I$2:J$11,2,FALSE),VLOOKUP(J496,'Pontuação 3.0'!G$2:H$11,2,FALSE),VLOOKUP(G496,'Pontuação 3.0'!E$2:F$11,2,FALSE),VLOOKUP(K496,'Pontuação 3.0'!K$2:L$11,2,FALSE),VLOOKUP(L496,'Pontuação 3.0'!M$2:N$13,2,FALSE)),0)</f>
        <v>2591</v>
      </c>
      <c r="AK496" s="10">
        <f t="shared" si="6"/>
        <v>259</v>
      </c>
      <c r="AL496" s="10" t="str">
        <f t="array" ref="AL496">IFERROR(INDEX('Pontuação 3.0'!G$13:G$191, MATCH(AK496, 'Pontuação 3.0'!F$13:F$191, 0)), "Faixa Indefinida")</f>
        <v>A</v>
      </c>
      <c r="AM496" s="10">
        <f t="shared" si="7"/>
        <v>1</v>
      </c>
      <c r="AN496" s="10">
        <f t="shared" si="8"/>
        <v>0</v>
      </c>
      <c r="AO496" s="10">
        <f t="shared" si="9"/>
        <v>0</v>
      </c>
      <c r="AP496" s="10">
        <f t="shared" si="10"/>
        <v>0</v>
      </c>
    </row>
    <row r="497" ht="15.75" customHeight="1">
      <c r="A497" s="7">
        <v>45674.0</v>
      </c>
      <c r="B497" s="8" t="s">
        <v>1193</v>
      </c>
      <c r="C497" s="8" t="s">
        <v>1194</v>
      </c>
      <c r="D497" s="8" t="s">
        <v>1195</v>
      </c>
      <c r="E497" s="8" t="s">
        <v>6103</v>
      </c>
      <c r="F497" s="8" t="s">
        <v>6104</v>
      </c>
      <c r="G497" s="8" t="s">
        <v>6122</v>
      </c>
      <c r="H497" s="8" t="s">
        <v>6106</v>
      </c>
      <c r="I497" s="8" t="s">
        <v>6128</v>
      </c>
      <c r="J497" s="8" t="s">
        <v>6129</v>
      </c>
      <c r="K497" s="8" t="s">
        <v>6107</v>
      </c>
      <c r="L497" s="8" t="s">
        <v>6120</v>
      </c>
      <c r="M497" s="8" t="s">
        <v>6133</v>
      </c>
      <c r="N497" s="12" t="s">
        <v>18</v>
      </c>
      <c r="O497" s="12" t="s">
        <v>20</v>
      </c>
      <c r="P497" s="12" t="s">
        <v>25</v>
      </c>
      <c r="Q497" s="12" t="s">
        <v>22</v>
      </c>
      <c r="R497" s="12" t="s">
        <v>32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10">
        <f>ROUNDUP(SUM(VLOOKUP(F497,'Pontuação'!A$2:B$11,2,FALSE),VLOOKUP(E497,'Pontuação'!C$2:D$11,2,FALSE),VLOOKUP(H497,'Pontuação'!I$2:J$11,2,FALSE),VLOOKUP(J497,'Pontuação'!G$2:H$11,2,FALSE),VLOOKUP(L497,'Pontuação'!M$2:N$13,2,FALSE)),0)</f>
        <v>1968</v>
      </c>
      <c r="AD497" s="11">
        <f t="shared" si="1"/>
        <v>197</v>
      </c>
      <c r="AE497" s="11" t="str">
        <f t="array" ref="AE497">IFERROR(INDEX('Pontuação'!G$13:G$101, MATCH(AD497, 'Pontuação'!F$13:F$101, 0)), "Faixa Indefinida")</f>
        <v>A</v>
      </c>
      <c r="AF497" s="11">
        <f t="shared" si="2"/>
        <v>1</v>
      </c>
      <c r="AG497" s="11">
        <f t="shared" si="3"/>
        <v>0</v>
      </c>
      <c r="AH497" s="11">
        <f t="shared" si="4"/>
        <v>0</v>
      </c>
      <c r="AI497" s="11">
        <f t="shared" si="5"/>
        <v>0</v>
      </c>
      <c r="AJ497" s="11">
        <f>ROUNDUP(SUM(VLOOKUP(F497,'Pontuação 3.0'!A$2:B$11,2,FALSE),VLOOKUP(E497,'Pontuação 3.0'!C$2:D$11,2,FALSE),VLOOKUP(H497,'Pontuação 3.0'!I$2:J$11,2,FALSE),VLOOKUP(J497,'Pontuação 3.0'!G$2:H$11,2,FALSE),VLOOKUP(G497,'Pontuação 3.0'!E$2:F$11,2,FALSE),VLOOKUP(K497,'Pontuação 3.0'!K$2:L$11,2,FALSE),VLOOKUP(L497,'Pontuação 3.0'!M$2:N$13,2,FALSE)),0)</f>
        <v>2328</v>
      </c>
      <c r="AK497" s="10">
        <f t="shared" si="6"/>
        <v>233</v>
      </c>
      <c r="AL497" s="10" t="str">
        <f t="array" ref="AL497">IFERROR(INDEX('Pontuação 3.0'!G$13:G$191, MATCH(AK497, 'Pontuação 3.0'!F$13:F$191, 0)), "Faixa Indefinida")</f>
        <v>B</v>
      </c>
      <c r="AM497" s="10">
        <f t="shared" si="7"/>
        <v>0</v>
      </c>
      <c r="AN497" s="10">
        <f t="shared" si="8"/>
        <v>1</v>
      </c>
      <c r="AO497" s="10">
        <f t="shared" si="9"/>
        <v>0</v>
      </c>
      <c r="AP497" s="10">
        <f t="shared" si="10"/>
        <v>0</v>
      </c>
    </row>
    <row r="498" ht="15.75" customHeight="1">
      <c r="A498" s="7">
        <v>45674.0</v>
      </c>
      <c r="B498" s="8" t="s">
        <v>1196</v>
      </c>
      <c r="C498" s="8" t="s">
        <v>1197</v>
      </c>
      <c r="D498" s="9">
        <v>8.5987128363E10</v>
      </c>
      <c r="E498" s="8" t="s">
        <v>6103</v>
      </c>
      <c r="F498" s="8" t="s">
        <v>6116</v>
      </c>
      <c r="G498" s="8" t="s">
        <v>6114</v>
      </c>
      <c r="H498" s="8" t="s">
        <v>6106</v>
      </c>
      <c r="I498" s="8" t="s">
        <v>6107</v>
      </c>
      <c r="J498" s="8" t="s">
        <v>6119</v>
      </c>
      <c r="K498" s="8" t="s">
        <v>6109</v>
      </c>
      <c r="L498" s="8" t="s">
        <v>6115</v>
      </c>
      <c r="M498" s="8" t="s">
        <v>6113</v>
      </c>
      <c r="N498" s="12" t="s">
        <v>18</v>
      </c>
      <c r="O498" s="12" t="s">
        <v>20</v>
      </c>
      <c r="P498" s="12" t="s">
        <v>123</v>
      </c>
      <c r="Q498" s="12" t="s">
        <v>22</v>
      </c>
      <c r="R498" s="12" t="s">
        <v>32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10">
        <f>ROUNDUP(SUM(VLOOKUP(F498,'Pontuação'!A$2:B$11,2,FALSE),VLOOKUP(E498,'Pontuação'!C$2:D$11,2,FALSE),VLOOKUP(H498,'Pontuação'!I$2:J$11,2,FALSE),VLOOKUP(J498,'Pontuação'!G$2:H$11,2,FALSE),VLOOKUP(L498,'Pontuação'!M$2:N$13,2,FALSE)),0)</f>
        <v>1553</v>
      </c>
      <c r="AD498" s="11">
        <f t="shared" si="1"/>
        <v>155</v>
      </c>
      <c r="AE498" s="11" t="str">
        <f t="array" ref="AE498">IFERROR(INDEX('Pontuação'!G$13:G$101, MATCH(AD498, 'Pontuação'!F$13:F$101, 0)), "Faixa Indefinida")</f>
        <v>C</v>
      </c>
      <c r="AF498" s="11">
        <f t="shared" si="2"/>
        <v>0</v>
      </c>
      <c r="AG498" s="11">
        <f t="shared" si="3"/>
        <v>0</v>
      </c>
      <c r="AH498" s="11">
        <f t="shared" si="4"/>
        <v>1</v>
      </c>
      <c r="AI498" s="11">
        <f t="shared" si="5"/>
        <v>0</v>
      </c>
      <c r="AJ498" s="11">
        <f>ROUNDUP(SUM(VLOOKUP(F498,'Pontuação 3.0'!A$2:B$11,2,FALSE),VLOOKUP(E498,'Pontuação 3.0'!C$2:D$11,2,FALSE),VLOOKUP(H498,'Pontuação 3.0'!I$2:J$11,2,FALSE),VLOOKUP(J498,'Pontuação 3.0'!G$2:H$11,2,FALSE),VLOOKUP(G498,'Pontuação 3.0'!E$2:F$11,2,FALSE),VLOOKUP(K498,'Pontuação 3.0'!K$2:L$11,2,FALSE),VLOOKUP(L498,'Pontuação 3.0'!M$2:N$13,2,FALSE)),0)</f>
        <v>2233</v>
      </c>
      <c r="AK498" s="10">
        <f t="shared" si="6"/>
        <v>223</v>
      </c>
      <c r="AL498" s="10" t="str">
        <f t="array" ref="AL498">IFERROR(INDEX('Pontuação 3.0'!G$13:G$191, MATCH(AK498, 'Pontuação 3.0'!F$13:F$191, 0)), "Faixa Indefinida")</f>
        <v>B</v>
      </c>
      <c r="AM498" s="10">
        <f t="shared" si="7"/>
        <v>0</v>
      </c>
      <c r="AN498" s="10">
        <f t="shared" si="8"/>
        <v>1</v>
      </c>
      <c r="AO498" s="10">
        <f t="shared" si="9"/>
        <v>0</v>
      </c>
      <c r="AP498" s="10">
        <f t="shared" si="10"/>
        <v>0</v>
      </c>
    </row>
    <row r="499" ht="15.75" customHeight="1">
      <c r="A499" s="7">
        <v>45674.0</v>
      </c>
      <c r="B499" s="8" t="s">
        <v>1198</v>
      </c>
      <c r="C499" s="8" t="s">
        <v>1199</v>
      </c>
      <c r="D499" s="9">
        <v>4.5998334164E10</v>
      </c>
      <c r="E499" s="8" t="s">
        <v>6103</v>
      </c>
      <c r="F499" s="8" t="s">
        <v>6116</v>
      </c>
      <c r="G499" s="8" t="s">
        <v>6117</v>
      </c>
      <c r="H499" s="8" t="s">
        <v>6135</v>
      </c>
      <c r="I499" s="8" t="s">
        <v>6107</v>
      </c>
      <c r="J499" s="8" t="s">
        <v>6119</v>
      </c>
      <c r="K499" s="8" t="s">
        <v>6107</v>
      </c>
      <c r="L499" s="8" t="s">
        <v>6120</v>
      </c>
      <c r="M499" s="8" t="s">
        <v>6121</v>
      </c>
      <c r="N499" s="12" t="s">
        <v>18</v>
      </c>
      <c r="O499" s="12" t="s">
        <v>20</v>
      </c>
      <c r="P499" s="12" t="s">
        <v>19</v>
      </c>
      <c r="Q499" s="12" t="s">
        <v>22</v>
      </c>
      <c r="R499" s="12" t="s">
        <v>21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10">
        <f>ROUNDUP(SUM(VLOOKUP(F499,'Pontuação'!A$2:B$11,2,FALSE),VLOOKUP(E499,'Pontuação'!C$2:D$11,2,FALSE),VLOOKUP(H499,'Pontuação'!I$2:J$11,2,FALSE),VLOOKUP(J499,'Pontuação'!G$2:H$11,2,FALSE),VLOOKUP(L499,'Pontuação'!M$2:N$13,2,FALSE)),0)</f>
        <v>1711</v>
      </c>
      <c r="AD499" s="11">
        <f t="shared" si="1"/>
        <v>171</v>
      </c>
      <c r="AE499" s="11" t="str">
        <f t="array" ref="AE499">IFERROR(INDEX('Pontuação'!G$13:G$101, MATCH(AD499, 'Pontuação'!F$13:F$101, 0)), "Faixa Indefinida")</f>
        <v>B</v>
      </c>
      <c r="AF499" s="11">
        <f t="shared" si="2"/>
        <v>0</v>
      </c>
      <c r="AG499" s="11">
        <f t="shared" si="3"/>
        <v>1</v>
      </c>
      <c r="AH499" s="11">
        <f t="shared" si="4"/>
        <v>0</v>
      </c>
      <c r="AI499" s="11">
        <f t="shared" si="5"/>
        <v>0</v>
      </c>
      <c r="AJ499" s="11">
        <f>ROUNDUP(SUM(VLOOKUP(F499,'Pontuação 3.0'!A$2:B$11,2,FALSE),VLOOKUP(E499,'Pontuação 3.0'!C$2:D$11,2,FALSE),VLOOKUP(H499,'Pontuação 3.0'!I$2:J$11,2,FALSE),VLOOKUP(J499,'Pontuação 3.0'!G$2:H$11,2,FALSE),VLOOKUP(G499,'Pontuação 3.0'!E$2:F$11,2,FALSE),VLOOKUP(K499,'Pontuação 3.0'!K$2:L$11,2,FALSE),VLOOKUP(L499,'Pontuação 3.0'!M$2:N$13,2,FALSE)),0)</f>
        <v>2144</v>
      </c>
      <c r="AK499" s="10">
        <f t="shared" si="6"/>
        <v>214</v>
      </c>
      <c r="AL499" s="10" t="str">
        <f t="array" ref="AL499">IFERROR(INDEX('Pontuação 3.0'!G$13:G$191, MATCH(AK499, 'Pontuação 3.0'!F$13:F$191, 0)), "Faixa Indefinida")</f>
        <v>B</v>
      </c>
      <c r="AM499" s="10">
        <f t="shared" si="7"/>
        <v>0</v>
      </c>
      <c r="AN499" s="10">
        <f t="shared" si="8"/>
        <v>1</v>
      </c>
      <c r="AO499" s="10">
        <f t="shared" si="9"/>
        <v>0</v>
      </c>
      <c r="AP499" s="10">
        <f t="shared" si="10"/>
        <v>0</v>
      </c>
    </row>
    <row r="500" ht="15.75" customHeight="1">
      <c r="A500" s="7">
        <v>45674.0</v>
      </c>
      <c r="B500" s="8" t="s">
        <v>1200</v>
      </c>
      <c r="C500" s="8" t="s">
        <v>1201</v>
      </c>
      <c r="D500" s="8" t="s">
        <v>1202</v>
      </c>
      <c r="E500" s="8" t="s">
        <v>6103</v>
      </c>
      <c r="F500" s="8" t="s">
        <v>6126</v>
      </c>
      <c r="G500" s="8" t="s">
        <v>6122</v>
      </c>
      <c r="H500" s="8" t="s">
        <v>6135</v>
      </c>
      <c r="I500" s="8" t="s">
        <v>6128</v>
      </c>
      <c r="J500" s="8" t="s">
        <v>6119</v>
      </c>
      <c r="K500" s="8" t="s">
        <v>6107</v>
      </c>
      <c r="L500" s="8" t="s">
        <v>6136</v>
      </c>
      <c r="M500" s="8" t="s">
        <v>6121</v>
      </c>
      <c r="N500" s="12" t="s">
        <v>18</v>
      </c>
      <c r="O500" s="12" t="s">
        <v>20</v>
      </c>
      <c r="P500" s="12" t="s">
        <v>19</v>
      </c>
      <c r="Q500" s="12" t="s">
        <v>22</v>
      </c>
      <c r="R500" s="12" t="s">
        <v>32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10">
        <f>ROUNDUP(SUM(VLOOKUP(F500,'Pontuação'!A$2:B$11,2,FALSE),VLOOKUP(E500,'Pontuação'!C$2:D$11,2,FALSE),VLOOKUP(H500,'Pontuação'!I$2:J$11,2,FALSE),VLOOKUP(J500,'Pontuação'!G$2:H$11,2,FALSE),VLOOKUP(L500,'Pontuação'!M$2:N$13,2,FALSE)),0)</f>
        <v>1611</v>
      </c>
      <c r="AD500" s="11">
        <f t="shared" si="1"/>
        <v>161</v>
      </c>
      <c r="AE500" s="11" t="str">
        <f t="array" ref="AE500">IFERROR(INDEX('Pontuação'!G$13:G$101, MATCH(AD500, 'Pontuação'!F$13:F$101, 0)), "Faixa Indefinida")</f>
        <v>C</v>
      </c>
      <c r="AF500" s="11">
        <f t="shared" si="2"/>
        <v>0</v>
      </c>
      <c r="AG500" s="11">
        <f t="shared" si="3"/>
        <v>0</v>
      </c>
      <c r="AH500" s="11">
        <f t="shared" si="4"/>
        <v>1</v>
      </c>
      <c r="AI500" s="11">
        <f t="shared" si="5"/>
        <v>0</v>
      </c>
      <c r="AJ500" s="11">
        <f>ROUNDUP(SUM(VLOOKUP(F500,'Pontuação 3.0'!A$2:B$11,2,FALSE),VLOOKUP(E500,'Pontuação 3.0'!C$2:D$11,2,FALSE),VLOOKUP(H500,'Pontuação 3.0'!I$2:J$11,2,FALSE),VLOOKUP(J500,'Pontuação 3.0'!G$2:H$11,2,FALSE),VLOOKUP(G500,'Pontuação 3.0'!E$2:F$11,2,FALSE),VLOOKUP(K500,'Pontuação 3.0'!K$2:L$11,2,FALSE),VLOOKUP(L500,'Pontuação 3.0'!M$2:N$13,2,FALSE)),0)</f>
        <v>1763</v>
      </c>
      <c r="AK500" s="10">
        <f t="shared" si="6"/>
        <v>176</v>
      </c>
      <c r="AL500" s="10" t="str">
        <f t="array" ref="AL500">IFERROR(INDEX('Pontuação 3.0'!G$13:G$191, MATCH(AK500, 'Pontuação 3.0'!F$13:F$191, 0)), "Faixa Indefinida")</f>
        <v>D</v>
      </c>
      <c r="AM500" s="10">
        <f t="shared" si="7"/>
        <v>0</v>
      </c>
      <c r="AN500" s="10">
        <f t="shared" si="8"/>
        <v>0</v>
      </c>
      <c r="AO500" s="10">
        <f t="shared" si="9"/>
        <v>0</v>
      </c>
      <c r="AP500" s="10">
        <f t="shared" si="10"/>
        <v>1</v>
      </c>
    </row>
    <row r="501" ht="15.75" customHeight="1">
      <c r="A501" s="7">
        <v>45674.0</v>
      </c>
      <c r="B501" s="8" t="s">
        <v>1203</v>
      </c>
      <c r="C501" s="8" t="s">
        <v>1204</v>
      </c>
      <c r="D501" s="9">
        <v>6.39848491E10</v>
      </c>
      <c r="E501" s="8" t="s">
        <v>6103</v>
      </c>
      <c r="F501" s="8" t="s">
        <v>6126</v>
      </c>
      <c r="G501" s="8" t="s">
        <v>6117</v>
      </c>
      <c r="H501" s="8" t="s">
        <v>6118</v>
      </c>
      <c r="I501" s="8" t="s">
        <v>6107</v>
      </c>
      <c r="J501" s="8" t="s">
        <v>6119</v>
      </c>
      <c r="K501" s="8" t="s">
        <v>6107</v>
      </c>
      <c r="L501" s="8" t="s">
        <v>6120</v>
      </c>
      <c r="M501" s="8" t="s">
        <v>6121</v>
      </c>
      <c r="N501" s="12" t="s">
        <v>18</v>
      </c>
      <c r="O501" s="12" t="s">
        <v>20</v>
      </c>
      <c r="P501" s="12" t="s">
        <v>31</v>
      </c>
      <c r="Q501" s="12" t="s">
        <v>54</v>
      </c>
      <c r="R501" s="12" t="s">
        <v>32</v>
      </c>
      <c r="S501" s="13"/>
      <c r="T501" s="8"/>
      <c r="U501" s="8"/>
      <c r="V501" s="8"/>
      <c r="W501" s="8"/>
      <c r="X501" s="8"/>
      <c r="Y501" s="8"/>
      <c r="Z501" s="8"/>
      <c r="AA501" s="8"/>
      <c r="AB501" s="8"/>
      <c r="AC501" s="10">
        <f>ROUNDUP(SUM(VLOOKUP(F501,'Pontuação'!A$2:B$11,2,FALSE),VLOOKUP(E501,'Pontuação'!C$2:D$11,2,FALSE),VLOOKUP(H501,'Pontuação'!I$2:J$11,2,FALSE),VLOOKUP(J501,'Pontuação'!G$2:H$11,2,FALSE),VLOOKUP(L501,'Pontuação'!M$2:N$13,2,FALSE)),0)</f>
        <v>1715</v>
      </c>
      <c r="AD501" s="11">
        <f t="shared" si="1"/>
        <v>172</v>
      </c>
      <c r="AE501" s="11" t="str">
        <f t="array" ref="AE501">IFERROR(INDEX('Pontuação'!G$13:G$101, MATCH(AD501, 'Pontuação'!F$13:F$101, 0)), "Faixa Indefinida")</f>
        <v>B</v>
      </c>
      <c r="AF501" s="11">
        <f t="shared" si="2"/>
        <v>0</v>
      </c>
      <c r="AG501" s="11">
        <f t="shared" si="3"/>
        <v>1</v>
      </c>
      <c r="AH501" s="11">
        <f t="shared" si="4"/>
        <v>0</v>
      </c>
      <c r="AI501" s="11">
        <f t="shared" si="5"/>
        <v>0</v>
      </c>
      <c r="AJ501" s="11">
        <f>ROUNDUP(SUM(VLOOKUP(F501,'Pontuação 3.0'!A$2:B$11,2,FALSE),VLOOKUP(E501,'Pontuação 3.0'!C$2:D$11,2,FALSE),VLOOKUP(H501,'Pontuação 3.0'!I$2:J$11,2,FALSE),VLOOKUP(J501,'Pontuação 3.0'!G$2:H$11,2,FALSE),VLOOKUP(G501,'Pontuação 3.0'!E$2:F$11,2,FALSE),VLOOKUP(K501,'Pontuação 3.0'!K$2:L$11,2,FALSE),VLOOKUP(L501,'Pontuação 3.0'!M$2:N$13,2,FALSE)),0)</f>
        <v>2162</v>
      </c>
      <c r="AK501" s="10">
        <f t="shared" si="6"/>
        <v>216</v>
      </c>
      <c r="AL501" s="10" t="str">
        <f t="array" ref="AL501">IFERROR(INDEX('Pontuação 3.0'!G$13:G$191, MATCH(AK501, 'Pontuação 3.0'!F$13:F$191, 0)), "Faixa Indefinida")</f>
        <v>B</v>
      </c>
      <c r="AM501" s="10">
        <f t="shared" si="7"/>
        <v>0</v>
      </c>
      <c r="AN501" s="10">
        <f t="shared" si="8"/>
        <v>1</v>
      </c>
      <c r="AO501" s="10">
        <f t="shared" si="9"/>
        <v>0</v>
      </c>
      <c r="AP501" s="10">
        <f t="shared" si="10"/>
        <v>0</v>
      </c>
    </row>
    <row r="502" ht="15.75" customHeight="1">
      <c r="A502" s="7">
        <v>45674.0</v>
      </c>
      <c r="B502" s="8" t="s">
        <v>1203</v>
      </c>
      <c r="C502" s="8" t="s">
        <v>1204</v>
      </c>
      <c r="D502" s="9">
        <v>6.39848491E10</v>
      </c>
      <c r="E502" s="8" t="s">
        <v>6103</v>
      </c>
      <c r="F502" s="8" t="s">
        <v>6126</v>
      </c>
      <c r="G502" s="8" t="s">
        <v>6117</v>
      </c>
      <c r="H502" s="8" t="s">
        <v>6118</v>
      </c>
      <c r="I502" s="8" t="s">
        <v>6107</v>
      </c>
      <c r="J502" s="8" t="s">
        <v>6119</v>
      </c>
      <c r="K502" s="8" t="s">
        <v>6107</v>
      </c>
      <c r="L502" s="8" t="s">
        <v>6120</v>
      </c>
      <c r="M502" s="8" t="s">
        <v>6121</v>
      </c>
      <c r="N502" s="12" t="s">
        <v>18</v>
      </c>
      <c r="O502" s="12" t="s">
        <v>20</v>
      </c>
      <c r="P502" s="12" t="s">
        <v>31</v>
      </c>
      <c r="Q502" s="12" t="s">
        <v>54</v>
      </c>
      <c r="R502" s="12" t="s">
        <v>32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10">
        <f>ROUNDUP(SUM(VLOOKUP(F502,'Pontuação'!A$2:B$11,2,FALSE),VLOOKUP(E502,'Pontuação'!C$2:D$11,2,FALSE),VLOOKUP(H502,'Pontuação'!I$2:J$11,2,FALSE),VLOOKUP(J502,'Pontuação'!G$2:H$11,2,FALSE),VLOOKUP(L502,'Pontuação'!M$2:N$13,2,FALSE)),0)</f>
        <v>1715</v>
      </c>
      <c r="AD502" s="11">
        <f t="shared" si="1"/>
        <v>172</v>
      </c>
      <c r="AE502" s="11" t="str">
        <f t="array" ref="AE502">IFERROR(INDEX('Pontuação'!G$13:G$101, MATCH(AD502, 'Pontuação'!F$13:F$101, 0)), "Faixa Indefinida")</f>
        <v>B</v>
      </c>
      <c r="AF502" s="11">
        <f t="shared" si="2"/>
        <v>0</v>
      </c>
      <c r="AG502" s="11">
        <f t="shared" si="3"/>
        <v>1</v>
      </c>
      <c r="AH502" s="11">
        <f t="shared" si="4"/>
        <v>0</v>
      </c>
      <c r="AI502" s="11">
        <f t="shared" si="5"/>
        <v>0</v>
      </c>
      <c r="AJ502" s="11">
        <f>ROUNDUP(SUM(VLOOKUP(F502,'Pontuação 3.0'!A$2:B$11,2,FALSE),VLOOKUP(E502,'Pontuação 3.0'!C$2:D$11,2,FALSE),VLOOKUP(H502,'Pontuação 3.0'!I$2:J$11,2,FALSE),VLOOKUP(J502,'Pontuação 3.0'!G$2:H$11,2,FALSE),VLOOKUP(G502,'Pontuação 3.0'!E$2:F$11,2,FALSE),VLOOKUP(K502,'Pontuação 3.0'!K$2:L$11,2,FALSE),VLOOKUP(L502,'Pontuação 3.0'!M$2:N$13,2,FALSE)),0)</f>
        <v>2162</v>
      </c>
      <c r="AK502" s="10">
        <f t="shared" si="6"/>
        <v>216</v>
      </c>
      <c r="AL502" s="10" t="str">
        <f t="array" ref="AL502">IFERROR(INDEX('Pontuação 3.0'!G$13:G$191, MATCH(AK502, 'Pontuação 3.0'!F$13:F$191, 0)), "Faixa Indefinida")</f>
        <v>B</v>
      </c>
      <c r="AM502" s="10">
        <f t="shared" si="7"/>
        <v>0</v>
      </c>
      <c r="AN502" s="10">
        <f t="shared" si="8"/>
        <v>1</v>
      </c>
      <c r="AO502" s="10">
        <f t="shared" si="9"/>
        <v>0</v>
      </c>
      <c r="AP502" s="10">
        <f t="shared" si="10"/>
        <v>0</v>
      </c>
    </row>
    <row r="503" ht="15.75" customHeight="1">
      <c r="A503" s="7">
        <v>45674.0</v>
      </c>
      <c r="B503" s="8" t="s">
        <v>1205</v>
      </c>
      <c r="C503" s="8" t="s">
        <v>1206</v>
      </c>
      <c r="D503" s="9">
        <v>6.1985542835E10</v>
      </c>
      <c r="E503" s="8" t="s">
        <v>6103</v>
      </c>
      <c r="F503" s="8" t="s">
        <v>6104</v>
      </c>
      <c r="G503" s="8" t="s">
        <v>6117</v>
      </c>
      <c r="H503" s="8" t="s">
        <v>6106</v>
      </c>
      <c r="I503" s="8" t="s">
        <v>6107</v>
      </c>
      <c r="J503" s="8" t="s">
        <v>6119</v>
      </c>
      <c r="K503" s="8" t="s">
        <v>6107</v>
      </c>
      <c r="L503" s="8" t="s">
        <v>6120</v>
      </c>
      <c r="M503" s="8" t="s">
        <v>6111</v>
      </c>
      <c r="N503" s="12" t="s">
        <v>18</v>
      </c>
      <c r="O503" s="12" t="s">
        <v>20</v>
      </c>
      <c r="P503" s="12" t="s">
        <v>89</v>
      </c>
      <c r="Q503" s="12" t="s">
        <v>22</v>
      </c>
      <c r="R503" s="12" t="s">
        <v>32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10">
        <f>ROUNDUP(SUM(VLOOKUP(F503,'Pontuação'!A$2:B$11,2,FALSE),VLOOKUP(E503,'Pontuação'!C$2:D$11,2,FALSE),VLOOKUP(H503,'Pontuação'!I$2:J$11,2,FALSE),VLOOKUP(J503,'Pontuação'!G$2:H$11,2,FALSE),VLOOKUP(L503,'Pontuação'!M$2:N$13,2,FALSE)),0)</f>
        <v>1690</v>
      </c>
      <c r="AD503" s="11">
        <f t="shared" si="1"/>
        <v>169</v>
      </c>
      <c r="AE503" s="11" t="str">
        <f t="array" ref="AE503">IFERROR(INDEX('Pontuação'!G$13:G$101, MATCH(AD503, 'Pontuação'!F$13:F$101, 0)), "Faixa Indefinida")</f>
        <v>B</v>
      </c>
      <c r="AF503" s="11">
        <f t="shared" si="2"/>
        <v>0</v>
      </c>
      <c r="AG503" s="11">
        <f t="shared" si="3"/>
        <v>1</v>
      </c>
      <c r="AH503" s="11">
        <f t="shared" si="4"/>
        <v>0</v>
      </c>
      <c r="AI503" s="11">
        <f t="shared" si="5"/>
        <v>0</v>
      </c>
      <c r="AJ503" s="11">
        <f>ROUNDUP(SUM(VLOOKUP(F503,'Pontuação 3.0'!A$2:B$11,2,FALSE),VLOOKUP(E503,'Pontuação 3.0'!C$2:D$11,2,FALSE),VLOOKUP(H503,'Pontuação 3.0'!I$2:J$11,2,FALSE),VLOOKUP(J503,'Pontuação 3.0'!G$2:H$11,2,FALSE),VLOOKUP(G503,'Pontuação 3.0'!E$2:F$11,2,FALSE),VLOOKUP(K503,'Pontuação 3.0'!K$2:L$11,2,FALSE),VLOOKUP(L503,'Pontuação 3.0'!M$2:N$13,2,FALSE)),0)</f>
        <v>2193</v>
      </c>
      <c r="AK503" s="10">
        <f t="shared" si="6"/>
        <v>219</v>
      </c>
      <c r="AL503" s="10" t="str">
        <f t="array" ref="AL503">IFERROR(INDEX('Pontuação 3.0'!G$13:G$191, MATCH(AK503, 'Pontuação 3.0'!F$13:F$191, 0)), "Faixa Indefinida")</f>
        <v>B</v>
      </c>
      <c r="AM503" s="10">
        <f t="shared" si="7"/>
        <v>0</v>
      </c>
      <c r="AN503" s="10">
        <f t="shared" si="8"/>
        <v>1</v>
      </c>
      <c r="AO503" s="10">
        <f t="shared" si="9"/>
        <v>0</v>
      </c>
      <c r="AP503" s="10">
        <f t="shared" si="10"/>
        <v>0</v>
      </c>
    </row>
    <row r="504" ht="15.75" customHeight="1">
      <c r="A504" s="7">
        <v>45674.0</v>
      </c>
      <c r="B504" s="8" t="s">
        <v>1207</v>
      </c>
      <c r="C504" s="8" t="s">
        <v>1208</v>
      </c>
      <c r="D504" s="9">
        <v>1.799655486E10</v>
      </c>
      <c r="E504" s="8" t="s">
        <v>6125</v>
      </c>
      <c r="F504" s="8" t="s">
        <v>6126</v>
      </c>
      <c r="G504" s="8" t="s">
        <v>6117</v>
      </c>
      <c r="H504" s="8" t="s">
        <v>6118</v>
      </c>
      <c r="I504" s="8" t="s">
        <v>6128</v>
      </c>
      <c r="J504" s="8" t="s">
        <v>6129</v>
      </c>
      <c r="K504" s="8" t="s">
        <v>6109</v>
      </c>
      <c r="L504" s="8" t="s">
        <v>6115</v>
      </c>
      <c r="M504" s="8" t="s">
        <v>6111</v>
      </c>
      <c r="N504" s="12" t="s">
        <v>18</v>
      </c>
      <c r="O504" s="12" t="s">
        <v>20</v>
      </c>
      <c r="P504" s="12" t="s">
        <v>71</v>
      </c>
      <c r="Q504" s="12" t="s">
        <v>184</v>
      </c>
      <c r="R504" s="12" t="s">
        <v>32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10">
        <f>ROUNDUP(SUM(VLOOKUP(F504,'Pontuação'!A$2:B$11,2,FALSE),VLOOKUP(E504,'Pontuação'!C$2:D$11,2,FALSE),VLOOKUP(H504,'Pontuação'!I$2:J$11,2,FALSE),VLOOKUP(J504,'Pontuação'!G$2:H$11,2,FALSE),VLOOKUP(L504,'Pontuação'!M$2:N$13,2,FALSE)),0)</f>
        <v>1865</v>
      </c>
      <c r="AD504" s="11">
        <f t="shared" si="1"/>
        <v>187</v>
      </c>
      <c r="AE504" s="11" t="str">
        <f t="array" ref="AE504">IFERROR(INDEX('Pontuação'!G$13:G$101, MATCH(AD504, 'Pontuação'!F$13:F$101, 0)), "Faixa Indefinida")</f>
        <v>A</v>
      </c>
      <c r="AF504" s="11">
        <f t="shared" si="2"/>
        <v>1</v>
      </c>
      <c r="AG504" s="11">
        <f t="shared" si="3"/>
        <v>0</v>
      </c>
      <c r="AH504" s="11">
        <f t="shared" si="4"/>
        <v>0</v>
      </c>
      <c r="AI504" s="11">
        <f t="shared" si="5"/>
        <v>0</v>
      </c>
      <c r="AJ504" s="11">
        <f>ROUNDUP(SUM(VLOOKUP(F504,'Pontuação 3.0'!A$2:B$11,2,FALSE),VLOOKUP(E504,'Pontuação 3.0'!C$2:D$11,2,FALSE),VLOOKUP(H504,'Pontuação 3.0'!I$2:J$11,2,FALSE),VLOOKUP(J504,'Pontuação 3.0'!G$2:H$11,2,FALSE),VLOOKUP(G504,'Pontuação 3.0'!E$2:F$11,2,FALSE),VLOOKUP(K504,'Pontuação 3.0'!K$2:L$11,2,FALSE),VLOOKUP(L504,'Pontuação 3.0'!M$2:N$13,2,FALSE)),0)</f>
        <v>2582</v>
      </c>
      <c r="AK504" s="10">
        <f t="shared" si="6"/>
        <v>258</v>
      </c>
      <c r="AL504" s="10" t="str">
        <f t="array" ref="AL504">IFERROR(INDEX('Pontuação 3.0'!G$13:G$191, MATCH(AK504, 'Pontuação 3.0'!F$13:F$191, 0)), "Faixa Indefinida")</f>
        <v>A</v>
      </c>
      <c r="AM504" s="10">
        <f t="shared" si="7"/>
        <v>1</v>
      </c>
      <c r="AN504" s="10">
        <f t="shared" si="8"/>
        <v>0</v>
      </c>
      <c r="AO504" s="10">
        <f t="shared" si="9"/>
        <v>0</v>
      </c>
      <c r="AP504" s="10">
        <f t="shared" si="10"/>
        <v>0</v>
      </c>
    </row>
    <row r="505" ht="15.75" customHeight="1">
      <c r="A505" s="7">
        <v>45674.0</v>
      </c>
      <c r="B505" s="8" t="s">
        <v>376</v>
      </c>
      <c r="C505" s="8" t="s">
        <v>1210</v>
      </c>
      <c r="D505" s="9">
        <v>9.2986050341E10</v>
      </c>
      <c r="E505" s="8" t="s">
        <v>6103</v>
      </c>
      <c r="F505" s="8" t="s">
        <v>6116</v>
      </c>
      <c r="G505" s="8" t="s">
        <v>6122</v>
      </c>
      <c r="H505" s="8" t="s">
        <v>6118</v>
      </c>
      <c r="I505" s="8" t="s">
        <v>6107</v>
      </c>
      <c r="J505" s="8" t="s">
        <v>6108</v>
      </c>
      <c r="K505" s="8" t="s">
        <v>6107</v>
      </c>
      <c r="L505" s="8" t="s">
        <v>6115</v>
      </c>
      <c r="M505" s="8" t="s">
        <v>6111</v>
      </c>
      <c r="N505" s="12" t="s">
        <v>18</v>
      </c>
      <c r="O505" s="12" t="s">
        <v>20</v>
      </c>
      <c r="P505" s="12" t="s">
        <v>71</v>
      </c>
      <c r="Q505" s="12" t="s">
        <v>22</v>
      </c>
      <c r="R505" s="12" t="s">
        <v>21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10">
        <f>ROUNDUP(SUM(VLOOKUP(F505,'Pontuação'!A$2:B$11,2,FALSE),VLOOKUP(E505,'Pontuação'!C$2:D$11,2,FALSE),VLOOKUP(H505,'Pontuação'!I$2:J$11,2,FALSE),VLOOKUP(J505,'Pontuação'!G$2:H$11,2,FALSE),VLOOKUP(L505,'Pontuação'!M$2:N$13,2,FALSE)),0)</f>
        <v>1700</v>
      </c>
      <c r="AD505" s="11">
        <f t="shared" si="1"/>
        <v>170</v>
      </c>
      <c r="AE505" s="11" t="str">
        <f t="array" ref="AE505">IFERROR(INDEX('Pontuação'!G$13:G$101, MATCH(AD505, 'Pontuação'!F$13:F$101, 0)), "Faixa Indefinida")</f>
        <v>B</v>
      </c>
      <c r="AF505" s="11">
        <f t="shared" si="2"/>
        <v>0</v>
      </c>
      <c r="AG505" s="11">
        <f t="shared" si="3"/>
        <v>1</v>
      </c>
      <c r="AH505" s="11">
        <f t="shared" si="4"/>
        <v>0</v>
      </c>
      <c r="AI505" s="11">
        <f t="shared" si="5"/>
        <v>0</v>
      </c>
      <c r="AJ505" s="11">
        <f>ROUNDUP(SUM(VLOOKUP(F505,'Pontuação 3.0'!A$2:B$11,2,FALSE),VLOOKUP(E505,'Pontuação 3.0'!C$2:D$11,2,FALSE),VLOOKUP(H505,'Pontuação 3.0'!I$2:J$11,2,FALSE),VLOOKUP(J505,'Pontuação 3.0'!G$2:H$11,2,FALSE),VLOOKUP(G505,'Pontuação 3.0'!E$2:F$11,2,FALSE),VLOOKUP(K505,'Pontuação 3.0'!K$2:L$11,2,FALSE),VLOOKUP(L505,'Pontuação 3.0'!M$2:N$13,2,FALSE)),0)</f>
        <v>2221</v>
      </c>
      <c r="AK505" s="10">
        <f t="shared" si="6"/>
        <v>222</v>
      </c>
      <c r="AL505" s="10" t="str">
        <f t="array" ref="AL505">IFERROR(INDEX('Pontuação 3.0'!G$13:G$191, MATCH(AK505, 'Pontuação 3.0'!F$13:F$191, 0)), "Faixa Indefinida")</f>
        <v>B</v>
      </c>
      <c r="AM505" s="10">
        <f t="shared" si="7"/>
        <v>0</v>
      </c>
      <c r="AN505" s="10">
        <f t="shared" si="8"/>
        <v>1</v>
      </c>
      <c r="AO505" s="10">
        <f t="shared" si="9"/>
        <v>0</v>
      </c>
      <c r="AP505" s="10">
        <f t="shared" si="10"/>
        <v>0</v>
      </c>
    </row>
    <row r="506" ht="15.75" customHeight="1">
      <c r="A506" s="7">
        <v>45674.0</v>
      </c>
      <c r="B506" s="8" t="s">
        <v>1211</v>
      </c>
      <c r="C506" s="8" t="s">
        <v>1212</v>
      </c>
      <c r="D506" s="9">
        <v>2.1974345567E10</v>
      </c>
      <c r="E506" s="8" t="s">
        <v>6103</v>
      </c>
      <c r="F506" s="8" t="s">
        <v>6116</v>
      </c>
      <c r="G506" s="8" t="s">
        <v>6117</v>
      </c>
      <c r="H506" s="8" t="s">
        <v>6106</v>
      </c>
      <c r="I506" s="8" t="s">
        <v>6107</v>
      </c>
      <c r="J506" s="8" t="s">
        <v>6129</v>
      </c>
      <c r="K506" s="8" t="s">
        <v>6107</v>
      </c>
      <c r="L506" s="8" t="s">
        <v>6120</v>
      </c>
      <c r="M506" s="8" t="s">
        <v>6113</v>
      </c>
      <c r="N506" s="12" t="s">
        <v>18</v>
      </c>
      <c r="O506" s="12" t="s">
        <v>20</v>
      </c>
      <c r="P506" s="12" t="s">
        <v>123</v>
      </c>
      <c r="Q506" s="12" t="s">
        <v>22</v>
      </c>
      <c r="R506" s="12" t="s">
        <v>32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10">
        <f>ROUNDUP(SUM(VLOOKUP(F506,'Pontuação'!A$2:B$11,2,FALSE),VLOOKUP(E506,'Pontuação'!C$2:D$11,2,FALSE),VLOOKUP(H506,'Pontuação'!I$2:J$11,2,FALSE),VLOOKUP(J506,'Pontuação'!G$2:H$11,2,FALSE),VLOOKUP(L506,'Pontuação'!M$2:N$13,2,FALSE)),0)</f>
        <v>1963</v>
      </c>
      <c r="AD506" s="11">
        <f t="shared" si="1"/>
        <v>196</v>
      </c>
      <c r="AE506" s="11" t="str">
        <f t="array" ref="AE506">IFERROR(INDEX('Pontuação'!G$13:G$101, MATCH(AD506, 'Pontuação'!F$13:F$101, 0)), "Faixa Indefinida")</f>
        <v>A</v>
      </c>
      <c r="AF506" s="11">
        <f t="shared" si="2"/>
        <v>1</v>
      </c>
      <c r="AG506" s="11">
        <f t="shared" si="3"/>
        <v>0</v>
      </c>
      <c r="AH506" s="11">
        <f t="shared" si="4"/>
        <v>0</v>
      </c>
      <c r="AI506" s="11">
        <f t="shared" si="5"/>
        <v>0</v>
      </c>
      <c r="AJ506" s="11">
        <f>ROUNDUP(SUM(VLOOKUP(F506,'Pontuação 3.0'!A$2:B$11,2,FALSE),VLOOKUP(E506,'Pontuação 3.0'!C$2:D$11,2,FALSE),VLOOKUP(H506,'Pontuação 3.0'!I$2:J$11,2,FALSE),VLOOKUP(J506,'Pontuação 3.0'!G$2:H$11,2,FALSE),VLOOKUP(G506,'Pontuação 3.0'!E$2:F$11,2,FALSE),VLOOKUP(K506,'Pontuação 3.0'!K$2:L$11,2,FALSE),VLOOKUP(L506,'Pontuação 3.0'!M$2:N$13,2,FALSE)),0)</f>
        <v>2483</v>
      </c>
      <c r="AK506" s="10">
        <f t="shared" si="6"/>
        <v>248</v>
      </c>
      <c r="AL506" s="10" t="str">
        <f t="array" ref="AL506">IFERROR(INDEX('Pontuação 3.0'!G$13:G$191, MATCH(AK506, 'Pontuação 3.0'!F$13:F$191, 0)), "Faixa Indefinida")</f>
        <v>A</v>
      </c>
      <c r="AM506" s="10">
        <f t="shared" si="7"/>
        <v>1</v>
      </c>
      <c r="AN506" s="10">
        <f t="shared" si="8"/>
        <v>0</v>
      </c>
      <c r="AO506" s="10">
        <f t="shared" si="9"/>
        <v>0</v>
      </c>
      <c r="AP506" s="10">
        <f t="shared" si="10"/>
        <v>0</v>
      </c>
    </row>
    <row r="507" ht="15.75" customHeight="1">
      <c r="A507" s="7">
        <v>45674.0</v>
      </c>
      <c r="B507" s="8" t="s">
        <v>1213</v>
      </c>
      <c r="C507" s="8" t="s">
        <v>1214</v>
      </c>
      <c r="D507" s="8" t="s">
        <v>1215</v>
      </c>
      <c r="E507" s="8" t="s">
        <v>6103</v>
      </c>
      <c r="F507" s="8" t="s">
        <v>6104</v>
      </c>
      <c r="G507" s="8" t="s">
        <v>6117</v>
      </c>
      <c r="H507" s="8" t="s">
        <v>6135</v>
      </c>
      <c r="I507" s="8" t="s">
        <v>6128</v>
      </c>
      <c r="J507" s="8" t="s">
        <v>6119</v>
      </c>
      <c r="K507" s="8" t="s">
        <v>6107</v>
      </c>
      <c r="L507" s="8" t="s">
        <v>6115</v>
      </c>
      <c r="M507" s="8" t="s">
        <v>6113</v>
      </c>
      <c r="N507" s="12" t="s">
        <v>18</v>
      </c>
      <c r="O507" s="12" t="s">
        <v>20</v>
      </c>
      <c r="P507" s="12" t="s">
        <v>31</v>
      </c>
      <c r="Q507" s="12" t="s">
        <v>22</v>
      </c>
      <c r="R507" s="12" t="s">
        <v>32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10">
        <f>ROUNDUP(SUM(VLOOKUP(F507,'Pontuação'!A$2:B$11,2,FALSE),VLOOKUP(E507,'Pontuação'!C$2:D$11,2,FALSE),VLOOKUP(H507,'Pontuação'!I$2:J$11,2,FALSE),VLOOKUP(J507,'Pontuação'!G$2:H$11,2,FALSE),VLOOKUP(L507,'Pontuação'!M$2:N$13,2,FALSE)),0)</f>
        <v>1584</v>
      </c>
      <c r="AD507" s="11">
        <f t="shared" si="1"/>
        <v>158</v>
      </c>
      <c r="AE507" s="11" t="str">
        <f t="array" ref="AE507">IFERROR(INDEX('Pontuação'!G$13:G$101, MATCH(AD507, 'Pontuação'!F$13:F$101, 0)), "Faixa Indefinida")</f>
        <v>C</v>
      </c>
      <c r="AF507" s="11">
        <f t="shared" si="2"/>
        <v>0</v>
      </c>
      <c r="AG507" s="11">
        <f t="shared" si="3"/>
        <v>0</v>
      </c>
      <c r="AH507" s="11">
        <f t="shared" si="4"/>
        <v>1</v>
      </c>
      <c r="AI507" s="11">
        <f t="shared" si="5"/>
        <v>0</v>
      </c>
      <c r="AJ507" s="11">
        <f>ROUNDUP(SUM(VLOOKUP(F507,'Pontuação 3.0'!A$2:B$11,2,FALSE),VLOOKUP(E507,'Pontuação 3.0'!C$2:D$11,2,FALSE),VLOOKUP(H507,'Pontuação 3.0'!I$2:J$11,2,FALSE),VLOOKUP(J507,'Pontuação 3.0'!G$2:H$11,2,FALSE),VLOOKUP(G507,'Pontuação 3.0'!E$2:F$11,2,FALSE),VLOOKUP(K507,'Pontuação 3.0'!K$2:L$11,2,FALSE),VLOOKUP(L507,'Pontuação 3.0'!M$2:N$13,2,FALSE)),0)</f>
        <v>2043</v>
      </c>
      <c r="AK507" s="10">
        <f t="shared" si="6"/>
        <v>204</v>
      </c>
      <c r="AL507" s="10" t="str">
        <f t="array" ref="AL507">IFERROR(INDEX('Pontuação 3.0'!G$13:G$191, MATCH(AK507, 'Pontuação 3.0'!F$13:F$191, 0)), "Faixa Indefinida")</f>
        <v>C</v>
      </c>
      <c r="AM507" s="10">
        <f t="shared" si="7"/>
        <v>0</v>
      </c>
      <c r="AN507" s="10">
        <f t="shared" si="8"/>
        <v>0</v>
      </c>
      <c r="AO507" s="10">
        <f t="shared" si="9"/>
        <v>1</v>
      </c>
      <c r="AP507" s="10">
        <f t="shared" si="10"/>
        <v>0</v>
      </c>
    </row>
    <row r="508" ht="15.75" customHeight="1">
      <c r="A508" s="7">
        <v>45674.0</v>
      </c>
      <c r="B508" s="8" t="s">
        <v>1216</v>
      </c>
      <c r="C508" s="8" t="s">
        <v>1217</v>
      </c>
      <c r="D508" s="9">
        <v>1.8981996809E10</v>
      </c>
      <c r="E508" s="8" t="s">
        <v>6103</v>
      </c>
      <c r="F508" s="8" t="s">
        <v>6116</v>
      </c>
      <c r="G508" s="8" t="s">
        <v>6117</v>
      </c>
      <c r="H508" s="8" t="s">
        <v>6118</v>
      </c>
      <c r="I508" s="8" t="s">
        <v>6107</v>
      </c>
      <c r="J508" s="8" t="s">
        <v>6119</v>
      </c>
      <c r="K508" s="8" t="s">
        <v>6107</v>
      </c>
      <c r="L508" s="8" t="s">
        <v>6120</v>
      </c>
      <c r="M508" s="8" t="s">
        <v>6113</v>
      </c>
      <c r="N508" s="12" t="s">
        <v>18</v>
      </c>
      <c r="O508" s="12" t="s">
        <v>20</v>
      </c>
      <c r="P508" s="12" t="s">
        <v>123</v>
      </c>
      <c r="Q508" s="12" t="s">
        <v>22</v>
      </c>
      <c r="R508" s="12" t="s">
        <v>32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10">
        <f>ROUNDUP(SUM(VLOOKUP(F508,'Pontuação'!A$2:B$11,2,FALSE),VLOOKUP(E508,'Pontuação'!C$2:D$11,2,FALSE),VLOOKUP(H508,'Pontuação'!I$2:J$11,2,FALSE),VLOOKUP(J508,'Pontuação'!G$2:H$11,2,FALSE),VLOOKUP(L508,'Pontuação'!M$2:N$13,2,FALSE)),0)</f>
        <v>1727</v>
      </c>
      <c r="AD508" s="11">
        <f t="shared" si="1"/>
        <v>173</v>
      </c>
      <c r="AE508" s="11" t="str">
        <f t="array" ref="AE508">IFERROR(INDEX('Pontuação'!G$13:G$101, MATCH(AD508, 'Pontuação'!F$13:F$101, 0)), "Faixa Indefinida")</f>
        <v>B</v>
      </c>
      <c r="AF508" s="11">
        <f t="shared" si="2"/>
        <v>0</v>
      </c>
      <c r="AG508" s="11">
        <f t="shared" si="3"/>
        <v>1</v>
      </c>
      <c r="AH508" s="11">
        <f t="shared" si="4"/>
        <v>0</v>
      </c>
      <c r="AI508" s="11">
        <f t="shared" si="5"/>
        <v>0</v>
      </c>
      <c r="AJ508" s="11">
        <f>ROUNDUP(SUM(VLOOKUP(F508,'Pontuação 3.0'!A$2:B$11,2,FALSE),VLOOKUP(E508,'Pontuação 3.0'!C$2:D$11,2,FALSE),VLOOKUP(H508,'Pontuação 3.0'!I$2:J$11,2,FALSE),VLOOKUP(J508,'Pontuação 3.0'!G$2:H$11,2,FALSE),VLOOKUP(G508,'Pontuação 3.0'!E$2:F$11,2,FALSE),VLOOKUP(K508,'Pontuação 3.0'!K$2:L$11,2,FALSE),VLOOKUP(L508,'Pontuação 3.0'!M$2:N$13,2,FALSE)),0)</f>
        <v>2295</v>
      </c>
      <c r="AK508" s="10">
        <f t="shared" si="6"/>
        <v>230</v>
      </c>
      <c r="AL508" s="10" t="str">
        <f t="array" ref="AL508">IFERROR(INDEX('Pontuação 3.0'!G$13:G$191, MATCH(AK508, 'Pontuação 3.0'!F$13:F$191, 0)), "Faixa Indefinida")</f>
        <v>B</v>
      </c>
      <c r="AM508" s="10">
        <f t="shared" si="7"/>
        <v>0</v>
      </c>
      <c r="AN508" s="10">
        <f t="shared" si="8"/>
        <v>1</v>
      </c>
      <c r="AO508" s="10">
        <f t="shared" si="9"/>
        <v>0</v>
      </c>
      <c r="AP508" s="10">
        <f t="shared" si="10"/>
        <v>0</v>
      </c>
    </row>
    <row r="509" ht="15.75" customHeight="1">
      <c r="A509" s="7">
        <v>45674.0</v>
      </c>
      <c r="B509" s="8" t="s">
        <v>1220</v>
      </c>
      <c r="C509" s="8" t="s">
        <v>1221</v>
      </c>
      <c r="D509" s="9">
        <v>2.4999479165E10</v>
      </c>
      <c r="E509" s="8" t="s">
        <v>6103</v>
      </c>
      <c r="F509" s="8" t="s">
        <v>6116</v>
      </c>
      <c r="G509" s="8" t="s">
        <v>6122</v>
      </c>
      <c r="H509" s="8" t="s">
        <v>6106</v>
      </c>
      <c r="I509" s="8" t="s">
        <v>6128</v>
      </c>
      <c r="J509" s="8" t="s">
        <v>6119</v>
      </c>
      <c r="K509" s="8" t="s">
        <v>6109</v>
      </c>
      <c r="L509" s="8" t="s">
        <v>6115</v>
      </c>
      <c r="M509" s="8" t="s">
        <v>6111</v>
      </c>
      <c r="N509" s="12" t="s">
        <v>18</v>
      </c>
      <c r="O509" s="12" t="s">
        <v>20</v>
      </c>
      <c r="P509" s="12" t="s">
        <v>25</v>
      </c>
      <c r="Q509" s="12" t="s">
        <v>22</v>
      </c>
      <c r="R509" s="12" t="s">
        <v>32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10">
        <f>ROUNDUP(SUM(VLOOKUP(F509,'Pontuação'!A$2:B$11,2,FALSE),VLOOKUP(E509,'Pontuação'!C$2:D$11,2,FALSE),VLOOKUP(H509,'Pontuação'!I$2:J$11,2,FALSE),VLOOKUP(J509,'Pontuação'!G$2:H$11,2,FALSE),VLOOKUP(L509,'Pontuação'!M$2:N$13,2,FALSE)),0)</f>
        <v>1553</v>
      </c>
      <c r="AD509" s="11">
        <f t="shared" si="1"/>
        <v>155</v>
      </c>
      <c r="AE509" s="11" t="str">
        <f t="array" ref="AE509">IFERROR(INDEX('Pontuação'!G$13:G$101, MATCH(AD509, 'Pontuação'!F$13:F$101, 0)), "Faixa Indefinida")</f>
        <v>C</v>
      </c>
      <c r="AF509" s="11">
        <f t="shared" si="2"/>
        <v>0</v>
      </c>
      <c r="AG509" s="11">
        <f t="shared" si="3"/>
        <v>0</v>
      </c>
      <c r="AH509" s="11">
        <f t="shared" si="4"/>
        <v>1</v>
      </c>
      <c r="AI509" s="11">
        <f t="shared" si="5"/>
        <v>0</v>
      </c>
      <c r="AJ509" s="11">
        <f>ROUNDUP(SUM(VLOOKUP(F509,'Pontuação 3.0'!A$2:B$11,2,FALSE),VLOOKUP(E509,'Pontuação 3.0'!C$2:D$11,2,FALSE),VLOOKUP(H509,'Pontuação 3.0'!I$2:J$11,2,FALSE),VLOOKUP(J509,'Pontuação 3.0'!G$2:H$11,2,FALSE),VLOOKUP(G509,'Pontuação 3.0'!E$2:F$11,2,FALSE),VLOOKUP(K509,'Pontuação 3.0'!K$2:L$11,2,FALSE),VLOOKUP(L509,'Pontuação 3.0'!M$2:N$13,2,FALSE)),0)</f>
        <v>2243</v>
      </c>
      <c r="AK509" s="10">
        <f t="shared" si="6"/>
        <v>224</v>
      </c>
      <c r="AL509" s="10" t="str">
        <f t="array" ref="AL509">IFERROR(INDEX('Pontuação 3.0'!G$13:G$191, MATCH(AK509, 'Pontuação 3.0'!F$13:F$191, 0)), "Faixa Indefinida")</f>
        <v>B</v>
      </c>
      <c r="AM509" s="10">
        <f t="shared" si="7"/>
        <v>0</v>
      </c>
      <c r="AN509" s="10">
        <f t="shared" si="8"/>
        <v>1</v>
      </c>
      <c r="AO509" s="10">
        <f t="shared" si="9"/>
        <v>0</v>
      </c>
      <c r="AP509" s="10">
        <f t="shared" si="10"/>
        <v>0</v>
      </c>
    </row>
    <row r="510" ht="15.75" customHeight="1">
      <c r="A510" s="7">
        <v>45674.0</v>
      </c>
      <c r="B510" s="8" t="s">
        <v>670</v>
      </c>
      <c r="C510" s="8" t="s">
        <v>1222</v>
      </c>
      <c r="D510" s="8" t="s">
        <v>1223</v>
      </c>
      <c r="E510" s="8" t="s">
        <v>6103</v>
      </c>
      <c r="F510" s="8" t="s">
        <v>6126</v>
      </c>
      <c r="G510" s="8" t="s">
        <v>6114</v>
      </c>
      <c r="H510" s="8" t="s">
        <v>6118</v>
      </c>
      <c r="I510" s="8" t="s">
        <v>6107</v>
      </c>
      <c r="J510" s="8" t="s">
        <v>6119</v>
      </c>
      <c r="K510" s="8" t="s">
        <v>6107</v>
      </c>
      <c r="L510" s="8" t="s">
        <v>6115</v>
      </c>
      <c r="M510" s="8" t="s">
        <v>6121</v>
      </c>
      <c r="N510" s="12" t="s">
        <v>18</v>
      </c>
      <c r="O510" s="12" t="s">
        <v>20</v>
      </c>
      <c r="P510" s="12" t="s">
        <v>25</v>
      </c>
      <c r="Q510" s="12" t="s">
        <v>22</v>
      </c>
      <c r="R510" s="12" t="s">
        <v>32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10">
        <f>ROUNDUP(SUM(VLOOKUP(F510,'Pontuação'!A$2:B$11,2,FALSE),VLOOKUP(E510,'Pontuação'!C$2:D$11,2,FALSE),VLOOKUP(H510,'Pontuação'!I$2:J$11,2,FALSE),VLOOKUP(J510,'Pontuação'!G$2:H$11,2,FALSE),VLOOKUP(L510,'Pontuação'!M$2:N$13,2,FALSE)),0)</f>
        <v>1583</v>
      </c>
      <c r="AD510" s="11">
        <f t="shared" si="1"/>
        <v>158</v>
      </c>
      <c r="AE510" s="11" t="str">
        <f t="array" ref="AE510">IFERROR(INDEX('Pontuação'!G$13:G$101, MATCH(AD510, 'Pontuação'!F$13:F$101, 0)), "Faixa Indefinida")</f>
        <v>C</v>
      </c>
      <c r="AF510" s="11">
        <f t="shared" si="2"/>
        <v>0</v>
      </c>
      <c r="AG510" s="11">
        <f t="shared" si="3"/>
        <v>0</v>
      </c>
      <c r="AH510" s="11">
        <f t="shared" si="4"/>
        <v>1</v>
      </c>
      <c r="AI510" s="11">
        <f t="shared" si="5"/>
        <v>0</v>
      </c>
      <c r="AJ510" s="11">
        <f>ROUNDUP(SUM(VLOOKUP(F510,'Pontuação 3.0'!A$2:B$11,2,FALSE),VLOOKUP(E510,'Pontuação 3.0'!C$2:D$11,2,FALSE),VLOOKUP(H510,'Pontuação 3.0'!I$2:J$11,2,FALSE),VLOOKUP(J510,'Pontuação 3.0'!G$2:H$11,2,FALSE),VLOOKUP(G510,'Pontuação 3.0'!E$2:F$11,2,FALSE),VLOOKUP(K510,'Pontuação 3.0'!K$2:L$11,2,FALSE),VLOOKUP(L510,'Pontuação 3.0'!M$2:N$13,2,FALSE)),0)</f>
        <v>1926</v>
      </c>
      <c r="AK510" s="10">
        <f t="shared" si="6"/>
        <v>193</v>
      </c>
      <c r="AL510" s="10" t="str">
        <f t="array" ref="AL510">IFERROR(INDEX('Pontuação 3.0'!G$13:G$191, MATCH(AK510, 'Pontuação 3.0'!F$13:F$191, 0)), "Faixa Indefinida")</f>
        <v>C</v>
      </c>
      <c r="AM510" s="10">
        <f t="shared" si="7"/>
        <v>0</v>
      </c>
      <c r="AN510" s="10">
        <f t="shared" si="8"/>
        <v>0</v>
      </c>
      <c r="AO510" s="10">
        <f t="shared" si="9"/>
        <v>1</v>
      </c>
      <c r="AP510" s="10">
        <f t="shared" si="10"/>
        <v>0</v>
      </c>
    </row>
    <row r="511" ht="15.75" customHeight="1">
      <c r="A511" s="7">
        <v>45674.0</v>
      </c>
      <c r="B511" s="8" t="s">
        <v>1218</v>
      </c>
      <c r="C511" s="8" t="s">
        <v>1219</v>
      </c>
      <c r="D511" s="9">
        <v>8.1998321951E10</v>
      </c>
      <c r="E511" s="8" t="s">
        <v>6103</v>
      </c>
      <c r="F511" s="8" t="s">
        <v>6116</v>
      </c>
      <c r="G511" s="8" t="s">
        <v>6122</v>
      </c>
      <c r="H511" s="8" t="s">
        <v>6106</v>
      </c>
      <c r="I511" s="8" t="s">
        <v>6128</v>
      </c>
      <c r="J511" s="8" t="s">
        <v>6161</v>
      </c>
      <c r="K511" s="8" t="s">
        <v>6107</v>
      </c>
      <c r="L511" s="8" t="s">
        <v>6115</v>
      </c>
      <c r="M511" s="8" t="s">
        <v>6113</v>
      </c>
      <c r="N511" s="12" t="s">
        <v>18</v>
      </c>
      <c r="O511" s="12" t="s">
        <v>20</v>
      </c>
      <c r="P511" s="12" t="s">
        <v>65</v>
      </c>
      <c r="Q511" s="12" t="s">
        <v>22</v>
      </c>
      <c r="R511" s="12" t="s">
        <v>21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10">
        <f>ROUNDUP(SUM(VLOOKUP(F511,'Pontuação'!A$2:B$11,2,FALSE),VLOOKUP(E511,'Pontuação'!C$2:D$11,2,FALSE),VLOOKUP(H511,'Pontuação'!I$2:J$11,2,FALSE),VLOOKUP(J511,'Pontuação'!G$2:H$11,2,FALSE),VLOOKUP(L511,'Pontuação'!M$2:N$13,2,FALSE)),0)</f>
        <v>1851</v>
      </c>
      <c r="AD511" s="11">
        <f t="shared" si="1"/>
        <v>185</v>
      </c>
      <c r="AE511" s="11" t="str">
        <f t="array" ref="AE511">IFERROR(INDEX('Pontuação'!G$13:G$101, MATCH(AD511, 'Pontuação'!F$13:F$101, 0)), "Faixa Indefinida")</f>
        <v>A</v>
      </c>
      <c r="AF511" s="11">
        <f t="shared" si="2"/>
        <v>1</v>
      </c>
      <c r="AG511" s="11">
        <f t="shared" si="3"/>
        <v>0</v>
      </c>
      <c r="AH511" s="11">
        <f t="shared" si="4"/>
        <v>0</v>
      </c>
      <c r="AI511" s="11">
        <f t="shared" si="5"/>
        <v>0</v>
      </c>
      <c r="AJ511" s="11">
        <f>ROUNDUP(SUM(VLOOKUP(F511,'Pontuação 3.0'!A$2:B$11,2,FALSE),VLOOKUP(E511,'Pontuação 3.0'!C$2:D$11,2,FALSE),VLOOKUP(H511,'Pontuação 3.0'!I$2:J$11,2,FALSE),VLOOKUP(J511,'Pontuação 3.0'!G$2:H$11,2,FALSE),VLOOKUP(G511,'Pontuação 3.0'!E$2:F$11,2,FALSE),VLOOKUP(K511,'Pontuação 3.0'!K$2:L$11,2,FALSE),VLOOKUP(L511,'Pontuação 3.0'!M$2:N$13,2,FALSE)),0)</f>
        <v>1992</v>
      </c>
      <c r="AK511" s="10">
        <f t="shared" si="6"/>
        <v>199</v>
      </c>
      <c r="AL511" s="10" t="str">
        <f t="array" ref="AL511">IFERROR(INDEX('Pontuação 3.0'!G$13:G$191, MATCH(AK511, 'Pontuação 3.0'!F$13:F$191, 0)), "Faixa Indefinida")</f>
        <v>C</v>
      </c>
      <c r="AM511" s="10">
        <f t="shared" si="7"/>
        <v>0</v>
      </c>
      <c r="AN511" s="10">
        <f t="shared" si="8"/>
        <v>0</v>
      </c>
      <c r="AO511" s="10">
        <f t="shared" si="9"/>
        <v>1</v>
      </c>
      <c r="AP511" s="10">
        <f t="shared" si="10"/>
        <v>0</v>
      </c>
    </row>
    <row r="512" ht="15.75" customHeight="1">
      <c r="A512" s="7">
        <v>45674.0</v>
      </c>
      <c r="B512" s="8" t="s">
        <v>1224</v>
      </c>
      <c r="C512" s="8" t="s">
        <v>1225</v>
      </c>
      <c r="D512" s="9">
        <v>8.4998487408E10</v>
      </c>
      <c r="E512" s="8" t="s">
        <v>6103</v>
      </c>
      <c r="F512" s="8" t="s">
        <v>6116</v>
      </c>
      <c r="G512" s="8" t="s">
        <v>6117</v>
      </c>
      <c r="H512" s="8" t="s">
        <v>6118</v>
      </c>
      <c r="I512" s="8" t="s">
        <v>6128</v>
      </c>
      <c r="J512" s="8" t="s">
        <v>6119</v>
      </c>
      <c r="K512" s="8" t="s">
        <v>6107</v>
      </c>
      <c r="L512" s="8" t="s">
        <v>6120</v>
      </c>
      <c r="M512" s="8" t="s">
        <v>6113</v>
      </c>
      <c r="N512" s="12" t="s">
        <v>18</v>
      </c>
      <c r="O512" s="12" t="s">
        <v>20</v>
      </c>
      <c r="P512" s="12" t="s">
        <v>121</v>
      </c>
      <c r="Q512" s="12" t="s">
        <v>184</v>
      </c>
      <c r="R512" s="12" t="s">
        <v>32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10">
        <f>ROUNDUP(SUM(VLOOKUP(F512,'Pontuação'!A$2:B$11,2,FALSE),VLOOKUP(E512,'Pontuação'!C$2:D$11,2,FALSE),VLOOKUP(H512,'Pontuação'!I$2:J$11,2,FALSE),VLOOKUP(J512,'Pontuação'!G$2:H$11,2,FALSE),VLOOKUP(L512,'Pontuação'!M$2:N$13,2,FALSE)),0)</f>
        <v>1727</v>
      </c>
      <c r="AD512" s="11">
        <f t="shared" si="1"/>
        <v>173</v>
      </c>
      <c r="AE512" s="11" t="str">
        <f t="array" ref="AE512">IFERROR(INDEX('Pontuação'!G$13:G$101, MATCH(AD512, 'Pontuação'!F$13:F$101, 0)), "Faixa Indefinida")</f>
        <v>B</v>
      </c>
      <c r="AF512" s="11">
        <f t="shared" si="2"/>
        <v>0</v>
      </c>
      <c r="AG512" s="11">
        <f t="shared" si="3"/>
        <v>1</v>
      </c>
      <c r="AH512" s="11">
        <f t="shared" si="4"/>
        <v>0</v>
      </c>
      <c r="AI512" s="11">
        <f t="shared" si="5"/>
        <v>0</v>
      </c>
      <c r="AJ512" s="11">
        <f>ROUNDUP(SUM(VLOOKUP(F512,'Pontuação 3.0'!A$2:B$11,2,FALSE),VLOOKUP(E512,'Pontuação 3.0'!C$2:D$11,2,FALSE),VLOOKUP(H512,'Pontuação 3.0'!I$2:J$11,2,FALSE),VLOOKUP(J512,'Pontuação 3.0'!G$2:H$11,2,FALSE),VLOOKUP(G512,'Pontuação 3.0'!E$2:F$11,2,FALSE),VLOOKUP(K512,'Pontuação 3.0'!K$2:L$11,2,FALSE),VLOOKUP(L512,'Pontuação 3.0'!M$2:N$13,2,FALSE)),0)</f>
        <v>2295</v>
      </c>
      <c r="AK512" s="10">
        <f t="shared" si="6"/>
        <v>230</v>
      </c>
      <c r="AL512" s="10" t="str">
        <f t="array" ref="AL512">IFERROR(INDEX('Pontuação 3.0'!G$13:G$191, MATCH(AK512, 'Pontuação 3.0'!F$13:F$191, 0)), "Faixa Indefinida")</f>
        <v>B</v>
      </c>
      <c r="AM512" s="10">
        <f t="shared" si="7"/>
        <v>0</v>
      </c>
      <c r="AN512" s="10">
        <f t="shared" si="8"/>
        <v>1</v>
      </c>
      <c r="AO512" s="10">
        <f t="shared" si="9"/>
        <v>0</v>
      </c>
      <c r="AP512" s="10">
        <f t="shared" si="10"/>
        <v>0</v>
      </c>
    </row>
    <row r="513" ht="15.75" customHeight="1">
      <c r="A513" s="7">
        <v>45674.0</v>
      </c>
      <c r="B513" s="8" t="s">
        <v>645</v>
      </c>
      <c r="C513" s="8" t="s">
        <v>1230</v>
      </c>
      <c r="D513" s="9">
        <v>6.1982862778E10</v>
      </c>
      <c r="E513" s="8" t="s">
        <v>6103</v>
      </c>
      <c r="F513" s="8" t="s">
        <v>6116</v>
      </c>
      <c r="G513" s="8" t="s">
        <v>6117</v>
      </c>
      <c r="H513" s="8" t="s">
        <v>6135</v>
      </c>
      <c r="I513" s="8" t="s">
        <v>6107</v>
      </c>
      <c r="J513" s="8" t="s">
        <v>6108</v>
      </c>
      <c r="K513" s="8" t="s">
        <v>6109</v>
      </c>
      <c r="L513" s="8" t="s">
        <v>6110</v>
      </c>
      <c r="M513" s="8" t="s">
        <v>6113</v>
      </c>
      <c r="N513" s="12" t="s">
        <v>18</v>
      </c>
      <c r="O513" s="12" t="s">
        <v>20</v>
      </c>
      <c r="P513" s="12" t="s">
        <v>25</v>
      </c>
      <c r="Q513" s="12" t="s">
        <v>22</v>
      </c>
      <c r="R513" s="12" t="s">
        <v>32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10">
        <f>ROUNDUP(SUM(VLOOKUP(F513,'Pontuação'!A$2:B$11,2,FALSE),VLOOKUP(E513,'Pontuação'!C$2:D$11,2,FALSE),VLOOKUP(H513,'Pontuação'!I$2:J$11,2,FALSE),VLOOKUP(J513,'Pontuação'!G$2:H$11,2,FALSE),VLOOKUP(L513,'Pontuação'!M$2:N$13,2,FALSE)),0)</f>
        <v>1754</v>
      </c>
      <c r="AD513" s="11">
        <f t="shared" si="1"/>
        <v>175</v>
      </c>
      <c r="AE513" s="11" t="str">
        <f t="array" ref="AE513">IFERROR(INDEX('Pontuação'!G$13:G$101, MATCH(AD513, 'Pontuação'!F$13:F$101, 0)), "Faixa Indefinida")</f>
        <v>B</v>
      </c>
      <c r="AF513" s="11">
        <f t="shared" si="2"/>
        <v>0</v>
      </c>
      <c r="AG513" s="11">
        <f t="shared" si="3"/>
        <v>1</v>
      </c>
      <c r="AH513" s="11">
        <f t="shared" si="4"/>
        <v>0</v>
      </c>
      <c r="AI513" s="11">
        <f t="shared" si="5"/>
        <v>0</v>
      </c>
      <c r="AJ513" s="11">
        <f>ROUNDUP(SUM(VLOOKUP(F513,'Pontuação 3.0'!A$2:B$11,2,FALSE),VLOOKUP(E513,'Pontuação 3.0'!C$2:D$11,2,FALSE),VLOOKUP(H513,'Pontuação 3.0'!I$2:J$11,2,FALSE),VLOOKUP(J513,'Pontuação 3.0'!G$2:H$11,2,FALSE),VLOOKUP(G513,'Pontuação 3.0'!E$2:F$11,2,FALSE),VLOOKUP(K513,'Pontuação 3.0'!K$2:L$11,2,FALSE),VLOOKUP(L513,'Pontuação 3.0'!M$2:N$13,2,FALSE)),0)</f>
        <v>2665</v>
      </c>
      <c r="AK513" s="10">
        <f t="shared" si="6"/>
        <v>267</v>
      </c>
      <c r="AL513" s="10" t="str">
        <f t="array" ref="AL513">IFERROR(INDEX('Pontuação 3.0'!G$13:G$191, MATCH(AK513, 'Pontuação 3.0'!F$13:F$191, 0)), "Faixa Indefinida")</f>
        <v>A</v>
      </c>
      <c r="AM513" s="10">
        <f t="shared" si="7"/>
        <v>1</v>
      </c>
      <c r="AN513" s="10">
        <f t="shared" si="8"/>
        <v>0</v>
      </c>
      <c r="AO513" s="10">
        <f t="shared" si="9"/>
        <v>0</v>
      </c>
      <c r="AP513" s="10">
        <f t="shared" si="10"/>
        <v>0</v>
      </c>
    </row>
    <row r="514" ht="15.75" customHeight="1">
      <c r="A514" s="7">
        <v>45674.0</v>
      </c>
      <c r="B514" s="8" t="s">
        <v>1228</v>
      </c>
      <c r="C514" s="8" t="s">
        <v>1229</v>
      </c>
      <c r="D514" s="9">
        <v>1.2988510113E10</v>
      </c>
      <c r="E514" s="8" t="s">
        <v>6103</v>
      </c>
      <c r="F514" s="8" t="s">
        <v>6116</v>
      </c>
      <c r="G514" s="8" t="s">
        <v>6117</v>
      </c>
      <c r="H514" s="8" t="s">
        <v>6118</v>
      </c>
      <c r="I514" s="8" t="s">
        <v>6107</v>
      </c>
      <c r="J514" s="8" t="s">
        <v>6119</v>
      </c>
      <c r="K514" s="8" t="s">
        <v>6107</v>
      </c>
      <c r="L514" s="8" t="s">
        <v>6124</v>
      </c>
      <c r="M514" s="8" t="s">
        <v>6113</v>
      </c>
      <c r="N514" s="12" t="s">
        <v>18</v>
      </c>
      <c r="O514" s="12" t="s">
        <v>20</v>
      </c>
      <c r="P514" s="12" t="s">
        <v>31</v>
      </c>
      <c r="Q514" s="12" t="s">
        <v>200</v>
      </c>
      <c r="R514" s="12" t="s">
        <v>32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10">
        <f>ROUNDUP(SUM(VLOOKUP(F514,'Pontuação'!A$2:B$11,2,FALSE),VLOOKUP(E514,'Pontuação'!C$2:D$11,2,FALSE),VLOOKUP(H514,'Pontuação'!I$2:J$11,2,FALSE),VLOOKUP(J514,'Pontuação'!G$2:H$11,2,FALSE),VLOOKUP(L514,'Pontuação'!M$2:N$13,2,FALSE)),0)</f>
        <v>1558</v>
      </c>
      <c r="AD514" s="11">
        <f t="shared" si="1"/>
        <v>156</v>
      </c>
      <c r="AE514" s="11" t="str">
        <f t="array" ref="AE514">IFERROR(INDEX('Pontuação'!G$13:G$101, MATCH(AD514, 'Pontuação'!F$13:F$101, 0)), "Faixa Indefinida")</f>
        <v>C</v>
      </c>
      <c r="AF514" s="11">
        <f t="shared" si="2"/>
        <v>0</v>
      </c>
      <c r="AG514" s="11">
        <f t="shared" si="3"/>
        <v>0</v>
      </c>
      <c r="AH514" s="11">
        <f t="shared" si="4"/>
        <v>1</v>
      </c>
      <c r="AI514" s="11">
        <f t="shared" si="5"/>
        <v>0</v>
      </c>
      <c r="AJ514" s="11">
        <f>ROUNDUP(SUM(VLOOKUP(F514,'Pontuação 3.0'!A$2:B$11,2,FALSE),VLOOKUP(E514,'Pontuação 3.0'!C$2:D$11,2,FALSE),VLOOKUP(H514,'Pontuação 3.0'!I$2:J$11,2,FALSE),VLOOKUP(J514,'Pontuação 3.0'!G$2:H$11,2,FALSE),VLOOKUP(G514,'Pontuação 3.0'!E$2:F$11,2,FALSE),VLOOKUP(K514,'Pontuação 3.0'!K$2:L$11,2,FALSE),VLOOKUP(L514,'Pontuação 3.0'!M$2:N$13,2,FALSE)),0)</f>
        <v>2179</v>
      </c>
      <c r="AK514" s="10">
        <f t="shared" si="6"/>
        <v>218</v>
      </c>
      <c r="AL514" s="10" t="str">
        <f t="array" ref="AL514">IFERROR(INDEX('Pontuação 3.0'!G$13:G$191, MATCH(AK514, 'Pontuação 3.0'!F$13:F$191, 0)), "Faixa Indefinida")</f>
        <v>B</v>
      </c>
      <c r="AM514" s="10">
        <f t="shared" si="7"/>
        <v>0</v>
      </c>
      <c r="AN514" s="10">
        <f t="shared" si="8"/>
        <v>1</v>
      </c>
      <c r="AO514" s="10">
        <f t="shared" si="9"/>
        <v>0</v>
      </c>
      <c r="AP514" s="10">
        <f t="shared" si="10"/>
        <v>0</v>
      </c>
    </row>
    <row r="515" ht="15.75" customHeight="1">
      <c r="A515" s="7">
        <v>45674.0</v>
      </c>
      <c r="B515" s="8" t="s">
        <v>645</v>
      </c>
      <c r="C515" s="8" t="s">
        <v>1230</v>
      </c>
      <c r="D515" s="9">
        <v>6.1982862778E10</v>
      </c>
      <c r="E515" s="8" t="s">
        <v>6103</v>
      </c>
      <c r="F515" s="8" t="s">
        <v>6116</v>
      </c>
      <c r="G515" s="8" t="s">
        <v>6117</v>
      </c>
      <c r="H515" s="8" t="s">
        <v>6135</v>
      </c>
      <c r="I515" s="8" t="s">
        <v>6107</v>
      </c>
      <c r="J515" s="8" t="s">
        <v>6108</v>
      </c>
      <c r="K515" s="8" t="s">
        <v>6109</v>
      </c>
      <c r="L515" s="8" t="s">
        <v>6110</v>
      </c>
      <c r="M515" s="8" t="s">
        <v>6113</v>
      </c>
      <c r="N515" s="12" t="s">
        <v>18</v>
      </c>
      <c r="O515" s="12" t="s">
        <v>20</v>
      </c>
      <c r="P515" s="12" t="s">
        <v>25</v>
      </c>
      <c r="Q515" s="12" t="s">
        <v>22</v>
      </c>
      <c r="R515" s="12" t="s">
        <v>32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10">
        <f>ROUNDUP(SUM(VLOOKUP(F515,'Pontuação'!A$2:B$11,2,FALSE),VLOOKUP(E515,'Pontuação'!C$2:D$11,2,FALSE),VLOOKUP(H515,'Pontuação'!I$2:J$11,2,FALSE),VLOOKUP(J515,'Pontuação'!G$2:H$11,2,FALSE),VLOOKUP(L515,'Pontuação'!M$2:N$13,2,FALSE)),0)</f>
        <v>1754</v>
      </c>
      <c r="AD515" s="11">
        <f t="shared" si="1"/>
        <v>175</v>
      </c>
      <c r="AE515" s="11" t="str">
        <f t="array" ref="AE515">IFERROR(INDEX('Pontuação'!G$13:G$101, MATCH(AD515, 'Pontuação'!F$13:F$101, 0)), "Faixa Indefinida")</f>
        <v>B</v>
      </c>
      <c r="AF515" s="11">
        <f t="shared" si="2"/>
        <v>0</v>
      </c>
      <c r="AG515" s="11">
        <f t="shared" si="3"/>
        <v>1</v>
      </c>
      <c r="AH515" s="11">
        <f t="shared" si="4"/>
        <v>0</v>
      </c>
      <c r="AI515" s="11">
        <f t="shared" si="5"/>
        <v>0</v>
      </c>
      <c r="AJ515" s="11">
        <f>ROUNDUP(SUM(VLOOKUP(F515,'Pontuação 3.0'!A$2:B$11,2,FALSE),VLOOKUP(E515,'Pontuação 3.0'!C$2:D$11,2,FALSE),VLOOKUP(H515,'Pontuação 3.0'!I$2:J$11,2,FALSE),VLOOKUP(J515,'Pontuação 3.0'!G$2:H$11,2,FALSE),VLOOKUP(G515,'Pontuação 3.0'!E$2:F$11,2,FALSE),VLOOKUP(K515,'Pontuação 3.0'!K$2:L$11,2,FALSE),VLOOKUP(L515,'Pontuação 3.0'!M$2:N$13,2,FALSE)),0)</f>
        <v>2665</v>
      </c>
      <c r="AK515" s="10">
        <f t="shared" si="6"/>
        <v>267</v>
      </c>
      <c r="AL515" s="10" t="str">
        <f t="array" ref="AL515">IFERROR(INDEX('Pontuação 3.0'!G$13:G$191, MATCH(AK515, 'Pontuação 3.0'!F$13:F$191, 0)), "Faixa Indefinida")</f>
        <v>A</v>
      </c>
      <c r="AM515" s="10">
        <f t="shared" si="7"/>
        <v>1</v>
      </c>
      <c r="AN515" s="10">
        <f t="shared" si="8"/>
        <v>0</v>
      </c>
      <c r="AO515" s="10">
        <f t="shared" si="9"/>
        <v>0</v>
      </c>
      <c r="AP515" s="10">
        <f t="shared" si="10"/>
        <v>0</v>
      </c>
    </row>
    <row r="516" ht="15.75" customHeight="1">
      <c r="A516" s="7">
        <v>45674.0</v>
      </c>
      <c r="B516" s="8" t="s">
        <v>1231</v>
      </c>
      <c r="C516" s="8" t="s">
        <v>1232</v>
      </c>
      <c r="D516" s="9">
        <v>8.8992927194E10</v>
      </c>
      <c r="E516" s="8" t="s">
        <v>6103</v>
      </c>
      <c r="F516" s="8" t="s">
        <v>6126</v>
      </c>
      <c r="G516" s="8" t="s">
        <v>6122</v>
      </c>
      <c r="H516" s="8" t="s">
        <v>6106</v>
      </c>
      <c r="I516" s="8" t="s">
        <v>6107</v>
      </c>
      <c r="J516" s="8" t="s">
        <v>6119</v>
      </c>
      <c r="K516" s="8" t="s">
        <v>6107</v>
      </c>
      <c r="L516" s="8" t="s">
        <v>6120</v>
      </c>
      <c r="M516" s="8" t="s">
        <v>6113</v>
      </c>
      <c r="N516" s="12" t="s">
        <v>18</v>
      </c>
      <c r="O516" s="12" t="s">
        <v>20</v>
      </c>
      <c r="P516" s="12" t="s">
        <v>102</v>
      </c>
      <c r="Q516" s="12" t="s">
        <v>22</v>
      </c>
      <c r="R516" s="12" t="s">
        <v>21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10">
        <f>ROUNDUP(SUM(VLOOKUP(F516,'Pontuação'!A$2:B$11,2,FALSE),VLOOKUP(E516,'Pontuação'!C$2:D$11,2,FALSE),VLOOKUP(H516,'Pontuação'!I$2:J$11,2,FALSE),VLOOKUP(J516,'Pontuação'!G$2:H$11,2,FALSE),VLOOKUP(L516,'Pontuação'!M$2:N$13,2,FALSE)),0)</f>
        <v>1673</v>
      </c>
      <c r="AD516" s="11">
        <f t="shared" si="1"/>
        <v>167</v>
      </c>
      <c r="AE516" s="11" t="str">
        <f t="array" ref="AE516">IFERROR(INDEX('Pontuação'!G$13:G$101, MATCH(AD516, 'Pontuação'!F$13:F$101, 0)), "Faixa Indefinida")</f>
        <v>B</v>
      </c>
      <c r="AF516" s="11">
        <f t="shared" si="2"/>
        <v>0</v>
      </c>
      <c r="AG516" s="11">
        <f t="shared" si="3"/>
        <v>1</v>
      </c>
      <c r="AH516" s="11">
        <f t="shared" si="4"/>
        <v>0</v>
      </c>
      <c r="AI516" s="11">
        <f t="shared" si="5"/>
        <v>0</v>
      </c>
      <c r="AJ516" s="11">
        <f>ROUNDUP(SUM(VLOOKUP(F516,'Pontuação 3.0'!A$2:B$11,2,FALSE),VLOOKUP(E516,'Pontuação 3.0'!C$2:D$11,2,FALSE),VLOOKUP(H516,'Pontuação 3.0'!I$2:J$11,2,FALSE),VLOOKUP(J516,'Pontuação 3.0'!G$2:H$11,2,FALSE),VLOOKUP(G516,'Pontuação 3.0'!E$2:F$11,2,FALSE),VLOOKUP(K516,'Pontuação 3.0'!K$2:L$11,2,FALSE),VLOOKUP(L516,'Pontuação 3.0'!M$2:N$13,2,FALSE)),0)</f>
        <v>1935</v>
      </c>
      <c r="AK516" s="10">
        <f t="shared" si="6"/>
        <v>194</v>
      </c>
      <c r="AL516" s="10" t="str">
        <f t="array" ref="AL516">IFERROR(INDEX('Pontuação 3.0'!G$13:G$191, MATCH(AK516, 'Pontuação 3.0'!F$13:F$191, 0)), "Faixa Indefinida")</f>
        <v>C</v>
      </c>
      <c r="AM516" s="10">
        <f t="shared" si="7"/>
        <v>0</v>
      </c>
      <c r="AN516" s="10">
        <f t="shared" si="8"/>
        <v>0</v>
      </c>
      <c r="AO516" s="10">
        <f t="shared" si="9"/>
        <v>1</v>
      </c>
      <c r="AP516" s="10">
        <f t="shared" si="10"/>
        <v>0</v>
      </c>
    </row>
    <row r="517" ht="15.75" customHeight="1">
      <c r="A517" s="7">
        <v>45674.0</v>
      </c>
      <c r="B517" s="8" t="s">
        <v>1233</v>
      </c>
      <c r="C517" s="8" t="s">
        <v>1234</v>
      </c>
      <c r="D517" s="9">
        <v>1.5997099397E10</v>
      </c>
      <c r="E517" s="8" t="s">
        <v>6103</v>
      </c>
      <c r="F517" s="8" t="s">
        <v>6126</v>
      </c>
      <c r="G517" s="8" t="s">
        <v>6122</v>
      </c>
      <c r="H517" s="8" t="s">
        <v>6106</v>
      </c>
      <c r="I517" s="8" t="s">
        <v>6107</v>
      </c>
      <c r="J517" s="8" t="s">
        <v>6119</v>
      </c>
      <c r="K517" s="8" t="s">
        <v>6107</v>
      </c>
      <c r="L517" s="8" t="s">
        <v>6120</v>
      </c>
      <c r="M517" s="8" t="s">
        <v>6113</v>
      </c>
      <c r="N517" s="12" t="s">
        <v>18</v>
      </c>
      <c r="O517" s="12" t="s">
        <v>20</v>
      </c>
      <c r="P517" s="12" t="s">
        <v>25</v>
      </c>
      <c r="Q517" s="12" t="s">
        <v>22</v>
      </c>
      <c r="R517" s="12" t="s">
        <v>21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10">
        <f>ROUNDUP(SUM(VLOOKUP(F517,'Pontuação'!A$2:B$11,2,FALSE),VLOOKUP(E517,'Pontuação'!C$2:D$11,2,FALSE),VLOOKUP(H517,'Pontuação'!I$2:J$11,2,FALSE),VLOOKUP(J517,'Pontuação'!G$2:H$11,2,FALSE),VLOOKUP(L517,'Pontuação'!M$2:N$13,2,FALSE)),0)</f>
        <v>1673</v>
      </c>
      <c r="AD517" s="11">
        <f t="shared" si="1"/>
        <v>167</v>
      </c>
      <c r="AE517" s="11" t="str">
        <f t="array" ref="AE517">IFERROR(INDEX('Pontuação'!G$13:G$101, MATCH(AD517, 'Pontuação'!F$13:F$101, 0)), "Faixa Indefinida")</f>
        <v>B</v>
      </c>
      <c r="AF517" s="11">
        <f t="shared" si="2"/>
        <v>0</v>
      </c>
      <c r="AG517" s="11">
        <f t="shared" si="3"/>
        <v>1</v>
      </c>
      <c r="AH517" s="11">
        <f t="shared" si="4"/>
        <v>0</v>
      </c>
      <c r="AI517" s="11">
        <f t="shared" si="5"/>
        <v>0</v>
      </c>
      <c r="AJ517" s="11">
        <f>ROUNDUP(SUM(VLOOKUP(F517,'Pontuação 3.0'!A$2:B$11,2,FALSE),VLOOKUP(E517,'Pontuação 3.0'!C$2:D$11,2,FALSE),VLOOKUP(H517,'Pontuação 3.0'!I$2:J$11,2,FALSE),VLOOKUP(J517,'Pontuação 3.0'!G$2:H$11,2,FALSE),VLOOKUP(G517,'Pontuação 3.0'!E$2:F$11,2,FALSE),VLOOKUP(K517,'Pontuação 3.0'!K$2:L$11,2,FALSE),VLOOKUP(L517,'Pontuação 3.0'!M$2:N$13,2,FALSE)),0)</f>
        <v>1935</v>
      </c>
      <c r="AK517" s="10">
        <f t="shared" si="6"/>
        <v>194</v>
      </c>
      <c r="AL517" s="10" t="str">
        <f t="array" ref="AL517">IFERROR(INDEX('Pontuação 3.0'!G$13:G$191, MATCH(AK517, 'Pontuação 3.0'!F$13:F$191, 0)), "Faixa Indefinida")</f>
        <v>C</v>
      </c>
      <c r="AM517" s="10">
        <f t="shared" si="7"/>
        <v>0</v>
      </c>
      <c r="AN517" s="10">
        <f t="shared" si="8"/>
        <v>0</v>
      </c>
      <c r="AO517" s="10">
        <f t="shared" si="9"/>
        <v>1</v>
      </c>
      <c r="AP517" s="10">
        <f t="shared" si="10"/>
        <v>0</v>
      </c>
    </row>
    <row r="518" ht="15.75" customHeight="1">
      <c r="A518" s="7">
        <v>45674.0</v>
      </c>
      <c r="B518" s="8" t="s">
        <v>1235</v>
      </c>
      <c r="C518" s="8" t="s">
        <v>1236</v>
      </c>
      <c r="D518" s="9">
        <v>9.8985710832E10</v>
      </c>
      <c r="E518" s="8" t="s">
        <v>6103</v>
      </c>
      <c r="F518" s="8" t="s">
        <v>6104</v>
      </c>
      <c r="G518" s="8" t="s">
        <v>6147</v>
      </c>
      <c r="H518" s="8" t="s">
        <v>6123</v>
      </c>
      <c r="I518" s="8" t="s">
        <v>6128</v>
      </c>
      <c r="J518" s="8" t="s">
        <v>6119</v>
      </c>
      <c r="K518" s="8" t="s">
        <v>6109</v>
      </c>
      <c r="L518" s="8" t="s">
        <v>6115</v>
      </c>
      <c r="M518" s="8" t="s">
        <v>6121</v>
      </c>
      <c r="N518" s="12" t="s">
        <v>18</v>
      </c>
      <c r="O518" s="12" t="s">
        <v>20</v>
      </c>
      <c r="P518" s="12" t="s">
        <v>25</v>
      </c>
      <c r="Q518" s="12" t="s">
        <v>22</v>
      </c>
      <c r="R518" s="12" t="s">
        <v>32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10">
        <f>ROUNDUP(SUM(VLOOKUP(F518,'Pontuação'!A$2:B$11,2,FALSE),VLOOKUP(E518,'Pontuação'!C$2:D$11,2,FALSE),VLOOKUP(H518,'Pontuação'!I$2:J$11,2,FALSE),VLOOKUP(J518,'Pontuação'!G$2:H$11,2,FALSE),VLOOKUP(L518,'Pontuação'!M$2:N$13,2,FALSE)),0)</f>
        <v>1444</v>
      </c>
      <c r="AD518" s="11">
        <f t="shared" si="1"/>
        <v>144</v>
      </c>
      <c r="AE518" s="11" t="str">
        <f t="array" ref="AE518">IFERROR(INDEX('Pontuação'!G$13:G$101, MATCH(AD518, 'Pontuação'!F$13:F$101, 0)), "Faixa Indefinida")</f>
        <v>D</v>
      </c>
      <c r="AF518" s="11">
        <f t="shared" si="2"/>
        <v>0</v>
      </c>
      <c r="AG518" s="11">
        <f t="shared" si="3"/>
        <v>0</v>
      </c>
      <c r="AH518" s="11">
        <f t="shared" si="4"/>
        <v>0</v>
      </c>
      <c r="AI518" s="11">
        <f t="shared" si="5"/>
        <v>1</v>
      </c>
      <c r="AJ518" s="11">
        <f>ROUNDUP(SUM(VLOOKUP(F518,'Pontuação 3.0'!A$2:B$11,2,FALSE),VLOOKUP(E518,'Pontuação 3.0'!C$2:D$11,2,FALSE),VLOOKUP(H518,'Pontuação 3.0'!I$2:J$11,2,FALSE),VLOOKUP(J518,'Pontuação 3.0'!G$2:H$11,2,FALSE),VLOOKUP(G518,'Pontuação 3.0'!E$2:F$11,2,FALSE),VLOOKUP(K518,'Pontuação 3.0'!K$2:L$11,2,FALSE),VLOOKUP(L518,'Pontuação 3.0'!M$2:N$13,2,FALSE)),0)</f>
        <v>2280</v>
      </c>
      <c r="AK518" s="10">
        <f t="shared" si="6"/>
        <v>228</v>
      </c>
      <c r="AL518" s="10" t="str">
        <f t="array" ref="AL518">IFERROR(INDEX('Pontuação 3.0'!G$13:G$191, MATCH(AK518, 'Pontuação 3.0'!F$13:F$191, 0)), "Faixa Indefinida")</f>
        <v>B</v>
      </c>
      <c r="AM518" s="10">
        <f t="shared" si="7"/>
        <v>0</v>
      </c>
      <c r="AN518" s="10">
        <f t="shared" si="8"/>
        <v>1</v>
      </c>
      <c r="AO518" s="10">
        <f t="shared" si="9"/>
        <v>0</v>
      </c>
      <c r="AP518" s="10">
        <f t="shared" si="10"/>
        <v>0</v>
      </c>
    </row>
    <row r="519" ht="15.75" customHeight="1">
      <c r="A519" s="7">
        <v>45674.0</v>
      </c>
      <c r="B519" s="8" t="s">
        <v>1244</v>
      </c>
      <c r="C519" s="8" t="s">
        <v>1245</v>
      </c>
      <c r="D519" s="9">
        <v>6.2994852064E10</v>
      </c>
      <c r="E519" s="8" t="s">
        <v>6103</v>
      </c>
      <c r="F519" s="8" t="s">
        <v>6116</v>
      </c>
      <c r="G519" s="8" t="s">
        <v>6117</v>
      </c>
      <c r="H519" s="8" t="s">
        <v>6106</v>
      </c>
      <c r="I519" s="8" t="s">
        <v>6107</v>
      </c>
      <c r="J519" s="8" t="s">
        <v>6119</v>
      </c>
      <c r="K519" s="8" t="s">
        <v>6107</v>
      </c>
      <c r="L519" s="8" t="s">
        <v>6115</v>
      </c>
      <c r="M519" s="8" t="s">
        <v>6121</v>
      </c>
      <c r="N519" s="12" t="s">
        <v>18</v>
      </c>
      <c r="O519" s="12" t="s">
        <v>20</v>
      </c>
      <c r="P519" s="12" t="s">
        <v>31</v>
      </c>
      <c r="Q519" s="12" t="s">
        <v>22</v>
      </c>
      <c r="R519" s="12" t="s">
        <v>32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10">
        <f>ROUNDUP(SUM(VLOOKUP(F519,'Pontuação'!A$2:B$11,2,FALSE),VLOOKUP(E519,'Pontuação'!C$2:D$11,2,FALSE),VLOOKUP(H519,'Pontuação'!I$2:J$11,2,FALSE),VLOOKUP(J519,'Pontuação'!G$2:H$11,2,FALSE),VLOOKUP(L519,'Pontuação'!M$2:N$13,2,FALSE)),0)</f>
        <v>1553</v>
      </c>
      <c r="AD519" s="11">
        <f t="shared" si="1"/>
        <v>155</v>
      </c>
      <c r="AE519" s="11" t="str">
        <f t="array" ref="AE519">IFERROR(INDEX('Pontuação'!G$13:G$101, MATCH(AD519, 'Pontuação'!F$13:F$101, 0)), "Faixa Indefinida")</f>
        <v>C</v>
      </c>
      <c r="AF519" s="11">
        <f t="shared" si="2"/>
        <v>0</v>
      </c>
      <c r="AG519" s="11">
        <f t="shared" si="3"/>
        <v>0</v>
      </c>
      <c r="AH519" s="11">
        <f t="shared" si="4"/>
        <v>1</v>
      </c>
      <c r="AI519" s="11">
        <f t="shared" si="5"/>
        <v>0</v>
      </c>
      <c r="AJ519" s="11">
        <f>ROUNDUP(SUM(VLOOKUP(F519,'Pontuação 3.0'!A$2:B$11,2,FALSE),VLOOKUP(E519,'Pontuação 3.0'!C$2:D$11,2,FALSE),VLOOKUP(H519,'Pontuação 3.0'!I$2:J$11,2,FALSE),VLOOKUP(J519,'Pontuação 3.0'!G$2:H$11,2,FALSE),VLOOKUP(G519,'Pontuação 3.0'!E$2:F$11,2,FALSE),VLOOKUP(K519,'Pontuação 3.0'!K$2:L$11,2,FALSE),VLOOKUP(L519,'Pontuação 3.0'!M$2:N$13,2,FALSE)),0)</f>
        <v>2122</v>
      </c>
      <c r="AK519" s="10">
        <f t="shared" si="6"/>
        <v>212</v>
      </c>
      <c r="AL519" s="10" t="str">
        <f t="array" ref="AL519">IFERROR(INDEX('Pontuação 3.0'!G$13:G$191, MATCH(AK519, 'Pontuação 3.0'!F$13:F$191, 0)), "Faixa Indefinida")</f>
        <v>C</v>
      </c>
      <c r="AM519" s="10">
        <f t="shared" si="7"/>
        <v>0</v>
      </c>
      <c r="AN519" s="10">
        <f t="shared" si="8"/>
        <v>0</v>
      </c>
      <c r="AO519" s="10">
        <f t="shared" si="9"/>
        <v>1</v>
      </c>
      <c r="AP519" s="10">
        <f t="shared" si="10"/>
        <v>0</v>
      </c>
    </row>
    <row r="520" ht="15.75" customHeight="1">
      <c r="A520" s="7">
        <v>45674.0</v>
      </c>
      <c r="B520" s="8" t="s">
        <v>1239</v>
      </c>
      <c r="C520" s="8" t="s">
        <v>1240</v>
      </c>
      <c r="D520" s="8" t="s">
        <v>1241</v>
      </c>
      <c r="E520" s="8" t="s">
        <v>6103</v>
      </c>
      <c r="F520" s="8" t="s">
        <v>6116</v>
      </c>
      <c r="G520" s="8" t="s">
        <v>6122</v>
      </c>
      <c r="H520" s="8" t="s">
        <v>6106</v>
      </c>
      <c r="I520" s="8" t="s">
        <v>6107</v>
      </c>
      <c r="J520" s="8" t="s">
        <v>6119</v>
      </c>
      <c r="K520" s="8" t="s">
        <v>6107</v>
      </c>
      <c r="L520" s="8" t="s">
        <v>6124</v>
      </c>
      <c r="M520" s="8" t="s">
        <v>6111</v>
      </c>
      <c r="N520" s="12" t="s">
        <v>18</v>
      </c>
      <c r="O520" s="12" t="s">
        <v>20</v>
      </c>
      <c r="P520" s="12" t="s">
        <v>25</v>
      </c>
      <c r="Q520" s="12" t="s">
        <v>22</v>
      </c>
      <c r="R520" s="12" t="s">
        <v>32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10">
        <f>ROUNDUP(SUM(VLOOKUP(F520,'Pontuação'!A$2:B$11,2,FALSE),VLOOKUP(E520,'Pontuação'!C$2:D$11,2,FALSE),VLOOKUP(H520,'Pontuação'!I$2:J$11,2,FALSE),VLOOKUP(J520,'Pontuação'!G$2:H$11,2,FALSE),VLOOKUP(L520,'Pontuação'!M$2:N$13,2,FALSE)),0)</f>
        <v>1516</v>
      </c>
      <c r="AD520" s="11">
        <f t="shared" si="1"/>
        <v>152</v>
      </c>
      <c r="AE520" s="11" t="str">
        <f t="array" ref="AE520">IFERROR(INDEX('Pontuação'!G$13:G$101, MATCH(AD520, 'Pontuação'!F$13:F$101, 0)), "Faixa Indefinida")</f>
        <v>C</v>
      </c>
      <c r="AF520" s="11">
        <f t="shared" si="2"/>
        <v>0</v>
      </c>
      <c r="AG520" s="11">
        <f t="shared" si="3"/>
        <v>0</v>
      </c>
      <c r="AH520" s="11">
        <f t="shared" si="4"/>
        <v>1</v>
      </c>
      <c r="AI520" s="11">
        <f t="shared" si="5"/>
        <v>0</v>
      </c>
      <c r="AJ520" s="11">
        <f>ROUNDUP(SUM(VLOOKUP(F520,'Pontuação 3.0'!A$2:B$11,2,FALSE),VLOOKUP(E520,'Pontuação 3.0'!C$2:D$11,2,FALSE),VLOOKUP(H520,'Pontuação 3.0'!I$2:J$11,2,FALSE),VLOOKUP(J520,'Pontuação 3.0'!G$2:H$11,2,FALSE),VLOOKUP(G520,'Pontuação 3.0'!E$2:F$11,2,FALSE),VLOOKUP(K520,'Pontuação 3.0'!K$2:L$11,2,FALSE),VLOOKUP(L520,'Pontuação 3.0'!M$2:N$13,2,FALSE)),0)</f>
        <v>1952</v>
      </c>
      <c r="AK520" s="10">
        <f t="shared" si="6"/>
        <v>195</v>
      </c>
      <c r="AL520" s="10" t="str">
        <f t="array" ref="AL520">IFERROR(INDEX('Pontuação 3.0'!G$13:G$191, MATCH(AK520, 'Pontuação 3.0'!F$13:F$191, 0)), "Faixa Indefinida")</f>
        <v>C</v>
      </c>
      <c r="AM520" s="10">
        <f t="shared" si="7"/>
        <v>0</v>
      </c>
      <c r="AN520" s="10">
        <f t="shared" si="8"/>
        <v>0</v>
      </c>
      <c r="AO520" s="10">
        <f t="shared" si="9"/>
        <v>1</v>
      </c>
      <c r="AP520" s="10">
        <f t="shared" si="10"/>
        <v>0</v>
      </c>
    </row>
    <row r="521" ht="15.75" customHeight="1">
      <c r="A521" s="7">
        <v>45674.0</v>
      </c>
      <c r="B521" s="8" t="s">
        <v>1248</v>
      </c>
      <c r="C521" s="8" t="s">
        <v>1249</v>
      </c>
      <c r="D521" s="9">
        <v>9.1992922626E10</v>
      </c>
      <c r="E521" s="8" t="s">
        <v>6103</v>
      </c>
      <c r="F521" s="8" t="s">
        <v>6116</v>
      </c>
      <c r="G521" s="8" t="s">
        <v>6117</v>
      </c>
      <c r="H521" s="8" t="s">
        <v>6106</v>
      </c>
      <c r="I521" s="8" t="s">
        <v>6107</v>
      </c>
      <c r="J521" s="8" t="s">
        <v>6108</v>
      </c>
      <c r="K521" s="8" t="s">
        <v>6107</v>
      </c>
      <c r="L521" s="8" t="s">
        <v>6110</v>
      </c>
      <c r="M521" s="8" t="s">
        <v>6113</v>
      </c>
      <c r="N521" s="12" t="s">
        <v>18</v>
      </c>
      <c r="O521" s="12" t="s">
        <v>20</v>
      </c>
      <c r="P521" s="12" t="s">
        <v>102</v>
      </c>
      <c r="Q521" s="12" t="s">
        <v>22</v>
      </c>
      <c r="R521" s="12" t="s">
        <v>21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10">
        <f>ROUNDUP(SUM(VLOOKUP(F521,'Pontuação'!A$2:B$11,2,FALSE),VLOOKUP(E521,'Pontuação'!C$2:D$11,2,FALSE),VLOOKUP(H521,'Pontuação'!I$2:J$11,2,FALSE),VLOOKUP(J521,'Pontuação'!G$2:H$11,2,FALSE),VLOOKUP(L521,'Pontuação'!M$2:N$13,2,FALSE)),0)</f>
        <v>1728</v>
      </c>
      <c r="AD521" s="11">
        <f t="shared" si="1"/>
        <v>173</v>
      </c>
      <c r="AE521" s="11" t="str">
        <f t="array" ref="AE521">IFERROR(INDEX('Pontuação'!G$13:G$101, MATCH(AD521, 'Pontuação'!F$13:F$101, 0)), "Faixa Indefinida")</f>
        <v>B</v>
      </c>
      <c r="AF521" s="11">
        <f t="shared" si="2"/>
        <v>0</v>
      </c>
      <c r="AG521" s="11">
        <f t="shared" si="3"/>
        <v>1</v>
      </c>
      <c r="AH521" s="11">
        <f t="shared" si="4"/>
        <v>0</v>
      </c>
      <c r="AI521" s="11">
        <f t="shared" si="5"/>
        <v>0</v>
      </c>
      <c r="AJ521" s="11">
        <f>ROUNDUP(SUM(VLOOKUP(F521,'Pontuação 3.0'!A$2:B$11,2,FALSE),VLOOKUP(E521,'Pontuação 3.0'!C$2:D$11,2,FALSE),VLOOKUP(H521,'Pontuação 3.0'!I$2:J$11,2,FALSE),VLOOKUP(J521,'Pontuação 3.0'!G$2:H$11,2,FALSE),VLOOKUP(G521,'Pontuação 3.0'!E$2:F$11,2,FALSE),VLOOKUP(K521,'Pontuação 3.0'!K$2:L$11,2,FALSE),VLOOKUP(L521,'Pontuação 3.0'!M$2:N$13,2,FALSE)),0)</f>
        <v>2468</v>
      </c>
      <c r="AK521" s="10">
        <f t="shared" si="6"/>
        <v>247</v>
      </c>
      <c r="AL521" s="10" t="str">
        <f t="array" ref="AL521">IFERROR(INDEX('Pontuação 3.0'!G$13:G$191, MATCH(AK521, 'Pontuação 3.0'!F$13:F$191, 0)), "Faixa Indefinida")</f>
        <v>A</v>
      </c>
      <c r="AM521" s="10">
        <f t="shared" si="7"/>
        <v>1</v>
      </c>
      <c r="AN521" s="10">
        <f t="shared" si="8"/>
        <v>0</v>
      </c>
      <c r="AO521" s="10">
        <f t="shared" si="9"/>
        <v>0</v>
      </c>
      <c r="AP521" s="10">
        <f t="shared" si="10"/>
        <v>0</v>
      </c>
    </row>
    <row r="522" ht="15.75" customHeight="1">
      <c r="A522" s="7">
        <v>45674.0</v>
      </c>
      <c r="B522" s="8" t="s">
        <v>1242</v>
      </c>
      <c r="C522" s="8" t="s">
        <v>1243</v>
      </c>
      <c r="D522" s="9">
        <v>4.3996739268E10</v>
      </c>
      <c r="E522" s="8" t="s">
        <v>6103</v>
      </c>
      <c r="F522" s="8" t="s">
        <v>6126</v>
      </c>
      <c r="G522" s="8" t="s">
        <v>6117</v>
      </c>
      <c r="H522" s="8" t="s">
        <v>6118</v>
      </c>
      <c r="I522" s="8" t="s">
        <v>6128</v>
      </c>
      <c r="J522" s="8" t="s">
        <v>6119</v>
      </c>
      <c r="K522" s="8" t="s">
        <v>6107</v>
      </c>
      <c r="L522" s="8" t="s">
        <v>6136</v>
      </c>
      <c r="M522" s="8" t="s">
        <v>6121</v>
      </c>
      <c r="N522" s="12" t="s">
        <v>18</v>
      </c>
      <c r="O522" s="12" t="s">
        <v>20</v>
      </c>
      <c r="P522" s="12" t="s">
        <v>123</v>
      </c>
      <c r="Q522" s="12" t="s">
        <v>33</v>
      </c>
      <c r="R522" s="12" t="s">
        <v>32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10">
        <f>ROUNDUP(SUM(VLOOKUP(F522,'Pontuação'!A$2:B$11,2,FALSE),VLOOKUP(E522,'Pontuação'!C$2:D$11,2,FALSE),VLOOKUP(H522,'Pontuação'!I$2:J$11,2,FALSE),VLOOKUP(J522,'Pontuação'!G$2:H$11,2,FALSE),VLOOKUP(L522,'Pontuação'!M$2:N$13,2,FALSE)),0)</f>
        <v>1627</v>
      </c>
      <c r="AD522" s="11">
        <f t="shared" si="1"/>
        <v>163</v>
      </c>
      <c r="AE522" s="11" t="str">
        <f t="array" ref="AE522">IFERROR(INDEX('Pontuação'!G$13:G$101, MATCH(AD522, 'Pontuação'!F$13:F$101, 0)), "Faixa Indefinida")</f>
        <v>C</v>
      </c>
      <c r="AF522" s="11">
        <f t="shared" si="2"/>
        <v>0</v>
      </c>
      <c r="AG522" s="11">
        <f t="shared" si="3"/>
        <v>0</v>
      </c>
      <c r="AH522" s="11">
        <f t="shared" si="4"/>
        <v>1</v>
      </c>
      <c r="AI522" s="11">
        <f t="shared" si="5"/>
        <v>0</v>
      </c>
      <c r="AJ522" s="11">
        <f>ROUNDUP(SUM(VLOOKUP(F522,'Pontuação 3.0'!A$2:B$11,2,FALSE),VLOOKUP(E522,'Pontuação 3.0'!C$2:D$11,2,FALSE),VLOOKUP(H522,'Pontuação 3.0'!I$2:J$11,2,FALSE),VLOOKUP(J522,'Pontuação 3.0'!G$2:H$11,2,FALSE),VLOOKUP(G522,'Pontuação 3.0'!E$2:F$11,2,FALSE),VLOOKUP(K522,'Pontuação 3.0'!K$2:L$11,2,FALSE),VLOOKUP(L522,'Pontuação 3.0'!M$2:N$13,2,FALSE)),0)</f>
        <v>2054</v>
      </c>
      <c r="AK522" s="10">
        <f t="shared" si="6"/>
        <v>205</v>
      </c>
      <c r="AL522" s="10" t="str">
        <f t="array" ref="AL522">IFERROR(INDEX('Pontuação 3.0'!G$13:G$191, MATCH(AK522, 'Pontuação 3.0'!F$13:F$191, 0)), "Faixa Indefinida")</f>
        <v>C</v>
      </c>
      <c r="AM522" s="10">
        <f t="shared" si="7"/>
        <v>0</v>
      </c>
      <c r="AN522" s="10">
        <f t="shared" si="8"/>
        <v>0</v>
      </c>
      <c r="AO522" s="10">
        <f t="shared" si="9"/>
        <v>1</v>
      </c>
      <c r="AP522" s="10">
        <f t="shared" si="10"/>
        <v>0</v>
      </c>
    </row>
    <row r="523" ht="15.75" customHeight="1">
      <c r="A523" s="7">
        <v>45674.0</v>
      </c>
      <c r="B523" s="8" t="s">
        <v>1250</v>
      </c>
      <c r="C523" s="8" t="s">
        <v>1251</v>
      </c>
      <c r="D523" s="9">
        <v>5.4996666766E10</v>
      </c>
      <c r="E523" s="8" t="s">
        <v>6103</v>
      </c>
      <c r="F523" s="8" t="s">
        <v>6126</v>
      </c>
      <c r="G523" s="8" t="s">
        <v>6117</v>
      </c>
      <c r="H523" s="8" t="s">
        <v>6123</v>
      </c>
      <c r="I523" s="8" t="s">
        <v>6107</v>
      </c>
      <c r="J523" s="8" t="s">
        <v>6108</v>
      </c>
      <c r="K523" s="8" t="s">
        <v>6107</v>
      </c>
      <c r="L523" s="8" t="s">
        <v>6115</v>
      </c>
      <c r="M523" s="8" t="s">
        <v>6113</v>
      </c>
      <c r="N523" s="12" t="s">
        <v>18</v>
      </c>
      <c r="O523" s="12" t="s">
        <v>20</v>
      </c>
      <c r="P523" s="12" t="s">
        <v>25</v>
      </c>
      <c r="Q523" s="12" t="s">
        <v>22</v>
      </c>
      <c r="R523" s="12" t="s">
        <v>21</v>
      </c>
      <c r="S523" s="13"/>
      <c r="T523" s="8"/>
      <c r="U523" s="8"/>
      <c r="V523" s="8"/>
      <c r="W523" s="8"/>
      <c r="X523" s="8"/>
      <c r="Y523" s="8"/>
      <c r="Z523" s="8"/>
      <c r="AA523" s="8"/>
      <c r="AB523" s="8"/>
      <c r="AC523" s="10">
        <f>ROUNDUP(SUM(VLOOKUP(F523,'Pontuação'!A$2:B$11,2,FALSE),VLOOKUP(E523,'Pontuação'!C$2:D$11,2,FALSE),VLOOKUP(H523,'Pontuação'!I$2:J$11,2,FALSE),VLOOKUP(J523,'Pontuação'!G$2:H$11,2,FALSE),VLOOKUP(L523,'Pontuação'!M$2:N$13,2,FALSE)),0)</f>
        <v>1532</v>
      </c>
      <c r="AD523" s="11">
        <f t="shared" si="1"/>
        <v>153</v>
      </c>
      <c r="AE523" s="11" t="str">
        <f t="array" ref="AE523">IFERROR(INDEX('Pontuação'!G$13:G$101, MATCH(AD523, 'Pontuação'!F$13:F$101, 0)), "Faixa Indefinida")</f>
        <v>C</v>
      </c>
      <c r="AF523" s="11">
        <f t="shared" si="2"/>
        <v>0</v>
      </c>
      <c r="AG523" s="11">
        <f t="shared" si="3"/>
        <v>0</v>
      </c>
      <c r="AH523" s="11">
        <f t="shared" si="4"/>
        <v>1</v>
      </c>
      <c r="AI523" s="11">
        <f t="shared" si="5"/>
        <v>0</v>
      </c>
      <c r="AJ523" s="11">
        <f>ROUNDUP(SUM(VLOOKUP(F523,'Pontuação 3.0'!A$2:B$11,2,FALSE),VLOOKUP(E523,'Pontuação 3.0'!C$2:D$11,2,FALSE),VLOOKUP(H523,'Pontuação 3.0'!I$2:J$11,2,FALSE),VLOOKUP(J523,'Pontuação 3.0'!G$2:H$11,2,FALSE),VLOOKUP(G523,'Pontuação 3.0'!E$2:F$11,2,FALSE),VLOOKUP(K523,'Pontuação 3.0'!K$2:L$11,2,FALSE),VLOOKUP(L523,'Pontuação 3.0'!M$2:N$13,2,FALSE)),0)</f>
        <v>1993</v>
      </c>
      <c r="AK523" s="10">
        <f t="shared" si="6"/>
        <v>199</v>
      </c>
      <c r="AL523" s="10" t="str">
        <f t="array" ref="AL523">IFERROR(INDEX('Pontuação 3.0'!G$13:G$191, MATCH(AK523, 'Pontuação 3.0'!F$13:F$191, 0)), "Faixa Indefinida")</f>
        <v>C</v>
      </c>
      <c r="AM523" s="10">
        <f t="shared" si="7"/>
        <v>0</v>
      </c>
      <c r="AN523" s="10">
        <f t="shared" si="8"/>
        <v>0</v>
      </c>
      <c r="AO523" s="10">
        <f t="shared" si="9"/>
        <v>1</v>
      </c>
      <c r="AP523" s="10">
        <f t="shared" si="10"/>
        <v>0</v>
      </c>
    </row>
    <row r="524" ht="15.75" customHeight="1">
      <c r="A524" s="7">
        <v>45674.0</v>
      </c>
      <c r="B524" s="8" t="s">
        <v>1246</v>
      </c>
      <c r="C524" s="8" t="s">
        <v>1247</v>
      </c>
      <c r="D524" s="9">
        <v>4.8998602733E10</v>
      </c>
      <c r="E524" s="8" t="s">
        <v>6103</v>
      </c>
      <c r="F524" s="8" t="s">
        <v>6126</v>
      </c>
      <c r="G524" s="8" t="s">
        <v>6117</v>
      </c>
      <c r="H524" s="8" t="s">
        <v>6118</v>
      </c>
      <c r="I524" s="8" t="s">
        <v>6128</v>
      </c>
      <c r="J524" s="8" t="s">
        <v>6108</v>
      </c>
      <c r="K524" s="8" t="s">
        <v>6107</v>
      </c>
      <c r="L524" s="8" t="s">
        <v>6120</v>
      </c>
      <c r="M524" s="8" t="s">
        <v>6121</v>
      </c>
      <c r="N524" s="12" t="s">
        <v>18</v>
      </c>
      <c r="O524" s="12" t="s">
        <v>20</v>
      </c>
      <c r="P524" s="12" t="s">
        <v>19</v>
      </c>
      <c r="Q524" s="12" t="s">
        <v>22</v>
      </c>
      <c r="R524" s="12" t="s">
        <v>32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10">
        <f>ROUNDUP(SUM(VLOOKUP(F524,'Pontuação'!A$2:B$11,2,FALSE),VLOOKUP(E524,'Pontuação'!C$2:D$11,2,FALSE),VLOOKUP(H524,'Pontuação'!I$2:J$11,2,FALSE),VLOOKUP(J524,'Pontuação'!G$2:H$11,2,FALSE),VLOOKUP(L524,'Pontuação'!M$2:N$13,2,FALSE)),0)</f>
        <v>1820</v>
      </c>
      <c r="AD524" s="11">
        <f t="shared" si="1"/>
        <v>182</v>
      </c>
      <c r="AE524" s="11" t="str">
        <f t="array" ref="AE524">IFERROR(INDEX('Pontuação'!G$13:G$101, MATCH(AD524, 'Pontuação'!F$13:F$101, 0)), "Faixa Indefinida")</f>
        <v>B</v>
      </c>
      <c r="AF524" s="11">
        <f t="shared" si="2"/>
        <v>0</v>
      </c>
      <c r="AG524" s="11">
        <f t="shared" si="3"/>
        <v>1</v>
      </c>
      <c r="AH524" s="11">
        <f t="shared" si="4"/>
        <v>0</v>
      </c>
      <c r="AI524" s="11">
        <f t="shared" si="5"/>
        <v>0</v>
      </c>
      <c r="AJ524" s="11">
        <f>ROUNDUP(SUM(VLOOKUP(F524,'Pontuação 3.0'!A$2:B$11,2,FALSE),VLOOKUP(E524,'Pontuação 3.0'!C$2:D$11,2,FALSE),VLOOKUP(H524,'Pontuação 3.0'!I$2:J$11,2,FALSE),VLOOKUP(J524,'Pontuação 3.0'!G$2:H$11,2,FALSE),VLOOKUP(G524,'Pontuação 3.0'!E$2:F$11,2,FALSE),VLOOKUP(K524,'Pontuação 3.0'!K$2:L$11,2,FALSE),VLOOKUP(L524,'Pontuação 3.0'!M$2:N$13,2,FALSE)),0)</f>
        <v>2314</v>
      </c>
      <c r="AK524" s="10">
        <f t="shared" si="6"/>
        <v>231</v>
      </c>
      <c r="AL524" s="10" t="str">
        <f t="array" ref="AL524">IFERROR(INDEX('Pontuação 3.0'!G$13:G$191, MATCH(AK524, 'Pontuação 3.0'!F$13:F$191, 0)), "Faixa Indefinida")</f>
        <v>B</v>
      </c>
      <c r="AM524" s="10">
        <f t="shared" si="7"/>
        <v>0</v>
      </c>
      <c r="AN524" s="10">
        <f t="shared" si="8"/>
        <v>1</v>
      </c>
      <c r="AO524" s="10">
        <f t="shared" si="9"/>
        <v>0</v>
      </c>
      <c r="AP524" s="10">
        <f t="shared" si="10"/>
        <v>0</v>
      </c>
    </row>
    <row r="525" ht="15.75" customHeight="1">
      <c r="A525" s="7">
        <v>45674.0</v>
      </c>
      <c r="B525" s="8" t="s">
        <v>1253</v>
      </c>
      <c r="C525" s="8" t="s">
        <v>1254</v>
      </c>
      <c r="D525" s="9">
        <v>6.1996553724E10</v>
      </c>
      <c r="E525" s="8" t="s">
        <v>6103</v>
      </c>
      <c r="F525" s="8" t="s">
        <v>6116</v>
      </c>
      <c r="G525" s="8" t="s">
        <v>6105</v>
      </c>
      <c r="H525" s="8" t="s">
        <v>6123</v>
      </c>
      <c r="I525" s="8" t="s">
        <v>6107</v>
      </c>
      <c r="J525" s="8" t="s">
        <v>6129</v>
      </c>
      <c r="K525" s="8" t="s">
        <v>6107</v>
      </c>
      <c r="L525" s="8" t="s">
        <v>6120</v>
      </c>
      <c r="M525" s="8" t="s">
        <v>6111</v>
      </c>
      <c r="N525" s="12" t="s">
        <v>18</v>
      </c>
      <c r="O525" s="12" t="s">
        <v>20</v>
      </c>
      <c r="P525" s="12" t="s">
        <v>31</v>
      </c>
      <c r="Q525" s="12" t="s">
        <v>54</v>
      </c>
      <c r="R525" s="12" t="s">
        <v>32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10">
        <f>ROUNDUP(SUM(VLOOKUP(F525,'Pontuação'!A$2:B$11,2,FALSE),VLOOKUP(E525,'Pontuação'!C$2:D$11,2,FALSE),VLOOKUP(H525,'Pontuação'!I$2:J$11,2,FALSE),VLOOKUP(J525,'Pontuação'!G$2:H$11,2,FALSE),VLOOKUP(L525,'Pontuação'!M$2:N$13,2,FALSE)),0)</f>
        <v>1849</v>
      </c>
      <c r="AD525" s="11">
        <f t="shared" si="1"/>
        <v>185</v>
      </c>
      <c r="AE525" s="11" t="str">
        <f t="array" ref="AE525">IFERROR(INDEX('Pontuação'!G$13:G$101, MATCH(AD525, 'Pontuação'!F$13:F$101, 0)), "Faixa Indefinida")</f>
        <v>A</v>
      </c>
      <c r="AF525" s="11">
        <f t="shared" si="2"/>
        <v>1</v>
      </c>
      <c r="AG525" s="11">
        <f t="shared" si="3"/>
        <v>0</v>
      </c>
      <c r="AH525" s="11">
        <f t="shared" si="4"/>
        <v>0</v>
      </c>
      <c r="AI525" s="11">
        <f t="shared" si="5"/>
        <v>0</v>
      </c>
      <c r="AJ525" s="11">
        <f>ROUNDUP(SUM(VLOOKUP(F525,'Pontuação 3.0'!A$2:B$11,2,FALSE),VLOOKUP(E525,'Pontuação 3.0'!C$2:D$11,2,FALSE),VLOOKUP(H525,'Pontuação 3.0'!I$2:J$11,2,FALSE),VLOOKUP(J525,'Pontuação 3.0'!G$2:H$11,2,FALSE),VLOOKUP(G525,'Pontuação 3.0'!E$2:F$11,2,FALSE),VLOOKUP(K525,'Pontuação 3.0'!K$2:L$11,2,FALSE),VLOOKUP(L525,'Pontuação 3.0'!M$2:N$13,2,FALSE)),0)</f>
        <v>2429</v>
      </c>
      <c r="AK525" s="10">
        <f t="shared" si="6"/>
        <v>243</v>
      </c>
      <c r="AL525" s="10" t="str">
        <f t="array" ref="AL525">IFERROR(INDEX('Pontuação 3.0'!G$13:G$191, MATCH(AK525, 'Pontuação 3.0'!F$13:F$191, 0)), "Faixa Indefinida")</f>
        <v>A</v>
      </c>
      <c r="AM525" s="10">
        <f t="shared" si="7"/>
        <v>1</v>
      </c>
      <c r="AN525" s="10">
        <f t="shared" si="8"/>
        <v>0</v>
      </c>
      <c r="AO525" s="10">
        <f t="shared" si="9"/>
        <v>0</v>
      </c>
      <c r="AP525" s="10">
        <f t="shared" si="10"/>
        <v>0</v>
      </c>
    </row>
    <row r="526" ht="15.75" customHeight="1">
      <c r="A526" s="7">
        <v>45674.0</v>
      </c>
      <c r="B526" s="8" t="s">
        <v>1252</v>
      </c>
      <c r="C526" s="8" t="s">
        <v>1252</v>
      </c>
      <c r="D526" s="14" t="s">
        <v>6171</v>
      </c>
      <c r="E526" s="8" t="s">
        <v>6103</v>
      </c>
      <c r="F526" s="8" t="s">
        <v>6126</v>
      </c>
      <c r="G526" s="8" t="s">
        <v>6117</v>
      </c>
      <c r="H526" s="8" t="s">
        <v>6135</v>
      </c>
      <c r="I526" s="8" t="s">
        <v>6128</v>
      </c>
      <c r="J526" s="8" t="s">
        <v>6119</v>
      </c>
      <c r="K526" s="8" t="s">
        <v>6109</v>
      </c>
      <c r="L526" s="8" t="s">
        <v>6115</v>
      </c>
      <c r="M526" s="8" t="s">
        <v>6133</v>
      </c>
      <c r="N526" s="12" t="s">
        <v>18</v>
      </c>
      <c r="O526" s="12" t="s">
        <v>20</v>
      </c>
      <c r="P526" s="12" t="s">
        <v>71</v>
      </c>
      <c r="Q526" s="12" t="s">
        <v>22</v>
      </c>
      <c r="R526" s="12" t="s">
        <v>32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10">
        <f>ROUNDUP(SUM(VLOOKUP(F526,'Pontuação'!A$2:B$11,2,FALSE),VLOOKUP(E526,'Pontuação'!C$2:D$11,2,FALSE),VLOOKUP(H526,'Pontuação'!I$2:J$11,2,FALSE),VLOOKUP(J526,'Pontuação'!G$2:H$11,2,FALSE),VLOOKUP(L526,'Pontuação'!M$2:N$13,2,FALSE)),0)</f>
        <v>1567</v>
      </c>
      <c r="AD526" s="11">
        <f t="shared" si="1"/>
        <v>157</v>
      </c>
      <c r="AE526" s="11" t="str">
        <f t="array" ref="AE526">IFERROR(INDEX('Pontuação'!G$13:G$101, MATCH(AD526, 'Pontuação'!F$13:F$101, 0)), "Faixa Indefinida")</f>
        <v>C</v>
      </c>
      <c r="AF526" s="11">
        <f t="shared" si="2"/>
        <v>0</v>
      </c>
      <c r="AG526" s="11">
        <f t="shared" si="3"/>
        <v>0</v>
      </c>
      <c r="AH526" s="11">
        <f t="shared" si="4"/>
        <v>1</v>
      </c>
      <c r="AI526" s="11">
        <f t="shared" si="5"/>
        <v>0</v>
      </c>
      <c r="AJ526" s="11">
        <f>ROUNDUP(SUM(VLOOKUP(F526,'Pontuação 3.0'!A$2:B$11,2,FALSE),VLOOKUP(E526,'Pontuação 3.0'!C$2:D$11,2,FALSE),VLOOKUP(H526,'Pontuação 3.0'!I$2:J$11,2,FALSE),VLOOKUP(J526,'Pontuação 3.0'!G$2:H$11,2,FALSE),VLOOKUP(G526,'Pontuação 3.0'!E$2:F$11,2,FALSE),VLOOKUP(K526,'Pontuação 3.0'!K$2:L$11,2,FALSE),VLOOKUP(L526,'Pontuação 3.0'!M$2:N$13,2,FALSE)),0)</f>
        <v>2186</v>
      </c>
      <c r="AK526" s="10">
        <f t="shared" si="6"/>
        <v>219</v>
      </c>
      <c r="AL526" s="10" t="str">
        <f t="array" ref="AL526">IFERROR(INDEX('Pontuação 3.0'!G$13:G$191, MATCH(AK526, 'Pontuação 3.0'!F$13:F$191, 0)), "Faixa Indefinida")</f>
        <v>B</v>
      </c>
      <c r="AM526" s="10">
        <f t="shared" si="7"/>
        <v>0</v>
      </c>
      <c r="AN526" s="10">
        <f t="shared" si="8"/>
        <v>1</v>
      </c>
      <c r="AO526" s="10">
        <f t="shared" si="9"/>
        <v>0</v>
      </c>
      <c r="AP526" s="10">
        <f t="shared" si="10"/>
        <v>0</v>
      </c>
    </row>
    <row r="527" ht="15.75" customHeight="1">
      <c r="A527" s="7">
        <v>45674.0</v>
      </c>
      <c r="B527" s="8" t="s">
        <v>1257</v>
      </c>
      <c r="C527" s="8" t="s">
        <v>1258</v>
      </c>
      <c r="D527" s="9">
        <v>9.2985307006E10</v>
      </c>
      <c r="E527" s="8" t="s">
        <v>6125</v>
      </c>
      <c r="F527" s="8" t="s">
        <v>6116</v>
      </c>
      <c r="G527" s="8" t="s">
        <v>6122</v>
      </c>
      <c r="H527" s="8" t="s">
        <v>6106</v>
      </c>
      <c r="I527" s="8" t="s">
        <v>6107</v>
      </c>
      <c r="J527" s="8" t="s">
        <v>6108</v>
      </c>
      <c r="K527" s="8" t="s">
        <v>6107</v>
      </c>
      <c r="L527" s="8" t="s">
        <v>6124</v>
      </c>
      <c r="M527" s="8" t="s">
        <v>6113</v>
      </c>
      <c r="N527" s="12" t="s">
        <v>18</v>
      </c>
      <c r="O527" s="12" t="s">
        <v>20</v>
      </c>
      <c r="P527" s="12" t="s">
        <v>31</v>
      </c>
      <c r="Q527" s="12" t="s">
        <v>22</v>
      </c>
      <c r="R527" s="12" t="s">
        <v>32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10">
        <f>ROUNDUP(SUM(VLOOKUP(F527,'Pontuação'!A$2:B$11,2,FALSE),VLOOKUP(E527,'Pontuação'!C$2:D$11,2,FALSE),VLOOKUP(H527,'Pontuação'!I$2:J$11,2,FALSE),VLOOKUP(J527,'Pontuação'!G$2:H$11,2,FALSE),VLOOKUP(L527,'Pontuação'!M$2:N$13,2,FALSE)),0)</f>
        <v>1625</v>
      </c>
      <c r="AD527" s="11">
        <f t="shared" si="1"/>
        <v>163</v>
      </c>
      <c r="AE527" s="11" t="str">
        <f t="array" ref="AE527">IFERROR(INDEX('Pontuação'!G$13:G$101, MATCH(AD527, 'Pontuação'!F$13:F$101, 0)), "Faixa Indefinida")</f>
        <v>C</v>
      </c>
      <c r="AF527" s="11">
        <f t="shared" si="2"/>
        <v>0</v>
      </c>
      <c r="AG527" s="11">
        <f t="shared" si="3"/>
        <v>0</v>
      </c>
      <c r="AH527" s="11">
        <f t="shared" si="4"/>
        <v>1</v>
      </c>
      <c r="AI527" s="11">
        <f t="shared" si="5"/>
        <v>0</v>
      </c>
      <c r="AJ527" s="11">
        <f>ROUNDUP(SUM(VLOOKUP(F527,'Pontuação 3.0'!A$2:B$11,2,FALSE),VLOOKUP(E527,'Pontuação 3.0'!C$2:D$11,2,FALSE),VLOOKUP(H527,'Pontuação 3.0'!I$2:J$11,2,FALSE),VLOOKUP(J527,'Pontuação 3.0'!G$2:H$11,2,FALSE),VLOOKUP(G527,'Pontuação 3.0'!E$2:F$11,2,FALSE),VLOOKUP(K527,'Pontuação 3.0'!K$2:L$11,2,FALSE),VLOOKUP(L527,'Pontuação 3.0'!M$2:N$13,2,FALSE)),0)</f>
        <v>2074</v>
      </c>
      <c r="AK527" s="10">
        <f t="shared" si="6"/>
        <v>207</v>
      </c>
      <c r="AL527" s="10" t="str">
        <f t="array" ref="AL527">IFERROR(INDEX('Pontuação 3.0'!G$13:G$191, MATCH(AK527, 'Pontuação 3.0'!F$13:F$191, 0)), "Faixa Indefinida")</f>
        <v>C</v>
      </c>
      <c r="AM527" s="10">
        <f t="shared" si="7"/>
        <v>0</v>
      </c>
      <c r="AN527" s="10">
        <f t="shared" si="8"/>
        <v>0</v>
      </c>
      <c r="AO527" s="10">
        <f t="shared" si="9"/>
        <v>1</v>
      </c>
      <c r="AP527" s="10">
        <f t="shared" si="10"/>
        <v>0</v>
      </c>
    </row>
    <row r="528" ht="15.75" customHeight="1">
      <c r="A528" s="7">
        <v>45674.0</v>
      </c>
      <c r="B528" s="8" t="s">
        <v>1259</v>
      </c>
      <c r="C528" s="8" t="s">
        <v>1260</v>
      </c>
      <c r="D528" s="9">
        <v>2.1976573195E10</v>
      </c>
      <c r="E528" s="8" t="s">
        <v>6125</v>
      </c>
      <c r="F528" s="8" t="s">
        <v>6116</v>
      </c>
      <c r="G528" s="8" t="s">
        <v>6117</v>
      </c>
      <c r="H528" s="8" t="s">
        <v>6106</v>
      </c>
      <c r="I528" s="8" t="s">
        <v>6128</v>
      </c>
      <c r="J528" s="8" t="s">
        <v>6119</v>
      </c>
      <c r="K528" s="8" t="s">
        <v>6107</v>
      </c>
      <c r="L528" s="8" t="s">
        <v>6120</v>
      </c>
      <c r="M528" s="8" t="s">
        <v>6113</v>
      </c>
      <c r="N528" s="12" t="s">
        <v>18</v>
      </c>
      <c r="O528" s="12" t="s">
        <v>20</v>
      </c>
      <c r="P528" s="12" t="s">
        <v>25</v>
      </c>
      <c r="Q528" s="12" t="s">
        <v>22</v>
      </c>
      <c r="R528" s="12" t="s">
        <v>32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10">
        <f>ROUNDUP(SUM(VLOOKUP(F528,'Pontuação'!A$2:B$11,2,FALSE),VLOOKUP(E528,'Pontuação'!C$2:D$11,2,FALSE),VLOOKUP(H528,'Pontuação'!I$2:J$11,2,FALSE),VLOOKUP(J528,'Pontuação'!G$2:H$11,2,FALSE),VLOOKUP(L528,'Pontuação'!M$2:N$13,2,FALSE)),0)</f>
        <v>1689</v>
      </c>
      <c r="AD528" s="11">
        <f t="shared" si="1"/>
        <v>169</v>
      </c>
      <c r="AE528" s="11" t="str">
        <f t="array" ref="AE528">IFERROR(INDEX('Pontuação'!G$13:G$101, MATCH(AD528, 'Pontuação'!F$13:F$101, 0)), "Faixa Indefinida")</f>
        <v>B</v>
      </c>
      <c r="AF528" s="11">
        <f t="shared" si="2"/>
        <v>0</v>
      </c>
      <c r="AG528" s="11">
        <f t="shared" si="3"/>
        <v>1</v>
      </c>
      <c r="AH528" s="11">
        <f t="shared" si="4"/>
        <v>0</v>
      </c>
      <c r="AI528" s="11">
        <f t="shared" si="5"/>
        <v>0</v>
      </c>
      <c r="AJ528" s="11">
        <f>ROUNDUP(SUM(VLOOKUP(F528,'Pontuação 3.0'!A$2:B$11,2,FALSE),VLOOKUP(E528,'Pontuação 3.0'!C$2:D$11,2,FALSE),VLOOKUP(H528,'Pontuação 3.0'!I$2:J$11,2,FALSE),VLOOKUP(J528,'Pontuação 3.0'!G$2:H$11,2,FALSE),VLOOKUP(G528,'Pontuação 3.0'!E$2:F$11,2,FALSE),VLOOKUP(K528,'Pontuação 3.0'!K$2:L$11,2,FALSE),VLOOKUP(L528,'Pontuação 3.0'!M$2:N$13,2,FALSE)),0)</f>
        <v>2178</v>
      </c>
      <c r="AK528" s="10">
        <f t="shared" si="6"/>
        <v>218</v>
      </c>
      <c r="AL528" s="10" t="str">
        <f t="array" ref="AL528">IFERROR(INDEX('Pontuação 3.0'!G$13:G$191, MATCH(AK528, 'Pontuação 3.0'!F$13:F$191, 0)), "Faixa Indefinida")</f>
        <v>B</v>
      </c>
      <c r="AM528" s="10">
        <f t="shared" si="7"/>
        <v>0</v>
      </c>
      <c r="AN528" s="10">
        <f t="shared" si="8"/>
        <v>1</v>
      </c>
      <c r="AO528" s="10">
        <f t="shared" si="9"/>
        <v>0</v>
      </c>
      <c r="AP528" s="10">
        <f t="shared" si="10"/>
        <v>0</v>
      </c>
    </row>
    <row r="529" ht="15.75" customHeight="1">
      <c r="A529" s="7">
        <v>45674.0</v>
      </c>
      <c r="B529" s="8" t="s">
        <v>1263</v>
      </c>
      <c r="C529" s="8" t="s">
        <v>1264</v>
      </c>
      <c r="D529" s="9">
        <v>2.7999696968E10</v>
      </c>
      <c r="E529" s="8" t="s">
        <v>6103</v>
      </c>
      <c r="F529" s="8" t="s">
        <v>6116</v>
      </c>
      <c r="G529" s="8" t="s">
        <v>6117</v>
      </c>
      <c r="H529" s="8" t="s">
        <v>6132</v>
      </c>
      <c r="I529" s="8" t="s">
        <v>6128</v>
      </c>
      <c r="J529" s="8" t="s">
        <v>6108</v>
      </c>
      <c r="K529" s="8" t="s">
        <v>6109</v>
      </c>
      <c r="L529" s="8" t="s">
        <v>6115</v>
      </c>
      <c r="M529" s="8" t="s">
        <v>6113</v>
      </c>
      <c r="N529" s="12" t="s">
        <v>18</v>
      </c>
      <c r="O529" s="12" t="s">
        <v>20</v>
      </c>
      <c r="P529" s="12" t="s">
        <v>112</v>
      </c>
      <c r="Q529" s="12" t="s">
        <v>22</v>
      </c>
      <c r="R529" s="12" t="s">
        <v>32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10">
        <f>ROUNDUP(SUM(VLOOKUP(F529,'Pontuação'!A$2:B$11,2,FALSE),VLOOKUP(E529,'Pontuação'!C$2:D$11,2,FALSE),VLOOKUP(H529,'Pontuação'!I$2:J$11,2,FALSE),VLOOKUP(J529,'Pontuação'!G$2:H$11,2,FALSE),VLOOKUP(L529,'Pontuação'!M$2:N$13,2,FALSE)),0)</f>
        <v>1474</v>
      </c>
      <c r="AD529" s="11">
        <f t="shared" si="1"/>
        <v>147</v>
      </c>
      <c r="AE529" s="11" t="str">
        <f t="array" ref="AE529">IFERROR(INDEX('Pontuação'!G$13:G$101, MATCH(AD529, 'Pontuação'!F$13:F$101, 0)), "Faixa Indefinida")</f>
        <v>D</v>
      </c>
      <c r="AF529" s="11">
        <f t="shared" si="2"/>
        <v>0</v>
      </c>
      <c r="AG529" s="11">
        <f t="shared" si="3"/>
        <v>0</v>
      </c>
      <c r="AH529" s="11">
        <f t="shared" si="4"/>
        <v>0</v>
      </c>
      <c r="AI529" s="11">
        <f t="shared" si="5"/>
        <v>1</v>
      </c>
      <c r="AJ529" s="11">
        <f>ROUNDUP(SUM(VLOOKUP(F529,'Pontuação 3.0'!A$2:B$11,2,FALSE),VLOOKUP(E529,'Pontuação 3.0'!C$2:D$11,2,FALSE),VLOOKUP(H529,'Pontuação 3.0'!I$2:J$11,2,FALSE),VLOOKUP(J529,'Pontuação 3.0'!G$2:H$11,2,FALSE),VLOOKUP(G529,'Pontuação 3.0'!E$2:F$11,2,FALSE),VLOOKUP(K529,'Pontuação 3.0'!K$2:L$11,2,FALSE),VLOOKUP(L529,'Pontuação 3.0'!M$2:N$13,2,FALSE)),0)</f>
        <v>2427</v>
      </c>
      <c r="AK529" s="10">
        <f t="shared" si="6"/>
        <v>243</v>
      </c>
      <c r="AL529" s="10" t="str">
        <f t="array" ref="AL529">IFERROR(INDEX('Pontuação 3.0'!G$13:G$191, MATCH(AK529, 'Pontuação 3.0'!F$13:F$191, 0)), "Faixa Indefinida")</f>
        <v>A</v>
      </c>
      <c r="AM529" s="10">
        <f t="shared" si="7"/>
        <v>1</v>
      </c>
      <c r="AN529" s="10">
        <f t="shared" si="8"/>
        <v>0</v>
      </c>
      <c r="AO529" s="10">
        <f t="shared" si="9"/>
        <v>0</v>
      </c>
      <c r="AP529" s="10">
        <f t="shared" si="10"/>
        <v>0</v>
      </c>
    </row>
    <row r="530" ht="15.75" customHeight="1">
      <c r="A530" s="7">
        <v>45674.0</v>
      </c>
      <c r="B530" s="8" t="s">
        <v>1268</v>
      </c>
      <c r="C530" s="8" t="s">
        <v>1269</v>
      </c>
      <c r="D530" s="9">
        <v>1.9991611952E10</v>
      </c>
      <c r="E530" s="8" t="s">
        <v>6125</v>
      </c>
      <c r="F530" s="8" t="s">
        <v>6116</v>
      </c>
      <c r="G530" s="8" t="s">
        <v>6147</v>
      </c>
      <c r="H530" s="8" t="s">
        <v>6123</v>
      </c>
      <c r="I530" s="8" t="s">
        <v>6107</v>
      </c>
      <c r="J530" s="8" t="s">
        <v>6129</v>
      </c>
      <c r="K530" s="8" t="s">
        <v>6109</v>
      </c>
      <c r="L530" s="8" t="s">
        <v>6120</v>
      </c>
      <c r="M530" s="8" t="s">
        <v>6113</v>
      </c>
      <c r="N530" s="12" t="s">
        <v>18</v>
      </c>
      <c r="O530" s="12" t="s">
        <v>20</v>
      </c>
      <c r="P530" s="12" t="s">
        <v>31</v>
      </c>
      <c r="Q530" s="12" t="s">
        <v>54</v>
      </c>
      <c r="R530" s="12" t="s">
        <v>32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10">
        <f>ROUNDUP(SUM(VLOOKUP(F530,'Pontuação'!A$2:B$11,2,FALSE),VLOOKUP(E530,'Pontuação'!C$2:D$11,2,FALSE),VLOOKUP(H530,'Pontuação'!I$2:J$11,2,FALSE),VLOOKUP(J530,'Pontuação'!G$2:H$11,2,FALSE),VLOOKUP(L530,'Pontuação'!M$2:N$13,2,FALSE)),0)</f>
        <v>1853</v>
      </c>
      <c r="AD530" s="11">
        <f t="shared" si="1"/>
        <v>185</v>
      </c>
      <c r="AE530" s="11" t="str">
        <f t="array" ref="AE530">IFERROR(INDEX('Pontuação'!G$13:G$101, MATCH(AD530, 'Pontuação'!F$13:F$101, 0)), "Faixa Indefinida")</f>
        <v>A</v>
      </c>
      <c r="AF530" s="11">
        <f t="shared" si="2"/>
        <v>1</v>
      </c>
      <c r="AG530" s="11">
        <f t="shared" si="3"/>
        <v>0</v>
      </c>
      <c r="AH530" s="11">
        <f t="shared" si="4"/>
        <v>0</v>
      </c>
      <c r="AI530" s="11">
        <f t="shared" si="5"/>
        <v>0</v>
      </c>
      <c r="AJ530" s="11">
        <f>ROUNDUP(SUM(VLOOKUP(F530,'Pontuação 3.0'!A$2:B$11,2,FALSE),VLOOKUP(E530,'Pontuação 3.0'!C$2:D$11,2,FALSE),VLOOKUP(H530,'Pontuação 3.0'!I$2:J$11,2,FALSE),VLOOKUP(J530,'Pontuação 3.0'!G$2:H$11,2,FALSE),VLOOKUP(G530,'Pontuação 3.0'!E$2:F$11,2,FALSE),VLOOKUP(K530,'Pontuação 3.0'!K$2:L$11,2,FALSE),VLOOKUP(L530,'Pontuação 3.0'!M$2:N$13,2,FALSE)),0)</f>
        <v>2626</v>
      </c>
      <c r="AK530" s="10">
        <f t="shared" si="6"/>
        <v>263</v>
      </c>
      <c r="AL530" s="10" t="str">
        <f t="array" ref="AL530">IFERROR(INDEX('Pontuação 3.0'!G$13:G$191, MATCH(AK530, 'Pontuação 3.0'!F$13:F$191, 0)), "Faixa Indefinida")</f>
        <v>A</v>
      </c>
      <c r="AM530" s="10">
        <f t="shared" si="7"/>
        <v>1</v>
      </c>
      <c r="AN530" s="10">
        <f t="shared" si="8"/>
        <v>0</v>
      </c>
      <c r="AO530" s="10">
        <f t="shared" si="9"/>
        <v>0</v>
      </c>
      <c r="AP530" s="10">
        <f t="shared" si="10"/>
        <v>0</v>
      </c>
    </row>
    <row r="531" ht="15.75" customHeight="1">
      <c r="A531" s="7">
        <v>45674.0</v>
      </c>
      <c r="B531" s="8" t="s">
        <v>1261</v>
      </c>
      <c r="C531" s="8" t="s">
        <v>1262</v>
      </c>
      <c r="D531" s="9">
        <v>9.1984467287E10</v>
      </c>
      <c r="E531" s="8" t="s">
        <v>6103</v>
      </c>
      <c r="F531" s="8" t="s">
        <v>6116</v>
      </c>
      <c r="G531" s="8" t="s">
        <v>6122</v>
      </c>
      <c r="H531" s="8" t="s">
        <v>6135</v>
      </c>
      <c r="I531" s="8" t="s">
        <v>6107</v>
      </c>
      <c r="J531" s="8" t="s">
        <v>6108</v>
      </c>
      <c r="K531" s="8" t="s">
        <v>6107</v>
      </c>
      <c r="L531" s="8" t="s">
        <v>6136</v>
      </c>
      <c r="M531" s="8" t="s">
        <v>6113</v>
      </c>
      <c r="N531" s="12" t="s">
        <v>18</v>
      </c>
      <c r="O531" s="12" t="s">
        <v>20</v>
      </c>
      <c r="P531" s="12" t="s">
        <v>65</v>
      </c>
      <c r="Q531" s="12" t="s">
        <v>22</v>
      </c>
      <c r="R531" s="12" t="s">
        <v>21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10">
        <f>ROUNDUP(SUM(VLOOKUP(F531,'Pontuação'!A$2:B$11,2,FALSE),VLOOKUP(E531,'Pontuação'!C$2:D$11,2,FALSE),VLOOKUP(H531,'Pontuação'!I$2:J$11,2,FALSE),VLOOKUP(J531,'Pontuação'!G$2:H$11,2,FALSE),VLOOKUP(L531,'Pontuação'!M$2:N$13,2,FALSE)),0)</f>
        <v>1728</v>
      </c>
      <c r="AD531" s="11">
        <f t="shared" si="1"/>
        <v>173</v>
      </c>
      <c r="AE531" s="11" t="str">
        <f t="array" ref="AE531">IFERROR(INDEX('Pontuação'!G$13:G$101, MATCH(AD531, 'Pontuação'!F$13:F$101, 0)), "Faixa Indefinida")</f>
        <v>B</v>
      </c>
      <c r="AF531" s="11">
        <f t="shared" si="2"/>
        <v>0</v>
      </c>
      <c r="AG531" s="11">
        <f t="shared" si="3"/>
        <v>1</v>
      </c>
      <c r="AH531" s="11">
        <f t="shared" si="4"/>
        <v>0</v>
      </c>
      <c r="AI531" s="11">
        <f t="shared" si="5"/>
        <v>0</v>
      </c>
      <c r="AJ531" s="11">
        <f>ROUNDUP(SUM(VLOOKUP(F531,'Pontuação 3.0'!A$2:B$11,2,FALSE),VLOOKUP(E531,'Pontuação 3.0'!C$2:D$11,2,FALSE),VLOOKUP(H531,'Pontuação 3.0'!I$2:J$11,2,FALSE),VLOOKUP(J531,'Pontuação 3.0'!G$2:H$11,2,FALSE),VLOOKUP(G531,'Pontuação 3.0'!E$2:F$11,2,FALSE),VLOOKUP(K531,'Pontuação 3.0'!K$2:L$11,2,FALSE),VLOOKUP(L531,'Pontuação 3.0'!M$2:N$13,2,FALSE)),0)</f>
        <v>2048</v>
      </c>
      <c r="AK531" s="10">
        <f t="shared" si="6"/>
        <v>205</v>
      </c>
      <c r="AL531" s="10" t="str">
        <f t="array" ref="AL531">IFERROR(INDEX('Pontuação 3.0'!G$13:G$191, MATCH(AK531, 'Pontuação 3.0'!F$13:F$191, 0)), "Faixa Indefinida")</f>
        <v>C</v>
      </c>
      <c r="AM531" s="10">
        <f t="shared" si="7"/>
        <v>0</v>
      </c>
      <c r="AN531" s="10">
        <f t="shared" si="8"/>
        <v>0</v>
      </c>
      <c r="AO531" s="10">
        <f t="shared" si="9"/>
        <v>1</v>
      </c>
      <c r="AP531" s="10">
        <f t="shared" si="10"/>
        <v>0</v>
      </c>
    </row>
    <row r="532" ht="15.75" customHeight="1">
      <c r="A532" s="7">
        <v>45674.0</v>
      </c>
      <c r="B532" s="8" t="s">
        <v>1270</v>
      </c>
      <c r="C532" s="8" t="s">
        <v>1271</v>
      </c>
      <c r="D532" s="9">
        <v>7.799915985E10</v>
      </c>
      <c r="E532" s="8" t="s">
        <v>6103</v>
      </c>
      <c r="F532" s="8" t="s">
        <v>6126</v>
      </c>
      <c r="G532" s="8" t="s">
        <v>6117</v>
      </c>
      <c r="H532" s="8" t="s">
        <v>6106</v>
      </c>
      <c r="I532" s="8" t="s">
        <v>6128</v>
      </c>
      <c r="J532" s="8" t="s">
        <v>6119</v>
      </c>
      <c r="K532" s="8" t="s">
        <v>6109</v>
      </c>
      <c r="L532" s="8" t="s">
        <v>6115</v>
      </c>
      <c r="M532" s="8" t="s">
        <v>6121</v>
      </c>
      <c r="N532" s="12" t="s">
        <v>18</v>
      </c>
      <c r="O532" s="12" t="s">
        <v>20</v>
      </c>
      <c r="P532" s="12" t="s">
        <v>48</v>
      </c>
      <c r="Q532" s="12" t="s">
        <v>22</v>
      </c>
      <c r="R532" s="12" t="s">
        <v>32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10">
        <f>ROUNDUP(SUM(VLOOKUP(F532,'Pontuação'!A$2:B$11,2,FALSE),VLOOKUP(E532,'Pontuação'!C$2:D$11,2,FALSE),VLOOKUP(H532,'Pontuação'!I$2:J$11,2,FALSE),VLOOKUP(J532,'Pontuação'!G$2:H$11,2,FALSE),VLOOKUP(L532,'Pontuação'!M$2:N$13,2,FALSE)),0)</f>
        <v>1541</v>
      </c>
      <c r="AD532" s="11">
        <f t="shared" si="1"/>
        <v>154</v>
      </c>
      <c r="AE532" s="11" t="str">
        <f t="array" ref="AE532">IFERROR(INDEX('Pontuação'!G$13:G$101, MATCH(AD532, 'Pontuação'!F$13:F$101, 0)), "Faixa Indefinida")</f>
        <v>C</v>
      </c>
      <c r="AF532" s="11">
        <f t="shared" si="2"/>
        <v>0</v>
      </c>
      <c r="AG532" s="11">
        <f t="shared" si="3"/>
        <v>0</v>
      </c>
      <c r="AH532" s="11">
        <f t="shared" si="4"/>
        <v>1</v>
      </c>
      <c r="AI532" s="11">
        <f t="shared" si="5"/>
        <v>0</v>
      </c>
      <c r="AJ532" s="11">
        <f>ROUNDUP(SUM(VLOOKUP(F532,'Pontuação 3.0'!A$2:B$11,2,FALSE),VLOOKUP(E532,'Pontuação 3.0'!C$2:D$11,2,FALSE),VLOOKUP(H532,'Pontuação 3.0'!I$2:J$11,2,FALSE),VLOOKUP(J532,'Pontuação 3.0'!G$2:H$11,2,FALSE),VLOOKUP(G532,'Pontuação 3.0'!E$2:F$11,2,FALSE),VLOOKUP(K532,'Pontuação 3.0'!K$2:L$11,2,FALSE),VLOOKUP(L532,'Pontuação 3.0'!M$2:N$13,2,FALSE)),0)</f>
        <v>2250</v>
      </c>
      <c r="AK532" s="10">
        <f t="shared" si="6"/>
        <v>225</v>
      </c>
      <c r="AL532" s="10" t="str">
        <f t="array" ref="AL532">IFERROR(INDEX('Pontuação 3.0'!G$13:G$191, MATCH(AK532, 'Pontuação 3.0'!F$13:F$191, 0)), "Faixa Indefinida")</f>
        <v>B</v>
      </c>
      <c r="AM532" s="10">
        <f t="shared" si="7"/>
        <v>0</v>
      </c>
      <c r="AN532" s="10">
        <f t="shared" si="8"/>
        <v>1</v>
      </c>
      <c r="AO532" s="10">
        <f t="shared" si="9"/>
        <v>0</v>
      </c>
      <c r="AP532" s="10">
        <f t="shared" si="10"/>
        <v>0</v>
      </c>
    </row>
    <row r="533" ht="15.75" customHeight="1">
      <c r="A533" s="7">
        <v>45674.0</v>
      </c>
      <c r="B533" s="8" t="s">
        <v>1272</v>
      </c>
      <c r="C533" s="8" t="s">
        <v>1273</v>
      </c>
      <c r="D533" s="9">
        <v>9.96527033E8</v>
      </c>
      <c r="E533" s="8" t="s">
        <v>6103</v>
      </c>
      <c r="F533" s="8" t="s">
        <v>6116</v>
      </c>
      <c r="G533" s="8" t="s">
        <v>6122</v>
      </c>
      <c r="H533" s="8" t="s">
        <v>6118</v>
      </c>
      <c r="I533" s="8" t="s">
        <v>6107</v>
      </c>
      <c r="J533" s="8" t="s">
        <v>6119</v>
      </c>
      <c r="K533" s="8" t="s">
        <v>6107</v>
      </c>
      <c r="L533" s="8" t="s">
        <v>6115</v>
      </c>
      <c r="M533" s="8" t="s">
        <v>6121</v>
      </c>
      <c r="N533" s="12" t="s">
        <v>18</v>
      </c>
      <c r="O533" s="12" t="s">
        <v>20</v>
      </c>
      <c r="P533" s="12" t="s">
        <v>71</v>
      </c>
      <c r="Q533" s="12" t="s">
        <v>22</v>
      </c>
      <c r="R533" s="12" t="s">
        <v>21</v>
      </c>
      <c r="S533" s="13"/>
      <c r="T533" s="8"/>
      <c r="U533" s="8"/>
      <c r="V533" s="8"/>
      <c r="W533" s="8"/>
      <c r="X533" s="8"/>
      <c r="Y533" s="8"/>
      <c r="Z533" s="8"/>
      <c r="AA533" s="8"/>
      <c r="AB533" s="8"/>
      <c r="AC533" s="10">
        <f>ROUNDUP(SUM(VLOOKUP(F533,'Pontuação'!A$2:B$11,2,FALSE),VLOOKUP(E533,'Pontuação'!C$2:D$11,2,FALSE),VLOOKUP(H533,'Pontuação'!I$2:J$11,2,FALSE),VLOOKUP(J533,'Pontuação'!G$2:H$11,2,FALSE),VLOOKUP(L533,'Pontuação'!M$2:N$13,2,FALSE)),0)</f>
        <v>1595</v>
      </c>
      <c r="AD533" s="11">
        <f t="shared" si="1"/>
        <v>160</v>
      </c>
      <c r="AE533" s="11" t="str">
        <f t="array" ref="AE533">IFERROR(INDEX('Pontuação'!G$13:G$101, MATCH(AD533, 'Pontuação'!F$13:F$101, 0)), "Faixa Indefinida")</f>
        <v>C</v>
      </c>
      <c r="AF533" s="11">
        <f t="shared" si="2"/>
        <v>0</v>
      </c>
      <c r="AG533" s="11">
        <f t="shared" si="3"/>
        <v>0</v>
      </c>
      <c r="AH533" s="11">
        <f t="shared" si="4"/>
        <v>1</v>
      </c>
      <c r="AI533" s="11">
        <f t="shared" si="5"/>
        <v>0</v>
      </c>
      <c r="AJ533" s="11">
        <f>ROUNDUP(SUM(VLOOKUP(F533,'Pontuação 3.0'!A$2:B$11,2,FALSE),VLOOKUP(E533,'Pontuação 3.0'!C$2:D$11,2,FALSE),VLOOKUP(H533,'Pontuação 3.0'!I$2:J$11,2,FALSE),VLOOKUP(J533,'Pontuação 3.0'!G$2:H$11,2,FALSE),VLOOKUP(G533,'Pontuação 3.0'!E$2:F$11,2,FALSE),VLOOKUP(K533,'Pontuação 3.0'!K$2:L$11,2,FALSE),VLOOKUP(L533,'Pontuação 3.0'!M$2:N$13,2,FALSE)),0)</f>
        <v>2069</v>
      </c>
      <c r="AK533" s="10">
        <f t="shared" si="6"/>
        <v>207</v>
      </c>
      <c r="AL533" s="10" t="str">
        <f t="array" ref="AL533">IFERROR(INDEX('Pontuação 3.0'!G$13:G$191, MATCH(AK533, 'Pontuação 3.0'!F$13:F$191, 0)), "Faixa Indefinida")</f>
        <v>C</v>
      </c>
      <c r="AM533" s="10">
        <f t="shared" si="7"/>
        <v>0</v>
      </c>
      <c r="AN533" s="10">
        <f t="shared" si="8"/>
        <v>0</v>
      </c>
      <c r="AO533" s="10">
        <f t="shared" si="9"/>
        <v>1</v>
      </c>
      <c r="AP533" s="10">
        <f t="shared" si="10"/>
        <v>0</v>
      </c>
    </row>
    <row r="534" ht="15.75" customHeight="1">
      <c r="A534" s="7">
        <v>45674.0</v>
      </c>
      <c r="B534" s="8" t="s">
        <v>1278</v>
      </c>
      <c r="C534" s="8" t="s">
        <v>1279</v>
      </c>
      <c r="D534" s="9">
        <v>2.2996078042E10</v>
      </c>
      <c r="E534" s="8" t="s">
        <v>6103</v>
      </c>
      <c r="F534" s="8" t="s">
        <v>6126</v>
      </c>
      <c r="G534" s="8" t="s">
        <v>6117</v>
      </c>
      <c r="H534" s="8" t="s">
        <v>6123</v>
      </c>
      <c r="I534" s="8" t="s">
        <v>6107</v>
      </c>
      <c r="J534" s="8" t="s">
        <v>6119</v>
      </c>
      <c r="K534" s="8" t="s">
        <v>6107</v>
      </c>
      <c r="L534" s="8" t="s">
        <v>6115</v>
      </c>
      <c r="M534" s="8" t="s">
        <v>6131</v>
      </c>
      <c r="N534" s="12" t="s">
        <v>18</v>
      </c>
      <c r="O534" s="12" t="s">
        <v>20</v>
      </c>
      <c r="P534" s="12" t="s">
        <v>31</v>
      </c>
      <c r="Q534" s="12" t="s">
        <v>22</v>
      </c>
      <c r="R534" s="12" t="s">
        <v>32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10">
        <f>ROUNDUP(SUM(VLOOKUP(F534,'Pontuação'!A$2:B$11,2,FALSE),VLOOKUP(E534,'Pontuação'!C$2:D$11,2,FALSE),VLOOKUP(H534,'Pontuação'!I$2:J$11,2,FALSE),VLOOKUP(J534,'Pontuação'!G$2:H$11,2,FALSE),VLOOKUP(L534,'Pontuação'!M$2:N$13,2,FALSE)),0)</f>
        <v>1427</v>
      </c>
      <c r="AD534" s="11">
        <f t="shared" si="1"/>
        <v>143</v>
      </c>
      <c r="AE534" s="11" t="str">
        <f t="array" ref="AE534">IFERROR(INDEX('Pontuação'!G$13:G$101, MATCH(AD534, 'Pontuação'!F$13:F$101, 0)), "Faixa Indefinida")</f>
        <v>D</v>
      </c>
      <c r="AF534" s="11">
        <f t="shared" si="2"/>
        <v>0</v>
      </c>
      <c r="AG534" s="11">
        <f t="shared" si="3"/>
        <v>0</v>
      </c>
      <c r="AH534" s="11">
        <f t="shared" si="4"/>
        <v>0</v>
      </c>
      <c r="AI534" s="11">
        <f t="shared" si="5"/>
        <v>1</v>
      </c>
      <c r="AJ534" s="11">
        <f>ROUNDUP(SUM(VLOOKUP(F534,'Pontuação 3.0'!A$2:B$11,2,FALSE),VLOOKUP(E534,'Pontuação 3.0'!C$2:D$11,2,FALSE),VLOOKUP(H534,'Pontuação 3.0'!I$2:J$11,2,FALSE),VLOOKUP(J534,'Pontuação 3.0'!G$2:H$11,2,FALSE),VLOOKUP(G534,'Pontuação 3.0'!E$2:F$11,2,FALSE),VLOOKUP(K534,'Pontuação 3.0'!K$2:L$11,2,FALSE),VLOOKUP(L534,'Pontuação 3.0'!M$2:N$13,2,FALSE)),0)</f>
        <v>1841</v>
      </c>
      <c r="AK534" s="10">
        <f t="shared" si="6"/>
        <v>184</v>
      </c>
      <c r="AL534" s="10" t="str">
        <f t="array" ref="AL534">IFERROR(INDEX('Pontuação 3.0'!G$13:G$191, MATCH(AK534, 'Pontuação 3.0'!F$13:F$191, 0)), "Faixa Indefinida")</f>
        <v>D</v>
      </c>
      <c r="AM534" s="10">
        <f t="shared" si="7"/>
        <v>0</v>
      </c>
      <c r="AN534" s="10">
        <f t="shared" si="8"/>
        <v>0</v>
      </c>
      <c r="AO534" s="10">
        <f t="shared" si="9"/>
        <v>0</v>
      </c>
      <c r="AP534" s="10">
        <f t="shared" si="10"/>
        <v>1</v>
      </c>
    </row>
    <row r="535" ht="15.75" customHeight="1">
      <c r="A535" s="7">
        <v>45674.0</v>
      </c>
      <c r="B535" s="8" t="s">
        <v>1275</v>
      </c>
      <c r="C535" s="8" t="s">
        <v>1276</v>
      </c>
      <c r="D535" s="8" t="s">
        <v>1277</v>
      </c>
      <c r="E535" s="8" t="s">
        <v>6103</v>
      </c>
      <c r="F535" s="8" t="s">
        <v>6126</v>
      </c>
      <c r="G535" s="8" t="s">
        <v>6117</v>
      </c>
      <c r="H535" s="8" t="s">
        <v>6118</v>
      </c>
      <c r="I535" s="8" t="s">
        <v>6107</v>
      </c>
      <c r="J535" s="8" t="s">
        <v>6119</v>
      </c>
      <c r="K535" s="8" t="s">
        <v>6109</v>
      </c>
      <c r="L535" s="8" t="s">
        <v>6124</v>
      </c>
      <c r="M535" s="8" t="s">
        <v>6121</v>
      </c>
      <c r="N535" s="12" t="s">
        <v>18</v>
      </c>
      <c r="O535" s="12" t="s">
        <v>20</v>
      </c>
      <c r="P535" s="12" t="s">
        <v>25</v>
      </c>
      <c r="Q535" s="12" t="s">
        <v>33</v>
      </c>
      <c r="R535" s="12" t="s">
        <v>32</v>
      </c>
      <c r="S535" s="13"/>
      <c r="T535" s="8"/>
      <c r="U535" s="8"/>
      <c r="V535" s="8"/>
      <c r="W535" s="8"/>
      <c r="X535" s="8"/>
      <c r="Y535" s="8"/>
      <c r="Z535" s="8"/>
      <c r="AA535" s="8"/>
      <c r="AB535" s="8"/>
      <c r="AC535" s="10">
        <f>ROUNDUP(SUM(VLOOKUP(F535,'Pontuação'!A$2:B$11,2,FALSE),VLOOKUP(E535,'Pontuação'!C$2:D$11,2,FALSE),VLOOKUP(H535,'Pontuação'!I$2:J$11,2,FALSE),VLOOKUP(J535,'Pontuação'!G$2:H$11,2,FALSE),VLOOKUP(L535,'Pontuação'!M$2:N$13,2,FALSE)),0)</f>
        <v>1546</v>
      </c>
      <c r="AD535" s="11">
        <f t="shared" si="1"/>
        <v>155</v>
      </c>
      <c r="AE535" s="11" t="str">
        <f t="array" ref="AE535">IFERROR(INDEX('Pontuação'!G$13:G$101, MATCH(AD535, 'Pontuação'!F$13:F$101, 0)), "Faixa Indefinida")</f>
        <v>C</v>
      </c>
      <c r="AF535" s="11">
        <f t="shared" si="2"/>
        <v>0</v>
      </c>
      <c r="AG535" s="11">
        <f t="shared" si="3"/>
        <v>0</v>
      </c>
      <c r="AH535" s="11">
        <f t="shared" si="4"/>
        <v>1</v>
      </c>
      <c r="AI535" s="11">
        <f t="shared" si="5"/>
        <v>0</v>
      </c>
      <c r="AJ535" s="11">
        <f>ROUNDUP(SUM(VLOOKUP(F535,'Pontuação 3.0'!A$2:B$11,2,FALSE),VLOOKUP(E535,'Pontuação 3.0'!C$2:D$11,2,FALSE),VLOOKUP(H535,'Pontuação 3.0'!I$2:J$11,2,FALSE),VLOOKUP(J535,'Pontuação 3.0'!G$2:H$11,2,FALSE),VLOOKUP(G535,'Pontuação 3.0'!E$2:F$11,2,FALSE),VLOOKUP(K535,'Pontuação 3.0'!K$2:L$11,2,FALSE),VLOOKUP(L535,'Pontuação 3.0'!M$2:N$13,2,FALSE)),0)</f>
        <v>2307</v>
      </c>
      <c r="AK535" s="10">
        <f t="shared" si="6"/>
        <v>231</v>
      </c>
      <c r="AL535" s="10" t="str">
        <f t="array" ref="AL535">IFERROR(INDEX('Pontuação 3.0'!G$13:G$191, MATCH(AK535, 'Pontuação 3.0'!F$13:F$191, 0)), "Faixa Indefinida")</f>
        <v>B</v>
      </c>
      <c r="AM535" s="10">
        <f t="shared" si="7"/>
        <v>0</v>
      </c>
      <c r="AN535" s="10">
        <f t="shared" si="8"/>
        <v>1</v>
      </c>
      <c r="AO535" s="10">
        <f t="shared" si="9"/>
        <v>0</v>
      </c>
      <c r="AP535" s="10">
        <f t="shared" si="10"/>
        <v>0</v>
      </c>
    </row>
    <row r="536" ht="15.75" customHeight="1">
      <c r="A536" s="7">
        <v>45674.0</v>
      </c>
      <c r="B536" s="8" t="s">
        <v>1280</v>
      </c>
      <c r="C536" s="8" t="s">
        <v>1281</v>
      </c>
      <c r="D536" s="9">
        <v>2.1964789323E10</v>
      </c>
      <c r="E536" s="8" t="s">
        <v>6103</v>
      </c>
      <c r="F536" s="8" t="s">
        <v>6126</v>
      </c>
      <c r="G536" s="8" t="s">
        <v>6117</v>
      </c>
      <c r="H536" s="8" t="s">
        <v>6118</v>
      </c>
      <c r="I536" s="8" t="s">
        <v>6107</v>
      </c>
      <c r="J536" s="8" t="s">
        <v>6129</v>
      </c>
      <c r="K536" s="8" t="s">
        <v>6107</v>
      </c>
      <c r="L536" s="8" t="s">
        <v>6115</v>
      </c>
      <c r="M536" s="8" t="s">
        <v>6133</v>
      </c>
      <c r="N536" s="12" t="s">
        <v>18</v>
      </c>
      <c r="O536" s="12" t="s">
        <v>20</v>
      </c>
      <c r="P536" s="12" t="s">
        <v>121</v>
      </c>
      <c r="Q536" s="12" t="s">
        <v>22</v>
      </c>
      <c r="R536" s="12" t="s">
        <v>21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10">
        <f>ROUNDUP(SUM(VLOOKUP(F536,'Pontuação'!A$2:B$11,2,FALSE),VLOOKUP(E536,'Pontuação'!C$2:D$11,2,FALSE),VLOOKUP(H536,'Pontuação'!I$2:J$11,2,FALSE),VLOOKUP(J536,'Pontuação'!G$2:H$11,2,FALSE),VLOOKUP(L536,'Pontuação'!M$2:N$13,2,FALSE)),0)</f>
        <v>1861</v>
      </c>
      <c r="AD536" s="11">
        <f t="shared" si="1"/>
        <v>186</v>
      </c>
      <c r="AE536" s="11" t="str">
        <f t="array" ref="AE536">IFERROR(INDEX('Pontuação'!G$13:G$101, MATCH(AD536, 'Pontuação'!F$13:F$101, 0)), "Faixa Indefinida")</f>
        <v>A</v>
      </c>
      <c r="AF536" s="11">
        <f t="shared" si="2"/>
        <v>1</v>
      </c>
      <c r="AG536" s="11">
        <f t="shared" si="3"/>
        <v>0</v>
      </c>
      <c r="AH536" s="11">
        <f t="shared" si="4"/>
        <v>0</v>
      </c>
      <c r="AI536" s="11">
        <f t="shared" si="5"/>
        <v>0</v>
      </c>
      <c r="AJ536" s="11">
        <f>ROUNDUP(SUM(VLOOKUP(F536,'Pontuação 3.0'!A$2:B$11,2,FALSE),VLOOKUP(E536,'Pontuação 3.0'!C$2:D$11,2,FALSE),VLOOKUP(H536,'Pontuação 3.0'!I$2:J$11,2,FALSE),VLOOKUP(J536,'Pontuação 3.0'!G$2:H$11,2,FALSE),VLOOKUP(G536,'Pontuação 3.0'!E$2:F$11,2,FALSE),VLOOKUP(K536,'Pontuação 3.0'!K$2:L$11,2,FALSE),VLOOKUP(L536,'Pontuação 3.0'!M$2:N$13,2,FALSE)),0)</f>
        <v>2351</v>
      </c>
      <c r="AK536" s="10">
        <f t="shared" si="6"/>
        <v>235</v>
      </c>
      <c r="AL536" s="10" t="str">
        <f t="array" ref="AL536">IFERROR(INDEX('Pontuação 3.0'!G$13:G$191, MATCH(AK536, 'Pontuação 3.0'!F$13:F$191, 0)), "Faixa Indefinida")</f>
        <v>B</v>
      </c>
      <c r="AM536" s="10">
        <f t="shared" si="7"/>
        <v>0</v>
      </c>
      <c r="AN536" s="10">
        <f t="shared" si="8"/>
        <v>1</v>
      </c>
      <c r="AO536" s="10">
        <f t="shared" si="9"/>
        <v>0</v>
      </c>
      <c r="AP536" s="10">
        <f t="shared" si="10"/>
        <v>0</v>
      </c>
    </row>
    <row r="537" ht="15.75" customHeight="1">
      <c r="A537" s="7">
        <v>45674.0</v>
      </c>
      <c r="B537" s="8" t="s">
        <v>1284</v>
      </c>
      <c r="C537" s="8" t="s">
        <v>1285</v>
      </c>
      <c r="D537" s="9">
        <v>1.6981601108E10</v>
      </c>
      <c r="E537" s="8" t="s">
        <v>6103</v>
      </c>
      <c r="F537" s="8" t="s">
        <v>6116</v>
      </c>
      <c r="G537" s="8" t="s">
        <v>6122</v>
      </c>
      <c r="H537" s="8" t="s">
        <v>6106</v>
      </c>
      <c r="I537" s="8" t="s">
        <v>6107</v>
      </c>
      <c r="J537" s="8" t="s">
        <v>6119</v>
      </c>
      <c r="K537" s="8" t="s">
        <v>6109</v>
      </c>
      <c r="L537" s="8" t="s">
        <v>6115</v>
      </c>
      <c r="M537" s="8" t="s">
        <v>6131</v>
      </c>
      <c r="N537" s="12" t="s">
        <v>18</v>
      </c>
      <c r="O537" s="12" t="s">
        <v>20</v>
      </c>
      <c r="P537" s="12" t="s">
        <v>71</v>
      </c>
      <c r="Q537" s="12" t="s">
        <v>22</v>
      </c>
      <c r="R537" s="12" t="s">
        <v>32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10">
        <f>ROUNDUP(SUM(VLOOKUP(F537,'Pontuação'!A$2:B$11,2,FALSE),VLOOKUP(E537,'Pontuação'!C$2:D$11,2,FALSE),VLOOKUP(H537,'Pontuação'!I$2:J$11,2,FALSE),VLOOKUP(J537,'Pontuação'!G$2:H$11,2,FALSE),VLOOKUP(L537,'Pontuação'!M$2:N$13,2,FALSE)),0)</f>
        <v>1553</v>
      </c>
      <c r="AD537" s="11">
        <f t="shared" si="1"/>
        <v>155</v>
      </c>
      <c r="AE537" s="11" t="str">
        <f t="array" ref="AE537">IFERROR(INDEX('Pontuação'!G$13:G$101, MATCH(AD537, 'Pontuação'!F$13:F$101, 0)), "Faixa Indefinida")</f>
        <v>C</v>
      </c>
      <c r="AF537" s="11">
        <f t="shared" si="2"/>
        <v>0</v>
      </c>
      <c r="AG537" s="11">
        <f t="shared" si="3"/>
        <v>0</v>
      </c>
      <c r="AH537" s="11">
        <f t="shared" si="4"/>
        <v>1</v>
      </c>
      <c r="AI537" s="11">
        <f t="shared" si="5"/>
        <v>0</v>
      </c>
      <c r="AJ537" s="11">
        <f>ROUNDUP(SUM(VLOOKUP(F537,'Pontuação 3.0'!A$2:B$11,2,FALSE),VLOOKUP(E537,'Pontuação 3.0'!C$2:D$11,2,FALSE),VLOOKUP(H537,'Pontuação 3.0'!I$2:J$11,2,FALSE),VLOOKUP(J537,'Pontuação 3.0'!G$2:H$11,2,FALSE),VLOOKUP(G537,'Pontuação 3.0'!E$2:F$11,2,FALSE),VLOOKUP(K537,'Pontuação 3.0'!K$2:L$11,2,FALSE),VLOOKUP(L537,'Pontuação 3.0'!M$2:N$13,2,FALSE)),0)</f>
        <v>2243</v>
      </c>
      <c r="AK537" s="10">
        <f t="shared" si="6"/>
        <v>224</v>
      </c>
      <c r="AL537" s="10" t="str">
        <f t="array" ref="AL537">IFERROR(INDEX('Pontuação 3.0'!G$13:G$191, MATCH(AK537, 'Pontuação 3.0'!F$13:F$191, 0)), "Faixa Indefinida")</f>
        <v>B</v>
      </c>
      <c r="AM537" s="10">
        <f t="shared" si="7"/>
        <v>0</v>
      </c>
      <c r="AN537" s="10">
        <f t="shared" si="8"/>
        <v>1</v>
      </c>
      <c r="AO537" s="10">
        <f t="shared" si="9"/>
        <v>0</v>
      </c>
      <c r="AP537" s="10">
        <f t="shared" si="10"/>
        <v>0</v>
      </c>
    </row>
    <row r="538" ht="15.75" customHeight="1">
      <c r="A538" s="7">
        <v>45674.0</v>
      </c>
      <c r="B538" s="8" t="s">
        <v>645</v>
      </c>
      <c r="C538" s="8" t="s">
        <v>1286</v>
      </c>
      <c r="D538" s="9">
        <v>1.3981936061E10</v>
      </c>
      <c r="E538" s="8" t="s">
        <v>6103</v>
      </c>
      <c r="F538" s="8" t="s">
        <v>6116</v>
      </c>
      <c r="G538" s="8" t="s">
        <v>6122</v>
      </c>
      <c r="H538" s="8" t="s">
        <v>6118</v>
      </c>
      <c r="I538" s="8" t="s">
        <v>6107</v>
      </c>
      <c r="J538" s="8" t="s">
        <v>6129</v>
      </c>
      <c r="K538" s="8" t="s">
        <v>6107</v>
      </c>
      <c r="L538" s="8" t="s">
        <v>6120</v>
      </c>
      <c r="M538" s="8" t="s">
        <v>6121</v>
      </c>
      <c r="N538" s="12" t="s">
        <v>18</v>
      </c>
      <c r="O538" s="12" t="s">
        <v>20</v>
      </c>
      <c r="P538" s="12" t="s">
        <v>112</v>
      </c>
      <c r="Q538" s="12" t="s">
        <v>33</v>
      </c>
      <c r="R538" s="12" t="s">
        <v>21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10">
        <f>ROUNDUP(SUM(VLOOKUP(F538,'Pontuação'!A$2:B$11,2,FALSE),VLOOKUP(E538,'Pontuação'!C$2:D$11,2,FALSE),VLOOKUP(H538,'Pontuação'!I$2:J$11,2,FALSE),VLOOKUP(J538,'Pontuação'!G$2:H$11,2,FALSE),VLOOKUP(L538,'Pontuação'!M$2:N$13,2,FALSE)),0)</f>
        <v>2005</v>
      </c>
      <c r="AD538" s="11">
        <f t="shared" si="1"/>
        <v>201</v>
      </c>
      <c r="AE538" s="11" t="str">
        <f t="array" ref="AE538">IFERROR(INDEX('Pontuação'!G$13:G$101, MATCH(AD538, 'Pontuação'!F$13:F$101, 0)), "Faixa Indefinida")</f>
        <v>A</v>
      </c>
      <c r="AF538" s="11">
        <f t="shared" si="2"/>
        <v>1</v>
      </c>
      <c r="AG538" s="11">
        <f t="shared" si="3"/>
        <v>0</v>
      </c>
      <c r="AH538" s="11">
        <f t="shared" si="4"/>
        <v>0</v>
      </c>
      <c r="AI538" s="11">
        <f t="shared" si="5"/>
        <v>0</v>
      </c>
      <c r="AJ538" s="11">
        <f>ROUNDUP(SUM(VLOOKUP(F538,'Pontuação 3.0'!A$2:B$11,2,FALSE),VLOOKUP(E538,'Pontuação 3.0'!C$2:D$11,2,FALSE),VLOOKUP(H538,'Pontuação 3.0'!I$2:J$11,2,FALSE),VLOOKUP(J538,'Pontuação 3.0'!G$2:H$11,2,FALSE),VLOOKUP(G538,'Pontuação 3.0'!E$2:F$11,2,FALSE),VLOOKUP(K538,'Pontuação 3.0'!K$2:L$11,2,FALSE),VLOOKUP(L538,'Pontuação 3.0'!M$2:N$13,2,FALSE)),0)</f>
        <v>2430</v>
      </c>
      <c r="AK538" s="10">
        <f t="shared" si="6"/>
        <v>243</v>
      </c>
      <c r="AL538" s="10" t="str">
        <f t="array" ref="AL538">IFERROR(INDEX('Pontuação 3.0'!G$13:G$191, MATCH(AK538, 'Pontuação 3.0'!F$13:F$191, 0)), "Faixa Indefinida")</f>
        <v>A</v>
      </c>
      <c r="AM538" s="10">
        <f t="shared" si="7"/>
        <v>1</v>
      </c>
      <c r="AN538" s="10">
        <f t="shared" si="8"/>
        <v>0</v>
      </c>
      <c r="AO538" s="10">
        <f t="shared" si="9"/>
        <v>0</v>
      </c>
      <c r="AP538" s="10">
        <f t="shared" si="10"/>
        <v>0</v>
      </c>
    </row>
    <row r="539" ht="15.75" customHeight="1">
      <c r="A539" s="7">
        <v>45674.0</v>
      </c>
      <c r="B539" s="8" t="s">
        <v>1287</v>
      </c>
      <c r="C539" s="8" t="s">
        <v>1288</v>
      </c>
      <c r="D539" s="9">
        <v>3.7998649907E10</v>
      </c>
      <c r="E539" s="8" t="s">
        <v>6103</v>
      </c>
      <c r="F539" s="8" t="s">
        <v>6116</v>
      </c>
      <c r="G539" s="8" t="s">
        <v>6117</v>
      </c>
      <c r="H539" s="8" t="s">
        <v>6135</v>
      </c>
      <c r="I539" s="8" t="s">
        <v>6128</v>
      </c>
      <c r="J539" s="8" t="s">
        <v>6108</v>
      </c>
      <c r="K539" s="8" t="s">
        <v>6107</v>
      </c>
      <c r="L539" s="8" t="s">
        <v>6120</v>
      </c>
      <c r="M539" s="8" t="s">
        <v>6133</v>
      </c>
      <c r="N539" s="12" t="s">
        <v>18</v>
      </c>
      <c r="O539" s="12" t="s">
        <v>20</v>
      </c>
      <c r="P539" s="12" t="s">
        <v>71</v>
      </c>
      <c r="Q539" s="12" t="s">
        <v>22</v>
      </c>
      <c r="R539" s="12" t="s">
        <v>32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10">
        <f>ROUNDUP(SUM(VLOOKUP(F539,'Pontuação'!A$2:B$11,2,FALSE),VLOOKUP(E539,'Pontuação'!C$2:D$11,2,FALSE),VLOOKUP(H539,'Pontuação'!I$2:J$11,2,FALSE),VLOOKUP(J539,'Pontuação'!G$2:H$11,2,FALSE),VLOOKUP(L539,'Pontuação'!M$2:N$13,2,FALSE)),0)</f>
        <v>1816</v>
      </c>
      <c r="AD539" s="11">
        <f t="shared" si="1"/>
        <v>182</v>
      </c>
      <c r="AE539" s="11" t="str">
        <f t="array" ref="AE539">IFERROR(INDEX('Pontuação'!G$13:G$101, MATCH(AD539, 'Pontuação'!F$13:F$101, 0)), "Faixa Indefinida")</f>
        <v>B</v>
      </c>
      <c r="AF539" s="11">
        <f t="shared" si="2"/>
        <v>0</v>
      </c>
      <c r="AG539" s="11">
        <f t="shared" si="3"/>
        <v>1</v>
      </c>
      <c r="AH539" s="11">
        <f t="shared" si="4"/>
        <v>0</v>
      </c>
      <c r="AI539" s="11">
        <f t="shared" si="5"/>
        <v>0</v>
      </c>
      <c r="AJ539" s="11">
        <f>ROUNDUP(SUM(VLOOKUP(F539,'Pontuação 3.0'!A$2:B$11,2,FALSE),VLOOKUP(E539,'Pontuação 3.0'!C$2:D$11,2,FALSE),VLOOKUP(H539,'Pontuação 3.0'!I$2:J$11,2,FALSE),VLOOKUP(J539,'Pontuação 3.0'!G$2:H$11,2,FALSE),VLOOKUP(G539,'Pontuação 3.0'!E$2:F$11,2,FALSE),VLOOKUP(K539,'Pontuação 3.0'!K$2:L$11,2,FALSE),VLOOKUP(L539,'Pontuação 3.0'!M$2:N$13,2,FALSE)),0)</f>
        <v>2296</v>
      </c>
      <c r="AK539" s="10">
        <f t="shared" si="6"/>
        <v>230</v>
      </c>
      <c r="AL539" s="10" t="str">
        <f t="array" ref="AL539">IFERROR(INDEX('Pontuação 3.0'!G$13:G$191, MATCH(AK539, 'Pontuação 3.0'!F$13:F$191, 0)), "Faixa Indefinida")</f>
        <v>B</v>
      </c>
      <c r="AM539" s="10">
        <f t="shared" si="7"/>
        <v>0</v>
      </c>
      <c r="AN539" s="10">
        <f t="shared" si="8"/>
        <v>1</v>
      </c>
      <c r="AO539" s="10">
        <f t="shared" si="9"/>
        <v>0</v>
      </c>
      <c r="AP539" s="10">
        <f t="shared" si="10"/>
        <v>0</v>
      </c>
    </row>
    <row r="540" ht="15.75" customHeight="1">
      <c r="A540" s="7">
        <v>45674.0</v>
      </c>
      <c r="B540" s="8" t="s">
        <v>1289</v>
      </c>
      <c r="C540" s="8" t="s">
        <v>1290</v>
      </c>
      <c r="D540" s="8" t="s">
        <v>1291</v>
      </c>
      <c r="E540" s="8" t="s">
        <v>6103</v>
      </c>
      <c r="F540" s="8" t="s">
        <v>6116</v>
      </c>
      <c r="G540" s="8" t="s">
        <v>6117</v>
      </c>
      <c r="H540" s="8" t="s">
        <v>6106</v>
      </c>
      <c r="I540" s="8" t="s">
        <v>6107</v>
      </c>
      <c r="J540" s="8" t="s">
        <v>6119</v>
      </c>
      <c r="K540" s="8" t="s">
        <v>6107</v>
      </c>
      <c r="L540" s="8" t="s">
        <v>6115</v>
      </c>
      <c r="M540" s="8" t="s">
        <v>6111</v>
      </c>
      <c r="N540" s="12" t="s">
        <v>18</v>
      </c>
      <c r="O540" s="12" t="s">
        <v>20</v>
      </c>
      <c r="P540" s="12" t="s">
        <v>19</v>
      </c>
      <c r="Q540" s="12" t="s">
        <v>22</v>
      </c>
      <c r="R540" s="12" t="s">
        <v>21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10">
        <f>ROUNDUP(SUM(VLOOKUP(F540,'Pontuação'!A$2:B$11,2,FALSE),VLOOKUP(E540,'Pontuação'!C$2:D$11,2,FALSE),VLOOKUP(H540,'Pontuação'!I$2:J$11,2,FALSE),VLOOKUP(J540,'Pontuação'!G$2:H$11,2,FALSE),VLOOKUP(L540,'Pontuação'!M$2:N$13,2,FALSE)),0)</f>
        <v>1553</v>
      </c>
      <c r="AD540" s="11">
        <f t="shared" si="1"/>
        <v>155</v>
      </c>
      <c r="AE540" s="11" t="str">
        <f t="array" ref="AE540">IFERROR(INDEX('Pontuação'!G$13:G$101, MATCH(AD540, 'Pontuação'!F$13:F$101, 0)), "Faixa Indefinida")</f>
        <v>C</v>
      </c>
      <c r="AF540" s="11">
        <f t="shared" si="2"/>
        <v>0</v>
      </c>
      <c r="AG540" s="11">
        <f t="shared" si="3"/>
        <v>0</v>
      </c>
      <c r="AH540" s="11">
        <f t="shared" si="4"/>
        <v>1</v>
      </c>
      <c r="AI540" s="11">
        <f t="shared" si="5"/>
        <v>0</v>
      </c>
      <c r="AJ540" s="11">
        <f>ROUNDUP(SUM(VLOOKUP(F540,'Pontuação 3.0'!A$2:B$11,2,FALSE),VLOOKUP(E540,'Pontuação 3.0'!C$2:D$11,2,FALSE),VLOOKUP(H540,'Pontuação 3.0'!I$2:J$11,2,FALSE),VLOOKUP(J540,'Pontuação 3.0'!G$2:H$11,2,FALSE),VLOOKUP(G540,'Pontuação 3.0'!E$2:F$11,2,FALSE),VLOOKUP(K540,'Pontuação 3.0'!K$2:L$11,2,FALSE),VLOOKUP(L540,'Pontuação 3.0'!M$2:N$13,2,FALSE)),0)</f>
        <v>2122</v>
      </c>
      <c r="AK540" s="10">
        <f t="shared" si="6"/>
        <v>212</v>
      </c>
      <c r="AL540" s="10" t="str">
        <f t="array" ref="AL540">IFERROR(INDEX('Pontuação 3.0'!G$13:G$191, MATCH(AK540, 'Pontuação 3.0'!F$13:F$191, 0)), "Faixa Indefinida")</f>
        <v>C</v>
      </c>
      <c r="AM540" s="10">
        <f t="shared" si="7"/>
        <v>0</v>
      </c>
      <c r="AN540" s="10">
        <f t="shared" si="8"/>
        <v>0</v>
      </c>
      <c r="AO540" s="10">
        <f t="shared" si="9"/>
        <v>1</v>
      </c>
      <c r="AP540" s="10">
        <f t="shared" si="10"/>
        <v>0</v>
      </c>
    </row>
    <row r="541" ht="15.75" customHeight="1">
      <c r="A541" s="7">
        <v>45674.0</v>
      </c>
      <c r="B541" s="8" t="s">
        <v>1294</v>
      </c>
      <c r="C541" s="8" t="s">
        <v>1295</v>
      </c>
      <c r="D541" s="9">
        <v>1.1961723621E10</v>
      </c>
      <c r="E541" s="8" t="s">
        <v>6103</v>
      </c>
      <c r="F541" s="8" t="s">
        <v>6116</v>
      </c>
      <c r="G541" s="8" t="s">
        <v>6117</v>
      </c>
      <c r="H541" s="8" t="s">
        <v>6123</v>
      </c>
      <c r="I541" s="8" t="s">
        <v>6107</v>
      </c>
      <c r="J541" s="8" t="s">
        <v>6119</v>
      </c>
      <c r="K541" s="8" t="s">
        <v>6107</v>
      </c>
      <c r="L541" s="8" t="s">
        <v>6115</v>
      </c>
      <c r="M541" s="8" t="s">
        <v>6113</v>
      </c>
      <c r="N541" s="12" t="s">
        <v>18</v>
      </c>
      <c r="O541" s="12" t="s">
        <v>20</v>
      </c>
      <c r="P541" s="12" t="s">
        <v>19</v>
      </c>
      <c r="Q541" s="12" t="s">
        <v>22</v>
      </c>
      <c r="R541" s="12" t="s">
        <v>21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10">
        <f>ROUNDUP(SUM(VLOOKUP(F541,'Pontuação'!A$2:B$11,2,FALSE),VLOOKUP(E541,'Pontuação'!C$2:D$11,2,FALSE),VLOOKUP(H541,'Pontuação'!I$2:J$11,2,FALSE),VLOOKUP(J541,'Pontuação'!G$2:H$11,2,FALSE),VLOOKUP(L541,'Pontuação'!M$2:N$13,2,FALSE)),0)</f>
        <v>1439</v>
      </c>
      <c r="AD541" s="11">
        <f t="shared" si="1"/>
        <v>144</v>
      </c>
      <c r="AE541" s="11" t="str">
        <f t="array" ref="AE541">IFERROR(INDEX('Pontuação'!G$13:G$101, MATCH(AD541, 'Pontuação'!F$13:F$101, 0)), "Faixa Indefinida")</f>
        <v>D</v>
      </c>
      <c r="AF541" s="11">
        <f t="shared" si="2"/>
        <v>0</v>
      </c>
      <c r="AG541" s="11">
        <f t="shared" si="3"/>
        <v>0</v>
      </c>
      <c r="AH541" s="11">
        <f t="shared" si="4"/>
        <v>0</v>
      </c>
      <c r="AI541" s="11">
        <f t="shared" si="5"/>
        <v>1</v>
      </c>
      <c r="AJ541" s="11">
        <f>ROUNDUP(SUM(VLOOKUP(F541,'Pontuação 3.0'!A$2:B$11,2,FALSE),VLOOKUP(E541,'Pontuação 3.0'!C$2:D$11,2,FALSE),VLOOKUP(H541,'Pontuação 3.0'!I$2:J$11,2,FALSE),VLOOKUP(J541,'Pontuação 3.0'!G$2:H$11,2,FALSE),VLOOKUP(G541,'Pontuação 3.0'!E$2:F$11,2,FALSE),VLOOKUP(K541,'Pontuação 3.0'!K$2:L$11,2,FALSE),VLOOKUP(L541,'Pontuação 3.0'!M$2:N$13,2,FALSE)),0)</f>
        <v>1974</v>
      </c>
      <c r="AK541" s="10">
        <f t="shared" si="6"/>
        <v>197</v>
      </c>
      <c r="AL541" s="10" t="str">
        <f t="array" ref="AL541">IFERROR(INDEX('Pontuação 3.0'!G$13:G$191, MATCH(AK541, 'Pontuação 3.0'!F$13:F$191, 0)), "Faixa Indefinida")</f>
        <v>C</v>
      </c>
      <c r="AM541" s="10">
        <f t="shared" si="7"/>
        <v>0</v>
      </c>
      <c r="AN541" s="10">
        <f t="shared" si="8"/>
        <v>0</v>
      </c>
      <c r="AO541" s="10">
        <f t="shared" si="9"/>
        <v>1</v>
      </c>
      <c r="AP541" s="10">
        <f t="shared" si="10"/>
        <v>0</v>
      </c>
    </row>
    <row r="542" ht="15.75" customHeight="1">
      <c r="A542" s="7">
        <v>45674.0</v>
      </c>
      <c r="B542" s="8" t="s">
        <v>1292</v>
      </c>
      <c r="C542" s="8" t="s">
        <v>1293</v>
      </c>
      <c r="D542" s="9">
        <v>6.7992098937E10</v>
      </c>
      <c r="E542" s="8" t="s">
        <v>6103</v>
      </c>
      <c r="F542" s="8" t="s">
        <v>6116</v>
      </c>
      <c r="G542" s="8" t="s">
        <v>6117</v>
      </c>
      <c r="H542" s="8" t="s">
        <v>6135</v>
      </c>
      <c r="I542" s="8" t="s">
        <v>6107</v>
      </c>
      <c r="J542" s="8" t="s">
        <v>6108</v>
      </c>
      <c r="K542" s="8" t="s">
        <v>6107</v>
      </c>
      <c r="L542" s="8" t="s">
        <v>6120</v>
      </c>
      <c r="M542" s="8" t="s">
        <v>6121</v>
      </c>
      <c r="N542" s="12" t="s">
        <v>18</v>
      </c>
      <c r="O542" s="12" t="s">
        <v>20</v>
      </c>
      <c r="P542" s="12" t="s">
        <v>25</v>
      </c>
      <c r="Q542" s="12" t="s">
        <v>33</v>
      </c>
      <c r="R542" s="12" t="s">
        <v>21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10">
        <f>ROUNDUP(SUM(VLOOKUP(F542,'Pontuação'!A$2:B$11,2,FALSE),VLOOKUP(E542,'Pontuação'!C$2:D$11,2,FALSE),VLOOKUP(H542,'Pontuação'!I$2:J$11,2,FALSE),VLOOKUP(J542,'Pontuação'!G$2:H$11,2,FALSE),VLOOKUP(L542,'Pontuação'!M$2:N$13,2,FALSE)),0)</f>
        <v>1816</v>
      </c>
      <c r="AD542" s="11">
        <f t="shared" si="1"/>
        <v>182</v>
      </c>
      <c r="AE542" s="11" t="str">
        <f t="array" ref="AE542">IFERROR(INDEX('Pontuação'!G$13:G$101, MATCH(AD542, 'Pontuação'!F$13:F$101, 0)), "Faixa Indefinida")</f>
        <v>B</v>
      </c>
      <c r="AF542" s="11">
        <f t="shared" si="2"/>
        <v>0</v>
      </c>
      <c r="AG542" s="11">
        <f t="shared" si="3"/>
        <v>1</v>
      </c>
      <c r="AH542" s="11">
        <f t="shared" si="4"/>
        <v>0</v>
      </c>
      <c r="AI542" s="11">
        <f t="shared" si="5"/>
        <v>0</v>
      </c>
      <c r="AJ542" s="11">
        <f>ROUNDUP(SUM(VLOOKUP(F542,'Pontuação 3.0'!A$2:B$11,2,FALSE),VLOOKUP(E542,'Pontuação 3.0'!C$2:D$11,2,FALSE),VLOOKUP(H542,'Pontuação 3.0'!I$2:J$11,2,FALSE),VLOOKUP(J542,'Pontuação 3.0'!G$2:H$11,2,FALSE),VLOOKUP(G542,'Pontuação 3.0'!E$2:F$11,2,FALSE),VLOOKUP(K542,'Pontuação 3.0'!K$2:L$11,2,FALSE),VLOOKUP(L542,'Pontuação 3.0'!M$2:N$13,2,FALSE)),0)</f>
        <v>2296</v>
      </c>
      <c r="AK542" s="10">
        <f t="shared" si="6"/>
        <v>230</v>
      </c>
      <c r="AL542" s="10" t="str">
        <f t="array" ref="AL542">IFERROR(INDEX('Pontuação 3.0'!G$13:G$191, MATCH(AK542, 'Pontuação 3.0'!F$13:F$191, 0)), "Faixa Indefinida")</f>
        <v>B</v>
      </c>
      <c r="AM542" s="10">
        <f t="shared" si="7"/>
        <v>0</v>
      </c>
      <c r="AN542" s="10">
        <f t="shared" si="8"/>
        <v>1</v>
      </c>
      <c r="AO542" s="10">
        <f t="shared" si="9"/>
        <v>0</v>
      </c>
      <c r="AP542" s="10">
        <f t="shared" si="10"/>
        <v>0</v>
      </c>
    </row>
    <row r="543" ht="15.75" customHeight="1">
      <c r="A543" s="7">
        <v>45674.0</v>
      </c>
      <c r="B543" s="8" t="s">
        <v>1298</v>
      </c>
      <c r="C543" s="8" t="s">
        <v>1299</v>
      </c>
      <c r="D543" s="9">
        <v>1.9997166057E10</v>
      </c>
      <c r="E543" s="8" t="s">
        <v>6103</v>
      </c>
      <c r="F543" s="8" t="s">
        <v>6116</v>
      </c>
      <c r="G543" s="8" t="s">
        <v>6122</v>
      </c>
      <c r="H543" s="8" t="s">
        <v>6132</v>
      </c>
      <c r="I543" s="8" t="s">
        <v>6107</v>
      </c>
      <c r="J543" s="8" t="s">
        <v>6119</v>
      </c>
      <c r="K543" s="8" t="s">
        <v>6107</v>
      </c>
      <c r="L543" s="8" t="s">
        <v>6120</v>
      </c>
      <c r="M543" s="8" t="s">
        <v>6113</v>
      </c>
      <c r="N543" s="12" t="s">
        <v>18</v>
      </c>
      <c r="O543" s="12" t="s">
        <v>20</v>
      </c>
      <c r="P543" s="12" t="s">
        <v>76</v>
      </c>
      <c r="Q543" s="12" t="s">
        <v>22</v>
      </c>
      <c r="R543" s="12" t="s">
        <v>32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10">
        <f>ROUNDUP(SUM(VLOOKUP(F543,'Pontuação'!A$2:B$11,2,FALSE),VLOOKUP(E543,'Pontuação'!C$2:D$11,2,FALSE),VLOOKUP(H543,'Pontuação'!I$2:J$11,2,FALSE),VLOOKUP(J543,'Pontuação'!G$2:H$11,2,FALSE),VLOOKUP(L543,'Pontuação'!M$2:N$13,2,FALSE)),0)</f>
        <v>1501</v>
      </c>
      <c r="AD543" s="11">
        <f t="shared" si="1"/>
        <v>150</v>
      </c>
      <c r="AE543" s="11" t="str">
        <f t="array" ref="AE543">IFERROR(INDEX('Pontuação'!G$13:G$101, MATCH(AD543, 'Pontuação'!F$13:F$101, 0)), "Faixa Indefinida")</f>
        <v>C</v>
      </c>
      <c r="AF543" s="11">
        <f t="shared" si="2"/>
        <v>0</v>
      </c>
      <c r="AG543" s="11">
        <f t="shared" si="3"/>
        <v>0</v>
      </c>
      <c r="AH543" s="11">
        <f t="shared" si="4"/>
        <v>1</v>
      </c>
      <c r="AI543" s="11">
        <f t="shared" si="5"/>
        <v>0</v>
      </c>
      <c r="AJ543" s="11">
        <f>ROUNDUP(SUM(VLOOKUP(F543,'Pontuação 3.0'!A$2:B$11,2,FALSE),VLOOKUP(E543,'Pontuação 3.0'!C$2:D$11,2,FALSE),VLOOKUP(H543,'Pontuação 3.0'!I$2:J$11,2,FALSE),VLOOKUP(J543,'Pontuação 3.0'!G$2:H$11,2,FALSE),VLOOKUP(G543,'Pontuação 3.0'!E$2:F$11,2,FALSE),VLOOKUP(K543,'Pontuação 3.0'!K$2:L$11,2,FALSE),VLOOKUP(L543,'Pontuação 3.0'!M$2:N$13,2,FALSE)),0)</f>
        <v>1960</v>
      </c>
      <c r="AK543" s="10">
        <f t="shared" si="6"/>
        <v>196</v>
      </c>
      <c r="AL543" s="10" t="str">
        <f t="array" ref="AL543">IFERROR(INDEX('Pontuação 3.0'!G$13:G$191, MATCH(AK543, 'Pontuação 3.0'!F$13:F$191, 0)), "Faixa Indefinida")</f>
        <v>C</v>
      </c>
      <c r="AM543" s="10">
        <f t="shared" si="7"/>
        <v>0</v>
      </c>
      <c r="AN543" s="10">
        <f t="shared" si="8"/>
        <v>0</v>
      </c>
      <c r="AO543" s="10">
        <f t="shared" si="9"/>
        <v>1</v>
      </c>
      <c r="AP543" s="10">
        <f t="shared" si="10"/>
        <v>0</v>
      </c>
    </row>
    <row r="544" ht="15.75" customHeight="1">
      <c r="A544" s="7">
        <v>45674.0</v>
      </c>
      <c r="B544" s="8" t="s">
        <v>1296</v>
      </c>
      <c r="C544" s="8" t="s">
        <v>1297</v>
      </c>
      <c r="D544" s="9">
        <v>1.6994600059E10</v>
      </c>
      <c r="E544" s="8" t="s">
        <v>6103</v>
      </c>
      <c r="F544" s="8" t="s">
        <v>6104</v>
      </c>
      <c r="G544" s="8" t="s">
        <v>6117</v>
      </c>
      <c r="H544" s="8" t="s">
        <v>6106</v>
      </c>
      <c r="I544" s="8" t="s">
        <v>6128</v>
      </c>
      <c r="J544" s="8" t="s">
        <v>6129</v>
      </c>
      <c r="K544" s="8" t="s">
        <v>6109</v>
      </c>
      <c r="L544" s="8" t="s">
        <v>6120</v>
      </c>
      <c r="M544" s="8" t="s">
        <v>6113</v>
      </c>
      <c r="N544" s="12" t="s">
        <v>18</v>
      </c>
      <c r="O544" s="12" t="s">
        <v>20</v>
      </c>
      <c r="P544" s="12" t="s">
        <v>25</v>
      </c>
      <c r="Q544" s="12" t="s">
        <v>22</v>
      </c>
      <c r="R544" s="12" t="s">
        <v>32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10">
        <f>ROUNDUP(SUM(VLOOKUP(F544,'Pontuação'!A$2:B$11,2,FALSE),VLOOKUP(E544,'Pontuação'!C$2:D$11,2,FALSE),VLOOKUP(H544,'Pontuação'!I$2:J$11,2,FALSE),VLOOKUP(J544,'Pontuação'!G$2:H$11,2,FALSE),VLOOKUP(L544,'Pontuação'!M$2:N$13,2,FALSE)),0)</f>
        <v>1968</v>
      </c>
      <c r="AD544" s="11">
        <f t="shared" si="1"/>
        <v>197</v>
      </c>
      <c r="AE544" s="11" t="str">
        <f t="array" ref="AE544">IFERROR(INDEX('Pontuação'!G$13:G$101, MATCH(AD544, 'Pontuação'!F$13:F$101, 0)), "Faixa Indefinida")</f>
        <v>A</v>
      </c>
      <c r="AF544" s="11">
        <f t="shared" si="2"/>
        <v>1</v>
      </c>
      <c r="AG544" s="11">
        <f t="shared" si="3"/>
        <v>0</v>
      </c>
      <c r="AH544" s="11">
        <f t="shared" si="4"/>
        <v>0</v>
      </c>
      <c r="AI544" s="11">
        <f t="shared" si="5"/>
        <v>0</v>
      </c>
      <c r="AJ544" s="11">
        <f>ROUNDUP(SUM(VLOOKUP(F544,'Pontuação 3.0'!A$2:B$11,2,FALSE),VLOOKUP(E544,'Pontuação 3.0'!C$2:D$11,2,FALSE),VLOOKUP(H544,'Pontuação 3.0'!I$2:J$11,2,FALSE),VLOOKUP(J544,'Pontuação 3.0'!G$2:H$11,2,FALSE),VLOOKUP(G544,'Pontuação 3.0'!E$2:F$11,2,FALSE),VLOOKUP(K544,'Pontuação 3.0'!K$2:L$11,2,FALSE),VLOOKUP(L544,'Pontuação 3.0'!M$2:N$13,2,FALSE)),0)</f>
        <v>2729</v>
      </c>
      <c r="AK544" s="10">
        <f t="shared" si="6"/>
        <v>273</v>
      </c>
      <c r="AL544" s="10" t="str">
        <f t="array" ref="AL544">IFERROR(INDEX('Pontuação 3.0'!G$13:G$191, MATCH(AK544, 'Pontuação 3.0'!F$13:F$191, 0)), "Faixa Indefinida")</f>
        <v>A</v>
      </c>
      <c r="AM544" s="10">
        <f t="shared" si="7"/>
        <v>1</v>
      </c>
      <c r="AN544" s="10">
        <f t="shared" si="8"/>
        <v>0</v>
      </c>
      <c r="AO544" s="10">
        <f t="shared" si="9"/>
        <v>0</v>
      </c>
      <c r="AP544" s="10">
        <f t="shared" si="10"/>
        <v>0</v>
      </c>
    </row>
    <row r="545" ht="15.75" customHeight="1">
      <c r="A545" s="7">
        <v>45674.0</v>
      </c>
      <c r="B545" s="8" t="s">
        <v>1303</v>
      </c>
      <c r="C545" s="8" t="s">
        <v>1304</v>
      </c>
      <c r="D545" s="9">
        <v>6.2986222192E10</v>
      </c>
      <c r="E545" s="8" t="s">
        <v>6103</v>
      </c>
      <c r="F545" s="8" t="s">
        <v>6126</v>
      </c>
      <c r="G545" s="8" t="s">
        <v>6117</v>
      </c>
      <c r="H545" s="8" t="s">
        <v>6118</v>
      </c>
      <c r="I545" s="8" t="s">
        <v>6128</v>
      </c>
      <c r="J545" s="8" t="s">
        <v>6119</v>
      </c>
      <c r="K545" s="8" t="s">
        <v>6107</v>
      </c>
      <c r="L545" s="8" t="s">
        <v>6120</v>
      </c>
      <c r="M545" s="8" t="s">
        <v>6121</v>
      </c>
      <c r="N545" s="12" t="s">
        <v>18</v>
      </c>
      <c r="O545" s="12" t="s">
        <v>20</v>
      </c>
      <c r="P545" s="12" t="s">
        <v>121</v>
      </c>
      <c r="Q545" s="12" t="s">
        <v>22</v>
      </c>
      <c r="R545" s="12" t="s">
        <v>32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10">
        <f>ROUNDUP(SUM(VLOOKUP(F545,'Pontuação'!A$2:B$11,2,FALSE),VLOOKUP(E545,'Pontuação'!C$2:D$11,2,FALSE),VLOOKUP(H545,'Pontuação'!I$2:J$11,2,FALSE),VLOOKUP(J545,'Pontuação'!G$2:H$11,2,FALSE),VLOOKUP(L545,'Pontuação'!M$2:N$13,2,FALSE)),0)</f>
        <v>1715</v>
      </c>
      <c r="AD545" s="11">
        <f t="shared" si="1"/>
        <v>172</v>
      </c>
      <c r="AE545" s="11" t="str">
        <f t="array" ref="AE545">IFERROR(INDEX('Pontuação'!G$13:G$101, MATCH(AD545, 'Pontuação'!F$13:F$101, 0)), "Faixa Indefinida")</f>
        <v>B</v>
      </c>
      <c r="AF545" s="11">
        <f t="shared" si="2"/>
        <v>0</v>
      </c>
      <c r="AG545" s="11">
        <f t="shared" si="3"/>
        <v>1</v>
      </c>
      <c r="AH545" s="11">
        <f t="shared" si="4"/>
        <v>0</v>
      </c>
      <c r="AI545" s="11">
        <f t="shared" si="5"/>
        <v>0</v>
      </c>
      <c r="AJ545" s="11">
        <f>ROUNDUP(SUM(VLOOKUP(F545,'Pontuação 3.0'!A$2:B$11,2,FALSE),VLOOKUP(E545,'Pontuação 3.0'!C$2:D$11,2,FALSE),VLOOKUP(H545,'Pontuação 3.0'!I$2:J$11,2,FALSE),VLOOKUP(J545,'Pontuação 3.0'!G$2:H$11,2,FALSE),VLOOKUP(G545,'Pontuação 3.0'!E$2:F$11,2,FALSE),VLOOKUP(K545,'Pontuação 3.0'!K$2:L$11,2,FALSE),VLOOKUP(L545,'Pontuação 3.0'!M$2:N$13,2,FALSE)),0)</f>
        <v>2162</v>
      </c>
      <c r="AK545" s="10">
        <f t="shared" si="6"/>
        <v>216</v>
      </c>
      <c r="AL545" s="10" t="str">
        <f t="array" ref="AL545">IFERROR(INDEX('Pontuação 3.0'!G$13:G$191, MATCH(AK545, 'Pontuação 3.0'!F$13:F$191, 0)), "Faixa Indefinida")</f>
        <v>B</v>
      </c>
      <c r="AM545" s="10">
        <f t="shared" si="7"/>
        <v>0</v>
      </c>
      <c r="AN545" s="10">
        <f t="shared" si="8"/>
        <v>1</v>
      </c>
      <c r="AO545" s="10">
        <f t="shared" si="9"/>
        <v>0</v>
      </c>
      <c r="AP545" s="10">
        <f t="shared" si="10"/>
        <v>0</v>
      </c>
    </row>
    <row r="546" ht="15.75" customHeight="1">
      <c r="A546" s="7">
        <v>45674.0</v>
      </c>
      <c r="B546" s="8" t="s">
        <v>1305</v>
      </c>
      <c r="C546" s="8" t="s">
        <v>1306</v>
      </c>
      <c r="D546" s="9">
        <v>9.9899504E7</v>
      </c>
      <c r="E546" s="8" t="s">
        <v>6103</v>
      </c>
      <c r="F546" s="8" t="s">
        <v>6116</v>
      </c>
      <c r="G546" s="8" t="s">
        <v>6112</v>
      </c>
      <c r="H546" s="8" t="s">
        <v>6123</v>
      </c>
      <c r="I546" s="8" t="s">
        <v>6107</v>
      </c>
      <c r="J546" s="8" t="s">
        <v>6119</v>
      </c>
      <c r="K546" s="8" t="s">
        <v>6107</v>
      </c>
      <c r="L546" s="8" t="s">
        <v>6120</v>
      </c>
      <c r="M546" s="8" t="s">
        <v>6121</v>
      </c>
      <c r="N546" s="12" t="s">
        <v>18</v>
      </c>
      <c r="O546" s="12" t="s">
        <v>20</v>
      </c>
      <c r="P546" s="12" t="s">
        <v>19</v>
      </c>
      <c r="Q546" s="12" t="s">
        <v>22</v>
      </c>
      <c r="R546" s="12" t="s">
        <v>21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10">
        <f>ROUNDUP(SUM(VLOOKUP(F546,'Pontuação'!A$2:B$11,2,FALSE),VLOOKUP(E546,'Pontuação'!C$2:D$11,2,FALSE),VLOOKUP(H546,'Pontuação'!I$2:J$11,2,FALSE),VLOOKUP(J546,'Pontuação'!G$2:H$11,2,FALSE),VLOOKUP(L546,'Pontuação'!M$2:N$13,2,FALSE)),0)</f>
        <v>1571</v>
      </c>
      <c r="AD546" s="11">
        <f t="shared" si="1"/>
        <v>157</v>
      </c>
      <c r="AE546" s="11" t="str">
        <f t="array" ref="AE546">IFERROR(INDEX('Pontuação'!G$13:G$101, MATCH(AD546, 'Pontuação'!F$13:F$101, 0)), "Faixa Indefinida")</f>
        <v>C</v>
      </c>
      <c r="AF546" s="11">
        <f t="shared" si="2"/>
        <v>0</v>
      </c>
      <c r="AG546" s="11">
        <f t="shared" si="3"/>
        <v>0</v>
      </c>
      <c r="AH546" s="11">
        <f t="shared" si="4"/>
        <v>1</v>
      </c>
      <c r="AI546" s="11">
        <f t="shared" si="5"/>
        <v>0</v>
      </c>
      <c r="AJ546" s="11">
        <f>ROUNDUP(SUM(VLOOKUP(F546,'Pontuação 3.0'!A$2:B$11,2,FALSE),VLOOKUP(E546,'Pontuação 3.0'!C$2:D$11,2,FALSE),VLOOKUP(H546,'Pontuação 3.0'!I$2:J$11,2,FALSE),VLOOKUP(J546,'Pontuação 3.0'!G$2:H$11,2,FALSE),VLOOKUP(G546,'Pontuação 3.0'!E$2:F$11,2,FALSE),VLOOKUP(K546,'Pontuação 3.0'!K$2:L$11,2,FALSE),VLOOKUP(L546,'Pontuação 3.0'!M$2:N$13,2,FALSE)),0)</f>
        <v>1953</v>
      </c>
      <c r="AK546" s="10">
        <f t="shared" si="6"/>
        <v>195</v>
      </c>
      <c r="AL546" s="10" t="str">
        <f t="array" ref="AL546">IFERROR(INDEX('Pontuação 3.0'!G$13:G$191, MATCH(AK546, 'Pontuação 3.0'!F$13:F$191, 0)), "Faixa Indefinida")</f>
        <v>C</v>
      </c>
      <c r="AM546" s="10">
        <f t="shared" si="7"/>
        <v>0</v>
      </c>
      <c r="AN546" s="10">
        <f t="shared" si="8"/>
        <v>0</v>
      </c>
      <c r="AO546" s="10">
        <f t="shared" si="9"/>
        <v>1</v>
      </c>
      <c r="AP546" s="10">
        <f t="shared" si="10"/>
        <v>0</v>
      </c>
    </row>
    <row r="547" ht="15.75" customHeight="1">
      <c r="A547" s="7">
        <v>45674.0</v>
      </c>
      <c r="B547" s="8" t="s">
        <v>1309</v>
      </c>
      <c r="C547" s="8" t="s">
        <v>1310</v>
      </c>
      <c r="D547" s="9">
        <v>6.6984207882E10</v>
      </c>
      <c r="E547" s="8" t="s">
        <v>6103</v>
      </c>
      <c r="F547" s="8" t="s">
        <v>6104</v>
      </c>
      <c r="G547" s="8" t="s">
        <v>6117</v>
      </c>
      <c r="H547" s="8" t="s">
        <v>6135</v>
      </c>
      <c r="I547" s="8" t="s">
        <v>6107</v>
      </c>
      <c r="J547" s="8" t="s">
        <v>6119</v>
      </c>
      <c r="K547" s="8" t="s">
        <v>6107</v>
      </c>
      <c r="L547" s="8" t="s">
        <v>6115</v>
      </c>
      <c r="M547" s="8" t="s">
        <v>6111</v>
      </c>
      <c r="N547" s="12" t="s">
        <v>18</v>
      </c>
      <c r="O547" s="12" t="s">
        <v>20</v>
      </c>
      <c r="P547" s="12" t="s">
        <v>25</v>
      </c>
      <c r="Q547" s="12" t="s">
        <v>22</v>
      </c>
      <c r="R547" s="12" t="s">
        <v>32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10">
        <f>ROUNDUP(SUM(VLOOKUP(F547,'Pontuação'!A$2:B$11,2,FALSE),VLOOKUP(E547,'Pontuação'!C$2:D$11,2,FALSE),VLOOKUP(H547,'Pontuação'!I$2:J$11,2,FALSE),VLOOKUP(J547,'Pontuação'!G$2:H$11,2,FALSE),VLOOKUP(L547,'Pontuação'!M$2:N$13,2,FALSE)),0)</f>
        <v>1584</v>
      </c>
      <c r="AD547" s="11">
        <f t="shared" si="1"/>
        <v>158</v>
      </c>
      <c r="AE547" s="11" t="str">
        <f t="array" ref="AE547">IFERROR(INDEX('Pontuação'!G$13:G$101, MATCH(AD547, 'Pontuação'!F$13:F$101, 0)), "Faixa Indefinida")</f>
        <v>C</v>
      </c>
      <c r="AF547" s="11">
        <f t="shared" si="2"/>
        <v>0</v>
      </c>
      <c r="AG547" s="11">
        <f t="shared" si="3"/>
        <v>0</v>
      </c>
      <c r="AH547" s="11">
        <f t="shared" si="4"/>
        <v>1</v>
      </c>
      <c r="AI547" s="11">
        <f t="shared" si="5"/>
        <v>0</v>
      </c>
      <c r="AJ547" s="11">
        <f>ROUNDUP(SUM(VLOOKUP(F547,'Pontuação 3.0'!A$2:B$11,2,FALSE),VLOOKUP(E547,'Pontuação 3.0'!C$2:D$11,2,FALSE),VLOOKUP(H547,'Pontuação 3.0'!I$2:J$11,2,FALSE),VLOOKUP(J547,'Pontuação 3.0'!G$2:H$11,2,FALSE),VLOOKUP(G547,'Pontuação 3.0'!E$2:F$11,2,FALSE),VLOOKUP(K547,'Pontuação 3.0'!K$2:L$11,2,FALSE),VLOOKUP(L547,'Pontuação 3.0'!M$2:N$13,2,FALSE)),0)</f>
        <v>2043</v>
      </c>
      <c r="AK547" s="10">
        <f t="shared" si="6"/>
        <v>204</v>
      </c>
      <c r="AL547" s="10" t="str">
        <f t="array" ref="AL547">IFERROR(INDEX('Pontuação 3.0'!G$13:G$191, MATCH(AK547, 'Pontuação 3.0'!F$13:F$191, 0)), "Faixa Indefinida")</f>
        <v>C</v>
      </c>
      <c r="AM547" s="10">
        <f t="shared" si="7"/>
        <v>0</v>
      </c>
      <c r="AN547" s="10">
        <f t="shared" si="8"/>
        <v>0</v>
      </c>
      <c r="AO547" s="10">
        <f t="shared" si="9"/>
        <v>1</v>
      </c>
      <c r="AP547" s="10">
        <f t="shared" si="10"/>
        <v>0</v>
      </c>
    </row>
    <row r="548" ht="15.75" customHeight="1">
      <c r="A548" s="7">
        <v>45674.0</v>
      </c>
      <c r="B548" s="8" t="s">
        <v>1311</v>
      </c>
      <c r="C548" s="8" t="s">
        <v>1312</v>
      </c>
      <c r="D548" s="9">
        <v>4.4998569948E10</v>
      </c>
      <c r="E548" s="8" t="s">
        <v>6103</v>
      </c>
      <c r="F548" s="8" t="s">
        <v>6116</v>
      </c>
      <c r="G548" s="8" t="s">
        <v>6117</v>
      </c>
      <c r="H548" s="8" t="s">
        <v>6118</v>
      </c>
      <c r="I548" s="8" t="s">
        <v>6107</v>
      </c>
      <c r="J548" s="8" t="s">
        <v>6108</v>
      </c>
      <c r="K548" s="8" t="s">
        <v>6107</v>
      </c>
      <c r="L548" s="8" t="s">
        <v>6115</v>
      </c>
      <c r="M548" s="8" t="s">
        <v>6133</v>
      </c>
      <c r="N548" s="12" t="s">
        <v>18</v>
      </c>
      <c r="O548" s="12" t="s">
        <v>20</v>
      </c>
      <c r="P548" s="12" t="s">
        <v>71</v>
      </c>
      <c r="Q548" s="12" t="s">
        <v>22</v>
      </c>
      <c r="R548" s="12" t="s">
        <v>21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10">
        <f>ROUNDUP(SUM(VLOOKUP(F548,'Pontuação'!A$2:B$11,2,FALSE),VLOOKUP(E548,'Pontuação'!C$2:D$11,2,FALSE),VLOOKUP(H548,'Pontuação'!I$2:J$11,2,FALSE),VLOOKUP(J548,'Pontuação'!G$2:H$11,2,FALSE),VLOOKUP(L548,'Pontuação'!M$2:N$13,2,FALSE)),0)</f>
        <v>1700</v>
      </c>
      <c r="AD548" s="11">
        <f t="shared" si="1"/>
        <v>170</v>
      </c>
      <c r="AE548" s="11" t="str">
        <f t="array" ref="AE548">IFERROR(INDEX('Pontuação'!G$13:G$101, MATCH(AD548, 'Pontuação'!F$13:F$101, 0)), "Faixa Indefinida")</f>
        <v>B</v>
      </c>
      <c r="AF548" s="11">
        <f t="shared" si="2"/>
        <v>0</v>
      </c>
      <c r="AG548" s="11">
        <f t="shared" si="3"/>
        <v>1</v>
      </c>
      <c r="AH548" s="11">
        <f t="shared" si="4"/>
        <v>0</v>
      </c>
      <c r="AI548" s="11">
        <f t="shared" si="5"/>
        <v>0</v>
      </c>
      <c r="AJ548" s="11">
        <f>ROUNDUP(SUM(VLOOKUP(F548,'Pontuação 3.0'!A$2:B$11,2,FALSE),VLOOKUP(E548,'Pontuação 3.0'!C$2:D$11,2,FALSE),VLOOKUP(H548,'Pontuação 3.0'!I$2:J$11,2,FALSE),VLOOKUP(J548,'Pontuação 3.0'!G$2:H$11,2,FALSE),VLOOKUP(G548,'Pontuação 3.0'!E$2:F$11,2,FALSE),VLOOKUP(K548,'Pontuação 3.0'!K$2:L$11,2,FALSE),VLOOKUP(L548,'Pontuação 3.0'!M$2:N$13,2,FALSE)),0)</f>
        <v>2361</v>
      </c>
      <c r="AK548" s="10">
        <f t="shared" si="6"/>
        <v>236</v>
      </c>
      <c r="AL548" s="10" t="str">
        <f t="array" ref="AL548">IFERROR(INDEX('Pontuação 3.0'!G$13:G$191, MATCH(AK548, 'Pontuação 3.0'!F$13:F$191, 0)), "Faixa Indefinida")</f>
        <v>A</v>
      </c>
      <c r="AM548" s="10">
        <f t="shared" si="7"/>
        <v>1</v>
      </c>
      <c r="AN548" s="10">
        <f t="shared" si="8"/>
        <v>0</v>
      </c>
      <c r="AO548" s="10">
        <f t="shared" si="9"/>
        <v>0</v>
      </c>
      <c r="AP548" s="10">
        <f t="shared" si="10"/>
        <v>0</v>
      </c>
    </row>
    <row r="549" ht="15.75" customHeight="1">
      <c r="A549" s="7">
        <v>45674.0</v>
      </c>
      <c r="B549" s="8" t="s">
        <v>1318</v>
      </c>
      <c r="C549" s="8" t="s">
        <v>1319</v>
      </c>
      <c r="D549" s="9">
        <v>7.1982110435E10</v>
      </c>
      <c r="E549" s="8" t="s">
        <v>6103</v>
      </c>
      <c r="F549" s="8" t="s">
        <v>6126</v>
      </c>
      <c r="G549" s="8" t="s">
        <v>6117</v>
      </c>
      <c r="H549" s="8" t="s">
        <v>6118</v>
      </c>
      <c r="I549" s="8" t="s">
        <v>6128</v>
      </c>
      <c r="J549" s="8" t="s">
        <v>6119</v>
      </c>
      <c r="K549" s="8" t="s">
        <v>6109</v>
      </c>
      <c r="L549" s="8" t="s">
        <v>6115</v>
      </c>
      <c r="M549" s="8" t="s">
        <v>6113</v>
      </c>
      <c r="N549" s="12" t="s">
        <v>18</v>
      </c>
      <c r="O549" s="12" t="s">
        <v>20</v>
      </c>
      <c r="P549" s="12" t="s">
        <v>65</v>
      </c>
      <c r="Q549" s="12" t="s">
        <v>22</v>
      </c>
      <c r="R549" s="12" t="s">
        <v>21</v>
      </c>
      <c r="S549" s="13"/>
      <c r="T549" s="8"/>
      <c r="U549" s="8"/>
      <c r="V549" s="8"/>
      <c r="W549" s="8"/>
      <c r="X549" s="8"/>
      <c r="Y549" s="8"/>
      <c r="Z549" s="8"/>
      <c r="AA549" s="8"/>
      <c r="AB549" s="8"/>
      <c r="AC549" s="10">
        <f>ROUNDUP(SUM(VLOOKUP(F549,'Pontuação'!A$2:B$11,2,FALSE),VLOOKUP(E549,'Pontuação'!C$2:D$11,2,FALSE),VLOOKUP(H549,'Pontuação'!I$2:J$11,2,FALSE),VLOOKUP(J549,'Pontuação'!G$2:H$11,2,FALSE),VLOOKUP(L549,'Pontuação'!M$2:N$13,2,FALSE)),0)</f>
        <v>1583</v>
      </c>
      <c r="AD549" s="11">
        <f t="shared" si="1"/>
        <v>158</v>
      </c>
      <c r="AE549" s="11" t="str">
        <f t="array" ref="AE549">IFERROR(INDEX('Pontuação'!G$13:G$101, MATCH(AD549, 'Pontuação'!F$13:F$101, 0)), "Faixa Indefinida")</f>
        <v>C</v>
      </c>
      <c r="AF549" s="11">
        <f t="shared" si="2"/>
        <v>0</v>
      </c>
      <c r="AG549" s="11">
        <f t="shared" si="3"/>
        <v>0</v>
      </c>
      <c r="AH549" s="11">
        <f t="shared" si="4"/>
        <v>1</v>
      </c>
      <c r="AI549" s="11">
        <f t="shared" si="5"/>
        <v>0</v>
      </c>
      <c r="AJ549" s="11">
        <f>ROUNDUP(SUM(VLOOKUP(F549,'Pontuação 3.0'!A$2:B$11,2,FALSE),VLOOKUP(E549,'Pontuação 3.0'!C$2:D$11,2,FALSE),VLOOKUP(H549,'Pontuação 3.0'!I$2:J$11,2,FALSE),VLOOKUP(J549,'Pontuação 3.0'!G$2:H$11,2,FALSE),VLOOKUP(G549,'Pontuação 3.0'!E$2:F$11,2,FALSE),VLOOKUP(K549,'Pontuação 3.0'!K$2:L$11,2,FALSE),VLOOKUP(L549,'Pontuação 3.0'!M$2:N$13,2,FALSE)),0)</f>
        <v>2337</v>
      </c>
      <c r="AK549" s="10">
        <f t="shared" si="6"/>
        <v>234</v>
      </c>
      <c r="AL549" s="10" t="str">
        <f t="array" ref="AL549">IFERROR(INDEX('Pontuação 3.0'!G$13:G$191, MATCH(AK549, 'Pontuação 3.0'!F$13:F$191, 0)), "Faixa Indefinida")</f>
        <v>B</v>
      </c>
      <c r="AM549" s="10">
        <f t="shared" si="7"/>
        <v>0</v>
      </c>
      <c r="AN549" s="10">
        <f t="shared" si="8"/>
        <v>1</v>
      </c>
      <c r="AO549" s="10">
        <f t="shared" si="9"/>
        <v>0</v>
      </c>
      <c r="AP549" s="10">
        <f t="shared" si="10"/>
        <v>0</v>
      </c>
    </row>
    <row r="550" ht="15.75" customHeight="1">
      <c r="A550" s="7">
        <v>45674.0</v>
      </c>
      <c r="B550" s="8" t="s">
        <v>1315</v>
      </c>
      <c r="C550" s="8" t="s">
        <v>1316</v>
      </c>
      <c r="D550" s="8" t="s">
        <v>1317</v>
      </c>
      <c r="E550" s="8" t="s">
        <v>6103</v>
      </c>
      <c r="F550" s="8" t="s">
        <v>6116</v>
      </c>
      <c r="G550" s="8" t="s">
        <v>6117</v>
      </c>
      <c r="H550" s="8" t="s">
        <v>6106</v>
      </c>
      <c r="I550" s="8" t="s">
        <v>6128</v>
      </c>
      <c r="J550" s="8" t="s">
        <v>6119</v>
      </c>
      <c r="K550" s="8" t="s">
        <v>6107</v>
      </c>
      <c r="L550" s="8" t="s">
        <v>6115</v>
      </c>
      <c r="M550" s="8" t="s">
        <v>6113</v>
      </c>
      <c r="N550" s="12" t="s">
        <v>18</v>
      </c>
      <c r="O550" s="12" t="s">
        <v>20</v>
      </c>
      <c r="P550" s="12" t="s">
        <v>51</v>
      </c>
      <c r="Q550" s="12" t="s">
        <v>22</v>
      </c>
      <c r="R550" s="12" t="s">
        <v>32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10">
        <f>ROUNDUP(SUM(VLOOKUP(F550,'Pontuação'!A$2:B$11,2,FALSE),VLOOKUP(E550,'Pontuação'!C$2:D$11,2,FALSE),VLOOKUP(H550,'Pontuação'!I$2:J$11,2,FALSE),VLOOKUP(J550,'Pontuação'!G$2:H$11,2,FALSE),VLOOKUP(L550,'Pontuação'!M$2:N$13,2,FALSE)),0)</f>
        <v>1553</v>
      </c>
      <c r="AD550" s="11">
        <f t="shared" si="1"/>
        <v>155</v>
      </c>
      <c r="AE550" s="11" t="str">
        <f t="array" ref="AE550">IFERROR(INDEX('Pontuação'!G$13:G$101, MATCH(AD550, 'Pontuação'!F$13:F$101, 0)), "Faixa Indefinida")</f>
        <v>C</v>
      </c>
      <c r="AF550" s="11">
        <f t="shared" si="2"/>
        <v>0</v>
      </c>
      <c r="AG550" s="11">
        <f t="shared" si="3"/>
        <v>0</v>
      </c>
      <c r="AH550" s="11">
        <f t="shared" si="4"/>
        <v>1</v>
      </c>
      <c r="AI550" s="11">
        <f t="shared" si="5"/>
        <v>0</v>
      </c>
      <c r="AJ550" s="11">
        <f>ROUNDUP(SUM(VLOOKUP(F550,'Pontuação 3.0'!A$2:B$11,2,FALSE),VLOOKUP(E550,'Pontuação 3.0'!C$2:D$11,2,FALSE),VLOOKUP(H550,'Pontuação 3.0'!I$2:J$11,2,FALSE),VLOOKUP(J550,'Pontuação 3.0'!G$2:H$11,2,FALSE),VLOOKUP(G550,'Pontuação 3.0'!E$2:F$11,2,FALSE),VLOOKUP(K550,'Pontuação 3.0'!K$2:L$11,2,FALSE),VLOOKUP(L550,'Pontuação 3.0'!M$2:N$13,2,FALSE)),0)</f>
        <v>2122</v>
      </c>
      <c r="AK550" s="10">
        <f t="shared" si="6"/>
        <v>212</v>
      </c>
      <c r="AL550" s="10" t="str">
        <f t="array" ref="AL550">IFERROR(INDEX('Pontuação 3.0'!G$13:G$191, MATCH(AK550, 'Pontuação 3.0'!F$13:F$191, 0)), "Faixa Indefinida")</f>
        <v>C</v>
      </c>
      <c r="AM550" s="10">
        <f t="shared" si="7"/>
        <v>0</v>
      </c>
      <c r="AN550" s="10">
        <f t="shared" si="8"/>
        <v>0</v>
      </c>
      <c r="AO550" s="10">
        <f t="shared" si="9"/>
        <v>1</v>
      </c>
      <c r="AP550" s="10">
        <f t="shared" si="10"/>
        <v>0</v>
      </c>
    </row>
    <row r="551" ht="15.75" customHeight="1">
      <c r="A551" s="7">
        <v>45674.0</v>
      </c>
      <c r="B551" s="8" t="s">
        <v>1320</v>
      </c>
      <c r="C551" s="8" t="s">
        <v>1321</v>
      </c>
      <c r="D551" s="8" t="s">
        <v>1322</v>
      </c>
      <c r="E551" s="8" t="s">
        <v>6103</v>
      </c>
      <c r="F551" s="8" t="s">
        <v>6116</v>
      </c>
      <c r="G551" s="8" t="s">
        <v>6117</v>
      </c>
      <c r="H551" s="8" t="s">
        <v>6106</v>
      </c>
      <c r="I551" s="8" t="s">
        <v>6128</v>
      </c>
      <c r="J551" s="8" t="s">
        <v>6108</v>
      </c>
      <c r="K551" s="8" t="s">
        <v>6109</v>
      </c>
      <c r="L551" s="8" t="s">
        <v>6120</v>
      </c>
      <c r="M551" s="8" t="s">
        <v>6111</v>
      </c>
      <c r="N551" s="12" t="s">
        <v>18</v>
      </c>
      <c r="O551" s="12" t="s">
        <v>20</v>
      </c>
      <c r="P551" s="12" t="s">
        <v>348</v>
      </c>
      <c r="Q551" s="12" t="s">
        <v>22</v>
      </c>
      <c r="R551" s="12" t="s">
        <v>32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10">
        <f>ROUNDUP(SUM(VLOOKUP(F551,'Pontuação'!A$2:B$11,2,FALSE),VLOOKUP(E551,'Pontuação'!C$2:D$11,2,FALSE),VLOOKUP(H551,'Pontuação'!I$2:J$11,2,FALSE),VLOOKUP(J551,'Pontuação'!G$2:H$11,2,FALSE),VLOOKUP(L551,'Pontuação'!M$2:N$13,2,FALSE)),0)</f>
        <v>1790</v>
      </c>
      <c r="AD551" s="11">
        <f t="shared" si="1"/>
        <v>179</v>
      </c>
      <c r="AE551" s="11" t="str">
        <f t="array" ref="AE551">IFERROR(INDEX('Pontuação'!G$13:G$101, MATCH(AD551, 'Pontuação'!F$13:F$101, 0)), "Faixa Indefinida")</f>
        <v>B</v>
      </c>
      <c r="AF551" s="11">
        <f t="shared" si="2"/>
        <v>0</v>
      </c>
      <c r="AG551" s="11">
        <f t="shared" si="3"/>
        <v>1</v>
      </c>
      <c r="AH551" s="11">
        <f t="shared" si="4"/>
        <v>0</v>
      </c>
      <c r="AI551" s="11">
        <f t="shared" si="5"/>
        <v>0</v>
      </c>
      <c r="AJ551" s="11">
        <f>ROUNDUP(SUM(VLOOKUP(F551,'Pontuação 3.0'!A$2:B$11,2,FALSE),VLOOKUP(E551,'Pontuação 3.0'!C$2:D$11,2,FALSE),VLOOKUP(H551,'Pontuação 3.0'!I$2:J$11,2,FALSE),VLOOKUP(J551,'Pontuação 3.0'!G$2:H$11,2,FALSE),VLOOKUP(G551,'Pontuação 3.0'!E$2:F$11,2,FALSE),VLOOKUP(K551,'Pontuação 3.0'!K$2:L$11,2,FALSE),VLOOKUP(L551,'Pontuação 3.0'!M$2:N$13,2,FALSE)),0)</f>
        <v>2621</v>
      </c>
      <c r="AK551" s="10">
        <f t="shared" si="6"/>
        <v>262</v>
      </c>
      <c r="AL551" s="10" t="str">
        <f t="array" ref="AL551">IFERROR(INDEX('Pontuação 3.0'!G$13:G$191, MATCH(AK551, 'Pontuação 3.0'!F$13:F$191, 0)), "Faixa Indefinida")</f>
        <v>A</v>
      </c>
      <c r="AM551" s="10">
        <f t="shared" si="7"/>
        <v>1</v>
      </c>
      <c r="AN551" s="10">
        <f t="shared" si="8"/>
        <v>0</v>
      </c>
      <c r="AO551" s="10">
        <f t="shared" si="9"/>
        <v>0</v>
      </c>
      <c r="AP551" s="10">
        <f t="shared" si="10"/>
        <v>0</v>
      </c>
    </row>
    <row r="552" ht="15.75" customHeight="1">
      <c r="A552" s="7">
        <v>45674.0</v>
      </c>
      <c r="B552" s="8" t="s">
        <v>1323</v>
      </c>
      <c r="C552" s="8" t="s">
        <v>1324</v>
      </c>
      <c r="D552" s="9">
        <v>9.2991033244E10</v>
      </c>
      <c r="E552" s="8" t="s">
        <v>6103</v>
      </c>
      <c r="F552" s="8" t="s">
        <v>6104</v>
      </c>
      <c r="G552" s="8" t="s">
        <v>6114</v>
      </c>
      <c r="H552" s="8" t="s">
        <v>6123</v>
      </c>
      <c r="I552" s="8" t="s">
        <v>6107</v>
      </c>
      <c r="J552" s="8" t="s">
        <v>6129</v>
      </c>
      <c r="K552" s="8" t="s">
        <v>6107</v>
      </c>
      <c r="L552" s="8" t="s">
        <v>6120</v>
      </c>
      <c r="M552" s="8" t="s">
        <v>6121</v>
      </c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10">
        <f>ROUNDUP(SUM(VLOOKUP(F552,'Pontuação'!A$2:B$11,2,FALSE),VLOOKUP(E552,'Pontuação'!C$2:D$11,2,FALSE),VLOOKUP(H552,'Pontuação'!I$2:J$11,2,FALSE),VLOOKUP(J552,'Pontuação'!G$2:H$11,2,FALSE),VLOOKUP(L552,'Pontuação'!M$2:N$13,2,FALSE)),0)</f>
        <v>1854</v>
      </c>
      <c r="AD552" s="11">
        <f t="shared" si="1"/>
        <v>185</v>
      </c>
      <c r="AE552" s="11" t="str">
        <f t="array" ref="AE552">IFERROR(INDEX('Pontuação'!G$13:G$101, MATCH(AD552, 'Pontuação'!F$13:F$101, 0)), "Faixa Indefinida")</f>
        <v>A</v>
      </c>
      <c r="AF552" s="11">
        <f t="shared" si="2"/>
        <v>1</v>
      </c>
      <c r="AG552" s="11">
        <f t="shared" si="3"/>
        <v>0</v>
      </c>
      <c r="AH552" s="11">
        <f t="shared" si="4"/>
        <v>0</v>
      </c>
      <c r="AI552" s="11">
        <f t="shared" si="5"/>
        <v>0</v>
      </c>
      <c r="AJ552" s="11">
        <f>ROUNDUP(SUM(VLOOKUP(F552,'Pontuação 3.0'!A$2:B$11,2,FALSE),VLOOKUP(E552,'Pontuação 3.0'!C$2:D$11,2,FALSE),VLOOKUP(H552,'Pontuação 3.0'!I$2:J$11,2,FALSE),VLOOKUP(J552,'Pontuação 3.0'!G$2:H$11,2,FALSE),VLOOKUP(G552,'Pontuação 3.0'!E$2:F$11,2,FALSE),VLOOKUP(K552,'Pontuação 3.0'!K$2:L$11,2,FALSE),VLOOKUP(L552,'Pontuação 3.0'!M$2:N$13,2,FALSE)),0)</f>
        <v>2170</v>
      </c>
      <c r="AK552" s="10">
        <f t="shared" si="6"/>
        <v>217</v>
      </c>
      <c r="AL552" s="10" t="str">
        <f t="array" ref="AL552">IFERROR(INDEX('Pontuação 3.0'!G$13:G$191, MATCH(AK552, 'Pontuação 3.0'!F$13:F$191, 0)), "Faixa Indefinida")</f>
        <v>B</v>
      </c>
      <c r="AM552" s="10">
        <f t="shared" si="7"/>
        <v>0</v>
      </c>
      <c r="AN552" s="10">
        <f t="shared" si="8"/>
        <v>1</v>
      </c>
      <c r="AO552" s="10">
        <f t="shared" si="9"/>
        <v>0</v>
      </c>
      <c r="AP552" s="10">
        <f t="shared" si="10"/>
        <v>0</v>
      </c>
    </row>
    <row r="553" ht="15.75" customHeight="1">
      <c r="A553" s="7">
        <v>45674.0</v>
      </c>
      <c r="B553" s="8" t="s">
        <v>1325</v>
      </c>
      <c r="C553" s="8" t="s">
        <v>1326</v>
      </c>
      <c r="D553" s="9">
        <v>1.1980518163E10</v>
      </c>
      <c r="E553" s="8" t="s">
        <v>6103</v>
      </c>
      <c r="F553" s="8" t="s">
        <v>6116</v>
      </c>
      <c r="G553" s="8" t="s">
        <v>6117</v>
      </c>
      <c r="H553" s="8" t="s">
        <v>6135</v>
      </c>
      <c r="I553" s="8" t="s">
        <v>6107</v>
      </c>
      <c r="J553" s="8" t="s">
        <v>6119</v>
      </c>
      <c r="K553" s="8" t="s">
        <v>6107</v>
      </c>
      <c r="L553" s="8" t="s">
        <v>6115</v>
      </c>
      <c r="M553" s="8" t="s">
        <v>6113</v>
      </c>
      <c r="N553" s="12" t="s">
        <v>18</v>
      </c>
      <c r="O553" s="12" t="s">
        <v>20</v>
      </c>
      <c r="P553" s="12" t="s">
        <v>348</v>
      </c>
      <c r="Q553" s="12" t="s">
        <v>22</v>
      </c>
      <c r="R553" s="12" t="s">
        <v>32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10">
        <f>ROUNDUP(SUM(VLOOKUP(F553,'Pontuação'!A$2:B$11,2,FALSE),VLOOKUP(E553,'Pontuação'!C$2:D$11,2,FALSE),VLOOKUP(H553,'Pontuação'!I$2:J$11,2,FALSE),VLOOKUP(J553,'Pontuação'!G$2:H$11,2,FALSE),VLOOKUP(L553,'Pontuação'!M$2:N$13,2,FALSE)),0)</f>
        <v>1579</v>
      </c>
      <c r="AD553" s="11">
        <f t="shared" si="1"/>
        <v>158</v>
      </c>
      <c r="AE553" s="11" t="str">
        <f t="array" ref="AE553">IFERROR(INDEX('Pontuação'!G$13:G$101, MATCH(AD553, 'Pontuação'!F$13:F$101, 0)), "Faixa Indefinida")</f>
        <v>C</v>
      </c>
      <c r="AF553" s="11">
        <f t="shared" si="2"/>
        <v>0</v>
      </c>
      <c r="AG553" s="11">
        <f t="shared" si="3"/>
        <v>0</v>
      </c>
      <c r="AH553" s="11">
        <f t="shared" si="4"/>
        <v>1</v>
      </c>
      <c r="AI553" s="11">
        <f t="shared" si="5"/>
        <v>0</v>
      </c>
      <c r="AJ553" s="11">
        <f>ROUNDUP(SUM(VLOOKUP(F553,'Pontuação 3.0'!A$2:B$11,2,FALSE),VLOOKUP(E553,'Pontuação 3.0'!C$2:D$11,2,FALSE),VLOOKUP(H553,'Pontuação 3.0'!I$2:J$11,2,FALSE),VLOOKUP(J553,'Pontuação 3.0'!G$2:H$11,2,FALSE),VLOOKUP(G553,'Pontuação 3.0'!E$2:F$11,2,FALSE),VLOOKUP(K553,'Pontuação 3.0'!K$2:L$11,2,FALSE),VLOOKUP(L553,'Pontuação 3.0'!M$2:N$13,2,FALSE)),0)</f>
        <v>2058</v>
      </c>
      <c r="AK553" s="10">
        <f t="shared" si="6"/>
        <v>206</v>
      </c>
      <c r="AL553" s="10" t="str">
        <f t="array" ref="AL553">IFERROR(INDEX('Pontuação 3.0'!G$13:G$191, MATCH(AK553, 'Pontuação 3.0'!F$13:F$191, 0)), "Faixa Indefinida")</f>
        <v>C</v>
      </c>
      <c r="AM553" s="10">
        <f t="shared" si="7"/>
        <v>0</v>
      </c>
      <c r="AN553" s="10">
        <f t="shared" si="8"/>
        <v>0</v>
      </c>
      <c r="AO553" s="10">
        <f t="shared" si="9"/>
        <v>1</v>
      </c>
      <c r="AP553" s="10">
        <f t="shared" si="10"/>
        <v>0</v>
      </c>
    </row>
    <row r="554" ht="15.75" customHeight="1">
      <c r="A554" s="7">
        <v>45674.0</v>
      </c>
      <c r="B554" s="8" t="s">
        <v>1327</v>
      </c>
      <c r="C554" s="8" t="s">
        <v>1328</v>
      </c>
      <c r="D554" s="9">
        <v>3.1983320207E10</v>
      </c>
      <c r="E554" s="8" t="s">
        <v>6103</v>
      </c>
      <c r="F554" s="8" t="s">
        <v>6116</v>
      </c>
      <c r="G554" s="8" t="s">
        <v>6117</v>
      </c>
      <c r="H554" s="8" t="s">
        <v>6118</v>
      </c>
      <c r="I554" s="8" t="s">
        <v>6128</v>
      </c>
      <c r="J554" s="8" t="s">
        <v>6119</v>
      </c>
      <c r="K554" s="8" t="s">
        <v>6107</v>
      </c>
      <c r="L554" s="8" t="s">
        <v>6120</v>
      </c>
      <c r="M554" s="8" t="s">
        <v>6131</v>
      </c>
      <c r="N554" s="12" t="s">
        <v>18</v>
      </c>
      <c r="O554" s="12" t="s">
        <v>20</v>
      </c>
      <c r="P554" s="12" t="s">
        <v>65</v>
      </c>
      <c r="Q554" s="12" t="s">
        <v>184</v>
      </c>
      <c r="R554" s="12" t="s">
        <v>32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10">
        <f>ROUNDUP(SUM(VLOOKUP(F554,'Pontuação'!A$2:B$11,2,FALSE),VLOOKUP(E554,'Pontuação'!C$2:D$11,2,FALSE),VLOOKUP(H554,'Pontuação'!I$2:J$11,2,FALSE),VLOOKUP(J554,'Pontuação'!G$2:H$11,2,FALSE),VLOOKUP(L554,'Pontuação'!M$2:N$13,2,FALSE)),0)</f>
        <v>1727</v>
      </c>
      <c r="AD554" s="11">
        <f t="shared" si="1"/>
        <v>173</v>
      </c>
      <c r="AE554" s="11" t="str">
        <f t="array" ref="AE554">IFERROR(INDEX('Pontuação'!G$13:G$101, MATCH(AD554, 'Pontuação'!F$13:F$101, 0)), "Faixa Indefinida")</f>
        <v>B</v>
      </c>
      <c r="AF554" s="11">
        <f t="shared" si="2"/>
        <v>0</v>
      </c>
      <c r="AG554" s="11">
        <f t="shared" si="3"/>
        <v>1</v>
      </c>
      <c r="AH554" s="11">
        <f t="shared" si="4"/>
        <v>0</v>
      </c>
      <c r="AI554" s="11">
        <f t="shared" si="5"/>
        <v>0</v>
      </c>
      <c r="AJ554" s="11">
        <f>ROUNDUP(SUM(VLOOKUP(F554,'Pontuação 3.0'!A$2:B$11,2,FALSE),VLOOKUP(E554,'Pontuação 3.0'!C$2:D$11,2,FALSE),VLOOKUP(H554,'Pontuação 3.0'!I$2:J$11,2,FALSE),VLOOKUP(J554,'Pontuação 3.0'!G$2:H$11,2,FALSE),VLOOKUP(G554,'Pontuação 3.0'!E$2:F$11,2,FALSE),VLOOKUP(K554,'Pontuação 3.0'!K$2:L$11,2,FALSE),VLOOKUP(L554,'Pontuação 3.0'!M$2:N$13,2,FALSE)),0)</f>
        <v>2295</v>
      </c>
      <c r="AK554" s="10">
        <f t="shared" si="6"/>
        <v>230</v>
      </c>
      <c r="AL554" s="10" t="str">
        <f t="array" ref="AL554">IFERROR(INDEX('Pontuação 3.0'!G$13:G$191, MATCH(AK554, 'Pontuação 3.0'!F$13:F$191, 0)), "Faixa Indefinida")</f>
        <v>B</v>
      </c>
      <c r="AM554" s="10">
        <f t="shared" si="7"/>
        <v>0</v>
      </c>
      <c r="AN554" s="10">
        <f t="shared" si="8"/>
        <v>1</v>
      </c>
      <c r="AO554" s="10">
        <f t="shared" si="9"/>
        <v>0</v>
      </c>
      <c r="AP554" s="10">
        <f t="shared" si="10"/>
        <v>0</v>
      </c>
    </row>
    <row r="555" ht="15.75" customHeight="1">
      <c r="A555" s="7">
        <v>45674.0</v>
      </c>
      <c r="B555" s="8" t="s">
        <v>494</v>
      </c>
      <c r="C555" s="8" t="s">
        <v>1329</v>
      </c>
      <c r="D555" s="9">
        <v>2.4993199422E10</v>
      </c>
      <c r="E555" s="8" t="s">
        <v>6103</v>
      </c>
      <c r="F555" s="8" t="s">
        <v>6116</v>
      </c>
      <c r="G555" s="8" t="s">
        <v>6117</v>
      </c>
      <c r="H555" s="8" t="s">
        <v>6106</v>
      </c>
      <c r="I555" s="8" t="s">
        <v>6107</v>
      </c>
      <c r="J555" s="8" t="s">
        <v>6119</v>
      </c>
      <c r="K555" s="8" t="s">
        <v>6109</v>
      </c>
      <c r="L555" s="8" t="s">
        <v>6115</v>
      </c>
      <c r="M555" s="8" t="s">
        <v>6121</v>
      </c>
      <c r="N555" s="12" t="s">
        <v>18</v>
      </c>
      <c r="O555" s="12" t="s">
        <v>20</v>
      </c>
      <c r="P555" s="12" t="s">
        <v>65</v>
      </c>
      <c r="Q555" s="12" t="s">
        <v>22</v>
      </c>
      <c r="R555" s="12" t="s">
        <v>32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10">
        <f>ROUNDUP(SUM(VLOOKUP(F555,'Pontuação'!A$2:B$11,2,FALSE),VLOOKUP(E555,'Pontuação'!C$2:D$11,2,FALSE),VLOOKUP(H555,'Pontuação'!I$2:J$11,2,FALSE),VLOOKUP(J555,'Pontuação'!G$2:H$11,2,FALSE),VLOOKUP(L555,'Pontuação'!M$2:N$13,2,FALSE)),0)</f>
        <v>1553</v>
      </c>
      <c r="AD555" s="11">
        <f t="shared" si="1"/>
        <v>155</v>
      </c>
      <c r="AE555" s="11" t="str">
        <f t="array" ref="AE555">IFERROR(INDEX('Pontuação'!G$13:G$101, MATCH(AD555, 'Pontuação'!F$13:F$101, 0)), "Faixa Indefinida")</f>
        <v>C</v>
      </c>
      <c r="AF555" s="11">
        <f t="shared" si="2"/>
        <v>0</v>
      </c>
      <c r="AG555" s="11">
        <f t="shared" si="3"/>
        <v>0</v>
      </c>
      <c r="AH555" s="11">
        <f t="shared" si="4"/>
        <v>1</v>
      </c>
      <c r="AI555" s="11">
        <f t="shared" si="5"/>
        <v>0</v>
      </c>
      <c r="AJ555" s="11">
        <f>ROUNDUP(SUM(VLOOKUP(F555,'Pontuação 3.0'!A$2:B$11,2,FALSE),VLOOKUP(E555,'Pontuação 3.0'!C$2:D$11,2,FALSE),VLOOKUP(H555,'Pontuação 3.0'!I$2:J$11,2,FALSE),VLOOKUP(J555,'Pontuação 3.0'!G$2:H$11,2,FALSE),VLOOKUP(G555,'Pontuação 3.0'!E$2:F$11,2,FALSE),VLOOKUP(K555,'Pontuação 3.0'!K$2:L$11,2,FALSE),VLOOKUP(L555,'Pontuação 3.0'!M$2:N$13,2,FALSE)),0)</f>
        <v>2383</v>
      </c>
      <c r="AK555" s="10">
        <f t="shared" si="6"/>
        <v>238</v>
      </c>
      <c r="AL555" s="10" t="str">
        <f t="array" ref="AL555">IFERROR(INDEX('Pontuação 3.0'!G$13:G$191, MATCH(AK555, 'Pontuação 3.0'!F$13:F$191, 0)), "Faixa Indefinida")</f>
        <v>A</v>
      </c>
      <c r="AM555" s="10">
        <f t="shared" si="7"/>
        <v>1</v>
      </c>
      <c r="AN555" s="10">
        <f t="shared" si="8"/>
        <v>0</v>
      </c>
      <c r="AO555" s="10">
        <f t="shared" si="9"/>
        <v>0</v>
      </c>
      <c r="AP555" s="10">
        <f t="shared" si="10"/>
        <v>0</v>
      </c>
    </row>
    <row r="556" ht="15.75" customHeight="1">
      <c r="A556" s="7">
        <v>45674.0</v>
      </c>
      <c r="B556" s="8" t="s">
        <v>1330</v>
      </c>
      <c r="C556" s="8" t="s">
        <v>1331</v>
      </c>
      <c r="D556" s="9">
        <v>5.1989403555E10</v>
      </c>
      <c r="E556" s="8" t="s">
        <v>6103</v>
      </c>
      <c r="F556" s="8" t="s">
        <v>6116</v>
      </c>
      <c r="G556" s="8" t="s">
        <v>6117</v>
      </c>
      <c r="H556" s="8" t="s">
        <v>6132</v>
      </c>
      <c r="I556" s="8" t="s">
        <v>6107</v>
      </c>
      <c r="J556" s="8" t="s">
        <v>6108</v>
      </c>
      <c r="K556" s="8" t="s">
        <v>6107</v>
      </c>
      <c r="L556" s="8" t="s">
        <v>6120</v>
      </c>
      <c r="M556" s="8" t="s">
        <v>6111</v>
      </c>
      <c r="N556" s="12" t="s">
        <v>18</v>
      </c>
      <c r="O556" s="12" t="s">
        <v>20</v>
      </c>
      <c r="P556" s="12" t="s">
        <v>123</v>
      </c>
      <c r="Q556" s="12" t="s">
        <v>22</v>
      </c>
      <c r="R556" s="12" t="s">
        <v>32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10">
        <f>ROUNDUP(SUM(VLOOKUP(F556,'Pontuação'!A$2:B$11,2,FALSE),VLOOKUP(E556,'Pontuação'!C$2:D$11,2,FALSE),VLOOKUP(H556,'Pontuação'!I$2:J$11,2,FALSE),VLOOKUP(J556,'Pontuação'!G$2:H$11,2,FALSE),VLOOKUP(L556,'Pontuação'!M$2:N$13,2,FALSE)),0)</f>
        <v>1606</v>
      </c>
      <c r="AD556" s="11">
        <f t="shared" si="1"/>
        <v>161</v>
      </c>
      <c r="AE556" s="11" t="str">
        <f t="array" ref="AE556">IFERROR(INDEX('Pontuação'!G$13:G$101, MATCH(AD556, 'Pontuação'!F$13:F$101, 0)), "Faixa Indefinida")</f>
        <v>C</v>
      </c>
      <c r="AF556" s="11">
        <f t="shared" si="2"/>
        <v>0</v>
      </c>
      <c r="AG556" s="11">
        <f t="shared" si="3"/>
        <v>0</v>
      </c>
      <c r="AH556" s="11">
        <f t="shared" si="4"/>
        <v>1</v>
      </c>
      <c r="AI556" s="11">
        <f t="shared" si="5"/>
        <v>0</v>
      </c>
      <c r="AJ556" s="11">
        <f>ROUNDUP(SUM(VLOOKUP(F556,'Pontuação 3.0'!A$2:B$11,2,FALSE),VLOOKUP(E556,'Pontuação 3.0'!C$2:D$11,2,FALSE),VLOOKUP(H556,'Pontuação 3.0'!I$2:J$11,2,FALSE),VLOOKUP(J556,'Pontuação 3.0'!G$2:H$11,2,FALSE),VLOOKUP(G556,'Pontuação 3.0'!E$2:F$11,2,FALSE),VLOOKUP(K556,'Pontuação 3.0'!K$2:L$11,2,FALSE),VLOOKUP(L556,'Pontuação 3.0'!M$2:N$13,2,FALSE)),0)</f>
        <v>2252</v>
      </c>
      <c r="AK556" s="10">
        <f t="shared" si="6"/>
        <v>225</v>
      </c>
      <c r="AL556" s="10" t="str">
        <f t="array" ref="AL556">IFERROR(INDEX('Pontuação 3.0'!G$13:G$191, MATCH(AK556, 'Pontuação 3.0'!F$13:F$191, 0)), "Faixa Indefinida")</f>
        <v>B</v>
      </c>
      <c r="AM556" s="10">
        <f t="shared" si="7"/>
        <v>0</v>
      </c>
      <c r="AN556" s="10">
        <f t="shared" si="8"/>
        <v>1</v>
      </c>
      <c r="AO556" s="10">
        <f t="shared" si="9"/>
        <v>0</v>
      </c>
      <c r="AP556" s="10">
        <f t="shared" si="10"/>
        <v>0</v>
      </c>
    </row>
    <row r="557" ht="15.75" customHeight="1">
      <c r="A557" s="7">
        <v>45674.0</v>
      </c>
      <c r="B557" s="8" t="s">
        <v>1332</v>
      </c>
      <c r="C557" s="8" t="s">
        <v>1333</v>
      </c>
      <c r="D557" s="9">
        <v>6.4999824077E10</v>
      </c>
      <c r="E557" s="8" t="s">
        <v>6103</v>
      </c>
      <c r="F557" s="8" t="s">
        <v>6116</v>
      </c>
      <c r="G557" s="8" t="s">
        <v>6117</v>
      </c>
      <c r="H557" s="8" t="s">
        <v>6118</v>
      </c>
      <c r="I557" s="8" t="s">
        <v>6107</v>
      </c>
      <c r="J557" s="8" t="s">
        <v>6119</v>
      </c>
      <c r="K557" s="8" t="s">
        <v>6107</v>
      </c>
      <c r="L557" s="8" t="s">
        <v>6136</v>
      </c>
      <c r="M557" s="8" t="s">
        <v>6111</v>
      </c>
      <c r="N557" s="12" t="s">
        <v>18</v>
      </c>
      <c r="O557" s="12" t="s">
        <v>20</v>
      </c>
      <c r="P557" s="12" t="s">
        <v>76</v>
      </c>
      <c r="Q557" s="12" t="s">
        <v>22</v>
      </c>
      <c r="R557" s="12" t="s">
        <v>32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10">
        <f>ROUNDUP(SUM(VLOOKUP(F557,'Pontuação'!A$2:B$11,2,FALSE),VLOOKUP(E557,'Pontuação'!C$2:D$11,2,FALSE),VLOOKUP(H557,'Pontuação'!I$2:J$11,2,FALSE),VLOOKUP(J557,'Pontuação'!G$2:H$11,2,FALSE),VLOOKUP(L557,'Pontuação'!M$2:N$13,2,FALSE)),0)</f>
        <v>1639</v>
      </c>
      <c r="AD557" s="11">
        <f t="shared" si="1"/>
        <v>164</v>
      </c>
      <c r="AE557" s="11" t="str">
        <f t="array" ref="AE557">IFERROR(INDEX('Pontuação'!G$13:G$101, MATCH(AD557, 'Pontuação'!F$13:F$101, 0)), "Faixa Indefinida")</f>
        <v>C</v>
      </c>
      <c r="AF557" s="11">
        <f t="shared" si="2"/>
        <v>0</v>
      </c>
      <c r="AG557" s="11">
        <f t="shared" si="3"/>
        <v>0</v>
      </c>
      <c r="AH557" s="11">
        <f t="shared" si="4"/>
        <v>1</v>
      </c>
      <c r="AI557" s="11">
        <f t="shared" si="5"/>
        <v>0</v>
      </c>
      <c r="AJ557" s="11">
        <f>ROUNDUP(SUM(VLOOKUP(F557,'Pontuação 3.0'!A$2:B$11,2,FALSE),VLOOKUP(E557,'Pontuação 3.0'!C$2:D$11,2,FALSE),VLOOKUP(H557,'Pontuação 3.0'!I$2:J$11,2,FALSE),VLOOKUP(J557,'Pontuação 3.0'!G$2:H$11,2,FALSE),VLOOKUP(G557,'Pontuação 3.0'!E$2:F$11,2,FALSE),VLOOKUP(K557,'Pontuação 3.0'!K$2:L$11,2,FALSE),VLOOKUP(L557,'Pontuação 3.0'!M$2:N$13,2,FALSE)),0)</f>
        <v>2187</v>
      </c>
      <c r="AK557" s="10">
        <f t="shared" si="6"/>
        <v>219</v>
      </c>
      <c r="AL557" s="10" t="str">
        <f t="array" ref="AL557">IFERROR(INDEX('Pontuação 3.0'!G$13:G$191, MATCH(AK557, 'Pontuação 3.0'!F$13:F$191, 0)), "Faixa Indefinida")</f>
        <v>B</v>
      </c>
      <c r="AM557" s="10">
        <f t="shared" si="7"/>
        <v>0</v>
      </c>
      <c r="AN557" s="10">
        <f t="shared" si="8"/>
        <v>1</v>
      </c>
      <c r="AO557" s="10">
        <f t="shared" si="9"/>
        <v>0</v>
      </c>
      <c r="AP557" s="10">
        <f t="shared" si="10"/>
        <v>0</v>
      </c>
    </row>
    <row r="558" ht="15.75" customHeight="1">
      <c r="A558" s="7">
        <v>45674.0</v>
      </c>
      <c r="B558" s="8" t="s">
        <v>1336</v>
      </c>
      <c r="C558" s="8" t="s">
        <v>1337</v>
      </c>
      <c r="D558" s="9">
        <v>7.3999036541E10</v>
      </c>
      <c r="E558" s="8" t="s">
        <v>6103</v>
      </c>
      <c r="F558" s="8" t="s">
        <v>6126</v>
      </c>
      <c r="G558" s="8" t="s">
        <v>6117</v>
      </c>
      <c r="H558" s="8" t="s">
        <v>6123</v>
      </c>
      <c r="I558" s="8" t="s">
        <v>6107</v>
      </c>
      <c r="J558" s="8" t="s">
        <v>6119</v>
      </c>
      <c r="K558" s="8" t="s">
        <v>6107</v>
      </c>
      <c r="L558" s="8" t="s">
        <v>6115</v>
      </c>
      <c r="M558" s="8" t="s">
        <v>6113</v>
      </c>
      <c r="N558" s="12" t="s">
        <v>18</v>
      </c>
      <c r="O558" s="12" t="s">
        <v>20</v>
      </c>
      <c r="P558" s="12" t="s">
        <v>112</v>
      </c>
      <c r="Q558" s="12" t="s">
        <v>22</v>
      </c>
      <c r="R558" s="12" t="s">
        <v>21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10">
        <f>ROUNDUP(SUM(VLOOKUP(F558,'Pontuação'!A$2:B$11,2,FALSE),VLOOKUP(E558,'Pontuação'!C$2:D$11,2,FALSE),VLOOKUP(H558,'Pontuação'!I$2:J$11,2,FALSE),VLOOKUP(J558,'Pontuação'!G$2:H$11,2,FALSE),VLOOKUP(L558,'Pontuação'!M$2:N$13,2,FALSE)),0)</f>
        <v>1427</v>
      </c>
      <c r="AD558" s="11">
        <f t="shared" si="1"/>
        <v>143</v>
      </c>
      <c r="AE558" s="11" t="str">
        <f t="array" ref="AE558">IFERROR(INDEX('Pontuação'!G$13:G$101, MATCH(AD558, 'Pontuação'!F$13:F$101, 0)), "Faixa Indefinida")</f>
        <v>D</v>
      </c>
      <c r="AF558" s="11">
        <f t="shared" si="2"/>
        <v>0</v>
      </c>
      <c r="AG558" s="11">
        <f t="shared" si="3"/>
        <v>0</v>
      </c>
      <c r="AH558" s="11">
        <f t="shared" si="4"/>
        <v>0</v>
      </c>
      <c r="AI558" s="11">
        <f t="shared" si="5"/>
        <v>1</v>
      </c>
      <c r="AJ558" s="11">
        <f>ROUNDUP(SUM(VLOOKUP(F558,'Pontuação 3.0'!A$2:B$11,2,FALSE),VLOOKUP(E558,'Pontuação 3.0'!C$2:D$11,2,FALSE),VLOOKUP(H558,'Pontuação 3.0'!I$2:J$11,2,FALSE),VLOOKUP(J558,'Pontuação 3.0'!G$2:H$11,2,FALSE),VLOOKUP(G558,'Pontuação 3.0'!E$2:F$11,2,FALSE),VLOOKUP(K558,'Pontuação 3.0'!K$2:L$11,2,FALSE),VLOOKUP(L558,'Pontuação 3.0'!M$2:N$13,2,FALSE)),0)</f>
        <v>1841</v>
      </c>
      <c r="AK558" s="10">
        <f t="shared" si="6"/>
        <v>184</v>
      </c>
      <c r="AL558" s="10" t="str">
        <f t="array" ref="AL558">IFERROR(INDEX('Pontuação 3.0'!G$13:G$191, MATCH(AK558, 'Pontuação 3.0'!F$13:F$191, 0)), "Faixa Indefinida")</f>
        <v>D</v>
      </c>
      <c r="AM558" s="10">
        <f t="shared" si="7"/>
        <v>0</v>
      </c>
      <c r="AN558" s="10">
        <f t="shared" si="8"/>
        <v>0</v>
      </c>
      <c r="AO558" s="10">
        <f t="shared" si="9"/>
        <v>0</v>
      </c>
      <c r="AP558" s="10">
        <f t="shared" si="10"/>
        <v>1</v>
      </c>
    </row>
    <row r="559" ht="15.75" customHeight="1">
      <c r="A559" s="7">
        <v>45674.0</v>
      </c>
      <c r="B559" s="8" t="s">
        <v>1338</v>
      </c>
      <c r="C559" s="8" t="s">
        <v>1339</v>
      </c>
      <c r="D559" s="9">
        <v>4.196872011E9</v>
      </c>
      <c r="E559" s="8" t="s">
        <v>6103</v>
      </c>
      <c r="F559" s="8" t="s">
        <v>6126</v>
      </c>
      <c r="G559" s="8" t="s">
        <v>6117</v>
      </c>
      <c r="H559" s="8" t="s">
        <v>6135</v>
      </c>
      <c r="I559" s="8" t="s">
        <v>6128</v>
      </c>
      <c r="J559" s="8" t="s">
        <v>6119</v>
      </c>
      <c r="K559" s="8" t="s">
        <v>6109</v>
      </c>
      <c r="L559" s="8" t="s">
        <v>6115</v>
      </c>
      <c r="M559" s="8" t="s">
        <v>6113</v>
      </c>
      <c r="N559" s="12" t="s">
        <v>18</v>
      </c>
      <c r="O559" s="12" t="s">
        <v>20</v>
      </c>
      <c r="P559" s="12" t="s">
        <v>65</v>
      </c>
      <c r="Q559" s="12" t="s">
        <v>22</v>
      </c>
      <c r="R559" s="12" t="s">
        <v>21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10">
        <f>ROUNDUP(SUM(VLOOKUP(F559,'Pontuação'!A$2:B$11,2,FALSE),VLOOKUP(E559,'Pontuação'!C$2:D$11,2,FALSE),VLOOKUP(H559,'Pontuação'!I$2:J$11,2,FALSE),VLOOKUP(J559,'Pontuação'!G$2:H$11,2,FALSE),VLOOKUP(L559,'Pontuação'!M$2:N$13,2,FALSE)),0)</f>
        <v>1567</v>
      </c>
      <c r="AD559" s="11">
        <f t="shared" si="1"/>
        <v>157</v>
      </c>
      <c r="AE559" s="11" t="str">
        <f t="array" ref="AE559">IFERROR(INDEX('Pontuação'!G$13:G$101, MATCH(AD559, 'Pontuação'!F$13:F$101, 0)), "Faixa Indefinida")</f>
        <v>C</v>
      </c>
      <c r="AF559" s="11">
        <f t="shared" si="2"/>
        <v>0</v>
      </c>
      <c r="AG559" s="11">
        <f t="shared" si="3"/>
        <v>0</v>
      </c>
      <c r="AH559" s="11">
        <f t="shared" si="4"/>
        <v>1</v>
      </c>
      <c r="AI559" s="11">
        <f t="shared" si="5"/>
        <v>0</v>
      </c>
      <c r="AJ559" s="11">
        <f>ROUNDUP(SUM(VLOOKUP(F559,'Pontuação 3.0'!A$2:B$11,2,FALSE),VLOOKUP(E559,'Pontuação 3.0'!C$2:D$11,2,FALSE),VLOOKUP(H559,'Pontuação 3.0'!I$2:J$11,2,FALSE),VLOOKUP(J559,'Pontuação 3.0'!G$2:H$11,2,FALSE),VLOOKUP(G559,'Pontuação 3.0'!E$2:F$11,2,FALSE),VLOOKUP(K559,'Pontuação 3.0'!K$2:L$11,2,FALSE),VLOOKUP(L559,'Pontuação 3.0'!M$2:N$13,2,FALSE)),0)</f>
        <v>2186</v>
      </c>
      <c r="AK559" s="10">
        <f t="shared" si="6"/>
        <v>219</v>
      </c>
      <c r="AL559" s="10" t="str">
        <f t="array" ref="AL559">IFERROR(INDEX('Pontuação 3.0'!G$13:G$191, MATCH(AK559, 'Pontuação 3.0'!F$13:F$191, 0)), "Faixa Indefinida")</f>
        <v>B</v>
      </c>
      <c r="AM559" s="10">
        <f t="shared" si="7"/>
        <v>0</v>
      </c>
      <c r="AN559" s="10">
        <f t="shared" si="8"/>
        <v>1</v>
      </c>
      <c r="AO559" s="10">
        <f t="shared" si="9"/>
        <v>0</v>
      </c>
      <c r="AP559" s="10">
        <f t="shared" si="10"/>
        <v>0</v>
      </c>
    </row>
    <row r="560" ht="15.75" customHeight="1">
      <c r="A560" s="7">
        <v>45674.0</v>
      </c>
      <c r="B560" s="8" t="s">
        <v>1340</v>
      </c>
      <c r="C560" s="8" t="s">
        <v>1341</v>
      </c>
      <c r="D560" s="9">
        <v>4.1999971895E10</v>
      </c>
      <c r="E560" s="8" t="s">
        <v>6103</v>
      </c>
      <c r="F560" s="8" t="s">
        <v>6116</v>
      </c>
      <c r="G560" s="8" t="s">
        <v>6117</v>
      </c>
      <c r="H560" s="8" t="s">
        <v>6118</v>
      </c>
      <c r="I560" s="8" t="s">
        <v>6107</v>
      </c>
      <c r="J560" s="8" t="s">
        <v>6119</v>
      </c>
      <c r="K560" s="8" t="s">
        <v>6107</v>
      </c>
      <c r="L560" s="8" t="s">
        <v>6115</v>
      </c>
      <c r="M560" s="8" t="s">
        <v>6111</v>
      </c>
      <c r="N560" s="12" t="s">
        <v>18</v>
      </c>
      <c r="O560" s="12" t="s">
        <v>20</v>
      </c>
      <c r="P560" s="12" t="s">
        <v>112</v>
      </c>
      <c r="Q560" s="12" t="s">
        <v>33</v>
      </c>
      <c r="R560" s="12" t="s">
        <v>32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10">
        <f>ROUNDUP(SUM(VLOOKUP(F560,'Pontuação'!A$2:B$11,2,FALSE),VLOOKUP(E560,'Pontuação'!C$2:D$11,2,FALSE),VLOOKUP(H560,'Pontuação'!I$2:J$11,2,FALSE),VLOOKUP(J560,'Pontuação'!G$2:H$11,2,FALSE),VLOOKUP(L560,'Pontuação'!M$2:N$13,2,FALSE)),0)</f>
        <v>1595</v>
      </c>
      <c r="AD560" s="11">
        <f t="shared" si="1"/>
        <v>160</v>
      </c>
      <c r="AE560" s="11" t="str">
        <f t="array" ref="AE560">IFERROR(INDEX('Pontuação'!G$13:G$101, MATCH(AD560, 'Pontuação'!F$13:F$101, 0)), "Faixa Indefinida")</f>
        <v>C</v>
      </c>
      <c r="AF560" s="11">
        <f t="shared" si="2"/>
        <v>0</v>
      </c>
      <c r="AG560" s="11">
        <f t="shared" si="3"/>
        <v>0</v>
      </c>
      <c r="AH560" s="11">
        <f t="shared" si="4"/>
        <v>1</v>
      </c>
      <c r="AI560" s="11">
        <f t="shared" si="5"/>
        <v>0</v>
      </c>
      <c r="AJ560" s="11">
        <f>ROUNDUP(SUM(VLOOKUP(F560,'Pontuação 3.0'!A$2:B$11,2,FALSE),VLOOKUP(E560,'Pontuação 3.0'!C$2:D$11,2,FALSE),VLOOKUP(H560,'Pontuação 3.0'!I$2:J$11,2,FALSE),VLOOKUP(J560,'Pontuação 3.0'!G$2:H$11,2,FALSE),VLOOKUP(G560,'Pontuação 3.0'!E$2:F$11,2,FALSE),VLOOKUP(K560,'Pontuação 3.0'!K$2:L$11,2,FALSE),VLOOKUP(L560,'Pontuação 3.0'!M$2:N$13,2,FALSE)),0)</f>
        <v>2209</v>
      </c>
      <c r="AK560" s="10">
        <f t="shared" si="6"/>
        <v>221</v>
      </c>
      <c r="AL560" s="10" t="str">
        <f t="array" ref="AL560">IFERROR(INDEX('Pontuação 3.0'!G$13:G$191, MATCH(AK560, 'Pontuação 3.0'!F$13:F$191, 0)), "Faixa Indefinida")</f>
        <v>B</v>
      </c>
      <c r="AM560" s="10">
        <f t="shared" si="7"/>
        <v>0</v>
      </c>
      <c r="AN560" s="10">
        <f t="shared" si="8"/>
        <v>1</v>
      </c>
      <c r="AO560" s="10">
        <f t="shared" si="9"/>
        <v>0</v>
      </c>
      <c r="AP560" s="10">
        <f t="shared" si="10"/>
        <v>0</v>
      </c>
    </row>
    <row r="561" ht="15.75" customHeight="1">
      <c r="A561" s="7">
        <v>45674.0</v>
      </c>
      <c r="B561" s="8" t="s">
        <v>1342</v>
      </c>
      <c r="C561" s="8" t="s">
        <v>1343</v>
      </c>
      <c r="D561" s="9">
        <v>6.6999310355E10</v>
      </c>
      <c r="E561" s="8" t="s">
        <v>6103</v>
      </c>
      <c r="F561" s="8" t="s">
        <v>6104</v>
      </c>
      <c r="G561" s="8" t="s">
        <v>6105</v>
      </c>
      <c r="H561" s="8" t="s">
        <v>6106</v>
      </c>
      <c r="I561" s="8" t="s">
        <v>6107</v>
      </c>
      <c r="J561" s="8" t="s">
        <v>6119</v>
      </c>
      <c r="K561" s="8" t="s">
        <v>6107</v>
      </c>
      <c r="L561" s="8" t="s">
        <v>6115</v>
      </c>
      <c r="M561" s="8" t="s">
        <v>6113</v>
      </c>
      <c r="N561" s="12" t="s">
        <v>18</v>
      </c>
      <c r="O561" s="12" t="s">
        <v>20</v>
      </c>
      <c r="P561" s="12" t="s">
        <v>25</v>
      </c>
      <c r="Q561" s="12" t="s">
        <v>22</v>
      </c>
      <c r="R561" s="12" t="s">
        <v>32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10">
        <f>ROUNDUP(SUM(VLOOKUP(F561,'Pontuação'!A$2:B$11,2,FALSE),VLOOKUP(E561,'Pontuação'!C$2:D$11,2,FALSE),VLOOKUP(H561,'Pontuação'!I$2:J$11,2,FALSE),VLOOKUP(J561,'Pontuação'!G$2:H$11,2,FALSE),VLOOKUP(L561,'Pontuação'!M$2:N$13,2,FALSE)),0)</f>
        <v>1558</v>
      </c>
      <c r="AD561" s="11">
        <f t="shared" si="1"/>
        <v>156</v>
      </c>
      <c r="AE561" s="11" t="str">
        <f t="array" ref="AE561">IFERROR(INDEX('Pontuação'!G$13:G$101, MATCH(AD561, 'Pontuação'!F$13:F$101, 0)), "Faixa Indefinida")</f>
        <v>C</v>
      </c>
      <c r="AF561" s="11">
        <f t="shared" si="2"/>
        <v>0</v>
      </c>
      <c r="AG561" s="11">
        <f t="shared" si="3"/>
        <v>0</v>
      </c>
      <c r="AH561" s="11">
        <f t="shared" si="4"/>
        <v>1</v>
      </c>
      <c r="AI561" s="11">
        <f t="shared" si="5"/>
        <v>0</v>
      </c>
      <c r="AJ561" s="11">
        <f>ROUNDUP(SUM(VLOOKUP(F561,'Pontuação 3.0'!A$2:B$11,2,FALSE),VLOOKUP(E561,'Pontuação 3.0'!C$2:D$11,2,FALSE),VLOOKUP(H561,'Pontuação 3.0'!I$2:J$11,2,FALSE),VLOOKUP(J561,'Pontuação 3.0'!G$2:H$11,2,FALSE),VLOOKUP(G561,'Pontuação 3.0'!E$2:F$11,2,FALSE),VLOOKUP(K561,'Pontuação 3.0'!K$2:L$11,2,FALSE),VLOOKUP(L561,'Pontuação 3.0'!M$2:N$13,2,FALSE)),0)</f>
        <v>2201</v>
      </c>
      <c r="AK561" s="10">
        <f t="shared" si="6"/>
        <v>220</v>
      </c>
      <c r="AL561" s="10" t="str">
        <f t="array" ref="AL561">IFERROR(INDEX('Pontuação 3.0'!G$13:G$191, MATCH(AK561, 'Pontuação 3.0'!F$13:F$191, 0)), "Faixa Indefinida")</f>
        <v>B</v>
      </c>
      <c r="AM561" s="10">
        <f t="shared" si="7"/>
        <v>0</v>
      </c>
      <c r="AN561" s="10">
        <f t="shared" si="8"/>
        <v>1</v>
      </c>
      <c r="AO561" s="10">
        <f t="shared" si="9"/>
        <v>0</v>
      </c>
      <c r="AP561" s="10">
        <f t="shared" si="10"/>
        <v>0</v>
      </c>
    </row>
    <row r="562" ht="15.75" customHeight="1">
      <c r="A562" s="7">
        <v>45674.0</v>
      </c>
      <c r="B562" s="8" t="s">
        <v>1344</v>
      </c>
      <c r="C562" s="8" t="s">
        <v>1345</v>
      </c>
      <c r="D562" s="9">
        <v>1.1996994888E10</v>
      </c>
      <c r="E562" s="8" t="s">
        <v>6103</v>
      </c>
      <c r="F562" s="8" t="s">
        <v>6126</v>
      </c>
      <c r="G562" s="8" t="s">
        <v>6122</v>
      </c>
      <c r="H562" s="8" t="s">
        <v>6135</v>
      </c>
      <c r="I562" s="8" t="s">
        <v>6107</v>
      </c>
      <c r="J562" s="8" t="s">
        <v>6119</v>
      </c>
      <c r="K562" s="8" t="s">
        <v>6107</v>
      </c>
      <c r="L562" s="8" t="s">
        <v>6115</v>
      </c>
      <c r="M562" s="8" t="s">
        <v>6113</v>
      </c>
      <c r="N562" s="12" t="s">
        <v>18</v>
      </c>
      <c r="O562" s="12" t="s">
        <v>20</v>
      </c>
      <c r="P562" s="12" t="s">
        <v>348</v>
      </c>
      <c r="Q562" s="12" t="s">
        <v>22</v>
      </c>
      <c r="R562" s="12" t="s">
        <v>21</v>
      </c>
      <c r="S562" s="13"/>
      <c r="T562" s="8"/>
      <c r="U562" s="8"/>
      <c r="V562" s="8"/>
      <c r="W562" s="8"/>
      <c r="X562" s="8"/>
      <c r="Y562" s="8"/>
      <c r="Z562" s="8"/>
      <c r="AA562" s="8"/>
      <c r="AB562" s="8"/>
      <c r="AC562" s="10">
        <f>ROUNDUP(SUM(VLOOKUP(F562,'Pontuação'!A$2:B$11,2,FALSE),VLOOKUP(E562,'Pontuação'!C$2:D$11,2,FALSE),VLOOKUP(H562,'Pontuação'!I$2:J$11,2,FALSE),VLOOKUP(J562,'Pontuação'!G$2:H$11,2,FALSE),VLOOKUP(L562,'Pontuação'!M$2:N$13,2,FALSE)),0)</f>
        <v>1567</v>
      </c>
      <c r="AD562" s="11">
        <f t="shared" si="1"/>
        <v>157</v>
      </c>
      <c r="AE562" s="11" t="str">
        <f t="array" ref="AE562">IFERROR(INDEX('Pontuação'!G$13:G$101, MATCH(AD562, 'Pontuação'!F$13:F$101, 0)), "Faixa Indefinida")</f>
        <v>C</v>
      </c>
      <c r="AF562" s="11">
        <f t="shared" si="2"/>
        <v>0</v>
      </c>
      <c r="AG562" s="11">
        <f t="shared" si="3"/>
        <v>0</v>
      </c>
      <c r="AH562" s="11">
        <f t="shared" si="4"/>
        <v>1</v>
      </c>
      <c r="AI562" s="11">
        <f t="shared" si="5"/>
        <v>0</v>
      </c>
      <c r="AJ562" s="11">
        <f>ROUNDUP(SUM(VLOOKUP(F562,'Pontuação 3.0'!A$2:B$11,2,FALSE),VLOOKUP(E562,'Pontuação 3.0'!C$2:D$11,2,FALSE),VLOOKUP(H562,'Pontuação 3.0'!I$2:J$11,2,FALSE),VLOOKUP(J562,'Pontuação 3.0'!G$2:H$11,2,FALSE),VLOOKUP(G562,'Pontuação 3.0'!E$2:F$11,2,FALSE),VLOOKUP(K562,'Pontuação 3.0'!K$2:L$11,2,FALSE),VLOOKUP(L562,'Pontuação 3.0'!M$2:N$13,2,FALSE)),0)</f>
        <v>1785</v>
      </c>
      <c r="AK562" s="10">
        <f t="shared" si="6"/>
        <v>179</v>
      </c>
      <c r="AL562" s="10" t="str">
        <f t="array" ref="AL562">IFERROR(INDEX('Pontuação 3.0'!G$13:G$191, MATCH(AK562, 'Pontuação 3.0'!F$13:F$191, 0)), "Faixa Indefinida")</f>
        <v>D</v>
      </c>
      <c r="AM562" s="10">
        <f t="shared" si="7"/>
        <v>0</v>
      </c>
      <c r="AN562" s="10">
        <f t="shared" si="8"/>
        <v>0</v>
      </c>
      <c r="AO562" s="10">
        <f t="shared" si="9"/>
        <v>0</v>
      </c>
      <c r="AP562" s="10">
        <f t="shared" si="10"/>
        <v>1</v>
      </c>
    </row>
    <row r="563" ht="15.75" customHeight="1">
      <c r="A563" s="7">
        <v>45674.0</v>
      </c>
      <c r="B563" s="8" t="s">
        <v>216</v>
      </c>
      <c r="C563" s="8" t="s">
        <v>1346</v>
      </c>
      <c r="D563" s="9">
        <v>2.4988591394E10</v>
      </c>
      <c r="E563" s="8" t="s">
        <v>6103</v>
      </c>
      <c r="F563" s="8" t="s">
        <v>6116</v>
      </c>
      <c r="G563" s="8" t="s">
        <v>6117</v>
      </c>
      <c r="H563" s="8" t="s">
        <v>6106</v>
      </c>
      <c r="I563" s="8" t="s">
        <v>6107</v>
      </c>
      <c r="J563" s="8" t="s">
        <v>6108</v>
      </c>
      <c r="K563" s="8" t="s">
        <v>6107</v>
      </c>
      <c r="L563" s="8" t="s">
        <v>6120</v>
      </c>
      <c r="M563" s="8" t="s">
        <v>6113</v>
      </c>
      <c r="N563" s="12" t="s">
        <v>18</v>
      </c>
      <c r="O563" s="12" t="s">
        <v>20</v>
      </c>
      <c r="P563" s="12" t="s">
        <v>89</v>
      </c>
      <c r="Q563" s="12" t="s">
        <v>83</v>
      </c>
      <c r="R563" s="12" t="s">
        <v>32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10">
        <f>ROUNDUP(SUM(VLOOKUP(F563,'Pontuação'!A$2:B$11,2,FALSE),VLOOKUP(E563,'Pontuação'!C$2:D$11,2,FALSE),VLOOKUP(H563,'Pontuação'!I$2:J$11,2,FALSE),VLOOKUP(J563,'Pontuação'!G$2:H$11,2,FALSE),VLOOKUP(L563,'Pontuação'!M$2:N$13,2,FALSE)),0)</f>
        <v>1790</v>
      </c>
      <c r="AD563" s="11">
        <f t="shared" si="1"/>
        <v>179</v>
      </c>
      <c r="AE563" s="11" t="str">
        <f t="array" ref="AE563">IFERROR(INDEX('Pontuação'!G$13:G$101, MATCH(AD563, 'Pontuação'!F$13:F$101, 0)), "Faixa Indefinida")</f>
        <v>B</v>
      </c>
      <c r="AF563" s="11">
        <f t="shared" si="2"/>
        <v>0</v>
      </c>
      <c r="AG563" s="11">
        <f t="shared" si="3"/>
        <v>1</v>
      </c>
      <c r="AH563" s="11">
        <f t="shared" si="4"/>
        <v>0</v>
      </c>
      <c r="AI563" s="11">
        <f t="shared" si="5"/>
        <v>0</v>
      </c>
      <c r="AJ563" s="11">
        <f>ROUNDUP(SUM(VLOOKUP(F563,'Pontuação 3.0'!A$2:B$11,2,FALSE),VLOOKUP(E563,'Pontuação 3.0'!C$2:D$11,2,FALSE),VLOOKUP(H563,'Pontuação 3.0'!I$2:J$11,2,FALSE),VLOOKUP(J563,'Pontuação 3.0'!G$2:H$11,2,FALSE),VLOOKUP(G563,'Pontuação 3.0'!E$2:F$11,2,FALSE),VLOOKUP(K563,'Pontuação 3.0'!K$2:L$11,2,FALSE),VLOOKUP(L563,'Pontuação 3.0'!M$2:N$13,2,FALSE)),0)</f>
        <v>2360</v>
      </c>
      <c r="AK563" s="10">
        <f t="shared" si="6"/>
        <v>236</v>
      </c>
      <c r="AL563" s="10" t="str">
        <f t="array" ref="AL563">IFERROR(INDEX('Pontuação 3.0'!G$13:G$191, MATCH(AK563, 'Pontuação 3.0'!F$13:F$191, 0)), "Faixa Indefinida")</f>
        <v>A</v>
      </c>
      <c r="AM563" s="10">
        <f t="shared" si="7"/>
        <v>1</v>
      </c>
      <c r="AN563" s="10">
        <f t="shared" si="8"/>
        <v>0</v>
      </c>
      <c r="AO563" s="10">
        <f t="shared" si="9"/>
        <v>0</v>
      </c>
      <c r="AP563" s="10">
        <f t="shared" si="10"/>
        <v>0</v>
      </c>
    </row>
    <row r="564" ht="15.75" customHeight="1">
      <c r="A564" s="7">
        <v>45674.0</v>
      </c>
      <c r="B564" s="8" t="s">
        <v>1347</v>
      </c>
      <c r="C564" s="8" t="s">
        <v>1348</v>
      </c>
      <c r="D564" s="9">
        <v>9.6991843325E10</v>
      </c>
      <c r="E564" s="8" t="s">
        <v>6125</v>
      </c>
      <c r="F564" s="8" t="s">
        <v>6116</v>
      </c>
      <c r="G564" s="8" t="s">
        <v>6117</v>
      </c>
      <c r="H564" s="8" t="s">
        <v>6106</v>
      </c>
      <c r="I564" s="8" t="s">
        <v>6107</v>
      </c>
      <c r="J564" s="8" t="s">
        <v>6119</v>
      </c>
      <c r="K564" s="8" t="s">
        <v>6107</v>
      </c>
      <c r="L564" s="8" t="s">
        <v>6120</v>
      </c>
      <c r="M564" s="8" t="s">
        <v>6113</v>
      </c>
      <c r="N564" s="12" t="s">
        <v>18</v>
      </c>
      <c r="O564" s="12" t="s">
        <v>20</v>
      </c>
      <c r="P564" s="12" t="s">
        <v>19</v>
      </c>
      <c r="Q564" s="12" t="s">
        <v>22</v>
      </c>
      <c r="R564" s="12" t="s">
        <v>32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10">
        <f>ROUNDUP(SUM(VLOOKUP(F564,'Pontuação'!A$2:B$11,2,FALSE),VLOOKUP(E564,'Pontuação'!C$2:D$11,2,FALSE),VLOOKUP(H564,'Pontuação'!I$2:J$11,2,FALSE),VLOOKUP(J564,'Pontuação'!G$2:H$11,2,FALSE),VLOOKUP(L564,'Pontuação'!M$2:N$13,2,FALSE)),0)</f>
        <v>1689</v>
      </c>
      <c r="AD564" s="11">
        <f t="shared" si="1"/>
        <v>169</v>
      </c>
      <c r="AE564" s="11" t="str">
        <f t="array" ref="AE564">IFERROR(INDEX('Pontuação'!G$13:G$101, MATCH(AD564, 'Pontuação'!F$13:F$101, 0)), "Faixa Indefinida")</f>
        <v>B</v>
      </c>
      <c r="AF564" s="11">
        <f t="shared" si="2"/>
        <v>0</v>
      </c>
      <c r="AG564" s="11">
        <f t="shared" si="3"/>
        <v>1</v>
      </c>
      <c r="AH564" s="11">
        <f t="shared" si="4"/>
        <v>0</v>
      </c>
      <c r="AI564" s="11">
        <f t="shared" si="5"/>
        <v>0</v>
      </c>
      <c r="AJ564" s="11">
        <f>ROUNDUP(SUM(VLOOKUP(F564,'Pontuação 3.0'!A$2:B$11,2,FALSE),VLOOKUP(E564,'Pontuação 3.0'!C$2:D$11,2,FALSE),VLOOKUP(H564,'Pontuação 3.0'!I$2:J$11,2,FALSE),VLOOKUP(J564,'Pontuação 3.0'!G$2:H$11,2,FALSE),VLOOKUP(G564,'Pontuação 3.0'!E$2:F$11,2,FALSE),VLOOKUP(K564,'Pontuação 3.0'!K$2:L$11,2,FALSE),VLOOKUP(L564,'Pontuação 3.0'!M$2:N$13,2,FALSE)),0)</f>
        <v>2178</v>
      </c>
      <c r="AK564" s="10">
        <f t="shared" si="6"/>
        <v>218</v>
      </c>
      <c r="AL564" s="10" t="str">
        <f t="array" ref="AL564">IFERROR(INDEX('Pontuação 3.0'!G$13:G$191, MATCH(AK564, 'Pontuação 3.0'!F$13:F$191, 0)), "Faixa Indefinida")</f>
        <v>B</v>
      </c>
      <c r="AM564" s="10">
        <f t="shared" si="7"/>
        <v>0</v>
      </c>
      <c r="AN564" s="10">
        <f t="shared" si="8"/>
        <v>1</v>
      </c>
      <c r="AO564" s="10">
        <f t="shared" si="9"/>
        <v>0</v>
      </c>
      <c r="AP564" s="10">
        <f t="shared" si="10"/>
        <v>0</v>
      </c>
    </row>
    <row r="565" ht="15.75" customHeight="1">
      <c r="A565" s="7">
        <v>45674.0</v>
      </c>
      <c r="B565" s="8" t="s">
        <v>1349</v>
      </c>
      <c r="C565" s="8" t="s">
        <v>1350</v>
      </c>
      <c r="D565" s="9">
        <v>2.1980482834E10</v>
      </c>
      <c r="E565" s="8" t="s">
        <v>6103</v>
      </c>
      <c r="F565" s="8" t="s">
        <v>6126</v>
      </c>
      <c r="G565" s="8" t="s">
        <v>6122</v>
      </c>
      <c r="H565" s="8" t="s">
        <v>6123</v>
      </c>
      <c r="I565" s="8" t="s">
        <v>6107</v>
      </c>
      <c r="J565" s="8" t="s">
        <v>6119</v>
      </c>
      <c r="K565" s="8" t="s">
        <v>6109</v>
      </c>
      <c r="L565" s="8" t="s">
        <v>6136</v>
      </c>
      <c r="M565" s="8" t="s">
        <v>6111</v>
      </c>
      <c r="N565" s="12" t="s">
        <v>18</v>
      </c>
      <c r="O565" s="12" t="s">
        <v>20</v>
      </c>
      <c r="P565" s="12" t="s">
        <v>89</v>
      </c>
      <c r="Q565" s="12" t="s">
        <v>22</v>
      </c>
      <c r="R565" s="12" t="s">
        <v>21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10">
        <f>ROUNDUP(SUM(VLOOKUP(F565,'Pontuação'!A$2:B$11,2,FALSE),VLOOKUP(E565,'Pontuação'!C$2:D$11,2,FALSE),VLOOKUP(H565,'Pontuação'!I$2:J$11,2,FALSE),VLOOKUP(J565,'Pontuação'!G$2:H$11,2,FALSE),VLOOKUP(L565,'Pontuação'!M$2:N$13,2,FALSE)),0)</f>
        <v>1471</v>
      </c>
      <c r="AD565" s="11">
        <f t="shared" si="1"/>
        <v>147</v>
      </c>
      <c r="AE565" s="11" t="str">
        <f t="array" ref="AE565">IFERROR(INDEX('Pontuação'!G$13:G$101, MATCH(AD565, 'Pontuação'!F$13:F$101, 0)), "Faixa Indefinida")</f>
        <v>D</v>
      </c>
      <c r="AF565" s="11">
        <f t="shared" si="2"/>
        <v>0</v>
      </c>
      <c r="AG565" s="11">
        <f t="shared" si="3"/>
        <v>0</v>
      </c>
      <c r="AH565" s="11">
        <f t="shared" si="4"/>
        <v>0</v>
      </c>
      <c r="AI565" s="11">
        <f t="shared" si="5"/>
        <v>1</v>
      </c>
      <c r="AJ565" s="11">
        <f>ROUNDUP(SUM(VLOOKUP(F565,'Pontuação 3.0'!A$2:B$11,2,FALSE),VLOOKUP(E565,'Pontuação 3.0'!C$2:D$11,2,FALSE),VLOOKUP(H565,'Pontuação 3.0'!I$2:J$11,2,FALSE),VLOOKUP(J565,'Pontuação 3.0'!G$2:H$11,2,FALSE),VLOOKUP(G565,'Pontuação 3.0'!E$2:F$11,2,FALSE),VLOOKUP(K565,'Pontuação 3.0'!K$2:L$11,2,FALSE),VLOOKUP(L565,'Pontuação 3.0'!M$2:N$13,2,FALSE)),0)</f>
        <v>1940</v>
      </c>
      <c r="AK565" s="10">
        <f t="shared" si="6"/>
        <v>194</v>
      </c>
      <c r="AL565" s="10" t="str">
        <f t="array" ref="AL565">IFERROR(INDEX('Pontuação 3.0'!G$13:G$191, MATCH(AK565, 'Pontuação 3.0'!F$13:F$191, 0)), "Faixa Indefinida")</f>
        <v>C</v>
      </c>
      <c r="AM565" s="10">
        <f t="shared" si="7"/>
        <v>0</v>
      </c>
      <c r="AN565" s="10">
        <f t="shared" si="8"/>
        <v>0</v>
      </c>
      <c r="AO565" s="10">
        <f t="shared" si="9"/>
        <v>1</v>
      </c>
      <c r="AP565" s="10">
        <f t="shared" si="10"/>
        <v>0</v>
      </c>
    </row>
    <row r="566" ht="15.75" customHeight="1">
      <c r="A566" s="7">
        <v>45674.0</v>
      </c>
      <c r="B566" s="8" t="s">
        <v>278</v>
      </c>
      <c r="C566" s="8" t="s">
        <v>1351</v>
      </c>
      <c r="D566" s="9">
        <v>8.4991155186E10</v>
      </c>
      <c r="E566" s="8" t="s">
        <v>6103</v>
      </c>
      <c r="F566" s="8" t="s">
        <v>6116</v>
      </c>
      <c r="G566" s="8" t="s">
        <v>6122</v>
      </c>
      <c r="H566" s="8" t="s">
        <v>6106</v>
      </c>
      <c r="I566" s="8" t="s">
        <v>6107</v>
      </c>
      <c r="J566" s="8" t="s">
        <v>6119</v>
      </c>
      <c r="K566" s="8" t="s">
        <v>6107</v>
      </c>
      <c r="L566" s="8" t="s">
        <v>6115</v>
      </c>
      <c r="M566" s="8" t="s">
        <v>6113</v>
      </c>
      <c r="N566" s="12" t="s">
        <v>18</v>
      </c>
      <c r="O566" s="12" t="s">
        <v>20</v>
      </c>
      <c r="P566" s="12" t="s">
        <v>89</v>
      </c>
      <c r="Q566" s="12" t="s">
        <v>22</v>
      </c>
      <c r="R566" s="12" t="s">
        <v>21</v>
      </c>
      <c r="S566" s="13"/>
      <c r="T566" s="8"/>
      <c r="U566" s="8"/>
      <c r="V566" s="8"/>
      <c r="W566" s="8"/>
      <c r="X566" s="8"/>
      <c r="Y566" s="8"/>
      <c r="Z566" s="8"/>
      <c r="AA566" s="8"/>
      <c r="AB566" s="8"/>
      <c r="AC566" s="10">
        <f>ROUNDUP(SUM(VLOOKUP(F566,'Pontuação'!A$2:B$11,2,FALSE),VLOOKUP(E566,'Pontuação'!C$2:D$11,2,FALSE),VLOOKUP(H566,'Pontuação'!I$2:J$11,2,FALSE),VLOOKUP(J566,'Pontuação'!G$2:H$11,2,FALSE),VLOOKUP(L566,'Pontuação'!M$2:N$13,2,FALSE)),0)</f>
        <v>1553</v>
      </c>
      <c r="AD566" s="11">
        <f t="shared" si="1"/>
        <v>155</v>
      </c>
      <c r="AE566" s="11" t="str">
        <f t="array" ref="AE566">IFERROR(INDEX('Pontuação'!G$13:G$101, MATCH(AD566, 'Pontuação'!F$13:F$101, 0)), "Faixa Indefinida")</f>
        <v>C</v>
      </c>
      <c r="AF566" s="11">
        <f t="shared" si="2"/>
        <v>0</v>
      </c>
      <c r="AG566" s="11">
        <f t="shared" si="3"/>
        <v>0</v>
      </c>
      <c r="AH566" s="11">
        <f t="shared" si="4"/>
        <v>1</v>
      </c>
      <c r="AI566" s="11">
        <f t="shared" si="5"/>
        <v>0</v>
      </c>
      <c r="AJ566" s="11">
        <f>ROUNDUP(SUM(VLOOKUP(F566,'Pontuação 3.0'!A$2:B$11,2,FALSE),VLOOKUP(E566,'Pontuação 3.0'!C$2:D$11,2,FALSE),VLOOKUP(H566,'Pontuação 3.0'!I$2:J$11,2,FALSE),VLOOKUP(J566,'Pontuação 3.0'!G$2:H$11,2,FALSE),VLOOKUP(G566,'Pontuação 3.0'!E$2:F$11,2,FALSE),VLOOKUP(K566,'Pontuação 3.0'!K$2:L$11,2,FALSE),VLOOKUP(L566,'Pontuação 3.0'!M$2:N$13,2,FALSE)),0)</f>
        <v>1982</v>
      </c>
      <c r="AK566" s="10">
        <f t="shared" si="6"/>
        <v>198</v>
      </c>
      <c r="AL566" s="10" t="str">
        <f t="array" ref="AL566">IFERROR(INDEX('Pontuação 3.0'!G$13:G$191, MATCH(AK566, 'Pontuação 3.0'!F$13:F$191, 0)), "Faixa Indefinida")</f>
        <v>C</v>
      </c>
      <c r="AM566" s="10">
        <f t="shared" si="7"/>
        <v>0</v>
      </c>
      <c r="AN566" s="10">
        <f t="shared" si="8"/>
        <v>0</v>
      </c>
      <c r="AO566" s="10">
        <f t="shared" si="9"/>
        <v>1</v>
      </c>
      <c r="AP566" s="10">
        <f t="shared" si="10"/>
        <v>0</v>
      </c>
    </row>
    <row r="567" ht="15.75" customHeight="1">
      <c r="A567" s="7">
        <v>45674.0</v>
      </c>
      <c r="B567" s="8" t="s">
        <v>1352</v>
      </c>
      <c r="C567" s="8" t="s">
        <v>1353</v>
      </c>
      <c r="D567" s="9">
        <v>7.5981001212E10</v>
      </c>
      <c r="E567" s="8" t="s">
        <v>6103</v>
      </c>
      <c r="F567" s="8" t="s">
        <v>6104</v>
      </c>
      <c r="G567" s="8" t="s">
        <v>6117</v>
      </c>
      <c r="H567" s="8" t="s">
        <v>6106</v>
      </c>
      <c r="I567" s="8" t="s">
        <v>6128</v>
      </c>
      <c r="J567" s="8" t="s">
        <v>6119</v>
      </c>
      <c r="K567" s="8" t="s">
        <v>6107</v>
      </c>
      <c r="L567" s="8" t="s">
        <v>6136</v>
      </c>
      <c r="M567" s="8" t="s">
        <v>6111</v>
      </c>
      <c r="N567" s="12" t="s">
        <v>18</v>
      </c>
      <c r="O567" s="12" t="s">
        <v>20</v>
      </c>
      <c r="P567" s="12" t="s">
        <v>25</v>
      </c>
      <c r="Q567" s="12" t="s">
        <v>22</v>
      </c>
      <c r="R567" s="12" t="s">
        <v>32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10">
        <f>ROUNDUP(SUM(VLOOKUP(F567,'Pontuação'!A$2:B$11,2,FALSE),VLOOKUP(E567,'Pontuação'!C$2:D$11,2,FALSE),VLOOKUP(H567,'Pontuação'!I$2:J$11,2,FALSE),VLOOKUP(J567,'Pontuação'!G$2:H$11,2,FALSE),VLOOKUP(L567,'Pontuação'!M$2:N$13,2,FALSE)),0)</f>
        <v>1602</v>
      </c>
      <c r="AD567" s="11">
        <f t="shared" si="1"/>
        <v>160</v>
      </c>
      <c r="AE567" s="11" t="str">
        <f t="array" ref="AE567">IFERROR(INDEX('Pontuação'!G$13:G$101, MATCH(AD567, 'Pontuação'!F$13:F$101, 0)), "Faixa Indefinida")</f>
        <v>C</v>
      </c>
      <c r="AF567" s="11">
        <f t="shared" si="2"/>
        <v>0</v>
      </c>
      <c r="AG567" s="11">
        <f t="shared" si="3"/>
        <v>0</v>
      </c>
      <c r="AH567" s="11">
        <f t="shared" si="4"/>
        <v>1</v>
      </c>
      <c r="AI567" s="11">
        <f t="shared" si="5"/>
        <v>0</v>
      </c>
      <c r="AJ567" s="11">
        <f>ROUNDUP(SUM(VLOOKUP(F567,'Pontuação 3.0'!A$2:B$11,2,FALSE),VLOOKUP(E567,'Pontuação 3.0'!C$2:D$11,2,FALSE),VLOOKUP(H567,'Pontuação 3.0'!I$2:J$11,2,FALSE),VLOOKUP(J567,'Pontuação 3.0'!G$2:H$11,2,FALSE),VLOOKUP(G567,'Pontuação 3.0'!E$2:F$11,2,FALSE),VLOOKUP(K567,'Pontuação 3.0'!K$2:L$11,2,FALSE),VLOOKUP(L567,'Pontuação 3.0'!M$2:N$13,2,FALSE)),0)</f>
        <v>2085</v>
      </c>
      <c r="AK567" s="10">
        <f t="shared" si="6"/>
        <v>209</v>
      </c>
      <c r="AL567" s="10" t="str">
        <f t="array" ref="AL567">IFERROR(INDEX('Pontuação 3.0'!G$13:G$191, MATCH(AK567, 'Pontuação 3.0'!F$13:F$191, 0)), "Faixa Indefinida")</f>
        <v>C</v>
      </c>
      <c r="AM567" s="10">
        <f t="shared" si="7"/>
        <v>0</v>
      </c>
      <c r="AN567" s="10">
        <f t="shared" si="8"/>
        <v>0</v>
      </c>
      <c r="AO567" s="10">
        <f t="shared" si="9"/>
        <v>1</v>
      </c>
      <c r="AP567" s="10">
        <f t="shared" si="10"/>
        <v>0</v>
      </c>
    </row>
    <row r="568" ht="15.75" customHeight="1">
      <c r="A568" s="7">
        <v>45674.0</v>
      </c>
      <c r="B568" s="8" t="s">
        <v>1354</v>
      </c>
      <c r="C568" s="8" t="s">
        <v>1355</v>
      </c>
      <c r="D568" s="9">
        <v>3.1971394326E10</v>
      </c>
      <c r="E568" s="8" t="s">
        <v>6103</v>
      </c>
      <c r="F568" s="8" t="s">
        <v>6126</v>
      </c>
      <c r="G568" s="8" t="s">
        <v>6117</v>
      </c>
      <c r="H568" s="8" t="s">
        <v>6135</v>
      </c>
      <c r="I568" s="8" t="s">
        <v>6107</v>
      </c>
      <c r="J568" s="8" t="s">
        <v>6119</v>
      </c>
      <c r="K568" s="8" t="s">
        <v>6107</v>
      </c>
      <c r="L568" s="8" t="s">
        <v>6115</v>
      </c>
      <c r="M568" s="8" t="s">
        <v>6113</v>
      </c>
      <c r="N568" s="12" t="s">
        <v>18</v>
      </c>
      <c r="O568" s="12" t="s">
        <v>20</v>
      </c>
      <c r="P568" s="12" t="s">
        <v>25</v>
      </c>
      <c r="Q568" s="12" t="s">
        <v>184</v>
      </c>
      <c r="R568" s="12" t="s">
        <v>32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10">
        <f>ROUNDUP(SUM(VLOOKUP(F568,'Pontuação'!A$2:B$11,2,FALSE),VLOOKUP(E568,'Pontuação'!C$2:D$11,2,FALSE),VLOOKUP(H568,'Pontuação'!I$2:J$11,2,FALSE),VLOOKUP(J568,'Pontuação'!G$2:H$11,2,FALSE),VLOOKUP(L568,'Pontuação'!M$2:N$13,2,FALSE)),0)</f>
        <v>1567</v>
      </c>
      <c r="AD568" s="11">
        <f t="shared" si="1"/>
        <v>157</v>
      </c>
      <c r="AE568" s="11" t="str">
        <f t="array" ref="AE568">IFERROR(INDEX('Pontuação'!G$13:G$101, MATCH(AD568, 'Pontuação'!F$13:F$101, 0)), "Faixa Indefinida")</f>
        <v>C</v>
      </c>
      <c r="AF568" s="11">
        <f t="shared" si="2"/>
        <v>0</v>
      </c>
      <c r="AG568" s="11">
        <f t="shared" si="3"/>
        <v>0</v>
      </c>
      <c r="AH568" s="11">
        <f t="shared" si="4"/>
        <v>1</v>
      </c>
      <c r="AI568" s="11">
        <f t="shared" si="5"/>
        <v>0</v>
      </c>
      <c r="AJ568" s="11">
        <f>ROUNDUP(SUM(VLOOKUP(F568,'Pontuação 3.0'!A$2:B$11,2,FALSE),VLOOKUP(E568,'Pontuação 3.0'!C$2:D$11,2,FALSE),VLOOKUP(H568,'Pontuação 3.0'!I$2:J$11,2,FALSE),VLOOKUP(J568,'Pontuação 3.0'!G$2:H$11,2,FALSE),VLOOKUP(G568,'Pontuação 3.0'!E$2:F$11,2,FALSE),VLOOKUP(K568,'Pontuação 3.0'!K$2:L$11,2,FALSE),VLOOKUP(L568,'Pontuação 3.0'!M$2:N$13,2,FALSE)),0)</f>
        <v>1925</v>
      </c>
      <c r="AK568" s="10">
        <f t="shared" si="6"/>
        <v>193</v>
      </c>
      <c r="AL568" s="10" t="str">
        <f t="array" ref="AL568">IFERROR(INDEX('Pontuação 3.0'!G$13:G$191, MATCH(AK568, 'Pontuação 3.0'!F$13:F$191, 0)), "Faixa Indefinida")</f>
        <v>C</v>
      </c>
      <c r="AM568" s="10">
        <f t="shared" si="7"/>
        <v>0</v>
      </c>
      <c r="AN568" s="10">
        <f t="shared" si="8"/>
        <v>0</v>
      </c>
      <c r="AO568" s="10">
        <f t="shared" si="9"/>
        <v>1</v>
      </c>
      <c r="AP568" s="10">
        <f t="shared" si="10"/>
        <v>0</v>
      </c>
    </row>
    <row r="569" ht="15.75" customHeight="1">
      <c r="A569" s="7">
        <v>45674.0</v>
      </c>
      <c r="B569" s="8" t="s">
        <v>1358</v>
      </c>
      <c r="C569" s="8" t="s">
        <v>1359</v>
      </c>
      <c r="D569" s="9">
        <v>6.2994008942E10</v>
      </c>
      <c r="E569" s="8" t="s">
        <v>6103</v>
      </c>
      <c r="F569" s="8" t="s">
        <v>6116</v>
      </c>
      <c r="G569" s="8" t="s">
        <v>6117</v>
      </c>
      <c r="H569" s="8" t="s">
        <v>6118</v>
      </c>
      <c r="I569" s="8" t="s">
        <v>6128</v>
      </c>
      <c r="J569" s="8" t="s">
        <v>6119</v>
      </c>
      <c r="K569" s="8" t="s">
        <v>6109</v>
      </c>
      <c r="L569" s="8" t="s">
        <v>6120</v>
      </c>
      <c r="M569" s="8" t="s">
        <v>6111</v>
      </c>
      <c r="N569" s="12" t="s">
        <v>18</v>
      </c>
      <c r="O569" s="12" t="s">
        <v>20</v>
      </c>
      <c r="P569" s="12" t="s">
        <v>48</v>
      </c>
      <c r="Q569" s="12" t="s">
        <v>22</v>
      </c>
      <c r="R569" s="12" t="s">
        <v>32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10">
        <f>ROUNDUP(SUM(VLOOKUP(F569,'Pontuação'!A$2:B$11,2,FALSE),VLOOKUP(E569,'Pontuação'!C$2:D$11,2,FALSE),VLOOKUP(H569,'Pontuação'!I$2:J$11,2,FALSE),VLOOKUP(J569,'Pontuação'!G$2:H$11,2,FALSE),VLOOKUP(L569,'Pontuação'!M$2:N$13,2,FALSE)),0)</f>
        <v>1727</v>
      </c>
      <c r="AD569" s="11">
        <f t="shared" si="1"/>
        <v>173</v>
      </c>
      <c r="AE569" s="11" t="str">
        <f t="array" ref="AE569">IFERROR(INDEX('Pontuação'!G$13:G$101, MATCH(AD569, 'Pontuação'!F$13:F$101, 0)), "Faixa Indefinida")</f>
        <v>B</v>
      </c>
      <c r="AF569" s="11">
        <f t="shared" si="2"/>
        <v>0</v>
      </c>
      <c r="AG569" s="11">
        <f t="shared" si="3"/>
        <v>1</v>
      </c>
      <c r="AH569" s="11">
        <f t="shared" si="4"/>
        <v>0</v>
      </c>
      <c r="AI569" s="11">
        <f t="shared" si="5"/>
        <v>0</v>
      </c>
      <c r="AJ569" s="11">
        <f>ROUNDUP(SUM(VLOOKUP(F569,'Pontuação 3.0'!A$2:B$11,2,FALSE),VLOOKUP(E569,'Pontuação 3.0'!C$2:D$11,2,FALSE),VLOOKUP(H569,'Pontuação 3.0'!I$2:J$11,2,FALSE),VLOOKUP(J569,'Pontuação 3.0'!G$2:H$11,2,FALSE),VLOOKUP(G569,'Pontuação 3.0'!E$2:F$11,2,FALSE),VLOOKUP(K569,'Pontuação 3.0'!K$2:L$11,2,FALSE),VLOOKUP(L569,'Pontuação 3.0'!M$2:N$13,2,FALSE)),0)</f>
        <v>2556</v>
      </c>
      <c r="AK569" s="10">
        <f t="shared" si="6"/>
        <v>256</v>
      </c>
      <c r="AL569" s="10" t="str">
        <f t="array" ref="AL569">IFERROR(INDEX('Pontuação 3.0'!G$13:G$191, MATCH(AK569, 'Pontuação 3.0'!F$13:F$191, 0)), "Faixa Indefinida")</f>
        <v>A</v>
      </c>
      <c r="AM569" s="10">
        <f t="shared" si="7"/>
        <v>1</v>
      </c>
      <c r="AN569" s="10">
        <f t="shared" si="8"/>
        <v>0</v>
      </c>
      <c r="AO569" s="10">
        <f t="shared" si="9"/>
        <v>0</v>
      </c>
      <c r="AP569" s="10">
        <f t="shared" si="10"/>
        <v>0</v>
      </c>
    </row>
    <row r="570" ht="15.75" customHeight="1">
      <c r="A570" s="7">
        <v>45674.0</v>
      </c>
      <c r="B570" s="8" t="s">
        <v>1360</v>
      </c>
      <c r="C570" s="8" t="s">
        <v>1361</v>
      </c>
      <c r="D570" s="9">
        <v>1.9988255002E10</v>
      </c>
      <c r="E570" s="8" t="s">
        <v>6103</v>
      </c>
      <c r="F570" s="8" t="s">
        <v>6126</v>
      </c>
      <c r="G570" s="8" t="s">
        <v>6117</v>
      </c>
      <c r="H570" s="8" t="s">
        <v>6106</v>
      </c>
      <c r="I570" s="8" t="s">
        <v>6128</v>
      </c>
      <c r="J570" s="8" t="s">
        <v>6108</v>
      </c>
      <c r="K570" s="8" t="s">
        <v>6107</v>
      </c>
      <c r="L570" s="8" t="s">
        <v>6136</v>
      </c>
      <c r="M570" s="8" t="s">
        <v>6131</v>
      </c>
      <c r="N570" s="12" t="s">
        <v>18</v>
      </c>
      <c r="O570" s="12" t="s">
        <v>20</v>
      </c>
      <c r="P570" s="12" t="s">
        <v>19</v>
      </c>
      <c r="Q570" s="12" t="s">
        <v>22</v>
      </c>
      <c r="R570" s="12" t="s">
        <v>21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10">
        <f>ROUNDUP(SUM(VLOOKUP(F570,'Pontuação'!A$2:B$11,2,FALSE),VLOOKUP(E570,'Pontuação'!C$2:D$11,2,FALSE),VLOOKUP(H570,'Pontuação'!I$2:J$11,2,FALSE),VLOOKUP(J570,'Pontuação'!G$2:H$11,2,FALSE),VLOOKUP(L570,'Pontuação'!M$2:N$13,2,FALSE)),0)</f>
        <v>1690</v>
      </c>
      <c r="AD570" s="11">
        <f t="shared" si="1"/>
        <v>169</v>
      </c>
      <c r="AE570" s="11" t="str">
        <f t="array" ref="AE570">IFERROR(INDEX('Pontuação'!G$13:G$101, MATCH(AD570, 'Pontuação'!F$13:F$101, 0)), "Faixa Indefinida")</f>
        <v>B</v>
      </c>
      <c r="AF570" s="11">
        <f t="shared" si="2"/>
        <v>0</v>
      </c>
      <c r="AG570" s="11">
        <f t="shared" si="3"/>
        <v>1</v>
      </c>
      <c r="AH570" s="11">
        <f t="shared" si="4"/>
        <v>0</v>
      </c>
      <c r="AI570" s="11">
        <f t="shared" si="5"/>
        <v>0</v>
      </c>
      <c r="AJ570" s="11">
        <f>ROUNDUP(SUM(VLOOKUP(F570,'Pontuação 3.0'!A$2:B$11,2,FALSE),VLOOKUP(E570,'Pontuação 3.0'!C$2:D$11,2,FALSE),VLOOKUP(H570,'Pontuação 3.0'!I$2:J$11,2,FALSE),VLOOKUP(J570,'Pontuação 3.0'!G$2:H$11,2,FALSE),VLOOKUP(G570,'Pontuação 3.0'!E$2:F$11,2,FALSE),VLOOKUP(K570,'Pontuação 3.0'!K$2:L$11,2,FALSE),VLOOKUP(L570,'Pontuação 3.0'!M$2:N$13,2,FALSE)),0)</f>
        <v>2119</v>
      </c>
      <c r="AK570" s="10">
        <f t="shared" si="6"/>
        <v>212</v>
      </c>
      <c r="AL570" s="10" t="str">
        <f t="array" ref="AL570">IFERROR(INDEX('Pontuação 3.0'!G$13:G$191, MATCH(AK570, 'Pontuação 3.0'!F$13:F$191, 0)), "Faixa Indefinida")</f>
        <v>C</v>
      </c>
      <c r="AM570" s="10">
        <f t="shared" si="7"/>
        <v>0</v>
      </c>
      <c r="AN570" s="10">
        <f t="shared" si="8"/>
        <v>0</v>
      </c>
      <c r="AO570" s="10">
        <f t="shared" si="9"/>
        <v>1</v>
      </c>
      <c r="AP570" s="10">
        <f t="shared" si="10"/>
        <v>0</v>
      </c>
    </row>
    <row r="571" ht="15.75" customHeight="1">
      <c r="A571" s="7">
        <v>45674.0</v>
      </c>
      <c r="B571" s="8" t="s">
        <v>1362</v>
      </c>
      <c r="C571" s="8" t="s">
        <v>1363</v>
      </c>
      <c r="D571" s="9">
        <v>6.9993385251E10</v>
      </c>
      <c r="E571" s="8" t="s">
        <v>6103</v>
      </c>
      <c r="F571" s="8" t="s">
        <v>6116</v>
      </c>
      <c r="G571" s="8" t="s">
        <v>6117</v>
      </c>
      <c r="H571" s="8" t="s">
        <v>6118</v>
      </c>
      <c r="I571" s="8" t="s">
        <v>6107</v>
      </c>
      <c r="J571" s="8" t="s">
        <v>6108</v>
      </c>
      <c r="K571" s="8" t="s">
        <v>6109</v>
      </c>
      <c r="L571" s="8" t="s">
        <v>6120</v>
      </c>
      <c r="M571" s="8" t="s">
        <v>6113</v>
      </c>
      <c r="N571" s="12" t="s">
        <v>18</v>
      </c>
      <c r="O571" s="12" t="s">
        <v>20</v>
      </c>
      <c r="P571" s="12" t="s">
        <v>19</v>
      </c>
      <c r="Q571" s="12" t="s">
        <v>22</v>
      </c>
      <c r="R571" s="12" t="s">
        <v>32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10">
        <f>ROUNDUP(SUM(VLOOKUP(F571,'Pontuação'!A$2:B$11,2,FALSE),VLOOKUP(E571,'Pontuação'!C$2:D$11,2,FALSE),VLOOKUP(H571,'Pontuação'!I$2:J$11,2,FALSE),VLOOKUP(J571,'Pontuação'!G$2:H$11,2,FALSE),VLOOKUP(L571,'Pontuação'!M$2:N$13,2,FALSE)),0)</f>
        <v>1832</v>
      </c>
      <c r="AD571" s="11">
        <f t="shared" si="1"/>
        <v>183</v>
      </c>
      <c r="AE571" s="11" t="str">
        <f t="array" ref="AE571">IFERROR(INDEX('Pontuação'!G$13:G$101, MATCH(AD571, 'Pontuação'!F$13:F$101, 0)), "Faixa Indefinida")</f>
        <v>B</v>
      </c>
      <c r="AF571" s="11">
        <f t="shared" si="2"/>
        <v>0</v>
      </c>
      <c r="AG571" s="11">
        <f t="shared" si="3"/>
        <v>1</v>
      </c>
      <c r="AH571" s="11">
        <f t="shared" si="4"/>
        <v>0</v>
      </c>
      <c r="AI571" s="11">
        <f t="shared" si="5"/>
        <v>0</v>
      </c>
      <c r="AJ571" s="11">
        <f>ROUNDUP(SUM(VLOOKUP(F571,'Pontuação 3.0'!A$2:B$11,2,FALSE),VLOOKUP(E571,'Pontuação 3.0'!C$2:D$11,2,FALSE),VLOOKUP(H571,'Pontuação 3.0'!I$2:J$11,2,FALSE),VLOOKUP(J571,'Pontuação 3.0'!G$2:H$11,2,FALSE),VLOOKUP(G571,'Pontuação 3.0'!E$2:F$11,2,FALSE),VLOOKUP(K571,'Pontuação 3.0'!K$2:L$11,2,FALSE),VLOOKUP(L571,'Pontuação 3.0'!M$2:N$13,2,FALSE)),0)</f>
        <v>2708</v>
      </c>
      <c r="AK571" s="10">
        <f t="shared" si="6"/>
        <v>271</v>
      </c>
      <c r="AL571" s="10" t="str">
        <f t="array" ref="AL571">IFERROR(INDEX('Pontuação 3.0'!G$13:G$191, MATCH(AK571, 'Pontuação 3.0'!F$13:F$191, 0)), "Faixa Indefinida")</f>
        <v>A</v>
      </c>
      <c r="AM571" s="10">
        <f t="shared" si="7"/>
        <v>1</v>
      </c>
      <c r="AN571" s="10">
        <f t="shared" si="8"/>
        <v>0</v>
      </c>
      <c r="AO571" s="10">
        <f t="shared" si="9"/>
        <v>0</v>
      </c>
      <c r="AP571" s="10">
        <f t="shared" si="10"/>
        <v>0</v>
      </c>
    </row>
    <row r="572" ht="15.75" customHeight="1">
      <c r="A572" s="7">
        <v>45674.0</v>
      </c>
      <c r="B572" s="8" t="s">
        <v>1366</v>
      </c>
      <c r="C572" s="8" t="s">
        <v>1367</v>
      </c>
      <c r="D572" s="9">
        <v>1.1985098584E10</v>
      </c>
      <c r="E572" s="8" t="s">
        <v>6125</v>
      </c>
      <c r="F572" s="8" t="s">
        <v>6116</v>
      </c>
      <c r="G572" s="8" t="s">
        <v>6117</v>
      </c>
      <c r="H572" s="8" t="s">
        <v>6135</v>
      </c>
      <c r="I572" s="8" t="s">
        <v>6128</v>
      </c>
      <c r="J572" s="8" t="s">
        <v>6119</v>
      </c>
      <c r="K572" s="8" t="s">
        <v>6107</v>
      </c>
      <c r="L572" s="8" t="s">
        <v>6120</v>
      </c>
      <c r="M572" s="8" t="s">
        <v>6121</v>
      </c>
      <c r="N572" s="12" t="s">
        <v>18</v>
      </c>
      <c r="O572" s="12" t="s">
        <v>20</v>
      </c>
      <c r="P572" s="12" t="s">
        <v>31</v>
      </c>
      <c r="Q572" s="12" t="s">
        <v>200</v>
      </c>
      <c r="R572" s="12" t="s">
        <v>32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10">
        <f>ROUNDUP(SUM(VLOOKUP(F572,'Pontuação'!A$2:B$11,2,FALSE),VLOOKUP(E572,'Pontuação'!C$2:D$11,2,FALSE),VLOOKUP(H572,'Pontuação'!I$2:J$11,2,FALSE),VLOOKUP(J572,'Pontuação'!G$2:H$11,2,FALSE),VLOOKUP(L572,'Pontuação'!M$2:N$13,2,FALSE)),0)</f>
        <v>1715</v>
      </c>
      <c r="AD572" s="11">
        <f t="shared" si="1"/>
        <v>172</v>
      </c>
      <c r="AE572" s="11" t="str">
        <f t="array" ref="AE572">IFERROR(INDEX('Pontuação'!G$13:G$101, MATCH(AD572, 'Pontuação'!F$13:F$101, 0)), "Faixa Indefinida")</f>
        <v>B</v>
      </c>
      <c r="AF572" s="11">
        <f t="shared" si="2"/>
        <v>0</v>
      </c>
      <c r="AG572" s="11">
        <f t="shared" si="3"/>
        <v>1</v>
      </c>
      <c r="AH572" s="11">
        <f t="shared" si="4"/>
        <v>0</v>
      </c>
      <c r="AI572" s="11">
        <f t="shared" si="5"/>
        <v>0</v>
      </c>
      <c r="AJ572" s="11">
        <f>ROUNDUP(SUM(VLOOKUP(F572,'Pontuação 3.0'!A$2:B$11,2,FALSE),VLOOKUP(E572,'Pontuação 3.0'!C$2:D$11,2,FALSE),VLOOKUP(H572,'Pontuação 3.0'!I$2:J$11,2,FALSE),VLOOKUP(J572,'Pontuação 3.0'!G$2:H$11,2,FALSE),VLOOKUP(G572,'Pontuação 3.0'!E$2:F$11,2,FALSE),VLOOKUP(K572,'Pontuação 3.0'!K$2:L$11,2,FALSE),VLOOKUP(L572,'Pontuação 3.0'!M$2:N$13,2,FALSE)),0)</f>
        <v>2114</v>
      </c>
      <c r="AK572" s="10">
        <f t="shared" si="6"/>
        <v>211</v>
      </c>
      <c r="AL572" s="10" t="str">
        <f t="array" ref="AL572">IFERROR(INDEX('Pontuação 3.0'!G$13:G$191, MATCH(AK572, 'Pontuação 3.0'!F$13:F$191, 0)), "Faixa Indefinida")</f>
        <v>C</v>
      </c>
      <c r="AM572" s="10">
        <f t="shared" si="7"/>
        <v>0</v>
      </c>
      <c r="AN572" s="10">
        <f t="shared" si="8"/>
        <v>0</v>
      </c>
      <c r="AO572" s="10">
        <f t="shared" si="9"/>
        <v>1</v>
      </c>
      <c r="AP572" s="10">
        <f t="shared" si="10"/>
        <v>0</v>
      </c>
    </row>
    <row r="573" ht="15.75" customHeight="1">
      <c r="A573" s="7">
        <v>45674.0</v>
      </c>
      <c r="B573" s="8" t="s">
        <v>1368</v>
      </c>
      <c r="C573" s="8" t="s">
        <v>1369</v>
      </c>
      <c r="D573" s="9">
        <v>4.4999442296E10</v>
      </c>
      <c r="E573" s="8" t="s">
        <v>6103</v>
      </c>
      <c r="F573" s="8" t="s">
        <v>6116</v>
      </c>
      <c r="G573" s="8" t="s">
        <v>6117</v>
      </c>
      <c r="H573" s="8" t="s">
        <v>6118</v>
      </c>
      <c r="I573" s="8" t="s">
        <v>6128</v>
      </c>
      <c r="J573" s="8" t="s">
        <v>6108</v>
      </c>
      <c r="K573" s="8" t="s">
        <v>6107</v>
      </c>
      <c r="L573" s="8" t="s">
        <v>6124</v>
      </c>
      <c r="M573" s="8" t="s">
        <v>6121</v>
      </c>
      <c r="N573" s="12" t="s">
        <v>18</v>
      </c>
      <c r="O573" s="12" t="s">
        <v>20</v>
      </c>
      <c r="P573" s="12" t="s">
        <v>89</v>
      </c>
      <c r="Q573" s="12" t="s">
        <v>22</v>
      </c>
      <c r="R573" s="12" t="s">
        <v>32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10">
        <f>ROUNDUP(SUM(VLOOKUP(F573,'Pontuação'!A$2:B$11,2,FALSE),VLOOKUP(E573,'Pontuação'!C$2:D$11,2,FALSE),VLOOKUP(H573,'Pontuação'!I$2:J$11,2,FALSE),VLOOKUP(J573,'Pontuação'!G$2:H$11,2,FALSE),VLOOKUP(L573,'Pontuação'!M$2:N$13,2,FALSE)),0)</f>
        <v>1663</v>
      </c>
      <c r="AD573" s="11">
        <f t="shared" si="1"/>
        <v>166</v>
      </c>
      <c r="AE573" s="11" t="str">
        <f t="array" ref="AE573">IFERROR(INDEX('Pontuação'!G$13:G$101, MATCH(AD573, 'Pontuação'!F$13:F$101, 0)), "Faixa Indefinida")</f>
        <v>B</v>
      </c>
      <c r="AF573" s="11">
        <f t="shared" si="2"/>
        <v>0</v>
      </c>
      <c r="AG573" s="11">
        <f t="shared" si="3"/>
        <v>1</v>
      </c>
      <c r="AH573" s="11">
        <f t="shared" si="4"/>
        <v>0</v>
      </c>
      <c r="AI573" s="11">
        <f t="shared" si="5"/>
        <v>0</v>
      </c>
      <c r="AJ573" s="11">
        <f>ROUNDUP(SUM(VLOOKUP(F573,'Pontuação 3.0'!A$2:B$11,2,FALSE),VLOOKUP(E573,'Pontuação 3.0'!C$2:D$11,2,FALSE),VLOOKUP(H573,'Pontuação 3.0'!I$2:J$11,2,FALSE),VLOOKUP(J573,'Pontuação 3.0'!G$2:H$11,2,FALSE),VLOOKUP(G573,'Pontuação 3.0'!E$2:F$11,2,FALSE),VLOOKUP(K573,'Pontuação 3.0'!K$2:L$11,2,FALSE),VLOOKUP(L573,'Pontuação 3.0'!M$2:N$13,2,FALSE)),0)</f>
        <v>2331</v>
      </c>
      <c r="AK573" s="10">
        <f t="shared" si="6"/>
        <v>233</v>
      </c>
      <c r="AL573" s="10" t="str">
        <f t="array" ref="AL573">IFERROR(INDEX('Pontuação 3.0'!G$13:G$191, MATCH(AK573, 'Pontuação 3.0'!F$13:F$191, 0)), "Faixa Indefinida")</f>
        <v>B</v>
      </c>
      <c r="AM573" s="10">
        <f t="shared" si="7"/>
        <v>0</v>
      </c>
      <c r="AN573" s="10">
        <f t="shared" si="8"/>
        <v>1</v>
      </c>
      <c r="AO573" s="10">
        <f t="shared" si="9"/>
        <v>0</v>
      </c>
      <c r="AP573" s="10">
        <f t="shared" si="10"/>
        <v>0</v>
      </c>
    </row>
    <row r="574" ht="15.75" customHeight="1">
      <c r="A574" s="7">
        <v>45674.0</v>
      </c>
      <c r="B574" s="8" t="s">
        <v>1370</v>
      </c>
      <c r="C574" s="8" t="s">
        <v>1371</v>
      </c>
      <c r="D574" s="9">
        <v>8.4996864088E10</v>
      </c>
      <c r="E574" s="8" t="s">
        <v>6103</v>
      </c>
      <c r="F574" s="8" t="s">
        <v>6116</v>
      </c>
      <c r="G574" s="8" t="s">
        <v>6117</v>
      </c>
      <c r="H574" s="8" t="s">
        <v>6106</v>
      </c>
      <c r="I574" s="8" t="s">
        <v>6107</v>
      </c>
      <c r="J574" s="8" t="s">
        <v>6119</v>
      </c>
      <c r="K574" s="8" t="s">
        <v>6107</v>
      </c>
      <c r="L574" s="8" t="s">
        <v>6115</v>
      </c>
      <c r="M574" s="8" t="s">
        <v>6121</v>
      </c>
      <c r="N574" s="12" t="s">
        <v>18</v>
      </c>
      <c r="O574" s="12" t="s">
        <v>20</v>
      </c>
      <c r="P574" s="12" t="s">
        <v>51</v>
      </c>
      <c r="Q574" s="12" t="s">
        <v>22</v>
      </c>
      <c r="R574" s="12" t="s">
        <v>32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10">
        <f>ROUNDUP(SUM(VLOOKUP(F574,'Pontuação'!A$2:B$11,2,FALSE),VLOOKUP(E574,'Pontuação'!C$2:D$11,2,FALSE),VLOOKUP(H574,'Pontuação'!I$2:J$11,2,FALSE),VLOOKUP(J574,'Pontuação'!G$2:H$11,2,FALSE),VLOOKUP(L574,'Pontuação'!M$2:N$13,2,FALSE)),0)</f>
        <v>1553</v>
      </c>
      <c r="AD574" s="11">
        <f t="shared" si="1"/>
        <v>155</v>
      </c>
      <c r="AE574" s="11" t="str">
        <f t="array" ref="AE574">IFERROR(INDEX('Pontuação'!G$13:G$101, MATCH(AD574, 'Pontuação'!F$13:F$101, 0)), "Faixa Indefinida")</f>
        <v>C</v>
      </c>
      <c r="AF574" s="11">
        <f t="shared" si="2"/>
        <v>0</v>
      </c>
      <c r="AG574" s="11">
        <f t="shared" si="3"/>
        <v>0</v>
      </c>
      <c r="AH574" s="11">
        <f t="shared" si="4"/>
        <v>1</v>
      </c>
      <c r="AI574" s="11">
        <f t="shared" si="5"/>
        <v>0</v>
      </c>
      <c r="AJ574" s="11">
        <f>ROUNDUP(SUM(VLOOKUP(F574,'Pontuação 3.0'!A$2:B$11,2,FALSE),VLOOKUP(E574,'Pontuação 3.0'!C$2:D$11,2,FALSE),VLOOKUP(H574,'Pontuação 3.0'!I$2:J$11,2,FALSE),VLOOKUP(J574,'Pontuação 3.0'!G$2:H$11,2,FALSE),VLOOKUP(G574,'Pontuação 3.0'!E$2:F$11,2,FALSE),VLOOKUP(K574,'Pontuação 3.0'!K$2:L$11,2,FALSE),VLOOKUP(L574,'Pontuação 3.0'!M$2:N$13,2,FALSE)),0)</f>
        <v>2122</v>
      </c>
      <c r="AK574" s="10">
        <f t="shared" si="6"/>
        <v>212</v>
      </c>
      <c r="AL574" s="10" t="str">
        <f t="array" ref="AL574">IFERROR(INDEX('Pontuação 3.0'!G$13:G$191, MATCH(AK574, 'Pontuação 3.0'!F$13:F$191, 0)), "Faixa Indefinida")</f>
        <v>C</v>
      </c>
      <c r="AM574" s="10">
        <f t="shared" si="7"/>
        <v>0</v>
      </c>
      <c r="AN574" s="10">
        <f t="shared" si="8"/>
        <v>0</v>
      </c>
      <c r="AO574" s="10">
        <f t="shared" si="9"/>
        <v>1</v>
      </c>
      <c r="AP574" s="10">
        <f t="shared" si="10"/>
        <v>0</v>
      </c>
    </row>
    <row r="575" ht="15.75" customHeight="1">
      <c r="A575" s="7">
        <v>45674.0</v>
      </c>
      <c r="B575" s="8" t="s">
        <v>1372</v>
      </c>
      <c r="C575" s="8" t="s">
        <v>1373</v>
      </c>
      <c r="D575" s="8" t="s">
        <v>1374</v>
      </c>
      <c r="E575" s="8" t="s">
        <v>6103</v>
      </c>
      <c r="F575" s="8" t="s">
        <v>6126</v>
      </c>
      <c r="G575" s="8" t="s">
        <v>6122</v>
      </c>
      <c r="H575" s="8" t="s">
        <v>6106</v>
      </c>
      <c r="I575" s="8" t="s">
        <v>6107</v>
      </c>
      <c r="J575" s="8" t="s">
        <v>6129</v>
      </c>
      <c r="K575" s="8" t="s">
        <v>6107</v>
      </c>
      <c r="L575" s="8" t="s">
        <v>6120</v>
      </c>
      <c r="M575" s="8" t="s">
        <v>6113</v>
      </c>
      <c r="N575" s="12" t="s">
        <v>18</v>
      </c>
      <c r="O575" s="12" t="s">
        <v>20</v>
      </c>
      <c r="P575" s="12" t="s">
        <v>102</v>
      </c>
      <c r="Q575" s="12" t="s">
        <v>22</v>
      </c>
      <c r="R575" s="12" t="s">
        <v>32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10">
        <f>ROUNDUP(SUM(VLOOKUP(F575,'Pontuação'!A$2:B$11,2,FALSE),VLOOKUP(E575,'Pontuação'!C$2:D$11,2,FALSE),VLOOKUP(H575,'Pontuação'!I$2:J$11,2,FALSE),VLOOKUP(J575,'Pontuação'!G$2:H$11,2,FALSE),VLOOKUP(L575,'Pontuação'!M$2:N$13,2,FALSE)),0)</f>
        <v>1951</v>
      </c>
      <c r="AD575" s="11">
        <f t="shared" si="1"/>
        <v>195</v>
      </c>
      <c r="AE575" s="11" t="str">
        <f t="array" ref="AE575">IFERROR(INDEX('Pontuação'!G$13:G$101, MATCH(AD575, 'Pontuação'!F$13:F$101, 0)), "Faixa Indefinida")</f>
        <v>A</v>
      </c>
      <c r="AF575" s="11">
        <f t="shared" si="2"/>
        <v>1</v>
      </c>
      <c r="AG575" s="11">
        <f t="shared" si="3"/>
        <v>0</v>
      </c>
      <c r="AH575" s="11">
        <f t="shared" si="4"/>
        <v>0</v>
      </c>
      <c r="AI575" s="11">
        <f t="shared" si="5"/>
        <v>0</v>
      </c>
      <c r="AJ575" s="11">
        <f>ROUNDUP(SUM(VLOOKUP(F575,'Pontuação 3.0'!A$2:B$11,2,FALSE),VLOOKUP(E575,'Pontuação 3.0'!C$2:D$11,2,FALSE),VLOOKUP(H575,'Pontuação 3.0'!I$2:J$11,2,FALSE),VLOOKUP(J575,'Pontuação 3.0'!G$2:H$11,2,FALSE),VLOOKUP(G575,'Pontuação 3.0'!E$2:F$11,2,FALSE),VLOOKUP(K575,'Pontuação 3.0'!K$2:L$11,2,FALSE),VLOOKUP(L575,'Pontuação 3.0'!M$2:N$13,2,FALSE)),0)</f>
        <v>2210</v>
      </c>
      <c r="AK575" s="10">
        <f t="shared" si="6"/>
        <v>221</v>
      </c>
      <c r="AL575" s="10" t="str">
        <f t="array" ref="AL575">IFERROR(INDEX('Pontuação 3.0'!G$13:G$191, MATCH(AK575, 'Pontuação 3.0'!F$13:F$191, 0)), "Faixa Indefinida")</f>
        <v>B</v>
      </c>
      <c r="AM575" s="10">
        <f t="shared" si="7"/>
        <v>0</v>
      </c>
      <c r="AN575" s="10">
        <f t="shared" si="8"/>
        <v>1</v>
      </c>
      <c r="AO575" s="10">
        <f t="shared" si="9"/>
        <v>0</v>
      </c>
      <c r="AP575" s="10">
        <f t="shared" si="10"/>
        <v>0</v>
      </c>
    </row>
    <row r="576" ht="15.75" customHeight="1">
      <c r="A576" s="7">
        <v>45674.0</v>
      </c>
      <c r="B576" s="8" t="s">
        <v>1377</v>
      </c>
      <c r="C576" s="8" t="s">
        <v>1378</v>
      </c>
      <c r="D576" s="9">
        <v>4.1995271203E10</v>
      </c>
      <c r="E576" s="8" t="s">
        <v>6103</v>
      </c>
      <c r="F576" s="8" t="s">
        <v>6116</v>
      </c>
      <c r="G576" s="8" t="s">
        <v>6122</v>
      </c>
      <c r="H576" s="8" t="s">
        <v>6135</v>
      </c>
      <c r="I576" s="8" t="s">
        <v>6107</v>
      </c>
      <c r="J576" s="8" t="s">
        <v>6119</v>
      </c>
      <c r="K576" s="8" t="s">
        <v>6109</v>
      </c>
      <c r="L576" s="8" t="s">
        <v>6115</v>
      </c>
      <c r="M576" s="8" t="s">
        <v>6113</v>
      </c>
      <c r="N576" s="12" t="s">
        <v>18</v>
      </c>
      <c r="O576" s="12" t="s">
        <v>20</v>
      </c>
      <c r="P576" s="12" t="s">
        <v>89</v>
      </c>
      <c r="Q576" s="12" t="s">
        <v>22</v>
      </c>
      <c r="R576" s="12" t="s">
        <v>32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10">
        <f>ROUNDUP(SUM(VLOOKUP(F576,'Pontuação'!A$2:B$11,2,FALSE),VLOOKUP(E576,'Pontuação'!C$2:D$11,2,FALSE),VLOOKUP(H576,'Pontuação'!I$2:J$11,2,FALSE),VLOOKUP(J576,'Pontuação'!G$2:H$11,2,FALSE),VLOOKUP(L576,'Pontuação'!M$2:N$13,2,FALSE)),0)</f>
        <v>1579</v>
      </c>
      <c r="AD576" s="11">
        <f t="shared" si="1"/>
        <v>158</v>
      </c>
      <c r="AE576" s="11" t="str">
        <f t="array" ref="AE576">IFERROR(INDEX('Pontuação'!G$13:G$101, MATCH(AD576, 'Pontuação'!F$13:F$101, 0)), "Faixa Indefinida")</f>
        <v>C</v>
      </c>
      <c r="AF576" s="11">
        <f t="shared" si="2"/>
        <v>0</v>
      </c>
      <c r="AG576" s="11">
        <f t="shared" si="3"/>
        <v>0</v>
      </c>
      <c r="AH576" s="11">
        <f t="shared" si="4"/>
        <v>1</v>
      </c>
      <c r="AI576" s="11">
        <f t="shared" si="5"/>
        <v>0</v>
      </c>
      <c r="AJ576" s="11">
        <f>ROUNDUP(SUM(VLOOKUP(F576,'Pontuação 3.0'!A$2:B$11,2,FALSE),VLOOKUP(E576,'Pontuação 3.0'!C$2:D$11,2,FALSE),VLOOKUP(H576,'Pontuação 3.0'!I$2:J$11,2,FALSE),VLOOKUP(J576,'Pontuação 3.0'!G$2:H$11,2,FALSE),VLOOKUP(G576,'Pontuação 3.0'!E$2:F$11,2,FALSE),VLOOKUP(K576,'Pontuação 3.0'!K$2:L$11,2,FALSE),VLOOKUP(L576,'Pontuação 3.0'!M$2:N$13,2,FALSE)),0)</f>
        <v>2179</v>
      </c>
      <c r="AK576" s="10">
        <f t="shared" si="6"/>
        <v>218</v>
      </c>
      <c r="AL576" s="10" t="str">
        <f t="array" ref="AL576">IFERROR(INDEX('Pontuação 3.0'!G$13:G$191, MATCH(AK576, 'Pontuação 3.0'!F$13:F$191, 0)), "Faixa Indefinida")</f>
        <v>B</v>
      </c>
      <c r="AM576" s="10">
        <f t="shared" si="7"/>
        <v>0</v>
      </c>
      <c r="AN576" s="10">
        <f t="shared" si="8"/>
        <v>1</v>
      </c>
      <c r="AO576" s="10">
        <f t="shared" si="9"/>
        <v>0</v>
      </c>
      <c r="AP576" s="10">
        <f t="shared" si="10"/>
        <v>0</v>
      </c>
    </row>
    <row r="577" ht="15.75" customHeight="1">
      <c r="A577" s="7">
        <v>45674.0</v>
      </c>
      <c r="B577" s="8" t="s">
        <v>1375</v>
      </c>
      <c r="C577" s="8" t="s">
        <v>1376</v>
      </c>
      <c r="D577" s="9">
        <v>9.1993775166E10</v>
      </c>
      <c r="E577" s="8" t="s">
        <v>6103</v>
      </c>
      <c r="F577" s="8" t="s">
        <v>6104</v>
      </c>
      <c r="G577" s="8" t="s">
        <v>6117</v>
      </c>
      <c r="H577" s="8" t="s">
        <v>6118</v>
      </c>
      <c r="I577" s="8" t="s">
        <v>6107</v>
      </c>
      <c r="J577" s="8" t="s">
        <v>6108</v>
      </c>
      <c r="K577" s="8" t="s">
        <v>6107</v>
      </c>
      <c r="L577" s="8" t="s">
        <v>6120</v>
      </c>
      <c r="M577" s="8" t="s">
        <v>6111</v>
      </c>
      <c r="N577" s="12" t="s">
        <v>18</v>
      </c>
      <c r="O577" s="12" t="s">
        <v>20</v>
      </c>
      <c r="P577" s="12" t="s">
        <v>65</v>
      </c>
      <c r="Q577" s="12" t="s">
        <v>22</v>
      </c>
      <c r="R577" s="12" t="s">
        <v>21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10">
        <f>ROUNDUP(SUM(VLOOKUP(F577,'Pontuação'!A$2:B$11,2,FALSE),VLOOKUP(E577,'Pontuação'!C$2:D$11,2,FALSE),VLOOKUP(H577,'Pontuação'!I$2:J$11,2,FALSE),VLOOKUP(J577,'Pontuação'!G$2:H$11,2,FALSE),VLOOKUP(L577,'Pontuação'!M$2:N$13,2,FALSE)),0)</f>
        <v>1837</v>
      </c>
      <c r="AD577" s="11">
        <f t="shared" si="1"/>
        <v>184</v>
      </c>
      <c r="AE577" s="11" t="str">
        <f t="array" ref="AE577">IFERROR(INDEX('Pontuação'!G$13:G$101, MATCH(AD577, 'Pontuação'!F$13:F$101, 0)), "Faixa Indefinida")</f>
        <v>A</v>
      </c>
      <c r="AF577" s="11">
        <f t="shared" si="2"/>
        <v>1</v>
      </c>
      <c r="AG577" s="11">
        <f t="shared" si="3"/>
        <v>0</v>
      </c>
      <c r="AH577" s="11">
        <f t="shared" si="4"/>
        <v>0</v>
      </c>
      <c r="AI577" s="11">
        <f t="shared" si="5"/>
        <v>0</v>
      </c>
      <c r="AJ577" s="11">
        <f>ROUNDUP(SUM(VLOOKUP(F577,'Pontuação 3.0'!A$2:B$11,2,FALSE),VLOOKUP(E577,'Pontuação 3.0'!C$2:D$11,2,FALSE),VLOOKUP(H577,'Pontuação 3.0'!I$2:J$11,2,FALSE),VLOOKUP(J577,'Pontuação 3.0'!G$2:H$11,2,FALSE),VLOOKUP(G577,'Pontuação 3.0'!E$2:F$11,2,FALSE),VLOOKUP(K577,'Pontuação 3.0'!K$2:L$11,2,FALSE),VLOOKUP(L577,'Pontuação 3.0'!M$2:N$13,2,FALSE)),0)</f>
        <v>2432</v>
      </c>
      <c r="AK577" s="10">
        <f t="shared" si="6"/>
        <v>243</v>
      </c>
      <c r="AL577" s="10" t="str">
        <f t="array" ref="AL577">IFERROR(INDEX('Pontuação 3.0'!G$13:G$191, MATCH(AK577, 'Pontuação 3.0'!F$13:F$191, 0)), "Faixa Indefinida")</f>
        <v>A</v>
      </c>
      <c r="AM577" s="10">
        <f t="shared" si="7"/>
        <v>1</v>
      </c>
      <c r="AN577" s="10">
        <f t="shared" si="8"/>
        <v>0</v>
      </c>
      <c r="AO577" s="10">
        <f t="shared" si="9"/>
        <v>0</v>
      </c>
      <c r="AP577" s="10">
        <f t="shared" si="10"/>
        <v>0</v>
      </c>
    </row>
    <row r="578" ht="15.75" customHeight="1">
      <c r="A578" s="7">
        <v>45674.0</v>
      </c>
      <c r="B578" s="8" t="s">
        <v>1379</v>
      </c>
      <c r="C578" s="8" t="s">
        <v>1380</v>
      </c>
      <c r="D578" s="9">
        <v>1.3997626034E10</v>
      </c>
      <c r="E578" s="8" t="s">
        <v>6103</v>
      </c>
      <c r="F578" s="8" t="s">
        <v>6116</v>
      </c>
      <c r="G578" s="8" t="s">
        <v>6122</v>
      </c>
      <c r="H578" s="8" t="s">
        <v>6106</v>
      </c>
      <c r="I578" s="8" t="s">
        <v>6107</v>
      </c>
      <c r="J578" s="8" t="s">
        <v>6129</v>
      </c>
      <c r="K578" s="8" t="s">
        <v>6107</v>
      </c>
      <c r="L578" s="8" t="s">
        <v>6115</v>
      </c>
      <c r="M578" s="8" t="s">
        <v>6113</v>
      </c>
      <c r="N578" s="12" t="s">
        <v>18</v>
      </c>
      <c r="O578" s="12" t="s">
        <v>20</v>
      </c>
      <c r="P578" s="12" t="s">
        <v>31</v>
      </c>
      <c r="Q578" s="12" t="s">
        <v>22</v>
      </c>
      <c r="R578" s="12" t="s">
        <v>32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10">
        <f>ROUNDUP(SUM(VLOOKUP(F578,'Pontuação'!A$2:B$11,2,FALSE),VLOOKUP(E578,'Pontuação'!C$2:D$11,2,FALSE),VLOOKUP(H578,'Pontuação'!I$2:J$11,2,FALSE),VLOOKUP(J578,'Pontuação'!G$2:H$11,2,FALSE),VLOOKUP(L578,'Pontuação'!M$2:N$13,2,FALSE)),0)</f>
        <v>1831</v>
      </c>
      <c r="AD578" s="11">
        <f t="shared" si="1"/>
        <v>183</v>
      </c>
      <c r="AE578" s="11" t="str">
        <f t="array" ref="AE578">IFERROR(INDEX('Pontuação'!G$13:G$101, MATCH(AD578, 'Pontuação'!F$13:F$101, 0)), "Faixa Indefinida")</f>
        <v>B</v>
      </c>
      <c r="AF578" s="11">
        <f t="shared" si="2"/>
        <v>0</v>
      </c>
      <c r="AG578" s="11">
        <f t="shared" si="3"/>
        <v>1</v>
      </c>
      <c r="AH578" s="11">
        <f t="shared" si="4"/>
        <v>0</v>
      </c>
      <c r="AI578" s="11">
        <f t="shared" si="5"/>
        <v>0</v>
      </c>
      <c r="AJ578" s="11">
        <f>ROUNDUP(SUM(VLOOKUP(F578,'Pontuação 3.0'!A$2:B$11,2,FALSE),VLOOKUP(E578,'Pontuação 3.0'!C$2:D$11,2,FALSE),VLOOKUP(H578,'Pontuação 3.0'!I$2:J$11,2,FALSE),VLOOKUP(J578,'Pontuação 3.0'!G$2:H$11,2,FALSE),VLOOKUP(G578,'Pontuação 3.0'!E$2:F$11,2,FALSE),VLOOKUP(K578,'Pontuação 3.0'!K$2:L$11,2,FALSE),VLOOKUP(L578,'Pontuação 3.0'!M$2:N$13,2,FALSE)),0)</f>
        <v>2257</v>
      </c>
      <c r="AK578" s="10">
        <f t="shared" si="6"/>
        <v>226</v>
      </c>
      <c r="AL578" s="10" t="str">
        <f t="array" ref="AL578">IFERROR(INDEX('Pontuação 3.0'!G$13:G$191, MATCH(AK578, 'Pontuação 3.0'!F$13:F$191, 0)), "Faixa Indefinida")</f>
        <v>B</v>
      </c>
      <c r="AM578" s="10">
        <f t="shared" si="7"/>
        <v>0</v>
      </c>
      <c r="AN578" s="10">
        <f t="shared" si="8"/>
        <v>1</v>
      </c>
      <c r="AO578" s="10">
        <f t="shared" si="9"/>
        <v>0</v>
      </c>
      <c r="AP578" s="10">
        <f t="shared" si="10"/>
        <v>0</v>
      </c>
    </row>
    <row r="579" ht="15.75" customHeight="1">
      <c r="A579" s="7">
        <v>45674.0</v>
      </c>
      <c r="B579" s="8" t="s">
        <v>1381</v>
      </c>
      <c r="C579" s="8" t="s">
        <v>1382</v>
      </c>
      <c r="D579" s="9">
        <v>1.1950310385E10</v>
      </c>
      <c r="E579" s="8" t="s">
        <v>6103</v>
      </c>
      <c r="F579" s="8" t="s">
        <v>6116</v>
      </c>
      <c r="G579" s="8" t="s">
        <v>6112</v>
      </c>
      <c r="H579" s="8" t="s">
        <v>6106</v>
      </c>
      <c r="I579" s="8" t="s">
        <v>6107</v>
      </c>
      <c r="J579" s="8" t="s">
        <v>6119</v>
      </c>
      <c r="K579" s="8" t="s">
        <v>6107</v>
      </c>
      <c r="L579" s="8" t="s">
        <v>6124</v>
      </c>
      <c r="M579" s="8" t="s">
        <v>6113</v>
      </c>
      <c r="N579" s="12" t="s">
        <v>18</v>
      </c>
      <c r="O579" s="12" t="s">
        <v>20</v>
      </c>
      <c r="P579" s="12" t="s">
        <v>102</v>
      </c>
      <c r="Q579" s="12" t="s">
        <v>22</v>
      </c>
      <c r="R579" s="12" t="s">
        <v>21</v>
      </c>
      <c r="S579" s="13"/>
      <c r="T579" s="8"/>
      <c r="U579" s="8"/>
      <c r="V579" s="8"/>
      <c r="W579" s="8"/>
      <c r="X579" s="8"/>
      <c r="Y579" s="8"/>
      <c r="Z579" s="8"/>
      <c r="AA579" s="8"/>
      <c r="AB579" s="8"/>
      <c r="AC579" s="10">
        <f>ROUNDUP(SUM(VLOOKUP(F579,'Pontuação'!A$2:B$11,2,FALSE),VLOOKUP(E579,'Pontuação'!C$2:D$11,2,FALSE),VLOOKUP(H579,'Pontuação'!I$2:J$11,2,FALSE),VLOOKUP(J579,'Pontuação'!G$2:H$11,2,FALSE),VLOOKUP(L579,'Pontuação'!M$2:N$13,2,FALSE)),0)</f>
        <v>1516</v>
      </c>
      <c r="AD579" s="11">
        <f t="shared" si="1"/>
        <v>152</v>
      </c>
      <c r="AE579" s="11" t="str">
        <f t="array" ref="AE579">IFERROR(INDEX('Pontuação'!G$13:G$101, MATCH(AD579, 'Pontuação'!F$13:F$101, 0)), "Faixa Indefinida")</f>
        <v>C</v>
      </c>
      <c r="AF579" s="11">
        <f t="shared" si="2"/>
        <v>0</v>
      </c>
      <c r="AG579" s="11">
        <f t="shared" si="3"/>
        <v>0</v>
      </c>
      <c r="AH579" s="11">
        <f t="shared" si="4"/>
        <v>1</v>
      </c>
      <c r="AI579" s="11">
        <f t="shared" si="5"/>
        <v>0</v>
      </c>
      <c r="AJ579" s="11">
        <f>ROUNDUP(SUM(VLOOKUP(F579,'Pontuação 3.0'!A$2:B$11,2,FALSE),VLOOKUP(E579,'Pontuação 3.0'!C$2:D$11,2,FALSE),VLOOKUP(H579,'Pontuação 3.0'!I$2:J$11,2,FALSE),VLOOKUP(J579,'Pontuação 3.0'!G$2:H$11,2,FALSE),VLOOKUP(G579,'Pontuação 3.0'!E$2:F$11,2,FALSE),VLOOKUP(K579,'Pontuação 3.0'!K$2:L$11,2,FALSE),VLOOKUP(L579,'Pontuação 3.0'!M$2:N$13,2,FALSE)),0)</f>
        <v>1985</v>
      </c>
      <c r="AK579" s="10">
        <f t="shared" si="6"/>
        <v>199</v>
      </c>
      <c r="AL579" s="10" t="str">
        <f t="array" ref="AL579">IFERROR(INDEX('Pontuação 3.0'!G$13:G$191, MATCH(AK579, 'Pontuação 3.0'!F$13:F$191, 0)), "Faixa Indefinida")</f>
        <v>C</v>
      </c>
      <c r="AM579" s="10">
        <f t="shared" si="7"/>
        <v>0</v>
      </c>
      <c r="AN579" s="10">
        <f t="shared" si="8"/>
        <v>0</v>
      </c>
      <c r="AO579" s="10">
        <f t="shared" si="9"/>
        <v>1</v>
      </c>
      <c r="AP579" s="10">
        <f t="shared" si="10"/>
        <v>0</v>
      </c>
    </row>
    <row r="580" ht="15.75" customHeight="1">
      <c r="A580" s="7">
        <v>45674.0</v>
      </c>
      <c r="B580" s="8" t="s">
        <v>1381</v>
      </c>
      <c r="C580" s="8" t="s">
        <v>1382</v>
      </c>
      <c r="D580" s="9">
        <v>1.1950310385E10</v>
      </c>
      <c r="E580" s="8" t="s">
        <v>6103</v>
      </c>
      <c r="F580" s="8" t="s">
        <v>6116</v>
      </c>
      <c r="G580" s="8" t="s">
        <v>6112</v>
      </c>
      <c r="H580" s="8" t="s">
        <v>6106</v>
      </c>
      <c r="I580" s="8" t="s">
        <v>6107</v>
      </c>
      <c r="J580" s="8" t="s">
        <v>6119</v>
      </c>
      <c r="K580" s="8" t="s">
        <v>6107</v>
      </c>
      <c r="L580" s="8" t="s">
        <v>6124</v>
      </c>
      <c r="M580" s="8" t="s">
        <v>6113</v>
      </c>
      <c r="N580" s="12" t="s">
        <v>18</v>
      </c>
      <c r="O580" s="12" t="s">
        <v>20</v>
      </c>
      <c r="P580" s="12" t="s">
        <v>102</v>
      </c>
      <c r="Q580" s="12" t="s">
        <v>22</v>
      </c>
      <c r="R580" s="12" t="s">
        <v>21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10">
        <f>ROUNDUP(SUM(VLOOKUP(F580,'Pontuação'!A$2:B$11,2,FALSE),VLOOKUP(E580,'Pontuação'!C$2:D$11,2,FALSE),VLOOKUP(H580,'Pontuação'!I$2:J$11,2,FALSE),VLOOKUP(J580,'Pontuação'!G$2:H$11,2,FALSE),VLOOKUP(L580,'Pontuação'!M$2:N$13,2,FALSE)),0)</f>
        <v>1516</v>
      </c>
      <c r="AD580" s="11">
        <f t="shared" si="1"/>
        <v>152</v>
      </c>
      <c r="AE580" s="11" t="str">
        <f t="array" ref="AE580">IFERROR(INDEX('Pontuação'!G$13:G$101, MATCH(AD580, 'Pontuação'!F$13:F$101, 0)), "Faixa Indefinida")</f>
        <v>C</v>
      </c>
      <c r="AF580" s="11">
        <f t="shared" si="2"/>
        <v>0</v>
      </c>
      <c r="AG580" s="11">
        <f t="shared" si="3"/>
        <v>0</v>
      </c>
      <c r="AH580" s="11">
        <f t="shared" si="4"/>
        <v>1</v>
      </c>
      <c r="AI580" s="11">
        <f t="shared" si="5"/>
        <v>0</v>
      </c>
      <c r="AJ580" s="11">
        <f>ROUNDUP(SUM(VLOOKUP(F580,'Pontuação 3.0'!A$2:B$11,2,FALSE),VLOOKUP(E580,'Pontuação 3.0'!C$2:D$11,2,FALSE),VLOOKUP(H580,'Pontuação 3.0'!I$2:J$11,2,FALSE),VLOOKUP(J580,'Pontuação 3.0'!G$2:H$11,2,FALSE),VLOOKUP(G580,'Pontuação 3.0'!E$2:F$11,2,FALSE),VLOOKUP(K580,'Pontuação 3.0'!K$2:L$11,2,FALSE),VLOOKUP(L580,'Pontuação 3.0'!M$2:N$13,2,FALSE)),0)</f>
        <v>1985</v>
      </c>
      <c r="AK580" s="10">
        <f t="shared" si="6"/>
        <v>199</v>
      </c>
      <c r="AL580" s="10" t="str">
        <f t="array" ref="AL580">IFERROR(INDEX('Pontuação 3.0'!G$13:G$191, MATCH(AK580, 'Pontuação 3.0'!F$13:F$191, 0)), "Faixa Indefinida")</f>
        <v>C</v>
      </c>
      <c r="AM580" s="10">
        <f t="shared" si="7"/>
        <v>0</v>
      </c>
      <c r="AN580" s="10">
        <f t="shared" si="8"/>
        <v>0</v>
      </c>
      <c r="AO580" s="10">
        <f t="shared" si="9"/>
        <v>1</v>
      </c>
      <c r="AP580" s="10">
        <f t="shared" si="10"/>
        <v>0</v>
      </c>
    </row>
    <row r="581" ht="15.75" customHeight="1">
      <c r="A581" s="7">
        <v>45674.0</v>
      </c>
      <c r="B581" s="8" t="s">
        <v>1383</v>
      </c>
      <c r="C581" s="8" t="s">
        <v>1384</v>
      </c>
      <c r="D581" s="9">
        <v>6.9993168363E10</v>
      </c>
      <c r="E581" s="8" t="s">
        <v>6125</v>
      </c>
      <c r="F581" s="8" t="s">
        <v>6116</v>
      </c>
      <c r="G581" s="8" t="s">
        <v>6117</v>
      </c>
      <c r="H581" s="8" t="s">
        <v>6123</v>
      </c>
      <c r="I581" s="8" t="s">
        <v>6107</v>
      </c>
      <c r="J581" s="8" t="s">
        <v>6108</v>
      </c>
      <c r="K581" s="8" t="s">
        <v>6107</v>
      </c>
      <c r="L581" s="8" t="s">
        <v>6124</v>
      </c>
      <c r="M581" s="8" t="s">
        <v>6121</v>
      </c>
      <c r="N581" s="12" t="s">
        <v>18</v>
      </c>
      <c r="O581" s="12" t="s">
        <v>20</v>
      </c>
      <c r="P581" s="12" t="s">
        <v>31</v>
      </c>
      <c r="Q581" s="12" t="s">
        <v>33</v>
      </c>
      <c r="R581" s="12" t="s">
        <v>32</v>
      </c>
      <c r="S581" s="13"/>
      <c r="T581" s="8"/>
      <c r="U581" s="8"/>
      <c r="V581" s="8"/>
      <c r="W581" s="8"/>
      <c r="X581" s="8"/>
      <c r="Y581" s="8"/>
      <c r="Z581" s="8"/>
      <c r="AA581" s="8"/>
      <c r="AB581" s="8"/>
      <c r="AC581" s="10">
        <f>ROUNDUP(SUM(VLOOKUP(F581,'Pontuação'!A$2:B$11,2,FALSE),VLOOKUP(E581,'Pontuação'!C$2:D$11,2,FALSE),VLOOKUP(H581,'Pontuação'!I$2:J$11,2,FALSE),VLOOKUP(J581,'Pontuação'!G$2:H$11,2,FALSE),VLOOKUP(L581,'Pontuação'!M$2:N$13,2,FALSE)),0)</f>
        <v>1511</v>
      </c>
      <c r="AD581" s="11">
        <f t="shared" si="1"/>
        <v>151</v>
      </c>
      <c r="AE581" s="11" t="str">
        <f t="array" ref="AE581">IFERROR(INDEX('Pontuação'!G$13:G$101, MATCH(AD581, 'Pontuação'!F$13:F$101, 0)), "Faixa Indefinida")</f>
        <v>C</v>
      </c>
      <c r="AF581" s="11">
        <f t="shared" si="2"/>
        <v>0</v>
      </c>
      <c r="AG581" s="11">
        <f t="shared" si="3"/>
        <v>0</v>
      </c>
      <c r="AH581" s="11">
        <f t="shared" si="4"/>
        <v>1</v>
      </c>
      <c r="AI581" s="11">
        <f t="shared" si="5"/>
        <v>0</v>
      </c>
      <c r="AJ581" s="11">
        <f>ROUNDUP(SUM(VLOOKUP(F581,'Pontuação 3.0'!A$2:B$11,2,FALSE),VLOOKUP(E581,'Pontuação 3.0'!C$2:D$11,2,FALSE),VLOOKUP(H581,'Pontuação 3.0'!I$2:J$11,2,FALSE),VLOOKUP(J581,'Pontuação 3.0'!G$2:H$11,2,FALSE),VLOOKUP(G581,'Pontuação 3.0'!E$2:F$11,2,FALSE),VLOOKUP(K581,'Pontuação 3.0'!K$2:L$11,2,FALSE),VLOOKUP(L581,'Pontuação 3.0'!M$2:N$13,2,FALSE)),0)</f>
        <v>2066</v>
      </c>
      <c r="AK581" s="10">
        <f t="shared" si="6"/>
        <v>207</v>
      </c>
      <c r="AL581" s="10" t="str">
        <f t="array" ref="AL581">IFERROR(INDEX('Pontuação 3.0'!G$13:G$191, MATCH(AK581, 'Pontuação 3.0'!F$13:F$191, 0)), "Faixa Indefinida")</f>
        <v>C</v>
      </c>
      <c r="AM581" s="10">
        <f t="shared" si="7"/>
        <v>0</v>
      </c>
      <c r="AN581" s="10">
        <f t="shared" si="8"/>
        <v>0</v>
      </c>
      <c r="AO581" s="10">
        <f t="shared" si="9"/>
        <v>1</v>
      </c>
      <c r="AP581" s="10">
        <f t="shared" si="10"/>
        <v>0</v>
      </c>
    </row>
    <row r="582" ht="15.75" customHeight="1">
      <c r="A582" s="7">
        <v>45674.0</v>
      </c>
      <c r="B582" s="8" t="s">
        <v>1385</v>
      </c>
      <c r="C582" s="8" t="s">
        <v>1386</v>
      </c>
      <c r="D582" s="9">
        <v>6.198109604E10</v>
      </c>
      <c r="E582" s="8" t="s">
        <v>6103</v>
      </c>
      <c r="F582" s="8" t="s">
        <v>6126</v>
      </c>
      <c r="G582" s="8" t="s">
        <v>6122</v>
      </c>
      <c r="H582" s="8" t="s">
        <v>6132</v>
      </c>
      <c r="I582" s="8" t="s">
        <v>6107</v>
      </c>
      <c r="J582" s="8" t="s">
        <v>6119</v>
      </c>
      <c r="K582" s="8" t="s">
        <v>6107</v>
      </c>
      <c r="L582" s="8" t="s">
        <v>6120</v>
      </c>
      <c r="M582" s="8" t="s">
        <v>6113</v>
      </c>
      <c r="N582" s="12" t="s">
        <v>18</v>
      </c>
      <c r="O582" s="12" t="s">
        <v>20</v>
      </c>
      <c r="P582" s="12" t="s">
        <v>89</v>
      </c>
      <c r="Q582" s="12" t="s">
        <v>22</v>
      </c>
      <c r="R582" s="12" t="s">
        <v>32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10">
        <f>ROUNDUP(SUM(VLOOKUP(F582,'Pontuação'!A$2:B$11,2,FALSE),VLOOKUP(E582,'Pontuação'!C$2:D$11,2,FALSE),VLOOKUP(H582,'Pontuação'!I$2:J$11,2,FALSE),VLOOKUP(J582,'Pontuação'!G$2:H$11,2,FALSE),VLOOKUP(L582,'Pontuação'!M$2:N$13,2,FALSE)),0)</f>
        <v>1489</v>
      </c>
      <c r="AD582" s="11">
        <f t="shared" si="1"/>
        <v>149</v>
      </c>
      <c r="AE582" s="11" t="str">
        <f t="array" ref="AE582">IFERROR(INDEX('Pontuação'!G$13:G$101, MATCH(AD582, 'Pontuação'!F$13:F$101, 0)), "Faixa Indefinida")</f>
        <v>C</v>
      </c>
      <c r="AF582" s="11">
        <f t="shared" si="2"/>
        <v>0</v>
      </c>
      <c r="AG582" s="11">
        <f t="shared" si="3"/>
        <v>0</v>
      </c>
      <c r="AH582" s="11">
        <f t="shared" si="4"/>
        <v>1</v>
      </c>
      <c r="AI582" s="11">
        <f t="shared" si="5"/>
        <v>0</v>
      </c>
      <c r="AJ582" s="11">
        <f>ROUNDUP(SUM(VLOOKUP(F582,'Pontuação 3.0'!A$2:B$11,2,FALSE),VLOOKUP(E582,'Pontuação 3.0'!C$2:D$11,2,FALSE),VLOOKUP(H582,'Pontuação 3.0'!I$2:J$11,2,FALSE),VLOOKUP(J582,'Pontuação 3.0'!G$2:H$11,2,FALSE),VLOOKUP(G582,'Pontuação 3.0'!E$2:F$11,2,FALSE),VLOOKUP(K582,'Pontuação 3.0'!K$2:L$11,2,FALSE),VLOOKUP(L582,'Pontuação 3.0'!M$2:N$13,2,FALSE)),0)</f>
        <v>1827</v>
      </c>
      <c r="AK582" s="10">
        <f t="shared" si="6"/>
        <v>183</v>
      </c>
      <c r="AL582" s="10" t="str">
        <f t="array" ref="AL582">IFERROR(INDEX('Pontuação 3.0'!G$13:G$191, MATCH(AK582, 'Pontuação 3.0'!F$13:F$191, 0)), "Faixa Indefinida")</f>
        <v>D</v>
      </c>
      <c r="AM582" s="10">
        <f t="shared" si="7"/>
        <v>0</v>
      </c>
      <c r="AN582" s="10">
        <f t="shared" si="8"/>
        <v>0</v>
      </c>
      <c r="AO582" s="10">
        <f t="shared" si="9"/>
        <v>0</v>
      </c>
      <c r="AP582" s="10">
        <f t="shared" si="10"/>
        <v>1</v>
      </c>
    </row>
    <row r="583" ht="15.75" customHeight="1">
      <c r="A583" s="7">
        <v>45674.0</v>
      </c>
      <c r="B583" s="8" t="s">
        <v>1385</v>
      </c>
      <c r="C583" s="8" t="s">
        <v>1386</v>
      </c>
      <c r="D583" s="9">
        <v>6.198109604E10</v>
      </c>
      <c r="E583" s="8" t="s">
        <v>6103</v>
      </c>
      <c r="F583" s="8" t="s">
        <v>6126</v>
      </c>
      <c r="G583" s="8" t="s">
        <v>6122</v>
      </c>
      <c r="H583" s="8" t="s">
        <v>6132</v>
      </c>
      <c r="I583" s="8" t="s">
        <v>6107</v>
      </c>
      <c r="J583" s="8" t="s">
        <v>6119</v>
      </c>
      <c r="K583" s="8" t="s">
        <v>6107</v>
      </c>
      <c r="L583" s="8" t="s">
        <v>6120</v>
      </c>
      <c r="M583" s="8" t="s">
        <v>6113</v>
      </c>
      <c r="N583" s="12" t="s">
        <v>18</v>
      </c>
      <c r="O583" s="12" t="s">
        <v>20</v>
      </c>
      <c r="P583" s="12" t="s">
        <v>89</v>
      </c>
      <c r="Q583" s="12" t="s">
        <v>22</v>
      </c>
      <c r="R583" s="12" t="s">
        <v>32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10">
        <f>ROUNDUP(SUM(VLOOKUP(F583,'Pontuação'!A$2:B$11,2,FALSE),VLOOKUP(E583,'Pontuação'!C$2:D$11,2,FALSE),VLOOKUP(H583,'Pontuação'!I$2:J$11,2,FALSE),VLOOKUP(J583,'Pontuação'!G$2:H$11,2,FALSE),VLOOKUP(L583,'Pontuação'!M$2:N$13,2,FALSE)),0)</f>
        <v>1489</v>
      </c>
      <c r="AD583" s="11">
        <f t="shared" si="1"/>
        <v>149</v>
      </c>
      <c r="AE583" s="11" t="str">
        <f t="array" ref="AE583">IFERROR(INDEX('Pontuação'!G$13:G$101, MATCH(AD583, 'Pontuação'!F$13:F$101, 0)), "Faixa Indefinida")</f>
        <v>C</v>
      </c>
      <c r="AF583" s="11">
        <f t="shared" si="2"/>
        <v>0</v>
      </c>
      <c r="AG583" s="11">
        <f t="shared" si="3"/>
        <v>0</v>
      </c>
      <c r="AH583" s="11">
        <f t="shared" si="4"/>
        <v>1</v>
      </c>
      <c r="AI583" s="11">
        <f t="shared" si="5"/>
        <v>0</v>
      </c>
      <c r="AJ583" s="11">
        <f>ROUNDUP(SUM(VLOOKUP(F583,'Pontuação 3.0'!A$2:B$11,2,FALSE),VLOOKUP(E583,'Pontuação 3.0'!C$2:D$11,2,FALSE),VLOOKUP(H583,'Pontuação 3.0'!I$2:J$11,2,FALSE),VLOOKUP(J583,'Pontuação 3.0'!G$2:H$11,2,FALSE),VLOOKUP(G583,'Pontuação 3.0'!E$2:F$11,2,FALSE),VLOOKUP(K583,'Pontuação 3.0'!K$2:L$11,2,FALSE),VLOOKUP(L583,'Pontuação 3.0'!M$2:N$13,2,FALSE)),0)</f>
        <v>1827</v>
      </c>
      <c r="AK583" s="10">
        <f t="shared" si="6"/>
        <v>183</v>
      </c>
      <c r="AL583" s="10" t="str">
        <f t="array" ref="AL583">IFERROR(INDEX('Pontuação 3.0'!G$13:G$191, MATCH(AK583, 'Pontuação 3.0'!F$13:F$191, 0)), "Faixa Indefinida")</f>
        <v>D</v>
      </c>
      <c r="AM583" s="10">
        <f t="shared" si="7"/>
        <v>0</v>
      </c>
      <c r="AN583" s="10">
        <f t="shared" si="8"/>
        <v>0</v>
      </c>
      <c r="AO583" s="10">
        <f t="shared" si="9"/>
        <v>0</v>
      </c>
      <c r="AP583" s="10">
        <f t="shared" si="10"/>
        <v>1</v>
      </c>
    </row>
    <row r="584" ht="15.75" customHeight="1">
      <c r="A584" s="7">
        <v>45674.0</v>
      </c>
      <c r="B584" s="8" t="s">
        <v>1395</v>
      </c>
      <c r="C584" s="8" t="s">
        <v>1396</v>
      </c>
      <c r="D584" s="9">
        <v>8.398857675E10</v>
      </c>
      <c r="E584" s="8" t="s">
        <v>6103</v>
      </c>
      <c r="F584" s="8" t="s">
        <v>6126</v>
      </c>
      <c r="G584" s="8" t="s">
        <v>6117</v>
      </c>
      <c r="H584" s="8" t="s">
        <v>6123</v>
      </c>
      <c r="I584" s="8" t="s">
        <v>6107</v>
      </c>
      <c r="J584" s="8" t="s">
        <v>6119</v>
      </c>
      <c r="K584" s="8" t="s">
        <v>6107</v>
      </c>
      <c r="L584" s="8" t="s">
        <v>6115</v>
      </c>
      <c r="M584" s="8" t="s">
        <v>6121</v>
      </c>
      <c r="N584" s="12" t="s">
        <v>18</v>
      </c>
      <c r="O584" s="12" t="s">
        <v>20</v>
      </c>
      <c r="P584" s="12" t="s">
        <v>25</v>
      </c>
      <c r="Q584" s="12" t="s">
        <v>33</v>
      </c>
      <c r="R584" s="12" t="s">
        <v>32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10">
        <f>ROUNDUP(SUM(VLOOKUP(F584,'Pontuação'!A$2:B$11,2,FALSE),VLOOKUP(E584,'Pontuação'!C$2:D$11,2,FALSE),VLOOKUP(H584,'Pontuação'!I$2:J$11,2,FALSE),VLOOKUP(J584,'Pontuação'!G$2:H$11,2,FALSE),VLOOKUP(L584,'Pontuação'!M$2:N$13,2,FALSE)),0)</f>
        <v>1427</v>
      </c>
      <c r="AD584" s="11">
        <f t="shared" si="1"/>
        <v>143</v>
      </c>
      <c r="AE584" s="11" t="str">
        <f t="array" ref="AE584">IFERROR(INDEX('Pontuação'!G$13:G$101, MATCH(AD584, 'Pontuação'!F$13:F$101, 0)), "Faixa Indefinida")</f>
        <v>D</v>
      </c>
      <c r="AF584" s="11">
        <f t="shared" si="2"/>
        <v>0</v>
      </c>
      <c r="AG584" s="11">
        <f t="shared" si="3"/>
        <v>0</v>
      </c>
      <c r="AH584" s="11">
        <f t="shared" si="4"/>
        <v>0</v>
      </c>
      <c r="AI584" s="11">
        <f t="shared" si="5"/>
        <v>1</v>
      </c>
      <c r="AJ584" s="11">
        <f>ROUNDUP(SUM(VLOOKUP(F584,'Pontuação 3.0'!A$2:B$11,2,FALSE),VLOOKUP(E584,'Pontuação 3.0'!C$2:D$11,2,FALSE),VLOOKUP(H584,'Pontuação 3.0'!I$2:J$11,2,FALSE),VLOOKUP(J584,'Pontuação 3.0'!G$2:H$11,2,FALSE),VLOOKUP(G584,'Pontuação 3.0'!E$2:F$11,2,FALSE),VLOOKUP(K584,'Pontuação 3.0'!K$2:L$11,2,FALSE),VLOOKUP(L584,'Pontuação 3.0'!M$2:N$13,2,FALSE)),0)</f>
        <v>1841</v>
      </c>
      <c r="AK584" s="10">
        <f t="shared" si="6"/>
        <v>184</v>
      </c>
      <c r="AL584" s="10" t="str">
        <f t="array" ref="AL584">IFERROR(INDEX('Pontuação 3.0'!G$13:G$191, MATCH(AK584, 'Pontuação 3.0'!F$13:F$191, 0)), "Faixa Indefinida")</f>
        <v>D</v>
      </c>
      <c r="AM584" s="10">
        <f t="shared" si="7"/>
        <v>0</v>
      </c>
      <c r="AN584" s="10">
        <f t="shared" si="8"/>
        <v>0</v>
      </c>
      <c r="AO584" s="10">
        <f t="shared" si="9"/>
        <v>0</v>
      </c>
      <c r="AP584" s="10">
        <f t="shared" si="10"/>
        <v>1</v>
      </c>
    </row>
    <row r="585" ht="15.75" customHeight="1">
      <c r="A585" s="7">
        <v>45674.0</v>
      </c>
      <c r="B585" s="8" t="s">
        <v>1397</v>
      </c>
      <c r="C585" s="8" t="s">
        <v>1398</v>
      </c>
      <c r="D585" s="9">
        <v>7.3982248557E10</v>
      </c>
      <c r="E585" s="8" t="s">
        <v>6103</v>
      </c>
      <c r="F585" s="8" t="s">
        <v>6116</v>
      </c>
      <c r="G585" s="8" t="s">
        <v>6117</v>
      </c>
      <c r="H585" s="8" t="s">
        <v>6118</v>
      </c>
      <c r="I585" s="8" t="s">
        <v>6128</v>
      </c>
      <c r="J585" s="8" t="s">
        <v>6119</v>
      </c>
      <c r="K585" s="8" t="s">
        <v>6107</v>
      </c>
      <c r="L585" s="8" t="s">
        <v>6120</v>
      </c>
      <c r="M585" s="8" t="s">
        <v>6121</v>
      </c>
      <c r="N585" s="12" t="s">
        <v>18</v>
      </c>
      <c r="O585" s="12" t="s">
        <v>20</v>
      </c>
      <c r="P585" s="12" t="s">
        <v>348</v>
      </c>
      <c r="Q585" s="12" t="s">
        <v>22</v>
      </c>
      <c r="R585" s="12" t="s">
        <v>32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10">
        <f>ROUNDUP(SUM(VLOOKUP(F585,'Pontuação'!A$2:B$11,2,FALSE),VLOOKUP(E585,'Pontuação'!C$2:D$11,2,FALSE),VLOOKUP(H585,'Pontuação'!I$2:J$11,2,FALSE),VLOOKUP(J585,'Pontuação'!G$2:H$11,2,FALSE),VLOOKUP(L585,'Pontuação'!M$2:N$13,2,FALSE)),0)</f>
        <v>1727</v>
      </c>
      <c r="AD585" s="11">
        <f t="shared" si="1"/>
        <v>173</v>
      </c>
      <c r="AE585" s="11" t="str">
        <f t="array" ref="AE585">IFERROR(INDEX('Pontuação'!G$13:G$101, MATCH(AD585, 'Pontuação'!F$13:F$101, 0)), "Faixa Indefinida")</f>
        <v>B</v>
      </c>
      <c r="AF585" s="11">
        <f t="shared" si="2"/>
        <v>0</v>
      </c>
      <c r="AG585" s="11">
        <f t="shared" si="3"/>
        <v>1</v>
      </c>
      <c r="AH585" s="11">
        <f t="shared" si="4"/>
        <v>0</v>
      </c>
      <c r="AI585" s="11">
        <f t="shared" si="5"/>
        <v>0</v>
      </c>
      <c r="AJ585" s="11">
        <f>ROUNDUP(SUM(VLOOKUP(F585,'Pontuação 3.0'!A$2:B$11,2,FALSE),VLOOKUP(E585,'Pontuação 3.0'!C$2:D$11,2,FALSE),VLOOKUP(H585,'Pontuação 3.0'!I$2:J$11,2,FALSE),VLOOKUP(J585,'Pontuação 3.0'!G$2:H$11,2,FALSE),VLOOKUP(G585,'Pontuação 3.0'!E$2:F$11,2,FALSE),VLOOKUP(K585,'Pontuação 3.0'!K$2:L$11,2,FALSE),VLOOKUP(L585,'Pontuação 3.0'!M$2:N$13,2,FALSE)),0)</f>
        <v>2295</v>
      </c>
      <c r="AK585" s="10">
        <f t="shared" si="6"/>
        <v>230</v>
      </c>
      <c r="AL585" s="10" t="str">
        <f t="array" ref="AL585">IFERROR(INDEX('Pontuação 3.0'!G$13:G$191, MATCH(AK585, 'Pontuação 3.0'!F$13:F$191, 0)), "Faixa Indefinida")</f>
        <v>B</v>
      </c>
      <c r="AM585" s="10">
        <f t="shared" si="7"/>
        <v>0</v>
      </c>
      <c r="AN585" s="10">
        <f t="shared" si="8"/>
        <v>1</v>
      </c>
      <c r="AO585" s="10">
        <f t="shared" si="9"/>
        <v>0</v>
      </c>
      <c r="AP585" s="10">
        <f t="shared" si="10"/>
        <v>0</v>
      </c>
    </row>
    <row r="586" ht="15.75" customHeight="1">
      <c r="A586" s="7">
        <v>45674.0</v>
      </c>
      <c r="B586" s="8" t="s">
        <v>1399</v>
      </c>
      <c r="C586" s="8" t="s">
        <v>1400</v>
      </c>
      <c r="D586" s="9">
        <v>1.3997938116E10</v>
      </c>
      <c r="E586" s="8" t="s">
        <v>6125</v>
      </c>
      <c r="F586" s="8" t="s">
        <v>6116</v>
      </c>
      <c r="G586" s="8" t="s">
        <v>6105</v>
      </c>
      <c r="H586" s="8" t="s">
        <v>6135</v>
      </c>
      <c r="I586" s="8" t="s">
        <v>6128</v>
      </c>
      <c r="J586" s="8" t="s">
        <v>6130</v>
      </c>
      <c r="K586" s="8" t="s">
        <v>6109</v>
      </c>
      <c r="L586" s="8" t="s">
        <v>6115</v>
      </c>
      <c r="M586" s="8" t="s">
        <v>6111</v>
      </c>
      <c r="N586" s="12" t="s">
        <v>18</v>
      </c>
      <c r="O586" s="12" t="s">
        <v>20</v>
      </c>
      <c r="P586" s="12" t="s">
        <v>31</v>
      </c>
      <c r="Q586" s="12" t="s">
        <v>54</v>
      </c>
      <c r="R586" s="12" t="s">
        <v>32</v>
      </c>
      <c r="S586" s="13"/>
      <c r="T586" s="8"/>
      <c r="U586" s="8"/>
      <c r="V586" s="8"/>
      <c r="W586" s="8"/>
      <c r="X586" s="8"/>
      <c r="Y586" s="8"/>
      <c r="Z586" s="8"/>
      <c r="AA586" s="8"/>
      <c r="AB586" s="8"/>
      <c r="AC586" s="10">
        <f>ROUNDUP(SUM(VLOOKUP(F586,'Pontuação'!A$2:B$11,2,FALSE),VLOOKUP(E586,'Pontuação'!C$2:D$11,2,FALSE),VLOOKUP(H586,'Pontuação'!I$2:J$11,2,FALSE),VLOOKUP(J586,'Pontuação'!G$2:H$11,2,FALSE),VLOOKUP(L586,'Pontuação'!M$2:N$13,2,FALSE)),0)</f>
        <v>1861</v>
      </c>
      <c r="AD586" s="11">
        <f t="shared" si="1"/>
        <v>186</v>
      </c>
      <c r="AE586" s="11" t="str">
        <f t="array" ref="AE586">IFERROR(INDEX('Pontuação'!G$13:G$101, MATCH(AD586, 'Pontuação'!F$13:F$101, 0)), "Faixa Indefinida")</f>
        <v>A</v>
      </c>
      <c r="AF586" s="11">
        <f t="shared" si="2"/>
        <v>1</v>
      </c>
      <c r="AG586" s="11">
        <f t="shared" si="3"/>
        <v>0</v>
      </c>
      <c r="AH586" s="11">
        <f t="shared" si="4"/>
        <v>0</v>
      </c>
      <c r="AI586" s="11">
        <f t="shared" si="5"/>
        <v>0</v>
      </c>
      <c r="AJ586" s="11">
        <f>ROUNDUP(SUM(VLOOKUP(F586,'Pontuação 3.0'!A$2:B$11,2,FALSE),VLOOKUP(E586,'Pontuação 3.0'!C$2:D$11,2,FALSE),VLOOKUP(H586,'Pontuação 3.0'!I$2:J$11,2,FALSE),VLOOKUP(J586,'Pontuação 3.0'!G$2:H$11,2,FALSE),VLOOKUP(G586,'Pontuação 3.0'!E$2:F$11,2,FALSE),VLOOKUP(K586,'Pontuação 3.0'!K$2:L$11,2,FALSE),VLOOKUP(L586,'Pontuação 3.0'!M$2:N$13,2,FALSE)),0)</f>
        <v>2406</v>
      </c>
      <c r="AK586" s="10">
        <f t="shared" si="6"/>
        <v>241</v>
      </c>
      <c r="AL586" s="10" t="str">
        <f t="array" ref="AL586">IFERROR(INDEX('Pontuação 3.0'!G$13:G$191, MATCH(AK586, 'Pontuação 3.0'!F$13:F$191, 0)), "Faixa Indefinida")</f>
        <v>A</v>
      </c>
      <c r="AM586" s="10">
        <f t="shared" si="7"/>
        <v>1</v>
      </c>
      <c r="AN586" s="10">
        <f t="shared" si="8"/>
        <v>0</v>
      </c>
      <c r="AO586" s="10">
        <f t="shared" si="9"/>
        <v>0</v>
      </c>
      <c r="AP586" s="10">
        <f t="shared" si="10"/>
        <v>0</v>
      </c>
    </row>
    <row r="587" ht="15.75" customHeight="1">
      <c r="A587" s="7">
        <v>45674.0</v>
      </c>
      <c r="B587" s="8" t="s">
        <v>1401</v>
      </c>
      <c r="C587" s="8" t="s">
        <v>1402</v>
      </c>
      <c r="D587" s="9">
        <v>4.9991195363E10</v>
      </c>
      <c r="E587" s="8" t="s">
        <v>6103</v>
      </c>
      <c r="F587" s="8" t="s">
        <v>6126</v>
      </c>
      <c r="G587" s="8" t="s">
        <v>6122</v>
      </c>
      <c r="H587" s="8" t="s">
        <v>6123</v>
      </c>
      <c r="I587" s="8" t="s">
        <v>6107</v>
      </c>
      <c r="J587" s="8" t="s">
        <v>6119</v>
      </c>
      <c r="K587" s="8" t="s">
        <v>6107</v>
      </c>
      <c r="L587" s="8" t="s">
        <v>6115</v>
      </c>
      <c r="M587" s="8" t="s">
        <v>6121</v>
      </c>
      <c r="N587" s="12" t="s">
        <v>18</v>
      </c>
      <c r="O587" s="12" t="s">
        <v>20</v>
      </c>
      <c r="P587" s="12" t="s">
        <v>25</v>
      </c>
      <c r="Q587" s="12" t="s">
        <v>22</v>
      </c>
      <c r="R587" s="12" t="s">
        <v>32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10">
        <f>ROUNDUP(SUM(VLOOKUP(F587,'Pontuação'!A$2:B$11,2,FALSE),VLOOKUP(E587,'Pontuação'!C$2:D$11,2,FALSE),VLOOKUP(H587,'Pontuação'!I$2:J$11,2,FALSE),VLOOKUP(J587,'Pontuação'!G$2:H$11,2,FALSE),VLOOKUP(L587,'Pontuação'!M$2:N$13,2,FALSE)),0)</f>
        <v>1427</v>
      </c>
      <c r="AD587" s="11">
        <f t="shared" si="1"/>
        <v>143</v>
      </c>
      <c r="AE587" s="11" t="str">
        <f t="array" ref="AE587">IFERROR(INDEX('Pontuação'!G$13:G$101, MATCH(AD587, 'Pontuação'!F$13:F$101, 0)), "Faixa Indefinida")</f>
        <v>D</v>
      </c>
      <c r="AF587" s="11">
        <f t="shared" si="2"/>
        <v>0</v>
      </c>
      <c r="AG587" s="11">
        <f t="shared" si="3"/>
        <v>0</v>
      </c>
      <c r="AH587" s="11">
        <f t="shared" si="4"/>
        <v>0</v>
      </c>
      <c r="AI587" s="11">
        <f t="shared" si="5"/>
        <v>1</v>
      </c>
      <c r="AJ587" s="11">
        <f>ROUNDUP(SUM(VLOOKUP(F587,'Pontuação 3.0'!A$2:B$11,2,FALSE),VLOOKUP(E587,'Pontuação 3.0'!C$2:D$11,2,FALSE),VLOOKUP(H587,'Pontuação 3.0'!I$2:J$11,2,FALSE),VLOOKUP(J587,'Pontuação 3.0'!G$2:H$11,2,FALSE),VLOOKUP(G587,'Pontuação 3.0'!E$2:F$11,2,FALSE),VLOOKUP(K587,'Pontuação 3.0'!K$2:L$11,2,FALSE),VLOOKUP(L587,'Pontuação 3.0'!M$2:N$13,2,FALSE)),0)</f>
        <v>1701</v>
      </c>
      <c r="AK587" s="10">
        <f t="shared" si="6"/>
        <v>170</v>
      </c>
      <c r="AL587" s="10" t="str">
        <f t="array" ref="AL587">IFERROR(INDEX('Pontuação 3.0'!G$13:G$191, MATCH(AK587, 'Pontuação 3.0'!F$13:F$191, 0)), "Faixa Indefinida")</f>
        <v>D</v>
      </c>
      <c r="AM587" s="10">
        <f t="shared" si="7"/>
        <v>0</v>
      </c>
      <c r="AN587" s="10">
        <f t="shared" si="8"/>
        <v>0</v>
      </c>
      <c r="AO587" s="10">
        <f t="shared" si="9"/>
        <v>0</v>
      </c>
      <c r="AP587" s="10">
        <f t="shared" si="10"/>
        <v>1</v>
      </c>
    </row>
    <row r="588" ht="15.75" customHeight="1">
      <c r="A588" s="7">
        <v>45674.0</v>
      </c>
      <c r="B588" s="8" t="s">
        <v>1407</v>
      </c>
      <c r="C588" s="8" t="s">
        <v>1408</v>
      </c>
      <c r="D588" s="9">
        <v>5.537999591454E12</v>
      </c>
      <c r="E588" s="8" t="s">
        <v>6103</v>
      </c>
      <c r="F588" s="8" t="s">
        <v>6116</v>
      </c>
      <c r="G588" s="8" t="s">
        <v>6114</v>
      </c>
      <c r="H588" s="8" t="s">
        <v>6106</v>
      </c>
      <c r="I588" s="8" t="s">
        <v>6128</v>
      </c>
      <c r="J588" s="8" t="s">
        <v>6108</v>
      </c>
      <c r="K588" s="8" t="s">
        <v>6107</v>
      </c>
      <c r="L588" s="8" t="s">
        <v>6120</v>
      </c>
      <c r="M588" s="8" t="s">
        <v>6111</v>
      </c>
      <c r="N588" s="12" t="s">
        <v>18</v>
      </c>
      <c r="O588" s="12" t="s">
        <v>20</v>
      </c>
      <c r="P588" s="12" t="s">
        <v>123</v>
      </c>
      <c r="Q588" s="12" t="s">
        <v>22</v>
      </c>
      <c r="R588" s="12" t="s">
        <v>32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10">
        <f>ROUNDUP(SUM(VLOOKUP(F588,'Pontuação'!A$2:B$11,2,FALSE),VLOOKUP(E588,'Pontuação'!C$2:D$11,2,FALSE),VLOOKUP(H588,'Pontuação'!I$2:J$11,2,FALSE),VLOOKUP(J588,'Pontuação'!G$2:H$11,2,FALSE),VLOOKUP(L588,'Pontuação'!M$2:N$13,2,FALSE)),0)</f>
        <v>1790</v>
      </c>
      <c r="AD588" s="11">
        <f t="shared" si="1"/>
        <v>179</v>
      </c>
      <c r="AE588" s="11" t="str">
        <f t="array" ref="AE588">IFERROR(INDEX('Pontuação'!G$13:G$101, MATCH(AD588, 'Pontuação'!F$13:F$101, 0)), "Faixa Indefinida")</f>
        <v>B</v>
      </c>
      <c r="AF588" s="11">
        <f t="shared" si="2"/>
        <v>0</v>
      </c>
      <c r="AG588" s="11">
        <f t="shared" si="3"/>
        <v>1</v>
      </c>
      <c r="AH588" s="11">
        <f t="shared" si="4"/>
        <v>0</v>
      </c>
      <c r="AI588" s="11">
        <f t="shared" si="5"/>
        <v>0</v>
      </c>
      <c r="AJ588" s="11">
        <f>ROUNDUP(SUM(VLOOKUP(F588,'Pontuação 3.0'!A$2:B$11,2,FALSE),VLOOKUP(E588,'Pontuação 3.0'!C$2:D$11,2,FALSE),VLOOKUP(H588,'Pontuação 3.0'!I$2:J$11,2,FALSE),VLOOKUP(J588,'Pontuação 3.0'!G$2:H$11,2,FALSE),VLOOKUP(G588,'Pontuação 3.0'!E$2:F$11,2,FALSE),VLOOKUP(K588,'Pontuação 3.0'!K$2:L$11,2,FALSE),VLOOKUP(L588,'Pontuação 3.0'!M$2:N$13,2,FALSE)),0)</f>
        <v>2210</v>
      </c>
      <c r="AK588" s="10">
        <f t="shared" si="6"/>
        <v>221</v>
      </c>
      <c r="AL588" s="10" t="str">
        <f t="array" ref="AL588">IFERROR(INDEX('Pontuação 3.0'!G$13:G$191, MATCH(AK588, 'Pontuação 3.0'!F$13:F$191, 0)), "Faixa Indefinida")</f>
        <v>B</v>
      </c>
      <c r="AM588" s="10">
        <f t="shared" si="7"/>
        <v>0</v>
      </c>
      <c r="AN588" s="10">
        <f t="shared" si="8"/>
        <v>1</v>
      </c>
      <c r="AO588" s="10">
        <f t="shared" si="9"/>
        <v>0</v>
      </c>
      <c r="AP588" s="10">
        <f t="shared" si="10"/>
        <v>0</v>
      </c>
    </row>
    <row r="589" ht="15.75" customHeight="1">
      <c r="A589" s="7">
        <v>45674.0</v>
      </c>
      <c r="B589" s="8" t="s">
        <v>1403</v>
      </c>
      <c r="C589" s="8" t="s">
        <v>1404</v>
      </c>
      <c r="D589" s="14" t="s">
        <v>6172</v>
      </c>
      <c r="E589" s="8" t="s">
        <v>6103</v>
      </c>
      <c r="F589" s="8" t="s">
        <v>6126</v>
      </c>
      <c r="G589" s="8" t="s">
        <v>6117</v>
      </c>
      <c r="H589" s="8" t="s">
        <v>6118</v>
      </c>
      <c r="I589" s="8" t="s">
        <v>6107</v>
      </c>
      <c r="J589" s="8" t="s">
        <v>6119</v>
      </c>
      <c r="K589" s="8" t="s">
        <v>6107</v>
      </c>
      <c r="L589" s="8" t="s">
        <v>6120</v>
      </c>
      <c r="M589" s="8" t="s">
        <v>6121</v>
      </c>
      <c r="N589" s="12" t="s">
        <v>18</v>
      </c>
      <c r="O589" s="12" t="s">
        <v>20</v>
      </c>
      <c r="P589" s="12" t="s">
        <v>25</v>
      </c>
      <c r="Q589" s="12" t="s">
        <v>22</v>
      </c>
      <c r="R589" s="12" t="s">
        <v>32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10">
        <f>ROUNDUP(SUM(VLOOKUP(F589,'Pontuação'!A$2:B$11,2,FALSE),VLOOKUP(E589,'Pontuação'!C$2:D$11,2,FALSE),VLOOKUP(H589,'Pontuação'!I$2:J$11,2,FALSE),VLOOKUP(J589,'Pontuação'!G$2:H$11,2,FALSE),VLOOKUP(L589,'Pontuação'!M$2:N$13,2,FALSE)),0)</f>
        <v>1715</v>
      </c>
      <c r="AD589" s="11">
        <f t="shared" si="1"/>
        <v>172</v>
      </c>
      <c r="AE589" s="11" t="str">
        <f t="array" ref="AE589">IFERROR(INDEX('Pontuação'!G$13:G$101, MATCH(AD589, 'Pontuação'!F$13:F$101, 0)), "Faixa Indefinida")</f>
        <v>B</v>
      </c>
      <c r="AF589" s="11">
        <f t="shared" si="2"/>
        <v>0</v>
      </c>
      <c r="AG589" s="11">
        <f t="shared" si="3"/>
        <v>1</v>
      </c>
      <c r="AH589" s="11">
        <f t="shared" si="4"/>
        <v>0</v>
      </c>
      <c r="AI589" s="11">
        <f t="shared" si="5"/>
        <v>0</v>
      </c>
      <c r="AJ589" s="11">
        <f>ROUNDUP(SUM(VLOOKUP(F589,'Pontuação 3.0'!A$2:B$11,2,FALSE),VLOOKUP(E589,'Pontuação 3.0'!C$2:D$11,2,FALSE),VLOOKUP(H589,'Pontuação 3.0'!I$2:J$11,2,FALSE),VLOOKUP(J589,'Pontuação 3.0'!G$2:H$11,2,FALSE),VLOOKUP(G589,'Pontuação 3.0'!E$2:F$11,2,FALSE),VLOOKUP(K589,'Pontuação 3.0'!K$2:L$11,2,FALSE),VLOOKUP(L589,'Pontuação 3.0'!M$2:N$13,2,FALSE)),0)</f>
        <v>2162</v>
      </c>
      <c r="AK589" s="10">
        <f t="shared" si="6"/>
        <v>216</v>
      </c>
      <c r="AL589" s="10" t="str">
        <f t="array" ref="AL589">IFERROR(INDEX('Pontuação 3.0'!G$13:G$191, MATCH(AK589, 'Pontuação 3.0'!F$13:F$191, 0)), "Faixa Indefinida")</f>
        <v>B</v>
      </c>
      <c r="AM589" s="10">
        <f t="shared" si="7"/>
        <v>0</v>
      </c>
      <c r="AN589" s="10">
        <f t="shared" si="8"/>
        <v>1</v>
      </c>
      <c r="AO589" s="10">
        <f t="shared" si="9"/>
        <v>0</v>
      </c>
      <c r="AP589" s="10">
        <f t="shared" si="10"/>
        <v>0</v>
      </c>
    </row>
    <row r="590" ht="15.75" customHeight="1">
      <c r="A590" s="7">
        <v>45674.0</v>
      </c>
      <c r="B590" s="8" t="s">
        <v>1405</v>
      </c>
      <c r="C590" s="8" t="s">
        <v>1406</v>
      </c>
      <c r="D590" s="9">
        <v>1.2997830806E10</v>
      </c>
      <c r="E590" s="8" t="s">
        <v>6103</v>
      </c>
      <c r="F590" s="8" t="s">
        <v>6127</v>
      </c>
      <c r="G590" s="8" t="s">
        <v>6112</v>
      </c>
      <c r="H590" s="8" t="s">
        <v>6123</v>
      </c>
      <c r="I590" s="8" t="s">
        <v>6107</v>
      </c>
      <c r="J590" s="8" t="s">
        <v>6130</v>
      </c>
      <c r="K590" s="8" t="s">
        <v>6107</v>
      </c>
      <c r="L590" s="8" t="s">
        <v>6124</v>
      </c>
      <c r="M590" s="8" t="s">
        <v>6111</v>
      </c>
      <c r="N590" s="12" t="s">
        <v>18</v>
      </c>
      <c r="O590" s="12" t="s">
        <v>20</v>
      </c>
      <c r="P590" s="12" t="s">
        <v>31</v>
      </c>
      <c r="Q590" s="12" t="s">
        <v>54</v>
      </c>
      <c r="R590" s="12" t="s">
        <v>32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10">
        <f>ROUNDUP(SUM(VLOOKUP(F590,'Pontuação'!A$2:B$11,2,FALSE),VLOOKUP(E590,'Pontuação'!C$2:D$11,2,FALSE),VLOOKUP(H590,'Pontuação'!I$2:J$11,2,FALSE),VLOOKUP(J590,'Pontuação'!G$2:H$11,2,FALSE),VLOOKUP(L590,'Pontuação'!M$2:N$13,2,FALSE)),0)</f>
        <v>1435</v>
      </c>
      <c r="AD590" s="11">
        <f t="shared" si="1"/>
        <v>144</v>
      </c>
      <c r="AE590" s="11" t="str">
        <f t="array" ref="AE590">IFERROR(INDEX('Pontuação'!G$13:G$101, MATCH(AD590, 'Pontuação'!F$13:F$101, 0)), "Faixa Indefinida")</f>
        <v>D</v>
      </c>
      <c r="AF590" s="11">
        <f t="shared" si="2"/>
        <v>0</v>
      </c>
      <c r="AG590" s="11">
        <f t="shared" si="3"/>
        <v>0</v>
      </c>
      <c r="AH590" s="11">
        <f t="shared" si="4"/>
        <v>0</v>
      </c>
      <c r="AI590" s="11">
        <f t="shared" si="5"/>
        <v>1</v>
      </c>
      <c r="AJ590" s="11">
        <f>ROUNDUP(SUM(VLOOKUP(F590,'Pontuação 3.0'!A$2:B$11,2,FALSE),VLOOKUP(E590,'Pontuação 3.0'!C$2:D$11,2,FALSE),VLOOKUP(H590,'Pontuação 3.0'!I$2:J$11,2,FALSE),VLOOKUP(J590,'Pontuação 3.0'!G$2:H$11,2,FALSE),VLOOKUP(G590,'Pontuação 3.0'!E$2:F$11,2,FALSE),VLOOKUP(K590,'Pontuação 3.0'!K$2:L$11,2,FALSE),VLOOKUP(L590,'Pontuação 3.0'!M$2:N$13,2,FALSE)),0)</f>
        <v>1712</v>
      </c>
      <c r="AK590" s="10">
        <f t="shared" si="6"/>
        <v>171</v>
      </c>
      <c r="AL590" s="10" t="str">
        <f t="array" ref="AL590">IFERROR(INDEX('Pontuação 3.0'!G$13:G$191, MATCH(AK590, 'Pontuação 3.0'!F$13:F$191, 0)), "Faixa Indefinida")</f>
        <v>D</v>
      </c>
      <c r="AM590" s="10">
        <f t="shared" si="7"/>
        <v>0</v>
      </c>
      <c r="AN590" s="10">
        <f t="shared" si="8"/>
        <v>0</v>
      </c>
      <c r="AO590" s="10">
        <f t="shared" si="9"/>
        <v>0</v>
      </c>
      <c r="AP590" s="10">
        <f t="shared" si="10"/>
        <v>1</v>
      </c>
    </row>
    <row r="591" ht="15.75" customHeight="1">
      <c r="A591" s="7">
        <v>45674.0</v>
      </c>
      <c r="B591" s="8" t="s">
        <v>1411</v>
      </c>
      <c r="C591" s="8" t="s">
        <v>1412</v>
      </c>
      <c r="D591" s="9">
        <v>7.1983188776E10</v>
      </c>
      <c r="E591" s="8" t="s">
        <v>6103</v>
      </c>
      <c r="F591" s="8" t="s">
        <v>6116</v>
      </c>
      <c r="G591" s="8" t="s">
        <v>6114</v>
      </c>
      <c r="H591" s="8" t="s">
        <v>6123</v>
      </c>
      <c r="I591" s="8" t="s">
        <v>6107</v>
      </c>
      <c r="J591" s="8" t="s">
        <v>6119</v>
      </c>
      <c r="K591" s="8" t="s">
        <v>6107</v>
      </c>
      <c r="L591" s="8" t="s">
        <v>6120</v>
      </c>
      <c r="M591" s="8" t="s">
        <v>6113</v>
      </c>
      <c r="N591" s="12" t="s">
        <v>18</v>
      </c>
      <c r="O591" s="12" t="s">
        <v>20</v>
      </c>
      <c r="P591" s="12" t="s">
        <v>19</v>
      </c>
      <c r="Q591" s="12" t="s">
        <v>22</v>
      </c>
      <c r="R591" s="12" t="s">
        <v>32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10">
        <f>ROUNDUP(SUM(VLOOKUP(F591,'Pontuação'!A$2:B$11,2,FALSE),VLOOKUP(E591,'Pontuação'!C$2:D$11,2,FALSE),VLOOKUP(H591,'Pontuação'!I$2:J$11,2,FALSE),VLOOKUP(J591,'Pontuação'!G$2:H$11,2,FALSE),VLOOKUP(L591,'Pontuação'!M$2:N$13,2,FALSE)),0)</f>
        <v>1571</v>
      </c>
      <c r="AD591" s="11">
        <f t="shared" si="1"/>
        <v>157</v>
      </c>
      <c r="AE591" s="11" t="str">
        <f t="array" ref="AE591">IFERROR(INDEX('Pontuação'!G$13:G$101, MATCH(AD591, 'Pontuação'!F$13:F$101, 0)), "Faixa Indefinida")</f>
        <v>C</v>
      </c>
      <c r="AF591" s="11">
        <f t="shared" si="2"/>
        <v>0</v>
      </c>
      <c r="AG591" s="11">
        <f t="shared" si="3"/>
        <v>0</v>
      </c>
      <c r="AH591" s="11">
        <f t="shared" si="4"/>
        <v>1</v>
      </c>
      <c r="AI591" s="11">
        <f t="shared" si="5"/>
        <v>0</v>
      </c>
      <c r="AJ591" s="11">
        <f>ROUNDUP(SUM(VLOOKUP(F591,'Pontuação 3.0'!A$2:B$11,2,FALSE),VLOOKUP(E591,'Pontuação 3.0'!C$2:D$11,2,FALSE),VLOOKUP(H591,'Pontuação 3.0'!I$2:J$11,2,FALSE),VLOOKUP(J591,'Pontuação 3.0'!G$2:H$11,2,FALSE),VLOOKUP(G591,'Pontuação 3.0'!E$2:F$11,2,FALSE),VLOOKUP(K591,'Pontuação 3.0'!K$2:L$11,2,FALSE),VLOOKUP(L591,'Pontuação 3.0'!M$2:N$13,2,FALSE)),0)</f>
        <v>1910</v>
      </c>
      <c r="AK591" s="10">
        <f t="shared" si="6"/>
        <v>191</v>
      </c>
      <c r="AL591" s="10" t="str">
        <f t="array" ref="AL591">IFERROR(INDEX('Pontuação 3.0'!G$13:G$191, MATCH(AK591, 'Pontuação 3.0'!F$13:F$191, 0)), "Faixa Indefinida")</f>
        <v>D</v>
      </c>
      <c r="AM591" s="10">
        <f t="shared" si="7"/>
        <v>0</v>
      </c>
      <c r="AN591" s="10">
        <f t="shared" si="8"/>
        <v>0</v>
      </c>
      <c r="AO591" s="10">
        <f t="shared" si="9"/>
        <v>0</v>
      </c>
      <c r="AP591" s="10">
        <f t="shared" si="10"/>
        <v>1</v>
      </c>
    </row>
    <row r="592" ht="15.75" customHeight="1">
      <c r="A592" s="7">
        <v>45674.0</v>
      </c>
      <c r="B592" s="8" t="s">
        <v>1409</v>
      </c>
      <c r="C592" s="8" t="s">
        <v>1410</v>
      </c>
      <c r="D592" s="9">
        <v>9.2985672015E10</v>
      </c>
      <c r="E592" s="8" t="s">
        <v>6103</v>
      </c>
      <c r="F592" s="8" t="s">
        <v>6116</v>
      </c>
      <c r="G592" s="8" t="s">
        <v>6117</v>
      </c>
      <c r="H592" s="8" t="s">
        <v>6106</v>
      </c>
      <c r="I592" s="8" t="s">
        <v>6107</v>
      </c>
      <c r="J592" s="8" t="s">
        <v>6119</v>
      </c>
      <c r="K592" s="8" t="s">
        <v>6107</v>
      </c>
      <c r="L592" s="8" t="s">
        <v>6124</v>
      </c>
      <c r="M592" s="8" t="s">
        <v>6113</v>
      </c>
      <c r="N592" s="12" t="s">
        <v>18</v>
      </c>
      <c r="O592" s="12" t="s">
        <v>20</v>
      </c>
      <c r="P592" s="12" t="s">
        <v>31</v>
      </c>
      <c r="Q592" s="12" t="s">
        <v>54</v>
      </c>
      <c r="R592" s="12" t="s">
        <v>32</v>
      </c>
      <c r="S592" s="13"/>
      <c r="T592" s="8"/>
      <c r="U592" s="8"/>
      <c r="V592" s="8"/>
      <c r="W592" s="8"/>
      <c r="X592" s="8"/>
      <c r="Y592" s="8"/>
      <c r="Z592" s="8"/>
      <c r="AA592" s="8"/>
      <c r="AB592" s="8"/>
      <c r="AC592" s="10">
        <f>ROUNDUP(SUM(VLOOKUP(F592,'Pontuação'!A$2:B$11,2,FALSE),VLOOKUP(E592,'Pontuação'!C$2:D$11,2,FALSE),VLOOKUP(H592,'Pontuação'!I$2:J$11,2,FALSE),VLOOKUP(J592,'Pontuação'!G$2:H$11,2,FALSE),VLOOKUP(L592,'Pontuação'!M$2:N$13,2,FALSE)),0)</f>
        <v>1516</v>
      </c>
      <c r="AD592" s="11">
        <f t="shared" si="1"/>
        <v>152</v>
      </c>
      <c r="AE592" s="11" t="str">
        <f t="array" ref="AE592">IFERROR(INDEX('Pontuação'!G$13:G$101, MATCH(AD592, 'Pontuação'!F$13:F$101, 0)), "Faixa Indefinida")</f>
        <v>C</v>
      </c>
      <c r="AF592" s="11">
        <f t="shared" si="2"/>
        <v>0</v>
      </c>
      <c r="AG592" s="11">
        <f t="shared" si="3"/>
        <v>0</v>
      </c>
      <c r="AH592" s="11">
        <f t="shared" si="4"/>
        <v>1</v>
      </c>
      <c r="AI592" s="11">
        <f t="shared" si="5"/>
        <v>0</v>
      </c>
      <c r="AJ592" s="11">
        <f>ROUNDUP(SUM(VLOOKUP(F592,'Pontuação 3.0'!A$2:B$11,2,FALSE),VLOOKUP(E592,'Pontuação 3.0'!C$2:D$11,2,FALSE),VLOOKUP(H592,'Pontuação 3.0'!I$2:J$11,2,FALSE),VLOOKUP(J592,'Pontuação 3.0'!G$2:H$11,2,FALSE),VLOOKUP(G592,'Pontuação 3.0'!E$2:F$11,2,FALSE),VLOOKUP(K592,'Pontuação 3.0'!K$2:L$11,2,FALSE),VLOOKUP(L592,'Pontuação 3.0'!M$2:N$13,2,FALSE)),0)</f>
        <v>2092</v>
      </c>
      <c r="AK592" s="10">
        <f t="shared" si="6"/>
        <v>209</v>
      </c>
      <c r="AL592" s="10" t="str">
        <f t="array" ref="AL592">IFERROR(INDEX('Pontuação 3.0'!G$13:G$191, MATCH(AK592, 'Pontuação 3.0'!F$13:F$191, 0)), "Faixa Indefinida")</f>
        <v>C</v>
      </c>
      <c r="AM592" s="10">
        <f t="shared" si="7"/>
        <v>0</v>
      </c>
      <c r="AN592" s="10">
        <f t="shared" si="8"/>
        <v>0</v>
      </c>
      <c r="AO592" s="10">
        <f t="shared" si="9"/>
        <v>1</v>
      </c>
      <c r="AP592" s="10">
        <f t="shared" si="10"/>
        <v>0</v>
      </c>
    </row>
    <row r="593" ht="15.75" customHeight="1">
      <c r="A593" s="7">
        <v>45674.0</v>
      </c>
      <c r="B593" s="8" t="s">
        <v>1413</v>
      </c>
      <c r="C593" s="8" t="s">
        <v>1414</v>
      </c>
      <c r="D593" s="9">
        <v>8.7999175016E10</v>
      </c>
      <c r="E593" s="8" t="s">
        <v>6103</v>
      </c>
      <c r="F593" s="8" t="s">
        <v>6126</v>
      </c>
      <c r="G593" s="8" t="s">
        <v>6117</v>
      </c>
      <c r="H593" s="8" t="s">
        <v>6106</v>
      </c>
      <c r="I593" s="8" t="s">
        <v>6128</v>
      </c>
      <c r="J593" s="8" t="s">
        <v>6108</v>
      </c>
      <c r="K593" s="8" t="s">
        <v>6107</v>
      </c>
      <c r="L593" s="8" t="s">
        <v>6115</v>
      </c>
      <c r="M593" s="8" t="s">
        <v>6111</v>
      </c>
      <c r="N593" s="12" t="s">
        <v>18</v>
      </c>
      <c r="O593" s="12" t="s">
        <v>20</v>
      </c>
      <c r="P593" s="12" t="s">
        <v>25</v>
      </c>
      <c r="Q593" s="12" t="s">
        <v>22</v>
      </c>
      <c r="R593" s="12" t="s">
        <v>32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10">
        <f>ROUNDUP(SUM(VLOOKUP(F593,'Pontuação'!A$2:B$11,2,FALSE),VLOOKUP(E593,'Pontuação'!C$2:D$11,2,FALSE),VLOOKUP(H593,'Pontuação'!I$2:J$11,2,FALSE),VLOOKUP(J593,'Pontuação'!G$2:H$11,2,FALSE),VLOOKUP(L593,'Pontuação'!M$2:N$13,2,FALSE)),0)</f>
        <v>1646</v>
      </c>
      <c r="AD593" s="11">
        <f t="shared" si="1"/>
        <v>165</v>
      </c>
      <c r="AE593" s="11" t="str">
        <f t="array" ref="AE593">IFERROR(INDEX('Pontuação'!G$13:G$101, MATCH(AD593, 'Pontuação'!F$13:F$101, 0)), "Faixa Indefinida")</f>
        <v>C</v>
      </c>
      <c r="AF593" s="11">
        <f t="shared" si="2"/>
        <v>0</v>
      </c>
      <c r="AG593" s="11">
        <f t="shared" si="3"/>
        <v>0</v>
      </c>
      <c r="AH593" s="11">
        <f t="shared" si="4"/>
        <v>1</v>
      </c>
      <c r="AI593" s="11">
        <f t="shared" si="5"/>
        <v>0</v>
      </c>
      <c r="AJ593" s="11">
        <f>ROUNDUP(SUM(VLOOKUP(F593,'Pontuação 3.0'!A$2:B$11,2,FALSE),VLOOKUP(E593,'Pontuação 3.0'!C$2:D$11,2,FALSE),VLOOKUP(H593,'Pontuação 3.0'!I$2:J$11,2,FALSE),VLOOKUP(J593,'Pontuação 3.0'!G$2:H$11,2,FALSE),VLOOKUP(G593,'Pontuação 3.0'!E$2:F$11,2,FALSE),VLOOKUP(K593,'Pontuação 3.0'!K$2:L$11,2,FALSE),VLOOKUP(L593,'Pontuação 3.0'!M$2:N$13,2,FALSE)),0)</f>
        <v>2141</v>
      </c>
      <c r="AK593" s="10">
        <f t="shared" si="6"/>
        <v>214</v>
      </c>
      <c r="AL593" s="10" t="str">
        <f t="array" ref="AL593">IFERROR(INDEX('Pontuação 3.0'!G$13:G$191, MATCH(AK593, 'Pontuação 3.0'!F$13:F$191, 0)), "Faixa Indefinida")</f>
        <v>B</v>
      </c>
      <c r="AM593" s="10">
        <f t="shared" si="7"/>
        <v>0</v>
      </c>
      <c r="AN593" s="10">
        <f t="shared" si="8"/>
        <v>1</v>
      </c>
      <c r="AO593" s="10">
        <f t="shared" si="9"/>
        <v>0</v>
      </c>
      <c r="AP593" s="10">
        <f t="shared" si="10"/>
        <v>0</v>
      </c>
    </row>
    <row r="594" ht="15.75" customHeight="1">
      <c r="A594" s="7">
        <v>45674.0</v>
      </c>
      <c r="B594" s="8" t="s">
        <v>1417</v>
      </c>
      <c r="C594" s="8" t="s">
        <v>1418</v>
      </c>
      <c r="D594" s="14" t="s">
        <v>6173</v>
      </c>
      <c r="E594" s="8" t="s">
        <v>6103</v>
      </c>
      <c r="F594" s="8" t="s">
        <v>6116</v>
      </c>
      <c r="G594" s="8" t="s">
        <v>6117</v>
      </c>
      <c r="H594" s="8" t="s">
        <v>6118</v>
      </c>
      <c r="I594" s="8" t="s">
        <v>6128</v>
      </c>
      <c r="J594" s="8" t="s">
        <v>6108</v>
      </c>
      <c r="K594" s="8" t="s">
        <v>6107</v>
      </c>
      <c r="L594" s="8" t="s">
        <v>6115</v>
      </c>
      <c r="M594" s="8" t="s">
        <v>6113</v>
      </c>
      <c r="N594" s="12" t="s">
        <v>18</v>
      </c>
      <c r="O594" s="12" t="s">
        <v>20</v>
      </c>
      <c r="P594" s="12" t="s">
        <v>121</v>
      </c>
      <c r="Q594" s="12" t="s">
        <v>184</v>
      </c>
      <c r="R594" s="12" t="s">
        <v>32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10">
        <f>ROUNDUP(SUM(VLOOKUP(F594,'Pontuação'!A$2:B$11,2,FALSE),VLOOKUP(E594,'Pontuação'!C$2:D$11,2,FALSE),VLOOKUP(H594,'Pontuação'!I$2:J$11,2,FALSE),VLOOKUP(J594,'Pontuação'!G$2:H$11,2,FALSE),VLOOKUP(L594,'Pontuação'!M$2:N$13,2,FALSE)),0)</f>
        <v>1700</v>
      </c>
      <c r="AD594" s="11">
        <f t="shared" si="1"/>
        <v>170</v>
      </c>
      <c r="AE594" s="11" t="str">
        <f t="array" ref="AE594">IFERROR(INDEX('Pontuação'!G$13:G$101, MATCH(AD594, 'Pontuação'!F$13:F$101, 0)), "Faixa Indefinida")</f>
        <v>B</v>
      </c>
      <c r="AF594" s="11">
        <f t="shared" si="2"/>
        <v>0</v>
      </c>
      <c r="AG594" s="11">
        <f t="shared" si="3"/>
        <v>1</v>
      </c>
      <c r="AH594" s="11">
        <f t="shared" si="4"/>
        <v>0</v>
      </c>
      <c r="AI594" s="11">
        <f t="shared" si="5"/>
        <v>0</v>
      </c>
      <c r="AJ594" s="11">
        <f>ROUNDUP(SUM(VLOOKUP(F594,'Pontuação 3.0'!A$2:B$11,2,FALSE),VLOOKUP(E594,'Pontuação 3.0'!C$2:D$11,2,FALSE),VLOOKUP(H594,'Pontuação 3.0'!I$2:J$11,2,FALSE),VLOOKUP(J594,'Pontuação 3.0'!G$2:H$11,2,FALSE),VLOOKUP(G594,'Pontuação 3.0'!E$2:F$11,2,FALSE),VLOOKUP(K594,'Pontuação 3.0'!K$2:L$11,2,FALSE),VLOOKUP(L594,'Pontuação 3.0'!M$2:N$13,2,FALSE)),0)</f>
        <v>2361</v>
      </c>
      <c r="AK594" s="10">
        <f t="shared" si="6"/>
        <v>236</v>
      </c>
      <c r="AL594" s="10" t="str">
        <f t="array" ref="AL594">IFERROR(INDEX('Pontuação 3.0'!G$13:G$191, MATCH(AK594, 'Pontuação 3.0'!F$13:F$191, 0)), "Faixa Indefinida")</f>
        <v>A</v>
      </c>
      <c r="AM594" s="10">
        <f t="shared" si="7"/>
        <v>1</v>
      </c>
      <c r="AN594" s="10">
        <f t="shared" si="8"/>
        <v>0</v>
      </c>
      <c r="AO594" s="10">
        <f t="shared" si="9"/>
        <v>0</v>
      </c>
      <c r="AP594" s="10">
        <f t="shared" si="10"/>
        <v>0</v>
      </c>
    </row>
    <row r="595" ht="15.75" customHeight="1">
      <c r="A595" s="7">
        <v>45674.0</v>
      </c>
      <c r="B595" s="8" t="s">
        <v>1419</v>
      </c>
      <c r="C595" s="8" t="s">
        <v>1420</v>
      </c>
      <c r="D595" s="9">
        <v>7.592375663E9</v>
      </c>
      <c r="E595" s="8" t="s">
        <v>6103</v>
      </c>
      <c r="F595" s="8" t="s">
        <v>6126</v>
      </c>
      <c r="G595" s="8" t="s">
        <v>6114</v>
      </c>
      <c r="H595" s="8" t="s">
        <v>6123</v>
      </c>
      <c r="I595" s="8" t="s">
        <v>6107</v>
      </c>
      <c r="J595" s="8" t="s">
        <v>6119</v>
      </c>
      <c r="K595" s="8" t="s">
        <v>6107</v>
      </c>
      <c r="L595" s="8" t="s">
        <v>6120</v>
      </c>
      <c r="M595" s="8" t="s">
        <v>6113</v>
      </c>
      <c r="N595" s="12" t="s">
        <v>18</v>
      </c>
      <c r="O595" s="12" t="s">
        <v>20</v>
      </c>
      <c r="P595" s="12" t="s">
        <v>25</v>
      </c>
      <c r="Q595" s="12" t="s">
        <v>22</v>
      </c>
      <c r="R595" s="12" t="s">
        <v>32</v>
      </c>
      <c r="S595" s="13"/>
      <c r="T595" s="8"/>
      <c r="U595" s="8"/>
      <c r="V595" s="8"/>
      <c r="W595" s="8"/>
      <c r="X595" s="8"/>
      <c r="Y595" s="8"/>
      <c r="Z595" s="8"/>
      <c r="AA595" s="8"/>
      <c r="AB595" s="8"/>
      <c r="AC595" s="10">
        <f>ROUNDUP(SUM(VLOOKUP(F595,'Pontuação'!A$2:B$11,2,FALSE),VLOOKUP(E595,'Pontuação'!C$2:D$11,2,FALSE),VLOOKUP(H595,'Pontuação'!I$2:J$11,2,FALSE),VLOOKUP(J595,'Pontuação'!G$2:H$11,2,FALSE),VLOOKUP(L595,'Pontuação'!M$2:N$13,2,FALSE)),0)</f>
        <v>1559</v>
      </c>
      <c r="AD595" s="11">
        <f t="shared" si="1"/>
        <v>156</v>
      </c>
      <c r="AE595" s="11" t="str">
        <f t="array" ref="AE595">IFERROR(INDEX('Pontuação'!G$13:G$101, MATCH(AD595, 'Pontuação'!F$13:F$101, 0)), "Faixa Indefinida")</f>
        <v>C</v>
      </c>
      <c r="AF595" s="11">
        <f t="shared" si="2"/>
        <v>0</v>
      </c>
      <c r="AG595" s="11">
        <f t="shared" si="3"/>
        <v>0</v>
      </c>
      <c r="AH595" s="11">
        <f t="shared" si="4"/>
        <v>1</v>
      </c>
      <c r="AI595" s="11">
        <f t="shared" si="5"/>
        <v>0</v>
      </c>
      <c r="AJ595" s="11">
        <f>ROUNDUP(SUM(VLOOKUP(F595,'Pontuação 3.0'!A$2:B$11,2,FALSE),VLOOKUP(E595,'Pontuação 3.0'!C$2:D$11,2,FALSE),VLOOKUP(H595,'Pontuação 3.0'!I$2:J$11,2,FALSE),VLOOKUP(J595,'Pontuação 3.0'!G$2:H$11,2,FALSE),VLOOKUP(G595,'Pontuação 3.0'!E$2:F$11,2,FALSE),VLOOKUP(K595,'Pontuação 3.0'!K$2:L$11,2,FALSE),VLOOKUP(L595,'Pontuação 3.0'!M$2:N$13,2,FALSE)),0)</f>
        <v>1777</v>
      </c>
      <c r="AK595" s="10">
        <f t="shared" si="6"/>
        <v>178</v>
      </c>
      <c r="AL595" s="10" t="str">
        <f t="array" ref="AL595">IFERROR(INDEX('Pontuação 3.0'!G$13:G$191, MATCH(AK595, 'Pontuação 3.0'!F$13:F$191, 0)), "Faixa Indefinida")</f>
        <v>D</v>
      </c>
      <c r="AM595" s="10">
        <f t="shared" si="7"/>
        <v>0</v>
      </c>
      <c r="AN595" s="10">
        <f t="shared" si="8"/>
        <v>0</v>
      </c>
      <c r="AO595" s="10">
        <f t="shared" si="9"/>
        <v>0</v>
      </c>
      <c r="AP595" s="10">
        <f t="shared" si="10"/>
        <v>1</v>
      </c>
    </row>
    <row r="596" ht="15.75" customHeight="1">
      <c r="A596" s="7">
        <v>45674.0</v>
      </c>
      <c r="B596" s="8" t="s">
        <v>1421</v>
      </c>
      <c r="C596" s="8" t="s">
        <v>1422</v>
      </c>
      <c r="D596" s="9">
        <v>4.799965638E10</v>
      </c>
      <c r="E596" s="8" t="s">
        <v>6103</v>
      </c>
      <c r="F596" s="8" t="s">
        <v>6116</v>
      </c>
      <c r="G596" s="8" t="s">
        <v>6117</v>
      </c>
      <c r="H596" s="8" t="s">
        <v>6132</v>
      </c>
      <c r="I596" s="8" t="s">
        <v>6128</v>
      </c>
      <c r="J596" s="8" t="s">
        <v>6129</v>
      </c>
      <c r="K596" s="8" t="s">
        <v>6109</v>
      </c>
      <c r="L596" s="8" t="s">
        <v>6120</v>
      </c>
      <c r="M596" s="8" t="s">
        <v>6111</v>
      </c>
      <c r="N596" s="12" t="s">
        <v>18</v>
      </c>
      <c r="O596" s="12" t="s">
        <v>20</v>
      </c>
      <c r="P596" s="12" t="s">
        <v>25</v>
      </c>
      <c r="Q596" s="12" t="s">
        <v>33</v>
      </c>
      <c r="R596" s="12" t="s">
        <v>21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10">
        <f>ROUNDUP(SUM(VLOOKUP(F596,'Pontuação'!A$2:B$11,2,FALSE),VLOOKUP(E596,'Pontuação'!C$2:D$11,2,FALSE),VLOOKUP(H596,'Pontuação'!I$2:J$11,2,FALSE),VLOOKUP(J596,'Pontuação'!G$2:H$11,2,FALSE),VLOOKUP(L596,'Pontuação'!M$2:N$13,2,FALSE)),0)</f>
        <v>1779</v>
      </c>
      <c r="AD596" s="11">
        <f t="shared" si="1"/>
        <v>178</v>
      </c>
      <c r="AE596" s="11" t="str">
        <f t="array" ref="AE596">IFERROR(INDEX('Pontuação'!G$13:G$101, MATCH(AD596, 'Pontuação'!F$13:F$101, 0)), "Faixa Indefinida")</f>
        <v>B</v>
      </c>
      <c r="AF596" s="11">
        <f t="shared" si="2"/>
        <v>0</v>
      </c>
      <c r="AG596" s="11">
        <f t="shared" si="3"/>
        <v>1</v>
      </c>
      <c r="AH596" s="11">
        <f t="shared" si="4"/>
        <v>0</v>
      </c>
      <c r="AI596" s="11">
        <f t="shared" si="5"/>
        <v>0</v>
      </c>
      <c r="AJ596" s="11">
        <f>ROUNDUP(SUM(VLOOKUP(F596,'Pontuação 3.0'!A$2:B$11,2,FALSE),VLOOKUP(E596,'Pontuação 3.0'!C$2:D$11,2,FALSE),VLOOKUP(H596,'Pontuação 3.0'!I$2:J$11,2,FALSE),VLOOKUP(J596,'Pontuação 3.0'!G$2:H$11,2,FALSE),VLOOKUP(G596,'Pontuação 3.0'!E$2:F$11,2,FALSE),VLOOKUP(K596,'Pontuação 3.0'!K$2:L$11,2,FALSE),VLOOKUP(L596,'Pontuação 3.0'!M$2:N$13,2,FALSE)),0)</f>
        <v>2636</v>
      </c>
      <c r="AK596" s="10">
        <f t="shared" si="6"/>
        <v>264</v>
      </c>
      <c r="AL596" s="10" t="str">
        <f t="array" ref="AL596">IFERROR(INDEX('Pontuação 3.0'!G$13:G$191, MATCH(AK596, 'Pontuação 3.0'!F$13:F$191, 0)), "Faixa Indefinida")</f>
        <v>A</v>
      </c>
      <c r="AM596" s="10">
        <f t="shared" si="7"/>
        <v>1</v>
      </c>
      <c r="AN596" s="10">
        <f t="shared" si="8"/>
        <v>0</v>
      </c>
      <c r="AO596" s="10">
        <f t="shared" si="9"/>
        <v>0</v>
      </c>
      <c r="AP596" s="10">
        <f t="shared" si="10"/>
        <v>0</v>
      </c>
    </row>
    <row r="597" ht="15.75" customHeight="1">
      <c r="A597" s="7">
        <v>45674.0</v>
      </c>
      <c r="B597" s="8" t="s">
        <v>1423</v>
      </c>
      <c r="C597" s="8" t="s">
        <v>1424</v>
      </c>
      <c r="D597" s="9">
        <v>1.1983824017E10</v>
      </c>
      <c r="E597" s="8" t="s">
        <v>6125</v>
      </c>
      <c r="F597" s="8" t="s">
        <v>6116</v>
      </c>
      <c r="G597" s="8" t="s">
        <v>6117</v>
      </c>
      <c r="H597" s="8" t="s">
        <v>6106</v>
      </c>
      <c r="I597" s="8" t="s">
        <v>6107</v>
      </c>
      <c r="J597" s="8" t="s">
        <v>6119</v>
      </c>
      <c r="K597" s="8" t="s">
        <v>6107</v>
      </c>
      <c r="L597" s="8" t="s">
        <v>6120</v>
      </c>
      <c r="M597" s="8" t="s">
        <v>6111</v>
      </c>
      <c r="N597" s="12" t="s">
        <v>18</v>
      </c>
      <c r="O597" s="12" t="s">
        <v>20</v>
      </c>
      <c r="P597" s="12" t="s">
        <v>25</v>
      </c>
      <c r="Q597" s="12" t="s">
        <v>22</v>
      </c>
      <c r="R597" s="12" t="s">
        <v>32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10">
        <f>ROUNDUP(SUM(VLOOKUP(F597,'Pontuação'!A$2:B$11,2,FALSE),VLOOKUP(E597,'Pontuação'!C$2:D$11,2,FALSE),VLOOKUP(H597,'Pontuação'!I$2:J$11,2,FALSE),VLOOKUP(J597,'Pontuação'!G$2:H$11,2,FALSE),VLOOKUP(L597,'Pontuação'!M$2:N$13,2,FALSE)),0)</f>
        <v>1689</v>
      </c>
      <c r="AD597" s="11">
        <f t="shared" si="1"/>
        <v>169</v>
      </c>
      <c r="AE597" s="11" t="str">
        <f t="array" ref="AE597">IFERROR(INDEX('Pontuação'!G$13:G$101, MATCH(AD597, 'Pontuação'!F$13:F$101, 0)), "Faixa Indefinida")</f>
        <v>B</v>
      </c>
      <c r="AF597" s="11">
        <f t="shared" si="2"/>
        <v>0</v>
      </c>
      <c r="AG597" s="11">
        <f t="shared" si="3"/>
        <v>1</v>
      </c>
      <c r="AH597" s="11">
        <f t="shared" si="4"/>
        <v>0</v>
      </c>
      <c r="AI597" s="11">
        <f t="shared" si="5"/>
        <v>0</v>
      </c>
      <c r="AJ597" s="11">
        <f>ROUNDUP(SUM(VLOOKUP(F597,'Pontuação 3.0'!A$2:B$11,2,FALSE),VLOOKUP(E597,'Pontuação 3.0'!C$2:D$11,2,FALSE),VLOOKUP(H597,'Pontuação 3.0'!I$2:J$11,2,FALSE),VLOOKUP(J597,'Pontuação 3.0'!G$2:H$11,2,FALSE),VLOOKUP(G597,'Pontuação 3.0'!E$2:F$11,2,FALSE),VLOOKUP(K597,'Pontuação 3.0'!K$2:L$11,2,FALSE),VLOOKUP(L597,'Pontuação 3.0'!M$2:N$13,2,FALSE)),0)</f>
        <v>2178</v>
      </c>
      <c r="AK597" s="10">
        <f t="shared" si="6"/>
        <v>218</v>
      </c>
      <c r="AL597" s="10" t="str">
        <f t="array" ref="AL597">IFERROR(INDEX('Pontuação 3.0'!G$13:G$191, MATCH(AK597, 'Pontuação 3.0'!F$13:F$191, 0)), "Faixa Indefinida")</f>
        <v>B</v>
      </c>
      <c r="AM597" s="10">
        <f t="shared" si="7"/>
        <v>0</v>
      </c>
      <c r="AN597" s="10">
        <f t="shared" si="8"/>
        <v>1</v>
      </c>
      <c r="AO597" s="10">
        <f t="shared" si="9"/>
        <v>0</v>
      </c>
      <c r="AP597" s="10">
        <f t="shared" si="10"/>
        <v>0</v>
      </c>
    </row>
    <row r="598" ht="15.75" customHeight="1">
      <c r="A598" s="7">
        <v>45674.0</v>
      </c>
      <c r="B598" s="8" t="s">
        <v>1425</v>
      </c>
      <c r="C598" s="8" t="s">
        <v>1426</v>
      </c>
      <c r="D598" s="9">
        <v>1.9998521546E10</v>
      </c>
      <c r="E598" s="8" t="s">
        <v>6103</v>
      </c>
      <c r="F598" s="8" t="s">
        <v>6116</v>
      </c>
      <c r="G598" s="8" t="s">
        <v>6117</v>
      </c>
      <c r="H598" s="8" t="s">
        <v>6118</v>
      </c>
      <c r="I598" s="8" t="s">
        <v>6107</v>
      </c>
      <c r="J598" s="8" t="s">
        <v>6119</v>
      </c>
      <c r="K598" s="8" t="s">
        <v>6107</v>
      </c>
      <c r="L598" s="8" t="s">
        <v>6120</v>
      </c>
      <c r="M598" s="8" t="s">
        <v>6113</v>
      </c>
      <c r="N598" s="12" t="s">
        <v>18</v>
      </c>
      <c r="O598" s="12" t="s">
        <v>20</v>
      </c>
      <c r="P598" s="12" t="s">
        <v>25</v>
      </c>
      <c r="Q598" s="12" t="s">
        <v>173</v>
      </c>
      <c r="R598" s="12" t="s">
        <v>32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10">
        <f>ROUNDUP(SUM(VLOOKUP(F598,'Pontuação'!A$2:B$11,2,FALSE),VLOOKUP(E598,'Pontuação'!C$2:D$11,2,FALSE),VLOOKUP(H598,'Pontuação'!I$2:J$11,2,FALSE),VLOOKUP(J598,'Pontuação'!G$2:H$11,2,FALSE),VLOOKUP(L598,'Pontuação'!M$2:N$13,2,FALSE)),0)</f>
        <v>1727</v>
      </c>
      <c r="AD598" s="11">
        <f t="shared" si="1"/>
        <v>173</v>
      </c>
      <c r="AE598" s="11" t="str">
        <f t="array" ref="AE598">IFERROR(INDEX('Pontuação'!G$13:G$101, MATCH(AD598, 'Pontuação'!F$13:F$101, 0)), "Faixa Indefinida")</f>
        <v>B</v>
      </c>
      <c r="AF598" s="11">
        <f t="shared" si="2"/>
        <v>0</v>
      </c>
      <c r="AG598" s="11">
        <f t="shared" si="3"/>
        <v>1</v>
      </c>
      <c r="AH598" s="11">
        <f t="shared" si="4"/>
        <v>0</v>
      </c>
      <c r="AI598" s="11">
        <f t="shared" si="5"/>
        <v>0</v>
      </c>
      <c r="AJ598" s="11">
        <f>ROUNDUP(SUM(VLOOKUP(F598,'Pontuação 3.0'!A$2:B$11,2,FALSE),VLOOKUP(E598,'Pontuação 3.0'!C$2:D$11,2,FALSE),VLOOKUP(H598,'Pontuação 3.0'!I$2:J$11,2,FALSE),VLOOKUP(J598,'Pontuação 3.0'!G$2:H$11,2,FALSE),VLOOKUP(G598,'Pontuação 3.0'!E$2:F$11,2,FALSE),VLOOKUP(K598,'Pontuação 3.0'!K$2:L$11,2,FALSE),VLOOKUP(L598,'Pontuação 3.0'!M$2:N$13,2,FALSE)),0)</f>
        <v>2295</v>
      </c>
      <c r="AK598" s="10">
        <f t="shared" si="6"/>
        <v>230</v>
      </c>
      <c r="AL598" s="10" t="str">
        <f t="array" ref="AL598">IFERROR(INDEX('Pontuação 3.0'!G$13:G$191, MATCH(AK598, 'Pontuação 3.0'!F$13:F$191, 0)), "Faixa Indefinida")</f>
        <v>B</v>
      </c>
      <c r="AM598" s="10">
        <f t="shared" si="7"/>
        <v>0</v>
      </c>
      <c r="AN598" s="10">
        <f t="shared" si="8"/>
        <v>1</v>
      </c>
      <c r="AO598" s="10">
        <f t="shared" si="9"/>
        <v>0</v>
      </c>
      <c r="AP598" s="10">
        <f t="shared" si="10"/>
        <v>0</v>
      </c>
    </row>
    <row r="599" ht="15.75" customHeight="1">
      <c r="A599" s="7">
        <v>45674.0</v>
      </c>
      <c r="B599" s="8" t="s">
        <v>1427</v>
      </c>
      <c r="C599" s="8" t="s">
        <v>1428</v>
      </c>
      <c r="D599" s="9">
        <v>6.2992770178E10</v>
      </c>
      <c r="E599" s="8" t="s">
        <v>6103</v>
      </c>
      <c r="F599" s="8" t="s">
        <v>6116</v>
      </c>
      <c r="G599" s="8" t="s">
        <v>6114</v>
      </c>
      <c r="H599" s="8" t="s">
        <v>6123</v>
      </c>
      <c r="I599" s="8" t="s">
        <v>6107</v>
      </c>
      <c r="J599" s="8" t="s">
        <v>6119</v>
      </c>
      <c r="K599" s="8" t="s">
        <v>6107</v>
      </c>
      <c r="L599" s="8" t="s">
        <v>6120</v>
      </c>
      <c r="M599" s="8" t="s">
        <v>6121</v>
      </c>
      <c r="N599" s="12" t="s">
        <v>18</v>
      </c>
      <c r="O599" s="12" t="s">
        <v>20</v>
      </c>
      <c r="P599" s="12" t="s">
        <v>19</v>
      </c>
      <c r="Q599" s="12" t="s">
        <v>33</v>
      </c>
      <c r="R599" s="12" t="s">
        <v>21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10">
        <f>ROUNDUP(SUM(VLOOKUP(F599,'Pontuação'!A$2:B$11,2,FALSE),VLOOKUP(E599,'Pontuação'!C$2:D$11,2,FALSE),VLOOKUP(H599,'Pontuação'!I$2:J$11,2,FALSE),VLOOKUP(J599,'Pontuação'!G$2:H$11,2,FALSE),VLOOKUP(L599,'Pontuação'!M$2:N$13,2,FALSE)),0)</f>
        <v>1571</v>
      </c>
      <c r="AD599" s="11">
        <f t="shared" si="1"/>
        <v>157</v>
      </c>
      <c r="AE599" s="11" t="str">
        <f t="array" ref="AE599">IFERROR(INDEX('Pontuação'!G$13:G$101, MATCH(AD599, 'Pontuação'!F$13:F$101, 0)), "Faixa Indefinida")</f>
        <v>C</v>
      </c>
      <c r="AF599" s="11">
        <f t="shared" si="2"/>
        <v>0</v>
      </c>
      <c r="AG599" s="11">
        <f t="shared" si="3"/>
        <v>0</v>
      </c>
      <c r="AH599" s="11">
        <f t="shared" si="4"/>
        <v>1</v>
      </c>
      <c r="AI599" s="11">
        <f t="shared" si="5"/>
        <v>0</v>
      </c>
      <c r="AJ599" s="11">
        <f>ROUNDUP(SUM(VLOOKUP(F599,'Pontuação 3.0'!A$2:B$11,2,FALSE),VLOOKUP(E599,'Pontuação 3.0'!C$2:D$11,2,FALSE),VLOOKUP(H599,'Pontuação 3.0'!I$2:J$11,2,FALSE),VLOOKUP(J599,'Pontuação 3.0'!G$2:H$11,2,FALSE),VLOOKUP(G599,'Pontuação 3.0'!E$2:F$11,2,FALSE),VLOOKUP(K599,'Pontuação 3.0'!K$2:L$11,2,FALSE),VLOOKUP(L599,'Pontuação 3.0'!M$2:N$13,2,FALSE)),0)</f>
        <v>1910</v>
      </c>
      <c r="AK599" s="10">
        <f t="shared" si="6"/>
        <v>191</v>
      </c>
      <c r="AL599" s="10" t="str">
        <f t="array" ref="AL599">IFERROR(INDEX('Pontuação 3.0'!G$13:G$191, MATCH(AK599, 'Pontuação 3.0'!F$13:F$191, 0)), "Faixa Indefinida")</f>
        <v>D</v>
      </c>
      <c r="AM599" s="10">
        <f t="shared" si="7"/>
        <v>0</v>
      </c>
      <c r="AN599" s="10">
        <f t="shared" si="8"/>
        <v>0</v>
      </c>
      <c r="AO599" s="10">
        <f t="shared" si="9"/>
        <v>0</v>
      </c>
      <c r="AP599" s="10">
        <f t="shared" si="10"/>
        <v>1</v>
      </c>
    </row>
    <row r="600" ht="15.75" customHeight="1">
      <c r="A600" s="7">
        <v>45674.0</v>
      </c>
      <c r="B600" s="8" t="s">
        <v>1429</v>
      </c>
      <c r="C600" s="8" t="s">
        <v>1430</v>
      </c>
      <c r="D600" s="9">
        <v>9.4992672955E10</v>
      </c>
      <c r="E600" s="8" t="s">
        <v>6103</v>
      </c>
      <c r="F600" s="8" t="s">
        <v>6116</v>
      </c>
      <c r="G600" s="8" t="s">
        <v>6117</v>
      </c>
      <c r="H600" s="8" t="s">
        <v>6123</v>
      </c>
      <c r="I600" s="8" t="s">
        <v>6128</v>
      </c>
      <c r="J600" s="8" t="s">
        <v>6119</v>
      </c>
      <c r="K600" s="8" t="s">
        <v>6107</v>
      </c>
      <c r="L600" s="8" t="s">
        <v>6115</v>
      </c>
      <c r="M600" s="8" t="s">
        <v>6131</v>
      </c>
      <c r="N600" s="12" t="s">
        <v>18</v>
      </c>
      <c r="O600" s="12" t="s">
        <v>20</v>
      </c>
      <c r="P600" s="12" t="s">
        <v>25</v>
      </c>
      <c r="Q600" s="12" t="s">
        <v>22</v>
      </c>
      <c r="R600" s="12" t="s">
        <v>21</v>
      </c>
      <c r="S600" s="13"/>
      <c r="T600" s="8"/>
      <c r="U600" s="8"/>
      <c r="V600" s="8"/>
      <c r="W600" s="8"/>
      <c r="X600" s="8"/>
      <c r="Y600" s="8"/>
      <c r="Z600" s="8"/>
      <c r="AA600" s="8"/>
      <c r="AB600" s="8"/>
      <c r="AC600" s="10">
        <f>ROUNDUP(SUM(VLOOKUP(F600,'Pontuação'!A$2:B$11,2,FALSE),VLOOKUP(E600,'Pontuação'!C$2:D$11,2,FALSE),VLOOKUP(H600,'Pontuação'!I$2:J$11,2,FALSE),VLOOKUP(J600,'Pontuação'!G$2:H$11,2,FALSE),VLOOKUP(L600,'Pontuação'!M$2:N$13,2,FALSE)),0)</f>
        <v>1439</v>
      </c>
      <c r="AD600" s="11">
        <f t="shared" si="1"/>
        <v>144</v>
      </c>
      <c r="AE600" s="11" t="str">
        <f t="array" ref="AE600">IFERROR(INDEX('Pontuação'!G$13:G$101, MATCH(AD600, 'Pontuação'!F$13:F$101, 0)), "Faixa Indefinida")</f>
        <v>D</v>
      </c>
      <c r="AF600" s="11">
        <f t="shared" si="2"/>
        <v>0</v>
      </c>
      <c r="AG600" s="11">
        <f t="shared" si="3"/>
        <v>0</v>
      </c>
      <c r="AH600" s="11">
        <f t="shared" si="4"/>
        <v>0</v>
      </c>
      <c r="AI600" s="11">
        <f t="shared" si="5"/>
        <v>1</v>
      </c>
      <c r="AJ600" s="11">
        <f>ROUNDUP(SUM(VLOOKUP(F600,'Pontuação 3.0'!A$2:B$11,2,FALSE),VLOOKUP(E600,'Pontuação 3.0'!C$2:D$11,2,FALSE),VLOOKUP(H600,'Pontuação 3.0'!I$2:J$11,2,FALSE),VLOOKUP(J600,'Pontuação 3.0'!G$2:H$11,2,FALSE),VLOOKUP(G600,'Pontuação 3.0'!E$2:F$11,2,FALSE),VLOOKUP(K600,'Pontuação 3.0'!K$2:L$11,2,FALSE),VLOOKUP(L600,'Pontuação 3.0'!M$2:N$13,2,FALSE)),0)</f>
        <v>1974</v>
      </c>
      <c r="AK600" s="10">
        <f t="shared" si="6"/>
        <v>197</v>
      </c>
      <c r="AL600" s="10" t="str">
        <f t="array" ref="AL600">IFERROR(INDEX('Pontuação 3.0'!G$13:G$191, MATCH(AK600, 'Pontuação 3.0'!F$13:F$191, 0)), "Faixa Indefinida")</f>
        <v>C</v>
      </c>
      <c r="AM600" s="10">
        <f t="shared" si="7"/>
        <v>0</v>
      </c>
      <c r="AN600" s="10">
        <f t="shared" si="8"/>
        <v>0</v>
      </c>
      <c r="AO600" s="10">
        <f t="shared" si="9"/>
        <v>1</v>
      </c>
      <c r="AP600" s="10">
        <f t="shared" si="10"/>
        <v>0</v>
      </c>
    </row>
    <row r="601" ht="15.75" customHeight="1">
      <c r="A601" s="7">
        <v>45674.0</v>
      </c>
      <c r="B601" s="8" t="s">
        <v>1429</v>
      </c>
      <c r="C601" s="8" t="s">
        <v>1430</v>
      </c>
      <c r="D601" s="9">
        <v>9.4992672955E10</v>
      </c>
      <c r="E601" s="8" t="s">
        <v>6103</v>
      </c>
      <c r="F601" s="8" t="s">
        <v>6116</v>
      </c>
      <c r="G601" s="8" t="s">
        <v>6117</v>
      </c>
      <c r="H601" s="8" t="s">
        <v>6123</v>
      </c>
      <c r="I601" s="8" t="s">
        <v>6128</v>
      </c>
      <c r="J601" s="8" t="s">
        <v>6119</v>
      </c>
      <c r="K601" s="8" t="s">
        <v>6107</v>
      </c>
      <c r="L601" s="8" t="s">
        <v>6115</v>
      </c>
      <c r="M601" s="8" t="s">
        <v>6131</v>
      </c>
      <c r="N601" s="12" t="s">
        <v>18</v>
      </c>
      <c r="O601" s="12" t="s">
        <v>20</v>
      </c>
      <c r="P601" s="12" t="s">
        <v>25</v>
      </c>
      <c r="Q601" s="12" t="s">
        <v>22</v>
      </c>
      <c r="R601" s="12" t="s">
        <v>21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10">
        <f>ROUNDUP(SUM(VLOOKUP(F601,'Pontuação'!A$2:B$11,2,FALSE),VLOOKUP(E601,'Pontuação'!C$2:D$11,2,FALSE),VLOOKUP(H601,'Pontuação'!I$2:J$11,2,FALSE),VLOOKUP(J601,'Pontuação'!G$2:H$11,2,FALSE),VLOOKUP(L601,'Pontuação'!M$2:N$13,2,FALSE)),0)</f>
        <v>1439</v>
      </c>
      <c r="AD601" s="11">
        <f t="shared" si="1"/>
        <v>144</v>
      </c>
      <c r="AE601" s="11" t="str">
        <f t="array" ref="AE601">IFERROR(INDEX('Pontuação'!G$13:G$101, MATCH(AD601, 'Pontuação'!F$13:F$101, 0)), "Faixa Indefinida")</f>
        <v>D</v>
      </c>
      <c r="AF601" s="11">
        <f t="shared" si="2"/>
        <v>0</v>
      </c>
      <c r="AG601" s="11">
        <f t="shared" si="3"/>
        <v>0</v>
      </c>
      <c r="AH601" s="11">
        <f t="shared" si="4"/>
        <v>0</v>
      </c>
      <c r="AI601" s="11">
        <f t="shared" si="5"/>
        <v>1</v>
      </c>
      <c r="AJ601" s="11">
        <f>ROUNDUP(SUM(VLOOKUP(F601,'Pontuação 3.0'!A$2:B$11,2,FALSE),VLOOKUP(E601,'Pontuação 3.0'!C$2:D$11,2,FALSE),VLOOKUP(H601,'Pontuação 3.0'!I$2:J$11,2,FALSE),VLOOKUP(J601,'Pontuação 3.0'!G$2:H$11,2,FALSE),VLOOKUP(G601,'Pontuação 3.0'!E$2:F$11,2,FALSE),VLOOKUP(K601,'Pontuação 3.0'!K$2:L$11,2,FALSE),VLOOKUP(L601,'Pontuação 3.0'!M$2:N$13,2,FALSE)),0)</f>
        <v>1974</v>
      </c>
      <c r="AK601" s="10">
        <f t="shared" si="6"/>
        <v>197</v>
      </c>
      <c r="AL601" s="10" t="str">
        <f t="array" ref="AL601">IFERROR(INDEX('Pontuação 3.0'!G$13:G$191, MATCH(AK601, 'Pontuação 3.0'!F$13:F$191, 0)), "Faixa Indefinida")</f>
        <v>C</v>
      </c>
      <c r="AM601" s="10">
        <f t="shared" si="7"/>
        <v>0</v>
      </c>
      <c r="AN601" s="10">
        <f t="shared" si="8"/>
        <v>0</v>
      </c>
      <c r="AO601" s="10">
        <f t="shared" si="9"/>
        <v>1</v>
      </c>
      <c r="AP601" s="10">
        <f t="shared" si="10"/>
        <v>0</v>
      </c>
    </row>
    <row r="602" ht="15.75" customHeight="1">
      <c r="A602" s="7">
        <v>45674.0</v>
      </c>
      <c r="B602" s="8" t="s">
        <v>1433</v>
      </c>
      <c r="C602" s="8" t="s">
        <v>1434</v>
      </c>
      <c r="D602" s="14" t="s">
        <v>6174</v>
      </c>
      <c r="E602" s="8" t="s">
        <v>6103</v>
      </c>
      <c r="F602" s="8" t="s">
        <v>6126</v>
      </c>
      <c r="G602" s="8" t="s">
        <v>6117</v>
      </c>
      <c r="H602" s="8" t="s">
        <v>6132</v>
      </c>
      <c r="I602" s="8" t="s">
        <v>6128</v>
      </c>
      <c r="J602" s="8" t="s">
        <v>6129</v>
      </c>
      <c r="K602" s="8" t="s">
        <v>6107</v>
      </c>
      <c r="L602" s="8" t="s">
        <v>6120</v>
      </c>
      <c r="M602" s="8" t="s">
        <v>6133</v>
      </c>
      <c r="N602" s="12" t="s">
        <v>18</v>
      </c>
      <c r="O602" s="12" t="s">
        <v>20</v>
      </c>
      <c r="P602" s="12" t="s">
        <v>102</v>
      </c>
      <c r="Q602" s="12" t="s">
        <v>22</v>
      </c>
      <c r="R602" s="12" t="s">
        <v>32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10">
        <f>ROUNDUP(SUM(VLOOKUP(F602,'Pontuação'!A$2:B$11,2,FALSE),VLOOKUP(E602,'Pontuação'!C$2:D$11,2,FALSE),VLOOKUP(H602,'Pontuação'!I$2:J$11,2,FALSE),VLOOKUP(J602,'Pontuação'!G$2:H$11,2,FALSE),VLOOKUP(L602,'Pontuação'!M$2:N$13,2,FALSE)),0)</f>
        <v>1767</v>
      </c>
      <c r="AD602" s="11">
        <f t="shared" si="1"/>
        <v>177</v>
      </c>
      <c r="AE602" s="11" t="str">
        <f t="array" ref="AE602">IFERROR(INDEX('Pontuação'!G$13:G$101, MATCH(AD602, 'Pontuação'!F$13:F$101, 0)), "Faixa Indefinida")</f>
        <v>B</v>
      </c>
      <c r="AF602" s="11">
        <f t="shared" si="2"/>
        <v>0</v>
      </c>
      <c r="AG602" s="11">
        <f t="shared" si="3"/>
        <v>1</v>
      </c>
      <c r="AH602" s="11">
        <f t="shared" si="4"/>
        <v>0</v>
      </c>
      <c r="AI602" s="11">
        <f t="shared" si="5"/>
        <v>0</v>
      </c>
      <c r="AJ602" s="11">
        <f>ROUNDUP(SUM(VLOOKUP(F602,'Pontuação 3.0'!A$2:B$11,2,FALSE),VLOOKUP(E602,'Pontuação 3.0'!C$2:D$11,2,FALSE),VLOOKUP(H602,'Pontuação 3.0'!I$2:J$11,2,FALSE),VLOOKUP(J602,'Pontuação 3.0'!G$2:H$11,2,FALSE),VLOOKUP(G602,'Pontuação 3.0'!E$2:F$11,2,FALSE),VLOOKUP(K602,'Pontuação 3.0'!K$2:L$11,2,FALSE),VLOOKUP(L602,'Pontuação 3.0'!M$2:N$13,2,FALSE)),0)</f>
        <v>2242</v>
      </c>
      <c r="AK602" s="10">
        <f t="shared" si="6"/>
        <v>224</v>
      </c>
      <c r="AL602" s="10" t="str">
        <f t="array" ref="AL602">IFERROR(INDEX('Pontuação 3.0'!G$13:G$191, MATCH(AK602, 'Pontuação 3.0'!F$13:F$191, 0)), "Faixa Indefinida")</f>
        <v>B</v>
      </c>
      <c r="AM602" s="10">
        <f t="shared" si="7"/>
        <v>0</v>
      </c>
      <c r="AN602" s="10">
        <f t="shared" si="8"/>
        <v>1</v>
      </c>
      <c r="AO602" s="10">
        <f t="shared" si="9"/>
        <v>0</v>
      </c>
      <c r="AP602" s="10">
        <f t="shared" si="10"/>
        <v>0</v>
      </c>
    </row>
    <row r="603" ht="15.75" customHeight="1">
      <c r="A603" s="7">
        <v>45674.0</v>
      </c>
      <c r="B603" s="8" t="s">
        <v>1435</v>
      </c>
      <c r="C603" s="8" t="s">
        <v>1436</v>
      </c>
      <c r="D603" s="9">
        <v>1.1991507001E10</v>
      </c>
      <c r="E603" s="8" t="s">
        <v>6103</v>
      </c>
      <c r="F603" s="8" t="s">
        <v>6126</v>
      </c>
      <c r="G603" s="8" t="s">
        <v>6122</v>
      </c>
      <c r="H603" s="8" t="s">
        <v>6118</v>
      </c>
      <c r="I603" s="8" t="s">
        <v>6128</v>
      </c>
      <c r="J603" s="8" t="s">
        <v>6119</v>
      </c>
      <c r="K603" s="8" t="s">
        <v>6107</v>
      </c>
      <c r="L603" s="8" t="s">
        <v>6115</v>
      </c>
      <c r="M603" s="8" t="s">
        <v>6133</v>
      </c>
      <c r="N603" s="12" t="s">
        <v>18</v>
      </c>
      <c r="O603" s="12" t="s">
        <v>20</v>
      </c>
      <c r="P603" s="12" t="s">
        <v>112</v>
      </c>
      <c r="Q603" s="12" t="s">
        <v>22</v>
      </c>
      <c r="R603" s="12" t="s">
        <v>32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10">
        <f>ROUNDUP(SUM(VLOOKUP(F603,'Pontuação'!A$2:B$11,2,FALSE),VLOOKUP(E603,'Pontuação'!C$2:D$11,2,FALSE),VLOOKUP(H603,'Pontuação'!I$2:J$11,2,FALSE),VLOOKUP(J603,'Pontuação'!G$2:H$11,2,FALSE),VLOOKUP(L603,'Pontuação'!M$2:N$13,2,FALSE)),0)</f>
        <v>1583</v>
      </c>
      <c r="AD603" s="11">
        <f t="shared" si="1"/>
        <v>158</v>
      </c>
      <c r="AE603" s="11" t="str">
        <f t="array" ref="AE603">IFERROR(INDEX('Pontuação'!G$13:G$101, MATCH(AD603, 'Pontuação'!F$13:F$101, 0)), "Faixa Indefinida")</f>
        <v>C</v>
      </c>
      <c r="AF603" s="11">
        <f t="shared" si="2"/>
        <v>0</v>
      </c>
      <c r="AG603" s="11">
        <f t="shared" si="3"/>
        <v>0</v>
      </c>
      <c r="AH603" s="11">
        <f t="shared" si="4"/>
        <v>1</v>
      </c>
      <c r="AI603" s="11">
        <f t="shared" si="5"/>
        <v>0</v>
      </c>
      <c r="AJ603" s="11">
        <f>ROUNDUP(SUM(VLOOKUP(F603,'Pontuação 3.0'!A$2:B$11,2,FALSE),VLOOKUP(E603,'Pontuação 3.0'!C$2:D$11,2,FALSE),VLOOKUP(H603,'Pontuação 3.0'!I$2:J$11,2,FALSE),VLOOKUP(J603,'Pontuação 3.0'!G$2:H$11,2,FALSE),VLOOKUP(G603,'Pontuação 3.0'!E$2:F$11,2,FALSE),VLOOKUP(K603,'Pontuação 3.0'!K$2:L$11,2,FALSE),VLOOKUP(L603,'Pontuação 3.0'!M$2:N$13,2,FALSE)),0)</f>
        <v>1936</v>
      </c>
      <c r="AK603" s="10">
        <f t="shared" si="6"/>
        <v>194</v>
      </c>
      <c r="AL603" s="10" t="str">
        <f t="array" ref="AL603">IFERROR(INDEX('Pontuação 3.0'!G$13:G$191, MATCH(AK603, 'Pontuação 3.0'!F$13:F$191, 0)), "Faixa Indefinida")</f>
        <v>C</v>
      </c>
      <c r="AM603" s="10">
        <f t="shared" si="7"/>
        <v>0</v>
      </c>
      <c r="AN603" s="10">
        <f t="shared" si="8"/>
        <v>0</v>
      </c>
      <c r="AO603" s="10">
        <f t="shared" si="9"/>
        <v>1</v>
      </c>
      <c r="AP603" s="10">
        <f t="shared" si="10"/>
        <v>0</v>
      </c>
    </row>
    <row r="604" ht="15.75" customHeight="1">
      <c r="A604" s="7">
        <v>45674.0</v>
      </c>
      <c r="B604" s="8" t="s">
        <v>1431</v>
      </c>
      <c r="C604" s="8" t="s">
        <v>1432</v>
      </c>
      <c r="D604" s="9">
        <v>4.2988082956E10</v>
      </c>
      <c r="E604" s="8" t="s">
        <v>6103</v>
      </c>
      <c r="F604" s="8" t="s">
        <v>6116</v>
      </c>
      <c r="G604" s="8" t="s">
        <v>6117</v>
      </c>
      <c r="H604" s="8" t="s">
        <v>6118</v>
      </c>
      <c r="I604" s="8" t="s">
        <v>6107</v>
      </c>
      <c r="J604" s="8" t="s">
        <v>6119</v>
      </c>
      <c r="K604" s="8" t="s">
        <v>6107</v>
      </c>
      <c r="L604" s="8" t="s">
        <v>6115</v>
      </c>
      <c r="M604" s="8" t="s">
        <v>6121</v>
      </c>
      <c r="N604" s="12" t="s">
        <v>18</v>
      </c>
      <c r="O604" s="12" t="s">
        <v>20</v>
      </c>
      <c r="P604" s="12" t="s">
        <v>25</v>
      </c>
      <c r="Q604" s="12" t="s">
        <v>33</v>
      </c>
      <c r="R604" s="12" t="s">
        <v>21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10">
        <f>ROUNDUP(SUM(VLOOKUP(F604,'Pontuação'!A$2:B$11,2,FALSE),VLOOKUP(E604,'Pontuação'!C$2:D$11,2,FALSE),VLOOKUP(H604,'Pontuação'!I$2:J$11,2,FALSE),VLOOKUP(J604,'Pontuação'!G$2:H$11,2,FALSE),VLOOKUP(L604,'Pontuação'!M$2:N$13,2,FALSE)),0)</f>
        <v>1595</v>
      </c>
      <c r="AD604" s="11">
        <f t="shared" si="1"/>
        <v>160</v>
      </c>
      <c r="AE604" s="11" t="str">
        <f t="array" ref="AE604">IFERROR(INDEX('Pontuação'!G$13:G$101, MATCH(AD604, 'Pontuação'!F$13:F$101, 0)), "Faixa Indefinida")</f>
        <v>C</v>
      </c>
      <c r="AF604" s="11">
        <f t="shared" si="2"/>
        <v>0</v>
      </c>
      <c r="AG604" s="11">
        <f t="shared" si="3"/>
        <v>0</v>
      </c>
      <c r="AH604" s="11">
        <f t="shared" si="4"/>
        <v>1</v>
      </c>
      <c r="AI604" s="11">
        <f t="shared" si="5"/>
        <v>0</v>
      </c>
      <c r="AJ604" s="11">
        <f>ROUNDUP(SUM(VLOOKUP(F604,'Pontuação 3.0'!A$2:B$11,2,FALSE),VLOOKUP(E604,'Pontuação 3.0'!C$2:D$11,2,FALSE),VLOOKUP(H604,'Pontuação 3.0'!I$2:J$11,2,FALSE),VLOOKUP(J604,'Pontuação 3.0'!G$2:H$11,2,FALSE),VLOOKUP(G604,'Pontuação 3.0'!E$2:F$11,2,FALSE),VLOOKUP(K604,'Pontuação 3.0'!K$2:L$11,2,FALSE),VLOOKUP(L604,'Pontuação 3.0'!M$2:N$13,2,FALSE)),0)</f>
        <v>2209</v>
      </c>
      <c r="AK604" s="10">
        <f t="shared" si="6"/>
        <v>221</v>
      </c>
      <c r="AL604" s="10" t="str">
        <f t="array" ref="AL604">IFERROR(INDEX('Pontuação 3.0'!G$13:G$191, MATCH(AK604, 'Pontuação 3.0'!F$13:F$191, 0)), "Faixa Indefinida")</f>
        <v>B</v>
      </c>
      <c r="AM604" s="10">
        <f t="shared" si="7"/>
        <v>0</v>
      </c>
      <c r="AN604" s="10">
        <f t="shared" si="8"/>
        <v>1</v>
      </c>
      <c r="AO604" s="10">
        <f t="shared" si="9"/>
        <v>0</v>
      </c>
      <c r="AP604" s="10">
        <f t="shared" si="10"/>
        <v>0</v>
      </c>
    </row>
    <row r="605" ht="15.75" customHeight="1">
      <c r="A605" s="7">
        <v>45674.0</v>
      </c>
      <c r="B605" s="8" t="s">
        <v>1441</v>
      </c>
      <c r="C605" s="8" t="s">
        <v>1442</v>
      </c>
      <c r="D605" s="9">
        <v>6.1991300976E10</v>
      </c>
      <c r="E605" s="8" t="s">
        <v>6103</v>
      </c>
      <c r="F605" s="8" t="s">
        <v>6126</v>
      </c>
      <c r="G605" s="8" t="s">
        <v>6122</v>
      </c>
      <c r="H605" s="8" t="s">
        <v>6135</v>
      </c>
      <c r="I605" s="8" t="s">
        <v>6128</v>
      </c>
      <c r="J605" s="8" t="s">
        <v>6119</v>
      </c>
      <c r="K605" s="8" t="s">
        <v>6107</v>
      </c>
      <c r="L605" s="8" t="s">
        <v>6120</v>
      </c>
      <c r="M605" s="8" t="s">
        <v>6113</v>
      </c>
      <c r="N605" s="12" t="s">
        <v>18</v>
      </c>
      <c r="O605" s="12" t="s">
        <v>20</v>
      </c>
      <c r="P605" s="12" t="s">
        <v>102</v>
      </c>
      <c r="Q605" s="12" t="s">
        <v>22</v>
      </c>
      <c r="R605" s="12" t="s">
        <v>21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10">
        <f>ROUNDUP(SUM(VLOOKUP(F605,'Pontuação'!A$2:B$11,2,FALSE),VLOOKUP(E605,'Pontuação'!C$2:D$11,2,FALSE),VLOOKUP(H605,'Pontuação'!I$2:J$11,2,FALSE),VLOOKUP(J605,'Pontuação'!G$2:H$11,2,FALSE),VLOOKUP(L605,'Pontuação'!M$2:N$13,2,FALSE)),0)</f>
        <v>1699</v>
      </c>
      <c r="AD605" s="11">
        <f t="shared" si="1"/>
        <v>170</v>
      </c>
      <c r="AE605" s="11" t="str">
        <f t="array" ref="AE605">IFERROR(INDEX('Pontuação'!G$13:G$101, MATCH(AD605, 'Pontuação'!F$13:F$101, 0)), "Faixa Indefinida")</f>
        <v>B</v>
      </c>
      <c r="AF605" s="11">
        <f t="shared" si="2"/>
        <v>0</v>
      </c>
      <c r="AG605" s="11">
        <f t="shared" si="3"/>
        <v>1</v>
      </c>
      <c r="AH605" s="11">
        <f t="shared" si="4"/>
        <v>0</v>
      </c>
      <c r="AI605" s="11">
        <f t="shared" si="5"/>
        <v>0</v>
      </c>
      <c r="AJ605" s="11">
        <f>ROUNDUP(SUM(VLOOKUP(F605,'Pontuação 3.0'!A$2:B$11,2,FALSE),VLOOKUP(E605,'Pontuação 3.0'!C$2:D$11,2,FALSE),VLOOKUP(H605,'Pontuação 3.0'!I$2:J$11,2,FALSE),VLOOKUP(J605,'Pontuação 3.0'!G$2:H$11,2,FALSE),VLOOKUP(G605,'Pontuação 3.0'!E$2:F$11,2,FALSE),VLOOKUP(K605,'Pontuação 3.0'!K$2:L$11,2,FALSE),VLOOKUP(L605,'Pontuação 3.0'!M$2:N$13,2,FALSE)),0)</f>
        <v>1871</v>
      </c>
      <c r="AK605" s="10">
        <f t="shared" si="6"/>
        <v>187</v>
      </c>
      <c r="AL605" s="10" t="str">
        <f t="array" ref="AL605">IFERROR(INDEX('Pontuação 3.0'!G$13:G$191, MATCH(AK605, 'Pontuação 3.0'!F$13:F$191, 0)), "Faixa Indefinida")</f>
        <v>D</v>
      </c>
      <c r="AM605" s="10">
        <f t="shared" si="7"/>
        <v>0</v>
      </c>
      <c r="AN605" s="10">
        <f t="shared" si="8"/>
        <v>0</v>
      </c>
      <c r="AO605" s="10">
        <f t="shared" si="9"/>
        <v>0</v>
      </c>
      <c r="AP605" s="10">
        <f t="shared" si="10"/>
        <v>1</v>
      </c>
    </row>
    <row r="606" ht="15.75" customHeight="1">
      <c r="A606" s="7">
        <v>45674.0</v>
      </c>
      <c r="B606" s="8" t="s">
        <v>1439</v>
      </c>
      <c r="C606" s="8" t="s">
        <v>1440</v>
      </c>
      <c r="D606" s="9">
        <v>9.3984289193E10</v>
      </c>
      <c r="E606" s="8" t="s">
        <v>6103</v>
      </c>
      <c r="F606" s="8" t="s">
        <v>6116</v>
      </c>
      <c r="G606" s="8" t="s">
        <v>6117</v>
      </c>
      <c r="H606" s="8" t="s">
        <v>6106</v>
      </c>
      <c r="I606" s="8" t="s">
        <v>6107</v>
      </c>
      <c r="J606" s="8" t="s">
        <v>6119</v>
      </c>
      <c r="K606" s="8" t="s">
        <v>6107</v>
      </c>
      <c r="L606" s="8" t="s">
        <v>6115</v>
      </c>
      <c r="M606" s="8" t="s">
        <v>6113</v>
      </c>
      <c r="N606" s="12" t="s">
        <v>18</v>
      </c>
      <c r="O606" s="12" t="s">
        <v>20</v>
      </c>
      <c r="P606" s="12" t="s">
        <v>123</v>
      </c>
      <c r="Q606" s="12" t="s">
        <v>22</v>
      </c>
      <c r="R606" s="12" t="s">
        <v>32</v>
      </c>
      <c r="S606" s="13"/>
      <c r="T606" s="8"/>
      <c r="U606" s="8"/>
      <c r="V606" s="8"/>
      <c r="W606" s="8"/>
      <c r="X606" s="8"/>
      <c r="Y606" s="8"/>
      <c r="Z606" s="8"/>
      <c r="AA606" s="8"/>
      <c r="AB606" s="8"/>
      <c r="AC606" s="10">
        <f>ROUNDUP(SUM(VLOOKUP(F606,'Pontuação'!A$2:B$11,2,FALSE),VLOOKUP(E606,'Pontuação'!C$2:D$11,2,FALSE),VLOOKUP(H606,'Pontuação'!I$2:J$11,2,FALSE),VLOOKUP(J606,'Pontuação'!G$2:H$11,2,FALSE),VLOOKUP(L606,'Pontuação'!M$2:N$13,2,FALSE)),0)</f>
        <v>1553</v>
      </c>
      <c r="AD606" s="11">
        <f t="shared" si="1"/>
        <v>155</v>
      </c>
      <c r="AE606" s="11" t="str">
        <f t="array" ref="AE606">IFERROR(INDEX('Pontuação'!G$13:G$101, MATCH(AD606, 'Pontuação'!F$13:F$101, 0)), "Faixa Indefinida")</f>
        <v>C</v>
      </c>
      <c r="AF606" s="11">
        <f t="shared" si="2"/>
        <v>0</v>
      </c>
      <c r="AG606" s="11">
        <f t="shared" si="3"/>
        <v>0</v>
      </c>
      <c r="AH606" s="11">
        <f t="shared" si="4"/>
        <v>1</v>
      </c>
      <c r="AI606" s="11">
        <f t="shared" si="5"/>
        <v>0</v>
      </c>
      <c r="AJ606" s="11">
        <f>ROUNDUP(SUM(VLOOKUP(F606,'Pontuação 3.0'!A$2:B$11,2,FALSE),VLOOKUP(E606,'Pontuação 3.0'!C$2:D$11,2,FALSE),VLOOKUP(H606,'Pontuação 3.0'!I$2:J$11,2,FALSE),VLOOKUP(J606,'Pontuação 3.0'!G$2:H$11,2,FALSE),VLOOKUP(G606,'Pontuação 3.0'!E$2:F$11,2,FALSE),VLOOKUP(K606,'Pontuação 3.0'!K$2:L$11,2,FALSE),VLOOKUP(L606,'Pontuação 3.0'!M$2:N$13,2,FALSE)),0)</f>
        <v>2122</v>
      </c>
      <c r="AK606" s="10">
        <f t="shared" si="6"/>
        <v>212</v>
      </c>
      <c r="AL606" s="10" t="str">
        <f t="array" ref="AL606">IFERROR(INDEX('Pontuação 3.0'!G$13:G$191, MATCH(AK606, 'Pontuação 3.0'!F$13:F$191, 0)), "Faixa Indefinida")</f>
        <v>C</v>
      </c>
      <c r="AM606" s="10">
        <f t="shared" si="7"/>
        <v>0</v>
      </c>
      <c r="AN606" s="10">
        <f t="shared" si="8"/>
        <v>0</v>
      </c>
      <c r="AO606" s="10">
        <f t="shared" si="9"/>
        <v>1</v>
      </c>
      <c r="AP606" s="10">
        <f t="shared" si="10"/>
        <v>0</v>
      </c>
    </row>
    <row r="607" ht="15.75" customHeight="1">
      <c r="A607" s="7">
        <v>45674.0</v>
      </c>
      <c r="B607" s="8" t="s">
        <v>670</v>
      </c>
      <c r="C607" s="8" t="s">
        <v>1443</v>
      </c>
      <c r="D607" s="14" t="s">
        <v>6175</v>
      </c>
      <c r="E607" s="8" t="s">
        <v>6103</v>
      </c>
      <c r="F607" s="8" t="s">
        <v>6126</v>
      </c>
      <c r="G607" s="8" t="s">
        <v>6117</v>
      </c>
      <c r="H607" s="8" t="s">
        <v>6118</v>
      </c>
      <c r="I607" s="8" t="s">
        <v>6107</v>
      </c>
      <c r="J607" s="8" t="s">
        <v>6108</v>
      </c>
      <c r="K607" s="8" t="s">
        <v>6107</v>
      </c>
      <c r="L607" s="8" t="s">
        <v>6124</v>
      </c>
      <c r="M607" s="8" t="s">
        <v>6133</v>
      </c>
      <c r="N607" s="12" t="s">
        <v>18</v>
      </c>
      <c r="O607" s="12" t="s">
        <v>20</v>
      </c>
      <c r="P607" s="12" t="s">
        <v>102</v>
      </c>
      <c r="Q607" s="12" t="s">
        <v>22</v>
      </c>
      <c r="R607" s="12" t="s">
        <v>21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10">
        <f>ROUNDUP(SUM(VLOOKUP(F607,'Pontuação'!A$2:B$11,2,FALSE),VLOOKUP(E607,'Pontuação'!C$2:D$11,2,FALSE),VLOOKUP(H607,'Pontuação'!I$2:J$11,2,FALSE),VLOOKUP(J607,'Pontuação'!G$2:H$11,2,FALSE),VLOOKUP(L607,'Pontuação'!M$2:N$13,2,FALSE)),0)</f>
        <v>1651</v>
      </c>
      <c r="AD607" s="11">
        <f t="shared" si="1"/>
        <v>165</v>
      </c>
      <c r="AE607" s="11" t="str">
        <f t="array" ref="AE607">IFERROR(INDEX('Pontuação'!G$13:G$101, MATCH(AD607, 'Pontuação'!F$13:F$101, 0)), "Faixa Indefinida")</f>
        <v>C</v>
      </c>
      <c r="AF607" s="11">
        <f t="shared" si="2"/>
        <v>0</v>
      </c>
      <c r="AG607" s="11">
        <f t="shared" si="3"/>
        <v>0</v>
      </c>
      <c r="AH607" s="11">
        <f t="shared" si="4"/>
        <v>1</v>
      </c>
      <c r="AI607" s="11">
        <f t="shared" si="5"/>
        <v>0</v>
      </c>
      <c r="AJ607" s="11">
        <f>ROUNDUP(SUM(VLOOKUP(F607,'Pontuação 3.0'!A$2:B$11,2,FALSE),VLOOKUP(E607,'Pontuação 3.0'!C$2:D$11,2,FALSE),VLOOKUP(H607,'Pontuação 3.0'!I$2:J$11,2,FALSE),VLOOKUP(J607,'Pontuação 3.0'!G$2:H$11,2,FALSE),VLOOKUP(G607,'Pontuação 3.0'!E$2:F$11,2,FALSE),VLOOKUP(K607,'Pontuação 3.0'!K$2:L$11,2,FALSE),VLOOKUP(L607,'Pontuação 3.0'!M$2:N$13,2,FALSE)),0)</f>
        <v>2198</v>
      </c>
      <c r="AK607" s="10">
        <f t="shared" si="6"/>
        <v>220</v>
      </c>
      <c r="AL607" s="10" t="str">
        <f t="array" ref="AL607">IFERROR(INDEX('Pontuação 3.0'!G$13:G$191, MATCH(AK607, 'Pontuação 3.0'!F$13:F$191, 0)), "Faixa Indefinida")</f>
        <v>B</v>
      </c>
      <c r="AM607" s="10">
        <f t="shared" si="7"/>
        <v>0</v>
      </c>
      <c r="AN607" s="10">
        <f t="shared" si="8"/>
        <v>1</v>
      </c>
      <c r="AO607" s="10">
        <f t="shared" si="9"/>
        <v>0</v>
      </c>
      <c r="AP607" s="10">
        <f t="shared" si="10"/>
        <v>0</v>
      </c>
    </row>
    <row r="608" ht="15.75" customHeight="1">
      <c r="A608" s="7">
        <v>45674.0</v>
      </c>
      <c r="B608" s="8" t="s">
        <v>1444</v>
      </c>
      <c r="C608" s="8" t="s">
        <v>1445</v>
      </c>
      <c r="D608" s="8" t="s">
        <v>1446</v>
      </c>
      <c r="E608" s="8" t="s">
        <v>6125</v>
      </c>
      <c r="F608" s="8" t="s">
        <v>6126</v>
      </c>
      <c r="G608" s="8" t="s">
        <v>6117</v>
      </c>
      <c r="H608" s="8" t="s">
        <v>6106</v>
      </c>
      <c r="I608" s="8" t="s">
        <v>6128</v>
      </c>
      <c r="J608" s="8" t="s">
        <v>6119</v>
      </c>
      <c r="K608" s="8" t="s">
        <v>6107</v>
      </c>
      <c r="L608" s="8" t="s">
        <v>6124</v>
      </c>
      <c r="M608" s="8" t="s">
        <v>6133</v>
      </c>
      <c r="N608" s="12" t="s">
        <v>18</v>
      </c>
      <c r="O608" s="12" t="s">
        <v>20</v>
      </c>
      <c r="P608" s="12" t="s">
        <v>65</v>
      </c>
      <c r="Q608" s="12" t="s">
        <v>22</v>
      </c>
      <c r="R608" s="12" t="s">
        <v>21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10">
        <f>ROUNDUP(SUM(VLOOKUP(F608,'Pontuação'!A$2:B$11,2,FALSE),VLOOKUP(E608,'Pontuação'!C$2:D$11,2,FALSE),VLOOKUP(H608,'Pontuação'!I$2:J$11,2,FALSE),VLOOKUP(J608,'Pontuação'!G$2:H$11,2,FALSE),VLOOKUP(L608,'Pontuação'!M$2:N$13,2,FALSE)),0)</f>
        <v>1508</v>
      </c>
      <c r="AD608" s="11">
        <f t="shared" si="1"/>
        <v>151</v>
      </c>
      <c r="AE608" s="11" t="str">
        <f t="array" ref="AE608">IFERROR(INDEX('Pontuação'!G$13:G$101, MATCH(AD608, 'Pontuação'!F$13:F$101, 0)), "Faixa Indefinida")</f>
        <v>C</v>
      </c>
      <c r="AF608" s="11">
        <f t="shared" si="2"/>
        <v>0</v>
      </c>
      <c r="AG608" s="11">
        <f t="shared" si="3"/>
        <v>0</v>
      </c>
      <c r="AH608" s="11">
        <f t="shared" si="4"/>
        <v>1</v>
      </c>
      <c r="AI608" s="11">
        <f t="shared" si="5"/>
        <v>0</v>
      </c>
      <c r="AJ608" s="11">
        <f>ROUNDUP(SUM(VLOOKUP(F608,'Pontuação 3.0'!A$2:B$11,2,FALSE),VLOOKUP(E608,'Pontuação 3.0'!C$2:D$11,2,FALSE),VLOOKUP(H608,'Pontuação 3.0'!I$2:J$11,2,FALSE),VLOOKUP(J608,'Pontuação 3.0'!G$2:H$11,2,FALSE),VLOOKUP(G608,'Pontuação 3.0'!E$2:F$11,2,FALSE),VLOOKUP(K608,'Pontuação 3.0'!K$2:L$11,2,FALSE),VLOOKUP(L608,'Pontuação 3.0'!M$2:N$13,2,FALSE)),0)</f>
        <v>1929</v>
      </c>
      <c r="AK608" s="10">
        <f t="shared" si="6"/>
        <v>193</v>
      </c>
      <c r="AL608" s="10" t="str">
        <f t="array" ref="AL608">IFERROR(INDEX('Pontuação 3.0'!G$13:G$191, MATCH(AK608, 'Pontuação 3.0'!F$13:F$191, 0)), "Faixa Indefinida")</f>
        <v>C</v>
      </c>
      <c r="AM608" s="10">
        <f t="shared" si="7"/>
        <v>0</v>
      </c>
      <c r="AN608" s="10">
        <f t="shared" si="8"/>
        <v>0</v>
      </c>
      <c r="AO608" s="10">
        <f t="shared" si="9"/>
        <v>1</v>
      </c>
      <c r="AP608" s="10">
        <f t="shared" si="10"/>
        <v>0</v>
      </c>
    </row>
    <row r="609" ht="15.75" customHeight="1">
      <c r="A609" s="7">
        <v>45674.0</v>
      </c>
      <c r="B609" s="8" t="s">
        <v>1447</v>
      </c>
      <c r="C609" s="8" t="s">
        <v>1448</v>
      </c>
      <c r="D609" s="9">
        <v>9.1986354657E10</v>
      </c>
      <c r="E609" s="8" t="s">
        <v>6103</v>
      </c>
      <c r="F609" s="8" t="s">
        <v>6116</v>
      </c>
      <c r="G609" s="8" t="s">
        <v>6117</v>
      </c>
      <c r="H609" s="8" t="s">
        <v>6106</v>
      </c>
      <c r="I609" s="8" t="s">
        <v>6128</v>
      </c>
      <c r="J609" s="8" t="s">
        <v>6119</v>
      </c>
      <c r="K609" s="8" t="s">
        <v>6107</v>
      </c>
      <c r="L609" s="8" t="s">
        <v>6120</v>
      </c>
      <c r="M609" s="8" t="s">
        <v>6121</v>
      </c>
      <c r="N609" s="12" t="s">
        <v>18</v>
      </c>
      <c r="O609" s="12" t="s">
        <v>20</v>
      </c>
      <c r="P609" s="12" t="s">
        <v>89</v>
      </c>
      <c r="Q609" s="12" t="s">
        <v>22</v>
      </c>
      <c r="R609" s="12" t="s">
        <v>32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10">
        <f>ROUNDUP(SUM(VLOOKUP(F609,'Pontuação'!A$2:B$11,2,FALSE),VLOOKUP(E609,'Pontuação'!C$2:D$11,2,FALSE),VLOOKUP(H609,'Pontuação'!I$2:J$11,2,FALSE),VLOOKUP(J609,'Pontuação'!G$2:H$11,2,FALSE),VLOOKUP(L609,'Pontuação'!M$2:N$13,2,FALSE)),0)</f>
        <v>1685</v>
      </c>
      <c r="AD609" s="11">
        <f t="shared" si="1"/>
        <v>169</v>
      </c>
      <c r="AE609" s="11" t="str">
        <f t="array" ref="AE609">IFERROR(INDEX('Pontuação'!G$13:G$101, MATCH(AD609, 'Pontuação'!F$13:F$101, 0)), "Faixa Indefinida")</f>
        <v>B</v>
      </c>
      <c r="AF609" s="11">
        <f t="shared" si="2"/>
        <v>0</v>
      </c>
      <c r="AG609" s="11">
        <f t="shared" si="3"/>
        <v>1</v>
      </c>
      <c r="AH609" s="11">
        <f t="shared" si="4"/>
        <v>0</v>
      </c>
      <c r="AI609" s="11">
        <f t="shared" si="5"/>
        <v>0</v>
      </c>
      <c r="AJ609" s="11">
        <f>ROUNDUP(SUM(VLOOKUP(F609,'Pontuação 3.0'!A$2:B$11,2,FALSE),VLOOKUP(E609,'Pontuação 3.0'!C$2:D$11,2,FALSE),VLOOKUP(H609,'Pontuação 3.0'!I$2:J$11,2,FALSE),VLOOKUP(J609,'Pontuação 3.0'!G$2:H$11,2,FALSE),VLOOKUP(G609,'Pontuação 3.0'!E$2:F$11,2,FALSE),VLOOKUP(K609,'Pontuação 3.0'!K$2:L$11,2,FALSE),VLOOKUP(L609,'Pontuação 3.0'!M$2:N$13,2,FALSE)),0)</f>
        <v>2208</v>
      </c>
      <c r="AK609" s="10">
        <f t="shared" si="6"/>
        <v>221</v>
      </c>
      <c r="AL609" s="10" t="str">
        <f t="array" ref="AL609">IFERROR(INDEX('Pontuação 3.0'!G$13:G$191, MATCH(AK609, 'Pontuação 3.0'!F$13:F$191, 0)), "Faixa Indefinida")</f>
        <v>B</v>
      </c>
      <c r="AM609" s="10">
        <f t="shared" si="7"/>
        <v>0</v>
      </c>
      <c r="AN609" s="10">
        <f t="shared" si="8"/>
        <v>1</v>
      </c>
      <c r="AO609" s="10">
        <f t="shared" si="9"/>
        <v>0</v>
      </c>
      <c r="AP609" s="10">
        <f t="shared" si="10"/>
        <v>0</v>
      </c>
    </row>
    <row r="610" ht="15.75" customHeight="1">
      <c r="A610" s="7">
        <v>45674.0</v>
      </c>
      <c r="B610" s="8" t="s">
        <v>1449</v>
      </c>
      <c r="C610" s="8" t="s">
        <v>1450</v>
      </c>
      <c r="D610" s="9">
        <v>9.1981289894E10</v>
      </c>
      <c r="E610" s="8" t="s">
        <v>6103</v>
      </c>
      <c r="F610" s="8" t="s">
        <v>6126</v>
      </c>
      <c r="G610" s="8" t="s">
        <v>6122</v>
      </c>
      <c r="H610" s="8" t="s">
        <v>6106</v>
      </c>
      <c r="I610" s="8" t="s">
        <v>6107</v>
      </c>
      <c r="J610" s="8" t="s">
        <v>6119</v>
      </c>
      <c r="K610" s="8" t="s">
        <v>6107</v>
      </c>
      <c r="L610" s="8" t="s">
        <v>6120</v>
      </c>
      <c r="M610" s="8" t="s">
        <v>6121</v>
      </c>
      <c r="N610" s="12" t="s">
        <v>18</v>
      </c>
      <c r="O610" s="12" t="s">
        <v>20</v>
      </c>
      <c r="P610" s="12" t="s">
        <v>51</v>
      </c>
      <c r="Q610" s="12" t="s">
        <v>22</v>
      </c>
      <c r="R610" s="12" t="s">
        <v>32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10">
        <f>ROUNDUP(SUM(VLOOKUP(F610,'Pontuação'!A$2:B$11,2,FALSE),VLOOKUP(E610,'Pontuação'!C$2:D$11,2,FALSE),VLOOKUP(H610,'Pontuação'!I$2:J$11,2,FALSE),VLOOKUP(J610,'Pontuação'!G$2:H$11,2,FALSE),VLOOKUP(L610,'Pontuação'!M$2:N$13,2,FALSE)),0)</f>
        <v>1673</v>
      </c>
      <c r="AD610" s="11">
        <f t="shared" si="1"/>
        <v>167</v>
      </c>
      <c r="AE610" s="11" t="str">
        <f t="array" ref="AE610">IFERROR(INDEX('Pontuação'!G$13:G$101, MATCH(AD610, 'Pontuação'!F$13:F$101, 0)), "Faixa Indefinida")</f>
        <v>B</v>
      </c>
      <c r="AF610" s="11">
        <f t="shared" si="2"/>
        <v>0</v>
      </c>
      <c r="AG610" s="11">
        <f t="shared" si="3"/>
        <v>1</v>
      </c>
      <c r="AH610" s="11">
        <f t="shared" si="4"/>
        <v>0</v>
      </c>
      <c r="AI610" s="11">
        <f t="shared" si="5"/>
        <v>0</v>
      </c>
      <c r="AJ610" s="11">
        <f>ROUNDUP(SUM(VLOOKUP(F610,'Pontuação 3.0'!A$2:B$11,2,FALSE),VLOOKUP(E610,'Pontuação 3.0'!C$2:D$11,2,FALSE),VLOOKUP(H610,'Pontuação 3.0'!I$2:J$11,2,FALSE),VLOOKUP(J610,'Pontuação 3.0'!G$2:H$11,2,FALSE),VLOOKUP(G610,'Pontuação 3.0'!E$2:F$11,2,FALSE),VLOOKUP(K610,'Pontuação 3.0'!K$2:L$11,2,FALSE),VLOOKUP(L610,'Pontuação 3.0'!M$2:N$13,2,FALSE)),0)</f>
        <v>1935</v>
      </c>
      <c r="AK610" s="10">
        <f t="shared" si="6"/>
        <v>194</v>
      </c>
      <c r="AL610" s="10" t="str">
        <f t="array" ref="AL610">IFERROR(INDEX('Pontuação 3.0'!G$13:G$191, MATCH(AK610, 'Pontuação 3.0'!F$13:F$191, 0)), "Faixa Indefinida")</f>
        <v>C</v>
      </c>
      <c r="AM610" s="10">
        <f t="shared" si="7"/>
        <v>0</v>
      </c>
      <c r="AN610" s="10">
        <f t="shared" si="8"/>
        <v>0</v>
      </c>
      <c r="AO610" s="10">
        <f t="shared" si="9"/>
        <v>1</v>
      </c>
      <c r="AP610" s="10">
        <f t="shared" si="10"/>
        <v>0</v>
      </c>
    </row>
    <row r="611" ht="15.75" customHeight="1">
      <c r="A611" s="7">
        <v>45674.0</v>
      </c>
      <c r="B611" s="8" t="s">
        <v>1453</v>
      </c>
      <c r="C611" s="8" t="s">
        <v>1454</v>
      </c>
      <c r="D611" s="9">
        <v>8.893728876E9</v>
      </c>
      <c r="E611" s="8" t="s">
        <v>6125</v>
      </c>
      <c r="F611" s="8" t="s">
        <v>6127</v>
      </c>
      <c r="G611" s="8" t="s">
        <v>6112</v>
      </c>
      <c r="H611" s="8" t="s">
        <v>6123</v>
      </c>
      <c r="I611" s="8" t="s">
        <v>6107</v>
      </c>
      <c r="J611" s="8" t="s">
        <v>6129</v>
      </c>
      <c r="K611" s="8" t="s">
        <v>6109</v>
      </c>
      <c r="L611" s="8" t="s">
        <v>6115</v>
      </c>
      <c r="M611" s="8" t="s">
        <v>6111</v>
      </c>
      <c r="N611" s="12" t="s">
        <v>18</v>
      </c>
      <c r="O611" s="12" t="s">
        <v>20</v>
      </c>
      <c r="P611" s="12" t="s">
        <v>31</v>
      </c>
      <c r="Q611" s="12" t="s">
        <v>54</v>
      </c>
      <c r="R611" s="12" t="s">
        <v>32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10">
        <f>ROUNDUP(SUM(VLOOKUP(F611,'Pontuação'!A$2:B$11,2,FALSE),VLOOKUP(E611,'Pontuação'!C$2:D$11,2,FALSE),VLOOKUP(H611,'Pontuação'!I$2:J$11,2,FALSE),VLOOKUP(J611,'Pontuação'!G$2:H$11,2,FALSE),VLOOKUP(L611,'Pontuação'!M$2:N$13,2,FALSE)),0)</f>
        <v>1476</v>
      </c>
      <c r="AD611" s="11">
        <f t="shared" si="1"/>
        <v>148</v>
      </c>
      <c r="AE611" s="11" t="str">
        <f t="array" ref="AE611">IFERROR(INDEX('Pontuação'!G$13:G$101, MATCH(AD611, 'Pontuação'!F$13:F$101, 0)), "Faixa Indefinida")</f>
        <v>C</v>
      </c>
      <c r="AF611" s="11">
        <f t="shared" si="2"/>
        <v>0</v>
      </c>
      <c r="AG611" s="11">
        <f t="shared" si="3"/>
        <v>0</v>
      </c>
      <c r="AH611" s="11">
        <f t="shared" si="4"/>
        <v>1</v>
      </c>
      <c r="AI611" s="11">
        <f t="shared" si="5"/>
        <v>0</v>
      </c>
      <c r="AJ611" s="11">
        <f>ROUNDUP(SUM(VLOOKUP(F611,'Pontuação 3.0'!A$2:B$11,2,FALSE),VLOOKUP(E611,'Pontuação 3.0'!C$2:D$11,2,FALSE),VLOOKUP(H611,'Pontuação 3.0'!I$2:J$11,2,FALSE),VLOOKUP(J611,'Pontuação 3.0'!G$2:H$11,2,FALSE),VLOOKUP(G611,'Pontuação 3.0'!E$2:F$11,2,FALSE),VLOOKUP(K611,'Pontuação 3.0'!K$2:L$11,2,FALSE),VLOOKUP(L611,'Pontuação 3.0'!M$2:N$13,2,FALSE)),0)</f>
        <v>2225</v>
      </c>
      <c r="AK611" s="10">
        <f t="shared" si="6"/>
        <v>223</v>
      </c>
      <c r="AL611" s="10" t="str">
        <f t="array" ref="AL611">IFERROR(INDEX('Pontuação 3.0'!G$13:G$191, MATCH(AK611, 'Pontuação 3.0'!F$13:F$191, 0)), "Faixa Indefinida")</f>
        <v>B</v>
      </c>
      <c r="AM611" s="10">
        <f t="shared" si="7"/>
        <v>0</v>
      </c>
      <c r="AN611" s="10">
        <f t="shared" si="8"/>
        <v>1</v>
      </c>
      <c r="AO611" s="10">
        <f t="shared" si="9"/>
        <v>0</v>
      </c>
      <c r="AP611" s="10">
        <f t="shared" si="10"/>
        <v>0</v>
      </c>
    </row>
    <row r="612" ht="15.75" customHeight="1">
      <c r="A612" s="7">
        <v>45674.0</v>
      </c>
      <c r="B612" s="8" t="s">
        <v>1460</v>
      </c>
      <c r="C612" s="8" t="s">
        <v>1461</v>
      </c>
      <c r="D612" s="9">
        <v>7.598262328E10</v>
      </c>
      <c r="E612" s="8" t="s">
        <v>6103</v>
      </c>
      <c r="F612" s="8" t="s">
        <v>6116</v>
      </c>
      <c r="G612" s="8" t="s">
        <v>6117</v>
      </c>
      <c r="H612" s="8" t="s">
        <v>6123</v>
      </c>
      <c r="I612" s="8" t="s">
        <v>6107</v>
      </c>
      <c r="J612" s="8" t="s">
        <v>6108</v>
      </c>
      <c r="K612" s="8" t="s">
        <v>6107</v>
      </c>
      <c r="L612" s="8" t="s">
        <v>6110</v>
      </c>
      <c r="M612" s="8" t="s">
        <v>6111</v>
      </c>
      <c r="N612" s="12" t="s">
        <v>18</v>
      </c>
      <c r="O612" s="12" t="s">
        <v>20</v>
      </c>
      <c r="P612" s="12" t="s">
        <v>19</v>
      </c>
      <c r="Q612" s="12" t="s">
        <v>33</v>
      </c>
      <c r="R612" s="12" t="s">
        <v>21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10">
        <f>ROUNDUP(SUM(VLOOKUP(F612,'Pontuação'!A$2:B$11,2,FALSE),VLOOKUP(E612,'Pontuação'!C$2:D$11,2,FALSE),VLOOKUP(H612,'Pontuação'!I$2:J$11,2,FALSE),VLOOKUP(J612,'Pontuação'!G$2:H$11,2,FALSE),VLOOKUP(L612,'Pontuação'!M$2:N$13,2,FALSE)),0)</f>
        <v>1614</v>
      </c>
      <c r="AD612" s="11">
        <f t="shared" si="1"/>
        <v>161</v>
      </c>
      <c r="AE612" s="11" t="str">
        <f t="array" ref="AE612">IFERROR(INDEX('Pontuação'!G$13:G$101, MATCH(AD612, 'Pontuação'!F$13:F$101, 0)), "Faixa Indefinida")</f>
        <v>C</v>
      </c>
      <c r="AF612" s="11">
        <f t="shared" si="2"/>
        <v>0</v>
      </c>
      <c r="AG612" s="11">
        <f t="shared" si="3"/>
        <v>0</v>
      </c>
      <c r="AH612" s="11">
        <f t="shared" si="4"/>
        <v>1</v>
      </c>
      <c r="AI612" s="11">
        <f t="shared" si="5"/>
        <v>0</v>
      </c>
      <c r="AJ612" s="11">
        <f>ROUNDUP(SUM(VLOOKUP(F612,'Pontuação 3.0'!A$2:B$11,2,FALSE),VLOOKUP(E612,'Pontuação 3.0'!C$2:D$11,2,FALSE),VLOOKUP(H612,'Pontuação 3.0'!I$2:J$11,2,FALSE),VLOOKUP(J612,'Pontuação 3.0'!G$2:H$11,2,FALSE),VLOOKUP(G612,'Pontuação 3.0'!E$2:F$11,2,FALSE),VLOOKUP(K612,'Pontuação 3.0'!K$2:L$11,2,FALSE),VLOOKUP(L612,'Pontuação 3.0'!M$2:N$13,2,FALSE)),0)</f>
        <v>2320</v>
      </c>
      <c r="AK612" s="10">
        <f t="shared" si="6"/>
        <v>232</v>
      </c>
      <c r="AL612" s="10" t="str">
        <f t="array" ref="AL612">IFERROR(INDEX('Pontuação 3.0'!G$13:G$191, MATCH(AK612, 'Pontuação 3.0'!F$13:F$191, 0)), "Faixa Indefinida")</f>
        <v>B</v>
      </c>
      <c r="AM612" s="10">
        <f t="shared" si="7"/>
        <v>0</v>
      </c>
      <c r="AN612" s="10">
        <f t="shared" si="8"/>
        <v>1</v>
      </c>
      <c r="AO612" s="10">
        <f t="shared" si="9"/>
        <v>0</v>
      </c>
      <c r="AP612" s="10">
        <f t="shared" si="10"/>
        <v>0</v>
      </c>
    </row>
    <row r="613" ht="15.75" customHeight="1">
      <c r="A613" s="7">
        <v>45674.0</v>
      </c>
      <c r="B613" s="8" t="s">
        <v>1458</v>
      </c>
      <c r="C613" s="8" t="s">
        <v>1459</v>
      </c>
      <c r="D613" s="9">
        <v>2.2981835775E10</v>
      </c>
      <c r="E613" s="8" t="s">
        <v>6103</v>
      </c>
      <c r="F613" s="8" t="s">
        <v>6126</v>
      </c>
      <c r="G613" s="8" t="s">
        <v>6117</v>
      </c>
      <c r="H613" s="8" t="s">
        <v>6106</v>
      </c>
      <c r="I613" s="8" t="s">
        <v>6107</v>
      </c>
      <c r="J613" s="8" t="s">
        <v>6108</v>
      </c>
      <c r="K613" s="8" t="s">
        <v>6107</v>
      </c>
      <c r="L613" s="8" t="s">
        <v>6120</v>
      </c>
      <c r="M613" s="8" t="s">
        <v>6113</v>
      </c>
      <c r="N613" s="12" t="s">
        <v>18</v>
      </c>
      <c r="O613" s="12" t="s">
        <v>20</v>
      </c>
      <c r="P613" s="12" t="s">
        <v>348</v>
      </c>
      <c r="Q613" s="12" t="s">
        <v>22</v>
      </c>
      <c r="R613" s="12" t="s">
        <v>32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10">
        <f>ROUNDUP(SUM(VLOOKUP(F613,'Pontuação'!A$2:B$11,2,FALSE),VLOOKUP(E613,'Pontuação'!C$2:D$11,2,FALSE),VLOOKUP(H613,'Pontuação'!I$2:J$11,2,FALSE),VLOOKUP(J613,'Pontuação'!G$2:H$11,2,FALSE),VLOOKUP(L613,'Pontuação'!M$2:N$13,2,FALSE)),0)</f>
        <v>1778</v>
      </c>
      <c r="AD613" s="11">
        <f t="shared" si="1"/>
        <v>178</v>
      </c>
      <c r="AE613" s="11" t="str">
        <f t="array" ref="AE613">IFERROR(INDEX('Pontuação'!G$13:G$101, MATCH(AD613, 'Pontuação'!F$13:F$101, 0)), "Faixa Indefinida")</f>
        <v>B</v>
      </c>
      <c r="AF613" s="11">
        <f t="shared" si="2"/>
        <v>0</v>
      </c>
      <c r="AG613" s="11">
        <f t="shared" si="3"/>
        <v>1</v>
      </c>
      <c r="AH613" s="11">
        <f t="shared" si="4"/>
        <v>0</v>
      </c>
      <c r="AI613" s="11">
        <f t="shared" si="5"/>
        <v>0</v>
      </c>
      <c r="AJ613" s="11">
        <f>ROUNDUP(SUM(VLOOKUP(F613,'Pontuação 3.0'!A$2:B$11,2,FALSE),VLOOKUP(E613,'Pontuação 3.0'!C$2:D$11,2,FALSE),VLOOKUP(H613,'Pontuação 3.0'!I$2:J$11,2,FALSE),VLOOKUP(J613,'Pontuação 3.0'!G$2:H$11,2,FALSE),VLOOKUP(G613,'Pontuação 3.0'!E$2:F$11,2,FALSE),VLOOKUP(K613,'Pontuação 3.0'!K$2:L$11,2,FALSE),VLOOKUP(L613,'Pontuação 3.0'!M$2:N$13,2,FALSE)),0)</f>
        <v>2227</v>
      </c>
      <c r="AK613" s="10">
        <f t="shared" si="6"/>
        <v>223</v>
      </c>
      <c r="AL613" s="10" t="str">
        <f t="array" ref="AL613">IFERROR(INDEX('Pontuação 3.0'!G$13:G$191, MATCH(AK613, 'Pontuação 3.0'!F$13:F$191, 0)), "Faixa Indefinida")</f>
        <v>B</v>
      </c>
      <c r="AM613" s="10">
        <f t="shared" si="7"/>
        <v>0</v>
      </c>
      <c r="AN613" s="10">
        <f t="shared" si="8"/>
        <v>1</v>
      </c>
      <c r="AO613" s="10">
        <f t="shared" si="9"/>
        <v>0</v>
      </c>
      <c r="AP613" s="10">
        <f t="shared" si="10"/>
        <v>0</v>
      </c>
    </row>
    <row r="614" ht="15.75" customHeight="1">
      <c r="A614" s="7">
        <v>45674.0</v>
      </c>
      <c r="B614" s="8" t="s">
        <v>1462</v>
      </c>
      <c r="C614" s="8" t="s">
        <v>1463</v>
      </c>
      <c r="D614" s="9">
        <v>8.2999761924E10</v>
      </c>
      <c r="E614" s="8" t="s">
        <v>6103</v>
      </c>
      <c r="F614" s="8" t="s">
        <v>6116</v>
      </c>
      <c r="G614" s="8" t="s">
        <v>6122</v>
      </c>
      <c r="H614" s="8" t="s">
        <v>6106</v>
      </c>
      <c r="I614" s="8" t="s">
        <v>6107</v>
      </c>
      <c r="J614" s="8" t="s">
        <v>6119</v>
      </c>
      <c r="K614" s="8" t="s">
        <v>6107</v>
      </c>
      <c r="L614" s="8" t="s">
        <v>6120</v>
      </c>
      <c r="M614" s="8" t="s">
        <v>6111</v>
      </c>
      <c r="N614" s="12" t="s">
        <v>18</v>
      </c>
      <c r="O614" s="12" t="s">
        <v>20</v>
      </c>
      <c r="P614" s="12" t="s">
        <v>25</v>
      </c>
      <c r="Q614" s="12" t="s">
        <v>33</v>
      </c>
      <c r="R614" s="12" t="s">
        <v>32</v>
      </c>
      <c r="S614" s="13"/>
      <c r="T614" s="8"/>
      <c r="U614" s="8"/>
      <c r="V614" s="8"/>
      <c r="W614" s="8"/>
      <c r="X614" s="8"/>
      <c r="Y614" s="8"/>
      <c r="Z614" s="8"/>
      <c r="AA614" s="8"/>
      <c r="AB614" s="8"/>
      <c r="AC614" s="10">
        <f>ROUNDUP(SUM(VLOOKUP(F614,'Pontuação'!A$2:B$11,2,FALSE),VLOOKUP(E614,'Pontuação'!C$2:D$11,2,FALSE),VLOOKUP(H614,'Pontuação'!I$2:J$11,2,FALSE),VLOOKUP(J614,'Pontuação'!G$2:H$11,2,FALSE),VLOOKUP(L614,'Pontuação'!M$2:N$13,2,FALSE)),0)</f>
        <v>1685</v>
      </c>
      <c r="AD614" s="11">
        <f t="shared" si="1"/>
        <v>169</v>
      </c>
      <c r="AE614" s="11" t="str">
        <f t="array" ref="AE614">IFERROR(INDEX('Pontuação'!G$13:G$101, MATCH(AD614, 'Pontuação'!F$13:F$101, 0)), "Faixa Indefinida")</f>
        <v>B</v>
      </c>
      <c r="AF614" s="11">
        <f t="shared" si="2"/>
        <v>0</v>
      </c>
      <c r="AG614" s="11">
        <f t="shared" si="3"/>
        <v>1</v>
      </c>
      <c r="AH614" s="11">
        <f t="shared" si="4"/>
        <v>0</v>
      </c>
      <c r="AI614" s="11">
        <f t="shared" si="5"/>
        <v>0</v>
      </c>
      <c r="AJ614" s="11">
        <f>ROUNDUP(SUM(VLOOKUP(F614,'Pontuação 3.0'!A$2:B$11,2,FALSE),VLOOKUP(E614,'Pontuação 3.0'!C$2:D$11,2,FALSE),VLOOKUP(H614,'Pontuação 3.0'!I$2:J$11,2,FALSE),VLOOKUP(J614,'Pontuação 3.0'!G$2:H$11,2,FALSE),VLOOKUP(G614,'Pontuação 3.0'!E$2:F$11,2,FALSE),VLOOKUP(K614,'Pontuação 3.0'!K$2:L$11,2,FALSE),VLOOKUP(L614,'Pontuação 3.0'!M$2:N$13,2,FALSE)),0)</f>
        <v>2068</v>
      </c>
      <c r="AK614" s="10">
        <f t="shared" si="6"/>
        <v>207</v>
      </c>
      <c r="AL614" s="10" t="str">
        <f t="array" ref="AL614">IFERROR(INDEX('Pontuação 3.0'!G$13:G$191, MATCH(AK614, 'Pontuação 3.0'!F$13:F$191, 0)), "Faixa Indefinida")</f>
        <v>C</v>
      </c>
      <c r="AM614" s="10">
        <f t="shared" si="7"/>
        <v>0</v>
      </c>
      <c r="AN614" s="10">
        <f t="shared" si="8"/>
        <v>0</v>
      </c>
      <c r="AO614" s="10">
        <f t="shared" si="9"/>
        <v>1</v>
      </c>
      <c r="AP614" s="10">
        <f t="shared" si="10"/>
        <v>0</v>
      </c>
    </row>
    <row r="615" ht="15.75" customHeight="1">
      <c r="A615" s="7">
        <v>45674.0</v>
      </c>
      <c r="B615" s="8" t="s">
        <v>1464</v>
      </c>
      <c r="C615" s="8" t="s">
        <v>1465</v>
      </c>
      <c r="D615" s="9">
        <v>8.894413796E9</v>
      </c>
      <c r="E615" s="8" t="s">
        <v>6103</v>
      </c>
      <c r="F615" s="8" t="s">
        <v>6116</v>
      </c>
      <c r="G615" s="8" t="s">
        <v>6117</v>
      </c>
      <c r="H615" s="8" t="s">
        <v>6106</v>
      </c>
      <c r="I615" s="8" t="s">
        <v>6107</v>
      </c>
      <c r="J615" s="8" t="s">
        <v>6108</v>
      </c>
      <c r="K615" s="8" t="s">
        <v>6109</v>
      </c>
      <c r="L615" s="8" t="s">
        <v>6115</v>
      </c>
      <c r="M615" s="8" t="s">
        <v>6121</v>
      </c>
      <c r="N615" s="12" t="s">
        <v>18</v>
      </c>
      <c r="O615" s="12" t="s">
        <v>20</v>
      </c>
      <c r="P615" s="12" t="s">
        <v>25</v>
      </c>
      <c r="Q615" s="12" t="s">
        <v>22</v>
      </c>
      <c r="R615" s="12" t="s">
        <v>32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10">
        <f>ROUNDUP(SUM(VLOOKUP(F615,'Pontuação'!A$2:B$11,2,FALSE),VLOOKUP(E615,'Pontuação'!C$2:D$11,2,FALSE),VLOOKUP(H615,'Pontuação'!I$2:J$11,2,FALSE),VLOOKUP(J615,'Pontuação'!G$2:H$11,2,FALSE),VLOOKUP(L615,'Pontuação'!M$2:N$13,2,FALSE)),0)</f>
        <v>1658</v>
      </c>
      <c r="AD615" s="11">
        <f t="shared" si="1"/>
        <v>166</v>
      </c>
      <c r="AE615" s="11" t="str">
        <f t="array" ref="AE615">IFERROR(INDEX('Pontuação'!G$13:G$101, MATCH(AD615, 'Pontuação'!F$13:F$101, 0)), "Faixa Indefinida")</f>
        <v>B</v>
      </c>
      <c r="AF615" s="11">
        <f t="shared" si="2"/>
        <v>0</v>
      </c>
      <c r="AG615" s="11">
        <f t="shared" si="3"/>
        <v>1</v>
      </c>
      <c r="AH615" s="11">
        <f t="shared" si="4"/>
        <v>0</v>
      </c>
      <c r="AI615" s="11">
        <f t="shared" si="5"/>
        <v>0</v>
      </c>
      <c r="AJ615" s="11">
        <f>ROUNDUP(SUM(VLOOKUP(F615,'Pontuação 3.0'!A$2:B$11,2,FALSE),VLOOKUP(E615,'Pontuação 3.0'!C$2:D$11,2,FALSE),VLOOKUP(H615,'Pontuação 3.0'!I$2:J$11,2,FALSE),VLOOKUP(J615,'Pontuação 3.0'!G$2:H$11,2,FALSE),VLOOKUP(G615,'Pontuação 3.0'!E$2:F$11,2,FALSE),VLOOKUP(K615,'Pontuação 3.0'!K$2:L$11,2,FALSE),VLOOKUP(L615,'Pontuação 3.0'!M$2:N$13,2,FALSE)),0)</f>
        <v>2535</v>
      </c>
      <c r="AK615" s="10">
        <f t="shared" si="6"/>
        <v>254</v>
      </c>
      <c r="AL615" s="10" t="str">
        <f t="array" ref="AL615">IFERROR(INDEX('Pontuação 3.0'!G$13:G$191, MATCH(AK615, 'Pontuação 3.0'!F$13:F$191, 0)), "Faixa Indefinida")</f>
        <v>A</v>
      </c>
      <c r="AM615" s="10">
        <f t="shared" si="7"/>
        <v>1</v>
      </c>
      <c r="AN615" s="10">
        <f t="shared" si="8"/>
        <v>0</v>
      </c>
      <c r="AO615" s="10">
        <f t="shared" si="9"/>
        <v>0</v>
      </c>
      <c r="AP615" s="10">
        <f t="shared" si="10"/>
        <v>0</v>
      </c>
    </row>
    <row r="616" ht="15.75" customHeight="1">
      <c r="A616" s="7">
        <v>45674.0</v>
      </c>
      <c r="B616" s="8" t="s">
        <v>1466</v>
      </c>
      <c r="C616" s="8" t="s">
        <v>1467</v>
      </c>
      <c r="D616" s="9">
        <v>4.3998591418E10</v>
      </c>
      <c r="E616" s="8" t="s">
        <v>6125</v>
      </c>
      <c r="F616" s="8" t="s">
        <v>6116</v>
      </c>
      <c r="G616" s="8" t="s">
        <v>6122</v>
      </c>
      <c r="H616" s="8" t="s">
        <v>6106</v>
      </c>
      <c r="I616" s="8" t="s">
        <v>6107</v>
      </c>
      <c r="J616" s="8" t="s">
        <v>6119</v>
      </c>
      <c r="K616" s="8" t="s">
        <v>6109</v>
      </c>
      <c r="L616" s="8" t="s">
        <v>6110</v>
      </c>
      <c r="M616" s="8" t="s">
        <v>6113</v>
      </c>
      <c r="N616" s="12" t="s">
        <v>18</v>
      </c>
      <c r="O616" s="12" t="s">
        <v>20</v>
      </c>
      <c r="P616" s="12" t="s">
        <v>123</v>
      </c>
      <c r="Q616" s="12" t="s">
        <v>83</v>
      </c>
      <c r="R616" s="12" t="s">
        <v>32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10">
        <f>ROUNDUP(SUM(VLOOKUP(F616,'Pontuação'!A$2:B$11,2,FALSE),VLOOKUP(E616,'Pontuação'!C$2:D$11,2,FALSE),VLOOKUP(H616,'Pontuação'!I$2:J$11,2,FALSE),VLOOKUP(J616,'Pontuação'!G$2:H$11,2,FALSE),VLOOKUP(L616,'Pontuação'!M$2:N$13,2,FALSE)),0)</f>
        <v>1627</v>
      </c>
      <c r="AD616" s="11">
        <f t="shared" si="1"/>
        <v>163</v>
      </c>
      <c r="AE616" s="11" t="str">
        <f t="array" ref="AE616">IFERROR(INDEX('Pontuação'!G$13:G$101, MATCH(AD616, 'Pontuação'!F$13:F$101, 0)), "Faixa Indefinida")</f>
        <v>C</v>
      </c>
      <c r="AF616" s="11">
        <f t="shared" si="2"/>
        <v>0</v>
      </c>
      <c r="AG616" s="11">
        <f t="shared" si="3"/>
        <v>0</v>
      </c>
      <c r="AH616" s="11">
        <f t="shared" si="4"/>
        <v>1</v>
      </c>
      <c r="AI616" s="11">
        <f t="shared" si="5"/>
        <v>0</v>
      </c>
      <c r="AJ616" s="11">
        <f>ROUNDUP(SUM(VLOOKUP(F616,'Pontuação 3.0'!A$2:B$11,2,FALSE),VLOOKUP(E616,'Pontuação 3.0'!C$2:D$11,2,FALSE),VLOOKUP(H616,'Pontuação 3.0'!I$2:J$11,2,FALSE),VLOOKUP(J616,'Pontuação 3.0'!G$2:H$11,2,FALSE),VLOOKUP(G616,'Pontuação 3.0'!E$2:F$11,2,FALSE),VLOOKUP(K616,'Pontuação 3.0'!K$2:L$11,2,FALSE),VLOOKUP(L616,'Pontuação 3.0'!M$2:N$13,2,FALSE)),0)</f>
        <v>2407</v>
      </c>
      <c r="AK616" s="10">
        <f t="shared" si="6"/>
        <v>241</v>
      </c>
      <c r="AL616" s="10" t="str">
        <f t="array" ref="AL616">IFERROR(INDEX('Pontuação 3.0'!G$13:G$191, MATCH(AK616, 'Pontuação 3.0'!F$13:F$191, 0)), "Faixa Indefinida")</f>
        <v>A</v>
      </c>
      <c r="AM616" s="10">
        <f t="shared" si="7"/>
        <v>1</v>
      </c>
      <c r="AN616" s="10">
        <f t="shared" si="8"/>
        <v>0</v>
      </c>
      <c r="AO616" s="10">
        <f t="shared" si="9"/>
        <v>0</v>
      </c>
      <c r="AP616" s="10">
        <f t="shared" si="10"/>
        <v>0</v>
      </c>
    </row>
    <row r="617" ht="15.75" customHeight="1">
      <c r="A617" s="7">
        <v>45674.0</v>
      </c>
      <c r="B617" s="8" t="s">
        <v>1468</v>
      </c>
      <c r="C617" s="8" t="s">
        <v>1469</v>
      </c>
      <c r="D617" s="9">
        <v>8.7998096835E10</v>
      </c>
      <c r="E617" s="8" t="s">
        <v>6103</v>
      </c>
      <c r="F617" s="8" t="s">
        <v>6116</v>
      </c>
      <c r="G617" s="8" t="s">
        <v>6117</v>
      </c>
      <c r="H617" s="8" t="s">
        <v>6132</v>
      </c>
      <c r="I617" s="8" t="s">
        <v>6128</v>
      </c>
      <c r="J617" s="8" t="s">
        <v>6119</v>
      </c>
      <c r="K617" s="8" t="s">
        <v>6107</v>
      </c>
      <c r="L617" s="8" t="s">
        <v>6115</v>
      </c>
      <c r="M617" s="8" t="s">
        <v>6131</v>
      </c>
      <c r="N617" s="12" t="s">
        <v>18</v>
      </c>
      <c r="O617" s="12" t="s">
        <v>20</v>
      </c>
      <c r="P617" s="12" t="s">
        <v>89</v>
      </c>
      <c r="Q617" s="12" t="s">
        <v>22</v>
      </c>
      <c r="R617" s="12" t="s">
        <v>32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10">
        <f>ROUNDUP(SUM(VLOOKUP(F617,'Pontuação'!A$2:B$11,2,FALSE),VLOOKUP(E617,'Pontuação'!C$2:D$11,2,FALSE),VLOOKUP(H617,'Pontuação'!I$2:J$11,2,FALSE),VLOOKUP(J617,'Pontuação'!G$2:H$11,2,FALSE),VLOOKUP(L617,'Pontuação'!M$2:N$13,2,FALSE)),0)</f>
        <v>1369</v>
      </c>
      <c r="AD617" s="11">
        <f t="shared" si="1"/>
        <v>137</v>
      </c>
      <c r="AE617" s="11" t="str">
        <f t="array" ref="AE617">IFERROR(INDEX('Pontuação'!G$13:G$101, MATCH(AD617, 'Pontuação'!F$13:F$101, 0)), "Faixa Indefinida")</f>
        <v>D</v>
      </c>
      <c r="AF617" s="11">
        <f t="shared" si="2"/>
        <v>0</v>
      </c>
      <c r="AG617" s="11">
        <f t="shared" si="3"/>
        <v>0</v>
      </c>
      <c r="AH617" s="11">
        <f t="shared" si="4"/>
        <v>0</v>
      </c>
      <c r="AI617" s="11">
        <f t="shared" si="5"/>
        <v>1</v>
      </c>
      <c r="AJ617" s="11">
        <f>ROUNDUP(SUM(VLOOKUP(F617,'Pontuação 3.0'!A$2:B$11,2,FALSE),VLOOKUP(E617,'Pontuação 3.0'!C$2:D$11,2,FALSE),VLOOKUP(H617,'Pontuação 3.0'!I$2:J$11,2,FALSE),VLOOKUP(J617,'Pontuação 3.0'!G$2:H$11,2,FALSE),VLOOKUP(G617,'Pontuação 3.0'!E$2:F$11,2,FALSE),VLOOKUP(K617,'Pontuação 3.0'!K$2:L$11,2,FALSE),VLOOKUP(L617,'Pontuação 3.0'!M$2:N$13,2,FALSE)),0)</f>
        <v>2014</v>
      </c>
      <c r="AK617" s="10">
        <f t="shared" si="6"/>
        <v>201</v>
      </c>
      <c r="AL617" s="10" t="str">
        <f t="array" ref="AL617">IFERROR(INDEX('Pontuação 3.0'!G$13:G$191, MATCH(AK617, 'Pontuação 3.0'!F$13:F$191, 0)), "Faixa Indefinida")</f>
        <v>C</v>
      </c>
      <c r="AM617" s="10">
        <f t="shared" si="7"/>
        <v>0</v>
      </c>
      <c r="AN617" s="10">
        <f t="shared" si="8"/>
        <v>0</v>
      </c>
      <c r="AO617" s="10">
        <f t="shared" si="9"/>
        <v>1</v>
      </c>
      <c r="AP617" s="10">
        <f t="shared" si="10"/>
        <v>0</v>
      </c>
    </row>
    <row r="618" ht="15.75" customHeight="1">
      <c r="A618" s="7">
        <v>45674.0</v>
      </c>
      <c r="B618" s="8" t="s">
        <v>1470</v>
      </c>
      <c r="C618" s="8" t="s">
        <v>1471</v>
      </c>
      <c r="D618" s="8" t="s">
        <v>1472</v>
      </c>
      <c r="E618" s="8" t="s">
        <v>6103</v>
      </c>
      <c r="F618" s="8" t="s">
        <v>6116</v>
      </c>
      <c r="G618" s="8" t="s">
        <v>6122</v>
      </c>
      <c r="H618" s="8" t="s">
        <v>6135</v>
      </c>
      <c r="I618" s="8" t="s">
        <v>6107</v>
      </c>
      <c r="J618" s="8" t="s">
        <v>6129</v>
      </c>
      <c r="K618" s="8" t="s">
        <v>6107</v>
      </c>
      <c r="L618" s="8" t="s">
        <v>6110</v>
      </c>
      <c r="M618" s="8" t="s">
        <v>6113</v>
      </c>
      <c r="N618" s="12" t="s">
        <v>18</v>
      </c>
      <c r="O618" s="12" t="s">
        <v>20</v>
      </c>
      <c r="P618" s="12" t="s">
        <v>25</v>
      </c>
      <c r="Q618" s="12" t="s">
        <v>22</v>
      </c>
      <c r="R618" s="12" t="s">
        <v>32</v>
      </c>
      <c r="S618" s="13"/>
      <c r="T618" s="8"/>
      <c r="U618" s="8"/>
      <c r="V618" s="8"/>
      <c r="W618" s="8"/>
      <c r="X618" s="8"/>
      <c r="Y618" s="8"/>
      <c r="Z618" s="8"/>
      <c r="AA618" s="8"/>
      <c r="AB618" s="8"/>
      <c r="AC618" s="10">
        <f>ROUNDUP(SUM(VLOOKUP(F618,'Pontuação'!A$2:B$11,2,FALSE),VLOOKUP(E618,'Pontuação'!C$2:D$11,2,FALSE),VLOOKUP(H618,'Pontuação'!I$2:J$11,2,FALSE),VLOOKUP(J618,'Pontuação'!G$2:H$11,2,FALSE),VLOOKUP(L618,'Pontuação'!M$2:N$13,2,FALSE)),0)</f>
        <v>1927</v>
      </c>
      <c r="AD618" s="11">
        <f t="shared" si="1"/>
        <v>193</v>
      </c>
      <c r="AE618" s="11" t="str">
        <f t="array" ref="AE618">IFERROR(INDEX('Pontuação'!G$13:G$101, MATCH(AD618, 'Pontuação'!F$13:F$101, 0)), "Faixa Indefinida")</f>
        <v>A</v>
      </c>
      <c r="AF618" s="11">
        <f t="shared" si="2"/>
        <v>1</v>
      </c>
      <c r="AG618" s="11">
        <f t="shared" si="3"/>
        <v>0</v>
      </c>
      <c r="AH618" s="11">
        <f t="shared" si="4"/>
        <v>0</v>
      </c>
      <c r="AI618" s="11">
        <f t="shared" si="5"/>
        <v>0</v>
      </c>
      <c r="AJ618" s="11">
        <f>ROUNDUP(SUM(VLOOKUP(F618,'Pontuação 3.0'!A$2:B$11,2,FALSE),VLOOKUP(E618,'Pontuação 3.0'!C$2:D$11,2,FALSE),VLOOKUP(H618,'Pontuação 3.0'!I$2:J$11,2,FALSE),VLOOKUP(J618,'Pontuação 3.0'!G$2:H$11,2,FALSE),VLOOKUP(G618,'Pontuação 3.0'!E$2:F$11,2,FALSE),VLOOKUP(K618,'Pontuação 3.0'!K$2:L$11,2,FALSE),VLOOKUP(L618,'Pontuação 3.0'!M$2:N$13,2,FALSE)),0)</f>
        <v>2387</v>
      </c>
      <c r="AK618" s="10">
        <f t="shared" si="6"/>
        <v>239</v>
      </c>
      <c r="AL618" s="10" t="str">
        <f t="array" ref="AL618">IFERROR(INDEX('Pontuação 3.0'!G$13:G$191, MATCH(AK618, 'Pontuação 3.0'!F$13:F$191, 0)), "Faixa Indefinida")</f>
        <v>A</v>
      </c>
      <c r="AM618" s="10">
        <f t="shared" si="7"/>
        <v>1</v>
      </c>
      <c r="AN618" s="10">
        <f t="shared" si="8"/>
        <v>0</v>
      </c>
      <c r="AO618" s="10">
        <f t="shared" si="9"/>
        <v>0</v>
      </c>
      <c r="AP618" s="10">
        <f t="shared" si="10"/>
        <v>0</v>
      </c>
    </row>
    <row r="619" ht="15.75" customHeight="1">
      <c r="A619" s="7">
        <v>45674.0</v>
      </c>
      <c r="B619" s="8" t="s">
        <v>1473</v>
      </c>
      <c r="C619" s="8" t="s">
        <v>1474</v>
      </c>
      <c r="D619" s="9">
        <v>7.1992877088E10</v>
      </c>
      <c r="E619" s="8" t="s">
        <v>6103</v>
      </c>
      <c r="F619" s="8" t="s">
        <v>6127</v>
      </c>
      <c r="G619" s="8" t="s">
        <v>6112</v>
      </c>
      <c r="H619" s="8" t="s">
        <v>6123</v>
      </c>
      <c r="I619" s="8" t="s">
        <v>6107</v>
      </c>
      <c r="J619" s="8" t="s">
        <v>6119</v>
      </c>
      <c r="K619" s="8" t="s">
        <v>6107</v>
      </c>
      <c r="L619" s="8" t="s">
        <v>6120</v>
      </c>
      <c r="M619" s="8" t="s">
        <v>6131</v>
      </c>
      <c r="N619" s="12" t="s">
        <v>18</v>
      </c>
      <c r="O619" s="12" t="s">
        <v>20</v>
      </c>
      <c r="P619" s="12" t="s">
        <v>19</v>
      </c>
      <c r="Q619" s="12" t="s">
        <v>33</v>
      </c>
      <c r="R619" s="12" t="s">
        <v>32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10">
        <f>ROUNDUP(SUM(VLOOKUP(F619,'Pontuação'!A$2:B$11,2,FALSE),VLOOKUP(E619,'Pontuação'!C$2:D$11,2,FALSE),VLOOKUP(H619,'Pontuação'!I$2:J$11,2,FALSE),VLOOKUP(J619,'Pontuação'!G$2:H$11,2,FALSE),VLOOKUP(L619,'Pontuação'!M$2:N$13,2,FALSE)),0)</f>
        <v>1326</v>
      </c>
      <c r="AD619" s="11">
        <f t="shared" si="1"/>
        <v>133</v>
      </c>
      <c r="AE619" s="11" t="str">
        <f t="array" ref="AE619">IFERROR(INDEX('Pontuação'!G$13:G$101, MATCH(AD619, 'Pontuação'!F$13:F$101, 0)), "Faixa Indefinida")</f>
        <v>D</v>
      </c>
      <c r="AF619" s="11">
        <f t="shared" si="2"/>
        <v>0</v>
      </c>
      <c r="AG619" s="11">
        <f t="shared" si="3"/>
        <v>0</v>
      </c>
      <c r="AH619" s="11">
        <f t="shared" si="4"/>
        <v>0</v>
      </c>
      <c r="AI619" s="11">
        <f t="shared" si="5"/>
        <v>1</v>
      </c>
      <c r="AJ619" s="11">
        <f>ROUNDUP(SUM(VLOOKUP(F619,'Pontuação 3.0'!A$2:B$11,2,FALSE),VLOOKUP(E619,'Pontuação 3.0'!C$2:D$11,2,FALSE),VLOOKUP(H619,'Pontuação 3.0'!I$2:J$11,2,FALSE),VLOOKUP(J619,'Pontuação 3.0'!G$2:H$11,2,FALSE),VLOOKUP(G619,'Pontuação 3.0'!E$2:F$11,2,FALSE),VLOOKUP(K619,'Pontuação 3.0'!K$2:L$11,2,FALSE),VLOOKUP(L619,'Pontuação 3.0'!M$2:N$13,2,FALSE)),0)</f>
        <v>1805</v>
      </c>
      <c r="AK619" s="10">
        <f t="shared" si="6"/>
        <v>181</v>
      </c>
      <c r="AL619" s="10" t="str">
        <f t="array" ref="AL619">IFERROR(INDEX('Pontuação 3.0'!G$13:G$191, MATCH(AK619, 'Pontuação 3.0'!F$13:F$191, 0)), "Faixa Indefinida")</f>
        <v>D</v>
      </c>
      <c r="AM619" s="10">
        <f t="shared" si="7"/>
        <v>0</v>
      </c>
      <c r="AN619" s="10">
        <f t="shared" si="8"/>
        <v>0</v>
      </c>
      <c r="AO619" s="10">
        <f t="shared" si="9"/>
        <v>0</v>
      </c>
      <c r="AP619" s="10">
        <f t="shared" si="10"/>
        <v>1</v>
      </c>
    </row>
    <row r="620" ht="15.75" customHeight="1">
      <c r="A620" s="7">
        <v>45674.0</v>
      </c>
      <c r="B620" s="8" t="s">
        <v>1475</v>
      </c>
      <c r="C620" s="8" t="s">
        <v>1476</v>
      </c>
      <c r="D620" s="9">
        <v>8.8981745827E10</v>
      </c>
      <c r="E620" s="8" t="s">
        <v>6103</v>
      </c>
      <c r="F620" s="8" t="s">
        <v>6126</v>
      </c>
      <c r="G620" s="8" t="s">
        <v>6117</v>
      </c>
      <c r="H620" s="8" t="s">
        <v>6123</v>
      </c>
      <c r="I620" s="8" t="s">
        <v>6107</v>
      </c>
      <c r="J620" s="8" t="s">
        <v>6119</v>
      </c>
      <c r="K620" s="8" t="s">
        <v>6107</v>
      </c>
      <c r="L620" s="8" t="s">
        <v>6115</v>
      </c>
      <c r="M620" s="8" t="s">
        <v>6111</v>
      </c>
      <c r="N620" s="12" t="s">
        <v>18</v>
      </c>
      <c r="O620" s="12" t="s">
        <v>20</v>
      </c>
      <c r="P620" s="12" t="s">
        <v>348</v>
      </c>
      <c r="Q620" s="12" t="s">
        <v>22</v>
      </c>
      <c r="R620" s="12" t="s">
        <v>32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10">
        <f>ROUNDUP(SUM(VLOOKUP(F620,'Pontuação'!A$2:B$11,2,FALSE),VLOOKUP(E620,'Pontuação'!C$2:D$11,2,FALSE),VLOOKUP(H620,'Pontuação'!I$2:J$11,2,FALSE),VLOOKUP(J620,'Pontuação'!G$2:H$11,2,FALSE),VLOOKUP(L620,'Pontuação'!M$2:N$13,2,FALSE)),0)</f>
        <v>1427</v>
      </c>
      <c r="AD620" s="11">
        <f t="shared" si="1"/>
        <v>143</v>
      </c>
      <c r="AE620" s="11" t="str">
        <f t="array" ref="AE620">IFERROR(INDEX('Pontuação'!G$13:G$101, MATCH(AD620, 'Pontuação'!F$13:F$101, 0)), "Faixa Indefinida")</f>
        <v>D</v>
      </c>
      <c r="AF620" s="11">
        <f t="shared" si="2"/>
        <v>0</v>
      </c>
      <c r="AG620" s="11">
        <f t="shared" si="3"/>
        <v>0</v>
      </c>
      <c r="AH620" s="11">
        <f t="shared" si="4"/>
        <v>0</v>
      </c>
      <c r="AI620" s="11">
        <f t="shared" si="5"/>
        <v>1</v>
      </c>
      <c r="AJ620" s="11">
        <f>ROUNDUP(SUM(VLOOKUP(F620,'Pontuação 3.0'!A$2:B$11,2,FALSE),VLOOKUP(E620,'Pontuação 3.0'!C$2:D$11,2,FALSE),VLOOKUP(H620,'Pontuação 3.0'!I$2:J$11,2,FALSE),VLOOKUP(J620,'Pontuação 3.0'!G$2:H$11,2,FALSE),VLOOKUP(G620,'Pontuação 3.0'!E$2:F$11,2,FALSE),VLOOKUP(K620,'Pontuação 3.0'!K$2:L$11,2,FALSE),VLOOKUP(L620,'Pontuação 3.0'!M$2:N$13,2,FALSE)),0)</f>
        <v>1841</v>
      </c>
      <c r="AK620" s="10">
        <f t="shared" si="6"/>
        <v>184</v>
      </c>
      <c r="AL620" s="10" t="str">
        <f t="array" ref="AL620">IFERROR(INDEX('Pontuação 3.0'!G$13:G$191, MATCH(AK620, 'Pontuação 3.0'!F$13:F$191, 0)), "Faixa Indefinida")</f>
        <v>D</v>
      </c>
      <c r="AM620" s="10">
        <f t="shared" si="7"/>
        <v>0</v>
      </c>
      <c r="AN620" s="10">
        <f t="shared" si="8"/>
        <v>0</v>
      </c>
      <c r="AO620" s="10">
        <f t="shared" si="9"/>
        <v>0</v>
      </c>
      <c r="AP620" s="10">
        <f t="shared" si="10"/>
        <v>1</v>
      </c>
    </row>
    <row r="621" ht="15.75" customHeight="1">
      <c r="A621" s="7">
        <v>45674.0</v>
      </c>
      <c r="B621" s="8" t="s">
        <v>1477</v>
      </c>
      <c r="C621" s="8" t="s">
        <v>1478</v>
      </c>
      <c r="D621" s="9">
        <v>2.79997511178E11</v>
      </c>
      <c r="E621" s="8" t="s">
        <v>6103</v>
      </c>
      <c r="F621" s="8" t="s">
        <v>6116</v>
      </c>
      <c r="G621" s="8" t="s">
        <v>6117</v>
      </c>
      <c r="H621" s="8" t="s">
        <v>6118</v>
      </c>
      <c r="I621" s="8" t="s">
        <v>6107</v>
      </c>
      <c r="J621" s="8" t="s">
        <v>6119</v>
      </c>
      <c r="K621" s="8" t="s">
        <v>6107</v>
      </c>
      <c r="L621" s="8" t="s">
        <v>6124</v>
      </c>
      <c r="M621" s="8" t="s">
        <v>6121</v>
      </c>
      <c r="N621" s="12" t="s">
        <v>18</v>
      </c>
      <c r="O621" s="12" t="s">
        <v>20</v>
      </c>
      <c r="P621" s="12" t="s">
        <v>48</v>
      </c>
      <c r="Q621" s="12" t="s">
        <v>22</v>
      </c>
      <c r="R621" s="12" t="s">
        <v>32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10">
        <f>ROUNDUP(SUM(VLOOKUP(F621,'Pontuação'!A$2:B$11,2,FALSE),VLOOKUP(E621,'Pontuação'!C$2:D$11,2,FALSE),VLOOKUP(H621,'Pontuação'!I$2:J$11,2,FALSE),VLOOKUP(J621,'Pontuação'!G$2:H$11,2,FALSE),VLOOKUP(L621,'Pontuação'!M$2:N$13,2,FALSE)),0)</f>
        <v>1558</v>
      </c>
      <c r="AD621" s="11">
        <f t="shared" si="1"/>
        <v>156</v>
      </c>
      <c r="AE621" s="11" t="str">
        <f t="array" ref="AE621">IFERROR(INDEX('Pontuação'!G$13:G$101, MATCH(AD621, 'Pontuação'!F$13:F$101, 0)), "Faixa Indefinida")</f>
        <v>C</v>
      </c>
      <c r="AF621" s="11">
        <f t="shared" si="2"/>
        <v>0</v>
      </c>
      <c r="AG621" s="11">
        <f t="shared" si="3"/>
        <v>0</v>
      </c>
      <c r="AH621" s="11">
        <f t="shared" si="4"/>
        <v>1</v>
      </c>
      <c r="AI621" s="11">
        <f t="shared" si="5"/>
        <v>0</v>
      </c>
      <c r="AJ621" s="11">
        <f>ROUNDUP(SUM(VLOOKUP(F621,'Pontuação 3.0'!A$2:B$11,2,FALSE),VLOOKUP(E621,'Pontuação 3.0'!C$2:D$11,2,FALSE),VLOOKUP(H621,'Pontuação 3.0'!I$2:J$11,2,FALSE),VLOOKUP(J621,'Pontuação 3.0'!G$2:H$11,2,FALSE),VLOOKUP(G621,'Pontuação 3.0'!E$2:F$11,2,FALSE),VLOOKUP(K621,'Pontuação 3.0'!K$2:L$11,2,FALSE),VLOOKUP(L621,'Pontuação 3.0'!M$2:N$13,2,FALSE)),0)</f>
        <v>2179</v>
      </c>
      <c r="AK621" s="10">
        <f t="shared" si="6"/>
        <v>218</v>
      </c>
      <c r="AL621" s="10" t="str">
        <f t="array" ref="AL621">IFERROR(INDEX('Pontuação 3.0'!G$13:G$191, MATCH(AK621, 'Pontuação 3.0'!F$13:F$191, 0)), "Faixa Indefinida")</f>
        <v>B</v>
      </c>
      <c r="AM621" s="10">
        <f t="shared" si="7"/>
        <v>0</v>
      </c>
      <c r="AN621" s="10">
        <f t="shared" si="8"/>
        <v>1</v>
      </c>
      <c r="AO621" s="10">
        <f t="shared" si="9"/>
        <v>0</v>
      </c>
      <c r="AP621" s="10">
        <f t="shared" si="10"/>
        <v>0</v>
      </c>
    </row>
    <row r="622" ht="15.75" customHeight="1">
      <c r="A622" s="7">
        <v>45674.0</v>
      </c>
      <c r="B622" s="8" t="s">
        <v>1479</v>
      </c>
      <c r="C622" s="8" t="s">
        <v>1480</v>
      </c>
      <c r="D622" s="9">
        <v>4.1996257646E10</v>
      </c>
      <c r="E622" s="8" t="s">
        <v>6125</v>
      </c>
      <c r="F622" s="8" t="s">
        <v>6126</v>
      </c>
      <c r="G622" s="8" t="s">
        <v>6114</v>
      </c>
      <c r="H622" s="8" t="s">
        <v>6123</v>
      </c>
      <c r="I622" s="8" t="s">
        <v>6107</v>
      </c>
      <c r="J622" s="8" t="s">
        <v>6129</v>
      </c>
      <c r="K622" s="8" t="s">
        <v>6107</v>
      </c>
      <c r="L622" s="8" t="s">
        <v>6120</v>
      </c>
      <c r="M622" s="8" t="s">
        <v>6121</v>
      </c>
      <c r="N622" s="12" t="s">
        <v>18</v>
      </c>
      <c r="O622" s="12" t="s">
        <v>20</v>
      </c>
      <c r="P622" s="12" t="s">
        <v>121</v>
      </c>
      <c r="Q622" s="12" t="s">
        <v>33</v>
      </c>
      <c r="R622" s="12" t="s">
        <v>21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10">
        <f>ROUNDUP(SUM(VLOOKUP(F622,'Pontuação'!A$2:B$11,2,FALSE),VLOOKUP(E622,'Pontuação'!C$2:D$11,2,FALSE),VLOOKUP(H622,'Pontuação'!I$2:J$11,2,FALSE),VLOOKUP(J622,'Pontuação'!G$2:H$11,2,FALSE),VLOOKUP(L622,'Pontuação'!M$2:N$13,2,FALSE)),0)</f>
        <v>1841</v>
      </c>
      <c r="AD622" s="11">
        <f t="shared" si="1"/>
        <v>184</v>
      </c>
      <c r="AE622" s="11" t="str">
        <f t="array" ref="AE622">IFERROR(INDEX('Pontuação'!G$13:G$101, MATCH(AD622, 'Pontuação'!F$13:F$101, 0)), "Faixa Indefinida")</f>
        <v>A</v>
      </c>
      <c r="AF622" s="11">
        <f t="shared" si="2"/>
        <v>1</v>
      </c>
      <c r="AG622" s="11">
        <f t="shared" si="3"/>
        <v>0</v>
      </c>
      <c r="AH622" s="11">
        <f t="shared" si="4"/>
        <v>0</v>
      </c>
      <c r="AI622" s="11">
        <f t="shared" si="5"/>
        <v>0</v>
      </c>
      <c r="AJ622" s="11">
        <f>ROUNDUP(SUM(VLOOKUP(F622,'Pontuação 3.0'!A$2:B$11,2,FALSE),VLOOKUP(E622,'Pontuação 3.0'!C$2:D$11,2,FALSE),VLOOKUP(H622,'Pontuação 3.0'!I$2:J$11,2,FALSE),VLOOKUP(J622,'Pontuação 3.0'!G$2:H$11,2,FALSE),VLOOKUP(G622,'Pontuação 3.0'!E$2:F$11,2,FALSE),VLOOKUP(K622,'Pontuação 3.0'!K$2:L$11,2,FALSE),VLOOKUP(L622,'Pontuação 3.0'!M$2:N$13,2,FALSE)),0)</f>
        <v>2022</v>
      </c>
      <c r="AK622" s="10">
        <f t="shared" si="6"/>
        <v>202</v>
      </c>
      <c r="AL622" s="10" t="str">
        <f t="array" ref="AL622">IFERROR(INDEX('Pontuação 3.0'!G$13:G$191, MATCH(AK622, 'Pontuação 3.0'!F$13:F$191, 0)), "Faixa Indefinida")</f>
        <v>C</v>
      </c>
      <c r="AM622" s="10">
        <f t="shared" si="7"/>
        <v>0</v>
      </c>
      <c r="AN622" s="10">
        <f t="shared" si="8"/>
        <v>0</v>
      </c>
      <c r="AO622" s="10">
        <f t="shared" si="9"/>
        <v>1</v>
      </c>
      <c r="AP622" s="10">
        <f t="shared" si="10"/>
        <v>0</v>
      </c>
    </row>
    <row r="623" ht="15.75" customHeight="1">
      <c r="A623" s="7">
        <v>45674.0</v>
      </c>
      <c r="B623" s="8" t="s">
        <v>584</v>
      </c>
      <c r="C623" s="8" t="s">
        <v>1483</v>
      </c>
      <c r="D623" s="9">
        <v>1.9988010888E10</v>
      </c>
      <c r="E623" s="8" t="s">
        <v>6103</v>
      </c>
      <c r="F623" s="8" t="s">
        <v>6126</v>
      </c>
      <c r="G623" s="8" t="s">
        <v>6117</v>
      </c>
      <c r="H623" s="8" t="s">
        <v>6132</v>
      </c>
      <c r="I623" s="8" t="s">
        <v>6107</v>
      </c>
      <c r="J623" s="8" t="s">
        <v>6108</v>
      </c>
      <c r="K623" s="8" t="s">
        <v>6107</v>
      </c>
      <c r="L623" s="8" t="s">
        <v>6120</v>
      </c>
      <c r="M623" s="8" t="s">
        <v>6121</v>
      </c>
      <c r="N623" s="12" t="s">
        <v>18</v>
      </c>
      <c r="O623" s="12" t="s">
        <v>20</v>
      </c>
      <c r="P623" s="12" t="s">
        <v>19</v>
      </c>
      <c r="Q623" s="12" t="s">
        <v>22</v>
      </c>
      <c r="R623" s="12" t="s">
        <v>21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10">
        <f>ROUNDUP(SUM(VLOOKUP(F623,'Pontuação'!A$2:B$11,2,FALSE),VLOOKUP(E623,'Pontuação'!C$2:D$11,2,FALSE),VLOOKUP(H623,'Pontuação'!I$2:J$11,2,FALSE),VLOOKUP(J623,'Pontuação'!G$2:H$11,2,FALSE),VLOOKUP(L623,'Pontuação'!M$2:N$13,2,FALSE)),0)</f>
        <v>1594</v>
      </c>
      <c r="AD623" s="11">
        <f t="shared" si="1"/>
        <v>159</v>
      </c>
      <c r="AE623" s="11" t="str">
        <f t="array" ref="AE623">IFERROR(INDEX('Pontuação'!G$13:G$101, MATCH(AD623, 'Pontuação'!F$13:F$101, 0)), "Faixa Indefinida")</f>
        <v>C</v>
      </c>
      <c r="AF623" s="11">
        <f t="shared" si="2"/>
        <v>0</v>
      </c>
      <c r="AG623" s="11">
        <f t="shared" si="3"/>
        <v>0</v>
      </c>
      <c r="AH623" s="11">
        <f t="shared" si="4"/>
        <v>1</v>
      </c>
      <c r="AI623" s="11">
        <f t="shared" si="5"/>
        <v>0</v>
      </c>
      <c r="AJ623" s="11">
        <f>ROUNDUP(SUM(VLOOKUP(F623,'Pontuação 3.0'!A$2:B$11,2,FALSE),VLOOKUP(E623,'Pontuação 3.0'!C$2:D$11,2,FALSE),VLOOKUP(H623,'Pontuação 3.0'!I$2:J$11,2,FALSE),VLOOKUP(J623,'Pontuação 3.0'!G$2:H$11,2,FALSE),VLOOKUP(G623,'Pontuação 3.0'!E$2:F$11,2,FALSE),VLOOKUP(K623,'Pontuação 3.0'!K$2:L$11,2,FALSE),VLOOKUP(L623,'Pontuação 3.0'!M$2:N$13,2,FALSE)),0)</f>
        <v>2119</v>
      </c>
      <c r="AK623" s="10">
        <f t="shared" si="6"/>
        <v>212</v>
      </c>
      <c r="AL623" s="10" t="str">
        <f t="array" ref="AL623">IFERROR(INDEX('Pontuação 3.0'!G$13:G$191, MATCH(AK623, 'Pontuação 3.0'!F$13:F$191, 0)), "Faixa Indefinida")</f>
        <v>C</v>
      </c>
      <c r="AM623" s="10">
        <f t="shared" si="7"/>
        <v>0</v>
      </c>
      <c r="AN623" s="10">
        <f t="shared" si="8"/>
        <v>0</v>
      </c>
      <c r="AO623" s="10">
        <f t="shared" si="9"/>
        <v>1</v>
      </c>
      <c r="AP623" s="10">
        <f t="shared" si="10"/>
        <v>0</v>
      </c>
    </row>
    <row r="624" ht="15.75" customHeight="1">
      <c r="A624" s="7">
        <v>45674.0</v>
      </c>
      <c r="B624" s="8" t="s">
        <v>251</v>
      </c>
      <c r="C624" s="8" t="s">
        <v>1484</v>
      </c>
      <c r="D624" s="8" t="s">
        <v>1485</v>
      </c>
      <c r="E624" s="8" t="s">
        <v>6103</v>
      </c>
      <c r="F624" s="8" t="s">
        <v>6126</v>
      </c>
      <c r="G624" s="8" t="s">
        <v>6122</v>
      </c>
      <c r="H624" s="8" t="s">
        <v>6106</v>
      </c>
      <c r="I624" s="8" t="s">
        <v>6107</v>
      </c>
      <c r="J624" s="8" t="s">
        <v>6119</v>
      </c>
      <c r="K624" s="8" t="s">
        <v>6109</v>
      </c>
      <c r="L624" s="8" t="s">
        <v>6115</v>
      </c>
      <c r="M624" s="8" t="s">
        <v>6131</v>
      </c>
      <c r="N624" s="12" t="s">
        <v>18</v>
      </c>
      <c r="O624" s="12" t="s">
        <v>20</v>
      </c>
      <c r="P624" s="12" t="s">
        <v>25</v>
      </c>
      <c r="Q624" s="12" t="s">
        <v>33</v>
      </c>
      <c r="R624" s="12" t="s">
        <v>32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10">
        <f>ROUNDUP(SUM(VLOOKUP(F624,'Pontuação'!A$2:B$11,2,FALSE),VLOOKUP(E624,'Pontuação'!C$2:D$11,2,FALSE),VLOOKUP(H624,'Pontuação'!I$2:J$11,2,FALSE),VLOOKUP(J624,'Pontuação'!G$2:H$11,2,FALSE),VLOOKUP(L624,'Pontuação'!M$2:N$13,2,FALSE)),0)</f>
        <v>1541</v>
      </c>
      <c r="AD624" s="11">
        <f t="shared" si="1"/>
        <v>154</v>
      </c>
      <c r="AE624" s="11" t="str">
        <f t="array" ref="AE624">IFERROR(INDEX('Pontuação'!G$13:G$101, MATCH(AD624, 'Pontuação'!F$13:F$101, 0)), "Faixa Indefinida")</f>
        <v>C</v>
      </c>
      <c r="AF624" s="11">
        <f t="shared" si="2"/>
        <v>0</v>
      </c>
      <c r="AG624" s="11">
        <f t="shared" si="3"/>
        <v>0</v>
      </c>
      <c r="AH624" s="11">
        <f t="shared" si="4"/>
        <v>1</v>
      </c>
      <c r="AI624" s="11">
        <f t="shared" si="5"/>
        <v>0</v>
      </c>
      <c r="AJ624" s="11">
        <f>ROUNDUP(SUM(VLOOKUP(F624,'Pontuação 3.0'!A$2:B$11,2,FALSE),VLOOKUP(E624,'Pontuação 3.0'!C$2:D$11,2,FALSE),VLOOKUP(H624,'Pontuação 3.0'!I$2:J$11,2,FALSE),VLOOKUP(J624,'Pontuação 3.0'!G$2:H$11,2,FALSE),VLOOKUP(G624,'Pontuação 3.0'!E$2:F$11,2,FALSE),VLOOKUP(K624,'Pontuação 3.0'!K$2:L$11,2,FALSE),VLOOKUP(L624,'Pontuação 3.0'!M$2:N$13,2,FALSE)),0)</f>
        <v>2110</v>
      </c>
      <c r="AK624" s="10">
        <f t="shared" si="6"/>
        <v>211</v>
      </c>
      <c r="AL624" s="10" t="str">
        <f t="array" ref="AL624">IFERROR(INDEX('Pontuação 3.0'!G$13:G$191, MATCH(AK624, 'Pontuação 3.0'!F$13:F$191, 0)), "Faixa Indefinida")</f>
        <v>C</v>
      </c>
      <c r="AM624" s="10">
        <f t="shared" si="7"/>
        <v>0</v>
      </c>
      <c r="AN624" s="10">
        <f t="shared" si="8"/>
        <v>0</v>
      </c>
      <c r="AO624" s="10">
        <f t="shared" si="9"/>
        <v>1</v>
      </c>
      <c r="AP624" s="10">
        <f t="shared" si="10"/>
        <v>0</v>
      </c>
    </row>
    <row r="625" ht="15.75" customHeight="1">
      <c r="A625" s="7">
        <v>45674.0</v>
      </c>
      <c r="B625" s="8" t="s">
        <v>134</v>
      </c>
      <c r="C625" s="8" t="s">
        <v>1486</v>
      </c>
      <c r="D625" s="9">
        <v>3.5991934929E10</v>
      </c>
      <c r="E625" s="8" t="s">
        <v>6103</v>
      </c>
      <c r="F625" s="8" t="s">
        <v>6116</v>
      </c>
      <c r="G625" s="8" t="s">
        <v>6117</v>
      </c>
      <c r="H625" s="8" t="s">
        <v>6135</v>
      </c>
      <c r="I625" s="8" t="s">
        <v>6128</v>
      </c>
      <c r="J625" s="8" t="s">
        <v>6119</v>
      </c>
      <c r="K625" s="8" t="s">
        <v>6107</v>
      </c>
      <c r="L625" s="8" t="s">
        <v>6120</v>
      </c>
      <c r="M625" s="8" t="s">
        <v>6121</v>
      </c>
      <c r="N625" s="12" t="s">
        <v>18</v>
      </c>
      <c r="O625" s="12" t="s">
        <v>20</v>
      </c>
      <c r="P625" s="12" t="s">
        <v>25</v>
      </c>
      <c r="Q625" s="12" t="s">
        <v>22</v>
      </c>
      <c r="R625" s="12" t="s">
        <v>32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10">
        <f>ROUNDUP(SUM(VLOOKUP(F625,'Pontuação'!A$2:B$11,2,FALSE),VLOOKUP(E625,'Pontuação'!C$2:D$11,2,FALSE),VLOOKUP(H625,'Pontuação'!I$2:J$11,2,FALSE),VLOOKUP(J625,'Pontuação'!G$2:H$11,2,FALSE),VLOOKUP(L625,'Pontuação'!M$2:N$13,2,FALSE)),0)</f>
        <v>1711</v>
      </c>
      <c r="AD625" s="11">
        <f t="shared" si="1"/>
        <v>171</v>
      </c>
      <c r="AE625" s="11" t="str">
        <f t="array" ref="AE625">IFERROR(INDEX('Pontuação'!G$13:G$101, MATCH(AD625, 'Pontuação'!F$13:F$101, 0)), "Faixa Indefinida")</f>
        <v>B</v>
      </c>
      <c r="AF625" s="11">
        <f t="shared" si="2"/>
        <v>0</v>
      </c>
      <c r="AG625" s="11">
        <f t="shared" si="3"/>
        <v>1</v>
      </c>
      <c r="AH625" s="11">
        <f t="shared" si="4"/>
        <v>0</v>
      </c>
      <c r="AI625" s="11">
        <f t="shared" si="5"/>
        <v>0</v>
      </c>
      <c r="AJ625" s="11">
        <f>ROUNDUP(SUM(VLOOKUP(F625,'Pontuação 3.0'!A$2:B$11,2,FALSE),VLOOKUP(E625,'Pontuação 3.0'!C$2:D$11,2,FALSE),VLOOKUP(H625,'Pontuação 3.0'!I$2:J$11,2,FALSE),VLOOKUP(J625,'Pontuação 3.0'!G$2:H$11,2,FALSE),VLOOKUP(G625,'Pontuação 3.0'!E$2:F$11,2,FALSE),VLOOKUP(K625,'Pontuação 3.0'!K$2:L$11,2,FALSE),VLOOKUP(L625,'Pontuação 3.0'!M$2:N$13,2,FALSE)),0)</f>
        <v>2144</v>
      </c>
      <c r="AK625" s="10">
        <f t="shared" si="6"/>
        <v>214</v>
      </c>
      <c r="AL625" s="10" t="str">
        <f t="array" ref="AL625">IFERROR(INDEX('Pontuação 3.0'!G$13:G$191, MATCH(AK625, 'Pontuação 3.0'!F$13:F$191, 0)), "Faixa Indefinida")</f>
        <v>B</v>
      </c>
      <c r="AM625" s="10">
        <f t="shared" si="7"/>
        <v>0</v>
      </c>
      <c r="AN625" s="10">
        <f t="shared" si="8"/>
        <v>1</v>
      </c>
      <c r="AO625" s="10">
        <f t="shared" si="9"/>
        <v>0</v>
      </c>
      <c r="AP625" s="10">
        <f t="shared" si="10"/>
        <v>0</v>
      </c>
    </row>
    <row r="626" ht="15.75" customHeight="1">
      <c r="A626" s="7">
        <v>45674.0</v>
      </c>
      <c r="B626" s="8" t="s">
        <v>1487</v>
      </c>
      <c r="C626" s="8" t="s">
        <v>1488</v>
      </c>
      <c r="D626" s="14" t="s">
        <v>6176</v>
      </c>
      <c r="E626" s="8" t="s">
        <v>6103</v>
      </c>
      <c r="F626" s="8" t="s">
        <v>6126</v>
      </c>
      <c r="G626" s="8" t="s">
        <v>6117</v>
      </c>
      <c r="H626" s="8" t="s">
        <v>6106</v>
      </c>
      <c r="I626" s="8" t="s">
        <v>6107</v>
      </c>
      <c r="J626" s="8" t="s">
        <v>6119</v>
      </c>
      <c r="K626" s="8" t="s">
        <v>6107</v>
      </c>
      <c r="L626" s="8" t="s">
        <v>6136</v>
      </c>
      <c r="M626" s="8" t="s">
        <v>6111</v>
      </c>
      <c r="N626" s="12" t="s">
        <v>18</v>
      </c>
      <c r="O626" s="12" t="s">
        <v>20</v>
      </c>
      <c r="P626" s="12" t="s">
        <v>31</v>
      </c>
      <c r="Q626" s="12" t="s">
        <v>54</v>
      </c>
      <c r="R626" s="12" t="s">
        <v>32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10">
        <f>ROUNDUP(SUM(VLOOKUP(F626,'Pontuação'!A$2:B$11,2,FALSE),VLOOKUP(E626,'Pontuação'!C$2:D$11,2,FALSE),VLOOKUP(H626,'Pontuação'!I$2:J$11,2,FALSE),VLOOKUP(J626,'Pontuação'!G$2:H$11,2,FALSE),VLOOKUP(L626,'Pontuação'!M$2:N$13,2,FALSE)),0)</f>
        <v>1585</v>
      </c>
      <c r="AD626" s="11">
        <f t="shared" si="1"/>
        <v>159</v>
      </c>
      <c r="AE626" s="11" t="str">
        <f t="array" ref="AE626">IFERROR(INDEX('Pontuação'!G$13:G$101, MATCH(AD626, 'Pontuação'!F$13:F$101, 0)), "Faixa Indefinida")</f>
        <v>C</v>
      </c>
      <c r="AF626" s="11">
        <f t="shared" si="2"/>
        <v>0</v>
      </c>
      <c r="AG626" s="11">
        <f t="shared" si="3"/>
        <v>0</v>
      </c>
      <c r="AH626" s="11">
        <f t="shared" si="4"/>
        <v>1</v>
      </c>
      <c r="AI626" s="11">
        <f t="shared" si="5"/>
        <v>0</v>
      </c>
      <c r="AJ626" s="11">
        <f>ROUNDUP(SUM(VLOOKUP(F626,'Pontuação 3.0'!A$2:B$11,2,FALSE),VLOOKUP(E626,'Pontuação 3.0'!C$2:D$11,2,FALSE),VLOOKUP(H626,'Pontuação 3.0'!I$2:J$11,2,FALSE),VLOOKUP(J626,'Pontuação 3.0'!G$2:H$11,2,FALSE),VLOOKUP(G626,'Pontuação 3.0'!E$2:F$11,2,FALSE),VLOOKUP(K626,'Pontuação 3.0'!K$2:L$11,2,FALSE),VLOOKUP(L626,'Pontuação 3.0'!M$2:N$13,2,FALSE)),0)</f>
        <v>1967</v>
      </c>
      <c r="AK626" s="10">
        <f t="shared" si="6"/>
        <v>197</v>
      </c>
      <c r="AL626" s="10" t="str">
        <f t="array" ref="AL626">IFERROR(INDEX('Pontuação 3.0'!G$13:G$191, MATCH(AK626, 'Pontuação 3.0'!F$13:F$191, 0)), "Faixa Indefinida")</f>
        <v>C</v>
      </c>
      <c r="AM626" s="10">
        <f t="shared" si="7"/>
        <v>0</v>
      </c>
      <c r="AN626" s="10">
        <f t="shared" si="8"/>
        <v>0</v>
      </c>
      <c r="AO626" s="10">
        <f t="shared" si="9"/>
        <v>1</v>
      </c>
      <c r="AP626" s="10">
        <f t="shared" si="10"/>
        <v>0</v>
      </c>
    </row>
    <row r="627" ht="15.75" customHeight="1">
      <c r="A627" s="7">
        <v>45674.0</v>
      </c>
      <c r="B627" s="8" t="s">
        <v>1489</v>
      </c>
      <c r="C627" s="8" t="s">
        <v>1490</v>
      </c>
      <c r="D627" s="9">
        <v>9.2992828297E10</v>
      </c>
      <c r="E627" s="8" t="s">
        <v>6103</v>
      </c>
      <c r="F627" s="8" t="s">
        <v>6126</v>
      </c>
      <c r="G627" s="8" t="s">
        <v>6117</v>
      </c>
      <c r="H627" s="8" t="s">
        <v>6118</v>
      </c>
      <c r="I627" s="8" t="s">
        <v>6107</v>
      </c>
      <c r="J627" s="8" t="s">
        <v>6119</v>
      </c>
      <c r="K627" s="8" t="s">
        <v>6107</v>
      </c>
      <c r="L627" s="8" t="s">
        <v>6120</v>
      </c>
      <c r="M627" s="8" t="s">
        <v>6121</v>
      </c>
      <c r="N627" s="12" t="s">
        <v>18</v>
      </c>
      <c r="O627" s="12" t="s">
        <v>20</v>
      </c>
      <c r="P627" s="12" t="s">
        <v>19</v>
      </c>
      <c r="Q627" s="12" t="s">
        <v>22</v>
      </c>
      <c r="R627" s="12" t="s">
        <v>21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10">
        <f>ROUNDUP(SUM(VLOOKUP(F627,'Pontuação'!A$2:B$11,2,FALSE),VLOOKUP(E627,'Pontuação'!C$2:D$11,2,FALSE),VLOOKUP(H627,'Pontuação'!I$2:J$11,2,FALSE),VLOOKUP(J627,'Pontuação'!G$2:H$11,2,FALSE),VLOOKUP(L627,'Pontuação'!M$2:N$13,2,FALSE)),0)</f>
        <v>1715</v>
      </c>
      <c r="AD627" s="11">
        <f t="shared" si="1"/>
        <v>172</v>
      </c>
      <c r="AE627" s="11" t="str">
        <f t="array" ref="AE627">IFERROR(INDEX('Pontuação'!G$13:G$101, MATCH(AD627, 'Pontuação'!F$13:F$101, 0)), "Faixa Indefinida")</f>
        <v>B</v>
      </c>
      <c r="AF627" s="11">
        <f t="shared" si="2"/>
        <v>0</v>
      </c>
      <c r="AG627" s="11">
        <f t="shared" si="3"/>
        <v>1</v>
      </c>
      <c r="AH627" s="11">
        <f t="shared" si="4"/>
        <v>0</v>
      </c>
      <c r="AI627" s="11">
        <f t="shared" si="5"/>
        <v>0</v>
      </c>
      <c r="AJ627" s="11">
        <f>ROUNDUP(SUM(VLOOKUP(F627,'Pontuação 3.0'!A$2:B$11,2,FALSE),VLOOKUP(E627,'Pontuação 3.0'!C$2:D$11,2,FALSE),VLOOKUP(H627,'Pontuação 3.0'!I$2:J$11,2,FALSE),VLOOKUP(J627,'Pontuação 3.0'!G$2:H$11,2,FALSE),VLOOKUP(G627,'Pontuação 3.0'!E$2:F$11,2,FALSE),VLOOKUP(K627,'Pontuação 3.0'!K$2:L$11,2,FALSE),VLOOKUP(L627,'Pontuação 3.0'!M$2:N$13,2,FALSE)),0)</f>
        <v>2162</v>
      </c>
      <c r="AK627" s="10">
        <f t="shared" si="6"/>
        <v>216</v>
      </c>
      <c r="AL627" s="10" t="str">
        <f t="array" ref="AL627">IFERROR(INDEX('Pontuação 3.0'!G$13:G$191, MATCH(AK627, 'Pontuação 3.0'!F$13:F$191, 0)), "Faixa Indefinida")</f>
        <v>B</v>
      </c>
      <c r="AM627" s="10">
        <f t="shared" si="7"/>
        <v>0</v>
      </c>
      <c r="AN627" s="10">
        <f t="shared" si="8"/>
        <v>1</v>
      </c>
      <c r="AO627" s="10">
        <f t="shared" si="9"/>
        <v>0</v>
      </c>
      <c r="AP627" s="10">
        <f t="shared" si="10"/>
        <v>0</v>
      </c>
    </row>
    <row r="628" ht="15.75" customHeight="1">
      <c r="A628" s="7">
        <v>45674.0</v>
      </c>
      <c r="B628" s="8" t="s">
        <v>1493</v>
      </c>
      <c r="C628" s="8" t="s">
        <v>1494</v>
      </c>
      <c r="D628" s="8" t="s">
        <v>1495</v>
      </c>
      <c r="E628" s="8" t="s">
        <v>6103</v>
      </c>
      <c r="F628" s="8" t="s">
        <v>6126</v>
      </c>
      <c r="G628" s="8" t="s">
        <v>6117</v>
      </c>
      <c r="H628" s="8" t="s">
        <v>6118</v>
      </c>
      <c r="I628" s="8" t="s">
        <v>6128</v>
      </c>
      <c r="J628" s="8" t="s">
        <v>6119</v>
      </c>
      <c r="K628" s="8" t="s">
        <v>6107</v>
      </c>
      <c r="L628" s="8" t="s">
        <v>6120</v>
      </c>
      <c r="M628" s="8" t="s">
        <v>6113</v>
      </c>
      <c r="N628" s="12" t="s">
        <v>18</v>
      </c>
      <c r="O628" s="12" t="s">
        <v>20</v>
      </c>
      <c r="P628" s="12" t="s">
        <v>102</v>
      </c>
      <c r="Q628" s="12" t="s">
        <v>22</v>
      </c>
      <c r="R628" s="12" t="s">
        <v>21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10">
        <f>ROUNDUP(SUM(VLOOKUP(F628,'Pontuação'!A$2:B$11,2,FALSE),VLOOKUP(E628,'Pontuação'!C$2:D$11,2,FALSE),VLOOKUP(H628,'Pontuação'!I$2:J$11,2,FALSE),VLOOKUP(J628,'Pontuação'!G$2:H$11,2,FALSE),VLOOKUP(L628,'Pontuação'!M$2:N$13,2,FALSE)),0)</f>
        <v>1715</v>
      </c>
      <c r="AD628" s="11">
        <f t="shared" si="1"/>
        <v>172</v>
      </c>
      <c r="AE628" s="11" t="str">
        <f t="array" ref="AE628">IFERROR(INDEX('Pontuação'!G$13:G$101, MATCH(AD628, 'Pontuação'!F$13:F$101, 0)), "Faixa Indefinida")</f>
        <v>B</v>
      </c>
      <c r="AF628" s="11">
        <f t="shared" si="2"/>
        <v>0</v>
      </c>
      <c r="AG628" s="11">
        <f t="shared" si="3"/>
        <v>1</v>
      </c>
      <c r="AH628" s="11">
        <f t="shared" si="4"/>
        <v>0</v>
      </c>
      <c r="AI628" s="11">
        <f t="shared" si="5"/>
        <v>0</v>
      </c>
      <c r="AJ628" s="11">
        <f>ROUNDUP(SUM(VLOOKUP(F628,'Pontuação 3.0'!A$2:B$11,2,FALSE),VLOOKUP(E628,'Pontuação 3.0'!C$2:D$11,2,FALSE),VLOOKUP(H628,'Pontuação 3.0'!I$2:J$11,2,FALSE),VLOOKUP(J628,'Pontuação 3.0'!G$2:H$11,2,FALSE),VLOOKUP(G628,'Pontuação 3.0'!E$2:F$11,2,FALSE),VLOOKUP(K628,'Pontuação 3.0'!K$2:L$11,2,FALSE),VLOOKUP(L628,'Pontuação 3.0'!M$2:N$13,2,FALSE)),0)</f>
        <v>2162</v>
      </c>
      <c r="AK628" s="10">
        <f t="shared" si="6"/>
        <v>216</v>
      </c>
      <c r="AL628" s="10" t="str">
        <f t="array" ref="AL628">IFERROR(INDEX('Pontuação 3.0'!G$13:G$191, MATCH(AK628, 'Pontuação 3.0'!F$13:F$191, 0)), "Faixa Indefinida")</f>
        <v>B</v>
      </c>
      <c r="AM628" s="10">
        <f t="shared" si="7"/>
        <v>0</v>
      </c>
      <c r="AN628" s="10">
        <f t="shared" si="8"/>
        <v>1</v>
      </c>
      <c r="AO628" s="10">
        <f t="shared" si="9"/>
        <v>0</v>
      </c>
      <c r="AP628" s="10">
        <f t="shared" si="10"/>
        <v>0</v>
      </c>
    </row>
    <row r="629" ht="15.75" customHeight="1">
      <c r="A629" s="7">
        <v>45674.0</v>
      </c>
      <c r="B629" s="8" t="s">
        <v>1500</v>
      </c>
      <c r="C629" s="8" t="s">
        <v>1501</v>
      </c>
      <c r="D629" s="14" t="s">
        <v>6177</v>
      </c>
      <c r="E629" s="8" t="s">
        <v>6103</v>
      </c>
      <c r="F629" s="8" t="s">
        <v>6127</v>
      </c>
      <c r="G629" s="8" t="s">
        <v>6112</v>
      </c>
      <c r="H629" s="8" t="s">
        <v>6123</v>
      </c>
      <c r="I629" s="8" t="s">
        <v>6107</v>
      </c>
      <c r="J629" s="8" t="s">
        <v>6119</v>
      </c>
      <c r="K629" s="8" t="s">
        <v>6107</v>
      </c>
      <c r="L629" s="8" t="s">
        <v>6115</v>
      </c>
      <c r="M629" s="8" t="s">
        <v>6113</v>
      </c>
      <c r="N629" s="12" t="s">
        <v>18</v>
      </c>
      <c r="O629" s="12" t="s">
        <v>20</v>
      </c>
      <c r="P629" s="12" t="s">
        <v>25</v>
      </c>
      <c r="Q629" s="12" t="s">
        <v>33</v>
      </c>
      <c r="R629" s="12" t="s">
        <v>32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10">
        <f>ROUNDUP(SUM(VLOOKUP(F629,'Pontuação'!A$2:B$11,2,FALSE),VLOOKUP(E629,'Pontuação'!C$2:D$11,2,FALSE),VLOOKUP(H629,'Pontuação'!I$2:J$11,2,FALSE),VLOOKUP(J629,'Pontuação'!G$2:H$11,2,FALSE),VLOOKUP(L629,'Pontuação'!M$2:N$13,2,FALSE)),0)</f>
        <v>1194</v>
      </c>
      <c r="AD629" s="11">
        <f t="shared" si="1"/>
        <v>119</v>
      </c>
      <c r="AE629" s="11" t="str">
        <f t="array" ref="AE629">IFERROR(INDEX('Pontuação'!G$13:G$101, MATCH(AD629, 'Pontuação'!F$13:F$101, 0)), "Faixa Indefinida")</f>
        <v>D</v>
      </c>
      <c r="AF629" s="11">
        <f t="shared" si="2"/>
        <v>0</v>
      </c>
      <c r="AG629" s="11">
        <f t="shared" si="3"/>
        <v>0</v>
      </c>
      <c r="AH629" s="11">
        <f t="shared" si="4"/>
        <v>0</v>
      </c>
      <c r="AI629" s="11">
        <f t="shared" si="5"/>
        <v>1</v>
      </c>
      <c r="AJ629" s="11">
        <f>ROUNDUP(SUM(VLOOKUP(F629,'Pontuação 3.0'!A$2:B$11,2,FALSE),VLOOKUP(E629,'Pontuação 3.0'!C$2:D$11,2,FALSE),VLOOKUP(H629,'Pontuação 3.0'!I$2:J$11,2,FALSE),VLOOKUP(J629,'Pontuação 3.0'!G$2:H$11,2,FALSE),VLOOKUP(G629,'Pontuação 3.0'!E$2:F$11,2,FALSE),VLOOKUP(K629,'Pontuação 3.0'!K$2:L$11,2,FALSE),VLOOKUP(L629,'Pontuação 3.0'!M$2:N$13,2,FALSE)),0)</f>
        <v>1719</v>
      </c>
      <c r="AK629" s="10">
        <f t="shared" si="6"/>
        <v>172</v>
      </c>
      <c r="AL629" s="10" t="str">
        <f t="array" ref="AL629">IFERROR(INDEX('Pontuação 3.0'!G$13:G$191, MATCH(AK629, 'Pontuação 3.0'!F$13:F$191, 0)), "Faixa Indefinida")</f>
        <v>D</v>
      </c>
      <c r="AM629" s="10">
        <f t="shared" si="7"/>
        <v>0</v>
      </c>
      <c r="AN629" s="10">
        <f t="shared" si="8"/>
        <v>0</v>
      </c>
      <c r="AO629" s="10">
        <f t="shared" si="9"/>
        <v>0</v>
      </c>
      <c r="AP629" s="10">
        <f t="shared" si="10"/>
        <v>1</v>
      </c>
    </row>
    <row r="630" ht="15.75" customHeight="1">
      <c r="A630" s="7">
        <v>45674.0</v>
      </c>
      <c r="B630" s="8" t="s">
        <v>1504</v>
      </c>
      <c r="C630" s="8" t="s">
        <v>1505</v>
      </c>
      <c r="D630" s="9">
        <v>8.1995465567E10</v>
      </c>
      <c r="E630" s="8" t="s">
        <v>6103</v>
      </c>
      <c r="F630" s="8" t="s">
        <v>6116</v>
      </c>
      <c r="G630" s="8" t="s">
        <v>6117</v>
      </c>
      <c r="H630" s="8" t="s">
        <v>6106</v>
      </c>
      <c r="I630" s="8" t="s">
        <v>6107</v>
      </c>
      <c r="J630" s="8" t="s">
        <v>6129</v>
      </c>
      <c r="K630" s="8" t="s">
        <v>6107</v>
      </c>
      <c r="L630" s="8" t="s">
        <v>6120</v>
      </c>
      <c r="M630" s="8" t="s">
        <v>6113</v>
      </c>
      <c r="N630" s="12" t="s">
        <v>18</v>
      </c>
      <c r="O630" s="12" t="s">
        <v>20</v>
      </c>
      <c r="P630" s="12" t="s">
        <v>48</v>
      </c>
      <c r="Q630" s="12" t="s">
        <v>22</v>
      </c>
      <c r="R630" s="12" t="s">
        <v>32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10">
        <f>ROUNDUP(SUM(VLOOKUP(F630,'Pontuação'!A$2:B$11,2,FALSE),VLOOKUP(E630,'Pontuação'!C$2:D$11,2,FALSE),VLOOKUP(H630,'Pontuação'!I$2:J$11,2,FALSE),VLOOKUP(J630,'Pontuação'!G$2:H$11,2,FALSE),VLOOKUP(L630,'Pontuação'!M$2:N$13,2,FALSE)),0)</f>
        <v>1963</v>
      </c>
      <c r="AD630" s="11">
        <f t="shared" si="1"/>
        <v>196</v>
      </c>
      <c r="AE630" s="11" t="str">
        <f t="array" ref="AE630">IFERROR(INDEX('Pontuação'!G$13:G$101, MATCH(AD630, 'Pontuação'!F$13:F$101, 0)), "Faixa Indefinida")</f>
        <v>A</v>
      </c>
      <c r="AF630" s="11">
        <f t="shared" si="2"/>
        <v>1</v>
      </c>
      <c r="AG630" s="11">
        <f t="shared" si="3"/>
        <v>0</v>
      </c>
      <c r="AH630" s="11">
        <f t="shared" si="4"/>
        <v>0</v>
      </c>
      <c r="AI630" s="11">
        <f t="shared" si="5"/>
        <v>0</v>
      </c>
      <c r="AJ630" s="11">
        <f>ROUNDUP(SUM(VLOOKUP(F630,'Pontuação 3.0'!A$2:B$11,2,FALSE),VLOOKUP(E630,'Pontuação 3.0'!C$2:D$11,2,FALSE),VLOOKUP(H630,'Pontuação 3.0'!I$2:J$11,2,FALSE),VLOOKUP(J630,'Pontuação 3.0'!G$2:H$11,2,FALSE),VLOOKUP(G630,'Pontuação 3.0'!E$2:F$11,2,FALSE),VLOOKUP(K630,'Pontuação 3.0'!K$2:L$11,2,FALSE),VLOOKUP(L630,'Pontuação 3.0'!M$2:N$13,2,FALSE)),0)</f>
        <v>2483</v>
      </c>
      <c r="AK630" s="10">
        <f t="shared" si="6"/>
        <v>248</v>
      </c>
      <c r="AL630" s="10" t="str">
        <f t="array" ref="AL630">IFERROR(INDEX('Pontuação 3.0'!G$13:G$191, MATCH(AK630, 'Pontuação 3.0'!F$13:F$191, 0)), "Faixa Indefinida")</f>
        <v>A</v>
      </c>
      <c r="AM630" s="10">
        <f t="shared" si="7"/>
        <v>1</v>
      </c>
      <c r="AN630" s="10">
        <f t="shared" si="8"/>
        <v>0</v>
      </c>
      <c r="AO630" s="10">
        <f t="shared" si="9"/>
        <v>0</v>
      </c>
      <c r="AP630" s="10">
        <f t="shared" si="10"/>
        <v>0</v>
      </c>
    </row>
    <row r="631" ht="15.75" customHeight="1">
      <c r="A631" s="7">
        <v>45674.0</v>
      </c>
      <c r="B631" s="8" t="s">
        <v>1502</v>
      </c>
      <c r="C631" s="8" t="s">
        <v>1503</v>
      </c>
      <c r="D631" s="9">
        <v>8.5991937986E10</v>
      </c>
      <c r="E631" s="8" t="s">
        <v>6103</v>
      </c>
      <c r="F631" s="8" t="s">
        <v>6116</v>
      </c>
      <c r="G631" s="8" t="s">
        <v>6117</v>
      </c>
      <c r="H631" s="8" t="s">
        <v>6106</v>
      </c>
      <c r="I631" s="8" t="s">
        <v>6107</v>
      </c>
      <c r="J631" s="8" t="s">
        <v>6119</v>
      </c>
      <c r="K631" s="8" t="s">
        <v>6107</v>
      </c>
      <c r="L631" s="8" t="s">
        <v>6124</v>
      </c>
      <c r="M631" s="8" t="s">
        <v>6133</v>
      </c>
      <c r="N631" s="12" t="s">
        <v>18</v>
      </c>
      <c r="O631" s="12" t="s">
        <v>20</v>
      </c>
      <c r="P631" s="12" t="s">
        <v>19</v>
      </c>
      <c r="Q631" s="12" t="s">
        <v>22</v>
      </c>
      <c r="R631" s="12" t="s">
        <v>21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10">
        <f>ROUNDUP(SUM(VLOOKUP(F631,'Pontuação'!A$2:B$11,2,FALSE),VLOOKUP(E631,'Pontuação'!C$2:D$11,2,FALSE),VLOOKUP(H631,'Pontuação'!I$2:J$11,2,FALSE),VLOOKUP(J631,'Pontuação'!G$2:H$11,2,FALSE),VLOOKUP(L631,'Pontuação'!M$2:N$13,2,FALSE)),0)</f>
        <v>1516</v>
      </c>
      <c r="AD631" s="11">
        <f t="shared" si="1"/>
        <v>152</v>
      </c>
      <c r="AE631" s="11" t="str">
        <f t="array" ref="AE631">IFERROR(INDEX('Pontuação'!G$13:G$101, MATCH(AD631, 'Pontuação'!F$13:F$101, 0)), "Faixa Indefinida")</f>
        <v>C</v>
      </c>
      <c r="AF631" s="11">
        <f t="shared" si="2"/>
        <v>0</v>
      </c>
      <c r="AG631" s="11">
        <f t="shared" si="3"/>
        <v>0</v>
      </c>
      <c r="AH631" s="11">
        <f t="shared" si="4"/>
        <v>1</v>
      </c>
      <c r="AI631" s="11">
        <f t="shared" si="5"/>
        <v>0</v>
      </c>
      <c r="AJ631" s="11">
        <f>ROUNDUP(SUM(VLOOKUP(F631,'Pontuação 3.0'!A$2:B$11,2,FALSE),VLOOKUP(E631,'Pontuação 3.0'!C$2:D$11,2,FALSE),VLOOKUP(H631,'Pontuação 3.0'!I$2:J$11,2,FALSE),VLOOKUP(J631,'Pontuação 3.0'!G$2:H$11,2,FALSE),VLOOKUP(G631,'Pontuação 3.0'!E$2:F$11,2,FALSE),VLOOKUP(K631,'Pontuação 3.0'!K$2:L$11,2,FALSE),VLOOKUP(L631,'Pontuação 3.0'!M$2:N$13,2,FALSE)),0)</f>
        <v>2092</v>
      </c>
      <c r="AK631" s="10">
        <f t="shared" si="6"/>
        <v>209</v>
      </c>
      <c r="AL631" s="10" t="str">
        <f t="array" ref="AL631">IFERROR(INDEX('Pontuação 3.0'!G$13:G$191, MATCH(AK631, 'Pontuação 3.0'!F$13:F$191, 0)), "Faixa Indefinida")</f>
        <v>C</v>
      </c>
      <c r="AM631" s="10">
        <f t="shared" si="7"/>
        <v>0</v>
      </c>
      <c r="AN631" s="10">
        <f t="shared" si="8"/>
        <v>0</v>
      </c>
      <c r="AO631" s="10">
        <f t="shared" si="9"/>
        <v>1</v>
      </c>
      <c r="AP631" s="10">
        <f t="shared" si="10"/>
        <v>0</v>
      </c>
    </row>
    <row r="632" ht="15.75" customHeight="1">
      <c r="A632" s="7">
        <v>45674.0</v>
      </c>
      <c r="B632" s="8" t="s">
        <v>1508</v>
      </c>
      <c r="C632" s="8" t="s">
        <v>1509</v>
      </c>
      <c r="D632" s="9">
        <v>4.6999150792E10</v>
      </c>
      <c r="E632" s="8" t="s">
        <v>6103</v>
      </c>
      <c r="F632" s="8" t="s">
        <v>6126</v>
      </c>
      <c r="G632" s="8" t="s">
        <v>6122</v>
      </c>
      <c r="H632" s="8" t="s">
        <v>6118</v>
      </c>
      <c r="I632" s="8" t="s">
        <v>6128</v>
      </c>
      <c r="J632" s="8" t="s">
        <v>6108</v>
      </c>
      <c r="K632" s="8" t="s">
        <v>6107</v>
      </c>
      <c r="L632" s="8" t="s">
        <v>6124</v>
      </c>
      <c r="M632" s="8" t="s">
        <v>6113</v>
      </c>
      <c r="N632" s="12" t="s">
        <v>18</v>
      </c>
      <c r="O632" s="12" t="s">
        <v>20</v>
      </c>
      <c r="P632" s="12" t="s">
        <v>19</v>
      </c>
      <c r="Q632" s="12" t="s">
        <v>22</v>
      </c>
      <c r="R632" s="12" t="s">
        <v>21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10">
        <f>ROUNDUP(SUM(VLOOKUP(F632,'Pontuação'!A$2:B$11,2,FALSE),VLOOKUP(E632,'Pontuação'!C$2:D$11,2,FALSE),VLOOKUP(H632,'Pontuação'!I$2:J$11,2,FALSE),VLOOKUP(J632,'Pontuação'!G$2:H$11,2,FALSE),VLOOKUP(L632,'Pontuação'!M$2:N$13,2,FALSE)),0)</f>
        <v>1651</v>
      </c>
      <c r="AD632" s="11">
        <f t="shared" si="1"/>
        <v>165</v>
      </c>
      <c r="AE632" s="11" t="str">
        <f t="array" ref="AE632">IFERROR(INDEX('Pontuação'!G$13:G$101, MATCH(AD632, 'Pontuação'!F$13:F$101, 0)), "Faixa Indefinida")</f>
        <v>C</v>
      </c>
      <c r="AF632" s="11">
        <f t="shared" si="2"/>
        <v>0</v>
      </c>
      <c r="AG632" s="11">
        <f t="shared" si="3"/>
        <v>0</v>
      </c>
      <c r="AH632" s="11">
        <f t="shared" si="4"/>
        <v>1</v>
      </c>
      <c r="AI632" s="11">
        <f t="shared" si="5"/>
        <v>0</v>
      </c>
      <c r="AJ632" s="11">
        <f>ROUNDUP(SUM(VLOOKUP(F632,'Pontuação 3.0'!A$2:B$11,2,FALSE),VLOOKUP(E632,'Pontuação 3.0'!C$2:D$11,2,FALSE),VLOOKUP(H632,'Pontuação 3.0'!I$2:J$11,2,FALSE),VLOOKUP(J632,'Pontuação 3.0'!G$2:H$11,2,FALSE),VLOOKUP(G632,'Pontuação 3.0'!E$2:F$11,2,FALSE),VLOOKUP(K632,'Pontuação 3.0'!K$2:L$11,2,FALSE),VLOOKUP(L632,'Pontuação 3.0'!M$2:N$13,2,FALSE)),0)</f>
        <v>2058</v>
      </c>
      <c r="AK632" s="10">
        <f t="shared" si="6"/>
        <v>206</v>
      </c>
      <c r="AL632" s="10" t="str">
        <f t="array" ref="AL632">IFERROR(INDEX('Pontuação 3.0'!G$13:G$191, MATCH(AK632, 'Pontuação 3.0'!F$13:F$191, 0)), "Faixa Indefinida")</f>
        <v>C</v>
      </c>
      <c r="AM632" s="10">
        <f t="shared" si="7"/>
        <v>0</v>
      </c>
      <c r="AN632" s="10">
        <f t="shared" si="8"/>
        <v>0</v>
      </c>
      <c r="AO632" s="10">
        <f t="shared" si="9"/>
        <v>1</v>
      </c>
      <c r="AP632" s="10">
        <f t="shared" si="10"/>
        <v>0</v>
      </c>
    </row>
    <row r="633" ht="15.75" customHeight="1">
      <c r="A633" s="7">
        <v>45674.0</v>
      </c>
      <c r="B633" s="8" t="s">
        <v>1510</v>
      </c>
      <c r="C633" s="8" t="s">
        <v>1511</v>
      </c>
      <c r="D633" s="8" t="s">
        <v>1512</v>
      </c>
      <c r="E633" s="8" t="s">
        <v>6103</v>
      </c>
      <c r="F633" s="8" t="s">
        <v>6126</v>
      </c>
      <c r="G633" s="8" t="s">
        <v>6117</v>
      </c>
      <c r="H633" s="8" t="s">
        <v>6123</v>
      </c>
      <c r="I633" s="8" t="s">
        <v>6107</v>
      </c>
      <c r="J633" s="8" t="s">
        <v>6119</v>
      </c>
      <c r="K633" s="8" t="s">
        <v>6107</v>
      </c>
      <c r="L633" s="8" t="s">
        <v>6115</v>
      </c>
      <c r="M633" s="8" t="s">
        <v>6131</v>
      </c>
      <c r="N633" s="12" t="s">
        <v>18</v>
      </c>
      <c r="O633" s="12" t="s">
        <v>20</v>
      </c>
      <c r="P633" s="12" t="s">
        <v>71</v>
      </c>
      <c r="Q633" s="12" t="s">
        <v>22</v>
      </c>
      <c r="R633" s="12" t="s">
        <v>32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10">
        <f>ROUNDUP(SUM(VLOOKUP(F633,'Pontuação'!A$2:B$11,2,FALSE),VLOOKUP(E633,'Pontuação'!C$2:D$11,2,FALSE),VLOOKUP(H633,'Pontuação'!I$2:J$11,2,FALSE),VLOOKUP(J633,'Pontuação'!G$2:H$11,2,FALSE),VLOOKUP(L633,'Pontuação'!M$2:N$13,2,FALSE)),0)</f>
        <v>1427</v>
      </c>
      <c r="AD633" s="11">
        <f t="shared" si="1"/>
        <v>143</v>
      </c>
      <c r="AE633" s="11" t="str">
        <f t="array" ref="AE633">IFERROR(INDEX('Pontuação'!G$13:G$101, MATCH(AD633, 'Pontuação'!F$13:F$101, 0)), "Faixa Indefinida")</f>
        <v>D</v>
      </c>
      <c r="AF633" s="11">
        <f t="shared" si="2"/>
        <v>0</v>
      </c>
      <c r="AG633" s="11">
        <f t="shared" si="3"/>
        <v>0</v>
      </c>
      <c r="AH633" s="11">
        <f t="shared" si="4"/>
        <v>0</v>
      </c>
      <c r="AI633" s="11">
        <f t="shared" si="5"/>
        <v>1</v>
      </c>
      <c r="AJ633" s="11">
        <f>ROUNDUP(SUM(VLOOKUP(F633,'Pontuação 3.0'!A$2:B$11,2,FALSE),VLOOKUP(E633,'Pontuação 3.0'!C$2:D$11,2,FALSE),VLOOKUP(H633,'Pontuação 3.0'!I$2:J$11,2,FALSE),VLOOKUP(J633,'Pontuação 3.0'!G$2:H$11,2,FALSE),VLOOKUP(G633,'Pontuação 3.0'!E$2:F$11,2,FALSE),VLOOKUP(K633,'Pontuação 3.0'!K$2:L$11,2,FALSE),VLOOKUP(L633,'Pontuação 3.0'!M$2:N$13,2,FALSE)),0)</f>
        <v>1841</v>
      </c>
      <c r="AK633" s="10">
        <f t="shared" si="6"/>
        <v>184</v>
      </c>
      <c r="AL633" s="10" t="str">
        <f t="array" ref="AL633">IFERROR(INDEX('Pontuação 3.0'!G$13:G$191, MATCH(AK633, 'Pontuação 3.0'!F$13:F$191, 0)), "Faixa Indefinida")</f>
        <v>D</v>
      </c>
      <c r="AM633" s="10">
        <f t="shared" si="7"/>
        <v>0</v>
      </c>
      <c r="AN633" s="10">
        <f t="shared" si="8"/>
        <v>0</v>
      </c>
      <c r="AO633" s="10">
        <f t="shared" si="9"/>
        <v>0</v>
      </c>
      <c r="AP633" s="10">
        <f t="shared" si="10"/>
        <v>1</v>
      </c>
    </row>
    <row r="634" ht="15.75" customHeight="1">
      <c r="A634" s="7">
        <v>45674.0</v>
      </c>
      <c r="B634" s="8" t="s">
        <v>1513</v>
      </c>
      <c r="C634" s="8" t="s">
        <v>1514</v>
      </c>
      <c r="D634" s="9">
        <v>4.7999637831E10</v>
      </c>
      <c r="E634" s="8" t="s">
        <v>6103</v>
      </c>
      <c r="F634" s="8" t="s">
        <v>6116</v>
      </c>
      <c r="G634" s="8" t="s">
        <v>6117</v>
      </c>
      <c r="H634" s="8" t="s">
        <v>6106</v>
      </c>
      <c r="I634" s="8" t="s">
        <v>6107</v>
      </c>
      <c r="J634" s="8" t="s">
        <v>6119</v>
      </c>
      <c r="K634" s="8" t="s">
        <v>6107</v>
      </c>
      <c r="L634" s="8" t="s">
        <v>6120</v>
      </c>
      <c r="M634" s="8" t="s">
        <v>6121</v>
      </c>
      <c r="N634" s="12" t="s">
        <v>18</v>
      </c>
      <c r="O634" s="12" t="s">
        <v>20</v>
      </c>
      <c r="P634" s="12" t="s">
        <v>19</v>
      </c>
      <c r="Q634" s="12" t="s">
        <v>22</v>
      </c>
      <c r="R634" s="12" t="s">
        <v>21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10">
        <f>ROUNDUP(SUM(VLOOKUP(F634,'Pontuação'!A$2:B$11,2,FALSE),VLOOKUP(E634,'Pontuação'!C$2:D$11,2,FALSE),VLOOKUP(H634,'Pontuação'!I$2:J$11,2,FALSE),VLOOKUP(J634,'Pontuação'!G$2:H$11,2,FALSE),VLOOKUP(L634,'Pontuação'!M$2:N$13,2,FALSE)),0)</f>
        <v>1685</v>
      </c>
      <c r="AD634" s="11">
        <f t="shared" si="1"/>
        <v>169</v>
      </c>
      <c r="AE634" s="11" t="str">
        <f t="array" ref="AE634">IFERROR(INDEX('Pontuação'!G$13:G$101, MATCH(AD634, 'Pontuação'!F$13:F$101, 0)), "Faixa Indefinida")</f>
        <v>B</v>
      </c>
      <c r="AF634" s="11">
        <f t="shared" si="2"/>
        <v>0</v>
      </c>
      <c r="AG634" s="11">
        <f t="shared" si="3"/>
        <v>1</v>
      </c>
      <c r="AH634" s="11">
        <f t="shared" si="4"/>
        <v>0</v>
      </c>
      <c r="AI634" s="11">
        <f t="shared" si="5"/>
        <v>0</v>
      </c>
      <c r="AJ634" s="11">
        <f>ROUNDUP(SUM(VLOOKUP(F634,'Pontuação 3.0'!A$2:B$11,2,FALSE),VLOOKUP(E634,'Pontuação 3.0'!C$2:D$11,2,FALSE),VLOOKUP(H634,'Pontuação 3.0'!I$2:J$11,2,FALSE),VLOOKUP(J634,'Pontuação 3.0'!G$2:H$11,2,FALSE),VLOOKUP(G634,'Pontuação 3.0'!E$2:F$11,2,FALSE),VLOOKUP(K634,'Pontuação 3.0'!K$2:L$11,2,FALSE),VLOOKUP(L634,'Pontuação 3.0'!M$2:N$13,2,FALSE)),0)</f>
        <v>2208</v>
      </c>
      <c r="AK634" s="10">
        <f t="shared" si="6"/>
        <v>221</v>
      </c>
      <c r="AL634" s="10" t="str">
        <f t="array" ref="AL634">IFERROR(INDEX('Pontuação 3.0'!G$13:G$191, MATCH(AK634, 'Pontuação 3.0'!F$13:F$191, 0)), "Faixa Indefinida")</f>
        <v>B</v>
      </c>
      <c r="AM634" s="10">
        <f t="shared" si="7"/>
        <v>0</v>
      </c>
      <c r="AN634" s="10">
        <f t="shared" si="8"/>
        <v>1</v>
      </c>
      <c r="AO634" s="10">
        <f t="shared" si="9"/>
        <v>0</v>
      </c>
      <c r="AP634" s="10">
        <f t="shared" si="10"/>
        <v>0</v>
      </c>
    </row>
    <row r="635" ht="15.75" customHeight="1">
      <c r="A635" s="7">
        <v>45674.0</v>
      </c>
      <c r="B635" s="8" t="s">
        <v>1515</v>
      </c>
      <c r="C635" s="8" t="s">
        <v>1516</v>
      </c>
      <c r="D635" s="9">
        <v>9.2992302245E10</v>
      </c>
      <c r="E635" s="8" t="s">
        <v>6125</v>
      </c>
      <c r="F635" s="8" t="s">
        <v>6126</v>
      </c>
      <c r="G635" s="8" t="s">
        <v>6112</v>
      </c>
      <c r="H635" s="8" t="s">
        <v>6123</v>
      </c>
      <c r="I635" s="8" t="s">
        <v>6107</v>
      </c>
      <c r="J635" s="8" t="s">
        <v>6119</v>
      </c>
      <c r="K635" s="8" t="s">
        <v>6107</v>
      </c>
      <c r="L635" s="8" t="s">
        <v>6124</v>
      </c>
      <c r="M635" s="8" t="s">
        <v>6111</v>
      </c>
      <c r="N635" s="12" t="s">
        <v>18</v>
      </c>
      <c r="O635" s="12" t="s">
        <v>20</v>
      </c>
      <c r="P635" s="12" t="s">
        <v>348</v>
      </c>
      <c r="Q635" s="12" t="s">
        <v>33</v>
      </c>
      <c r="R635" s="12" t="s">
        <v>32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10">
        <f>ROUNDUP(SUM(VLOOKUP(F635,'Pontuação'!A$2:B$11,2,FALSE),VLOOKUP(E635,'Pontuação'!C$2:D$11,2,FALSE),VLOOKUP(H635,'Pontuação'!I$2:J$11,2,FALSE),VLOOKUP(J635,'Pontuação'!G$2:H$11,2,FALSE),VLOOKUP(L635,'Pontuação'!M$2:N$13,2,FALSE)),0)</f>
        <v>1394</v>
      </c>
      <c r="AD635" s="11">
        <f t="shared" si="1"/>
        <v>139</v>
      </c>
      <c r="AE635" s="11" t="str">
        <f t="array" ref="AE635">IFERROR(INDEX('Pontuação'!G$13:G$101, MATCH(AD635, 'Pontuação'!F$13:F$101, 0)), "Faixa Indefinida")</f>
        <v>D</v>
      </c>
      <c r="AF635" s="11">
        <f t="shared" si="2"/>
        <v>0</v>
      </c>
      <c r="AG635" s="11">
        <f t="shared" si="3"/>
        <v>0</v>
      </c>
      <c r="AH635" s="11">
        <f t="shared" si="4"/>
        <v>0</v>
      </c>
      <c r="AI635" s="11">
        <f t="shared" si="5"/>
        <v>1</v>
      </c>
      <c r="AJ635" s="11">
        <f>ROUNDUP(SUM(VLOOKUP(F635,'Pontuação 3.0'!A$2:B$11,2,FALSE),VLOOKUP(E635,'Pontuação 3.0'!C$2:D$11,2,FALSE),VLOOKUP(H635,'Pontuação 3.0'!I$2:J$11,2,FALSE),VLOOKUP(J635,'Pontuação 3.0'!G$2:H$11,2,FALSE),VLOOKUP(G635,'Pontuação 3.0'!E$2:F$11,2,FALSE),VLOOKUP(K635,'Pontuação 3.0'!K$2:L$11,2,FALSE),VLOOKUP(L635,'Pontuação 3.0'!M$2:N$13,2,FALSE)),0)</f>
        <v>1674</v>
      </c>
      <c r="AK635" s="10">
        <f t="shared" si="6"/>
        <v>167</v>
      </c>
      <c r="AL635" s="10" t="str">
        <f t="array" ref="AL635">IFERROR(INDEX('Pontuação 3.0'!G$13:G$191, MATCH(AK635, 'Pontuação 3.0'!F$13:F$191, 0)), "Faixa Indefinida")</f>
        <v>D</v>
      </c>
      <c r="AM635" s="10">
        <f t="shared" si="7"/>
        <v>0</v>
      </c>
      <c r="AN635" s="10">
        <f t="shared" si="8"/>
        <v>0</v>
      </c>
      <c r="AO635" s="10">
        <f t="shared" si="9"/>
        <v>0</v>
      </c>
      <c r="AP635" s="10">
        <f t="shared" si="10"/>
        <v>1</v>
      </c>
    </row>
    <row r="636" ht="15.75" customHeight="1">
      <c r="A636" s="7">
        <v>45674.0</v>
      </c>
      <c r="B636" s="8" t="s">
        <v>1519</v>
      </c>
      <c r="C636" s="8" t="s">
        <v>1520</v>
      </c>
      <c r="D636" s="9">
        <v>3.1985154758E10</v>
      </c>
      <c r="E636" s="8" t="s">
        <v>6103</v>
      </c>
      <c r="F636" s="8" t="s">
        <v>6126</v>
      </c>
      <c r="G636" s="8" t="s">
        <v>6117</v>
      </c>
      <c r="H636" s="8" t="s">
        <v>6106</v>
      </c>
      <c r="I636" s="8" t="s">
        <v>6128</v>
      </c>
      <c r="J636" s="8" t="s">
        <v>6119</v>
      </c>
      <c r="K636" s="8" t="s">
        <v>6107</v>
      </c>
      <c r="L636" s="8" t="s">
        <v>6120</v>
      </c>
      <c r="M636" s="8" t="s">
        <v>6133</v>
      </c>
      <c r="N636" s="12" t="s">
        <v>18</v>
      </c>
      <c r="O636" s="12" t="s">
        <v>20</v>
      </c>
      <c r="P636" s="12" t="s">
        <v>102</v>
      </c>
      <c r="Q636" s="12" t="s">
        <v>22</v>
      </c>
      <c r="R636" s="12" t="s">
        <v>32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10">
        <f>ROUNDUP(SUM(VLOOKUP(F636,'Pontuação'!A$2:B$11,2,FALSE),VLOOKUP(E636,'Pontuação'!C$2:D$11,2,FALSE),VLOOKUP(H636,'Pontuação'!I$2:J$11,2,FALSE),VLOOKUP(J636,'Pontuação'!G$2:H$11,2,FALSE),VLOOKUP(L636,'Pontuação'!M$2:N$13,2,FALSE)),0)</f>
        <v>1673</v>
      </c>
      <c r="AD636" s="11">
        <f t="shared" si="1"/>
        <v>167</v>
      </c>
      <c r="AE636" s="11" t="str">
        <f t="array" ref="AE636">IFERROR(INDEX('Pontuação'!G$13:G$101, MATCH(AD636, 'Pontuação'!F$13:F$101, 0)), "Faixa Indefinida")</f>
        <v>B</v>
      </c>
      <c r="AF636" s="11">
        <f t="shared" si="2"/>
        <v>0</v>
      </c>
      <c r="AG636" s="11">
        <f t="shared" si="3"/>
        <v>1</v>
      </c>
      <c r="AH636" s="11">
        <f t="shared" si="4"/>
        <v>0</v>
      </c>
      <c r="AI636" s="11">
        <f t="shared" si="5"/>
        <v>0</v>
      </c>
      <c r="AJ636" s="11">
        <f>ROUNDUP(SUM(VLOOKUP(F636,'Pontuação 3.0'!A$2:B$11,2,FALSE),VLOOKUP(E636,'Pontuação 3.0'!C$2:D$11,2,FALSE),VLOOKUP(H636,'Pontuação 3.0'!I$2:J$11,2,FALSE),VLOOKUP(J636,'Pontuação 3.0'!G$2:H$11,2,FALSE),VLOOKUP(G636,'Pontuação 3.0'!E$2:F$11,2,FALSE),VLOOKUP(K636,'Pontuação 3.0'!K$2:L$11,2,FALSE),VLOOKUP(L636,'Pontuação 3.0'!M$2:N$13,2,FALSE)),0)</f>
        <v>2075</v>
      </c>
      <c r="AK636" s="10">
        <f t="shared" si="6"/>
        <v>208</v>
      </c>
      <c r="AL636" s="10" t="str">
        <f t="array" ref="AL636">IFERROR(INDEX('Pontuação 3.0'!G$13:G$191, MATCH(AK636, 'Pontuação 3.0'!F$13:F$191, 0)), "Faixa Indefinida")</f>
        <v>C</v>
      </c>
      <c r="AM636" s="10">
        <f t="shared" si="7"/>
        <v>0</v>
      </c>
      <c r="AN636" s="10">
        <f t="shared" si="8"/>
        <v>0</v>
      </c>
      <c r="AO636" s="10">
        <f t="shared" si="9"/>
        <v>1</v>
      </c>
      <c r="AP636" s="10">
        <f t="shared" si="10"/>
        <v>0</v>
      </c>
    </row>
    <row r="637" ht="15.75" customHeight="1">
      <c r="A637" s="7">
        <v>45674.0</v>
      </c>
      <c r="B637" s="8" t="s">
        <v>1522</v>
      </c>
      <c r="C637" s="8" t="s">
        <v>1523</v>
      </c>
      <c r="D637" s="9">
        <v>5.192101235E9</v>
      </c>
      <c r="E637" s="8" t="s">
        <v>6103</v>
      </c>
      <c r="F637" s="8" t="s">
        <v>6126</v>
      </c>
      <c r="G637" s="8" t="s">
        <v>6117</v>
      </c>
      <c r="H637" s="8" t="s">
        <v>6123</v>
      </c>
      <c r="I637" s="8" t="s">
        <v>6107</v>
      </c>
      <c r="J637" s="8" t="s">
        <v>6108</v>
      </c>
      <c r="K637" s="8" t="s">
        <v>6109</v>
      </c>
      <c r="L637" s="8" t="s">
        <v>6115</v>
      </c>
      <c r="M637" s="8" t="s">
        <v>6113</v>
      </c>
      <c r="N637" s="12" t="s">
        <v>18</v>
      </c>
      <c r="O637" s="12" t="s">
        <v>20</v>
      </c>
      <c r="P637" s="12" t="s">
        <v>19</v>
      </c>
      <c r="Q637" s="12" t="s">
        <v>22</v>
      </c>
      <c r="R637" s="12" t="s">
        <v>21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10">
        <f>ROUNDUP(SUM(VLOOKUP(F637,'Pontuação'!A$2:B$11,2,FALSE),VLOOKUP(E637,'Pontuação'!C$2:D$11,2,FALSE),VLOOKUP(H637,'Pontuação'!I$2:J$11,2,FALSE),VLOOKUP(J637,'Pontuação'!G$2:H$11,2,FALSE),VLOOKUP(L637,'Pontuação'!M$2:N$13,2,FALSE)),0)</f>
        <v>1532</v>
      </c>
      <c r="AD637" s="11">
        <f t="shared" si="1"/>
        <v>153</v>
      </c>
      <c r="AE637" s="11" t="str">
        <f t="array" ref="AE637">IFERROR(INDEX('Pontuação'!G$13:G$101, MATCH(AD637, 'Pontuação'!F$13:F$101, 0)), "Faixa Indefinida")</f>
        <v>C</v>
      </c>
      <c r="AF637" s="11">
        <f t="shared" si="2"/>
        <v>0</v>
      </c>
      <c r="AG637" s="11">
        <f t="shared" si="3"/>
        <v>0</v>
      </c>
      <c r="AH637" s="11">
        <f t="shared" si="4"/>
        <v>1</v>
      </c>
      <c r="AI637" s="11">
        <f t="shared" si="5"/>
        <v>0</v>
      </c>
      <c r="AJ637" s="11">
        <f>ROUNDUP(SUM(VLOOKUP(F637,'Pontuação 3.0'!A$2:B$11,2,FALSE),VLOOKUP(E637,'Pontuação 3.0'!C$2:D$11,2,FALSE),VLOOKUP(H637,'Pontuação 3.0'!I$2:J$11,2,FALSE),VLOOKUP(J637,'Pontuação 3.0'!G$2:H$11,2,FALSE),VLOOKUP(G637,'Pontuação 3.0'!E$2:F$11,2,FALSE),VLOOKUP(K637,'Pontuação 3.0'!K$2:L$11,2,FALSE),VLOOKUP(L637,'Pontuação 3.0'!M$2:N$13,2,FALSE)),0)</f>
        <v>2254</v>
      </c>
      <c r="AK637" s="10">
        <f t="shared" si="6"/>
        <v>225</v>
      </c>
      <c r="AL637" s="10" t="str">
        <f t="array" ref="AL637">IFERROR(INDEX('Pontuação 3.0'!G$13:G$191, MATCH(AK637, 'Pontuação 3.0'!F$13:F$191, 0)), "Faixa Indefinida")</f>
        <v>B</v>
      </c>
      <c r="AM637" s="10">
        <f t="shared" si="7"/>
        <v>0</v>
      </c>
      <c r="AN637" s="10">
        <f t="shared" si="8"/>
        <v>1</v>
      </c>
      <c r="AO637" s="10">
        <f t="shared" si="9"/>
        <v>0</v>
      </c>
      <c r="AP637" s="10">
        <f t="shared" si="10"/>
        <v>0</v>
      </c>
    </row>
    <row r="638" ht="15.75" customHeight="1">
      <c r="A638" s="7">
        <v>45674.0</v>
      </c>
      <c r="B638" s="8" t="s">
        <v>1524</v>
      </c>
      <c r="C638" s="8" t="s">
        <v>1525</v>
      </c>
      <c r="D638" s="9">
        <v>2.2988115381E10</v>
      </c>
      <c r="E638" s="8" t="s">
        <v>6103</v>
      </c>
      <c r="F638" s="8" t="s">
        <v>6126</v>
      </c>
      <c r="G638" s="8" t="s">
        <v>6117</v>
      </c>
      <c r="H638" s="8" t="s">
        <v>6123</v>
      </c>
      <c r="I638" s="8" t="s">
        <v>6107</v>
      </c>
      <c r="J638" s="8" t="s">
        <v>6119</v>
      </c>
      <c r="K638" s="8" t="s">
        <v>6107</v>
      </c>
      <c r="L638" s="8" t="s">
        <v>6115</v>
      </c>
      <c r="M638" s="8" t="s">
        <v>6131</v>
      </c>
      <c r="N638" s="12" t="s">
        <v>18</v>
      </c>
      <c r="O638" s="12" t="s">
        <v>20</v>
      </c>
      <c r="P638" s="12" t="s">
        <v>48</v>
      </c>
      <c r="Q638" s="12" t="s">
        <v>22</v>
      </c>
      <c r="R638" s="12" t="s">
        <v>21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10">
        <f>ROUNDUP(SUM(VLOOKUP(F638,'Pontuação'!A$2:B$11,2,FALSE),VLOOKUP(E638,'Pontuação'!C$2:D$11,2,FALSE),VLOOKUP(H638,'Pontuação'!I$2:J$11,2,FALSE),VLOOKUP(J638,'Pontuação'!G$2:H$11,2,FALSE),VLOOKUP(L638,'Pontuação'!M$2:N$13,2,FALSE)),0)</f>
        <v>1427</v>
      </c>
      <c r="AD638" s="11">
        <f t="shared" si="1"/>
        <v>143</v>
      </c>
      <c r="AE638" s="11" t="str">
        <f t="array" ref="AE638">IFERROR(INDEX('Pontuação'!G$13:G$101, MATCH(AD638, 'Pontuação'!F$13:F$101, 0)), "Faixa Indefinida")</f>
        <v>D</v>
      </c>
      <c r="AF638" s="11">
        <f t="shared" si="2"/>
        <v>0</v>
      </c>
      <c r="AG638" s="11">
        <f t="shared" si="3"/>
        <v>0</v>
      </c>
      <c r="AH638" s="11">
        <f t="shared" si="4"/>
        <v>0</v>
      </c>
      <c r="AI638" s="11">
        <f t="shared" si="5"/>
        <v>1</v>
      </c>
      <c r="AJ638" s="11">
        <f>ROUNDUP(SUM(VLOOKUP(F638,'Pontuação 3.0'!A$2:B$11,2,FALSE),VLOOKUP(E638,'Pontuação 3.0'!C$2:D$11,2,FALSE),VLOOKUP(H638,'Pontuação 3.0'!I$2:J$11,2,FALSE),VLOOKUP(J638,'Pontuação 3.0'!G$2:H$11,2,FALSE),VLOOKUP(G638,'Pontuação 3.0'!E$2:F$11,2,FALSE),VLOOKUP(K638,'Pontuação 3.0'!K$2:L$11,2,FALSE),VLOOKUP(L638,'Pontuação 3.0'!M$2:N$13,2,FALSE)),0)</f>
        <v>1841</v>
      </c>
      <c r="AK638" s="10">
        <f t="shared" si="6"/>
        <v>184</v>
      </c>
      <c r="AL638" s="10" t="str">
        <f t="array" ref="AL638">IFERROR(INDEX('Pontuação 3.0'!G$13:G$191, MATCH(AK638, 'Pontuação 3.0'!F$13:F$191, 0)), "Faixa Indefinida")</f>
        <v>D</v>
      </c>
      <c r="AM638" s="10">
        <f t="shared" si="7"/>
        <v>0</v>
      </c>
      <c r="AN638" s="10">
        <f t="shared" si="8"/>
        <v>0</v>
      </c>
      <c r="AO638" s="10">
        <f t="shared" si="9"/>
        <v>0</v>
      </c>
      <c r="AP638" s="10">
        <f t="shared" si="10"/>
        <v>1</v>
      </c>
    </row>
    <row r="639" ht="15.75" customHeight="1">
      <c r="A639" s="7">
        <v>45674.0</v>
      </c>
      <c r="B639" s="8" t="s">
        <v>1528</v>
      </c>
      <c r="C639" s="8" t="s">
        <v>1529</v>
      </c>
      <c r="D639" s="9">
        <v>1.1917738015E10</v>
      </c>
      <c r="E639" s="8" t="s">
        <v>6103</v>
      </c>
      <c r="F639" s="8" t="s">
        <v>6116</v>
      </c>
      <c r="G639" s="8" t="s">
        <v>6117</v>
      </c>
      <c r="H639" s="8" t="s">
        <v>6118</v>
      </c>
      <c r="I639" s="8" t="s">
        <v>6107</v>
      </c>
      <c r="J639" s="8" t="s">
        <v>6108</v>
      </c>
      <c r="K639" s="8" t="s">
        <v>6107</v>
      </c>
      <c r="L639" s="8" t="s">
        <v>6120</v>
      </c>
      <c r="M639" s="8" t="s">
        <v>6113</v>
      </c>
      <c r="N639" s="12" t="s">
        <v>18</v>
      </c>
      <c r="O639" s="12" t="s">
        <v>20</v>
      </c>
      <c r="P639" s="12" t="s">
        <v>19</v>
      </c>
      <c r="Q639" s="12" t="s">
        <v>22</v>
      </c>
      <c r="R639" s="12" t="s">
        <v>21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10">
        <f>ROUNDUP(SUM(VLOOKUP(F639,'Pontuação'!A$2:B$11,2,FALSE),VLOOKUP(E639,'Pontuação'!C$2:D$11,2,FALSE),VLOOKUP(H639,'Pontuação'!I$2:J$11,2,FALSE),VLOOKUP(J639,'Pontuação'!G$2:H$11,2,FALSE),VLOOKUP(L639,'Pontuação'!M$2:N$13,2,FALSE)),0)</f>
        <v>1832</v>
      </c>
      <c r="AD639" s="11">
        <f t="shared" si="1"/>
        <v>183</v>
      </c>
      <c r="AE639" s="11" t="str">
        <f t="array" ref="AE639">IFERROR(INDEX('Pontuação'!G$13:G$101, MATCH(AD639, 'Pontuação'!F$13:F$101, 0)), "Faixa Indefinida")</f>
        <v>B</v>
      </c>
      <c r="AF639" s="11">
        <f t="shared" si="2"/>
        <v>0</v>
      </c>
      <c r="AG639" s="11">
        <f t="shared" si="3"/>
        <v>1</v>
      </c>
      <c r="AH639" s="11">
        <f t="shared" si="4"/>
        <v>0</v>
      </c>
      <c r="AI639" s="11">
        <f t="shared" si="5"/>
        <v>0</v>
      </c>
      <c r="AJ639" s="11">
        <f>ROUNDUP(SUM(VLOOKUP(F639,'Pontuação 3.0'!A$2:B$11,2,FALSE),VLOOKUP(E639,'Pontuação 3.0'!C$2:D$11,2,FALSE),VLOOKUP(H639,'Pontuação 3.0'!I$2:J$11,2,FALSE),VLOOKUP(J639,'Pontuação 3.0'!G$2:H$11,2,FALSE),VLOOKUP(G639,'Pontuação 3.0'!E$2:F$11,2,FALSE),VLOOKUP(K639,'Pontuação 3.0'!K$2:L$11,2,FALSE),VLOOKUP(L639,'Pontuação 3.0'!M$2:N$13,2,FALSE)),0)</f>
        <v>2447</v>
      </c>
      <c r="AK639" s="10">
        <f t="shared" si="6"/>
        <v>245</v>
      </c>
      <c r="AL639" s="10" t="str">
        <f t="array" ref="AL639">IFERROR(INDEX('Pontuação 3.0'!G$13:G$191, MATCH(AK639, 'Pontuação 3.0'!F$13:F$191, 0)), "Faixa Indefinida")</f>
        <v>A</v>
      </c>
      <c r="AM639" s="10">
        <f t="shared" si="7"/>
        <v>1</v>
      </c>
      <c r="AN639" s="10">
        <f t="shared" si="8"/>
        <v>0</v>
      </c>
      <c r="AO639" s="10">
        <f t="shared" si="9"/>
        <v>0</v>
      </c>
      <c r="AP639" s="10">
        <f t="shared" si="10"/>
        <v>0</v>
      </c>
    </row>
    <row r="640" ht="15.75" customHeight="1">
      <c r="A640" s="7">
        <v>45674.0</v>
      </c>
      <c r="B640" s="8" t="s">
        <v>1526</v>
      </c>
      <c r="C640" s="8" t="s">
        <v>1527</v>
      </c>
      <c r="D640" s="9">
        <v>8.5984129727E10</v>
      </c>
      <c r="E640" s="8" t="s">
        <v>6103</v>
      </c>
      <c r="F640" s="8" t="s">
        <v>6127</v>
      </c>
      <c r="G640" s="8" t="s">
        <v>6112</v>
      </c>
      <c r="H640" s="8" t="s">
        <v>6106</v>
      </c>
      <c r="I640" s="8" t="s">
        <v>6107</v>
      </c>
      <c r="J640" s="8" t="s">
        <v>6108</v>
      </c>
      <c r="K640" s="8" t="s">
        <v>6107</v>
      </c>
      <c r="L640" s="8" t="s">
        <v>6120</v>
      </c>
      <c r="M640" s="8" t="s">
        <v>6113</v>
      </c>
      <c r="N640" s="12" t="s">
        <v>18</v>
      </c>
      <c r="O640" s="12" t="s">
        <v>20</v>
      </c>
      <c r="P640" s="12" t="s">
        <v>25</v>
      </c>
      <c r="Q640" s="12" t="s">
        <v>33</v>
      </c>
      <c r="R640" s="12" t="s">
        <v>32</v>
      </c>
      <c r="S640" s="13"/>
      <c r="T640" s="8"/>
      <c r="U640" s="8"/>
      <c r="V640" s="8"/>
      <c r="W640" s="8"/>
      <c r="X640" s="8"/>
      <c r="Y640" s="8"/>
      <c r="Z640" s="8"/>
      <c r="AA640" s="8"/>
      <c r="AB640" s="8"/>
      <c r="AC640" s="10">
        <f>ROUNDUP(SUM(VLOOKUP(F640,'Pontuação'!A$2:B$11,2,FALSE),VLOOKUP(E640,'Pontuação'!C$2:D$11,2,FALSE),VLOOKUP(H640,'Pontuação'!I$2:J$11,2,FALSE),VLOOKUP(J640,'Pontuação'!G$2:H$11,2,FALSE),VLOOKUP(L640,'Pontuação'!M$2:N$13,2,FALSE)),0)</f>
        <v>1545</v>
      </c>
      <c r="AD640" s="11">
        <f t="shared" si="1"/>
        <v>155</v>
      </c>
      <c r="AE640" s="11" t="str">
        <f t="array" ref="AE640">IFERROR(INDEX('Pontuação'!G$13:G$101, MATCH(AD640, 'Pontuação'!F$13:F$101, 0)), "Faixa Indefinida")</f>
        <v>C</v>
      </c>
      <c r="AF640" s="11">
        <f t="shared" si="2"/>
        <v>0</v>
      </c>
      <c r="AG640" s="11">
        <f t="shared" si="3"/>
        <v>0</v>
      </c>
      <c r="AH640" s="11">
        <f t="shared" si="4"/>
        <v>1</v>
      </c>
      <c r="AI640" s="11">
        <f t="shared" si="5"/>
        <v>0</v>
      </c>
      <c r="AJ640" s="11">
        <f>ROUNDUP(SUM(VLOOKUP(F640,'Pontuação 3.0'!A$2:B$11,2,FALSE),VLOOKUP(E640,'Pontuação 3.0'!C$2:D$11,2,FALSE),VLOOKUP(H640,'Pontuação 3.0'!I$2:J$11,2,FALSE),VLOOKUP(J640,'Pontuação 3.0'!G$2:H$11,2,FALSE),VLOOKUP(G640,'Pontuação 3.0'!E$2:F$11,2,FALSE),VLOOKUP(K640,'Pontuação 3.0'!K$2:L$11,2,FALSE),VLOOKUP(L640,'Pontuação 3.0'!M$2:N$13,2,FALSE)),0)</f>
        <v>2105</v>
      </c>
      <c r="AK640" s="10">
        <f t="shared" si="6"/>
        <v>211</v>
      </c>
      <c r="AL640" s="10" t="str">
        <f t="array" ref="AL640">IFERROR(INDEX('Pontuação 3.0'!G$13:G$191, MATCH(AK640, 'Pontuação 3.0'!F$13:F$191, 0)), "Faixa Indefinida")</f>
        <v>C</v>
      </c>
      <c r="AM640" s="10">
        <f t="shared" si="7"/>
        <v>0</v>
      </c>
      <c r="AN640" s="10">
        <f t="shared" si="8"/>
        <v>0</v>
      </c>
      <c r="AO640" s="10">
        <f t="shared" si="9"/>
        <v>1</v>
      </c>
      <c r="AP640" s="10">
        <f t="shared" si="10"/>
        <v>0</v>
      </c>
    </row>
    <row r="641" ht="15.75" customHeight="1">
      <c r="A641" s="7">
        <v>45674.0</v>
      </c>
      <c r="B641" s="8" t="s">
        <v>1530</v>
      </c>
      <c r="C641" s="8" t="s">
        <v>1531</v>
      </c>
      <c r="D641" s="9">
        <v>8.2999764086E10</v>
      </c>
      <c r="E641" s="8" t="s">
        <v>6103</v>
      </c>
      <c r="F641" s="8" t="s">
        <v>6116</v>
      </c>
      <c r="G641" s="8" t="s">
        <v>6117</v>
      </c>
      <c r="H641" s="8" t="s">
        <v>6123</v>
      </c>
      <c r="I641" s="8" t="s">
        <v>6128</v>
      </c>
      <c r="J641" s="8" t="s">
        <v>6119</v>
      </c>
      <c r="K641" s="8" t="s">
        <v>6109</v>
      </c>
      <c r="L641" s="8" t="s">
        <v>6115</v>
      </c>
      <c r="M641" s="8" t="s">
        <v>6121</v>
      </c>
      <c r="N641" s="12" t="s">
        <v>18</v>
      </c>
      <c r="O641" s="12" t="s">
        <v>20</v>
      </c>
      <c r="P641" s="12" t="s">
        <v>71</v>
      </c>
      <c r="Q641" s="12" t="s">
        <v>22</v>
      </c>
      <c r="R641" s="12" t="s">
        <v>32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10">
        <f>ROUNDUP(SUM(VLOOKUP(F641,'Pontuação'!A$2:B$11,2,FALSE),VLOOKUP(E641,'Pontuação'!C$2:D$11,2,FALSE),VLOOKUP(H641,'Pontuação'!I$2:J$11,2,FALSE),VLOOKUP(J641,'Pontuação'!G$2:H$11,2,FALSE),VLOOKUP(L641,'Pontuação'!M$2:N$13,2,FALSE)),0)</f>
        <v>1439</v>
      </c>
      <c r="AD641" s="11">
        <f t="shared" si="1"/>
        <v>144</v>
      </c>
      <c r="AE641" s="11" t="str">
        <f t="array" ref="AE641">IFERROR(INDEX('Pontuação'!G$13:G$101, MATCH(AD641, 'Pontuação'!F$13:F$101, 0)), "Faixa Indefinida")</f>
        <v>D</v>
      </c>
      <c r="AF641" s="11">
        <f t="shared" si="2"/>
        <v>0</v>
      </c>
      <c r="AG641" s="11">
        <f t="shared" si="3"/>
        <v>0</v>
      </c>
      <c r="AH641" s="11">
        <f t="shared" si="4"/>
        <v>0</v>
      </c>
      <c r="AI641" s="11">
        <f t="shared" si="5"/>
        <v>1</v>
      </c>
      <c r="AJ641" s="11">
        <f>ROUNDUP(SUM(VLOOKUP(F641,'Pontuação 3.0'!A$2:B$11,2,FALSE),VLOOKUP(E641,'Pontuação 3.0'!C$2:D$11,2,FALSE),VLOOKUP(H641,'Pontuação 3.0'!I$2:J$11,2,FALSE),VLOOKUP(J641,'Pontuação 3.0'!G$2:H$11,2,FALSE),VLOOKUP(G641,'Pontuação 3.0'!E$2:F$11,2,FALSE),VLOOKUP(K641,'Pontuação 3.0'!K$2:L$11,2,FALSE),VLOOKUP(L641,'Pontuação 3.0'!M$2:N$13,2,FALSE)),0)</f>
        <v>2235</v>
      </c>
      <c r="AK641" s="10">
        <f t="shared" si="6"/>
        <v>224</v>
      </c>
      <c r="AL641" s="10" t="str">
        <f t="array" ref="AL641">IFERROR(INDEX('Pontuação 3.0'!G$13:G$191, MATCH(AK641, 'Pontuação 3.0'!F$13:F$191, 0)), "Faixa Indefinida")</f>
        <v>B</v>
      </c>
      <c r="AM641" s="10">
        <f t="shared" si="7"/>
        <v>0</v>
      </c>
      <c r="AN641" s="10">
        <f t="shared" si="8"/>
        <v>1</v>
      </c>
      <c r="AO641" s="10">
        <f t="shared" si="9"/>
        <v>0</v>
      </c>
      <c r="AP641" s="10">
        <f t="shared" si="10"/>
        <v>0</v>
      </c>
    </row>
    <row r="642" ht="15.75" customHeight="1">
      <c r="A642" s="7">
        <v>45674.0</v>
      </c>
      <c r="B642" s="8" t="s">
        <v>1537</v>
      </c>
      <c r="C642" s="8" t="s">
        <v>1538</v>
      </c>
      <c r="D642" s="9">
        <v>8.3998178972E10</v>
      </c>
      <c r="E642" s="8" t="s">
        <v>6103</v>
      </c>
      <c r="F642" s="8" t="s">
        <v>6116</v>
      </c>
      <c r="G642" s="8" t="s">
        <v>6122</v>
      </c>
      <c r="H642" s="8" t="s">
        <v>6118</v>
      </c>
      <c r="I642" s="8" t="s">
        <v>6107</v>
      </c>
      <c r="J642" s="8" t="s">
        <v>6119</v>
      </c>
      <c r="K642" s="8" t="s">
        <v>6109</v>
      </c>
      <c r="L642" s="8" t="s">
        <v>6120</v>
      </c>
      <c r="M642" s="8" t="s">
        <v>6113</v>
      </c>
      <c r="N642" s="12" t="s">
        <v>18</v>
      </c>
      <c r="O642" s="12" t="s">
        <v>20</v>
      </c>
      <c r="P642" s="12" t="s">
        <v>25</v>
      </c>
      <c r="Q642" s="12" t="s">
        <v>22</v>
      </c>
      <c r="R642" s="12" t="s">
        <v>32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10">
        <f>ROUNDUP(SUM(VLOOKUP(F642,'Pontuação'!A$2:B$11,2,FALSE),VLOOKUP(E642,'Pontuação'!C$2:D$11,2,FALSE),VLOOKUP(H642,'Pontuação'!I$2:J$11,2,FALSE),VLOOKUP(J642,'Pontuação'!G$2:H$11,2,FALSE),VLOOKUP(L642,'Pontuação'!M$2:N$13,2,FALSE)),0)</f>
        <v>1727</v>
      </c>
      <c r="AD642" s="11">
        <f t="shared" si="1"/>
        <v>173</v>
      </c>
      <c r="AE642" s="11" t="str">
        <f t="array" ref="AE642">IFERROR(INDEX('Pontuação'!G$13:G$101, MATCH(AD642, 'Pontuação'!F$13:F$101, 0)), "Faixa Indefinida")</f>
        <v>B</v>
      </c>
      <c r="AF642" s="11">
        <f t="shared" si="2"/>
        <v>0</v>
      </c>
      <c r="AG642" s="11">
        <f t="shared" si="3"/>
        <v>1</v>
      </c>
      <c r="AH642" s="11">
        <f t="shared" si="4"/>
        <v>0</v>
      </c>
      <c r="AI642" s="11">
        <f t="shared" si="5"/>
        <v>0</v>
      </c>
      <c r="AJ642" s="11">
        <f>ROUNDUP(SUM(VLOOKUP(F642,'Pontuação 3.0'!A$2:B$11,2,FALSE),VLOOKUP(E642,'Pontuação 3.0'!C$2:D$11,2,FALSE),VLOOKUP(H642,'Pontuação 3.0'!I$2:J$11,2,FALSE),VLOOKUP(J642,'Pontuação 3.0'!G$2:H$11,2,FALSE),VLOOKUP(G642,'Pontuação 3.0'!E$2:F$11,2,FALSE),VLOOKUP(K642,'Pontuação 3.0'!K$2:L$11,2,FALSE),VLOOKUP(L642,'Pontuação 3.0'!M$2:N$13,2,FALSE)),0)</f>
        <v>2416</v>
      </c>
      <c r="AK642" s="10">
        <f t="shared" si="6"/>
        <v>242</v>
      </c>
      <c r="AL642" s="10" t="str">
        <f t="array" ref="AL642">IFERROR(INDEX('Pontuação 3.0'!G$13:G$191, MATCH(AK642, 'Pontuação 3.0'!F$13:F$191, 0)), "Faixa Indefinida")</f>
        <v>A</v>
      </c>
      <c r="AM642" s="10">
        <f t="shared" si="7"/>
        <v>1</v>
      </c>
      <c r="AN642" s="10">
        <f t="shared" si="8"/>
        <v>0</v>
      </c>
      <c r="AO642" s="10">
        <f t="shared" si="9"/>
        <v>0</v>
      </c>
      <c r="AP642" s="10">
        <f t="shared" si="10"/>
        <v>0</v>
      </c>
    </row>
    <row r="643" ht="15.75" customHeight="1">
      <c r="A643" s="7">
        <v>45674.0</v>
      </c>
      <c r="B643" s="8" t="s">
        <v>1539</v>
      </c>
      <c r="C643" s="8" t="s">
        <v>1540</v>
      </c>
      <c r="D643" s="8" t="s">
        <v>1541</v>
      </c>
      <c r="E643" s="8" t="s">
        <v>6103</v>
      </c>
      <c r="F643" s="8" t="s">
        <v>6116</v>
      </c>
      <c r="G643" s="8" t="s">
        <v>6117</v>
      </c>
      <c r="H643" s="8" t="s">
        <v>6106</v>
      </c>
      <c r="I643" s="8" t="s">
        <v>6107</v>
      </c>
      <c r="J643" s="8" t="s">
        <v>6108</v>
      </c>
      <c r="K643" s="8" t="s">
        <v>6107</v>
      </c>
      <c r="L643" s="8" t="s">
        <v>6120</v>
      </c>
      <c r="M643" s="8" t="s">
        <v>6113</v>
      </c>
      <c r="N643" s="12" t="s">
        <v>18</v>
      </c>
      <c r="O643" s="12" t="s">
        <v>20</v>
      </c>
      <c r="P643" s="12" t="s">
        <v>25</v>
      </c>
      <c r="Q643" s="12" t="s">
        <v>33</v>
      </c>
      <c r="R643" s="12" t="s">
        <v>32</v>
      </c>
      <c r="S643" s="13"/>
      <c r="T643" s="8"/>
      <c r="U643" s="8"/>
      <c r="V643" s="8"/>
      <c r="W643" s="8"/>
      <c r="X643" s="8"/>
      <c r="Y643" s="8"/>
      <c r="Z643" s="8"/>
      <c r="AA643" s="8"/>
      <c r="AB643" s="8"/>
      <c r="AC643" s="10">
        <f>ROUNDUP(SUM(VLOOKUP(F643,'Pontuação'!A$2:B$11,2,FALSE),VLOOKUP(E643,'Pontuação'!C$2:D$11,2,FALSE),VLOOKUP(H643,'Pontuação'!I$2:J$11,2,FALSE),VLOOKUP(J643,'Pontuação'!G$2:H$11,2,FALSE),VLOOKUP(L643,'Pontuação'!M$2:N$13,2,FALSE)),0)</f>
        <v>1790</v>
      </c>
      <c r="AD643" s="11">
        <f t="shared" si="1"/>
        <v>179</v>
      </c>
      <c r="AE643" s="11" t="str">
        <f t="array" ref="AE643">IFERROR(INDEX('Pontuação'!G$13:G$101, MATCH(AD643, 'Pontuação'!F$13:F$101, 0)), "Faixa Indefinida")</f>
        <v>B</v>
      </c>
      <c r="AF643" s="11">
        <f t="shared" si="2"/>
        <v>0</v>
      </c>
      <c r="AG643" s="11">
        <f t="shared" si="3"/>
        <v>1</v>
      </c>
      <c r="AH643" s="11">
        <f t="shared" si="4"/>
        <v>0</v>
      </c>
      <c r="AI643" s="11">
        <f t="shared" si="5"/>
        <v>0</v>
      </c>
      <c r="AJ643" s="11">
        <f>ROUNDUP(SUM(VLOOKUP(F643,'Pontuação 3.0'!A$2:B$11,2,FALSE),VLOOKUP(E643,'Pontuação 3.0'!C$2:D$11,2,FALSE),VLOOKUP(H643,'Pontuação 3.0'!I$2:J$11,2,FALSE),VLOOKUP(J643,'Pontuação 3.0'!G$2:H$11,2,FALSE),VLOOKUP(G643,'Pontuação 3.0'!E$2:F$11,2,FALSE),VLOOKUP(K643,'Pontuação 3.0'!K$2:L$11,2,FALSE),VLOOKUP(L643,'Pontuação 3.0'!M$2:N$13,2,FALSE)),0)</f>
        <v>2360</v>
      </c>
      <c r="AK643" s="10">
        <f t="shared" si="6"/>
        <v>236</v>
      </c>
      <c r="AL643" s="10" t="str">
        <f t="array" ref="AL643">IFERROR(INDEX('Pontuação 3.0'!G$13:G$191, MATCH(AK643, 'Pontuação 3.0'!F$13:F$191, 0)), "Faixa Indefinida")</f>
        <v>A</v>
      </c>
      <c r="AM643" s="10">
        <f t="shared" si="7"/>
        <v>1</v>
      </c>
      <c r="AN643" s="10">
        <f t="shared" si="8"/>
        <v>0</v>
      </c>
      <c r="AO643" s="10">
        <f t="shared" si="9"/>
        <v>0</v>
      </c>
      <c r="AP643" s="10">
        <f t="shared" si="10"/>
        <v>0</v>
      </c>
    </row>
    <row r="644" ht="15.75" customHeight="1">
      <c r="A644" s="7">
        <v>45674.0</v>
      </c>
      <c r="B644" s="8" t="s">
        <v>1535</v>
      </c>
      <c r="C644" s="8" t="s">
        <v>1536</v>
      </c>
      <c r="D644" s="9">
        <v>4.1997095741E10</v>
      </c>
      <c r="E644" s="8" t="s">
        <v>6103</v>
      </c>
      <c r="F644" s="8" t="s">
        <v>6126</v>
      </c>
      <c r="G644" s="8" t="s">
        <v>6117</v>
      </c>
      <c r="H644" s="8" t="s">
        <v>6118</v>
      </c>
      <c r="I644" s="8" t="s">
        <v>6107</v>
      </c>
      <c r="J644" s="8" t="s">
        <v>6119</v>
      </c>
      <c r="K644" s="8" t="s">
        <v>6107</v>
      </c>
      <c r="L644" s="8" t="s">
        <v>6120</v>
      </c>
      <c r="M644" s="8" t="s">
        <v>6121</v>
      </c>
      <c r="N644" s="12" t="s">
        <v>18</v>
      </c>
      <c r="O644" s="12" t="s">
        <v>20</v>
      </c>
      <c r="P644" s="12" t="s">
        <v>348</v>
      </c>
      <c r="Q644" s="12" t="s">
        <v>22</v>
      </c>
      <c r="R644" s="12" t="s">
        <v>32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10">
        <f>ROUNDUP(SUM(VLOOKUP(F644,'Pontuação'!A$2:B$11,2,FALSE),VLOOKUP(E644,'Pontuação'!C$2:D$11,2,FALSE),VLOOKUP(H644,'Pontuação'!I$2:J$11,2,FALSE),VLOOKUP(J644,'Pontuação'!G$2:H$11,2,FALSE),VLOOKUP(L644,'Pontuação'!M$2:N$13,2,FALSE)),0)</f>
        <v>1715</v>
      </c>
      <c r="AD644" s="11">
        <f t="shared" si="1"/>
        <v>172</v>
      </c>
      <c r="AE644" s="11" t="str">
        <f t="array" ref="AE644">IFERROR(INDEX('Pontuação'!G$13:G$101, MATCH(AD644, 'Pontuação'!F$13:F$101, 0)), "Faixa Indefinida")</f>
        <v>B</v>
      </c>
      <c r="AF644" s="11">
        <f t="shared" si="2"/>
        <v>0</v>
      </c>
      <c r="AG644" s="11">
        <f t="shared" si="3"/>
        <v>1</v>
      </c>
      <c r="AH644" s="11">
        <f t="shared" si="4"/>
        <v>0</v>
      </c>
      <c r="AI644" s="11">
        <f t="shared" si="5"/>
        <v>0</v>
      </c>
      <c r="AJ644" s="11">
        <f>ROUNDUP(SUM(VLOOKUP(F644,'Pontuação 3.0'!A$2:B$11,2,FALSE),VLOOKUP(E644,'Pontuação 3.0'!C$2:D$11,2,FALSE),VLOOKUP(H644,'Pontuação 3.0'!I$2:J$11,2,FALSE),VLOOKUP(J644,'Pontuação 3.0'!G$2:H$11,2,FALSE),VLOOKUP(G644,'Pontuação 3.0'!E$2:F$11,2,FALSE),VLOOKUP(K644,'Pontuação 3.0'!K$2:L$11,2,FALSE),VLOOKUP(L644,'Pontuação 3.0'!M$2:N$13,2,FALSE)),0)</f>
        <v>2162</v>
      </c>
      <c r="AK644" s="10">
        <f t="shared" si="6"/>
        <v>216</v>
      </c>
      <c r="AL644" s="10" t="str">
        <f t="array" ref="AL644">IFERROR(INDEX('Pontuação 3.0'!G$13:G$191, MATCH(AK644, 'Pontuação 3.0'!F$13:F$191, 0)), "Faixa Indefinida")</f>
        <v>B</v>
      </c>
      <c r="AM644" s="10">
        <f t="shared" si="7"/>
        <v>0</v>
      </c>
      <c r="AN644" s="10">
        <f t="shared" si="8"/>
        <v>1</v>
      </c>
      <c r="AO644" s="10">
        <f t="shared" si="9"/>
        <v>0</v>
      </c>
      <c r="AP644" s="10">
        <f t="shared" si="10"/>
        <v>0</v>
      </c>
    </row>
    <row r="645" ht="15.75" customHeight="1">
      <c r="A645" s="7">
        <v>45674.0</v>
      </c>
      <c r="B645" s="8" t="s">
        <v>1545</v>
      </c>
      <c r="C645" s="8" t="s">
        <v>1546</v>
      </c>
      <c r="D645" s="8" t="s">
        <v>1547</v>
      </c>
      <c r="E645" s="8" t="s">
        <v>6103</v>
      </c>
      <c r="F645" s="8" t="s">
        <v>6116</v>
      </c>
      <c r="G645" s="8" t="s">
        <v>6122</v>
      </c>
      <c r="H645" s="8" t="s">
        <v>6118</v>
      </c>
      <c r="I645" s="8" t="s">
        <v>6128</v>
      </c>
      <c r="J645" s="8" t="s">
        <v>6119</v>
      </c>
      <c r="K645" s="8" t="s">
        <v>6109</v>
      </c>
      <c r="L645" s="8" t="s">
        <v>6120</v>
      </c>
      <c r="M645" s="8" t="s">
        <v>6133</v>
      </c>
      <c r="N645" s="12" t="s">
        <v>18</v>
      </c>
      <c r="O645" s="12" t="s">
        <v>20</v>
      </c>
      <c r="P645" s="12" t="s">
        <v>25</v>
      </c>
      <c r="Q645" s="12" t="s">
        <v>22</v>
      </c>
      <c r="R645" s="12" t="s">
        <v>32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10">
        <f>ROUNDUP(SUM(VLOOKUP(F645,'Pontuação'!A$2:B$11,2,FALSE),VLOOKUP(E645,'Pontuação'!C$2:D$11,2,FALSE),VLOOKUP(H645,'Pontuação'!I$2:J$11,2,FALSE),VLOOKUP(J645,'Pontuação'!G$2:H$11,2,FALSE),VLOOKUP(L645,'Pontuação'!M$2:N$13,2,FALSE)),0)</f>
        <v>1727</v>
      </c>
      <c r="AD645" s="11">
        <f t="shared" si="1"/>
        <v>173</v>
      </c>
      <c r="AE645" s="11" t="str">
        <f t="array" ref="AE645">IFERROR(INDEX('Pontuação'!G$13:G$101, MATCH(AD645, 'Pontuação'!F$13:F$101, 0)), "Faixa Indefinida")</f>
        <v>B</v>
      </c>
      <c r="AF645" s="11">
        <f t="shared" si="2"/>
        <v>0</v>
      </c>
      <c r="AG645" s="11">
        <f t="shared" si="3"/>
        <v>1</v>
      </c>
      <c r="AH645" s="11">
        <f t="shared" si="4"/>
        <v>0</v>
      </c>
      <c r="AI645" s="11">
        <f t="shared" si="5"/>
        <v>0</v>
      </c>
      <c r="AJ645" s="11">
        <f>ROUNDUP(SUM(VLOOKUP(F645,'Pontuação 3.0'!A$2:B$11,2,FALSE),VLOOKUP(E645,'Pontuação 3.0'!C$2:D$11,2,FALSE),VLOOKUP(H645,'Pontuação 3.0'!I$2:J$11,2,FALSE),VLOOKUP(J645,'Pontuação 3.0'!G$2:H$11,2,FALSE),VLOOKUP(G645,'Pontuação 3.0'!E$2:F$11,2,FALSE),VLOOKUP(K645,'Pontuação 3.0'!K$2:L$11,2,FALSE),VLOOKUP(L645,'Pontuação 3.0'!M$2:N$13,2,FALSE)),0)</f>
        <v>2416</v>
      </c>
      <c r="AK645" s="10">
        <f t="shared" si="6"/>
        <v>242</v>
      </c>
      <c r="AL645" s="10" t="str">
        <f t="array" ref="AL645">IFERROR(INDEX('Pontuação 3.0'!G$13:G$191, MATCH(AK645, 'Pontuação 3.0'!F$13:F$191, 0)), "Faixa Indefinida")</f>
        <v>A</v>
      </c>
      <c r="AM645" s="10">
        <f t="shared" si="7"/>
        <v>1</v>
      </c>
      <c r="AN645" s="10">
        <f t="shared" si="8"/>
        <v>0</v>
      </c>
      <c r="AO645" s="10">
        <f t="shared" si="9"/>
        <v>0</v>
      </c>
      <c r="AP645" s="10">
        <f t="shared" si="10"/>
        <v>0</v>
      </c>
    </row>
    <row r="646" ht="15.75" customHeight="1">
      <c r="A646" s="7">
        <v>45674.0</v>
      </c>
      <c r="B646" s="8" t="s">
        <v>1551</v>
      </c>
      <c r="C646" s="8" t="s">
        <v>1552</v>
      </c>
      <c r="D646" s="9">
        <v>9.1980751419E10</v>
      </c>
      <c r="E646" s="8" t="s">
        <v>6103</v>
      </c>
      <c r="F646" s="8" t="s">
        <v>6143</v>
      </c>
      <c r="G646" s="8" t="s">
        <v>6117</v>
      </c>
      <c r="H646" s="8" t="s">
        <v>6106</v>
      </c>
      <c r="I646" s="8" t="s">
        <v>6107</v>
      </c>
      <c r="J646" s="8" t="s">
        <v>6119</v>
      </c>
      <c r="K646" s="8" t="s">
        <v>6109</v>
      </c>
      <c r="L646" s="8" t="s">
        <v>6120</v>
      </c>
      <c r="M646" s="8" t="s">
        <v>6121</v>
      </c>
      <c r="N646" s="12" t="s">
        <v>18</v>
      </c>
      <c r="O646" s="12" t="s">
        <v>20</v>
      </c>
      <c r="P646" s="12" t="s">
        <v>25</v>
      </c>
      <c r="Q646" s="12" t="s">
        <v>83</v>
      </c>
      <c r="R646" s="12" t="s">
        <v>21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10">
        <f>ROUNDUP(SUM(VLOOKUP(F646,'Pontuação'!A$2:B$11,2,FALSE),VLOOKUP(E646,'Pontuação'!C$2:D$11,2,FALSE),VLOOKUP(H646,'Pontuação'!I$2:J$11,2,FALSE),VLOOKUP(J646,'Pontuação'!G$2:H$11,2,FALSE),VLOOKUP(L646,'Pontuação'!M$2:N$13,2,FALSE)),0)</f>
        <v>1656</v>
      </c>
      <c r="AD646" s="11">
        <f t="shared" si="1"/>
        <v>166</v>
      </c>
      <c r="AE646" s="11" t="str">
        <f t="array" ref="AE646">IFERROR(INDEX('Pontuação'!G$13:G$101, MATCH(AD646, 'Pontuação'!F$13:F$101, 0)), "Faixa Indefinida")</f>
        <v>B</v>
      </c>
      <c r="AF646" s="11">
        <f t="shared" si="2"/>
        <v>0</v>
      </c>
      <c r="AG646" s="11">
        <f t="shared" si="3"/>
        <v>1</v>
      </c>
      <c r="AH646" s="11">
        <f t="shared" si="4"/>
        <v>0</v>
      </c>
      <c r="AI646" s="11">
        <f t="shared" si="5"/>
        <v>0</v>
      </c>
      <c r="AJ646" s="11">
        <f>ROUNDUP(SUM(VLOOKUP(F646,'Pontuação 3.0'!A$2:B$11,2,FALSE),VLOOKUP(E646,'Pontuação 3.0'!C$2:D$11,2,FALSE),VLOOKUP(H646,'Pontuação 3.0'!I$2:J$11,2,FALSE),VLOOKUP(J646,'Pontuação 3.0'!G$2:H$11,2,FALSE),VLOOKUP(G646,'Pontuação 3.0'!E$2:F$11,2,FALSE),VLOOKUP(K646,'Pontuação 3.0'!K$2:L$11,2,FALSE),VLOOKUP(L646,'Pontuação 3.0'!M$2:N$13,2,FALSE)),0)</f>
        <v>2247</v>
      </c>
      <c r="AK646" s="10">
        <f t="shared" si="6"/>
        <v>225</v>
      </c>
      <c r="AL646" s="10" t="str">
        <f t="array" ref="AL646">IFERROR(INDEX('Pontuação 3.0'!G$13:G$191, MATCH(AK646, 'Pontuação 3.0'!F$13:F$191, 0)), "Faixa Indefinida")</f>
        <v>B</v>
      </c>
      <c r="AM646" s="10">
        <f t="shared" si="7"/>
        <v>0</v>
      </c>
      <c r="AN646" s="10">
        <f t="shared" si="8"/>
        <v>1</v>
      </c>
      <c r="AO646" s="10">
        <f t="shared" si="9"/>
        <v>0</v>
      </c>
      <c r="AP646" s="10">
        <f t="shared" si="10"/>
        <v>0</v>
      </c>
    </row>
    <row r="647" ht="15.75" customHeight="1">
      <c r="A647" s="7">
        <v>45674.0</v>
      </c>
      <c r="B647" s="8" t="s">
        <v>1553</v>
      </c>
      <c r="C647" s="8" t="s">
        <v>1554</v>
      </c>
      <c r="D647" s="9">
        <v>1.1982199884E10</v>
      </c>
      <c r="E647" s="8" t="s">
        <v>6103</v>
      </c>
      <c r="F647" s="8" t="s">
        <v>6126</v>
      </c>
      <c r="G647" s="8" t="s">
        <v>6117</v>
      </c>
      <c r="H647" s="8" t="s">
        <v>6106</v>
      </c>
      <c r="I647" s="8" t="s">
        <v>6107</v>
      </c>
      <c r="J647" s="8" t="s">
        <v>6119</v>
      </c>
      <c r="K647" s="8" t="s">
        <v>6107</v>
      </c>
      <c r="L647" s="8" t="s">
        <v>6120</v>
      </c>
      <c r="M647" s="8" t="s">
        <v>6121</v>
      </c>
      <c r="N647" s="12" t="s">
        <v>18</v>
      </c>
      <c r="O647" s="12" t="s">
        <v>20</v>
      </c>
      <c r="P647" s="12" t="s">
        <v>121</v>
      </c>
      <c r="Q647" s="12" t="s">
        <v>184</v>
      </c>
      <c r="R647" s="12" t="s">
        <v>32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10">
        <f>ROUNDUP(SUM(VLOOKUP(F647,'Pontuação'!A$2:B$11,2,FALSE),VLOOKUP(E647,'Pontuação'!C$2:D$11,2,FALSE),VLOOKUP(H647,'Pontuação'!I$2:J$11,2,FALSE),VLOOKUP(J647,'Pontuação'!G$2:H$11,2,FALSE),VLOOKUP(L647,'Pontuação'!M$2:N$13,2,FALSE)),0)</f>
        <v>1673</v>
      </c>
      <c r="AD647" s="11">
        <f t="shared" si="1"/>
        <v>167</v>
      </c>
      <c r="AE647" s="11" t="str">
        <f t="array" ref="AE647">IFERROR(INDEX('Pontuação'!G$13:G$101, MATCH(AD647, 'Pontuação'!F$13:F$101, 0)), "Faixa Indefinida")</f>
        <v>B</v>
      </c>
      <c r="AF647" s="11">
        <f t="shared" si="2"/>
        <v>0</v>
      </c>
      <c r="AG647" s="11">
        <f t="shared" si="3"/>
        <v>1</v>
      </c>
      <c r="AH647" s="11">
        <f t="shared" si="4"/>
        <v>0</v>
      </c>
      <c r="AI647" s="11">
        <f t="shared" si="5"/>
        <v>0</v>
      </c>
      <c r="AJ647" s="11">
        <f>ROUNDUP(SUM(VLOOKUP(F647,'Pontuação 3.0'!A$2:B$11,2,FALSE),VLOOKUP(E647,'Pontuação 3.0'!C$2:D$11,2,FALSE),VLOOKUP(H647,'Pontuação 3.0'!I$2:J$11,2,FALSE),VLOOKUP(J647,'Pontuação 3.0'!G$2:H$11,2,FALSE),VLOOKUP(G647,'Pontuação 3.0'!E$2:F$11,2,FALSE),VLOOKUP(K647,'Pontuação 3.0'!K$2:L$11,2,FALSE),VLOOKUP(L647,'Pontuação 3.0'!M$2:N$13,2,FALSE)),0)</f>
        <v>2075</v>
      </c>
      <c r="AK647" s="10">
        <f t="shared" si="6"/>
        <v>208</v>
      </c>
      <c r="AL647" s="10" t="str">
        <f t="array" ref="AL647">IFERROR(INDEX('Pontuação 3.0'!G$13:G$191, MATCH(AK647, 'Pontuação 3.0'!F$13:F$191, 0)), "Faixa Indefinida")</f>
        <v>C</v>
      </c>
      <c r="AM647" s="10">
        <f t="shared" si="7"/>
        <v>0</v>
      </c>
      <c r="AN647" s="10">
        <f t="shared" si="8"/>
        <v>0</v>
      </c>
      <c r="AO647" s="10">
        <f t="shared" si="9"/>
        <v>1</v>
      </c>
      <c r="AP647" s="10">
        <f t="shared" si="10"/>
        <v>0</v>
      </c>
    </row>
    <row r="648" ht="15.75" customHeight="1">
      <c r="A648" s="7">
        <v>45674.0</v>
      </c>
      <c r="B648" s="8" t="s">
        <v>1048</v>
      </c>
      <c r="C648" s="8" t="s">
        <v>1548</v>
      </c>
      <c r="D648" s="9">
        <v>5.1985445356E10</v>
      </c>
      <c r="E648" s="8" t="s">
        <v>6103</v>
      </c>
      <c r="F648" s="8" t="s">
        <v>6116</v>
      </c>
      <c r="G648" s="8" t="s">
        <v>6117</v>
      </c>
      <c r="H648" s="8" t="s">
        <v>6118</v>
      </c>
      <c r="I648" s="8" t="s">
        <v>6107</v>
      </c>
      <c r="J648" s="8" t="s">
        <v>6119</v>
      </c>
      <c r="K648" s="8" t="s">
        <v>6107</v>
      </c>
      <c r="L648" s="8" t="s">
        <v>6120</v>
      </c>
      <c r="M648" s="8" t="s">
        <v>6121</v>
      </c>
      <c r="N648" s="12" t="s">
        <v>18</v>
      </c>
      <c r="O648" s="12" t="s">
        <v>20</v>
      </c>
      <c r="P648" s="12" t="s">
        <v>102</v>
      </c>
      <c r="Q648" s="12" t="s">
        <v>22</v>
      </c>
      <c r="R648" s="12" t="s">
        <v>32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10">
        <f>ROUNDUP(SUM(VLOOKUP(F648,'Pontuação'!A$2:B$11,2,FALSE),VLOOKUP(E648,'Pontuação'!C$2:D$11,2,FALSE),VLOOKUP(H648,'Pontuação'!I$2:J$11,2,FALSE),VLOOKUP(J648,'Pontuação'!G$2:H$11,2,FALSE),VLOOKUP(L648,'Pontuação'!M$2:N$13,2,FALSE)),0)</f>
        <v>1727</v>
      </c>
      <c r="AD648" s="11">
        <f t="shared" si="1"/>
        <v>173</v>
      </c>
      <c r="AE648" s="11" t="str">
        <f t="array" ref="AE648">IFERROR(INDEX('Pontuação'!G$13:G$101, MATCH(AD648, 'Pontuação'!F$13:F$101, 0)), "Faixa Indefinida")</f>
        <v>B</v>
      </c>
      <c r="AF648" s="11">
        <f t="shared" si="2"/>
        <v>0</v>
      </c>
      <c r="AG648" s="11">
        <f t="shared" si="3"/>
        <v>1</v>
      </c>
      <c r="AH648" s="11">
        <f t="shared" si="4"/>
        <v>0</v>
      </c>
      <c r="AI648" s="11">
        <f t="shared" si="5"/>
        <v>0</v>
      </c>
      <c r="AJ648" s="11">
        <f>ROUNDUP(SUM(VLOOKUP(F648,'Pontuação 3.0'!A$2:B$11,2,FALSE),VLOOKUP(E648,'Pontuação 3.0'!C$2:D$11,2,FALSE),VLOOKUP(H648,'Pontuação 3.0'!I$2:J$11,2,FALSE),VLOOKUP(J648,'Pontuação 3.0'!G$2:H$11,2,FALSE),VLOOKUP(G648,'Pontuação 3.0'!E$2:F$11,2,FALSE),VLOOKUP(K648,'Pontuação 3.0'!K$2:L$11,2,FALSE),VLOOKUP(L648,'Pontuação 3.0'!M$2:N$13,2,FALSE)),0)</f>
        <v>2295</v>
      </c>
      <c r="AK648" s="10">
        <f t="shared" si="6"/>
        <v>230</v>
      </c>
      <c r="AL648" s="10" t="str">
        <f t="array" ref="AL648">IFERROR(INDEX('Pontuação 3.0'!G$13:G$191, MATCH(AK648, 'Pontuação 3.0'!F$13:F$191, 0)), "Faixa Indefinida")</f>
        <v>B</v>
      </c>
      <c r="AM648" s="10">
        <f t="shared" si="7"/>
        <v>0</v>
      </c>
      <c r="AN648" s="10">
        <f t="shared" si="8"/>
        <v>1</v>
      </c>
      <c r="AO648" s="10">
        <f t="shared" si="9"/>
        <v>0</v>
      </c>
      <c r="AP648" s="10">
        <f t="shared" si="10"/>
        <v>0</v>
      </c>
    </row>
    <row r="649" ht="15.75" customHeight="1">
      <c r="A649" s="7">
        <v>45674.0</v>
      </c>
      <c r="B649" s="8" t="s">
        <v>1555</v>
      </c>
      <c r="C649" s="8" t="s">
        <v>1556</v>
      </c>
      <c r="D649" s="9">
        <v>1.1987766553E10</v>
      </c>
      <c r="E649" s="8" t="s">
        <v>6103</v>
      </c>
      <c r="F649" s="8" t="s">
        <v>6116</v>
      </c>
      <c r="G649" s="8" t="s">
        <v>6122</v>
      </c>
      <c r="H649" s="8" t="s">
        <v>6118</v>
      </c>
      <c r="I649" s="8" t="s">
        <v>6107</v>
      </c>
      <c r="J649" s="8" t="s">
        <v>6129</v>
      </c>
      <c r="K649" s="8" t="s">
        <v>6107</v>
      </c>
      <c r="L649" s="8" t="s">
        <v>6120</v>
      </c>
      <c r="M649" s="8" t="s">
        <v>6131</v>
      </c>
      <c r="N649" s="12" t="s">
        <v>18</v>
      </c>
      <c r="O649" s="12" t="s">
        <v>20</v>
      </c>
      <c r="P649" s="12" t="s">
        <v>65</v>
      </c>
      <c r="Q649" s="12" t="s">
        <v>22</v>
      </c>
      <c r="R649" s="12" t="s">
        <v>21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10">
        <f>ROUNDUP(SUM(VLOOKUP(F649,'Pontuação'!A$2:B$11,2,FALSE),VLOOKUP(E649,'Pontuação'!C$2:D$11,2,FALSE),VLOOKUP(H649,'Pontuação'!I$2:J$11,2,FALSE),VLOOKUP(J649,'Pontuação'!G$2:H$11,2,FALSE),VLOOKUP(L649,'Pontuação'!M$2:N$13,2,FALSE)),0)</f>
        <v>2005</v>
      </c>
      <c r="AD649" s="11">
        <f t="shared" si="1"/>
        <v>201</v>
      </c>
      <c r="AE649" s="11" t="str">
        <f t="array" ref="AE649">IFERROR(INDEX('Pontuação'!G$13:G$101, MATCH(AD649, 'Pontuação'!F$13:F$101, 0)), "Faixa Indefinida")</f>
        <v>A</v>
      </c>
      <c r="AF649" s="11">
        <f t="shared" si="2"/>
        <v>1</v>
      </c>
      <c r="AG649" s="11">
        <f t="shared" si="3"/>
        <v>0</v>
      </c>
      <c r="AH649" s="11">
        <f t="shared" si="4"/>
        <v>0</v>
      </c>
      <c r="AI649" s="11">
        <f t="shared" si="5"/>
        <v>0</v>
      </c>
      <c r="AJ649" s="11">
        <f>ROUNDUP(SUM(VLOOKUP(F649,'Pontuação 3.0'!A$2:B$11,2,FALSE),VLOOKUP(E649,'Pontuação 3.0'!C$2:D$11,2,FALSE),VLOOKUP(H649,'Pontuação 3.0'!I$2:J$11,2,FALSE),VLOOKUP(J649,'Pontuação 3.0'!G$2:H$11,2,FALSE),VLOOKUP(G649,'Pontuação 3.0'!E$2:F$11,2,FALSE),VLOOKUP(K649,'Pontuação 3.0'!K$2:L$11,2,FALSE),VLOOKUP(L649,'Pontuação 3.0'!M$2:N$13,2,FALSE)),0)</f>
        <v>2430</v>
      </c>
      <c r="AK649" s="10">
        <f t="shared" si="6"/>
        <v>243</v>
      </c>
      <c r="AL649" s="10" t="str">
        <f t="array" ref="AL649">IFERROR(INDEX('Pontuação 3.0'!G$13:G$191, MATCH(AK649, 'Pontuação 3.0'!F$13:F$191, 0)), "Faixa Indefinida")</f>
        <v>A</v>
      </c>
      <c r="AM649" s="10">
        <f t="shared" si="7"/>
        <v>1</v>
      </c>
      <c r="AN649" s="10">
        <f t="shared" si="8"/>
        <v>0</v>
      </c>
      <c r="AO649" s="10">
        <f t="shared" si="9"/>
        <v>0</v>
      </c>
      <c r="AP649" s="10">
        <f t="shared" si="10"/>
        <v>0</v>
      </c>
    </row>
    <row r="650" ht="15.75" customHeight="1">
      <c r="A650" s="7">
        <v>45674.0</v>
      </c>
      <c r="B650" s="8" t="s">
        <v>1558</v>
      </c>
      <c r="C650" s="8" t="s">
        <v>1559</v>
      </c>
      <c r="D650" s="14" t="s">
        <v>6178</v>
      </c>
      <c r="E650" s="8" t="s">
        <v>6103</v>
      </c>
      <c r="F650" s="8" t="s">
        <v>6116</v>
      </c>
      <c r="G650" s="8" t="s">
        <v>6122</v>
      </c>
      <c r="H650" s="8" t="s">
        <v>6106</v>
      </c>
      <c r="I650" s="8" t="s">
        <v>6128</v>
      </c>
      <c r="J650" s="8" t="s">
        <v>6119</v>
      </c>
      <c r="K650" s="8" t="s">
        <v>6107</v>
      </c>
      <c r="L650" s="8" t="s">
        <v>6120</v>
      </c>
      <c r="M650" s="8" t="s">
        <v>6121</v>
      </c>
      <c r="N650" s="12" t="s">
        <v>18</v>
      </c>
      <c r="O650" s="12" t="s">
        <v>20</v>
      </c>
      <c r="P650" s="12" t="s">
        <v>102</v>
      </c>
      <c r="Q650" s="12" t="s">
        <v>22</v>
      </c>
      <c r="R650" s="12" t="s">
        <v>32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10">
        <f>ROUNDUP(SUM(VLOOKUP(F650,'Pontuação'!A$2:B$11,2,FALSE),VLOOKUP(E650,'Pontuação'!C$2:D$11,2,FALSE),VLOOKUP(H650,'Pontuação'!I$2:J$11,2,FALSE),VLOOKUP(J650,'Pontuação'!G$2:H$11,2,FALSE),VLOOKUP(L650,'Pontuação'!M$2:N$13,2,FALSE)),0)</f>
        <v>1685</v>
      </c>
      <c r="AD650" s="11">
        <f t="shared" si="1"/>
        <v>169</v>
      </c>
      <c r="AE650" s="11" t="str">
        <f t="array" ref="AE650">IFERROR(INDEX('Pontuação'!G$13:G$101, MATCH(AD650, 'Pontuação'!F$13:F$101, 0)), "Faixa Indefinida")</f>
        <v>B</v>
      </c>
      <c r="AF650" s="11">
        <f t="shared" si="2"/>
        <v>0</v>
      </c>
      <c r="AG650" s="11">
        <f t="shared" si="3"/>
        <v>1</v>
      </c>
      <c r="AH650" s="11">
        <f t="shared" si="4"/>
        <v>0</v>
      </c>
      <c r="AI650" s="11">
        <f t="shared" si="5"/>
        <v>0</v>
      </c>
      <c r="AJ650" s="11">
        <f>ROUNDUP(SUM(VLOOKUP(F650,'Pontuação 3.0'!A$2:B$11,2,FALSE),VLOOKUP(E650,'Pontuação 3.0'!C$2:D$11,2,FALSE),VLOOKUP(H650,'Pontuação 3.0'!I$2:J$11,2,FALSE),VLOOKUP(J650,'Pontuação 3.0'!G$2:H$11,2,FALSE),VLOOKUP(G650,'Pontuação 3.0'!E$2:F$11,2,FALSE),VLOOKUP(K650,'Pontuação 3.0'!K$2:L$11,2,FALSE),VLOOKUP(L650,'Pontuação 3.0'!M$2:N$13,2,FALSE)),0)</f>
        <v>2068</v>
      </c>
      <c r="AK650" s="10">
        <f t="shared" si="6"/>
        <v>207</v>
      </c>
      <c r="AL650" s="10" t="str">
        <f t="array" ref="AL650">IFERROR(INDEX('Pontuação 3.0'!G$13:G$191, MATCH(AK650, 'Pontuação 3.0'!F$13:F$191, 0)), "Faixa Indefinida")</f>
        <v>C</v>
      </c>
      <c r="AM650" s="10">
        <f t="shared" si="7"/>
        <v>0</v>
      </c>
      <c r="AN650" s="10">
        <f t="shared" si="8"/>
        <v>0</v>
      </c>
      <c r="AO650" s="10">
        <f t="shared" si="9"/>
        <v>1</v>
      </c>
      <c r="AP650" s="10">
        <f t="shared" si="10"/>
        <v>0</v>
      </c>
    </row>
    <row r="651" ht="15.75" customHeight="1">
      <c r="A651" s="7">
        <v>45674.0</v>
      </c>
      <c r="B651" s="8" t="s">
        <v>155</v>
      </c>
      <c r="C651" s="8" t="s">
        <v>1557</v>
      </c>
      <c r="D651" s="9">
        <v>3.1993551324E10</v>
      </c>
      <c r="E651" s="8" t="s">
        <v>6103</v>
      </c>
      <c r="F651" s="8" t="s">
        <v>6116</v>
      </c>
      <c r="G651" s="8" t="s">
        <v>6122</v>
      </c>
      <c r="H651" s="8" t="s">
        <v>6106</v>
      </c>
      <c r="I651" s="8" t="s">
        <v>6107</v>
      </c>
      <c r="J651" s="8" t="s">
        <v>6119</v>
      </c>
      <c r="K651" s="8" t="s">
        <v>6107</v>
      </c>
      <c r="L651" s="8" t="s">
        <v>6115</v>
      </c>
      <c r="M651" s="8" t="s">
        <v>6113</v>
      </c>
      <c r="N651" s="12" t="s">
        <v>18</v>
      </c>
      <c r="O651" s="12" t="s">
        <v>20</v>
      </c>
      <c r="P651" s="12" t="s">
        <v>19</v>
      </c>
      <c r="Q651" s="12" t="s">
        <v>22</v>
      </c>
      <c r="R651" s="12" t="s">
        <v>21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10">
        <f>ROUNDUP(SUM(VLOOKUP(F651,'Pontuação'!A$2:B$11,2,FALSE),VLOOKUP(E651,'Pontuação'!C$2:D$11,2,FALSE),VLOOKUP(H651,'Pontuação'!I$2:J$11,2,FALSE),VLOOKUP(J651,'Pontuação'!G$2:H$11,2,FALSE),VLOOKUP(L651,'Pontuação'!M$2:N$13,2,FALSE)),0)</f>
        <v>1553</v>
      </c>
      <c r="AD651" s="11">
        <f t="shared" si="1"/>
        <v>155</v>
      </c>
      <c r="AE651" s="11" t="str">
        <f t="array" ref="AE651">IFERROR(INDEX('Pontuação'!G$13:G$101, MATCH(AD651, 'Pontuação'!F$13:F$101, 0)), "Faixa Indefinida")</f>
        <v>C</v>
      </c>
      <c r="AF651" s="11">
        <f t="shared" si="2"/>
        <v>0</v>
      </c>
      <c r="AG651" s="11">
        <f t="shared" si="3"/>
        <v>0</v>
      </c>
      <c r="AH651" s="11">
        <f t="shared" si="4"/>
        <v>1</v>
      </c>
      <c r="AI651" s="11">
        <f t="shared" si="5"/>
        <v>0</v>
      </c>
      <c r="AJ651" s="11">
        <f>ROUNDUP(SUM(VLOOKUP(F651,'Pontuação 3.0'!A$2:B$11,2,FALSE),VLOOKUP(E651,'Pontuação 3.0'!C$2:D$11,2,FALSE),VLOOKUP(H651,'Pontuação 3.0'!I$2:J$11,2,FALSE),VLOOKUP(J651,'Pontuação 3.0'!G$2:H$11,2,FALSE),VLOOKUP(G651,'Pontuação 3.0'!E$2:F$11,2,FALSE),VLOOKUP(K651,'Pontuação 3.0'!K$2:L$11,2,FALSE),VLOOKUP(L651,'Pontuação 3.0'!M$2:N$13,2,FALSE)),0)</f>
        <v>1982</v>
      </c>
      <c r="AK651" s="10">
        <f t="shared" si="6"/>
        <v>198</v>
      </c>
      <c r="AL651" s="10" t="str">
        <f t="array" ref="AL651">IFERROR(INDEX('Pontuação 3.0'!G$13:G$191, MATCH(AK651, 'Pontuação 3.0'!F$13:F$191, 0)), "Faixa Indefinida")</f>
        <v>C</v>
      </c>
      <c r="AM651" s="10">
        <f t="shared" si="7"/>
        <v>0</v>
      </c>
      <c r="AN651" s="10">
        <f t="shared" si="8"/>
        <v>0</v>
      </c>
      <c r="AO651" s="10">
        <f t="shared" si="9"/>
        <v>1</v>
      </c>
      <c r="AP651" s="10">
        <f t="shared" si="10"/>
        <v>0</v>
      </c>
    </row>
    <row r="652" ht="15.75" customHeight="1">
      <c r="A652" s="7">
        <v>45674.0</v>
      </c>
      <c r="B652" s="8" t="s">
        <v>1560</v>
      </c>
      <c r="C652" s="8" t="s">
        <v>1561</v>
      </c>
      <c r="D652" s="9">
        <v>1.1959982092E10</v>
      </c>
      <c r="E652" s="8" t="s">
        <v>6125</v>
      </c>
      <c r="F652" s="8" t="s">
        <v>6116</v>
      </c>
      <c r="G652" s="8" t="s">
        <v>6117</v>
      </c>
      <c r="H652" s="8" t="s">
        <v>6123</v>
      </c>
      <c r="I652" s="8" t="s">
        <v>6107</v>
      </c>
      <c r="J652" s="8" t="s">
        <v>6119</v>
      </c>
      <c r="K652" s="8" t="s">
        <v>6107</v>
      </c>
      <c r="L652" s="8" t="s">
        <v>6115</v>
      </c>
      <c r="M652" s="8" t="s">
        <v>6131</v>
      </c>
      <c r="N652" s="12" t="s">
        <v>18</v>
      </c>
      <c r="O652" s="12" t="s">
        <v>20</v>
      </c>
      <c r="P652" s="12" t="s">
        <v>19</v>
      </c>
      <c r="Q652" s="12" t="s">
        <v>22</v>
      </c>
      <c r="R652" s="12" t="s">
        <v>21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10">
        <f>ROUNDUP(SUM(VLOOKUP(F652,'Pontuação'!A$2:B$11,2,FALSE),VLOOKUP(E652,'Pontuação'!C$2:D$11,2,FALSE),VLOOKUP(H652,'Pontuação'!I$2:J$11,2,FALSE),VLOOKUP(J652,'Pontuação'!G$2:H$11,2,FALSE),VLOOKUP(L652,'Pontuação'!M$2:N$13,2,FALSE)),0)</f>
        <v>1443</v>
      </c>
      <c r="AD652" s="11">
        <f t="shared" si="1"/>
        <v>144</v>
      </c>
      <c r="AE652" s="11" t="str">
        <f t="array" ref="AE652">IFERROR(INDEX('Pontuação'!G$13:G$101, MATCH(AD652, 'Pontuação'!F$13:F$101, 0)), "Faixa Indefinida")</f>
        <v>D</v>
      </c>
      <c r="AF652" s="11">
        <f t="shared" si="2"/>
        <v>0</v>
      </c>
      <c r="AG652" s="11">
        <f t="shared" si="3"/>
        <v>0</v>
      </c>
      <c r="AH652" s="11">
        <f t="shared" si="4"/>
        <v>0</v>
      </c>
      <c r="AI652" s="11">
        <f t="shared" si="5"/>
        <v>1</v>
      </c>
      <c r="AJ652" s="11">
        <f>ROUNDUP(SUM(VLOOKUP(F652,'Pontuação 3.0'!A$2:B$11,2,FALSE),VLOOKUP(E652,'Pontuação 3.0'!C$2:D$11,2,FALSE),VLOOKUP(H652,'Pontuação 3.0'!I$2:J$11,2,FALSE),VLOOKUP(J652,'Pontuação 3.0'!G$2:H$11,2,FALSE),VLOOKUP(G652,'Pontuação 3.0'!E$2:F$11,2,FALSE),VLOOKUP(K652,'Pontuação 3.0'!K$2:L$11,2,FALSE),VLOOKUP(L652,'Pontuação 3.0'!M$2:N$13,2,FALSE)),0)</f>
        <v>1944</v>
      </c>
      <c r="AK652" s="10">
        <f t="shared" si="6"/>
        <v>194</v>
      </c>
      <c r="AL652" s="10" t="str">
        <f t="array" ref="AL652">IFERROR(INDEX('Pontuação 3.0'!G$13:G$191, MATCH(AK652, 'Pontuação 3.0'!F$13:F$191, 0)), "Faixa Indefinida")</f>
        <v>C</v>
      </c>
      <c r="AM652" s="10">
        <f t="shared" si="7"/>
        <v>0</v>
      </c>
      <c r="AN652" s="10">
        <f t="shared" si="8"/>
        <v>0</v>
      </c>
      <c r="AO652" s="10">
        <f t="shared" si="9"/>
        <v>1</v>
      </c>
      <c r="AP652" s="10">
        <f t="shared" si="10"/>
        <v>0</v>
      </c>
    </row>
    <row r="653" ht="15.75" customHeight="1">
      <c r="A653" s="7">
        <v>45674.0</v>
      </c>
      <c r="B653" s="8" t="s">
        <v>1562</v>
      </c>
      <c r="C653" s="8" t="s">
        <v>1563</v>
      </c>
      <c r="D653" s="9">
        <v>6.2981357188E10</v>
      </c>
      <c r="E653" s="8" t="s">
        <v>6103</v>
      </c>
      <c r="F653" s="8" t="s">
        <v>6116</v>
      </c>
      <c r="G653" s="8" t="s">
        <v>6122</v>
      </c>
      <c r="H653" s="8" t="s">
        <v>6135</v>
      </c>
      <c r="I653" s="8" t="s">
        <v>6128</v>
      </c>
      <c r="J653" s="8" t="s">
        <v>6108</v>
      </c>
      <c r="K653" s="8" t="s">
        <v>6109</v>
      </c>
      <c r="L653" s="8" t="s">
        <v>6136</v>
      </c>
      <c r="M653" s="8" t="s">
        <v>6113</v>
      </c>
      <c r="N653" s="12" t="s">
        <v>18</v>
      </c>
      <c r="O653" s="12" t="s">
        <v>20</v>
      </c>
      <c r="P653" s="12" t="s">
        <v>102</v>
      </c>
      <c r="Q653" s="12" t="s">
        <v>22</v>
      </c>
      <c r="R653" s="12" t="s">
        <v>32</v>
      </c>
      <c r="S653" s="13"/>
      <c r="T653" s="8"/>
      <c r="U653" s="8"/>
      <c r="V653" s="8"/>
      <c r="W653" s="8"/>
      <c r="X653" s="8"/>
      <c r="Y653" s="8"/>
      <c r="Z653" s="8"/>
      <c r="AA653" s="8"/>
      <c r="AB653" s="8"/>
      <c r="AC653" s="10">
        <f>ROUNDUP(SUM(VLOOKUP(F653,'Pontuação'!A$2:B$11,2,FALSE),VLOOKUP(E653,'Pontuação'!C$2:D$11,2,FALSE),VLOOKUP(H653,'Pontuação'!I$2:J$11,2,FALSE),VLOOKUP(J653,'Pontuação'!G$2:H$11,2,FALSE),VLOOKUP(L653,'Pontuação'!M$2:N$13,2,FALSE)),0)</f>
        <v>1728</v>
      </c>
      <c r="AD653" s="11">
        <f t="shared" si="1"/>
        <v>173</v>
      </c>
      <c r="AE653" s="11" t="str">
        <f t="array" ref="AE653">IFERROR(INDEX('Pontuação'!G$13:G$101, MATCH(AD653, 'Pontuação'!F$13:F$101, 0)), "Faixa Indefinida")</f>
        <v>B</v>
      </c>
      <c r="AF653" s="11">
        <f t="shared" si="2"/>
        <v>0</v>
      </c>
      <c r="AG653" s="11">
        <f t="shared" si="3"/>
        <v>1</v>
      </c>
      <c r="AH653" s="11">
        <f t="shared" si="4"/>
        <v>0</v>
      </c>
      <c r="AI653" s="11">
        <f t="shared" si="5"/>
        <v>0</v>
      </c>
      <c r="AJ653" s="11">
        <f>ROUNDUP(SUM(VLOOKUP(F653,'Pontuação 3.0'!A$2:B$11,2,FALSE),VLOOKUP(E653,'Pontuação 3.0'!C$2:D$11,2,FALSE),VLOOKUP(H653,'Pontuação 3.0'!I$2:J$11,2,FALSE),VLOOKUP(J653,'Pontuação 3.0'!G$2:H$11,2,FALSE),VLOOKUP(G653,'Pontuação 3.0'!E$2:F$11,2,FALSE),VLOOKUP(K653,'Pontuação 3.0'!K$2:L$11,2,FALSE),VLOOKUP(L653,'Pontuação 3.0'!M$2:N$13,2,FALSE)),0)</f>
        <v>2309</v>
      </c>
      <c r="AK653" s="10">
        <f t="shared" si="6"/>
        <v>231</v>
      </c>
      <c r="AL653" s="10" t="str">
        <f t="array" ref="AL653">IFERROR(INDEX('Pontuação 3.0'!G$13:G$191, MATCH(AK653, 'Pontuação 3.0'!F$13:F$191, 0)), "Faixa Indefinida")</f>
        <v>B</v>
      </c>
      <c r="AM653" s="10">
        <f t="shared" si="7"/>
        <v>0</v>
      </c>
      <c r="AN653" s="10">
        <f t="shared" si="8"/>
        <v>1</v>
      </c>
      <c r="AO653" s="10">
        <f t="shared" si="9"/>
        <v>0</v>
      </c>
      <c r="AP653" s="10">
        <f t="shared" si="10"/>
        <v>0</v>
      </c>
    </row>
    <row r="654" ht="15.75" customHeight="1">
      <c r="A654" s="7">
        <v>45674.0</v>
      </c>
      <c r="B654" s="8" t="s">
        <v>688</v>
      </c>
      <c r="C654" s="8" t="s">
        <v>1564</v>
      </c>
      <c r="D654" s="9">
        <v>1.1991705985E10</v>
      </c>
      <c r="E654" s="8" t="s">
        <v>6103</v>
      </c>
      <c r="F654" s="8" t="s">
        <v>6126</v>
      </c>
      <c r="G654" s="8" t="s">
        <v>6122</v>
      </c>
      <c r="H654" s="8" t="s">
        <v>6118</v>
      </c>
      <c r="I654" s="8" t="s">
        <v>6107</v>
      </c>
      <c r="J654" s="8" t="s">
        <v>6108</v>
      </c>
      <c r="K654" s="8" t="s">
        <v>6107</v>
      </c>
      <c r="L654" s="8" t="s">
        <v>6115</v>
      </c>
      <c r="M654" s="8" t="s">
        <v>6133</v>
      </c>
      <c r="N654" s="12" t="s">
        <v>18</v>
      </c>
      <c r="O654" s="12" t="s">
        <v>20</v>
      </c>
      <c r="P654" s="12" t="s">
        <v>25</v>
      </c>
      <c r="Q654" s="12" t="s">
        <v>22</v>
      </c>
      <c r="R654" s="12" t="s">
        <v>21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10">
        <f>ROUNDUP(SUM(VLOOKUP(F654,'Pontuação'!A$2:B$11,2,FALSE),VLOOKUP(E654,'Pontuação'!C$2:D$11,2,FALSE),VLOOKUP(H654,'Pontuação'!I$2:J$11,2,FALSE),VLOOKUP(J654,'Pontuação'!G$2:H$11,2,FALSE),VLOOKUP(L654,'Pontuação'!M$2:N$13,2,FALSE)),0)</f>
        <v>1688</v>
      </c>
      <c r="AD654" s="11">
        <f t="shared" si="1"/>
        <v>169</v>
      </c>
      <c r="AE654" s="11" t="str">
        <f t="array" ref="AE654">IFERROR(INDEX('Pontuação'!G$13:G$101, MATCH(AD654, 'Pontuação'!F$13:F$101, 0)), "Faixa Indefinida")</f>
        <v>B</v>
      </c>
      <c r="AF654" s="11">
        <f t="shared" si="2"/>
        <v>0</v>
      </c>
      <c r="AG654" s="11">
        <f t="shared" si="3"/>
        <v>1</v>
      </c>
      <c r="AH654" s="11">
        <f t="shared" si="4"/>
        <v>0</v>
      </c>
      <c r="AI654" s="11">
        <f t="shared" si="5"/>
        <v>0</v>
      </c>
      <c r="AJ654" s="11">
        <f>ROUNDUP(SUM(VLOOKUP(F654,'Pontuação 3.0'!A$2:B$11,2,FALSE),VLOOKUP(E654,'Pontuação 3.0'!C$2:D$11,2,FALSE),VLOOKUP(H654,'Pontuação 3.0'!I$2:J$11,2,FALSE),VLOOKUP(J654,'Pontuação 3.0'!G$2:H$11,2,FALSE),VLOOKUP(G654,'Pontuação 3.0'!E$2:F$11,2,FALSE),VLOOKUP(K654,'Pontuação 3.0'!K$2:L$11,2,FALSE),VLOOKUP(L654,'Pontuação 3.0'!M$2:N$13,2,FALSE)),0)</f>
        <v>2088</v>
      </c>
      <c r="AK654" s="10">
        <f t="shared" si="6"/>
        <v>209</v>
      </c>
      <c r="AL654" s="10" t="str">
        <f t="array" ref="AL654">IFERROR(INDEX('Pontuação 3.0'!G$13:G$191, MATCH(AK654, 'Pontuação 3.0'!F$13:F$191, 0)), "Faixa Indefinida")</f>
        <v>C</v>
      </c>
      <c r="AM654" s="10">
        <f t="shared" si="7"/>
        <v>0</v>
      </c>
      <c r="AN654" s="10">
        <f t="shared" si="8"/>
        <v>0</v>
      </c>
      <c r="AO654" s="10">
        <f t="shared" si="9"/>
        <v>1</v>
      </c>
      <c r="AP654" s="10">
        <f t="shared" si="10"/>
        <v>0</v>
      </c>
    </row>
    <row r="655" ht="15.75" customHeight="1">
      <c r="A655" s="7">
        <v>45674.0</v>
      </c>
      <c r="B655" s="8" t="s">
        <v>1567</v>
      </c>
      <c r="C655" s="8" t="s">
        <v>1568</v>
      </c>
      <c r="D655" s="9">
        <v>2.198200571E10</v>
      </c>
      <c r="E655" s="8" t="s">
        <v>6103</v>
      </c>
      <c r="F655" s="8" t="s">
        <v>6143</v>
      </c>
      <c r="G655" s="8" t="s">
        <v>6117</v>
      </c>
      <c r="H655" s="8" t="s">
        <v>6106</v>
      </c>
      <c r="I655" s="8" t="s">
        <v>6107</v>
      </c>
      <c r="J655" s="8" t="s">
        <v>6119</v>
      </c>
      <c r="K655" s="8" t="s">
        <v>6107</v>
      </c>
      <c r="L655" s="8" t="s">
        <v>6120</v>
      </c>
      <c r="M655" s="8" t="s">
        <v>6111</v>
      </c>
      <c r="N655" s="12" t="s">
        <v>18</v>
      </c>
      <c r="O655" s="12" t="s">
        <v>20</v>
      </c>
      <c r="P655" s="12" t="s">
        <v>65</v>
      </c>
      <c r="Q655" s="12" t="s">
        <v>22</v>
      </c>
      <c r="R655" s="12" t="s">
        <v>32</v>
      </c>
      <c r="S655" s="13"/>
      <c r="T655" s="8"/>
      <c r="U655" s="8"/>
      <c r="V655" s="8"/>
      <c r="W655" s="8"/>
      <c r="X655" s="8"/>
      <c r="Y655" s="8"/>
      <c r="Z655" s="8"/>
      <c r="AA655" s="8"/>
      <c r="AB655" s="8"/>
      <c r="AC655" s="10">
        <f>ROUNDUP(SUM(VLOOKUP(F655,'Pontuação'!A$2:B$11,2,FALSE),VLOOKUP(E655,'Pontuação'!C$2:D$11,2,FALSE),VLOOKUP(H655,'Pontuação'!I$2:J$11,2,FALSE),VLOOKUP(J655,'Pontuação'!G$2:H$11,2,FALSE),VLOOKUP(L655,'Pontuação'!M$2:N$13,2,FALSE)),0)</f>
        <v>1656</v>
      </c>
      <c r="AD655" s="11">
        <f t="shared" si="1"/>
        <v>166</v>
      </c>
      <c r="AE655" s="11" t="str">
        <f t="array" ref="AE655">IFERROR(INDEX('Pontuação'!G$13:G$101, MATCH(AD655, 'Pontuação'!F$13:F$101, 0)), "Faixa Indefinida")</f>
        <v>B</v>
      </c>
      <c r="AF655" s="11">
        <f t="shared" si="2"/>
        <v>0</v>
      </c>
      <c r="AG655" s="11">
        <f t="shared" si="3"/>
        <v>1</v>
      </c>
      <c r="AH655" s="11">
        <f t="shared" si="4"/>
        <v>0</v>
      </c>
      <c r="AI655" s="11">
        <f t="shared" si="5"/>
        <v>0</v>
      </c>
      <c r="AJ655" s="11">
        <f>ROUNDUP(SUM(VLOOKUP(F655,'Pontuação 3.0'!A$2:B$11,2,FALSE),VLOOKUP(E655,'Pontuação 3.0'!C$2:D$11,2,FALSE),VLOOKUP(H655,'Pontuação 3.0'!I$2:J$11,2,FALSE),VLOOKUP(J655,'Pontuação 3.0'!G$2:H$11,2,FALSE),VLOOKUP(G655,'Pontuação 3.0'!E$2:F$11,2,FALSE),VLOOKUP(K655,'Pontuação 3.0'!K$2:L$11,2,FALSE),VLOOKUP(L655,'Pontuação 3.0'!M$2:N$13,2,FALSE)),0)</f>
        <v>1986</v>
      </c>
      <c r="AK655" s="10">
        <f t="shared" si="6"/>
        <v>199</v>
      </c>
      <c r="AL655" s="10" t="str">
        <f t="array" ref="AL655">IFERROR(INDEX('Pontuação 3.0'!G$13:G$191, MATCH(AK655, 'Pontuação 3.0'!F$13:F$191, 0)), "Faixa Indefinida")</f>
        <v>C</v>
      </c>
      <c r="AM655" s="10">
        <f t="shared" si="7"/>
        <v>0</v>
      </c>
      <c r="AN655" s="10">
        <f t="shared" si="8"/>
        <v>0</v>
      </c>
      <c r="AO655" s="10">
        <f t="shared" si="9"/>
        <v>1</v>
      </c>
      <c r="AP655" s="10">
        <f t="shared" si="10"/>
        <v>0</v>
      </c>
    </row>
    <row r="656" ht="15.75" customHeight="1">
      <c r="A656" s="7">
        <v>45674.0</v>
      </c>
      <c r="B656" s="8" t="s">
        <v>1573</v>
      </c>
      <c r="C656" s="8" t="s">
        <v>1574</v>
      </c>
      <c r="D656" s="9">
        <v>1.7981824619E10</v>
      </c>
      <c r="E656" s="8" t="s">
        <v>6103</v>
      </c>
      <c r="F656" s="8" t="s">
        <v>6126</v>
      </c>
      <c r="G656" s="8" t="s">
        <v>6117</v>
      </c>
      <c r="H656" s="8" t="s">
        <v>6106</v>
      </c>
      <c r="I656" s="8" t="s">
        <v>6128</v>
      </c>
      <c r="J656" s="8" t="s">
        <v>6119</v>
      </c>
      <c r="K656" s="8" t="s">
        <v>6107</v>
      </c>
      <c r="L656" s="8" t="s">
        <v>6115</v>
      </c>
      <c r="M656" s="8" t="s">
        <v>6111</v>
      </c>
      <c r="N656" s="12" t="s">
        <v>18</v>
      </c>
      <c r="O656" s="12" t="s">
        <v>20</v>
      </c>
      <c r="P656" s="12" t="s">
        <v>102</v>
      </c>
      <c r="Q656" s="12" t="s">
        <v>22</v>
      </c>
      <c r="R656" s="12" t="s">
        <v>21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10">
        <f>ROUNDUP(SUM(VLOOKUP(F656,'Pontuação'!A$2:B$11,2,FALSE),VLOOKUP(E656,'Pontuação'!C$2:D$11,2,FALSE),VLOOKUP(H656,'Pontuação'!I$2:J$11,2,FALSE),VLOOKUP(J656,'Pontuação'!G$2:H$11,2,FALSE),VLOOKUP(L656,'Pontuação'!M$2:N$13,2,FALSE)),0)</f>
        <v>1541</v>
      </c>
      <c r="AD656" s="11">
        <f t="shared" si="1"/>
        <v>154</v>
      </c>
      <c r="AE656" s="11" t="str">
        <f t="array" ref="AE656">IFERROR(INDEX('Pontuação'!G$13:G$101, MATCH(AD656, 'Pontuação'!F$13:F$101, 0)), "Faixa Indefinida")</f>
        <v>C</v>
      </c>
      <c r="AF656" s="11">
        <f t="shared" si="2"/>
        <v>0</v>
      </c>
      <c r="AG656" s="11">
        <f t="shared" si="3"/>
        <v>0</v>
      </c>
      <c r="AH656" s="11">
        <f t="shared" si="4"/>
        <v>1</v>
      </c>
      <c r="AI656" s="11">
        <f t="shared" si="5"/>
        <v>0</v>
      </c>
      <c r="AJ656" s="11">
        <f>ROUNDUP(SUM(VLOOKUP(F656,'Pontuação 3.0'!A$2:B$11,2,FALSE),VLOOKUP(E656,'Pontuação 3.0'!C$2:D$11,2,FALSE),VLOOKUP(H656,'Pontuação 3.0'!I$2:J$11,2,FALSE),VLOOKUP(J656,'Pontuação 3.0'!G$2:H$11,2,FALSE),VLOOKUP(G656,'Pontuação 3.0'!E$2:F$11,2,FALSE),VLOOKUP(K656,'Pontuação 3.0'!K$2:L$11,2,FALSE),VLOOKUP(L656,'Pontuação 3.0'!M$2:N$13,2,FALSE)),0)</f>
        <v>1989</v>
      </c>
      <c r="AK656" s="10">
        <f t="shared" si="6"/>
        <v>199</v>
      </c>
      <c r="AL656" s="10" t="str">
        <f t="array" ref="AL656">IFERROR(INDEX('Pontuação 3.0'!G$13:G$191, MATCH(AK656, 'Pontuação 3.0'!F$13:F$191, 0)), "Faixa Indefinida")</f>
        <v>C</v>
      </c>
      <c r="AM656" s="10">
        <f t="shared" si="7"/>
        <v>0</v>
      </c>
      <c r="AN656" s="10">
        <f t="shared" si="8"/>
        <v>0</v>
      </c>
      <c r="AO656" s="10">
        <f t="shared" si="9"/>
        <v>1</v>
      </c>
      <c r="AP656" s="10">
        <f t="shared" si="10"/>
        <v>0</v>
      </c>
    </row>
    <row r="657" ht="15.75" customHeight="1">
      <c r="A657" s="7">
        <v>45674.0</v>
      </c>
      <c r="B657" s="8" t="s">
        <v>1571</v>
      </c>
      <c r="C657" s="8" t="s">
        <v>1572</v>
      </c>
      <c r="D657" s="9">
        <v>1.1988766683E10</v>
      </c>
      <c r="E657" s="8" t="s">
        <v>6125</v>
      </c>
      <c r="F657" s="8" t="s">
        <v>6116</v>
      </c>
      <c r="G657" s="8" t="s">
        <v>6117</v>
      </c>
      <c r="H657" s="8" t="s">
        <v>6106</v>
      </c>
      <c r="I657" s="8" t="s">
        <v>6107</v>
      </c>
      <c r="J657" s="8" t="s">
        <v>6119</v>
      </c>
      <c r="K657" s="8" t="s">
        <v>6107</v>
      </c>
      <c r="L657" s="8" t="s">
        <v>6115</v>
      </c>
      <c r="M657" s="8" t="s">
        <v>6121</v>
      </c>
      <c r="N657" s="12" t="s">
        <v>18</v>
      </c>
      <c r="O657" s="12" t="s">
        <v>20</v>
      </c>
      <c r="P657" s="12" t="s">
        <v>25</v>
      </c>
      <c r="Q657" s="12" t="s">
        <v>33</v>
      </c>
      <c r="R657" s="12" t="s">
        <v>32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10">
        <f>ROUNDUP(SUM(VLOOKUP(F657,'Pontuação'!A$2:B$11,2,FALSE),VLOOKUP(E657,'Pontuação'!C$2:D$11,2,FALSE),VLOOKUP(H657,'Pontuação'!I$2:J$11,2,FALSE),VLOOKUP(J657,'Pontuação'!G$2:H$11,2,FALSE),VLOOKUP(L657,'Pontuação'!M$2:N$13,2,FALSE)),0)</f>
        <v>1557</v>
      </c>
      <c r="AD657" s="11">
        <f t="shared" si="1"/>
        <v>156</v>
      </c>
      <c r="AE657" s="11" t="str">
        <f t="array" ref="AE657">IFERROR(INDEX('Pontuação'!G$13:G$101, MATCH(AD657, 'Pontuação'!F$13:F$101, 0)), "Faixa Indefinida")</f>
        <v>C</v>
      </c>
      <c r="AF657" s="11">
        <f t="shared" si="2"/>
        <v>0</v>
      </c>
      <c r="AG657" s="11">
        <f t="shared" si="3"/>
        <v>0</v>
      </c>
      <c r="AH657" s="11">
        <f t="shared" si="4"/>
        <v>1</v>
      </c>
      <c r="AI657" s="11">
        <f t="shared" si="5"/>
        <v>0</v>
      </c>
      <c r="AJ657" s="11">
        <f>ROUNDUP(SUM(VLOOKUP(F657,'Pontuação 3.0'!A$2:B$11,2,FALSE),VLOOKUP(E657,'Pontuação 3.0'!C$2:D$11,2,FALSE),VLOOKUP(H657,'Pontuação 3.0'!I$2:J$11,2,FALSE),VLOOKUP(J657,'Pontuação 3.0'!G$2:H$11,2,FALSE),VLOOKUP(G657,'Pontuação 3.0'!E$2:F$11,2,FALSE),VLOOKUP(K657,'Pontuação 3.0'!K$2:L$11,2,FALSE),VLOOKUP(L657,'Pontuação 3.0'!M$2:N$13,2,FALSE)),0)</f>
        <v>2092</v>
      </c>
      <c r="AK657" s="10">
        <f t="shared" si="6"/>
        <v>209</v>
      </c>
      <c r="AL657" s="10" t="str">
        <f t="array" ref="AL657">IFERROR(INDEX('Pontuação 3.0'!G$13:G$191, MATCH(AK657, 'Pontuação 3.0'!F$13:F$191, 0)), "Faixa Indefinida")</f>
        <v>C</v>
      </c>
      <c r="AM657" s="10">
        <f t="shared" si="7"/>
        <v>0</v>
      </c>
      <c r="AN657" s="10">
        <f t="shared" si="8"/>
        <v>0</v>
      </c>
      <c r="AO657" s="10">
        <f t="shared" si="9"/>
        <v>1</v>
      </c>
      <c r="AP657" s="10">
        <f t="shared" si="10"/>
        <v>0</v>
      </c>
    </row>
    <row r="658" ht="15.75" customHeight="1">
      <c r="A658" s="7">
        <v>45674.0</v>
      </c>
      <c r="B658" s="8" t="s">
        <v>1569</v>
      </c>
      <c r="C658" s="8" t="s">
        <v>1570</v>
      </c>
      <c r="D658" s="9">
        <v>1.6981347331E10</v>
      </c>
      <c r="E658" s="8" t="s">
        <v>6103</v>
      </c>
      <c r="F658" s="8" t="s">
        <v>6116</v>
      </c>
      <c r="G658" s="8" t="s">
        <v>6122</v>
      </c>
      <c r="H658" s="8" t="s">
        <v>6118</v>
      </c>
      <c r="I658" s="8" t="s">
        <v>6107</v>
      </c>
      <c r="J658" s="8" t="s">
        <v>6108</v>
      </c>
      <c r="K658" s="8" t="s">
        <v>6107</v>
      </c>
      <c r="L658" s="8" t="s">
        <v>6120</v>
      </c>
      <c r="M658" s="8" t="s">
        <v>6131</v>
      </c>
      <c r="N658" s="12" t="s">
        <v>18</v>
      </c>
      <c r="O658" s="12" t="s">
        <v>20</v>
      </c>
      <c r="P658" s="12" t="s">
        <v>76</v>
      </c>
      <c r="Q658" s="12" t="s">
        <v>22</v>
      </c>
      <c r="R658" s="12" t="s">
        <v>32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10">
        <f>ROUNDUP(SUM(VLOOKUP(F658,'Pontuação'!A$2:B$11,2,FALSE),VLOOKUP(E658,'Pontuação'!C$2:D$11,2,FALSE),VLOOKUP(H658,'Pontuação'!I$2:J$11,2,FALSE),VLOOKUP(J658,'Pontuação'!G$2:H$11,2,FALSE),VLOOKUP(L658,'Pontuação'!M$2:N$13,2,FALSE)),0)</f>
        <v>1832</v>
      </c>
      <c r="AD658" s="11">
        <f t="shared" si="1"/>
        <v>183</v>
      </c>
      <c r="AE658" s="11" t="str">
        <f t="array" ref="AE658">IFERROR(INDEX('Pontuação'!G$13:G$101, MATCH(AD658, 'Pontuação'!F$13:F$101, 0)), "Faixa Indefinida")</f>
        <v>B</v>
      </c>
      <c r="AF658" s="11">
        <f t="shared" si="2"/>
        <v>0</v>
      </c>
      <c r="AG658" s="11">
        <f t="shared" si="3"/>
        <v>1</v>
      </c>
      <c r="AH658" s="11">
        <f t="shared" si="4"/>
        <v>0</v>
      </c>
      <c r="AI658" s="11">
        <f t="shared" si="5"/>
        <v>0</v>
      </c>
      <c r="AJ658" s="11">
        <f>ROUNDUP(SUM(VLOOKUP(F658,'Pontuação 3.0'!A$2:B$11,2,FALSE),VLOOKUP(E658,'Pontuação 3.0'!C$2:D$11,2,FALSE),VLOOKUP(H658,'Pontuação 3.0'!I$2:J$11,2,FALSE),VLOOKUP(J658,'Pontuação 3.0'!G$2:H$11,2,FALSE),VLOOKUP(G658,'Pontuação 3.0'!E$2:F$11,2,FALSE),VLOOKUP(K658,'Pontuação 3.0'!K$2:L$11,2,FALSE),VLOOKUP(L658,'Pontuação 3.0'!M$2:N$13,2,FALSE)),0)</f>
        <v>2307</v>
      </c>
      <c r="AK658" s="10">
        <f t="shared" si="6"/>
        <v>231</v>
      </c>
      <c r="AL658" s="10" t="str">
        <f t="array" ref="AL658">IFERROR(INDEX('Pontuação 3.0'!G$13:G$191, MATCH(AK658, 'Pontuação 3.0'!F$13:F$191, 0)), "Faixa Indefinida")</f>
        <v>B</v>
      </c>
      <c r="AM658" s="10">
        <f t="shared" si="7"/>
        <v>0</v>
      </c>
      <c r="AN658" s="10">
        <f t="shared" si="8"/>
        <v>1</v>
      </c>
      <c r="AO658" s="10">
        <f t="shared" si="9"/>
        <v>0</v>
      </c>
      <c r="AP658" s="10">
        <f t="shared" si="10"/>
        <v>0</v>
      </c>
    </row>
    <row r="659" ht="15.75" customHeight="1">
      <c r="A659" s="7">
        <v>45674.0</v>
      </c>
      <c r="B659" s="8" t="s">
        <v>828</v>
      </c>
      <c r="C659" s="8" t="s">
        <v>1575</v>
      </c>
      <c r="D659" s="9">
        <v>1.4997469384E10</v>
      </c>
      <c r="E659" s="8" t="s">
        <v>6103</v>
      </c>
      <c r="F659" s="8" t="s">
        <v>6116</v>
      </c>
      <c r="G659" s="8" t="s">
        <v>6117</v>
      </c>
      <c r="H659" s="8" t="s">
        <v>6106</v>
      </c>
      <c r="I659" s="8" t="s">
        <v>6107</v>
      </c>
      <c r="J659" s="8" t="s">
        <v>6108</v>
      </c>
      <c r="K659" s="8" t="s">
        <v>6109</v>
      </c>
      <c r="L659" s="8" t="s">
        <v>6115</v>
      </c>
      <c r="M659" s="8" t="s">
        <v>6113</v>
      </c>
      <c r="N659" s="12" t="s">
        <v>18</v>
      </c>
      <c r="O659" s="12" t="s">
        <v>20</v>
      </c>
      <c r="P659" s="12" t="s">
        <v>25</v>
      </c>
      <c r="Q659" s="12" t="s">
        <v>22</v>
      </c>
      <c r="R659" s="12" t="s">
        <v>32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10">
        <f>ROUNDUP(SUM(VLOOKUP(F659,'Pontuação'!A$2:B$11,2,FALSE),VLOOKUP(E659,'Pontuação'!C$2:D$11,2,FALSE),VLOOKUP(H659,'Pontuação'!I$2:J$11,2,FALSE),VLOOKUP(J659,'Pontuação'!G$2:H$11,2,FALSE),VLOOKUP(L659,'Pontuação'!M$2:N$13,2,FALSE)),0)</f>
        <v>1658</v>
      </c>
      <c r="AD659" s="11">
        <f t="shared" si="1"/>
        <v>166</v>
      </c>
      <c r="AE659" s="11" t="str">
        <f t="array" ref="AE659">IFERROR(INDEX('Pontuação'!G$13:G$101, MATCH(AD659, 'Pontuação'!F$13:F$101, 0)), "Faixa Indefinida")</f>
        <v>B</v>
      </c>
      <c r="AF659" s="11">
        <f t="shared" si="2"/>
        <v>0</v>
      </c>
      <c r="AG659" s="11">
        <f t="shared" si="3"/>
        <v>1</v>
      </c>
      <c r="AH659" s="11">
        <f t="shared" si="4"/>
        <v>0</v>
      </c>
      <c r="AI659" s="11">
        <f t="shared" si="5"/>
        <v>0</v>
      </c>
      <c r="AJ659" s="11">
        <f>ROUNDUP(SUM(VLOOKUP(F659,'Pontuação 3.0'!A$2:B$11,2,FALSE),VLOOKUP(E659,'Pontuação 3.0'!C$2:D$11,2,FALSE),VLOOKUP(H659,'Pontuação 3.0'!I$2:J$11,2,FALSE),VLOOKUP(J659,'Pontuação 3.0'!G$2:H$11,2,FALSE),VLOOKUP(G659,'Pontuação 3.0'!E$2:F$11,2,FALSE),VLOOKUP(K659,'Pontuação 3.0'!K$2:L$11,2,FALSE),VLOOKUP(L659,'Pontuação 3.0'!M$2:N$13,2,FALSE)),0)</f>
        <v>2535</v>
      </c>
      <c r="AK659" s="10">
        <f t="shared" si="6"/>
        <v>254</v>
      </c>
      <c r="AL659" s="10" t="str">
        <f t="array" ref="AL659">IFERROR(INDEX('Pontuação 3.0'!G$13:G$191, MATCH(AK659, 'Pontuação 3.0'!F$13:F$191, 0)), "Faixa Indefinida")</f>
        <v>A</v>
      </c>
      <c r="AM659" s="10">
        <f t="shared" si="7"/>
        <v>1</v>
      </c>
      <c r="AN659" s="10">
        <f t="shared" si="8"/>
        <v>0</v>
      </c>
      <c r="AO659" s="10">
        <f t="shared" si="9"/>
        <v>0</v>
      </c>
      <c r="AP659" s="10">
        <f t="shared" si="10"/>
        <v>0</v>
      </c>
    </row>
    <row r="660" ht="15.75" customHeight="1">
      <c r="A660" s="7">
        <v>45674.0</v>
      </c>
      <c r="B660" s="8" t="s">
        <v>1580</v>
      </c>
      <c r="C660" s="8" t="s">
        <v>1581</v>
      </c>
      <c r="D660" s="14" t="s">
        <v>6179</v>
      </c>
      <c r="E660" s="8" t="s">
        <v>6103</v>
      </c>
      <c r="F660" s="8" t="s">
        <v>6116</v>
      </c>
      <c r="G660" s="8" t="s">
        <v>6122</v>
      </c>
      <c r="H660" s="8" t="s">
        <v>6106</v>
      </c>
      <c r="I660" s="8" t="s">
        <v>6128</v>
      </c>
      <c r="J660" s="8" t="s">
        <v>6108</v>
      </c>
      <c r="K660" s="8" t="s">
        <v>6109</v>
      </c>
      <c r="L660" s="8" t="s">
        <v>6120</v>
      </c>
      <c r="M660" s="8" t="s">
        <v>6113</v>
      </c>
      <c r="N660" s="12" t="s">
        <v>18</v>
      </c>
      <c r="O660" s="12" t="s">
        <v>20</v>
      </c>
      <c r="P660" s="12" t="s">
        <v>89</v>
      </c>
      <c r="Q660" s="12" t="s">
        <v>22</v>
      </c>
      <c r="R660" s="12" t="s">
        <v>32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10">
        <f>ROUNDUP(SUM(VLOOKUP(F660,'Pontuação'!A$2:B$11,2,FALSE),VLOOKUP(E660,'Pontuação'!C$2:D$11,2,FALSE),VLOOKUP(H660,'Pontuação'!I$2:J$11,2,FALSE),VLOOKUP(J660,'Pontuação'!G$2:H$11,2,FALSE),VLOOKUP(L660,'Pontuação'!M$2:N$13,2,FALSE)),0)</f>
        <v>1790</v>
      </c>
      <c r="AD660" s="11">
        <f t="shared" si="1"/>
        <v>179</v>
      </c>
      <c r="AE660" s="11" t="str">
        <f t="array" ref="AE660">IFERROR(INDEX('Pontuação'!G$13:G$101, MATCH(AD660, 'Pontuação'!F$13:F$101, 0)), "Faixa Indefinida")</f>
        <v>B</v>
      </c>
      <c r="AF660" s="11">
        <f t="shared" si="2"/>
        <v>0</v>
      </c>
      <c r="AG660" s="11">
        <f t="shared" si="3"/>
        <v>1</v>
      </c>
      <c r="AH660" s="11">
        <f t="shared" si="4"/>
        <v>0</v>
      </c>
      <c r="AI660" s="11">
        <f t="shared" si="5"/>
        <v>0</v>
      </c>
      <c r="AJ660" s="11">
        <f>ROUNDUP(SUM(VLOOKUP(F660,'Pontuação 3.0'!A$2:B$11,2,FALSE),VLOOKUP(E660,'Pontuação 3.0'!C$2:D$11,2,FALSE),VLOOKUP(H660,'Pontuação 3.0'!I$2:J$11,2,FALSE),VLOOKUP(J660,'Pontuação 3.0'!G$2:H$11,2,FALSE),VLOOKUP(G660,'Pontuação 3.0'!E$2:F$11,2,FALSE),VLOOKUP(K660,'Pontuação 3.0'!K$2:L$11,2,FALSE),VLOOKUP(L660,'Pontuação 3.0'!M$2:N$13,2,FALSE)),0)</f>
        <v>2481</v>
      </c>
      <c r="AK660" s="10">
        <f t="shared" si="6"/>
        <v>248</v>
      </c>
      <c r="AL660" s="10" t="str">
        <f t="array" ref="AL660">IFERROR(INDEX('Pontuação 3.0'!G$13:G$191, MATCH(AK660, 'Pontuação 3.0'!F$13:F$191, 0)), "Faixa Indefinida")</f>
        <v>A</v>
      </c>
      <c r="AM660" s="10">
        <f t="shared" si="7"/>
        <v>1</v>
      </c>
      <c r="AN660" s="10">
        <f t="shared" si="8"/>
        <v>0</v>
      </c>
      <c r="AO660" s="10">
        <f t="shared" si="9"/>
        <v>0</v>
      </c>
      <c r="AP660" s="10">
        <f t="shared" si="10"/>
        <v>0</v>
      </c>
    </row>
    <row r="661" ht="15.75" customHeight="1">
      <c r="A661" s="7">
        <v>45674.0</v>
      </c>
      <c r="B661" s="8" t="s">
        <v>1586</v>
      </c>
      <c r="C661" s="8" t="s">
        <v>1587</v>
      </c>
      <c r="D661" s="9">
        <v>8.1988826233E10</v>
      </c>
      <c r="E661" s="8" t="s">
        <v>6103</v>
      </c>
      <c r="F661" s="8" t="s">
        <v>6116</v>
      </c>
      <c r="G661" s="8" t="s">
        <v>6114</v>
      </c>
      <c r="H661" s="8" t="s">
        <v>6123</v>
      </c>
      <c r="I661" s="8" t="s">
        <v>6107</v>
      </c>
      <c r="J661" s="8" t="s">
        <v>6108</v>
      </c>
      <c r="K661" s="8" t="s">
        <v>6107</v>
      </c>
      <c r="L661" s="8" t="s">
        <v>6120</v>
      </c>
      <c r="M661" s="8" t="s">
        <v>6113</v>
      </c>
      <c r="N661" s="12" t="s">
        <v>18</v>
      </c>
      <c r="O661" s="12" t="s">
        <v>20</v>
      </c>
      <c r="P661" s="12" t="s">
        <v>25</v>
      </c>
      <c r="Q661" s="12" t="s">
        <v>83</v>
      </c>
      <c r="R661" s="12" t="s">
        <v>32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10">
        <f>ROUNDUP(SUM(VLOOKUP(F661,'Pontuação'!A$2:B$11,2,FALSE),VLOOKUP(E661,'Pontuação'!C$2:D$11,2,FALSE),VLOOKUP(H661,'Pontuação'!I$2:J$11,2,FALSE),VLOOKUP(J661,'Pontuação'!G$2:H$11,2,FALSE),VLOOKUP(L661,'Pontuação'!M$2:N$13,2,FALSE)),0)</f>
        <v>1676</v>
      </c>
      <c r="AD661" s="11">
        <f t="shared" si="1"/>
        <v>168</v>
      </c>
      <c r="AE661" s="11" t="str">
        <f t="array" ref="AE661">IFERROR(INDEX('Pontuação'!G$13:G$101, MATCH(AD661, 'Pontuação'!F$13:F$101, 0)), "Faixa Indefinida")</f>
        <v>B</v>
      </c>
      <c r="AF661" s="11">
        <f t="shared" si="2"/>
        <v>0</v>
      </c>
      <c r="AG661" s="11">
        <f t="shared" si="3"/>
        <v>1</v>
      </c>
      <c r="AH661" s="11">
        <f t="shared" si="4"/>
        <v>0</v>
      </c>
      <c r="AI661" s="11">
        <f t="shared" si="5"/>
        <v>0</v>
      </c>
      <c r="AJ661" s="11">
        <f>ROUNDUP(SUM(VLOOKUP(F661,'Pontuação 3.0'!A$2:B$11,2,FALSE),VLOOKUP(E661,'Pontuação 3.0'!C$2:D$11,2,FALSE),VLOOKUP(H661,'Pontuação 3.0'!I$2:J$11,2,FALSE),VLOOKUP(J661,'Pontuação 3.0'!G$2:H$11,2,FALSE),VLOOKUP(G661,'Pontuação 3.0'!E$2:F$11,2,FALSE),VLOOKUP(K661,'Pontuação 3.0'!K$2:L$11,2,FALSE),VLOOKUP(L661,'Pontuação 3.0'!M$2:N$13,2,FALSE)),0)</f>
        <v>2062</v>
      </c>
      <c r="AK661" s="10">
        <f t="shared" si="6"/>
        <v>206</v>
      </c>
      <c r="AL661" s="10" t="str">
        <f t="array" ref="AL661">IFERROR(INDEX('Pontuação 3.0'!G$13:G$191, MATCH(AK661, 'Pontuação 3.0'!F$13:F$191, 0)), "Faixa Indefinida")</f>
        <v>C</v>
      </c>
      <c r="AM661" s="10">
        <f t="shared" si="7"/>
        <v>0</v>
      </c>
      <c r="AN661" s="10">
        <f t="shared" si="8"/>
        <v>0</v>
      </c>
      <c r="AO661" s="10">
        <f t="shared" si="9"/>
        <v>1</v>
      </c>
      <c r="AP661" s="10">
        <f t="shared" si="10"/>
        <v>0</v>
      </c>
    </row>
    <row r="662" ht="15.75" customHeight="1">
      <c r="A662" s="7">
        <v>45674.0</v>
      </c>
      <c r="B662" s="8" t="s">
        <v>1584</v>
      </c>
      <c r="C662" s="8" t="s">
        <v>1585</v>
      </c>
      <c r="D662" s="9">
        <v>6.2994323578E10</v>
      </c>
      <c r="E662" s="8" t="s">
        <v>6125</v>
      </c>
      <c r="F662" s="8" t="s">
        <v>6116</v>
      </c>
      <c r="G662" s="8" t="s">
        <v>6122</v>
      </c>
      <c r="H662" s="8" t="s">
        <v>6123</v>
      </c>
      <c r="I662" s="8" t="s">
        <v>6107</v>
      </c>
      <c r="J662" s="8" t="s">
        <v>6119</v>
      </c>
      <c r="K662" s="8" t="s">
        <v>6107</v>
      </c>
      <c r="L662" s="8" t="s">
        <v>6120</v>
      </c>
      <c r="M662" s="8" t="s">
        <v>6133</v>
      </c>
      <c r="N662" s="12" t="s">
        <v>18</v>
      </c>
      <c r="O662" s="12" t="s">
        <v>20</v>
      </c>
      <c r="P662" s="12" t="s">
        <v>25</v>
      </c>
      <c r="Q662" s="12" t="s">
        <v>33</v>
      </c>
      <c r="R662" s="12" t="s">
        <v>32</v>
      </c>
      <c r="S662" s="13"/>
      <c r="T662" s="8"/>
      <c r="U662" s="8"/>
      <c r="V662" s="8"/>
      <c r="W662" s="8"/>
      <c r="X662" s="8"/>
      <c r="Y662" s="8"/>
      <c r="Z662" s="8"/>
      <c r="AA662" s="8"/>
      <c r="AB662" s="8"/>
      <c r="AC662" s="10">
        <f>ROUNDUP(SUM(VLOOKUP(F662,'Pontuação'!A$2:B$11,2,FALSE),VLOOKUP(E662,'Pontuação'!C$2:D$11,2,FALSE),VLOOKUP(H662,'Pontuação'!I$2:J$11,2,FALSE),VLOOKUP(J662,'Pontuação'!G$2:H$11,2,FALSE),VLOOKUP(L662,'Pontuação'!M$2:N$13,2,FALSE)),0)</f>
        <v>1575</v>
      </c>
      <c r="AD662" s="11">
        <f t="shared" si="1"/>
        <v>158</v>
      </c>
      <c r="AE662" s="11" t="str">
        <f t="array" ref="AE662">IFERROR(INDEX('Pontuação'!G$13:G$101, MATCH(AD662, 'Pontuação'!F$13:F$101, 0)), "Faixa Indefinida")</f>
        <v>C</v>
      </c>
      <c r="AF662" s="11">
        <f t="shared" si="2"/>
        <v>0</v>
      </c>
      <c r="AG662" s="11">
        <f t="shared" si="3"/>
        <v>0</v>
      </c>
      <c r="AH662" s="11">
        <f t="shared" si="4"/>
        <v>1</v>
      </c>
      <c r="AI662" s="11">
        <f t="shared" si="5"/>
        <v>0</v>
      </c>
      <c r="AJ662" s="11">
        <f>ROUNDUP(SUM(VLOOKUP(F662,'Pontuação 3.0'!A$2:B$11,2,FALSE),VLOOKUP(E662,'Pontuação 3.0'!C$2:D$11,2,FALSE),VLOOKUP(H662,'Pontuação 3.0'!I$2:J$11,2,FALSE),VLOOKUP(J662,'Pontuação 3.0'!G$2:H$11,2,FALSE),VLOOKUP(G662,'Pontuação 3.0'!E$2:F$11,2,FALSE),VLOOKUP(K662,'Pontuação 3.0'!K$2:L$11,2,FALSE),VLOOKUP(L662,'Pontuação 3.0'!M$2:N$13,2,FALSE)),0)</f>
        <v>1890</v>
      </c>
      <c r="AK662" s="10">
        <f t="shared" si="6"/>
        <v>189</v>
      </c>
      <c r="AL662" s="10" t="str">
        <f t="array" ref="AL662">IFERROR(INDEX('Pontuação 3.0'!G$13:G$191, MATCH(AK662, 'Pontuação 3.0'!F$13:F$191, 0)), "Faixa Indefinida")</f>
        <v>D</v>
      </c>
      <c r="AM662" s="10">
        <f t="shared" si="7"/>
        <v>0</v>
      </c>
      <c r="AN662" s="10">
        <f t="shared" si="8"/>
        <v>0</v>
      </c>
      <c r="AO662" s="10">
        <f t="shared" si="9"/>
        <v>0</v>
      </c>
      <c r="AP662" s="10">
        <f t="shared" si="10"/>
        <v>1</v>
      </c>
    </row>
    <row r="663" ht="15.75" customHeight="1">
      <c r="A663" s="7">
        <v>45674.0</v>
      </c>
      <c r="B663" s="8" t="s">
        <v>1588</v>
      </c>
      <c r="C663" s="8" t="s">
        <v>1589</v>
      </c>
      <c r="D663" s="9">
        <v>6.899256539E10</v>
      </c>
      <c r="E663" s="8" t="s">
        <v>6103</v>
      </c>
      <c r="F663" s="8" t="s">
        <v>6116</v>
      </c>
      <c r="G663" s="8" t="s">
        <v>6122</v>
      </c>
      <c r="H663" s="8" t="s">
        <v>6118</v>
      </c>
      <c r="I663" s="8" t="s">
        <v>6107</v>
      </c>
      <c r="J663" s="8" t="s">
        <v>6119</v>
      </c>
      <c r="K663" s="8" t="s">
        <v>6107</v>
      </c>
      <c r="L663" s="8" t="s">
        <v>6115</v>
      </c>
      <c r="M663" s="8" t="s">
        <v>6113</v>
      </c>
      <c r="N663" s="12" t="s">
        <v>18</v>
      </c>
      <c r="O663" s="12" t="s">
        <v>20</v>
      </c>
      <c r="P663" s="12" t="s">
        <v>48</v>
      </c>
      <c r="Q663" s="12" t="s">
        <v>22</v>
      </c>
      <c r="R663" s="12" t="s">
        <v>32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10">
        <f>ROUNDUP(SUM(VLOOKUP(F663,'Pontuação'!A$2:B$11,2,FALSE),VLOOKUP(E663,'Pontuação'!C$2:D$11,2,FALSE),VLOOKUP(H663,'Pontuação'!I$2:J$11,2,FALSE),VLOOKUP(J663,'Pontuação'!G$2:H$11,2,FALSE),VLOOKUP(L663,'Pontuação'!M$2:N$13,2,FALSE)),0)</f>
        <v>1595</v>
      </c>
      <c r="AD663" s="11">
        <f t="shared" si="1"/>
        <v>160</v>
      </c>
      <c r="AE663" s="11" t="str">
        <f t="array" ref="AE663">IFERROR(INDEX('Pontuação'!G$13:G$101, MATCH(AD663, 'Pontuação'!F$13:F$101, 0)), "Faixa Indefinida")</f>
        <v>C</v>
      </c>
      <c r="AF663" s="11">
        <f t="shared" si="2"/>
        <v>0</v>
      </c>
      <c r="AG663" s="11">
        <f t="shared" si="3"/>
        <v>0</v>
      </c>
      <c r="AH663" s="11">
        <f t="shared" si="4"/>
        <v>1</v>
      </c>
      <c r="AI663" s="11">
        <f t="shared" si="5"/>
        <v>0</v>
      </c>
      <c r="AJ663" s="11">
        <f>ROUNDUP(SUM(VLOOKUP(F663,'Pontuação 3.0'!A$2:B$11,2,FALSE),VLOOKUP(E663,'Pontuação 3.0'!C$2:D$11,2,FALSE),VLOOKUP(H663,'Pontuação 3.0'!I$2:J$11,2,FALSE),VLOOKUP(J663,'Pontuação 3.0'!G$2:H$11,2,FALSE),VLOOKUP(G663,'Pontuação 3.0'!E$2:F$11,2,FALSE),VLOOKUP(K663,'Pontuação 3.0'!K$2:L$11,2,FALSE),VLOOKUP(L663,'Pontuação 3.0'!M$2:N$13,2,FALSE)),0)</f>
        <v>2069</v>
      </c>
      <c r="AK663" s="10">
        <f t="shared" si="6"/>
        <v>207</v>
      </c>
      <c r="AL663" s="10" t="str">
        <f t="array" ref="AL663">IFERROR(INDEX('Pontuação 3.0'!G$13:G$191, MATCH(AK663, 'Pontuação 3.0'!F$13:F$191, 0)), "Faixa Indefinida")</f>
        <v>C</v>
      </c>
      <c r="AM663" s="10">
        <f t="shared" si="7"/>
        <v>0</v>
      </c>
      <c r="AN663" s="10">
        <f t="shared" si="8"/>
        <v>0</v>
      </c>
      <c r="AO663" s="10">
        <f t="shared" si="9"/>
        <v>1</v>
      </c>
      <c r="AP663" s="10">
        <f t="shared" si="10"/>
        <v>0</v>
      </c>
    </row>
    <row r="664" ht="15.75" customHeight="1">
      <c r="A664" s="7">
        <v>45674.0</v>
      </c>
      <c r="B664" s="8" t="s">
        <v>1590</v>
      </c>
      <c r="C664" s="8" t="s">
        <v>1591</v>
      </c>
      <c r="D664" s="9">
        <v>4.1997028157E10</v>
      </c>
      <c r="E664" s="8" t="s">
        <v>6103</v>
      </c>
      <c r="F664" s="8" t="s">
        <v>6116</v>
      </c>
      <c r="G664" s="8" t="s">
        <v>6117</v>
      </c>
      <c r="H664" s="8" t="s">
        <v>6132</v>
      </c>
      <c r="I664" s="8" t="s">
        <v>6107</v>
      </c>
      <c r="J664" s="8" t="s">
        <v>6119</v>
      </c>
      <c r="K664" s="8" t="s">
        <v>6109</v>
      </c>
      <c r="L664" s="8" t="s">
        <v>6115</v>
      </c>
      <c r="M664" s="8" t="s">
        <v>6121</v>
      </c>
      <c r="N664" s="12" t="s">
        <v>18</v>
      </c>
      <c r="O664" s="12" t="s">
        <v>20</v>
      </c>
      <c r="P664" s="12" t="s">
        <v>51</v>
      </c>
      <c r="Q664" s="12" t="s">
        <v>22</v>
      </c>
      <c r="R664" s="12" t="s">
        <v>32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10">
        <f>ROUNDUP(SUM(VLOOKUP(F664,'Pontuação'!A$2:B$11,2,FALSE),VLOOKUP(E664,'Pontuação'!C$2:D$11,2,FALSE),VLOOKUP(H664,'Pontuação'!I$2:J$11,2,FALSE),VLOOKUP(J664,'Pontuação'!G$2:H$11,2,FALSE),VLOOKUP(L664,'Pontuação'!M$2:N$13,2,FALSE)),0)</f>
        <v>1369</v>
      </c>
      <c r="AD664" s="11">
        <f t="shared" si="1"/>
        <v>137</v>
      </c>
      <c r="AE664" s="11" t="str">
        <f t="array" ref="AE664">IFERROR(INDEX('Pontuação'!G$13:G$101, MATCH(AD664, 'Pontuação'!F$13:F$101, 0)), "Faixa Indefinida")</f>
        <v>D</v>
      </c>
      <c r="AF664" s="11">
        <f t="shared" si="2"/>
        <v>0</v>
      </c>
      <c r="AG664" s="11">
        <f t="shared" si="3"/>
        <v>0</v>
      </c>
      <c r="AH664" s="11">
        <f t="shared" si="4"/>
        <v>0</v>
      </c>
      <c r="AI664" s="11">
        <f t="shared" si="5"/>
        <v>1</v>
      </c>
      <c r="AJ664" s="11">
        <f>ROUNDUP(SUM(VLOOKUP(F664,'Pontuação 3.0'!A$2:B$11,2,FALSE),VLOOKUP(E664,'Pontuação 3.0'!C$2:D$11,2,FALSE),VLOOKUP(H664,'Pontuação 3.0'!I$2:J$11,2,FALSE),VLOOKUP(J664,'Pontuação 3.0'!G$2:H$11,2,FALSE),VLOOKUP(G664,'Pontuação 3.0'!E$2:F$11,2,FALSE),VLOOKUP(K664,'Pontuação 3.0'!K$2:L$11,2,FALSE),VLOOKUP(L664,'Pontuação 3.0'!M$2:N$13,2,FALSE)),0)</f>
        <v>2275</v>
      </c>
      <c r="AK664" s="10">
        <f t="shared" si="6"/>
        <v>228</v>
      </c>
      <c r="AL664" s="10" t="str">
        <f t="array" ref="AL664">IFERROR(INDEX('Pontuação 3.0'!G$13:G$191, MATCH(AK664, 'Pontuação 3.0'!F$13:F$191, 0)), "Faixa Indefinida")</f>
        <v>B</v>
      </c>
      <c r="AM664" s="10">
        <f t="shared" si="7"/>
        <v>0</v>
      </c>
      <c r="AN664" s="10">
        <f t="shared" si="8"/>
        <v>1</v>
      </c>
      <c r="AO664" s="10">
        <f t="shared" si="9"/>
        <v>0</v>
      </c>
      <c r="AP664" s="10">
        <f t="shared" si="10"/>
        <v>0</v>
      </c>
    </row>
    <row r="665" ht="15.75" customHeight="1">
      <c r="A665" s="7">
        <v>45674.0</v>
      </c>
      <c r="B665" s="8" t="s">
        <v>1592</v>
      </c>
      <c r="C665" s="8" t="s">
        <v>1593</v>
      </c>
      <c r="D665" s="14" t="s">
        <v>6180</v>
      </c>
      <c r="E665" s="8" t="s">
        <v>6103</v>
      </c>
      <c r="F665" s="8" t="s">
        <v>6126</v>
      </c>
      <c r="G665" s="8" t="s">
        <v>6117</v>
      </c>
      <c r="H665" s="8" t="s">
        <v>6106</v>
      </c>
      <c r="I665" s="8" t="s">
        <v>6107</v>
      </c>
      <c r="J665" s="8" t="s">
        <v>6119</v>
      </c>
      <c r="K665" s="8" t="s">
        <v>6107</v>
      </c>
      <c r="L665" s="8" t="s">
        <v>6120</v>
      </c>
      <c r="M665" s="8" t="s">
        <v>6113</v>
      </c>
      <c r="N665" s="12" t="s">
        <v>18</v>
      </c>
      <c r="O665" s="12" t="s">
        <v>20</v>
      </c>
      <c r="P665" s="12" t="s">
        <v>71</v>
      </c>
      <c r="Q665" s="12" t="s">
        <v>33</v>
      </c>
      <c r="R665" s="12" t="s">
        <v>21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10">
        <f>ROUNDUP(SUM(VLOOKUP(F665,'Pontuação'!A$2:B$11,2,FALSE),VLOOKUP(E665,'Pontuação'!C$2:D$11,2,FALSE),VLOOKUP(H665,'Pontuação'!I$2:J$11,2,FALSE),VLOOKUP(J665,'Pontuação'!G$2:H$11,2,FALSE),VLOOKUP(L665,'Pontuação'!M$2:N$13,2,FALSE)),0)</f>
        <v>1673</v>
      </c>
      <c r="AD665" s="11">
        <f t="shared" si="1"/>
        <v>167</v>
      </c>
      <c r="AE665" s="11" t="str">
        <f t="array" ref="AE665">IFERROR(INDEX('Pontuação'!G$13:G$101, MATCH(AD665, 'Pontuação'!F$13:F$101, 0)), "Faixa Indefinida")</f>
        <v>B</v>
      </c>
      <c r="AF665" s="11">
        <f t="shared" si="2"/>
        <v>0</v>
      </c>
      <c r="AG665" s="11">
        <f t="shared" si="3"/>
        <v>1</v>
      </c>
      <c r="AH665" s="11">
        <f t="shared" si="4"/>
        <v>0</v>
      </c>
      <c r="AI665" s="11">
        <f t="shared" si="5"/>
        <v>0</v>
      </c>
      <c r="AJ665" s="11">
        <f>ROUNDUP(SUM(VLOOKUP(F665,'Pontuação 3.0'!A$2:B$11,2,FALSE),VLOOKUP(E665,'Pontuação 3.0'!C$2:D$11,2,FALSE),VLOOKUP(H665,'Pontuação 3.0'!I$2:J$11,2,FALSE),VLOOKUP(J665,'Pontuação 3.0'!G$2:H$11,2,FALSE),VLOOKUP(G665,'Pontuação 3.0'!E$2:F$11,2,FALSE),VLOOKUP(K665,'Pontuação 3.0'!K$2:L$11,2,FALSE),VLOOKUP(L665,'Pontuação 3.0'!M$2:N$13,2,FALSE)),0)</f>
        <v>2075</v>
      </c>
      <c r="AK665" s="10">
        <f t="shared" si="6"/>
        <v>208</v>
      </c>
      <c r="AL665" s="10" t="str">
        <f t="array" ref="AL665">IFERROR(INDEX('Pontuação 3.0'!G$13:G$191, MATCH(AK665, 'Pontuação 3.0'!F$13:F$191, 0)), "Faixa Indefinida")</f>
        <v>C</v>
      </c>
      <c r="AM665" s="10">
        <f t="shared" si="7"/>
        <v>0</v>
      </c>
      <c r="AN665" s="10">
        <f t="shared" si="8"/>
        <v>0</v>
      </c>
      <c r="AO665" s="10">
        <f t="shared" si="9"/>
        <v>1</v>
      </c>
      <c r="AP665" s="10">
        <f t="shared" si="10"/>
        <v>0</v>
      </c>
    </row>
    <row r="666" ht="15.75" customHeight="1">
      <c r="A666" s="7">
        <v>45674.0</v>
      </c>
      <c r="B666" s="8" t="s">
        <v>1594</v>
      </c>
      <c r="C666" s="8" t="s">
        <v>1595</v>
      </c>
      <c r="D666" s="9">
        <v>5.548988694437E12</v>
      </c>
      <c r="E666" s="8" t="s">
        <v>6103</v>
      </c>
      <c r="F666" s="8" t="s">
        <v>6127</v>
      </c>
      <c r="G666" s="8" t="s">
        <v>6112</v>
      </c>
      <c r="H666" s="8" t="s">
        <v>6106</v>
      </c>
      <c r="I666" s="8" t="s">
        <v>6107</v>
      </c>
      <c r="J666" s="8" t="s">
        <v>6108</v>
      </c>
      <c r="K666" s="8" t="s">
        <v>6109</v>
      </c>
      <c r="L666" s="8" t="s">
        <v>6120</v>
      </c>
      <c r="M666" s="8" t="s">
        <v>6113</v>
      </c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10">
        <f>ROUNDUP(SUM(VLOOKUP(F666,'Pontuação'!A$2:B$11,2,FALSE),VLOOKUP(E666,'Pontuação'!C$2:D$11,2,FALSE),VLOOKUP(H666,'Pontuação'!I$2:J$11,2,FALSE),VLOOKUP(J666,'Pontuação'!G$2:H$11,2,FALSE),VLOOKUP(L666,'Pontuação'!M$2:N$13,2,FALSE)),0)</f>
        <v>1545</v>
      </c>
      <c r="AD666" s="11">
        <f t="shared" si="1"/>
        <v>155</v>
      </c>
      <c r="AE666" s="11" t="str">
        <f t="array" ref="AE666">IFERROR(INDEX('Pontuação'!G$13:G$101, MATCH(AD666, 'Pontuação'!F$13:F$101, 0)), "Faixa Indefinida")</f>
        <v>C</v>
      </c>
      <c r="AF666" s="11">
        <f t="shared" si="2"/>
        <v>0</v>
      </c>
      <c r="AG666" s="11">
        <f t="shared" si="3"/>
        <v>0</v>
      </c>
      <c r="AH666" s="11">
        <f t="shared" si="4"/>
        <v>1</v>
      </c>
      <c r="AI666" s="11">
        <f t="shared" si="5"/>
        <v>0</v>
      </c>
      <c r="AJ666" s="11">
        <f>ROUNDUP(SUM(VLOOKUP(F666,'Pontuação 3.0'!A$2:B$11,2,FALSE),VLOOKUP(E666,'Pontuação 3.0'!C$2:D$11,2,FALSE),VLOOKUP(H666,'Pontuação 3.0'!I$2:J$11,2,FALSE),VLOOKUP(J666,'Pontuação 3.0'!G$2:H$11,2,FALSE),VLOOKUP(G666,'Pontuação 3.0'!E$2:F$11,2,FALSE),VLOOKUP(K666,'Pontuação 3.0'!K$2:L$11,2,FALSE),VLOOKUP(L666,'Pontuação 3.0'!M$2:N$13,2,FALSE)),0)</f>
        <v>2366</v>
      </c>
      <c r="AK666" s="10">
        <f t="shared" si="6"/>
        <v>237</v>
      </c>
      <c r="AL666" s="10" t="str">
        <f t="array" ref="AL666">IFERROR(INDEX('Pontuação 3.0'!G$13:G$191, MATCH(AK666, 'Pontuação 3.0'!F$13:F$191, 0)), "Faixa Indefinida")</f>
        <v>A</v>
      </c>
      <c r="AM666" s="10">
        <f t="shared" si="7"/>
        <v>1</v>
      </c>
      <c r="AN666" s="10">
        <f t="shared" si="8"/>
        <v>0</v>
      </c>
      <c r="AO666" s="10">
        <f t="shared" si="9"/>
        <v>0</v>
      </c>
      <c r="AP666" s="10">
        <f t="shared" si="10"/>
        <v>0</v>
      </c>
    </row>
    <row r="667" ht="15.75" customHeight="1">
      <c r="A667" s="7">
        <v>45674.0</v>
      </c>
      <c r="B667" s="8" t="s">
        <v>1596</v>
      </c>
      <c r="C667" s="8" t="s">
        <v>1597</v>
      </c>
      <c r="D667" s="8" t="s">
        <v>1598</v>
      </c>
      <c r="E667" s="8" t="s">
        <v>6103</v>
      </c>
      <c r="F667" s="8" t="s">
        <v>6126</v>
      </c>
      <c r="G667" s="8" t="s">
        <v>6122</v>
      </c>
      <c r="H667" s="8" t="s">
        <v>6106</v>
      </c>
      <c r="I667" s="8" t="s">
        <v>6107</v>
      </c>
      <c r="J667" s="8" t="s">
        <v>6108</v>
      </c>
      <c r="K667" s="8" t="s">
        <v>6107</v>
      </c>
      <c r="L667" s="8" t="s">
        <v>6136</v>
      </c>
      <c r="M667" s="8" t="s">
        <v>6113</v>
      </c>
      <c r="N667" s="12" t="s">
        <v>18</v>
      </c>
      <c r="O667" s="12" t="s">
        <v>20</v>
      </c>
      <c r="P667" s="12" t="s">
        <v>51</v>
      </c>
      <c r="Q667" s="12" t="s">
        <v>22</v>
      </c>
      <c r="R667" s="12" t="s">
        <v>21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10">
        <f>ROUNDUP(SUM(VLOOKUP(F667,'Pontuação'!A$2:B$11,2,FALSE),VLOOKUP(E667,'Pontuação'!C$2:D$11,2,FALSE),VLOOKUP(H667,'Pontuação'!I$2:J$11,2,FALSE),VLOOKUP(J667,'Pontuação'!G$2:H$11,2,FALSE),VLOOKUP(L667,'Pontuação'!M$2:N$13,2,FALSE)),0)</f>
        <v>1690</v>
      </c>
      <c r="AD667" s="11">
        <f t="shared" si="1"/>
        <v>169</v>
      </c>
      <c r="AE667" s="11" t="str">
        <f t="array" ref="AE667">IFERROR(INDEX('Pontuação'!G$13:G$101, MATCH(AD667, 'Pontuação'!F$13:F$101, 0)), "Faixa Indefinida")</f>
        <v>B</v>
      </c>
      <c r="AF667" s="11">
        <f t="shared" si="2"/>
        <v>0</v>
      </c>
      <c r="AG667" s="11">
        <f t="shared" si="3"/>
        <v>1</v>
      </c>
      <c r="AH667" s="11">
        <f t="shared" si="4"/>
        <v>0</v>
      </c>
      <c r="AI667" s="11">
        <f t="shared" si="5"/>
        <v>0</v>
      </c>
      <c r="AJ667" s="11">
        <f>ROUNDUP(SUM(VLOOKUP(F667,'Pontuação 3.0'!A$2:B$11,2,FALSE),VLOOKUP(E667,'Pontuação 3.0'!C$2:D$11,2,FALSE),VLOOKUP(H667,'Pontuação 3.0'!I$2:J$11,2,FALSE),VLOOKUP(J667,'Pontuação 3.0'!G$2:H$11,2,FALSE),VLOOKUP(G667,'Pontuação 3.0'!E$2:F$11,2,FALSE),VLOOKUP(K667,'Pontuação 3.0'!K$2:L$11,2,FALSE),VLOOKUP(L667,'Pontuação 3.0'!M$2:N$13,2,FALSE)),0)</f>
        <v>1979</v>
      </c>
      <c r="AK667" s="10">
        <f t="shared" si="6"/>
        <v>198</v>
      </c>
      <c r="AL667" s="10" t="str">
        <f t="array" ref="AL667">IFERROR(INDEX('Pontuação 3.0'!G$13:G$191, MATCH(AK667, 'Pontuação 3.0'!F$13:F$191, 0)), "Faixa Indefinida")</f>
        <v>C</v>
      </c>
      <c r="AM667" s="10">
        <f t="shared" si="7"/>
        <v>0</v>
      </c>
      <c r="AN667" s="10">
        <f t="shared" si="8"/>
        <v>0</v>
      </c>
      <c r="AO667" s="10">
        <f t="shared" si="9"/>
        <v>1</v>
      </c>
      <c r="AP667" s="10">
        <f t="shared" si="10"/>
        <v>0</v>
      </c>
    </row>
    <row r="668" ht="15.75" customHeight="1">
      <c r="A668" s="7">
        <v>45674.0</v>
      </c>
      <c r="B668" s="8" t="s">
        <v>1599</v>
      </c>
      <c r="C668" s="8" t="s">
        <v>1600</v>
      </c>
      <c r="D668" s="9">
        <v>2.1998356524E10</v>
      </c>
      <c r="E668" s="8" t="s">
        <v>6125</v>
      </c>
      <c r="F668" s="8" t="s">
        <v>6126</v>
      </c>
      <c r="G668" s="8" t="s">
        <v>6122</v>
      </c>
      <c r="H668" s="8" t="s">
        <v>6118</v>
      </c>
      <c r="I668" s="8" t="s">
        <v>6128</v>
      </c>
      <c r="J668" s="8" t="s">
        <v>6129</v>
      </c>
      <c r="K668" s="8" t="s">
        <v>6107</v>
      </c>
      <c r="L668" s="8" t="s">
        <v>6120</v>
      </c>
      <c r="M668" s="8" t="s">
        <v>6113</v>
      </c>
      <c r="N668" s="12" t="s">
        <v>18</v>
      </c>
      <c r="O668" s="12" t="s">
        <v>20</v>
      </c>
      <c r="P668" s="12" t="s">
        <v>31</v>
      </c>
      <c r="Q668" s="12" t="s">
        <v>54</v>
      </c>
      <c r="R668" s="12" t="s">
        <v>32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10">
        <f>ROUNDUP(SUM(VLOOKUP(F668,'Pontuação'!A$2:B$11,2,FALSE),VLOOKUP(E668,'Pontuação'!C$2:D$11,2,FALSE),VLOOKUP(H668,'Pontuação'!I$2:J$11,2,FALSE),VLOOKUP(J668,'Pontuação'!G$2:H$11,2,FALSE),VLOOKUP(L668,'Pontuação'!M$2:N$13,2,FALSE)),0)</f>
        <v>1997</v>
      </c>
      <c r="AD668" s="11">
        <f t="shared" si="1"/>
        <v>200</v>
      </c>
      <c r="AE668" s="11" t="str">
        <f t="array" ref="AE668">IFERROR(INDEX('Pontuação'!G$13:G$101, MATCH(AD668, 'Pontuação'!F$13:F$101, 0)), "Faixa Indefinida")</f>
        <v>A</v>
      </c>
      <c r="AF668" s="11">
        <f t="shared" si="2"/>
        <v>1</v>
      </c>
      <c r="AG668" s="11">
        <f t="shared" si="3"/>
        <v>0</v>
      </c>
      <c r="AH668" s="11">
        <f t="shared" si="4"/>
        <v>0</v>
      </c>
      <c r="AI668" s="11">
        <f t="shared" si="5"/>
        <v>0</v>
      </c>
      <c r="AJ668" s="11">
        <f>ROUNDUP(SUM(VLOOKUP(F668,'Pontuação 3.0'!A$2:B$11,2,FALSE),VLOOKUP(E668,'Pontuação 3.0'!C$2:D$11,2,FALSE),VLOOKUP(H668,'Pontuação 3.0'!I$2:J$11,2,FALSE),VLOOKUP(J668,'Pontuação 3.0'!G$2:H$11,2,FALSE),VLOOKUP(G668,'Pontuação 3.0'!E$2:F$11,2,FALSE),VLOOKUP(K668,'Pontuação 3.0'!K$2:L$11,2,FALSE),VLOOKUP(L668,'Pontuação 3.0'!M$2:N$13,2,FALSE)),0)</f>
        <v>2267</v>
      </c>
      <c r="AK668" s="10">
        <f t="shared" si="6"/>
        <v>227</v>
      </c>
      <c r="AL668" s="10" t="str">
        <f t="array" ref="AL668">IFERROR(INDEX('Pontuação 3.0'!G$13:G$191, MATCH(AK668, 'Pontuação 3.0'!F$13:F$191, 0)), "Faixa Indefinida")</f>
        <v>B</v>
      </c>
      <c r="AM668" s="10">
        <f t="shared" si="7"/>
        <v>0</v>
      </c>
      <c r="AN668" s="10">
        <f t="shared" si="8"/>
        <v>1</v>
      </c>
      <c r="AO668" s="10">
        <f t="shared" si="9"/>
        <v>0</v>
      </c>
      <c r="AP668" s="10">
        <f t="shared" si="10"/>
        <v>0</v>
      </c>
    </row>
    <row r="669" ht="15.75" customHeight="1">
      <c r="A669" s="7">
        <v>45674.0</v>
      </c>
      <c r="B669" s="8" t="s">
        <v>1601</v>
      </c>
      <c r="C669" s="8" t="s">
        <v>1602</v>
      </c>
      <c r="D669" s="9">
        <v>2.1996863009E10</v>
      </c>
      <c r="E669" s="8" t="s">
        <v>6103</v>
      </c>
      <c r="F669" s="8" t="s">
        <v>6126</v>
      </c>
      <c r="G669" s="8" t="s">
        <v>6117</v>
      </c>
      <c r="H669" s="8" t="s">
        <v>6106</v>
      </c>
      <c r="I669" s="8" t="s">
        <v>6128</v>
      </c>
      <c r="J669" s="8" t="s">
        <v>6108</v>
      </c>
      <c r="K669" s="8" t="s">
        <v>6107</v>
      </c>
      <c r="L669" s="8" t="s">
        <v>6120</v>
      </c>
      <c r="M669" s="8" t="s">
        <v>6113</v>
      </c>
      <c r="N669" s="12" t="s">
        <v>18</v>
      </c>
      <c r="O669" s="12" t="s">
        <v>20</v>
      </c>
      <c r="P669" s="12" t="s">
        <v>89</v>
      </c>
      <c r="Q669" s="12" t="s">
        <v>22</v>
      </c>
      <c r="R669" s="12" t="s">
        <v>32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10">
        <f>ROUNDUP(SUM(VLOOKUP(F669,'Pontuação'!A$2:B$11,2,FALSE),VLOOKUP(E669,'Pontuação'!C$2:D$11,2,FALSE),VLOOKUP(H669,'Pontuação'!I$2:J$11,2,FALSE),VLOOKUP(J669,'Pontuação'!G$2:H$11,2,FALSE),VLOOKUP(L669,'Pontuação'!M$2:N$13,2,FALSE)),0)</f>
        <v>1778</v>
      </c>
      <c r="AD669" s="11">
        <f t="shared" si="1"/>
        <v>178</v>
      </c>
      <c r="AE669" s="11" t="str">
        <f t="array" ref="AE669">IFERROR(INDEX('Pontuação'!G$13:G$101, MATCH(AD669, 'Pontuação'!F$13:F$101, 0)), "Faixa Indefinida")</f>
        <v>B</v>
      </c>
      <c r="AF669" s="11">
        <f t="shared" si="2"/>
        <v>0</v>
      </c>
      <c r="AG669" s="11">
        <f t="shared" si="3"/>
        <v>1</v>
      </c>
      <c r="AH669" s="11">
        <f t="shared" si="4"/>
        <v>0</v>
      </c>
      <c r="AI669" s="11">
        <f t="shared" si="5"/>
        <v>0</v>
      </c>
      <c r="AJ669" s="11">
        <f>ROUNDUP(SUM(VLOOKUP(F669,'Pontuação 3.0'!A$2:B$11,2,FALSE),VLOOKUP(E669,'Pontuação 3.0'!C$2:D$11,2,FALSE),VLOOKUP(H669,'Pontuação 3.0'!I$2:J$11,2,FALSE),VLOOKUP(J669,'Pontuação 3.0'!G$2:H$11,2,FALSE),VLOOKUP(G669,'Pontuação 3.0'!E$2:F$11,2,FALSE),VLOOKUP(K669,'Pontuação 3.0'!K$2:L$11,2,FALSE),VLOOKUP(L669,'Pontuação 3.0'!M$2:N$13,2,FALSE)),0)</f>
        <v>2227</v>
      </c>
      <c r="AK669" s="10">
        <f t="shared" si="6"/>
        <v>223</v>
      </c>
      <c r="AL669" s="10" t="str">
        <f t="array" ref="AL669">IFERROR(INDEX('Pontuação 3.0'!G$13:G$191, MATCH(AK669, 'Pontuação 3.0'!F$13:F$191, 0)), "Faixa Indefinida")</f>
        <v>B</v>
      </c>
      <c r="AM669" s="10">
        <f t="shared" si="7"/>
        <v>0</v>
      </c>
      <c r="AN669" s="10">
        <f t="shared" si="8"/>
        <v>1</v>
      </c>
      <c r="AO669" s="10">
        <f t="shared" si="9"/>
        <v>0</v>
      </c>
      <c r="AP669" s="10">
        <f t="shared" si="10"/>
        <v>0</v>
      </c>
    </row>
    <row r="670" ht="15.75" customHeight="1">
      <c r="A670" s="7">
        <v>45674.0</v>
      </c>
      <c r="B670" s="8" t="s">
        <v>1603</v>
      </c>
      <c r="C670" s="8" t="s">
        <v>1604</v>
      </c>
      <c r="D670" s="9">
        <v>7.1992077234E10</v>
      </c>
      <c r="E670" s="8" t="s">
        <v>6103</v>
      </c>
      <c r="F670" s="8" t="s">
        <v>6127</v>
      </c>
      <c r="G670" s="8" t="s">
        <v>6117</v>
      </c>
      <c r="H670" s="8" t="s">
        <v>6106</v>
      </c>
      <c r="I670" s="8" t="s">
        <v>6128</v>
      </c>
      <c r="J670" s="8" t="s">
        <v>6129</v>
      </c>
      <c r="K670" s="8" t="s">
        <v>6109</v>
      </c>
      <c r="L670" s="8" t="s">
        <v>6115</v>
      </c>
      <c r="M670" s="8" t="s">
        <v>6113</v>
      </c>
      <c r="N670" s="12" t="s">
        <v>18</v>
      </c>
      <c r="O670" s="12" t="s">
        <v>20</v>
      </c>
      <c r="P670" s="12" t="s">
        <v>25</v>
      </c>
      <c r="Q670" s="12" t="s">
        <v>22</v>
      </c>
      <c r="R670" s="12" t="s">
        <v>32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10">
        <f>ROUNDUP(SUM(VLOOKUP(F670,'Pontuação'!A$2:B$11,2,FALSE),VLOOKUP(E670,'Pontuação'!C$2:D$11,2,FALSE),VLOOKUP(H670,'Pontuação'!I$2:J$11,2,FALSE),VLOOKUP(J670,'Pontuação'!G$2:H$11,2,FALSE),VLOOKUP(L670,'Pontuação'!M$2:N$13,2,FALSE)),0)</f>
        <v>1586</v>
      </c>
      <c r="AD670" s="11">
        <f t="shared" si="1"/>
        <v>159</v>
      </c>
      <c r="AE670" s="11" t="str">
        <f t="array" ref="AE670">IFERROR(INDEX('Pontuação'!G$13:G$101, MATCH(AD670, 'Pontuação'!F$13:F$101, 0)), "Faixa Indefinida")</f>
        <v>C</v>
      </c>
      <c r="AF670" s="11">
        <f t="shared" si="2"/>
        <v>0</v>
      </c>
      <c r="AG670" s="11">
        <f t="shared" si="3"/>
        <v>0</v>
      </c>
      <c r="AH670" s="11">
        <f t="shared" si="4"/>
        <v>1</v>
      </c>
      <c r="AI670" s="11">
        <f t="shared" si="5"/>
        <v>0</v>
      </c>
      <c r="AJ670" s="11">
        <f>ROUNDUP(SUM(VLOOKUP(F670,'Pontuação 3.0'!A$2:B$11,2,FALSE),VLOOKUP(E670,'Pontuação 3.0'!C$2:D$11,2,FALSE),VLOOKUP(H670,'Pontuação 3.0'!I$2:J$11,2,FALSE),VLOOKUP(J670,'Pontuação 3.0'!G$2:H$11,2,FALSE),VLOOKUP(G670,'Pontuação 3.0'!E$2:F$11,2,FALSE),VLOOKUP(K670,'Pontuação 3.0'!K$2:L$11,2,FALSE),VLOOKUP(L670,'Pontuação 3.0'!M$2:N$13,2,FALSE)),0)</f>
        <v>2510</v>
      </c>
      <c r="AK670" s="10">
        <f t="shared" si="6"/>
        <v>251</v>
      </c>
      <c r="AL670" s="10" t="str">
        <f t="array" ref="AL670">IFERROR(INDEX('Pontuação 3.0'!G$13:G$191, MATCH(AK670, 'Pontuação 3.0'!F$13:F$191, 0)), "Faixa Indefinida")</f>
        <v>A</v>
      </c>
      <c r="AM670" s="10">
        <f t="shared" si="7"/>
        <v>1</v>
      </c>
      <c r="AN670" s="10">
        <f t="shared" si="8"/>
        <v>0</v>
      </c>
      <c r="AO670" s="10">
        <f t="shared" si="9"/>
        <v>0</v>
      </c>
      <c r="AP670" s="10">
        <f t="shared" si="10"/>
        <v>0</v>
      </c>
    </row>
    <row r="671" ht="15.75" customHeight="1">
      <c r="A671" s="7">
        <v>45674.0</v>
      </c>
      <c r="B671" s="8" t="s">
        <v>1605</v>
      </c>
      <c r="C671" s="8" t="s">
        <v>1606</v>
      </c>
      <c r="D671" s="8" t="s">
        <v>1607</v>
      </c>
      <c r="E671" s="8" t="s">
        <v>6103</v>
      </c>
      <c r="F671" s="8" t="s">
        <v>6116</v>
      </c>
      <c r="G671" s="8" t="s">
        <v>6112</v>
      </c>
      <c r="H671" s="8" t="s">
        <v>6123</v>
      </c>
      <c r="I671" s="8" t="s">
        <v>6107</v>
      </c>
      <c r="J671" s="8" t="s">
        <v>6119</v>
      </c>
      <c r="K671" s="8" t="s">
        <v>6107</v>
      </c>
      <c r="L671" s="8" t="s">
        <v>6115</v>
      </c>
      <c r="M671" s="8" t="s">
        <v>6111</v>
      </c>
      <c r="N671" s="12" t="s">
        <v>18</v>
      </c>
      <c r="O671" s="12" t="s">
        <v>20</v>
      </c>
      <c r="P671" s="12" t="s">
        <v>19</v>
      </c>
      <c r="Q671" s="12" t="s">
        <v>22</v>
      </c>
      <c r="R671" s="12" t="s">
        <v>21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10">
        <f>ROUNDUP(SUM(VLOOKUP(F671,'Pontuação'!A$2:B$11,2,FALSE),VLOOKUP(E671,'Pontuação'!C$2:D$11,2,FALSE),VLOOKUP(H671,'Pontuação'!I$2:J$11,2,FALSE),VLOOKUP(J671,'Pontuação'!G$2:H$11,2,FALSE),VLOOKUP(L671,'Pontuação'!M$2:N$13,2,FALSE)),0)</f>
        <v>1439</v>
      </c>
      <c r="AD671" s="11">
        <f t="shared" si="1"/>
        <v>144</v>
      </c>
      <c r="AE671" s="11" t="str">
        <f t="array" ref="AE671">IFERROR(INDEX('Pontuação'!G$13:G$101, MATCH(AD671, 'Pontuação'!F$13:F$101, 0)), "Faixa Indefinida")</f>
        <v>D</v>
      </c>
      <c r="AF671" s="11">
        <f t="shared" si="2"/>
        <v>0</v>
      </c>
      <c r="AG671" s="11">
        <f t="shared" si="3"/>
        <v>0</v>
      </c>
      <c r="AH671" s="11">
        <f t="shared" si="4"/>
        <v>0</v>
      </c>
      <c r="AI671" s="11">
        <f t="shared" si="5"/>
        <v>1</v>
      </c>
      <c r="AJ671" s="11">
        <f>ROUNDUP(SUM(VLOOKUP(F671,'Pontuação 3.0'!A$2:B$11,2,FALSE),VLOOKUP(E671,'Pontuação 3.0'!C$2:D$11,2,FALSE),VLOOKUP(H671,'Pontuação 3.0'!I$2:J$11,2,FALSE),VLOOKUP(J671,'Pontuação 3.0'!G$2:H$11,2,FALSE),VLOOKUP(G671,'Pontuação 3.0'!E$2:F$11,2,FALSE),VLOOKUP(K671,'Pontuação 3.0'!K$2:L$11,2,FALSE),VLOOKUP(L671,'Pontuação 3.0'!M$2:N$13,2,FALSE)),0)</f>
        <v>1867</v>
      </c>
      <c r="AK671" s="10">
        <f t="shared" si="6"/>
        <v>187</v>
      </c>
      <c r="AL671" s="10" t="str">
        <f t="array" ref="AL671">IFERROR(INDEX('Pontuação 3.0'!G$13:G$191, MATCH(AK671, 'Pontuação 3.0'!F$13:F$191, 0)), "Faixa Indefinida")</f>
        <v>D</v>
      </c>
      <c r="AM671" s="10">
        <f t="shared" si="7"/>
        <v>0</v>
      </c>
      <c r="AN671" s="10">
        <f t="shared" si="8"/>
        <v>0</v>
      </c>
      <c r="AO671" s="10">
        <f t="shared" si="9"/>
        <v>0</v>
      </c>
      <c r="AP671" s="10">
        <f t="shared" si="10"/>
        <v>1</v>
      </c>
    </row>
    <row r="672" ht="15.75" customHeight="1">
      <c r="A672" s="7">
        <v>45674.0</v>
      </c>
      <c r="B672" s="8" t="s">
        <v>1603</v>
      </c>
      <c r="C672" s="8" t="s">
        <v>1604</v>
      </c>
      <c r="D672" s="9">
        <v>7.1992077234E10</v>
      </c>
      <c r="E672" s="8" t="s">
        <v>6103</v>
      </c>
      <c r="F672" s="8" t="s">
        <v>6127</v>
      </c>
      <c r="G672" s="8" t="s">
        <v>6117</v>
      </c>
      <c r="H672" s="8" t="s">
        <v>6106</v>
      </c>
      <c r="I672" s="8" t="s">
        <v>6128</v>
      </c>
      <c r="J672" s="8" t="s">
        <v>6129</v>
      </c>
      <c r="K672" s="8" t="s">
        <v>6109</v>
      </c>
      <c r="L672" s="8" t="s">
        <v>6115</v>
      </c>
      <c r="M672" s="8" t="s">
        <v>6113</v>
      </c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10">
        <f>ROUNDUP(SUM(VLOOKUP(F672,'Pontuação'!A$2:B$11,2,FALSE),VLOOKUP(E672,'Pontuação'!C$2:D$11,2,FALSE),VLOOKUP(H672,'Pontuação'!I$2:J$11,2,FALSE),VLOOKUP(J672,'Pontuação'!G$2:H$11,2,FALSE),VLOOKUP(L672,'Pontuação'!M$2:N$13,2,FALSE)),0)</f>
        <v>1586</v>
      </c>
      <c r="AD672" s="11">
        <f t="shared" si="1"/>
        <v>159</v>
      </c>
      <c r="AE672" s="11" t="str">
        <f t="array" ref="AE672">IFERROR(INDEX('Pontuação'!G$13:G$101, MATCH(AD672, 'Pontuação'!F$13:F$101, 0)), "Faixa Indefinida")</f>
        <v>C</v>
      </c>
      <c r="AF672" s="11">
        <f t="shared" si="2"/>
        <v>0</v>
      </c>
      <c r="AG672" s="11">
        <f t="shared" si="3"/>
        <v>0</v>
      </c>
      <c r="AH672" s="11">
        <f t="shared" si="4"/>
        <v>1</v>
      </c>
      <c r="AI672" s="11">
        <f t="shared" si="5"/>
        <v>0</v>
      </c>
      <c r="AJ672" s="11">
        <f>ROUNDUP(SUM(VLOOKUP(F672,'Pontuação 3.0'!A$2:B$11,2,FALSE),VLOOKUP(E672,'Pontuação 3.0'!C$2:D$11,2,FALSE),VLOOKUP(H672,'Pontuação 3.0'!I$2:J$11,2,FALSE),VLOOKUP(J672,'Pontuação 3.0'!G$2:H$11,2,FALSE),VLOOKUP(G672,'Pontuação 3.0'!E$2:F$11,2,FALSE),VLOOKUP(K672,'Pontuação 3.0'!K$2:L$11,2,FALSE),VLOOKUP(L672,'Pontuação 3.0'!M$2:N$13,2,FALSE)),0)</f>
        <v>2510</v>
      </c>
      <c r="AK672" s="10">
        <f t="shared" si="6"/>
        <v>251</v>
      </c>
      <c r="AL672" s="10" t="str">
        <f t="array" ref="AL672">IFERROR(INDEX('Pontuação 3.0'!G$13:G$191, MATCH(AK672, 'Pontuação 3.0'!F$13:F$191, 0)), "Faixa Indefinida")</f>
        <v>A</v>
      </c>
      <c r="AM672" s="10">
        <f t="shared" si="7"/>
        <v>1</v>
      </c>
      <c r="AN672" s="10">
        <f t="shared" si="8"/>
        <v>0</v>
      </c>
      <c r="AO672" s="10">
        <f t="shared" si="9"/>
        <v>0</v>
      </c>
      <c r="AP672" s="10">
        <f t="shared" si="10"/>
        <v>0</v>
      </c>
    </row>
    <row r="673" ht="15.75" customHeight="1">
      <c r="A673" s="7">
        <v>45674.0</v>
      </c>
      <c r="B673" s="8" t="s">
        <v>1613</v>
      </c>
      <c r="C673" s="8" t="s">
        <v>1614</v>
      </c>
      <c r="D673" s="8" t="s">
        <v>1615</v>
      </c>
      <c r="E673" s="8" t="s">
        <v>6103</v>
      </c>
      <c r="F673" s="8" t="s">
        <v>6126</v>
      </c>
      <c r="G673" s="8" t="s">
        <v>6117</v>
      </c>
      <c r="H673" s="8" t="s">
        <v>6135</v>
      </c>
      <c r="I673" s="8" t="s">
        <v>6107</v>
      </c>
      <c r="J673" s="8" t="s">
        <v>6119</v>
      </c>
      <c r="K673" s="8" t="s">
        <v>6109</v>
      </c>
      <c r="L673" s="8" t="s">
        <v>6120</v>
      </c>
      <c r="M673" s="8" t="s">
        <v>6113</v>
      </c>
      <c r="N673" s="12" t="s">
        <v>18</v>
      </c>
      <c r="O673" s="12" t="s">
        <v>20</v>
      </c>
      <c r="P673" s="12" t="s">
        <v>31</v>
      </c>
      <c r="Q673" s="12" t="s">
        <v>1616</v>
      </c>
      <c r="R673" s="12" t="s">
        <v>32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10">
        <f>ROUNDUP(SUM(VLOOKUP(F673,'Pontuação'!A$2:B$11,2,FALSE),VLOOKUP(E673,'Pontuação'!C$2:D$11,2,FALSE),VLOOKUP(H673,'Pontuação'!I$2:J$11,2,FALSE),VLOOKUP(J673,'Pontuação'!G$2:H$11,2,FALSE),VLOOKUP(L673,'Pontuação'!M$2:N$13,2,FALSE)),0)</f>
        <v>1699</v>
      </c>
      <c r="AD673" s="11">
        <f t="shared" si="1"/>
        <v>170</v>
      </c>
      <c r="AE673" s="11" t="str">
        <f t="array" ref="AE673">IFERROR(INDEX('Pontuação'!G$13:G$101, MATCH(AD673, 'Pontuação'!F$13:F$101, 0)), "Faixa Indefinida")</f>
        <v>B</v>
      </c>
      <c r="AF673" s="11">
        <f t="shared" si="2"/>
        <v>0</v>
      </c>
      <c r="AG673" s="11">
        <f t="shared" si="3"/>
        <v>1</v>
      </c>
      <c r="AH673" s="11">
        <f t="shared" si="4"/>
        <v>0</v>
      </c>
      <c r="AI673" s="11">
        <f t="shared" si="5"/>
        <v>0</v>
      </c>
      <c r="AJ673" s="11">
        <f>ROUNDUP(SUM(VLOOKUP(F673,'Pontuação 3.0'!A$2:B$11,2,FALSE),VLOOKUP(E673,'Pontuação 3.0'!C$2:D$11,2,FALSE),VLOOKUP(H673,'Pontuação 3.0'!I$2:J$11,2,FALSE),VLOOKUP(J673,'Pontuação 3.0'!G$2:H$11,2,FALSE),VLOOKUP(G673,'Pontuação 3.0'!E$2:F$11,2,FALSE),VLOOKUP(K673,'Pontuação 3.0'!K$2:L$11,2,FALSE),VLOOKUP(L673,'Pontuação 3.0'!M$2:N$13,2,FALSE)),0)</f>
        <v>2272</v>
      </c>
      <c r="AK673" s="10">
        <f t="shared" si="6"/>
        <v>227</v>
      </c>
      <c r="AL673" s="10" t="str">
        <f t="array" ref="AL673">IFERROR(INDEX('Pontuação 3.0'!G$13:G$191, MATCH(AK673, 'Pontuação 3.0'!F$13:F$191, 0)), "Faixa Indefinida")</f>
        <v>B</v>
      </c>
      <c r="AM673" s="10">
        <f t="shared" si="7"/>
        <v>0</v>
      </c>
      <c r="AN673" s="10">
        <f t="shared" si="8"/>
        <v>1</v>
      </c>
      <c r="AO673" s="10">
        <f t="shared" si="9"/>
        <v>0</v>
      </c>
      <c r="AP673" s="10">
        <f t="shared" si="10"/>
        <v>0</v>
      </c>
    </row>
    <row r="674" ht="15.75" customHeight="1">
      <c r="A674" s="7">
        <v>45674.0</v>
      </c>
      <c r="B674" s="8" t="s">
        <v>1608</v>
      </c>
      <c r="C674" s="8" t="s">
        <v>1609</v>
      </c>
      <c r="D674" s="8" t="s">
        <v>1610</v>
      </c>
      <c r="E674" s="8" t="s">
        <v>6103</v>
      </c>
      <c r="F674" s="8" t="s">
        <v>6116</v>
      </c>
      <c r="G674" s="8" t="s">
        <v>6117</v>
      </c>
      <c r="H674" s="8" t="s">
        <v>6106</v>
      </c>
      <c r="I674" s="8" t="s">
        <v>6107</v>
      </c>
      <c r="J674" s="8" t="s">
        <v>6108</v>
      </c>
      <c r="K674" s="8" t="s">
        <v>6107</v>
      </c>
      <c r="L674" s="8" t="s">
        <v>6115</v>
      </c>
      <c r="M674" s="8" t="s">
        <v>6133</v>
      </c>
      <c r="N674" s="12" t="s">
        <v>18</v>
      </c>
      <c r="O674" s="12" t="s">
        <v>20</v>
      </c>
      <c r="P674" s="12" t="s">
        <v>31</v>
      </c>
      <c r="Q674" s="12" t="s">
        <v>22</v>
      </c>
      <c r="R674" s="12" t="s">
        <v>32</v>
      </c>
      <c r="S674" s="13"/>
      <c r="T674" s="8"/>
      <c r="U674" s="8"/>
      <c r="V674" s="8"/>
      <c r="W674" s="8"/>
      <c r="X674" s="8"/>
      <c r="Y674" s="8"/>
      <c r="Z674" s="8"/>
      <c r="AA674" s="8"/>
      <c r="AB674" s="8"/>
      <c r="AC674" s="10">
        <f>ROUNDUP(SUM(VLOOKUP(F674,'Pontuação'!A$2:B$11,2,FALSE),VLOOKUP(E674,'Pontuação'!C$2:D$11,2,FALSE),VLOOKUP(H674,'Pontuação'!I$2:J$11,2,FALSE),VLOOKUP(J674,'Pontuação'!G$2:H$11,2,FALSE),VLOOKUP(L674,'Pontuação'!M$2:N$13,2,FALSE)),0)</f>
        <v>1658</v>
      </c>
      <c r="AD674" s="11">
        <f t="shared" si="1"/>
        <v>166</v>
      </c>
      <c r="AE674" s="11" t="str">
        <f t="array" ref="AE674">IFERROR(INDEX('Pontuação'!G$13:G$101, MATCH(AD674, 'Pontuação'!F$13:F$101, 0)), "Faixa Indefinida")</f>
        <v>B</v>
      </c>
      <c r="AF674" s="11">
        <f t="shared" si="2"/>
        <v>0</v>
      </c>
      <c r="AG674" s="11">
        <f t="shared" si="3"/>
        <v>1</v>
      </c>
      <c r="AH674" s="11">
        <f t="shared" si="4"/>
        <v>0</v>
      </c>
      <c r="AI674" s="11">
        <f t="shared" si="5"/>
        <v>0</v>
      </c>
      <c r="AJ674" s="11">
        <f>ROUNDUP(SUM(VLOOKUP(F674,'Pontuação 3.0'!A$2:B$11,2,FALSE),VLOOKUP(E674,'Pontuação 3.0'!C$2:D$11,2,FALSE),VLOOKUP(H674,'Pontuação 3.0'!I$2:J$11,2,FALSE),VLOOKUP(J674,'Pontuação 3.0'!G$2:H$11,2,FALSE),VLOOKUP(G674,'Pontuação 3.0'!E$2:F$11,2,FALSE),VLOOKUP(K674,'Pontuação 3.0'!K$2:L$11,2,FALSE),VLOOKUP(L674,'Pontuação 3.0'!M$2:N$13,2,FALSE)),0)</f>
        <v>2274</v>
      </c>
      <c r="AK674" s="10">
        <f t="shared" si="6"/>
        <v>227</v>
      </c>
      <c r="AL674" s="10" t="str">
        <f t="array" ref="AL674">IFERROR(INDEX('Pontuação 3.0'!G$13:G$191, MATCH(AK674, 'Pontuação 3.0'!F$13:F$191, 0)), "Faixa Indefinida")</f>
        <v>B</v>
      </c>
      <c r="AM674" s="10">
        <f t="shared" si="7"/>
        <v>0</v>
      </c>
      <c r="AN674" s="10">
        <f t="shared" si="8"/>
        <v>1</v>
      </c>
      <c r="AO674" s="10">
        <f t="shared" si="9"/>
        <v>0</v>
      </c>
      <c r="AP674" s="10">
        <f t="shared" si="10"/>
        <v>0</v>
      </c>
    </row>
    <row r="675" ht="15.75" customHeight="1">
      <c r="A675" s="7">
        <v>45674.0</v>
      </c>
      <c r="B675" s="8" t="s">
        <v>295</v>
      </c>
      <c r="C675" s="8" t="s">
        <v>1617</v>
      </c>
      <c r="D675" s="9">
        <v>1.1953607477E10</v>
      </c>
      <c r="E675" s="8" t="s">
        <v>6103</v>
      </c>
      <c r="F675" s="8" t="s">
        <v>6116</v>
      </c>
      <c r="G675" s="8" t="s">
        <v>6114</v>
      </c>
      <c r="H675" s="8" t="s">
        <v>6123</v>
      </c>
      <c r="I675" s="8" t="s">
        <v>6107</v>
      </c>
      <c r="J675" s="8" t="s">
        <v>6119</v>
      </c>
      <c r="K675" s="8" t="s">
        <v>6107</v>
      </c>
      <c r="L675" s="8" t="s">
        <v>6120</v>
      </c>
      <c r="M675" s="8" t="s">
        <v>6121</v>
      </c>
      <c r="N675" s="12" t="s">
        <v>18</v>
      </c>
      <c r="O675" s="12" t="s">
        <v>20</v>
      </c>
      <c r="P675" s="12" t="s">
        <v>51</v>
      </c>
      <c r="Q675" s="12" t="s">
        <v>33</v>
      </c>
      <c r="R675" s="12" t="s">
        <v>32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10">
        <f>ROUNDUP(SUM(VLOOKUP(F675,'Pontuação'!A$2:B$11,2,FALSE),VLOOKUP(E675,'Pontuação'!C$2:D$11,2,FALSE),VLOOKUP(H675,'Pontuação'!I$2:J$11,2,FALSE),VLOOKUP(J675,'Pontuação'!G$2:H$11,2,FALSE),VLOOKUP(L675,'Pontuação'!M$2:N$13,2,FALSE)),0)</f>
        <v>1571</v>
      </c>
      <c r="AD675" s="11">
        <f t="shared" si="1"/>
        <v>157</v>
      </c>
      <c r="AE675" s="11" t="str">
        <f t="array" ref="AE675">IFERROR(INDEX('Pontuação'!G$13:G$101, MATCH(AD675, 'Pontuação'!F$13:F$101, 0)), "Faixa Indefinida")</f>
        <v>C</v>
      </c>
      <c r="AF675" s="11">
        <f t="shared" si="2"/>
        <v>0</v>
      </c>
      <c r="AG675" s="11">
        <f t="shared" si="3"/>
        <v>0</v>
      </c>
      <c r="AH675" s="11">
        <f t="shared" si="4"/>
        <v>1</v>
      </c>
      <c r="AI675" s="11">
        <f t="shared" si="5"/>
        <v>0</v>
      </c>
      <c r="AJ675" s="11">
        <f>ROUNDUP(SUM(VLOOKUP(F675,'Pontuação 3.0'!A$2:B$11,2,FALSE),VLOOKUP(E675,'Pontuação 3.0'!C$2:D$11,2,FALSE),VLOOKUP(H675,'Pontuação 3.0'!I$2:J$11,2,FALSE),VLOOKUP(J675,'Pontuação 3.0'!G$2:H$11,2,FALSE),VLOOKUP(G675,'Pontuação 3.0'!E$2:F$11,2,FALSE),VLOOKUP(K675,'Pontuação 3.0'!K$2:L$11,2,FALSE),VLOOKUP(L675,'Pontuação 3.0'!M$2:N$13,2,FALSE)),0)</f>
        <v>1910</v>
      </c>
      <c r="AK675" s="10">
        <f t="shared" si="6"/>
        <v>191</v>
      </c>
      <c r="AL675" s="10" t="str">
        <f t="array" ref="AL675">IFERROR(INDEX('Pontuação 3.0'!G$13:G$191, MATCH(AK675, 'Pontuação 3.0'!F$13:F$191, 0)), "Faixa Indefinida")</f>
        <v>D</v>
      </c>
      <c r="AM675" s="10">
        <f t="shared" si="7"/>
        <v>0</v>
      </c>
      <c r="AN675" s="10">
        <f t="shared" si="8"/>
        <v>0</v>
      </c>
      <c r="AO675" s="10">
        <f t="shared" si="9"/>
        <v>0</v>
      </c>
      <c r="AP675" s="10">
        <f t="shared" si="10"/>
        <v>1</v>
      </c>
    </row>
    <row r="676" ht="15.75" customHeight="1">
      <c r="A676" s="7">
        <v>45674.0</v>
      </c>
      <c r="B676" s="8" t="s">
        <v>6181</v>
      </c>
      <c r="C676" s="8" t="s">
        <v>1619</v>
      </c>
      <c r="D676" s="9">
        <v>1.698863845E10</v>
      </c>
      <c r="E676" s="8" t="s">
        <v>6103</v>
      </c>
      <c r="F676" s="8" t="s">
        <v>6116</v>
      </c>
      <c r="G676" s="8" t="s">
        <v>6114</v>
      </c>
      <c r="H676" s="8" t="s">
        <v>6118</v>
      </c>
      <c r="I676" s="8" t="s">
        <v>6107</v>
      </c>
      <c r="J676" s="8" t="s">
        <v>6119</v>
      </c>
      <c r="K676" s="8" t="s">
        <v>6107</v>
      </c>
      <c r="L676" s="8" t="s">
        <v>6115</v>
      </c>
      <c r="M676" s="8" t="s">
        <v>6113</v>
      </c>
      <c r="N676" s="12" t="s">
        <v>18</v>
      </c>
      <c r="O676" s="12" t="s">
        <v>20</v>
      </c>
      <c r="P676" s="12" t="s">
        <v>31</v>
      </c>
      <c r="Q676" s="12" t="s">
        <v>54</v>
      </c>
      <c r="R676" s="12" t="s">
        <v>32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10">
        <f>ROUNDUP(SUM(VLOOKUP(F676,'Pontuação'!A$2:B$11,2,FALSE),VLOOKUP(E676,'Pontuação'!C$2:D$11,2,FALSE),VLOOKUP(H676,'Pontuação'!I$2:J$11,2,FALSE),VLOOKUP(J676,'Pontuação'!G$2:H$11,2,FALSE),VLOOKUP(L676,'Pontuação'!M$2:N$13,2,FALSE)),0)</f>
        <v>1595</v>
      </c>
      <c r="AD676" s="11">
        <f t="shared" si="1"/>
        <v>160</v>
      </c>
      <c r="AE676" s="11" t="str">
        <f t="array" ref="AE676">IFERROR(INDEX('Pontuação'!G$13:G$101, MATCH(AD676, 'Pontuação'!F$13:F$101, 0)), "Faixa Indefinida")</f>
        <v>C</v>
      </c>
      <c r="AF676" s="11">
        <f t="shared" si="2"/>
        <v>0</v>
      </c>
      <c r="AG676" s="11">
        <f t="shared" si="3"/>
        <v>0</v>
      </c>
      <c r="AH676" s="11">
        <f t="shared" si="4"/>
        <v>1</v>
      </c>
      <c r="AI676" s="11">
        <f t="shared" si="5"/>
        <v>0</v>
      </c>
      <c r="AJ676" s="11">
        <f>ROUNDUP(SUM(VLOOKUP(F676,'Pontuação 3.0'!A$2:B$11,2,FALSE),VLOOKUP(E676,'Pontuação 3.0'!C$2:D$11,2,FALSE),VLOOKUP(H676,'Pontuação 3.0'!I$2:J$11,2,FALSE),VLOOKUP(J676,'Pontuação 3.0'!G$2:H$11,2,FALSE),VLOOKUP(G676,'Pontuação 3.0'!E$2:F$11,2,FALSE),VLOOKUP(K676,'Pontuação 3.0'!K$2:L$11,2,FALSE),VLOOKUP(L676,'Pontuação 3.0'!M$2:N$13,2,FALSE)),0)</f>
        <v>2059</v>
      </c>
      <c r="AK676" s="10">
        <f t="shared" si="6"/>
        <v>206</v>
      </c>
      <c r="AL676" s="10" t="str">
        <f t="array" ref="AL676">IFERROR(INDEX('Pontuação 3.0'!G$13:G$191, MATCH(AK676, 'Pontuação 3.0'!F$13:F$191, 0)), "Faixa Indefinida")</f>
        <v>C</v>
      </c>
      <c r="AM676" s="10">
        <f t="shared" si="7"/>
        <v>0</v>
      </c>
      <c r="AN676" s="10">
        <f t="shared" si="8"/>
        <v>0</v>
      </c>
      <c r="AO676" s="10">
        <f t="shared" si="9"/>
        <v>1</v>
      </c>
      <c r="AP676" s="10">
        <f t="shared" si="10"/>
        <v>0</v>
      </c>
    </row>
    <row r="677" ht="15.75" customHeight="1">
      <c r="A677" s="7">
        <v>45674.0</v>
      </c>
      <c r="B677" s="8" t="s">
        <v>1620</v>
      </c>
      <c r="C677" s="8" t="s">
        <v>1621</v>
      </c>
      <c r="D677" s="9">
        <v>2.1980390575E10</v>
      </c>
      <c r="E677" s="8" t="s">
        <v>6103</v>
      </c>
      <c r="F677" s="8" t="s">
        <v>6116</v>
      </c>
      <c r="G677" s="8" t="s">
        <v>6114</v>
      </c>
      <c r="H677" s="8" t="s">
        <v>6106</v>
      </c>
      <c r="I677" s="8" t="s">
        <v>6107</v>
      </c>
      <c r="J677" s="8" t="s">
        <v>6119</v>
      </c>
      <c r="K677" s="8" t="s">
        <v>6107</v>
      </c>
      <c r="L677" s="8" t="s">
        <v>6115</v>
      </c>
      <c r="M677" s="8" t="s">
        <v>6121</v>
      </c>
      <c r="N677" s="12" t="s">
        <v>18</v>
      </c>
      <c r="O677" s="12" t="s">
        <v>20</v>
      </c>
      <c r="P677" s="12" t="s">
        <v>31</v>
      </c>
      <c r="Q677" s="12" t="s">
        <v>54</v>
      </c>
      <c r="R677" s="12" t="s">
        <v>32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10">
        <f>ROUNDUP(SUM(VLOOKUP(F677,'Pontuação'!A$2:B$11,2,FALSE),VLOOKUP(E677,'Pontuação'!C$2:D$11,2,FALSE),VLOOKUP(H677,'Pontuação'!I$2:J$11,2,FALSE),VLOOKUP(J677,'Pontuação'!G$2:H$11,2,FALSE),VLOOKUP(L677,'Pontuação'!M$2:N$13,2,FALSE)),0)</f>
        <v>1553</v>
      </c>
      <c r="AD677" s="11">
        <f t="shared" si="1"/>
        <v>155</v>
      </c>
      <c r="AE677" s="11" t="str">
        <f t="array" ref="AE677">IFERROR(INDEX('Pontuação'!G$13:G$101, MATCH(AD677, 'Pontuação'!F$13:F$101, 0)), "Faixa Indefinida")</f>
        <v>C</v>
      </c>
      <c r="AF677" s="11">
        <f t="shared" si="2"/>
        <v>0</v>
      </c>
      <c r="AG677" s="11">
        <f t="shared" si="3"/>
        <v>0</v>
      </c>
      <c r="AH677" s="11">
        <f t="shared" si="4"/>
        <v>1</v>
      </c>
      <c r="AI677" s="11">
        <f t="shared" si="5"/>
        <v>0</v>
      </c>
      <c r="AJ677" s="11">
        <f>ROUNDUP(SUM(VLOOKUP(F677,'Pontuação 3.0'!A$2:B$11,2,FALSE),VLOOKUP(E677,'Pontuação 3.0'!C$2:D$11,2,FALSE),VLOOKUP(H677,'Pontuação 3.0'!I$2:J$11,2,FALSE),VLOOKUP(J677,'Pontuação 3.0'!G$2:H$11,2,FALSE),VLOOKUP(G677,'Pontuação 3.0'!E$2:F$11,2,FALSE),VLOOKUP(K677,'Pontuação 3.0'!K$2:L$11,2,FALSE),VLOOKUP(L677,'Pontuação 3.0'!M$2:N$13,2,FALSE)),0)</f>
        <v>1972</v>
      </c>
      <c r="AK677" s="10">
        <f t="shared" si="6"/>
        <v>197</v>
      </c>
      <c r="AL677" s="10" t="str">
        <f t="array" ref="AL677">IFERROR(INDEX('Pontuação 3.0'!G$13:G$191, MATCH(AK677, 'Pontuação 3.0'!F$13:F$191, 0)), "Faixa Indefinida")</f>
        <v>C</v>
      </c>
      <c r="AM677" s="10">
        <f t="shared" si="7"/>
        <v>0</v>
      </c>
      <c r="AN677" s="10">
        <f t="shared" si="8"/>
        <v>0</v>
      </c>
      <c r="AO677" s="10">
        <f t="shared" si="9"/>
        <v>1</v>
      </c>
      <c r="AP677" s="10">
        <f t="shared" si="10"/>
        <v>0</v>
      </c>
    </row>
    <row r="678" ht="15.75" customHeight="1">
      <c r="A678" s="7">
        <v>45674.0</v>
      </c>
      <c r="B678" s="8" t="s">
        <v>128</v>
      </c>
      <c r="C678" s="8" t="s">
        <v>1622</v>
      </c>
      <c r="D678" s="9">
        <v>1.999412553E10</v>
      </c>
      <c r="E678" s="8" t="s">
        <v>6103</v>
      </c>
      <c r="F678" s="8" t="s">
        <v>6126</v>
      </c>
      <c r="G678" s="8" t="s">
        <v>6117</v>
      </c>
      <c r="H678" s="8" t="s">
        <v>6132</v>
      </c>
      <c r="I678" s="8" t="s">
        <v>6128</v>
      </c>
      <c r="J678" s="8" t="s">
        <v>6129</v>
      </c>
      <c r="K678" s="8" t="s">
        <v>6107</v>
      </c>
      <c r="L678" s="8" t="s">
        <v>6136</v>
      </c>
      <c r="M678" s="8" t="s">
        <v>6111</v>
      </c>
      <c r="N678" s="12" t="s">
        <v>18</v>
      </c>
      <c r="O678" s="12" t="s">
        <v>20</v>
      </c>
      <c r="P678" s="12" t="s">
        <v>31</v>
      </c>
      <c r="Q678" s="12" t="s">
        <v>22</v>
      </c>
      <c r="R678" s="12" t="s">
        <v>32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10">
        <f>ROUNDUP(SUM(VLOOKUP(F678,'Pontuação'!A$2:B$11,2,FALSE),VLOOKUP(E678,'Pontuação'!C$2:D$11,2,FALSE),VLOOKUP(H678,'Pontuação'!I$2:J$11,2,FALSE),VLOOKUP(J678,'Pontuação'!G$2:H$11,2,FALSE),VLOOKUP(L678,'Pontuação'!M$2:N$13,2,FALSE)),0)</f>
        <v>1679</v>
      </c>
      <c r="AD678" s="11">
        <f t="shared" si="1"/>
        <v>168</v>
      </c>
      <c r="AE678" s="11" t="str">
        <f t="array" ref="AE678">IFERROR(INDEX('Pontuação'!G$13:G$101, MATCH(AD678, 'Pontuação'!F$13:F$101, 0)), "Faixa Indefinida")</f>
        <v>B</v>
      </c>
      <c r="AF678" s="11">
        <f t="shared" si="2"/>
        <v>0</v>
      </c>
      <c r="AG678" s="11">
        <f t="shared" si="3"/>
        <v>1</v>
      </c>
      <c r="AH678" s="11">
        <f t="shared" si="4"/>
        <v>0</v>
      </c>
      <c r="AI678" s="11">
        <f t="shared" si="5"/>
        <v>0</v>
      </c>
      <c r="AJ678" s="11">
        <f>ROUNDUP(SUM(VLOOKUP(F678,'Pontuação 3.0'!A$2:B$11,2,FALSE),VLOOKUP(E678,'Pontuação 3.0'!C$2:D$11,2,FALSE),VLOOKUP(H678,'Pontuação 3.0'!I$2:J$11,2,FALSE),VLOOKUP(J678,'Pontuação 3.0'!G$2:H$11,2,FALSE),VLOOKUP(G678,'Pontuação 3.0'!E$2:F$11,2,FALSE),VLOOKUP(K678,'Pontuação 3.0'!K$2:L$11,2,FALSE),VLOOKUP(L678,'Pontuação 3.0'!M$2:N$13,2,FALSE)),0)</f>
        <v>2134</v>
      </c>
      <c r="AK678" s="10">
        <f t="shared" si="6"/>
        <v>213</v>
      </c>
      <c r="AL678" s="10" t="str">
        <f t="array" ref="AL678">IFERROR(INDEX('Pontuação 3.0'!G$13:G$191, MATCH(AK678, 'Pontuação 3.0'!F$13:F$191, 0)), "Faixa Indefinida")</f>
        <v>C</v>
      </c>
      <c r="AM678" s="10">
        <f t="shared" si="7"/>
        <v>0</v>
      </c>
      <c r="AN678" s="10">
        <f t="shared" si="8"/>
        <v>0</v>
      </c>
      <c r="AO678" s="10">
        <f t="shared" si="9"/>
        <v>1</v>
      </c>
      <c r="AP678" s="10">
        <f t="shared" si="10"/>
        <v>0</v>
      </c>
    </row>
    <row r="679" ht="15.75" customHeight="1">
      <c r="A679" s="7">
        <v>45674.0</v>
      </c>
      <c r="B679" s="8" t="s">
        <v>1624</v>
      </c>
      <c r="C679" s="8" t="s">
        <v>1625</v>
      </c>
      <c r="D679" s="9">
        <v>1.1981309731E10</v>
      </c>
      <c r="E679" s="8" t="s">
        <v>6103</v>
      </c>
      <c r="F679" s="8" t="s">
        <v>6116</v>
      </c>
      <c r="G679" s="8" t="s">
        <v>6117</v>
      </c>
      <c r="H679" s="8" t="s">
        <v>6106</v>
      </c>
      <c r="I679" s="8" t="s">
        <v>6107</v>
      </c>
      <c r="J679" s="8" t="s">
        <v>6119</v>
      </c>
      <c r="K679" s="8" t="s">
        <v>6109</v>
      </c>
      <c r="L679" s="8" t="s">
        <v>6115</v>
      </c>
      <c r="M679" s="8" t="s">
        <v>6131</v>
      </c>
      <c r="N679" s="12" t="s">
        <v>18</v>
      </c>
      <c r="O679" s="12" t="s">
        <v>20</v>
      </c>
      <c r="P679" s="12" t="s">
        <v>19</v>
      </c>
      <c r="Q679" s="12" t="s">
        <v>22</v>
      </c>
      <c r="R679" s="12" t="s">
        <v>21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10">
        <f>ROUNDUP(SUM(VLOOKUP(F679,'Pontuação'!A$2:B$11,2,FALSE),VLOOKUP(E679,'Pontuação'!C$2:D$11,2,FALSE),VLOOKUP(H679,'Pontuação'!I$2:J$11,2,FALSE),VLOOKUP(J679,'Pontuação'!G$2:H$11,2,FALSE),VLOOKUP(L679,'Pontuação'!M$2:N$13,2,FALSE)),0)</f>
        <v>1553</v>
      </c>
      <c r="AD679" s="11">
        <f t="shared" si="1"/>
        <v>155</v>
      </c>
      <c r="AE679" s="11" t="str">
        <f t="array" ref="AE679">IFERROR(INDEX('Pontuação'!G$13:G$101, MATCH(AD679, 'Pontuação'!F$13:F$101, 0)), "Faixa Indefinida")</f>
        <v>C</v>
      </c>
      <c r="AF679" s="11">
        <f t="shared" si="2"/>
        <v>0</v>
      </c>
      <c r="AG679" s="11">
        <f t="shared" si="3"/>
        <v>0</v>
      </c>
      <c r="AH679" s="11">
        <f t="shared" si="4"/>
        <v>1</v>
      </c>
      <c r="AI679" s="11">
        <f t="shared" si="5"/>
        <v>0</v>
      </c>
      <c r="AJ679" s="11">
        <f>ROUNDUP(SUM(VLOOKUP(F679,'Pontuação 3.0'!A$2:B$11,2,FALSE),VLOOKUP(E679,'Pontuação 3.0'!C$2:D$11,2,FALSE),VLOOKUP(H679,'Pontuação 3.0'!I$2:J$11,2,FALSE),VLOOKUP(J679,'Pontuação 3.0'!G$2:H$11,2,FALSE),VLOOKUP(G679,'Pontuação 3.0'!E$2:F$11,2,FALSE),VLOOKUP(K679,'Pontuação 3.0'!K$2:L$11,2,FALSE),VLOOKUP(L679,'Pontuação 3.0'!M$2:N$13,2,FALSE)),0)</f>
        <v>2383</v>
      </c>
      <c r="AK679" s="10">
        <f t="shared" si="6"/>
        <v>238</v>
      </c>
      <c r="AL679" s="10" t="str">
        <f t="array" ref="AL679">IFERROR(INDEX('Pontuação 3.0'!G$13:G$191, MATCH(AK679, 'Pontuação 3.0'!F$13:F$191, 0)), "Faixa Indefinida")</f>
        <v>A</v>
      </c>
      <c r="AM679" s="10">
        <f t="shared" si="7"/>
        <v>1</v>
      </c>
      <c r="AN679" s="10">
        <f t="shared" si="8"/>
        <v>0</v>
      </c>
      <c r="AO679" s="10">
        <f t="shared" si="9"/>
        <v>0</v>
      </c>
      <c r="AP679" s="10">
        <f t="shared" si="10"/>
        <v>0</v>
      </c>
    </row>
    <row r="680" ht="15.75" customHeight="1">
      <c r="A680" s="7">
        <v>45674.0</v>
      </c>
      <c r="B680" s="8" t="s">
        <v>1152</v>
      </c>
      <c r="C680" s="8" t="s">
        <v>1623</v>
      </c>
      <c r="D680" s="9">
        <v>1.198433733E10</v>
      </c>
      <c r="E680" s="8" t="s">
        <v>6103</v>
      </c>
      <c r="F680" s="8" t="s">
        <v>6116</v>
      </c>
      <c r="G680" s="8" t="s">
        <v>6117</v>
      </c>
      <c r="H680" s="8" t="s">
        <v>6118</v>
      </c>
      <c r="I680" s="8" t="s">
        <v>6128</v>
      </c>
      <c r="J680" s="8" t="s">
        <v>6119</v>
      </c>
      <c r="K680" s="8" t="s">
        <v>6107</v>
      </c>
      <c r="L680" s="8" t="s">
        <v>6110</v>
      </c>
      <c r="M680" s="8" t="s">
        <v>6113</v>
      </c>
      <c r="N680" s="12" t="s">
        <v>18</v>
      </c>
      <c r="O680" s="12" t="s">
        <v>20</v>
      </c>
      <c r="P680" s="12" t="s">
        <v>31</v>
      </c>
      <c r="Q680" s="12" t="s">
        <v>22</v>
      </c>
      <c r="R680" s="12" t="s">
        <v>32</v>
      </c>
      <c r="S680" s="13"/>
      <c r="T680" s="8"/>
      <c r="U680" s="8"/>
      <c r="V680" s="8"/>
      <c r="W680" s="8"/>
      <c r="X680" s="8"/>
      <c r="Y680" s="8"/>
      <c r="Z680" s="8"/>
      <c r="AA680" s="8"/>
      <c r="AB680" s="8"/>
      <c r="AC680" s="10">
        <f>ROUNDUP(SUM(VLOOKUP(F680,'Pontuação'!A$2:B$11,2,FALSE),VLOOKUP(E680,'Pontuação'!C$2:D$11,2,FALSE),VLOOKUP(H680,'Pontuação'!I$2:J$11,2,FALSE),VLOOKUP(J680,'Pontuação'!G$2:H$11,2,FALSE),VLOOKUP(L680,'Pontuação'!M$2:N$13,2,FALSE)),0)</f>
        <v>1665</v>
      </c>
      <c r="AD680" s="11">
        <f t="shared" si="1"/>
        <v>167</v>
      </c>
      <c r="AE680" s="11" t="str">
        <f t="array" ref="AE680">IFERROR(INDEX('Pontuação'!G$13:G$101, MATCH(AD680, 'Pontuação'!F$13:F$101, 0)), "Faixa Indefinida")</f>
        <v>B</v>
      </c>
      <c r="AF680" s="11">
        <f t="shared" si="2"/>
        <v>0</v>
      </c>
      <c r="AG680" s="11">
        <f t="shared" si="3"/>
        <v>1</v>
      </c>
      <c r="AH680" s="11">
        <f t="shared" si="4"/>
        <v>0</v>
      </c>
      <c r="AI680" s="11">
        <f t="shared" si="5"/>
        <v>0</v>
      </c>
      <c r="AJ680" s="11">
        <f>ROUNDUP(SUM(VLOOKUP(F680,'Pontuação 3.0'!A$2:B$11,2,FALSE),VLOOKUP(E680,'Pontuação 3.0'!C$2:D$11,2,FALSE),VLOOKUP(H680,'Pontuação 3.0'!I$2:J$11,2,FALSE),VLOOKUP(J680,'Pontuação 3.0'!G$2:H$11,2,FALSE),VLOOKUP(G680,'Pontuação 3.0'!E$2:F$11,2,FALSE),VLOOKUP(K680,'Pontuação 3.0'!K$2:L$11,2,FALSE),VLOOKUP(L680,'Pontuação 3.0'!M$2:N$13,2,FALSE)),0)</f>
        <v>2403</v>
      </c>
      <c r="AK680" s="10">
        <f t="shared" si="6"/>
        <v>240</v>
      </c>
      <c r="AL680" s="10" t="str">
        <f t="array" ref="AL680">IFERROR(INDEX('Pontuação 3.0'!G$13:G$191, MATCH(AK680, 'Pontuação 3.0'!F$13:F$191, 0)), "Faixa Indefinida")</f>
        <v>A</v>
      </c>
      <c r="AM680" s="10">
        <f t="shared" si="7"/>
        <v>1</v>
      </c>
      <c r="AN680" s="10">
        <f t="shared" si="8"/>
        <v>0</v>
      </c>
      <c r="AO680" s="10">
        <f t="shared" si="9"/>
        <v>0</v>
      </c>
      <c r="AP680" s="10">
        <f t="shared" si="10"/>
        <v>0</v>
      </c>
    </row>
    <row r="681" ht="15.75" customHeight="1">
      <c r="A681" s="7">
        <v>45674.0</v>
      </c>
      <c r="B681" s="8" t="s">
        <v>1379</v>
      </c>
      <c r="C681" s="8" t="s">
        <v>1626</v>
      </c>
      <c r="D681" s="9">
        <v>8.4981479502E10</v>
      </c>
      <c r="E681" s="8" t="s">
        <v>6103</v>
      </c>
      <c r="F681" s="8" t="s">
        <v>6116</v>
      </c>
      <c r="G681" s="8" t="s">
        <v>6117</v>
      </c>
      <c r="H681" s="8" t="s">
        <v>6106</v>
      </c>
      <c r="I681" s="8" t="s">
        <v>6107</v>
      </c>
      <c r="J681" s="8" t="s">
        <v>6129</v>
      </c>
      <c r="K681" s="8" t="s">
        <v>6107</v>
      </c>
      <c r="L681" s="8" t="s">
        <v>6115</v>
      </c>
      <c r="M681" s="8" t="s">
        <v>6113</v>
      </c>
      <c r="N681" s="12" t="s">
        <v>18</v>
      </c>
      <c r="O681" s="12" t="s">
        <v>20</v>
      </c>
      <c r="P681" s="12" t="s">
        <v>48</v>
      </c>
      <c r="Q681" s="12" t="s">
        <v>22</v>
      </c>
      <c r="R681" s="12" t="s">
        <v>32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10">
        <f>ROUNDUP(SUM(VLOOKUP(F681,'Pontuação'!A$2:B$11,2,FALSE),VLOOKUP(E681,'Pontuação'!C$2:D$11,2,FALSE),VLOOKUP(H681,'Pontuação'!I$2:J$11,2,FALSE),VLOOKUP(J681,'Pontuação'!G$2:H$11,2,FALSE),VLOOKUP(L681,'Pontuação'!M$2:N$13,2,FALSE)),0)</f>
        <v>1831</v>
      </c>
      <c r="AD681" s="11">
        <f t="shared" si="1"/>
        <v>183</v>
      </c>
      <c r="AE681" s="11" t="str">
        <f t="array" ref="AE681">IFERROR(INDEX('Pontuação'!G$13:G$101, MATCH(AD681, 'Pontuação'!F$13:F$101, 0)), "Faixa Indefinida")</f>
        <v>B</v>
      </c>
      <c r="AF681" s="11">
        <f t="shared" si="2"/>
        <v>0</v>
      </c>
      <c r="AG681" s="11">
        <f t="shared" si="3"/>
        <v>1</v>
      </c>
      <c r="AH681" s="11">
        <f t="shared" si="4"/>
        <v>0</v>
      </c>
      <c r="AI681" s="11">
        <f t="shared" si="5"/>
        <v>0</v>
      </c>
      <c r="AJ681" s="11">
        <f>ROUNDUP(SUM(VLOOKUP(F681,'Pontuação 3.0'!A$2:B$11,2,FALSE),VLOOKUP(E681,'Pontuação 3.0'!C$2:D$11,2,FALSE),VLOOKUP(H681,'Pontuação 3.0'!I$2:J$11,2,FALSE),VLOOKUP(J681,'Pontuação 3.0'!G$2:H$11,2,FALSE),VLOOKUP(G681,'Pontuação 3.0'!E$2:F$11,2,FALSE),VLOOKUP(K681,'Pontuação 3.0'!K$2:L$11,2,FALSE),VLOOKUP(L681,'Pontuação 3.0'!M$2:N$13,2,FALSE)),0)</f>
        <v>2397</v>
      </c>
      <c r="AK681" s="10">
        <f t="shared" si="6"/>
        <v>240</v>
      </c>
      <c r="AL681" s="10" t="str">
        <f t="array" ref="AL681">IFERROR(INDEX('Pontuação 3.0'!G$13:G$191, MATCH(AK681, 'Pontuação 3.0'!F$13:F$191, 0)), "Faixa Indefinida")</f>
        <v>A</v>
      </c>
      <c r="AM681" s="10">
        <f t="shared" si="7"/>
        <v>1</v>
      </c>
      <c r="AN681" s="10">
        <f t="shared" si="8"/>
        <v>0</v>
      </c>
      <c r="AO681" s="10">
        <f t="shared" si="9"/>
        <v>0</v>
      </c>
      <c r="AP681" s="10">
        <f t="shared" si="10"/>
        <v>0</v>
      </c>
    </row>
    <row r="682" ht="15.75" customHeight="1">
      <c r="A682" s="7">
        <v>45674.0</v>
      </c>
      <c r="B682" s="8" t="s">
        <v>1611</v>
      </c>
      <c r="C682" s="8" t="s">
        <v>1612</v>
      </c>
      <c r="D682" s="9">
        <v>7.1988814045E10</v>
      </c>
      <c r="E682" s="8" t="s">
        <v>6103</v>
      </c>
      <c r="F682" s="8" t="s">
        <v>6126</v>
      </c>
      <c r="G682" s="8" t="s">
        <v>6114</v>
      </c>
      <c r="H682" s="8" t="s">
        <v>6123</v>
      </c>
      <c r="I682" s="8" t="s">
        <v>6128</v>
      </c>
      <c r="J682" s="8" t="s">
        <v>6119</v>
      </c>
      <c r="K682" s="8" t="s">
        <v>6109</v>
      </c>
      <c r="L682" s="8" t="s">
        <v>6120</v>
      </c>
      <c r="M682" s="8" t="s">
        <v>6111</v>
      </c>
      <c r="N682" s="12" t="s">
        <v>18</v>
      </c>
      <c r="O682" s="12" t="s">
        <v>20</v>
      </c>
      <c r="P682" s="12" t="s">
        <v>25</v>
      </c>
      <c r="Q682" s="12" t="s">
        <v>22</v>
      </c>
      <c r="R682" s="12" t="s">
        <v>32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10">
        <f>ROUNDUP(SUM(VLOOKUP(F682,'Pontuação'!A$2:B$11,2,FALSE),VLOOKUP(E682,'Pontuação'!C$2:D$11,2,FALSE),VLOOKUP(H682,'Pontuação'!I$2:J$11,2,FALSE),VLOOKUP(J682,'Pontuação'!G$2:H$11,2,FALSE),VLOOKUP(L682,'Pontuação'!M$2:N$13,2,FALSE)),0)</f>
        <v>1559</v>
      </c>
      <c r="AD682" s="11">
        <f t="shared" si="1"/>
        <v>156</v>
      </c>
      <c r="AE682" s="11" t="str">
        <f t="array" ref="AE682">IFERROR(INDEX('Pontuação'!G$13:G$101, MATCH(AD682, 'Pontuação'!F$13:F$101, 0)), "Faixa Indefinida")</f>
        <v>C</v>
      </c>
      <c r="AF682" s="11">
        <f t="shared" si="2"/>
        <v>0</v>
      </c>
      <c r="AG682" s="11">
        <f t="shared" si="3"/>
        <v>0</v>
      </c>
      <c r="AH682" s="11">
        <f t="shared" si="4"/>
        <v>1</v>
      </c>
      <c r="AI682" s="11">
        <f t="shared" si="5"/>
        <v>0</v>
      </c>
      <c r="AJ682" s="11">
        <f>ROUNDUP(SUM(VLOOKUP(F682,'Pontuação 3.0'!A$2:B$11,2,FALSE),VLOOKUP(E682,'Pontuação 3.0'!C$2:D$11,2,FALSE),VLOOKUP(H682,'Pontuação 3.0'!I$2:J$11,2,FALSE),VLOOKUP(J682,'Pontuação 3.0'!G$2:H$11,2,FALSE),VLOOKUP(G682,'Pontuação 3.0'!E$2:F$11,2,FALSE),VLOOKUP(K682,'Pontuação 3.0'!K$2:L$11,2,FALSE),VLOOKUP(L682,'Pontuação 3.0'!M$2:N$13,2,FALSE)),0)</f>
        <v>2038</v>
      </c>
      <c r="AK682" s="10">
        <f t="shared" si="6"/>
        <v>204</v>
      </c>
      <c r="AL682" s="10" t="str">
        <f t="array" ref="AL682">IFERROR(INDEX('Pontuação 3.0'!G$13:G$191, MATCH(AK682, 'Pontuação 3.0'!F$13:F$191, 0)), "Faixa Indefinida")</f>
        <v>C</v>
      </c>
      <c r="AM682" s="10">
        <f t="shared" si="7"/>
        <v>0</v>
      </c>
      <c r="AN682" s="10">
        <f t="shared" si="8"/>
        <v>0</v>
      </c>
      <c r="AO682" s="10">
        <f t="shared" si="9"/>
        <v>1</v>
      </c>
      <c r="AP682" s="10">
        <f t="shared" si="10"/>
        <v>0</v>
      </c>
    </row>
    <row r="683" ht="15.75" customHeight="1">
      <c r="A683" s="7">
        <v>45674.0</v>
      </c>
      <c r="B683" s="8" t="s">
        <v>1629</v>
      </c>
      <c r="C683" s="8" t="s">
        <v>1630</v>
      </c>
      <c r="D683" s="9">
        <v>1.4997521724E10</v>
      </c>
      <c r="E683" s="8" t="s">
        <v>6103</v>
      </c>
      <c r="F683" s="8" t="s">
        <v>6116</v>
      </c>
      <c r="G683" s="8" t="s">
        <v>6117</v>
      </c>
      <c r="H683" s="8" t="s">
        <v>6106</v>
      </c>
      <c r="I683" s="8" t="s">
        <v>6107</v>
      </c>
      <c r="J683" s="8" t="s">
        <v>6108</v>
      </c>
      <c r="K683" s="8" t="s">
        <v>6107</v>
      </c>
      <c r="L683" s="8" t="s">
        <v>6115</v>
      </c>
      <c r="M683" s="8" t="s">
        <v>6133</v>
      </c>
      <c r="N683" s="12" t="s">
        <v>18</v>
      </c>
      <c r="O683" s="12" t="s">
        <v>20</v>
      </c>
      <c r="P683" s="12" t="s">
        <v>31</v>
      </c>
      <c r="Q683" s="12" t="s">
        <v>54</v>
      </c>
      <c r="R683" s="12" t="s">
        <v>32</v>
      </c>
      <c r="S683" s="13"/>
      <c r="T683" s="8"/>
      <c r="U683" s="8"/>
      <c r="V683" s="8"/>
      <c r="W683" s="8"/>
      <c r="X683" s="8"/>
      <c r="Y683" s="8"/>
      <c r="Z683" s="8"/>
      <c r="AA683" s="8"/>
      <c r="AB683" s="8"/>
      <c r="AC683" s="10">
        <f>ROUNDUP(SUM(VLOOKUP(F683,'Pontuação'!A$2:B$11,2,FALSE),VLOOKUP(E683,'Pontuação'!C$2:D$11,2,FALSE),VLOOKUP(H683,'Pontuação'!I$2:J$11,2,FALSE),VLOOKUP(J683,'Pontuação'!G$2:H$11,2,FALSE),VLOOKUP(L683,'Pontuação'!M$2:N$13,2,FALSE)),0)</f>
        <v>1658</v>
      </c>
      <c r="AD683" s="11">
        <f t="shared" si="1"/>
        <v>166</v>
      </c>
      <c r="AE683" s="11" t="str">
        <f t="array" ref="AE683">IFERROR(INDEX('Pontuação'!G$13:G$101, MATCH(AD683, 'Pontuação'!F$13:F$101, 0)), "Faixa Indefinida")</f>
        <v>B</v>
      </c>
      <c r="AF683" s="11">
        <f t="shared" si="2"/>
        <v>0</v>
      </c>
      <c r="AG683" s="11">
        <f t="shared" si="3"/>
        <v>1</v>
      </c>
      <c r="AH683" s="11">
        <f t="shared" si="4"/>
        <v>0</v>
      </c>
      <c r="AI683" s="11">
        <f t="shared" si="5"/>
        <v>0</v>
      </c>
      <c r="AJ683" s="11">
        <f>ROUNDUP(SUM(VLOOKUP(F683,'Pontuação 3.0'!A$2:B$11,2,FALSE),VLOOKUP(E683,'Pontuação 3.0'!C$2:D$11,2,FALSE),VLOOKUP(H683,'Pontuação 3.0'!I$2:J$11,2,FALSE),VLOOKUP(J683,'Pontuação 3.0'!G$2:H$11,2,FALSE),VLOOKUP(G683,'Pontuação 3.0'!E$2:F$11,2,FALSE),VLOOKUP(K683,'Pontuação 3.0'!K$2:L$11,2,FALSE),VLOOKUP(L683,'Pontuação 3.0'!M$2:N$13,2,FALSE)),0)</f>
        <v>2274</v>
      </c>
      <c r="AK683" s="10">
        <f t="shared" si="6"/>
        <v>227</v>
      </c>
      <c r="AL683" s="10" t="str">
        <f t="array" ref="AL683">IFERROR(INDEX('Pontuação 3.0'!G$13:G$191, MATCH(AK683, 'Pontuação 3.0'!F$13:F$191, 0)), "Faixa Indefinida")</f>
        <v>B</v>
      </c>
      <c r="AM683" s="10">
        <f t="shared" si="7"/>
        <v>0</v>
      </c>
      <c r="AN683" s="10">
        <f t="shared" si="8"/>
        <v>1</v>
      </c>
      <c r="AO683" s="10">
        <f t="shared" si="9"/>
        <v>0</v>
      </c>
      <c r="AP683" s="10">
        <f t="shared" si="10"/>
        <v>0</v>
      </c>
    </row>
    <row r="684" ht="15.75" customHeight="1">
      <c r="A684" s="7">
        <v>45674.0</v>
      </c>
      <c r="B684" s="8" t="s">
        <v>1627</v>
      </c>
      <c r="C684" s="8" t="s">
        <v>1628</v>
      </c>
      <c r="D684" s="9">
        <v>9.97274053E8</v>
      </c>
      <c r="E684" s="8" t="s">
        <v>6103</v>
      </c>
      <c r="F684" s="8" t="s">
        <v>6143</v>
      </c>
      <c r="G684" s="8" t="s">
        <v>6117</v>
      </c>
      <c r="H684" s="8" t="s">
        <v>6135</v>
      </c>
      <c r="I684" s="8" t="s">
        <v>6128</v>
      </c>
      <c r="J684" s="8" t="s">
        <v>6119</v>
      </c>
      <c r="K684" s="8" t="s">
        <v>6107</v>
      </c>
      <c r="L684" s="8" t="s">
        <v>6120</v>
      </c>
      <c r="M684" s="8" t="s">
        <v>6113</v>
      </c>
      <c r="N684" s="12" t="s">
        <v>18</v>
      </c>
      <c r="O684" s="12" t="s">
        <v>20</v>
      </c>
      <c r="P684" s="12" t="s">
        <v>19</v>
      </c>
      <c r="Q684" s="12" t="s">
        <v>22</v>
      </c>
      <c r="R684" s="12" t="s">
        <v>21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10">
        <f>ROUNDUP(SUM(VLOOKUP(F684,'Pontuação'!A$2:B$11,2,FALSE),VLOOKUP(E684,'Pontuação'!C$2:D$11,2,FALSE),VLOOKUP(H684,'Pontuação'!I$2:J$11,2,FALSE),VLOOKUP(J684,'Pontuação'!G$2:H$11,2,FALSE),VLOOKUP(L684,'Pontuação'!M$2:N$13,2,FALSE)),0)</f>
        <v>1682</v>
      </c>
      <c r="AD684" s="11">
        <f t="shared" si="1"/>
        <v>168</v>
      </c>
      <c r="AE684" s="11" t="str">
        <f t="array" ref="AE684">IFERROR(INDEX('Pontuação'!G$13:G$101, MATCH(AD684, 'Pontuação'!F$13:F$101, 0)), "Faixa Indefinida")</f>
        <v>B</v>
      </c>
      <c r="AF684" s="11">
        <f t="shared" si="2"/>
        <v>0</v>
      </c>
      <c r="AG684" s="11">
        <f t="shared" si="3"/>
        <v>1</v>
      </c>
      <c r="AH684" s="11">
        <f t="shared" si="4"/>
        <v>0</v>
      </c>
      <c r="AI684" s="11">
        <f t="shared" si="5"/>
        <v>0</v>
      </c>
      <c r="AJ684" s="11">
        <f>ROUNDUP(SUM(VLOOKUP(F684,'Pontuação 3.0'!A$2:B$11,2,FALSE),VLOOKUP(E684,'Pontuação 3.0'!C$2:D$11,2,FALSE),VLOOKUP(H684,'Pontuação 3.0'!I$2:J$11,2,FALSE),VLOOKUP(J684,'Pontuação 3.0'!G$2:H$11,2,FALSE),VLOOKUP(G684,'Pontuação 3.0'!E$2:F$11,2,FALSE),VLOOKUP(K684,'Pontuação 3.0'!K$2:L$11,2,FALSE),VLOOKUP(L684,'Pontuação 3.0'!M$2:N$13,2,FALSE)),0)</f>
        <v>1922</v>
      </c>
      <c r="AK684" s="10">
        <f t="shared" si="6"/>
        <v>192</v>
      </c>
      <c r="AL684" s="10" t="str">
        <f t="array" ref="AL684">IFERROR(INDEX('Pontuação 3.0'!G$13:G$191, MATCH(AK684, 'Pontuação 3.0'!F$13:F$191, 0)), "Faixa Indefinida")</f>
        <v>C</v>
      </c>
      <c r="AM684" s="10">
        <f t="shared" si="7"/>
        <v>0</v>
      </c>
      <c r="AN684" s="10">
        <f t="shared" si="8"/>
        <v>0</v>
      </c>
      <c r="AO684" s="10">
        <f t="shared" si="9"/>
        <v>1</v>
      </c>
      <c r="AP684" s="10">
        <f t="shared" si="10"/>
        <v>0</v>
      </c>
    </row>
    <row r="685" ht="15.75" customHeight="1">
      <c r="A685" s="7">
        <v>45674.0</v>
      </c>
      <c r="B685" s="8" t="s">
        <v>1631</v>
      </c>
      <c r="C685" s="8" t="s">
        <v>1632</v>
      </c>
      <c r="D685" s="9">
        <v>7.9998484734E10</v>
      </c>
      <c r="E685" s="8" t="s">
        <v>6103</v>
      </c>
      <c r="F685" s="8" t="s">
        <v>6116</v>
      </c>
      <c r="G685" s="8" t="s">
        <v>6105</v>
      </c>
      <c r="H685" s="8" t="s">
        <v>6135</v>
      </c>
      <c r="I685" s="8" t="s">
        <v>6128</v>
      </c>
      <c r="J685" s="8" t="s">
        <v>6129</v>
      </c>
      <c r="K685" s="8" t="s">
        <v>6109</v>
      </c>
      <c r="L685" s="8" t="s">
        <v>6136</v>
      </c>
      <c r="M685" s="8" t="s">
        <v>6133</v>
      </c>
      <c r="N685" s="12" t="s">
        <v>18</v>
      </c>
      <c r="O685" s="12" t="s">
        <v>20</v>
      </c>
      <c r="P685" s="12" t="s">
        <v>31</v>
      </c>
      <c r="Q685" s="12" t="s">
        <v>54</v>
      </c>
      <c r="R685" s="12" t="s">
        <v>32</v>
      </c>
      <c r="S685" s="13"/>
      <c r="T685" s="8"/>
      <c r="U685" s="8"/>
      <c r="V685" s="8"/>
      <c r="W685" s="8"/>
      <c r="X685" s="8"/>
      <c r="Y685" s="8"/>
      <c r="Z685" s="8"/>
      <c r="AA685" s="8"/>
      <c r="AB685" s="8"/>
      <c r="AC685" s="10">
        <f>ROUNDUP(SUM(VLOOKUP(F685,'Pontuação'!A$2:B$11,2,FALSE),VLOOKUP(E685,'Pontuação'!C$2:D$11,2,FALSE),VLOOKUP(H685,'Pontuação'!I$2:J$11,2,FALSE),VLOOKUP(J685,'Pontuação'!G$2:H$11,2,FALSE),VLOOKUP(L685,'Pontuação'!M$2:N$13,2,FALSE)),0)</f>
        <v>1901</v>
      </c>
      <c r="AD685" s="11">
        <f t="shared" si="1"/>
        <v>190</v>
      </c>
      <c r="AE685" s="11" t="str">
        <f t="array" ref="AE685">IFERROR(INDEX('Pontuação'!G$13:G$101, MATCH(AD685, 'Pontuação'!F$13:F$101, 0)), "Faixa Indefinida")</f>
        <v>A</v>
      </c>
      <c r="AF685" s="11">
        <f t="shared" si="2"/>
        <v>1</v>
      </c>
      <c r="AG685" s="11">
        <f t="shared" si="3"/>
        <v>0</v>
      </c>
      <c r="AH685" s="11">
        <f t="shared" si="4"/>
        <v>0</v>
      </c>
      <c r="AI685" s="11">
        <f t="shared" si="5"/>
        <v>0</v>
      </c>
      <c r="AJ685" s="11">
        <f>ROUNDUP(SUM(VLOOKUP(F685,'Pontuação 3.0'!A$2:B$11,2,FALSE),VLOOKUP(E685,'Pontuação 3.0'!C$2:D$11,2,FALSE),VLOOKUP(H685,'Pontuação 3.0'!I$2:J$11,2,FALSE),VLOOKUP(J685,'Pontuação 3.0'!G$2:H$11,2,FALSE),VLOOKUP(G685,'Pontuação 3.0'!E$2:F$11,2,FALSE),VLOOKUP(K685,'Pontuação 3.0'!K$2:L$11,2,FALSE),VLOOKUP(L685,'Pontuação 3.0'!M$2:N$13,2,FALSE)),0)</f>
        <v>2666</v>
      </c>
      <c r="AK685" s="10">
        <f t="shared" si="6"/>
        <v>267</v>
      </c>
      <c r="AL685" s="10" t="str">
        <f t="array" ref="AL685">IFERROR(INDEX('Pontuação 3.0'!G$13:G$191, MATCH(AK685, 'Pontuação 3.0'!F$13:F$191, 0)), "Faixa Indefinida")</f>
        <v>A</v>
      </c>
      <c r="AM685" s="10">
        <f t="shared" si="7"/>
        <v>1</v>
      </c>
      <c r="AN685" s="10">
        <f t="shared" si="8"/>
        <v>0</v>
      </c>
      <c r="AO685" s="10">
        <f t="shared" si="9"/>
        <v>0</v>
      </c>
      <c r="AP685" s="10">
        <f t="shared" si="10"/>
        <v>0</v>
      </c>
    </row>
    <row r="686" ht="15.75" customHeight="1">
      <c r="A686" s="7">
        <v>45674.0</v>
      </c>
      <c r="B686" s="8" t="s">
        <v>103</v>
      </c>
      <c r="C686" s="8" t="s">
        <v>1637</v>
      </c>
      <c r="D686" s="9">
        <v>9.8970204575E10</v>
      </c>
      <c r="E686" s="8" t="s">
        <v>6103</v>
      </c>
      <c r="F686" s="8" t="s">
        <v>6126</v>
      </c>
      <c r="G686" s="8" t="s">
        <v>6122</v>
      </c>
      <c r="H686" s="8" t="s">
        <v>6106</v>
      </c>
      <c r="I686" s="8" t="s">
        <v>6107</v>
      </c>
      <c r="J686" s="8" t="s">
        <v>6119</v>
      </c>
      <c r="K686" s="8" t="s">
        <v>6107</v>
      </c>
      <c r="L686" s="8" t="s">
        <v>6115</v>
      </c>
      <c r="M686" s="8" t="s">
        <v>6113</v>
      </c>
      <c r="N686" s="12" t="s">
        <v>18</v>
      </c>
      <c r="O686" s="12" t="s">
        <v>20</v>
      </c>
      <c r="P686" s="12" t="s">
        <v>19</v>
      </c>
      <c r="Q686" s="12" t="s">
        <v>22</v>
      </c>
      <c r="R686" s="12" t="s">
        <v>32</v>
      </c>
      <c r="S686" s="13"/>
      <c r="T686" s="8"/>
      <c r="U686" s="8"/>
      <c r="V686" s="8"/>
      <c r="W686" s="8"/>
      <c r="X686" s="8"/>
      <c r="Y686" s="8"/>
      <c r="Z686" s="8"/>
      <c r="AA686" s="8"/>
      <c r="AB686" s="8"/>
      <c r="AC686" s="10">
        <f>ROUNDUP(SUM(VLOOKUP(F686,'Pontuação'!A$2:B$11,2,FALSE),VLOOKUP(E686,'Pontuação'!C$2:D$11,2,FALSE),VLOOKUP(H686,'Pontuação'!I$2:J$11,2,FALSE),VLOOKUP(J686,'Pontuação'!G$2:H$11,2,FALSE),VLOOKUP(L686,'Pontuação'!M$2:N$13,2,FALSE)),0)</f>
        <v>1541</v>
      </c>
      <c r="AD686" s="11">
        <f t="shared" si="1"/>
        <v>154</v>
      </c>
      <c r="AE686" s="11" t="str">
        <f t="array" ref="AE686">IFERROR(INDEX('Pontuação'!G$13:G$101, MATCH(AD686, 'Pontuação'!F$13:F$101, 0)), "Faixa Indefinida")</f>
        <v>C</v>
      </c>
      <c r="AF686" s="11">
        <f t="shared" si="2"/>
        <v>0</v>
      </c>
      <c r="AG686" s="11">
        <f t="shared" si="3"/>
        <v>0</v>
      </c>
      <c r="AH686" s="11">
        <f t="shared" si="4"/>
        <v>1</v>
      </c>
      <c r="AI686" s="11">
        <f t="shared" si="5"/>
        <v>0</v>
      </c>
      <c r="AJ686" s="11">
        <f>ROUNDUP(SUM(VLOOKUP(F686,'Pontuação 3.0'!A$2:B$11,2,FALSE),VLOOKUP(E686,'Pontuação 3.0'!C$2:D$11,2,FALSE),VLOOKUP(H686,'Pontuação 3.0'!I$2:J$11,2,FALSE),VLOOKUP(J686,'Pontuação 3.0'!G$2:H$11,2,FALSE),VLOOKUP(G686,'Pontuação 3.0'!E$2:F$11,2,FALSE),VLOOKUP(K686,'Pontuação 3.0'!K$2:L$11,2,FALSE),VLOOKUP(L686,'Pontuação 3.0'!M$2:N$13,2,FALSE)),0)</f>
        <v>1849</v>
      </c>
      <c r="AK686" s="10">
        <f t="shared" si="6"/>
        <v>185</v>
      </c>
      <c r="AL686" s="10" t="str">
        <f t="array" ref="AL686">IFERROR(INDEX('Pontuação 3.0'!G$13:G$191, MATCH(AK686, 'Pontuação 3.0'!F$13:F$191, 0)), "Faixa Indefinida")</f>
        <v>D</v>
      </c>
      <c r="AM686" s="10">
        <f t="shared" si="7"/>
        <v>0</v>
      </c>
      <c r="AN686" s="10">
        <f t="shared" si="8"/>
        <v>0</v>
      </c>
      <c r="AO686" s="10">
        <f t="shared" si="9"/>
        <v>0</v>
      </c>
      <c r="AP686" s="10">
        <f t="shared" si="10"/>
        <v>1</v>
      </c>
    </row>
    <row r="687" ht="15.75" customHeight="1">
      <c r="A687" s="7">
        <v>45674.0</v>
      </c>
      <c r="B687" s="8" t="s">
        <v>1638</v>
      </c>
      <c r="C687" s="8" t="s">
        <v>1639</v>
      </c>
      <c r="D687" s="9">
        <v>3.8999734957E10</v>
      </c>
      <c r="E687" s="8" t="s">
        <v>6103</v>
      </c>
      <c r="F687" s="8" t="s">
        <v>6126</v>
      </c>
      <c r="G687" s="8" t="s">
        <v>6117</v>
      </c>
      <c r="H687" s="8" t="s">
        <v>6118</v>
      </c>
      <c r="I687" s="8" t="s">
        <v>6107</v>
      </c>
      <c r="J687" s="8" t="s">
        <v>6119</v>
      </c>
      <c r="K687" s="8" t="s">
        <v>6109</v>
      </c>
      <c r="L687" s="8" t="s">
        <v>6115</v>
      </c>
      <c r="M687" s="8" t="s">
        <v>6131</v>
      </c>
      <c r="N687" s="12" t="s">
        <v>18</v>
      </c>
      <c r="O687" s="12" t="s">
        <v>20</v>
      </c>
      <c r="P687" s="12" t="s">
        <v>19</v>
      </c>
      <c r="Q687" s="12" t="s">
        <v>22</v>
      </c>
      <c r="R687" s="12" t="s">
        <v>32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10">
        <f>ROUNDUP(SUM(VLOOKUP(F687,'Pontuação'!A$2:B$11,2,FALSE),VLOOKUP(E687,'Pontuação'!C$2:D$11,2,FALSE),VLOOKUP(H687,'Pontuação'!I$2:J$11,2,FALSE),VLOOKUP(J687,'Pontuação'!G$2:H$11,2,FALSE),VLOOKUP(L687,'Pontuação'!M$2:N$13,2,FALSE)),0)</f>
        <v>1583</v>
      </c>
      <c r="AD687" s="11">
        <f t="shared" si="1"/>
        <v>158</v>
      </c>
      <c r="AE687" s="11" t="str">
        <f t="array" ref="AE687">IFERROR(INDEX('Pontuação'!G$13:G$101, MATCH(AD687, 'Pontuação'!F$13:F$101, 0)), "Faixa Indefinida")</f>
        <v>C</v>
      </c>
      <c r="AF687" s="11">
        <f t="shared" si="2"/>
        <v>0</v>
      </c>
      <c r="AG687" s="11">
        <f t="shared" si="3"/>
        <v>0</v>
      </c>
      <c r="AH687" s="11">
        <f t="shared" si="4"/>
        <v>1</v>
      </c>
      <c r="AI687" s="11">
        <f t="shared" si="5"/>
        <v>0</v>
      </c>
      <c r="AJ687" s="11">
        <f>ROUNDUP(SUM(VLOOKUP(F687,'Pontuação 3.0'!A$2:B$11,2,FALSE),VLOOKUP(E687,'Pontuação 3.0'!C$2:D$11,2,FALSE),VLOOKUP(H687,'Pontuação 3.0'!I$2:J$11,2,FALSE),VLOOKUP(J687,'Pontuação 3.0'!G$2:H$11,2,FALSE),VLOOKUP(G687,'Pontuação 3.0'!E$2:F$11,2,FALSE),VLOOKUP(K687,'Pontuação 3.0'!K$2:L$11,2,FALSE),VLOOKUP(L687,'Pontuação 3.0'!M$2:N$13,2,FALSE)),0)</f>
        <v>2337</v>
      </c>
      <c r="AK687" s="10">
        <f t="shared" si="6"/>
        <v>234</v>
      </c>
      <c r="AL687" s="10" t="str">
        <f t="array" ref="AL687">IFERROR(INDEX('Pontuação 3.0'!G$13:G$191, MATCH(AK687, 'Pontuação 3.0'!F$13:F$191, 0)), "Faixa Indefinida")</f>
        <v>B</v>
      </c>
      <c r="AM687" s="10">
        <f t="shared" si="7"/>
        <v>0</v>
      </c>
      <c r="AN687" s="10">
        <f t="shared" si="8"/>
        <v>1</v>
      </c>
      <c r="AO687" s="10">
        <f t="shared" si="9"/>
        <v>0</v>
      </c>
      <c r="AP687" s="10">
        <f t="shared" si="10"/>
        <v>0</v>
      </c>
    </row>
    <row r="688" ht="15.75" customHeight="1">
      <c r="A688" s="7">
        <v>45674.0</v>
      </c>
      <c r="B688" s="8" t="s">
        <v>1640</v>
      </c>
      <c r="C688" s="8" t="s">
        <v>1641</v>
      </c>
      <c r="D688" s="9">
        <v>8.6999920774E10</v>
      </c>
      <c r="E688" s="8" t="s">
        <v>6125</v>
      </c>
      <c r="F688" s="8" t="s">
        <v>6126</v>
      </c>
      <c r="G688" s="8" t="s">
        <v>6114</v>
      </c>
      <c r="H688" s="8" t="s">
        <v>6106</v>
      </c>
      <c r="I688" s="8" t="s">
        <v>6128</v>
      </c>
      <c r="J688" s="8" t="s">
        <v>6119</v>
      </c>
      <c r="K688" s="8" t="s">
        <v>6109</v>
      </c>
      <c r="L688" s="8" t="s">
        <v>6115</v>
      </c>
      <c r="M688" s="8" t="s">
        <v>6111</v>
      </c>
      <c r="N688" s="12" t="s">
        <v>18</v>
      </c>
      <c r="O688" s="12" t="s">
        <v>20</v>
      </c>
      <c r="P688" s="12" t="s">
        <v>31</v>
      </c>
      <c r="Q688" s="12" t="s">
        <v>1616</v>
      </c>
      <c r="R688" s="12" t="s">
        <v>32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10">
        <f>ROUNDUP(SUM(VLOOKUP(F688,'Pontuação'!A$2:B$11,2,FALSE),VLOOKUP(E688,'Pontuação'!C$2:D$11,2,FALSE),VLOOKUP(H688,'Pontuação'!I$2:J$11,2,FALSE),VLOOKUP(J688,'Pontuação'!G$2:H$11,2,FALSE),VLOOKUP(L688,'Pontuação'!M$2:N$13,2,FALSE)),0)</f>
        <v>1545</v>
      </c>
      <c r="AD688" s="11">
        <f t="shared" si="1"/>
        <v>155</v>
      </c>
      <c r="AE688" s="11" t="str">
        <f t="array" ref="AE688">IFERROR(INDEX('Pontuação'!G$13:G$101, MATCH(AD688, 'Pontuação'!F$13:F$101, 0)), "Faixa Indefinida")</f>
        <v>C</v>
      </c>
      <c r="AF688" s="11">
        <f t="shared" si="2"/>
        <v>0</v>
      </c>
      <c r="AG688" s="11">
        <f t="shared" si="3"/>
        <v>0</v>
      </c>
      <c r="AH688" s="11">
        <f t="shared" si="4"/>
        <v>1</v>
      </c>
      <c r="AI688" s="11">
        <f t="shared" si="5"/>
        <v>0</v>
      </c>
      <c r="AJ688" s="11">
        <f>ROUNDUP(SUM(VLOOKUP(F688,'Pontuação 3.0'!A$2:B$11,2,FALSE),VLOOKUP(E688,'Pontuação 3.0'!C$2:D$11,2,FALSE),VLOOKUP(H688,'Pontuação 3.0'!I$2:J$11,2,FALSE),VLOOKUP(J688,'Pontuação 3.0'!G$2:H$11,2,FALSE),VLOOKUP(G688,'Pontuação 3.0'!E$2:F$11,2,FALSE),VLOOKUP(K688,'Pontuação 3.0'!K$2:L$11,2,FALSE),VLOOKUP(L688,'Pontuação 3.0'!M$2:N$13,2,FALSE)),0)</f>
        <v>2070</v>
      </c>
      <c r="AK688" s="10">
        <f t="shared" si="6"/>
        <v>207</v>
      </c>
      <c r="AL688" s="10" t="str">
        <f t="array" ref="AL688">IFERROR(INDEX('Pontuação 3.0'!G$13:G$191, MATCH(AK688, 'Pontuação 3.0'!F$13:F$191, 0)), "Faixa Indefinida")</f>
        <v>C</v>
      </c>
      <c r="AM688" s="10">
        <f t="shared" si="7"/>
        <v>0</v>
      </c>
      <c r="AN688" s="10">
        <f t="shared" si="8"/>
        <v>0</v>
      </c>
      <c r="AO688" s="10">
        <f t="shared" si="9"/>
        <v>1</v>
      </c>
      <c r="AP688" s="10">
        <f t="shared" si="10"/>
        <v>0</v>
      </c>
    </row>
    <row r="689" ht="15.75" customHeight="1">
      <c r="A689" s="7">
        <v>45674.0</v>
      </c>
      <c r="B689" s="8" t="s">
        <v>134</v>
      </c>
      <c r="C689" s="8" t="s">
        <v>1642</v>
      </c>
      <c r="D689" s="9">
        <v>6.799197258E10</v>
      </c>
      <c r="E689" s="8" t="s">
        <v>6103</v>
      </c>
      <c r="F689" s="8" t="s">
        <v>6116</v>
      </c>
      <c r="G689" s="8" t="s">
        <v>6105</v>
      </c>
      <c r="H689" s="8" t="s">
        <v>6123</v>
      </c>
      <c r="I689" s="8" t="s">
        <v>6107</v>
      </c>
      <c r="J689" s="8" t="s">
        <v>6108</v>
      </c>
      <c r="K689" s="8" t="s">
        <v>6107</v>
      </c>
      <c r="L689" s="8" t="s">
        <v>6115</v>
      </c>
      <c r="M689" s="8" t="s">
        <v>6121</v>
      </c>
      <c r="N689" s="12" t="s">
        <v>18</v>
      </c>
      <c r="O689" s="12" t="s">
        <v>20</v>
      </c>
      <c r="P689" s="12" t="s">
        <v>31</v>
      </c>
      <c r="Q689" s="12" t="s">
        <v>22</v>
      </c>
      <c r="R689" s="12" t="s">
        <v>32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10">
        <f>ROUNDUP(SUM(VLOOKUP(F689,'Pontuação'!A$2:B$11,2,FALSE),VLOOKUP(E689,'Pontuação'!C$2:D$11,2,FALSE),VLOOKUP(H689,'Pontuação'!I$2:J$11,2,FALSE),VLOOKUP(J689,'Pontuação'!G$2:H$11,2,FALSE),VLOOKUP(L689,'Pontuação'!M$2:N$13,2,FALSE)),0)</f>
        <v>1544</v>
      </c>
      <c r="AD689" s="11">
        <f t="shared" si="1"/>
        <v>154</v>
      </c>
      <c r="AE689" s="11" t="str">
        <f t="array" ref="AE689">IFERROR(INDEX('Pontuação'!G$13:G$101, MATCH(AD689, 'Pontuação'!F$13:F$101, 0)), "Faixa Indefinida")</f>
        <v>C</v>
      </c>
      <c r="AF689" s="11">
        <f t="shared" si="2"/>
        <v>0</v>
      </c>
      <c r="AG689" s="11">
        <f t="shared" si="3"/>
        <v>0</v>
      </c>
      <c r="AH689" s="11">
        <f t="shared" si="4"/>
        <v>1</v>
      </c>
      <c r="AI689" s="11">
        <f t="shared" si="5"/>
        <v>0</v>
      </c>
      <c r="AJ689" s="11">
        <f>ROUNDUP(SUM(VLOOKUP(F689,'Pontuação 3.0'!A$2:B$11,2,FALSE),VLOOKUP(E689,'Pontuação 3.0'!C$2:D$11,2,FALSE),VLOOKUP(H689,'Pontuação 3.0'!I$2:J$11,2,FALSE),VLOOKUP(J689,'Pontuação 3.0'!G$2:H$11,2,FALSE),VLOOKUP(G689,'Pontuação 3.0'!E$2:F$11,2,FALSE),VLOOKUP(K689,'Pontuação 3.0'!K$2:L$11,2,FALSE),VLOOKUP(L689,'Pontuação 3.0'!M$2:N$13,2,FALSE)),0)</f>
        <v>2220</v>
      </c>
      <c r="AK689" s="10">
        <f t="shared" si="6"/>
        <v>222</v>
      </c>
      <c r="AL689" s="10" t="str">
        <f t="array" ref="AL689">IFERROR(INDEX('Pontuação 3.0'!G$13:G$191, MATCH(AK689, 'Pontuação 3.0'!F$13:F$191, 0)), "Faixa Indefinida")</f>
        <v>B</v>
      </c>
      <c r="AM689" s="10">
        <f t="shared" si="7"/>
        <v>0</v>
      </c>
      <c r="AN689" s="10">
        <f t="shared" si="8"/>
        <v>1</v>
      </c>
      <c r="AO689" s="10">
        <f t="shared" si="9"/>
        <v>0</v>
      </c>
      <c r="AP689" s="10">
        <f t="shared" si="10"/>
        <v>0</v>
      </c>
    </row>
    <row r="690" ht="15.75" customHeight="1">
      <c r="A690" s="7">
        <v>45674.0</v>
      </c>
      <c r="B690" s="8" t="s">
        <v>1643</v>
      </c>
      <c r="C690" s="8" t="s">
        <v>1644</v>
      </c>
      <c r="D690" s="9">
        <v>1.9989230233E10</v>
      </c>
      <c r="E690" s="8" t="s">
        <v>6103</v>
      </c>
      <c r="F690" s="8" t="s">
        <v>6104</v>
      </c>
      <c r="G690" s="8" t="s">
        <v>6112</v>
      </c>
      <c r="H690" s="8" t="s">
        <v>6118</v>
      </c>
      <c r="I690" s="8" t="s">
        <v>6128</v>
      </c>
      <c r="J690" s="8" t="s">
        <v>6129</v>
      </c>
      <c r="K690" s="8" t="s">
        <v>6107</v>
      </c>
      <c r="L690" s="8" t="s">
        <v>6110</v>
      </c>
      <c r="M690" s="8" t="s">
        <v>6121</v>
      </c>
      <c r="N690" s="12" t="s">
        <v>18</v>
      </c>
      <c r="O690" s="12" t="s">
        <v>20</v>
      </c>
      <c r="P690" s="12" t="s">
        <v>19</v>
      </c>
      <c r="Q690" s="12" t="s">
        <v>1149</v>
      </c>
      <c r="R690" s="12" t="s">
        <v>32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10">
        <f>ROUNDUP(SUM(VLOOKUP(F690,'Pontuação'!A$2:B$11,2,FALSE),VLOOKUP(E690,'Pontuação'!C$2:D$11,2,FALSE),VLOOKUP(H690,'Pontuação'!I$2:J$11,2,FALSE),VLOOKUP(J690,'Pontuação'!G$2:H$11,2,FALSE),VLOOKUP(L690,'Pontuação'!M$2:N$13,2,FALSE)),0)</f>
        <v>1948</v>
      </c>
      <c r="AD690" s="11">
        <f t="shared" si="1"/>
        <v>195</v>
      </c>
      <c r="AE690" s="11" t="str">
        <f t="array" ref="AE690">IFERROR(INDEX('Pontuação'!G$13:G$101, MATCH(AD690, 'Pontuação'!F$13:F$101, 0)), "Faixa Indefinida")</f>
        <v>A</v>
      </c>
      <c r="AF690" s="11">
        <f t="shared" si="2"/>
        <v>1</v>
      </c>
      <c r="AG690" s="11">
        <f t="shared" si="3"/>
        <v>0</v>
      </c>
      <c r="AH690" s="11">
        <f t="shared" si="4"/>
        <v>0</v>
      </c>
      <c r="AI690" s="11">
        <f t="shared" si="5"/>
        <v>0</v>
      </c>
      <c r="AJ690" s="11">
        <f>ROUNDUP(SUM(VLOOKUP(F690,'Pontuação 3.0'!A$2:B$11,2,FALSE),VLOOKUP(E690,'Pontuação 3.0'!C$2:D$11,2,FALSE),VLOOKUP(H690,'Pontuação 3.0'!I$2:J$11,2,FALSE),VLOOKUP(J690,'Pontuação 3.0'!G$2:H$11,2,FALSE),VLOOKUP(G690,'Pontuação 3.0'!E$2:F$11,2,FALSE),VLOOKUP(K690,'Pontuação 3.0'!K$2:L$11,2,FALSE),VLOOKUP(L690,'Pontuação 3.0'!M$2:N$13,2,FALSE)),0)</f>
        <v>2556</v>
      </c>
      <c r="AK690" s="10">
        <f t="shared" si="6"/>
        <v>256</v>
      </c>
      <c r="AL690" s="10" t="str">
        <f t="array" ref="AL690">IFERROR(INDEX('Pontuação 3.0'!G$13:G$191, MATCH(AK690, 'Pontuação 3.0'!F$13:F$191, 0)), "Faixa Indefinida")</f>
        <v>A</v>
      </c>
      <c r="AM690" s="10">
        <f t="shared" si="7"/>
        <v>1</v>
      </c>
      <c r="AN690" s="10">
        <f t="shared" si="8"/>
        <v>0</v>
      </c>
      <c r="AO690" s="10">
        <f t="shared" si="9"/>
        <v>0</v>
      </c>
      <c r="AP690" s="10">
        <f t="shared" si="10"/>
        <v>0</v>
      </c>
    </row>
    <row r="691" ht="15.75" customHeight="1">
      <c r="A691" s="7">
        <v>45674.0</v>
      </c>
      <c r="B691" s="8" t="s">
        <v>1645</v>
      </c>
      <c r="C691" s="8" t="s">
        <v>1646</v>
      </c>
      <c r="D691" s="9">
        <v>4.192936876E9</v>
      </c>
      <c r="E691" s="8" t="s">
        <v>6103</v>
      </c>
      <c r="F691" s="8" t="s">
        <v>6116</v>
      </c>
      <c r="G691" s="8" t="s">
        <v>6117</v>
      </c>
      <c r="H691" s="8" t="s">
        <v>6106</v>
      </c>
      <c r="I691" s="8" t="s">
        <v>6128</v>
      </c>
      <c r="J691" s="8" t="s">
        <v>6119</v>
      </c>
      <c r="K691" s="8" t="s">
        <v>6107</v>
      </c>
      <c r="L691" s="8" t="s">
        <v>6120</v>
      </c>
      <c r="M691" s="8" t="s">
        <v>6113</v>
      </c>
      <c r="N691" s="12" t="s">
        <v>18</v>
      </c>
      <c r="O691" s="12" t="s">
        <v>20</v>
      </c>
      <c r="P691" s="12" t="s">
        <v>48</v>
      </c>
      <c r="Q691" s="12" t="s">
        <v>22</v>
      </c>
      <c r="R691" s="12" t="s">
        <v>21</v>
      </c>
      <c r="S691" s="13"/>
      <c r="T691" s="8"/>
      <c r="U691" s="8"/>
      <c r="V691" s="8"/>
      <c r="W691" s="8"/>
      <c r="X691" s="8"/>
      <c r="Y691" s="8"/>
      <c r="Z691" s="8"/>
      <c r="AA691" s="8"/>
      <c r="AB691" s="8"/>
      <c r="AC691" s="10">
        <f>ROUNDUP(SUM(VLOOKUP(F691,'Pontuação'!A$2:B$11,2,FALSE),VLOOKUP(E691,'Pontuação'!C$2:D$11,2,FALSE),VLOOKUP(H691,'Pontuação'!I$2:J$11,2,FALSE),VLOOKUP(J691,'Pontuação'!G$2:H$11,2,FALSE),VLOOKUP(L691,'Pontuação'!M$2:N$13,2,FALSE)),0)</f>
        <v>1685</v>
      </c>
      <c r="AD691" s="11">
        <f t="shared" si="1"/>
        <v>169</v>
      </c>
      <c r="AE691" s="11" t="str">
        <f t="array" ref="AE691">IFERROR(INDEX('Pontuação'!G$13:G$101, MATCH(AD691, 'Pontuação'!F$13:F$101, 0)), "Faixa Indefinida")</f>
        <v>B</v>
      </c>
      <c r="AF691" s="11">
        <f t="shared" si="2"/>
        <v>0</v>
      </c>
      <c r="AG691" s="11">
        <f t="shared" si="3"/>
        <v>1</v>
      </c>
      <c r="AH691" s="11">
        <f t="shared" si="4"/>
        <v>0</v>
      </c>
      <c r="AI691" s="11">
        <f t="shared" si="5"/>
        <v>0</v>
      </c>
      <c r="AJ691" s="11">
        <f>ROUNDUP(SUM(VLOOKUP(F691,'Pontuação 3.0'!A$2:B$11,2,FALSE),VLOOKUP(E691,'Pontuação 3.0'!C$2:D$11,2,FALSE),VLOOKUP(H691,'Pontuação 3.0'!I$2:J$11,2,FALSE),VLOOKUP(J691,'Pontuação 3.0'!G$2:H$11,2,FALSE),VLOOKUP(G691,'Pontuação 3.0'!E$2:F$11,2,FALSE),VLOOKUP(K691,'Pontuação 3.0'!K$2:L$11,2,FALSE),VLOOKUP(L691,'Pontuação 3.0'!M$2:N$13,2,FALSE)),0)</f>
        <v>2208</v>
      </c>
      <c r="AK691" s="10">
        <f t="shared" si="6"/>
        <v>221</v>
      </c>
      <c r="AL691" s="10" t="str">
        <f t="array" ref="AL691">IFERROR(INDEX('Pontuação 3.0'!G$13:G$191, MATCH(AK691, 'Pontuação 3.0'!F$13:F$191, 0)), "Faixa Indefinida")</f>
        <v>B</v>
      </c>
      <c r="AM691" s="10">
        <f t="shared" si="7"/>
        <v>0</v>
      </c>
      <c r="AN691" s="10">
        <f t="shared" si="8"/>
        <v>1</v>
      </c>
      <c r="AO691" s="10">
        <f t="shared" si="9"/>
        <v>0</v>
      </c>
      <c r="AP691" s="10">
        <f t="shared" si="10"/>
        <v>0</v>
      </c>
    </row>
    <row r="692" ht="15.75" customHeight="1">
      <c r="A692" s="7">
        <v>45675.0</v>
      </c>
      <c r="B692" s="8" t="s">
        <v>1649</v>
      </c>
      <c r="C692" s="8" t="s">
        <v>1650</v>
      </c>
      <c r="D692" s="9">
        <v>5.3999747158E10</v>
      </c>
      <c r="E692" s="8" t="s">
        <v>6103</v>
      </c>
      <c r="F692" s="8" t="s">
        <v>6116</v>
      </c>
      <c r="G692" s="8" t="s">
        <v>6117</v>
      </c>
      <c r="H692" s="8" t="s">
        <v>6118</v>
      </c>
      <c r="I692" s="8" t="s">
        <v>6107</v>
      </c>
      <c r="J692" s="8" t="s">
        <v>6119</v>
      </c>
      <c r="K692" s="8" t="s">
        <v>6107</v>
      </c>
      <c r="L692" s="8" t="s">
        <v>6136</v>
      </c>
      <c r="M692" s="8" t="s">
        <v>6111</v>
      </c>
      <c r="N692" s="12" t="s">
        <v>18</v>
      </c>
      <c r="O692" s="12" t="s">
        <v>20</v>
      </c>
      <c r="P692" s="12" t="s">
        <v>102</v>
      </c>
      <c r="Q692" s="12" t="s">
        <v>22</v>
      </c>
      <c r="R692" s="12" t="s">
        <v>21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10">
        <f>ROUNDUP(SUM(VLOOKUP(F692,'Pontuação'!A$2:B$11,2,FALSE),VLOOKUP(E692,'Pontuação'!C$2:D$11,2,FALSE),VLOOKUP(H692,'Pontuação'!I$2:J$11,2,FALSE),VLOOKUP(J692,'Pontuação'!G$2:H$11,2,FALSE),VLOOKUP(L692,'Pontuação'!M$2:N$13,2,FALSE)),0)</f>
        <v>1639</v>
      </c>
      <c r="AD692" s="11">
        <f t="shared" si="1"/>
        <v>164</v>
      </c>
      <c r="AE692" s="11" t="str">
        <f t="array" ref="AE692">IFERROR(INDEX('Pontuação'!G$13:G$101, MATCH(AD692, 'Pontuação'!F$13:F$101, 0)), "Faixa Indefinida")</f>
        <v>C</v>
      </c>
      <c r="AF692" s="11">
        <f t="shared" si="2"/>
        <v>0</v>
      </c>
      <c r="AG692" s="11">
        <f t="shared" si="3"/>
        <v>0</v>
      </c>
      <c r="AH692" s="11">
        <f t="shared" si="4"/>
        <v>1</v>
      </c>
      <c r="AI692" s="11">
        <f t="shared" si="5"/>
        <v>0</v>
      </c>
      <c r="AJ692" s="11">
        <f>ROUNDUP(SUM(VLOOKUP(F692,'Pontuação 3.0'!A$2:B$11,2,FALSE),VLOOKUP(E692,'Pontuação 3.0'!C$2:D$11,2,FALSE),VLOOKUP(H692,'Pontuação 3.0'!I$2:J$11,2,FALSE),VLOOKUP(J692,'Pontuação 3.0'!G$2:H$11,2,FALSE),VLOOKUP(G692,'Pontuação 3.0'!E$2:F$11,2,FALSE),VLOOKUP(K692,'Pontuação 3.0'!K$2:L$11,2,FALSE),VLOOKUP(L692,'Pontuação 3.0'!M$2:N$13,2,FALSE)),0)</f>
        <v>2187</v>
      </c>
      <c r="AK692" s="10">
        <f t="shared" si="6"/>
        <v>219</v>
      </c>
      <c r="AL692" s="10" t="str">
        <f t="array" ref="AL692">IFERROR(INDEX('Pontuação 3.0'!G$13:G$191, MATCH(AK692, 'Pontuação 3.0'!F$13:F$191, 0)), "Faixa Indefinida")</f>
        <v>B</v>
      </c>
      <c r="AM692" s="10">
        <f t="shared" si="7"/>
        <v>0</v>
      </c>
      <c r="AN692" s="10">
        <f t="shared" si="8"/>
        <v>1</v>
      </c>
      <c r="AO692" s="10">
        <f t="shared" si="9"/>
        <v>0</v>
      </c>
      <c r="AP692" s="10">
        <f t="shared" si="10"/>
        <v>0</v>
      </c>
    </row>
    <row r="693" ht="15.75" customHeight="1">
      <c r="A693" s="7">
        <v>45675.0</v>
      </c>
      <c r="B693" s="8" t="s">
        <v>1647</v>
      </c>
      <c r="C693" s="8" t="s">
        <v>1648</v>
      </c>
      <c r="D693" s="9">
        <v>8.8981735601E10</v>
      </c>
      <c r="E693" s="8" t="s">
        <v>6103</v>
      </c>
      <c r="F693" s="8" t="s">
        <v>6104</v>
      </c>
      <c r="G693" s="8" t="s">
        <v>6105</v>
      </c>
      <c r="H693" s="8" t="s">
        <v>6123</v>
      </c>
      <c r="I693" s="8" t="s">
        <v>6107</v>
      </c>
      <c r="J693" s="8" t="s">
        <v>6129</v>
      </c>
      <c r="K693" s="8" t="s">
        <v>6107</v>
      </c>
      <c r="L693" s="8" t="s">
        <v>6120</v>
      </c>
      <c r="M693" s="8" t="s">
        <v>6111</v>
      </c>
      <c r="N693" s="12" t="s">
        <v>18</v>
      </c>
      <c r="O693" s="12" t="s">
        <v>20</v>
      </c>
      <c r="P693" s="12" t="s">
        <v>31</v>
      </c>
      <c r="Q693" s="12" t="s">
        <v>22</v>
      </c>
      <c r="R693" s="12" t="s">
        <v>32</v>
      </c>
      <c r="S693" s="13"/>
      <c r="T693" s="8"/>
      <c r="U693" s="8"/>
      <c r="V693" s="8"/>
      <c r="W693" s="8"/>
      <c r="X693" s="8"/>
      <c r="Y693" s="8"/>
      <c r="Z693" s="8"/>
      <c r="AA693" s="8"/>
      <c r="AB693" s="8"/>
      <c r="AC693" s="10">
        <f>ROUNDUP(SUM(VLOOKUP(F693,'Pontuação'!A$2:B$11,2,FALSE),VLOOKUP(E693,'Pontuação'!C$2:D$11,2,FALSE),VLOOKUP(H693,'Pontuação'!I$2:J$11,2,FALSE),VLOOKUP(J693,'Pontuação'!G$2:H$11,2,FALSE),VLOOKUP(L693,'Pontuação'!M$2:N$13,2,FALSE)),0)</f>
        <v>1854</v>
      </c>
      <c r="AD693" s="11">
        <f t="shared" si="1"/>
        <v>185</v>
      </c>
      <c r="AE693" s="11" t="str">
        <f t="array" ref="AE693">IFERROR(INDEX('Pontuação'!G$13:G$101, MATCH(AD693, 'Pontuação'!F$13:F$101, 0)), "Faixa Indefinida")</f>
        <v>A</v>
      </c>
      <c r="AF693" s="11">
        <f t="shared" si="2"/>
        <v>1</v>
      </c>
      <c r="AG693" s="11">
        <f t="shared" si="3"/>
        <v>0</v>
      </c>
      <c r="AH693" s="11">
        <f t="shared" si="4"/>
        <v>0</v>
      </c>
      <c r="AI693" s="11">
        <f t="shared" si="5"/>
        <v>0</v>
      </c>
      <c r="AJ693" s="11">
        <f>ROUNDUP(SUM(VLOOKUP(F693,'Pontuação 3.0'!A$2:B$11,2,FALSE),VLOOKUP(E693,'Pontuação 3.0'!C$2:D$11,2,FALSE),VLOOKUP(H693,'Pontuação 3.0'!I$2:J$11,2,FALSE),VLOOKUP(J693,'Pontuação 3.0'!G$2:H$11,2,FALSE),VLOOKUP(G693,'Pontuação 3.0'!E$2:F$11,2,FALSE),VLOOKUP(K693,'Pontuação 3.0'!K$2:L$11,2,FALSE),VLOOKUP(L693,'Pontuação 3.0'!M$2:N$13,2,FALSE)),0)</f>
        <v>2414</v>
      </c>
      <c r="AK693" s="10">
        <f t="shared" si="6"/>
        <v>241</v>
      </c>
      <c r="AL693" s="10" t="str">
        <f t="array" ref="AL693">IFERROR(INDEX('Pontuação 3.0'!G$13:G$191, MATCH(AK693, 'Pontuação 3.0'!F$13:F$191, 0)), "Faixa Indefinida")</f>
        <v>A</v>
      </c>
      <c r="AM693" s="10">
        <f t="shared" si="7"/>
        <v>1</v>
      </c>
      <c r="AN693" s="10">
        <f t="shared" si="8"/>
        <v>0</v>
      </c>
      <c r="AO693" s="10">
        <f t="shared" si="9"/>
        <v>0</v>
      </c>
      <c r="AP693" s="10">
        <f t="shared" si="10"/>
        <v>0</v>
      </c>
    </row>
    <row r="694" ht="15.75" customHeight="1">
      <c r="A694" s="7">
        <v>45675.0</v>
      </c>
      <c r="B694" s="8" t="s">
        <v>1656</v>
      </c>
      <c r="C694" s="8" t="s">
        <v>1657</v>
      </c>
      <c r="D694" s="9">
        <v>5.533984021404E12</v>
      </c>
      <c r="E694" s="8" t="s">
        <v>6103</v>
      </c>
      <c r="F694" s="8" t="s">
        <v>6127</v>
      </c>
      <c r="G694" s="8" t="s">
        <v>6114</v>
      </c>
      <c r="H694" s="8" t="s">
        <v>6123</v>
      </c>
      <c r="I694" s="8" t="s">
        <v>6107</v>
      </c>
      <c r="J694" s="8" t="s">
        <v>6108</v>
      </c>
      <c r="K694" s="8" t="s">
        <v>6107</v>
      </c>
      <c r="L694" s="8" t="s">
        <v>6120</v>
      </c>
      <c r="M694" s="8" t="s">
        <v>6121</v>
      </c>
      <c r="N694" s="12" t="s">
        <v>18</v>
      </c>
      <c r="O694" s="12" t="s">
        <v>20</v>
      </c>
      <c r="P694" s="12" t="s">
        <v>348</v>
      </c>
      <c r="Q694" s="12" t="s">
        <v>184</v>
      </c>
      <c r="R694" s="12" t="s">
        <v>32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10">
        <f>ROUNDUP(SUM(VLOOKUP(F694,'Pontuação'!A$2:B$11,2,FALSE),VLOOKUP(E694,'Pontuação'!C$2:D$11,2,FALSE),VLOOKUP(H694,'Pontuação'!I$2:J$11,2,FALSE),VLOOKUP(J694,'Pontuação'!G$2:H$11,2,FALSE),VLOOKUP(L694,'Pontuação'!M$2:N$13,2,FALSE)),0)</f>
        <v>1431</v>
      </c>
      <c r="AD694" s="11">
        <f t="shared" si="1"/>
        <v>143</v>
      </c>
      <c r="AE694" s="11" t="str">
        <f t="array" ref="AE694">IFERROR(INDEX('Pontuação'!G$13:G$101, MATCH(AD694, 'Pontuação'!F$13:F$101, 0)), "Faixa Indefinida")</f>
        <v>D</v>
      </c>
      <c r="AF694" s="11">
        <f t="shared" si="2"/>
        <v>0</v>
      </c>
      <c r="AG694" s="11">
        <f t="shared" si="3"/>
        <v>0</v>
      </c>
      <c r="AH694" s="11">
        <f t="shared" si="4"/>
        <v>0</v>
      </c>
      <c r="AI694" s="11">
        <f t="shared" si="5"/>
        <v>1</v>
      </c>
      <c r="AJ694" s="11">
        <f>ROUNDUP(SUM(VLOOKUP(F694,'Pontuação 3.0'!A$2:B$11,2,FALSE),VLOOKUP(E694,'Pontuação 3.0'!C$2:D$11,2,FALSE),VLOOKUP(H694,'Pontuação 3.0'!I$2:J$11,2,FALSE),VLOOKUP(J694,'Pontuação 3.0'!G$2:H$11,2,FALSE),VLOOKUP(G694,'Pontuação 3.0'!E$2:F$11,2,FALSE),VLOOKUP(K694,'Pontuação 3.0'!K$2:L$11,2,FALSE),VLOOKUP(L694,'Pontuação 3.0'!M$2:N$13,2,FALSE)),0)</f>
        <v>1914</v>
      </c>
      <c r="AK694" s="10">
        <f t="shared" si="6"/>
        <v>191</v>
      </c>
      <c r="AL694" s="10" t="str">
        <f t="array" ref="AL694">IFERROR(INDEX('Pontuação 3.0'!G$13:G$191, MATCH(AK694, 'Pontuação 3.0'!F$13:F$191, 0)), "Faixa Indefinida")</f>
        <v>D</v>
      </c>
      <c r="AM694" s="10">
        <f t="shared" si="7"/>
        <v>0</v>
      </c>
      <c r="AN694" s="10">
        <f t="shared" si="8"/>
        <v>0</v>
      </c>
      <c r="AO694" s="10">
        <f t="shared" si="9"/>
        <v>0</v>
      </c>
      <c r="AP694" s="10">
        <f t="shared" si="10"/>
        <v>1</v>
      </c>
    </row>
    <row r="695" ht="15.75" customHeight="1">
      <c r="A695" s="7">
        <v>45675.0</v>
      </c>
      <c r="B695" s="8" t="s">
        <v>1654</v>
      </c>
      <c r="C695" s="8" t="s">
        <v>1655</v>
      </c>
      <c r="D695" s="9">
        <v>4.192024341E9</v>
      </c>
      <c r="E695" s="8" t="s">
        <v>6103</v>
      </c>
      <c r="F695" s="8" t="s">
        <v>6126</v>
      </c>
      <c r="G695" s="8" t="s">
        <v>6117</v>
      </c>
      <c r="H695" s="8" t="s">
        <v>6106</v>
      </c>
      <c r="I695" s="8" t="s">
        <v>6107</v>
      </c>
      <c r="J695" s="8" t="s">
        <v>6119</v>
      </c>
      <c r="K695" s="8" t="s">
        <v>6107</v>
      </c>
      <c r="L695" s="8" t="s">
        <v>6120</v>
      </c>
      <c r="M695" s="8" t="s">
        <v>6113</v>
      </c>
      <c r="N695" s="12" t="s">
        <v>18</v>
      </c>
      <c r="O695" s="12" t="s">
        <v>20</v>
      </c>
      <c r="P695" s="12" t="s">
        <v>65</v>
      </c>
      <c r="Q695" s="12" t="s">
        <v>22</v>
      </c>
      <c r="R695" s="12" t="s">
        <v>21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10">
        <f>ROUNDUP(SUM(VLOOKUP(F695,'Pontuação'!A$2:B$11,2,FALSE),VLOOKUP(E695,'Pontuação'!C$2:D$11,2,FALSE),VLOOKUP(H695,'Pontuação'!I$2:J$11,2,FALSE),VLOOKUP(J695,'Pontuação'!G$2:H$11,2,FALSE),VLOOKUP(L695,'Pontuação'!M$2:N$13,2,FALSE)),0)</f>
        <v>1673</v>
      </c>
      <c r="AD695" s="11">
        <f t="shared" si="1"/>
        <v>167</v>
      </c>
      <c r="AE695" s="11" t="str">
        <f t="array" ref="AE695">IFERROR(INDEX('Pontuação'!G$13:G$101, MATCH(AD695, 'Pontuação'!F$13:F$101, 0)), "Faixa Indefinida")</f>
        <v>B</v>
      </c>
      <c r="AF695" s="11">
        <f t="shared" si="2"/>
        <v>0</v>
      </c>
      <c r="AG695" s="11">
        <f t="shared" si="3"/>
        <v>1</v>
      </c>
      <c r="AH695" s="11">
        <f t="shared" si="4"/>
        <v>0</v>
      </c>
      <c r="AI695" s="11">
        <f t="shared" si="5"/>
        <v>0</v>
      </c>
      <c r="AJ695" s="11">
        <f>ROUNDUP(SUM(VLOOKUP(F695,'Pontuação 3.0'!A$2:B$11,2,FALSE),VLOOKUP(E695,'Pontuação 3.0'!C$2:D$11,2,FALSE),VLOOKUP(H695,'Pontuação 3.0'!I$2:J$11,2,FALSE),VLOOKUP(J695,'Pontuação 3.0'!G$2:H$11,2,FALSE),VLOOKUP(G695,'Pontuação 3.0'!E$2:F$11,2,FALSE),VLOOKUP(K695,'Pontuação 3.0'!K$2:L$11,2,FALSE),VLOOKUP(L695,'Pontuação 3.0'!M$2:N$13,2,FALSE)),0)</f>
        <v>2075</v>
      </c>
      <c r="AK695" s="10">
        <f t="shared" si="6"/>
        <v>208</v>
      </c>
      <c r="AL695" s="10" t="str">
        <f t="array" ref="AL695">IFERROR(INDEX('Pontuação 3.0'!G$13:G$191, MATCH(AK695, 'Pontuação 3.0'!F$13:F$191, 0)), "Faixa Indefinida")</f>
        <v>C</v>
      </c>
      <c r="AM695" s="10">
        <f t="shared" si="7"/>
        <v>0</v>
      </c>
      <c r="AN695" s="10">
        <f t="shared" si="8"/>
        <v>0</v>
      </c>
      <c r="AO695" s="10">
        <f t="shared" si="9"/>
        <v>1</v>
      </c>
      <c r="AP695" s="10">
        <f t="shared" si="10"/>
        <v>0</v>
      </c>
    </row>
    <row r="696" ht="15.75" customHeight="1">
      <c r="A696" s="7">
        <v>45675.0</v>
      </c>
      <c r="B696" s="8" t="s">
        <v>1094</v>
      </c>
      <c r="C696" s="8" t="s">
        <v>1651</v>
      </c>
      <c r="D696" s="9">
        <v>6.19814792E10</v>
      </c>
      <c r="E696" s="8" t="s">
        <v>6103</v>
      </c>
      <c r="F696" s="8" t="s">
        <v>6126</v>
      </c>
      <c r="G696" s="8" t="s">
        <v>6114</v>
      </c>
      <c r="H696" s="8" t="s">
        <v>6123</v>
      </c>
      <c r="I696" s="8" t="s">
        <v>6107</v>
      </c>
      <c r="J696" s="8" t="s">
        <v>6119</v>
      </c>
      <c r="K696" s="8" t="s">
        <v>6107</v>
      </c>
      <c r="L696" s="8" t="s">
        <v>6120</v>
      </c>
      <c r="M696" s="8" t="s">
        <v>6113</v>
      </c>
      <c r="N696" s="12" t="s">
        <v>18</v>
      </c>
      <c r="O696" s="12" t="s">
        <v>20</v>
      </c>
      <c r="P696" s="12" t="s">
        <v>19</v>
      </c>
      <c r="Q696" s="12" t="s">
        <v>22</v>
      </c>
      <c r="R696" s="12" t="s">
        <v>21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10">
        <f>ROUNDUP(SUM(VLOOKUP(F696,'Pontuação'!A$2:B$11,2,FALSE),VLOOKUP(E696,'Pontuação'!C$2:D$11,2,FALSE),VLOOKUP(H696,'Pontuação'!I$2:J$11,2,FALSE),VLOOKUP(J696,'Pontuação'!G$2:H$11,2,FALSE),VLOOKUP(L696,'Pontuação'!M$2:N$13,2,FALSE)),0)</f>
        <v>1559</v>
      </c>
      <c r="AD696" s="11">
        <f t="shared" si="1"/>
        <v>156</v>
      </c>
      <c r="AE696" s="11" t="str">
        <f t="array" ref="AE696">IFERROR(INDEX('Pontuação'!G$13:G$101, MATCH(AD696, 'Pontuação'!F$13:F$101, 0)), "Faixa Indefinida")</f>
        <v>C</v>
      </c>
      <c r="AF696" s="11">
        <f t="shared" si="2"/>
        <v>0</v>
      </c>
      <c r="AG696" s="11">
        <f t="shared" si="3"/>
        <v>0</v>
      </c>
      <c r="AH696" s="11">
        <f t="shared" si="4"/>
        <v>1</v>
      </c>
      <c r="AI696" s="11">
        <f t="shared" si="5"/>
        <v>0</v>
      </c>
      <c r="AJ696" s="11">
        <f>ROUNDUP(SUM(VLOOKUP(F696,'Pontuação 3.0'!A$2:B$11,2,FALSE),VLOOKUP(E696,'Pontuação 3.0'!C$2:D$11,2,FALSE),VLOOKUP(H696,'Pontuação 3.0'!I$2:J$11,2,FALSE),VLOOKUP(J696,'Pontuação 3.0'!G$2:H$11,2,FALSE),VLOOKUP(G696,'Pontuação 3.0'!E$2:F$11,2,FALSE),VLOOKUP(K696,'Pontuação 3.0'!K$2:L$11,2,FALSE),VLOOKUP(L696,'Pontuação 3.0'!M$2:N$13,2,FALSE)),0)</f>
        <v>1777</v>
      </c>
      <c r="AK696" s="10">
        <f t="shared" si="6"/>
        <v>178</v>
      </c>
      <c r="AL696" s="10" t="str">
        <f t="array" ref="AL696">IFERROR(INDEX('Pontuação 3.0'!G$13:G$191, MATCH(AK696, 'Pontuação 3.0'!F$13:F$191, 0)), "Faixa Indefinida")</f>
        <v>D</v>
      </c>
      <c r="AM696" s="10">
        <f t="shared" si="7"/>
        <v>0</v>
      </c>
      <c r="AN696" s="10">
        <f t="shared" si="8"/>
        <v>0</v>
      </c>
      <c r="AO696" s="10">
        <f t="shared" si="9"/>
        <v>0</v>
      </c>
      <c r="AP696" s="10">
        <f t="shared" si="10"/>
        <v>1</v>
      </c>
    </row>
    <row r="697" ht="15.75" customHeight="1">
      <c r="A697" s="7">
        <v>45675.0</v>
      </c>
      <c r="B697" s="8" t="s">
        <v>1652</v>
      </c>
      <c r="C697" s="8" t="s">
        <v>1653</v>
      </c>
      <c r="D697" s="9">
        <v>2.2997294002E10</v>
      </c>
      <c r="E697" s="8" t="s">
        <v>6103</v>
      </c>
      <c r="F697" s="8" t="s">
        <v>6116</v>
      </c>
      <c r="G697" s="8" t="s">
        <v>6117</v>
      </c>
      <c r="H697" s="8" t="s">
        <v>6118</v>
      </c>
      <c r="I697" s="8" t="s">
        <v>6128</v>
      </c>
      <c r="J697" s="8" t="s">
        <v>6119</v>
      </c>
      <c r="K697" s="8" t="s">
        <v>6109</v>
      </c>
      <c r="L697" s="8" t="s">
        <v>6110</v>
      </c>
      <c r="M697" s="8" t="s">
        <v>6131</v>
      </c>
      <c r="N697" s="12" t="s">
        <v>18</v>
      </c>
      <c r="O697" s="12" t="s">
        <v>20</v>
      </c>
      <c r="P697" s="12" t="s">
        <v>25</v>
      </c>
      <c r="Q697" s="12" t="s">
        <v>22</v>
      </c>
      <c r="R697" s="12" t="s">
        <v>21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10">
        <f>ROUNDUP(SUM(VLOOKUP(F697,'Pontuação'!A$2:B$11,2,FALSE),VLOOKUP(E697,'Pontuação'!C$2:D$11,2,FALSE),VLOOKUP(H697,'Pontuação'!I$2:J$11,2,FALSE),VLOOKUP(J697,'Pontuação'!G$2:H$11,2,FALSE),VLOOKUP(L697,'Pontuação'!M$2:N$13,2,FALSE)),0)</f>
        <v>1665</v>
      </c>
      <c r="AD697" s="11">
        <f t="shared" si="1"/>
        <v>167</v>
      </c>
      <c r="AE697" s="11" t="str">
        <f t="array" ref="AE697">IFERROR(INDEX('Pontuação'!G$13:G$101, MATCH(AD697, 'Pontuação'!F$13:F$101, 0)), "Faixa Indefinida")</f>
        <v>B</v>
      </c>
      <c r="AF697" s="11">
        <f t="shared" si="2"/>
        <v>0</v>
      </c>
      <c r="AG697" s="11">
        <f t="shared" si="3"/>
        <v>1</v>
      </c>
      <c r="AH697" s="11">
        <f t="shared" si="4"/>
        <v>0</v>
      </c>
      <c r="AI697" s="11">
        <f t="shared" si="5"/>
        <v>0</v>
      </c>
      <c r="AJ697" s="11">
        <f>ROUNDUP(SUM(VLOOKUP(F697,'Pontuação 3.0'!A$2:B$11,2,FALSE),VLOOKUP(E697,'Pontuação 3.0'!C$2:D$11,2,FALSE),VLOOKUP(H697,'Pontuação 3.0'!I$2:J$11,2,FALSE),VLOOKUP(J697,'Pontuação 3.0'!G$2:H$11,2,FALSE),VLOOKUP(G697,'Pontuação 3.0'!E$2:F$11,2,FALSE),VLOOKUP(K697,'Pontuação 3.0'!K$2:L$11,2,FALSE),VLOOKUP(L697,'Pontuação 3.0'!M$2:N$13,2,FALSE)),0)</f>
        <v>2664</v>
      </c>
      <c r="AK697" s="10">
        <f t="shared" si="6"/>
        <v>266</v>
      </c>
      <c r="AL697" s="10" t="str">
        <f t="array" ref="AL697">IFERROR(INDEX('Pontuação 3.0'!G$13:G$191, MATCH(AK697, 'Pontuação 3.0'!F$13:F$191, 0)), "Faixa Indefinida")</f>
        <v>A</v>
      </c>
      <c r="AM697" s="10">
        <f t="shared" si="7"/>
        <v>1</v>
      </c>
      <c r="AN697" s="10">
        <f t="shared" si="8"/>
        <v>0</v>
      </c>
      <c r="AO697" s="10">
        <f t="shared" si="9"/>
        <v>0</v>
      </c>
      <c r="AP697" s="10">
        <f t="shared" si="10"/>
        <v>0</v>
      </c>
    </row>
    <row r="698" ht="15.75" customHeight="1">
      <c r="A698" s="7">
        <v>45675.0</v>
      </c>
      <c r="B698" s="8" t="s">
        <v>1662</v>
      </c>
      <c r="C698" s="8" t="s">
        <v>1663</v>
      </c>
      <c r="D698" s="9">
        <v>1.1952835091E10</v>
      </c>
      <c r="E698" s="8" t="s">
        <v>6103</v>
      </c>
      <c r="F698" s="8" t="s">
        <v>6127</v>
      </c>
      <c r="G698" s="8" t="s">
        <v>6112</v>
      </c>
      <c r="H698" s="8" t="s">
        <v>6123</v>
      </c>
      <c r="I698" s="8" t="s">
        <v>6107</v>
      </c>
      <c r="J698" s="8" t="s">
        <v>6119</v>
      </c>
      <c r="K698" s="8" t="s">
        <v>6109</v>
      </c>
      <c r="L698" s="8" t="s">
        <v>6120</v>
      </c>
      <c r="M698" s="8" t="s">
        <v>6121</v>
      </c>
      <c r="N698" s="12" t="s">
        <v>18</v>
      </c>
      <c r="O698" s="12" t="s">
        <v>20</v>
      </c>
      <c r="P698" s="12" t="s">
        <v>65</v>
      </c>
      <c r="Q698" s="12" t="s">
        <v>22</v>
      </c>
      <c r="R698" s="12" t="s">
        <v>32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10">
        <f>ROUNDUP(SUM(VLOOKUP(F698,'Pontuação'!A$2:B$11,2,FALSE),VLOOKUP(E698,'Pontuação'!C$2:D$11,2,FALSE),VLOOKUP(H698,'Pontuação'!I$2:J$11,2,FALSE),VLOOKUP(J698,'Pontuação'!G$2:H$11,2,FALSE),VLOOKUP(L698,'Pontuação'!M$2:N$13,2,FALSE)),0)</f>
        <v>1326</v>
      </c>
      <c r="AD698" s="11">
        <f t="shared" si="1"/>
        <v>133</v>
      </c>
      <c r="AE698" s="11" t="str">
        <f t="array" ref="AE698">IFERROR(INDEX('Pontuação'!G$13:G$101, MATCH(AD698, 'Pontuação'!F$13:F$101, 0)), "Faixa Indefinida")</f>
        <v>D</v>
      </c>
      <c r="AF698" s="11">
        <f t="shared" si="2"/>
        <v>0</v>
      </c>
      <c r="AG698" s="11">
        <f t="shared" si="3"/>
        <v>0</v>
      </c>
      <c r="AH698" s="11">
        <f t="shared" si="4"/>
        <v>0</v>
      </c>
      <c r="AI698" s="11">
        <f t="shared" si="5"/>
        <v>1</v>
      </c>
      <c r="AJ698" s="11">
        <f>ROUNDUP(SUM(VLOOKUP(F698,'Pontuação 3.0'!A$2:B$11,2,FALSE),VLOOKUP(E698,'Pontuação 3.0'!C$2:D$11,2,FALSE),VLOOKUP(H698,'Pontuação 3.0'!I$2:J$11,2,FALSE),VLOOKUP(J698,'Pontuação 3.0'!G$2:H$11,2,FALSE),VLOOKUP(G698,'Pontuação 3.0'!E$2:F$11,2,FALSE),VLOOKUP(K698,'Pontuação 3.0'!K$2:L$11,2,FALSE),VLOOKUP(L698,'Pontuação 3.0'!M$2:N$13,2,FALSE)),0)</f>
        <v>2066</v>
      </c>
      <c r="AK698" s="10">
        <f t="shared" si="6"/>
        <v>207</v>
      </c>
      <c r="AL698" s="10" t="str">
        <f t="array" ref="AL698">IFERROR(INDEX('Pontuação 3.0'!G$13:G$191, MATCH(AK698, 'Pontuação 3.0'!F$13:F$191, 0)), "Faixa Indefinida")</f>
        <v>C</v>
      </c>
      <c r="AM698" s="10">
        <f t="shared" si="7"/>
        <v>0</v>
      </c>
      <c r="AN698" s="10">
        <f t="shared" si="8"/>
        <v>0</v>
      </c>
      <c r="AO698" s="10">
        <f t="shared" si="9"/>
        <v>1</v>
      </c>
      <c r="AP698" s="10">
        <f t="shared" si="10"/>
        <v>0</v>
      </c>
    </row>
    <row r="699" ht="15.75" customHeight="1">
      <c r="A699" s="7">
        <v>45675.0</v>
      </c>
      <c r="B699" s="8" t="s">
        <v>1670</v>
      </c>
      <c r="C699" s="8" t="s">
        <v>1671</v>
      </c>
      <c r="D699" s="9">
        <v>7.399841272E10</v>
      </c>
      <c r="E699" s="8" t="s">
        <v>6103</v>
      </c>
      <c r="F699" s="8" t="s">
        <v>6116</v>
      </c>
      <c r="G699" s="8" t="s">
        <v>6122</v>
      </c>
      <c r="H699" s="8" t="s">
        <v>6106</v>
      </c>
      <c r="I699" s="8" t="s">
        <v>6107</v>
      </c>
      <c r="J699" s="8" t="s">
        <v>6108</v>
      </c>
      <c r="K699" s="8" t="s">
        <v>6107</v>
      </c>
      <c r="L699" s="8" t="s">
        <v>6120</v>
      </c>
      <c r="M699" s="8" t="s">
        <v>6121</v>
      </c>
      <c r="N699" s="12" t="s">
        <v>18</v>
      </c>
      <c r="O699" s="12" t="s">
        <v>20</v>
      </c>
      <c r="P699" s="12" t="s">
        <v>25</v>
      </c>
      <c r="Q699" s="12" t="s">
        <v>22</v>
      </c>
      <c r="R699" s="12" t="s">
        <v>32</v>
      </c>
      <c r="S699" s="13"/>
      <c r="T699" s="8"/>
      <c r="U699" s="8"/>
      <c r="V699" s="8"/>
      <c r="W699" s="8"/>
      <c r="X699" s="8"/>
      <c r="Y699" s="8"/>
      <c r="Z699" s="8"/>
      <c r="AA699" s="8"/>
      <c r="AB699" s="8"/>
      <c r="AC699" s="10">
        <f>ROUNDUP(SUM(VLOOKUP(F699,'Pontuação'!A$2:B$11,2,FALSE),VLOOKUP(E699,'Pontuação'!C$2:D$11,2,FALSE),VLOOKUP(H699,'Pontuação'!I$2:J$11,2,FALSE),VLOOKUP(J699,'Pontuação'!G$2:H$11,2,FALSE),VLOOKUP(L699,'Pontuação'!M$2:N$13,2,FALSE)),0)</f>
        <v>1790</v>
      </c>
      <c r="AD699" s="11">
        <f t="shared" si="1"/>
        <v>179</v>
      </c>
      <c r="AE699" s="11" t="str">
        <f t="array" ref="AE699">IFERROR(INDEX('Pontuação'!G$13:G$101, MATCH(AD699, 'Pontuação'!F$13:F$101, 0)), "Faixa Indefinida")</f>
        <v>B</v>
      </c>
      <c r="AF699" s="11">
        <f t="shared" si="2"/>
        <v>0</v>
      </c>
      <c r="AG699" s="11">
        <f t="shared" si="3"/>
        <v>1</v>
      </c>
      <c r="AH699" s="11">
        <f t="shared" si="4"/>
        <v>0</v>
      </c>
      <c r="AI699" s="11">
        <f t="shared" si="5"/>
        <v>0</v>
      </c>
      <c r="AJ699" s="11">
        <f>ROUNDUP(SUM(VLOOKUP(F699,'Pontuação 3.0'!A$2:B$11,2,FALSE),VLOOKUP(E699,'Pontuação 3.0'!C$2:D$11,2,FALSE),VLOOKUP(H699,'Pontuação 3.0'!I$2:J$11,2,FALSE),VLOOKUP(J699,'Pontuação 3.0'!G$2:H$11,2,FALSE),VLOOKUP(G699,'Pontuação 3.0'!E$2:F$11,2,FALSE),VLOOKUP(K699,'Pontuação 3.0'!K$2:L$11,2,FALSE),VLOOKUP(L699,'Pontuação 3.0'!M$2:N$13,2,FALSE)),0)</f>
        <v>2220</v>
      </c>
      <c r="AK699" s="10">
        <f t="shared" si="6"/>
        <v>222</v>
      </c>
      <c r="AL699" s="10" t="str">
        <f t="array" ref="AL699">IFERROR(INDEX('Pontuação 3.0'!G$13:G$191, MATCH(AK699, 'Pontuação 3.0'!F$13:F$191, 0)), "Faixa Indefinida")</f>
        <v>B</v>
      </c>
      <c r="AM699" s="10">
        <f t="shared" si="7"/>
        <v>0</v>
      </c>
      <c r="AN699" s="10">
        <f t="shared" si="8"/>
        <v>1</v>
      </c>
      <c r="AO699" s="10">
        <f t="shared" si="9"/>
        <v>0</v>
      </c>
      <c r="AP699" s="10">
        <f t="shared" si="10"/>
        <v>0</v>
      </c>
    </row>
    <row r="700" ht="15.75" customHeight="1">
      <c r="A700" s="7">
        <v>45675.0</v>
      </c>
      <c r="B700" s="8" t="s">
        <v>645</v>
      </c>
      <c r="C700" s="8" t="s">
        <v>1674</v>
      </c>
      <c r="D700" s="8" t="s">
        <v>1675</v>
      </c>
      <c r="E700" s="8" t="s">
        <v>6103</v>
      </c>
      <c r="F700" s="8" t="s">
        <v>6116</v>
      </c>
      <c r="G700" s="8" t="s">
        <v>6117</v>
      </c>
      <c r="H700" s="8" t="s">
        <v>6106</v>
      </c>
      <c r="I700" s="8" t="s">
        <v>6128</v>
      </c>
      <c r="J700" s="8" t="s">
        <v>6108</v>
      </c>
      <c r="K700" s="8" t="s">
        <v>6107</v>
      </c>
      <c r="L700" s="8" t="s">
        <v>6115</v>
      </c>
      <c r="M700" s="8" t="s">
        <v>6111</v>
      </c>
      <c r="N700" s="12" t="s">
        <v>18</v>
      </c>
      <c r="O700" s="12" t="s">
        <v>20</v>
      </c>
      <c r="P700" s="12" t="s">
        <v>89</v>
      </c>
      <c r="Q700" s="12" t="s">
        <v>22</v>
      </c>
      <c r="R700" s="12" t="s">
        <v>32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10">
        <f>ROUNDUP(SUM(VLOOKUP(F700,'Pontuação'!A$2:B$11,2,FALSE),VLOOKUP(E700,'Pontuação'!C$2:D$11,2,FALSE),VLOOKUP(H700,'Pontuação'!I$2:J$11,2,FALSE),VLOOKUP(J700,'Pontuação'!G$2:H$11,2,FALSE),VLOOKUP(L700,'Pontuação'!M$2:N$13,2,FALSE)),0)</f>
        <v>1658</v>
      </c>
      <c r="AD700" s="11">
        <f t="shared" si="1"/>
        <v>166</v>
      </c>
      <c r="AE700" s="11" t="str">
        <f t="array" ref="AE700">IFERROR(INDEX('Pontuação'!G$13:G$101, MATCH(AD700, 'Pontuação'!F$13:F$101, 0)), "Faixa Indefinida")</f>
        <v>B</v>
      </c>
      <c r="AF700" s="11">
        <f t="shared" si="2"/>
        <v>0</v>
      </c>
      <c r="AG700" s="11">
        <f t="shared" si="3"/>
        <v>1</v>
      </c>
      <c r="AH700" s="11">
        <f t="shared" si="4"/>
        <v>0</v>
      </c>
      <c r="AI700" s="11">
        <f t="shared" si="5"/>
        <v>0</v>
      </c>
      <c r="AJ700" s="11">
        <f>ROUNDUP(SUM(VLOOKUP(F700,'Pontuação 3.0'!A$2:B$11,2,FALSE),VLOOKUP(E700,'Pontuação 3.0'!C$2:D$11,2,FALSE),VLOOKUP(H700,'Pontuação 3.0'!I$2:J$11,2,FALSE),VLOOKUP(J700,'Pontuação 3.0'!G$2:H$11,2,FALSE),VLOOKUP(G700,'Pontuação 3.0'!E$2:F$11,2,FALSE),VLOOKUP(K700,'Pontuação 3.0'!K$2:L$11,2,FALSE),VLOOKUP(L700,'Pontuação 3.0'!M$2:N$13,2,FALSE)),0)</f>
        <v>2274</v>
      </c>
      <c r="AK700" s="10">
        <f t="shared" si="6"/>
        <v>227</v>
      </c>
      <c r="AL700" s="10" t="str">
        <f t="array" ref="AL700">IFERROR(INDEX('Pontuação 3.0'!G$13:G$191, MATCH(AK700, 'Pontuação 3.0'!F$13:F$191, 0)), "Faixa Indefinida")</f>
        <v>B</v>
      </c>
      <c r="AM700" s="10">
        <f t="shared" si="7"/>
        <v>0</v>
      </c>
      <c r="AN700" s="10">
        <f t="shared" si="8"/>
        <v>1</v>
      </c>
      <c r="AO700" s="10">
        <f t="shared" si="9"/>
        <v>0</v>
      </c>
      <c r="AP700" s="10">
        <f t="shared" si="10"/>
        <v>0</v>
      </c>
    </row>
    <row r="701" ht="15.75" customHeight="1">
      <c r="A701" s="7">
        <v>45675.0</v>
      </c>
      <c r="B701" s="8" t="s">
        <v>1666</v>
      </c>
      <c r="C701" s="8" t="s">
        <v>1667</v>
      </c>
      <c r="D701" s="14" t="s">
        <v>6182</v>
      </c>
      <c r="E701" s="8" t="s">
        <v>6103</v>
      </c>
      <c r="F701" s="8" t="s">
        <v>6127</v>
      </c>
      <c r="G701" s="8" t="s">
        <v>6112</v>
      </c>
      <c r="H701" s="8" t="s">
        <v>6123</v>
      </c>
      <c r="I701" s="8" t="s">
        <v>6107</v>
      </c>
      <c r="J701" s="8" t="s">
        <v>6129</v>
      </c>
      <c r="K701" s="8" t="s">
        <v>6107</v>
      </c>
      <c r="L701" s="8" t="s">
        <v>6115</v>
      </c>
      <c r="M701" s="8" t="s">
        <v>6113</v>
      </c>
      <c r="N701" s="12" t="s">
        <v>18</v>
      </c>
      <c r="O701" s="12" t="s">
        <v>20</v>
      </c>
      <c r="P701" s="12" t="s">
        <v>65</v>
      </c>
      <c r="Q701" s="12" t="s">
        <v>22</v>
      </c>
      <c r="R701" s="12" t="s">
        <v>21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10">
        <f>ROUNDUP(SUM(VLOOKUP(F701,'Pontuação'!A$2:B$11,2,FALSE),VLOOKUP(E701,'Pontuação'!C$2:D$11,2,FALSE),VLOOKUP(H701,'Pontuação'!I$2:J$11,2,FALSE),VLOOKUP(J701,'Pontuação'!G$2:H$11,2,FALSE),VLOOKUP(L701,'Pontuação'!M$2:N$13,2,FALSE)),0)</f>
        <v>1472</v>
      </c>
      <c r="AD701" s="11">
        <f t="shared" si="1"/>
        <v>147</v>
      </c>
      <c r="AE701" s="11" t="str">
        <f t="array" ref="AE701">IFERROR(INDEX('Pontuação'!G$13:G$101, MATCH(AD701, 'Pontuação'!F$13:F$101, 0)), "Faixa Indefinida")</f>
        <v>D</v>
      </c>
      <c r="AF701" s="11">
        <f t="shared" si="2"/>
        <v>0</v>
      </c>
      <c r="AG701" s="11">
        <f t="shared" si="3"/>
        <v>0</v>
      </c>
      <c r="AH701" s="11">
        <f t="shared" si="4"/>
        <v>0</v>
      </c>
      <c r="AI701" s="11">
        <f t="shared" si="5"/>
        <v>1</v>
      </c>
      <c r="AJ701" s="11">
        <f>ROUNDUP(SUM(VLOOKUP(F701,'Pontuação 3.0'!A$2:B$11,2,FALSE),VLOOKUP(E701,'Pontuação 3.0'!C$2:D$11,2,FALSE),VLOOKUP(H701,'Pontuação 3.0'!I$2:J$11,2,FALSE),VLOOKUP(J701,'Pontuação 3.0'!G$2:H$11,2,FALSE),VLOOKUP(G701,'Pontuação 3.0'!E$2:F$11,2,FALSE),VLOOKUP(K701,'Pontuação 3.0'!K$2:L$11,2,FALSE),VLOOKUP(L701,'Pontuação 3.0'!M$2:N$13,2,FALSE)),0)</f>
        <v>1994</v>
      </c>
      <c r="AK701" s="10">
        <f t="shared" si="6"/>
        <v>199</v>
      </c>
      <c r="AL701" s="10" t="str">
        <f t="array" ref="AL701">IFERROR(INDEX('Pontuação 3.0'!G$13:G$191, MATCH(AK701, 'Pontuação 3.0'!F$13:F$191, 0)), "Faixa Indefinida")</f>
        <v>C</v>
      </c>
      <c r="AM701" s="10">
        <f t="shared" si="7"/>
        <v>0</v>
      </c>
      <c r="AN701" s="10">
        <f t="shared" si="8"/>
        <v>0</v>
      </c>
      <c r="AO701" s="10">
        <f t="shared" si="9"/>
        <v>1</v>
      </c>
      <c r="AP701" s="10">
        <f t="shared" si="10"/>
        <v>0</v>
      </c>
    </row>
    <row r="702" ht="15.75" customHeight="1">
      <c r="A702" s="7">
        <v>45675.0</v>
      </c>
      <c r="B702" s="8" t="s">
        <v>6183</v>
      </c>
      <c r="C702" s="8" t="s">
        <v>1669</v>
      </c>
      <c r="D702" s="9">
        <v>9.7984238389E10</v>
      </c>
      <c r="E702" s="8" t="s">
        <v>6103</v>
      </c>
      <c r="F702" s="8" t="s">
        <v>6116</v>
      </c>
      <c r="G702" s="8" t="s">
        <v>6122</v>
      </c>
      <c r="H702" s="8" t="s">
        <v>6106</v>
      </c>
      <c r="I702" s="8" t="s">
        <v>6107</v>
      </c>
      <c r="J702" s="8" t="s">
        <v>6129</v>
      </c>
      <c r="K702" s="8" t="s">
        <v>6107</v>
      </c>
      <c r="L702" s="8" t="s">
        <v>6120</v>
      </c>
      <c r="M702" s="8" t="s">
        <v>6113</v>
      </c>
      <c r="N702" s="12" t="s">
        <v>18</v>
      </c>
      <c r="O702" s="12" t="s">
        <v>20</v>
      </c>
      <c r="P702" s="12" t="s">
        <v>25</v>
      </c>
      <c r="Q702" s="12" t="s">
        <v>184</v>
      </c>
      <c r="R702" s="12" t="s">
        <v>32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10">
        <f>ROUNDUP(SUM(VLOOKUP(F702,'Pontuação'!A$2:B$11,2,FALSE),VLOOKUP(E702,'Pontuação'!C$2:D$11,2,FALSE),VLOOKUP(H702,'Pontuação'!I$2:J$11,2,FALSE),VLOOKUP(J702,'Pontuação'!G$2:H$11,2,FALSE),VLOOKUP(L702,'Pontuação'!M$2:N$13,2,FALSE)),0)</f>
        <v>1963</v>
      </c>
      <c r="AD702" s="11">
        <f t="shared" si="1"/>
        <v>196</v>
      </c>
      <c r="AE702" s="11" t="str">
        <f t="array" ref="AE702">IFERROR(INDEX('Pontuação'!G$13:G$101, MATCH(AD702, 'Pontuação'!F$13:F$101, 0)), "Faixa Indefinida")</f>
        <v>A</v>
      </c>
      <c r="AF702" s="11">
        <f t="shared" si="2"/>
        <v>1</v>
      </c>
      <c r="AG702" s="11">
        <f t="shared" si="3"/>
        <v>0</v>
      </c>
      <c r="AH702" s="11">
        <f t="shared" si="4"/>
        <v>0</v>
      </c>
      <c r="AI702" s="11">
        <f t="shared" si="5"/>
        <v>0</v>
      </c>
      <c r="AJ702" s="11">
        <f>ROUNDUP(SUM(VLOOKUP(F702,'Pontuação 3.0'!A$2:B$11,2,FALSE),VLOOKUP(E702,'Pontuação 3.0'!C$2:D$11,2,FALSE),VLOOKUP(H702,'Pontuação 3.0'!I$2:J$11,2,FALSE),VLOOKUP(J702,'Pontuação 3.0'!G$2:H$11,2,FALSE),VLOOKUP(G702,'Pontuação 3.0'!E$2:F$11,2,FALSE),VLOOKUP(K702,'Pontuação 3.0'!K$2:L$11,2,FALSE),VLOOKUP(L702,'Pontuação 3.0'!M$2:N$13,2,FALSE)),0)</f>
        <v>2343</v>
      </c>
      <c r="AK702" s="10">
        <f t="shared" si="6"/>
        <v>234</v>
      </c>
      <c r="AL702" s="10" t="str">
        <f t="array" ref="AL702">IFERROR(INDEX('Pontuação 3.0'!G$13:G$191, MATCH(AK702, 'Pontuação 3.0'!F$13:F$191, 0)), "Faixa Indefinida")</f>
        <v>B</v>
      </c>
      <c r="AM702" s="10">
        <f t="shared" si="7"/>
        <v>0</v>
      </c>
      <c r="AN702" s="10">
        <f t="shared" si="8"/>
        <v>1</v>
      </c>
      <c r="AO702" s="10">
        <f t="shared" si="9"/>
        <v>0</v>
      </c>
      <c r="AP702" s="10">
        <f t="shared" si="10"/>
        <v>0</v>
      </c>
    </row>
    <row r="703" ht="15.75" customHeight="1">
      <c r="A703" s="7">
        <v>45675.0</v>
      </c>
      <c r="B703" s="8" t="s">
        <v>1676</v>
      </c>
      <c r="C703" s="8" t="s">
        <v>1677</v>
      </c>
      <c r="D703" s="9">
        <v>5.3991552378E10</v>
      </c>
      <c r="E703" s="8" t="s">
        <v>6125</v>
      </c>
      <c r="F703" s="8" t="s">
        <v>6126</v>
      </c>
      <c r="G703" s="8" t="s">
        <v>6117</v>
      </c>
      <c r="H703" s="8" t="s">
        <v>6106</v>
      </c>
      <c r="I703" s="8" t="s">
        <v>6107</v>
      </c>
      <c r="J703" s="8" t="s">
        <v>6108</v>
      </c>
      <c r="K703" s="8" t="s">
        <v>6107</v>
      </c>
      <c r="L703" s="8" t="s">
        <v>6120</v>
      </c>
      <c r="M703" s="8" t="s">
        <v>6113</v>
      </c>
      <c r="N703" s="12" t="s">
        <v>18</v>
      </c>
      <c r="O703" s="12" t="s">
        <v>20</v>
      </c>
      <c r="P703" s="12" t="s">
        <v>25</v>
      </c>
      <c r="Q703" s="12" t="s">
        <v>33</v>
      </c>
      <c r="R703" s="12" t="s">
        <v>32</v>
      </c>
      <c r="S703" s="13"/>
      <c r="T703" s="8"/>
      <c r="U703" s="8"/>
      <c r="V703" s="8"/>
      <c r="W703" s="8"/>
      <c r="X703" s="8"/>
      <c r="Y703" s="8"/>
      <c r="Z703" s="8"/>
      <c r="AA703" s="8"/>
      <c r="AB703" s="8"/>
      <c r="AC703" s="10">
        <f>ROUNDUP(SUM(VLOOKUP(F703,'Pontuação'!A$2:B$11,2,FALSE),VLOOKUP(E703,'Pontuação'!C$2:D$11,2,FALSE),VLOOKUP(H703,'Pontuação'!I$2:J$11,2,FALSE),VLOOKUP(J703,'Pontuação'!G$2:H$11,2,FALSE),VLOOKUP(L703,'Pontuação'!M$2:N$13,2,FALSE)),0)</f>
        <v>1782</v>
      </c>
      <c r="AD703" s="11">
        <f t="shared" si="1"/>
        <v>178</v>
      </c>
      <c r="AE703" s="11" t="str">
        <f t="array" ref="AE703">IFERROR(INDEX('Pontuação'!G$13:G$101, MATCH(AD703, 'Pontuação'!F$13:F$101, 0)), "Faixa Indefinida")</f>
        <v>B</v>
      </c>
      <c r="AF703" s="11">
        <f t="shared" si="2"/>
        <v>0</v>
      </c>
      <c r="AG703" s="11">
        <f t="shared" si="3"/>
        <v>1</v>
      </c>
      <c r="AH703" s="11">
        <f t="shared" si="4"/>
        <v>0</v>
      </c>
      <c r="AI703" s="11">
        <f t="shared" si="5"/>
        <v>0</v>
      </c>
      <c r="AJ703" s="11">
        <f>ROUNDUP(SUM(VLOOKUP(F703,'Pontuação 3.0'!A$2:B$11,2,FALSE),VLOOKUP(E703,'Pontuação 3.0'!C$2:D$11,2,FALSE),VLOOKUP(H703,'Pontuação 3.0'!I$2:J$11,2,FALSE),VLOOKUP(J703,'Pontuação 3.0'!G$2:H$11,2,FALSE),VLOOKUP(G703,'Pontuação 3.0'!E$2:F$11,2,FALSE),VLOOKUP(K703,'Pontuação 3.0'!K$2:L$11,2,FALSE),VLOOKUP(L703,'Pontuação 3.0'!M$2:N$13,2,FALSE)),0)</f>
        <v>2197</v>
      </c>
      <c r="AK703" s="10">
        <f t="shared" si="6"/>
        <v>220</v>
      </c>
      <c r="AL703" s="10" t="str">
        <f t="array" ref="AL703">IFERROR(INDEX('Pontuação 3.0'!G$13:G$191, MATCH(AK703, 'Pontuação 3.0'!F$13:F$191, 0)), "Faixa Indefinida")</f>
        <v>B</v>
      </c>
      <c r="AM703" s="10">
        <f t="shared" si="7"/>
        <v>0</v>
      </c>
      <c r="AN703" s="10">
        <f t="shared" si="8"/>
        <v>1</v>
      </c>
      <c r="AO703" s="10">
        <f t="shared" si="9"/>
        <v>0</v>
      </c>
      <c r="AP703" s="10">
        <f t="shared" si="10"/>
        <v>0</v>
      </c>
    </row>
    <row r="704" ht="15.75" customHeight="1">
      <c r="A704" s="7">
        <v>45675.0</v>
      </c>
      <c r="B704" s="8" t="s">
        <v>1731</v>
      </c>
      <c r="C704" s="8" t="s">
        <v>1732</v>
      </c>
      <c r="D704" s="9">
        <v>8.1996188685E10</v>
      </c>
      <c r="E704" s="8" t="s">
        <v>6103</v>
      </c>
      <c r="F704" s="8" t="s">
        <v>6116</v>
      </c>
      <c r="G704" s="8" t="s">
        <v>6117</v>
      </c>
      <c r="H704" s="8" t="s">
        <v>6106</v>
      </c>
      <c r="I704" s="8" t="s">
        <v>6107</v>
      </c>
      <c r="J704" s="8" t="s">
        <v>6119</v>
      </c>
      <c r="K704" s="8" t="s">
        <v>6107</v>
      </c>
      <c r="L704" s="8" t="s">
        <v>6124</v>
      </c>
      <c r="M704" s="8" t="s">
        <v>6131</v>
      </c>
      <c r="N704" s="12" t="s">
        <v>18</v>
      </c>
      <c r="O704" s="12" t="s">
        <v>20</v>
      </c>
      <c r="P704" s="12" t="s">
        <v>348</v>
      </c>
      <c r="Q704" s="12" t="s">
        <v>22</v>
      </c>
      <c r="R704" s="12" t="s">
        <v>32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10">
        <f>ROUNDUP(SUM(VLOOKUP(F704,'Pontuação'!A$2:B$11,2,FALSE),VLOOKUP(E704,'Pontuação'!C$2:D$11,2,FALSE),VLOOKUP(H704,'Pontuação'!I$2:J$11,2,FALSE),VLOOKUP(J704,'Pontuação'!G$2:H$11,2,FALSE),VLOOKUP(L704,'Pontuação'!M$2:N$13,2,FALSE)),0)</f>
        <v>1516</v>
      </c>
      <c r="AD704" s="11">
        <f t="shared" si="1"/>
        <v>152</v>
      </c>
      <c r="AE704" s="11" t="str">
        <f t="array" ref="AE704">IFERROR(INDEX('Pontuação'!G$13:G$101, MATCH(AD704, 'Pontuação'!F$13:F$101, 0)), "Faixa Indefinida")</f>
        <v>C</v>
      </c>
      <c r="AF704" s="11">
        <f t="shared" si="2"/>
        <v>0</v>
      </c>
      <c r="AG704" s="11">
        <f t="shared" si="3"/>
        <v>0</v>
      </c>
      <c r="AH704" s="11">
        <f t="shared" si="4"/>
        <v>1</v>
      </c>
      <c r="AI704" s="11">
        <f t="shared" si="5"/>
        <v>0</v>
      </c>
      <c r="AJ704" s="11">
        <f>ROUNDUP(SUM(VLOOKUP(F704,'Pontuação 3.0'!A$2:B$11,2,FALSE),VLOOKUP(E704,'Pontuação 3.0'!C$2:D$11,2,FALSE),VLOOKUP(H704,'Pontuação 3.0'!I$2:J$11,2,FALSE),VLOOKUP(J704,'Pontuação 3.0'!G$2:H$11,2,FALSE),VLOOKUP(G704,'Pontuação 3.0'!E$2:F$11,2,FALSE),VLOOKUP(K704,'Pontuação 3.0'!K$2:L$11,2,FALSE),VLOOKUP(L704,'Pontuação 3.0'!M$2:N$13,2,FALSE)),0)</f>
        <v>2092</v>
      </c>
      <c r="AK704" s="10">
        <f t="shared" si="6"/>
        <v>209</v>
      </c>
      <c r="AL704" s="10" t="str">
        <f t="array" ref="AL704">IFERROR(INDEX('Pontuação 3.0'!G$13:G$191, MATCH(AK704, 'Pontuação 3.0'!F$13:F$191, 0)), "Faixa Indefinida")</f>
        <v>C</v>
      </c>
      <c r="AM704" s="10">
        <f t="shared" si="7"/>
        <v>0</v>
      </c>
      <c r="AN704" s="10">
        <f t="shared" si="8"/>
        <v>0</v>
      </c>
      <c r="AO704" s="10">
        <f t="shared" si="9"/>
        <v>1</v>
      </c>
      <c r="AP704" s="10">
        <f t="shared" si="10"/>
        <v>0</v>
      </c>
    </row>
    <row r="705" ht="15.75" customHeight="1">
      <c r="A705" s="7">
        <v>45675.0</v>
      </c>
      <c r="B705" s="8" t="s">
        <v>1678</v>
      </c>
      <c r="C705" s="8" t="s">
        <v>1679</v>
      </c>
      <c r="D705" s="8" t="s">
        <v>1680</v>
      </c>
      <c r="E705" s="8" t="s">
        <v>6103</v>
      </c>
      <c r="F705" s="8" t="s">
        <v>6116</v>
      </c>
      <c r="G705" s="8" t="s">
        <v>6117</v>
      </c>
      <c r="H705" s="8" t="s">
        <v>6106</v>
      </c>
      <c r="I705" s="8" t="s">
        <v>6128</v>
      </c>
      <c r="J705" s="8" t="s">
        <v>6108</v>
      </c>
      <c r="K705" s="8" t="s">
        <v>6107</v>
      </c>
      <c r="L705" s="8" t="s">
        <v>6115</v>
      </c>
      <c r="M705" s="8" t="s">
        <v>6113</v>
      </c>
      <c r="N705" s="12" t="s">
        <v>18</v>
      </c>
      <c r="O705" s="12" t="s">
        <v>20</v>
      </c>
      <c r="P705" s="12" t="s">
        <v>25</v>
      </c>
      <c r="Q705" s="12" t="s">
        <v>184</v>
      </c>
      <c r="R705" s="12" t="s">
        <v>32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10">
        <f>ROUNDUP(SUM(VLOOKUP(F705,'Pontuação'!A$2:B$11,2,FALSE),VLOOKUP(E705,'Pontuação'!C$2:D$11,2,FALSE),VLOOKUP(H705,'Pontuação'!I$2:J$11,2,FALSE),VLOOKUP(J705,'Pontuação'!G$2:H$11,2,FALSE),VLOOKUP(L705,'Pontuação'!M$2:N$13,2,FALSE)),0)</f>
        <v>1658</v>
      </c>
      <c r="AD705" s="11">
        <f t="shared" si="1"/>
        <v>166</v>
      </c>
      <c r="AE705" s="11" t="str">
        <f t="array" ref="AE705">IFERROR(INDEX('Pontuação'!G$13:G$101, MATCH(AD705, 'Pontuação'!F$13:F$101, 0)), "Faixa Indefinida")</f>
        <v>B</v>
      </c>
      <c r="AF705" s="11">
        <f t="shared" si="2"/>
        <v>0</v>
      </c>
      <c r="AG705" s="11">
        <f t="shared" si="3"/>
        <v>1</v>
      </c>
      <c r="AH705" s="11">
        <f t="shared" si="4"/>
        <v>0</v>
      </c>
      <c r="AI705" s="11">
        <f t="shared" si="5"/>
        <v>0</v>
      </c>
      <c r="AJ705" s="11">
        <f>ROUNDUP(SUM(VLOOKUP(F705,'Pontuação 3.0'!A$2:B$11,2,FALSE),VLOOKUP(E705,'Pontuação 3.0'!C$2:D$11,2,FALSE),VLOOKUP(H705,'Pontuação 3.0'!I$2:J$11,2,FALSE),VLOOKUP(J705,'Pontuação 3.0'!G$2:H$11,2,FALSE),VLOOKUP(G705,'Pontuação 3.0'!E$2:F$11,2,FALSE),VLOOKUP(K705,'Pontuação 3.0'!K$2:L$11,2,FALSE),VLOOKUP(L705,'Pontuação 3.0'!M$2:N$13,2,FALSE)),0)</f>
        <v>2274</v>
      </c>
      <c r="AK705" s="10">
        <f t="shared" si="6"/>
        <v>227</v>
      </c>
      <c r="AL705" s="10" t="str">
        <f t="array" ref="AL705">IFERROR(INDEX('Pontuação 3.0'!G$13:G$191, MATCH(AK705, 'Pontuação 3.0'!F$13:F$191, 0)), "Faixa Indefinida")</f>
        <v>B</v>
      </c>
      <c r="AM705" s="10">
        <f t="shared" si="7"/>
        <v>0</v>
      </c>
      <c r="AN705" s="10">
        <f t="shared" si="8"/>
        <v>1</v>
      </c>
      <c r="AO705" s="10">
        <f t="shared" si="9"/>
        <v>0</v>
      </c>
      <c r="AP705" s="10">
        <f t="shared" si="10"/>
        <v>0</v>
      </c>
    </row>
    <row r="706" ht="15.75" customHeight="1">
      <c r="A706" s="7">
        <v>45675.0</v>
      </c>
      <c r="B706" s="8" t="s">
        <v>1658</v>
      </c>
      <c r="C706" s="8" t="s">
        <v>1659</v>
      </c>
      <c r="D706" s="9">
        <v>1.6993536953E10</v>
      </c>
      <c r="E706" s="8" t="s">
        <v>6103</v>
      </c>
      <c r="F706" s="8" t="s">
        <v>6116</v>
      </c>
      <c r="G706" s="8" t="s">
        <v>6114</v>
      </c>
      <c r="H706" s="8" t="s">
        <v>6123</v>
      </c>
      <c r="I706" s="8" t="s">
        <v>6107</v>
      </c>
      <c r="J706" s="8" t="s">
        <v>6108</v>
      </c>
      <c r="K706" s="8" t="s">
        <v>6107</v>
      </c>
      <c r="L706" s="8" t="s">
        <v>6120</v>
      </c>
      <c r="M706" s="8" t="s">
        <v>6133</v>
      </c>
      <c r="N706" s="12" t="s">
        <v>18</v>
      </c>
      <c r="O706" s="12" t="s">
        <v>20</v>
      </c>
      <c r="P706" s="12" t="s">
        <v>112</v>
      </c>
      <c r="Q706" s="12" t="s">
        <v>22</v>
      </c>
      <c r="R706" s="12" t="s">
        <v>21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10">
        <f>ROUNDUP(SUM(VLOOKUP(F706,'Pontuação'!A$2:B$11,2,FALSE),VLOOKUP(E706,'Pontuação'!C$2:D$11,2,FALSE),VLOOKUP(H706,'Pontuação'!I$2:J$11,2,FALSE),VLOOKUP(J706,'Pontuação'!G$2:H$11,2,FALSE),VLOOKUP(L706,'Pontuação'!M$2:N$13,2,FALSE)),0)</f>
        <v>1676</v>
      </c>
      <c r="AD706" s="11">
        <f t="shared" si="1"/>
        <v>168</v>
      </c>
      <c r="AE706" s="11" t="str">
        <f t="array" ref="AE706">IFERROR(INDEX('Pontuação'!G$13:G$101, MATCH(AD706, 'Pontuação'!F$13:F$101, 0)), "Faixa Indefinida")</f>
        <v>B</v>
      </c>
      <c r="AF706" s="11">
        <f t="shared" si="2"/>
        <v>0</v>
      </c>
      <c r="AG706" s="11">
        <f t="shared" si="3"/>
        <v>1</v>
      </c>
      <c r="AH706" s="11">
        <f t="shared" si="4"/>
        <v>0</v>
      </c>
      <c r="AI706" s="11">
        <f t="shared" si="5"/>
        <v>0</v>
      </c>
      <c r="AJ706" s="11">
        <f>ROUNDUP(SUM(VLOOKUP(F706,'Pontuação 3.0'!A$2:B$11,2,FALSE),VLOOKUP(E706,'Pontuação 3.0'!C$2:D$11,2,FALSE),VLOOKUP(H706,'Pontuação 3.0'!I$2:J$11,2,FALSE),VLOOKUP(J706,'Pontuação 3.0'!G$2:H$11,2,FALSE),VLOOKUP(G706,'Pontuação 3.0'!E$2:F$11,2,FALSE),VLOOKUP(K706,'Pontuação 3.0'!K$2:L$11,2,FALSE),VLOOKUP(L706,'Pontuação 3.0'!M$2:N$13,2,FALSE)),0)</f>
        <v>2062</v>
      </c>
      <c r="AK706" s="10">
        <f t="shared" si="6"/>
        <v>206</v>
      </c>
      <c r="AL706" s="10" t="str">
        <f t="array" ref="AL706">IFERROR(INDEX('Pontuação 3.0'!G$13:G$191, MATCH(AK706, 'Pontuação 3.0'!F$13:F$191, 0)), "Faixa Indefinida")</f>
        <v>C</v>
      </c>
      <c r="AM706" s="10">
        <f t="shared" si="7"/>
        <v>0</v>
      </c>
      <c r="AN706" s="10">
        <f t="shared" si="8"/>
        <v>0</v>
      </c>
      <c r="AO706" s="10">
        <f t="shared" si="9"/>
        <v>1</v>
      </c>
      <c r="AP706" s="10">
        <f t="shared" si="10"/>
        <v>0</v>
      </c>
    </row>
    <row r="707" ht="15.75" customHeight="1">
      <c r="A707" s="7">
        <v>45675.0</v>
      </c>
      <c r="B707" s="8" t="s">
        <v>1691</v>
      </c>
      <c r="C707" s="8" t="s">
        <v>1692</v>
      </c>
      <c r="D707" s="9">
        <v>2.1971909079E10</v>
      </c>
      <c r="E707" s="8" t="s">
        <v>6103</v>
      </c>
      <c r="F707" s="8" t="s">
        <v>6116</v>
      </c>
      <c r="G707" s="8" t="s">
        <v>6117</v>
      </c>
      <c r="H707" s="8" t="s">
        <v>6106</v>
      </c>
      <c r="I707" s="8" t="s">
        <v>6128</v>
      </c>
      <c r="J707" s="8" t="s">
        <v>6119</v>
      </c>
      <c r="K707" s="8" t="s">
        <v>6109</v>
      </c>
      <c r="L707" s="8" t="s">
        <v>6115</v>
      </c>
      <c r="M707" s="8" t="s">
        <v>6111</v>
      </c>
      <c r="N707" s="12" t="s">
        <v>18</v>
      </c>
      <c r="O707" s="12" t="s">
        <v>20</v>
      </c>
      <c r="P707" s="12" t="s">
        <v>71</v>
      </c>
      <c r="Q707" s="12" t="s">
        <v>22</v>
      </c>
      <c r="R707" s="12" t="s">
        <v>21</v>
      </c>
      <c r="S707" s="13"/>
      <c r="T707" s="8"/>
      <c r="U707" s="8"/>
      <c r="V707" s="8"/>
      <c r="W707" s="8"/>
      <c r="X707" s="8"/>
      <c r="Y707" s="8"/>
      <c r="Z707" s="8"/>
      <c r="AA707" s="8"/>
      <c r="AB707" s="8"/>
      <c r="AC707" s="10">
        <f>ROUNDUP(SUM(VLOOKUP(F707,'Pontuação'!A$2:B$11,2,FALSE),VLOOKUP(E707,'Pontuação'!C$2:D$11,2,FALSE),VLOOKUP(H707,'Pontuação'!I$2:J$11,2,FALSE),VLOOKUP(J707,'Pontuação'!G$2:H$11,2,FALSE),VLOOKUP(L707,'Pontuação'!M$2:N$13,2,FALSE)),0)</f>
        <v>1553</v>
      </c>
      <c r="AD707" s="11">
        <f t="shared" si="1"/>
        <v>155</v>
      </c>
      <c r="AE707" s="11" t="str">
        <f t="array" ref="AE707">IFERROR(INDEX('Pontuação'!G$13:G$101, MATCH(AD707, 'Pontuação'!F$13:F$101, 0)), "Faixa Indefinida")</f>
        <v>C</v>
      </c>
      <c r="AF707" s="11">
        <f t="shared" si="2"/>
        <v>0</v>
      </c>
      <c r="AG707" s="11">
        <f t="shared" si="3"/>
        <v>0</v>
      </c>
      <c r="AH707" s="11">
        <f t="shared" si="4"/>
        <v>1</v>
      </c>
      <c r="AI707" s="11">
        <f t="shared" si="5"/>
        <v>0</v>
      </c>
      <c r="AJ707" s="11">
        <f>ROUNDUP(SUM(VLOOKUP(F707,'Pontuação 3.0'!A$2:B$11,2,FALSE),VLOOKUP(E707,'Pontuação 3.0'!C$2:D$11,2,FALSE),VLOOKUP(H707,'Pontuação 3.0'!I$2:J$11,2,FALSE),VLOOKUP(J707,'Pontuação 3.0'!G$2:H$11,2,FALSE),VLOOKUP(G707,'Pontuação 3.0'!E$2:F$11,2,FALSE),VLOOKUP(K707,'Pontuação 3.0'!K$2:L$11,2,FALSE),VLOOKUP(L707,'Pontuação 3.0'!M$2:N$13,2,FALSE)),0)</f>
        <v>2383</v>
      </c>
      <c r="AK707" s="10">
        <f t="shared" si="6"/>
        <v>238</v>
      </c>
      <c r="AL707" s="10" t="str">
        <f t="array" ref="AL707">IFERROR(INDEX('Pontuação 3.0'!G$13:G$191, MATCH(AK707, 'Pontuação 3.0'!F$13:F$191, 0)), "Faixa Indefinida")</f>
        <v>A</v>
      </c>
      <c r="AM707" s="10">
        <f t="shared" si="7"/>
        <v>1</v>
      </c>
      <c r="AN707" s="10">
        <f t="shared" si="8"/>
        <v>0</v>
      </c>
      <c r="AO707" s="10">
        <f t="shared" si="9"/>
        <v>0</v>
      </c>
      <c r="AP707" s="10">
        <f t="shared" si="10"/>
        <v>0</v>
      </c>
    </row>
    <row r="708" ht="15.75" customHeight="1">
      <c r="A708" s="7">
        <v>45675.0</v>
      </c>
      <c r="B708" s="8" t="s">
        <v>1689</v>
      </c>
      <c r="C708" s="8" t="s">
        <v>1690</v>
      </c>
      <c r="D708" s="9">
        <v>5.1999814876E10</v>
      </c>
      <c r="E708" s="8" t="s">
        <v>6103</v>
      </c>
      <c r="F708" s="8" t="s">
        <v>6116</v>
      </c>
      <c r="G708" s="8" t="s">
        <v>6117</v>
      </c>
      <c r="H708" s="8" t="s">
        <v>6118</v>
      </c>
      <c r="I708" s="8" t="s">
        <v>6107</v>
      </c>
      <c r="J708" s="8" t="s">
        <v>6108</v>
      </c>
      <c r="K708" s="8" t="s">
        <v>6109</v>
      </c>
      <c r="L708" s="8" t="s">
        <v>6115</v>
      </c>
      <c r="M708" s="8" t="s">
        <v>6113</v>
      </c>
      <c r="N708" s="12" t="s">
        <v>18</v>
      </c>
      <c r="O708" s="12" t="s">
        <v>20</v>
      </c>
      <c r="P708" s="12" t="s">
        <v>89</v>
      </c>
      <c r="Q708" s="12" t="s">
        <v>22</v>
      </c>
      <c r="R708" s="12" t="s">
        <v>32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10">
        <f>ROUNDUP(SUM(VLOOKUP(F708,'Pontuação'!A$2:B$11,2,FALSE),VLOOKUP(E708,'Pontuação'!C$2:D$11,2,FALSE),VLOOKUP(H708,'Pontuação'!I$2:J$11,2,FALSE),VLOOKUP(J708,'Pontuação'!G$2:H$11,2,FALSE),VLOOKUP(L708,'Pontuação'!M$2:N$13,2,FALSE)),0)</f>
        <v>1700</v>
      </c>
      <c r="AD708" s="11">
        <f t="shared" si="1"/>
        <v>170</v>
      </c>
      <c r="AE708" s="11" t="str">
        <f t="array" ref="AE708">IFERROR(INDEX('Pontuação'!G$13:G$101, MATCH(AD708, 'Pontuação'!F$13:F$101, 0)), "Faixa Indefinida")</f>
        <v>B</v>
      </c>
      <c r="AF708" s="11">
        <f t="shared" si="2"/>
        <v>0</v>
      </c>
      <c r="AG708" s="11">
        <f t="shared" si="3"/>
        <v>1</v>
      </c>
      <c r="AH708" s="11">
        <f t="shared" si="4"/>
        <v>0</v>
      </c>
      <c r="AI708" s="11">
        <f t="shared" si="5"/>
        <v>0</v>
      </c>
      <c r="AJ708" s="11">
        <f>ROUNDUP(SUM(VLOOKUP(F708,'Pontuação 3.0'!A$2:B$11,2,FALSE),VLOOKUP(E708,'Pontuação 3.0'!C$2:D$11,2,FALSE),VLOOKUP(H708,'Pontuação 3.0'!I$2:J$11,2,FALSE),VLOOKUP(J708,'Pontuação 3.0'!G$2:H$11,2,FALSE),VLOOKUP(G708,'Pontuação 3.0'!E$2:F$11,2,FALSE),VLOOKUP(K708,'Pontuação 3.0'!K$2:L$11,2,FALSE),VLOOKUP(L708,'Pontuação 3.0'!M$2:N$13,2,FALSE)),0)</f>
        <v>2622</v>
      </c>
      <c r="AK708" s="10">
        <f t="shared" si="6"/>
        <v>262</v>
      </c>
      <c r="AL708" s="10" t="str">
        <f t="array" ref="AL708">IFERROR(INDEX('Pontuação 3.0'!G$13:G$191, MATCH(AK708, 'Pontuação 3.0'!F$13:F$191, 0)), "Faixa Indefinida")</f>
        <v>A</v>
      </c>
      <c r="AM708" s="10">
        <f t="shared" si="7"/>
        <v>1</v>
      </c>
      <c r="AN708" s="10">
        <f t="shared" si="8"/>
        <v>0</v>
      </c>
      <c r="AO708" s="10">
        <f t="shared" si="9"/>
        <v>0</v>
      </c>
      <c r="AP708" s="10">
        <f t="shared" si="10"/>
        <v>0</v>
      </c>
    </row>
    <row r="709" ht="15.75" customHeight="1">
      <c r="A709" s="7">
        <v>45675.0</v>
      </c>
      <c r="B709" s="8" t="s">
        <v>688</v>
      </c>
      <c r="C709" s="8" t="s">
        <v>1688</v>
      </c>
      <c r="D709" s="9">
        <v>5.4996247575E10</v>
      </c>
      <c r="E709" s="8" t="s">
        <v>6103</v>
      </c>
      <c r="F709" s="8" t="s">
        <v>6126</v>
      </c>
      <c r="G709" s="8" t="s">
        <v>6117</v>
      </c>
      <c r="H709" s="8" t="s">
        <v>6135</v>
      </c>
      <c r="I709" s="8" t="s">
        <v>6128</v>
      </c>
      <c r="J709" s="8" t="s">
        <v>6119</v>
      </c>
      <c r="K709" s="8" t="s">
        <v>6109</v>
      </c>
      <c r="L709" s="8" t="s">
        <v>6115</v>
      </c>
      <c r="M709" s="8" t="s">
        <v>6133</v>
      </c>
      <c r="N709" s="12" t="s">
        <v>18</v>
      </c>
      <c r="O709" s="12" t="s">
        <v>20</v>
      </c>
      <c r="P709" s="12" t="s">
        <v>25</v>
      </c>
      <c r="Q709" s="12" t="s">
        <v>33</v>
      </c>
      <c r="R709" s="12" t="s">
        <v>21</v>
      </c>
      <c r="S709" s="13"/>
      <c r="T709" s="8"/>
      <c r="U709" s="8"/>
      <c r="V709" s="8"/>
      <c r="W709" s="8"/>
      <c r="X709" s="8"/>
      <c r="Y709" s="8"/>
      <c r="Z709" s="8"/>
      <c r="AA709" s="8"/>
      <c r="AB709" s="8"/>
      <c r="AC709" s="10">
        <f>ROUNDUP(SUM(VLOOKUP(F709,'Pontuação'!A$2:B$11,2,FALSE),VLOOKUP(E709,'Pontuação'!C$2:D$11,2,FALSE),VLOOKUP(H709,'Pontuação'!I$2:J$11,2,FALSE),VLOOKUP(J709,'Pontuação'!G$2:H$11,2,FALSE),VLOOKUP(L709,'Pontuação'!M$2:N$13,2,FALSE)),0)</f>
        <v>1567</v>
      </c>
      <c r="AD709" s="11">
        <f t="shared" si="1"/>
        <v>157</v>
      </c>
      <c r="AE709" s="11" t="str">
        <f t="array" ref="AE709">IFERROR(INDEX('Pontuação'!G$13:G$101, MATCH(AD709, 'Pontuação'!F$13:F$101, 0)), "Faixa Indefinida")</f>
        <v>C</v>
      </c>
      <c r="AF709" s="11">
        <f t="shared" si="2"/>
        <v>0</v>
      </c>
      <c r="AG709" s="11">
        <f t="shared" si="3"/>
        <v>0</v>
      </c>
      <c r="AH709" s="11">
        <f t="shared" si="4"/>
        <v>1</v>
      </c>
      <c r="AI709" s="11">
        <f t="shared" si="5"/>
        <v>0</v>
      </c>
      <c r="AJ709" s="11">
        <f>ROUNDUP(SUM(VLOOKUP(F709,'Pontuação 3.0'!A$2:B$11,2,FALSE),VLOOKUP(E709,'Pontuação 3.0'!C$2:D$11,2,FALSE),VLOOKUP(H709,'Pontuação 3.0'!I$2:J$11,2,FALSE),VLOOKUP(J709,'Pontuação 3.0'!G$2:H$11,2,FALSE),VLOOKUP(G709,'Pontuação 3.0'!E$2:F$11,2,FALSE),VLOOKUP(K709,'Pontuação 3.0'!K$2:L$11,2,FALSE),VLOOKUP(L709,'Pontuação 3.0'!M$2:N$13,2,FALSE)),0)</f>
        <v>2186</v>
      </c>
      <c r="AK709" s="10">
        <f t="shared" si="6"/>
        <v>219</v>
      </c>
      <c r="AL709" s="10" t="str">
        <f t="array" ref="AL709">IFERROR(INDEX('Pontuação 3.0'!G$13:G$191, MATCH(AK709, 'Pontuação 3.0'!F$13:F$191, 0)), "Faixa Indefinida")</f>
        <v>B</v>
      </c>
      <c r="AM709" s="10">
        <f t="shared" si="7"/>
        <v>0</v>
      </c>
      <c r="AN709" s="10">
        <f t="shared" si="8"/>
        <v>1</v>
      </c>
      <c r="AO709" s="10">
        <f t="shared" si="9"/>
        <v>0</v>
      </c>
      <c r="AP709" s="10">
        <f t="shared" si="10"/>
        <v>0</v>
      </c>
    </row>
    <row r="710" ht="15.75" customHeight="1">
      <c r="A710" s="7">
        <v>45675.0</v>
      </c>
      <c r="B710" s="8" t="s">
        <v>1686</v>
      </c>
      <c r="C710" s="8" t="s">
        <v>1687</v>
      </c>
      <c r="D710" s="9">
        <v>2.4992227676E10</v>
      </c>
      <c r="E710" s="8" t="s">
        <v>6103</v>
      </c>
      <c r="F710" s="8" t="s">
        <v>6126</v>
      </c>
      <c r="G710" s="8" t="s">
        <v>6122</v>
      </c>
      <c r="H710" s="8" t="s">
        <v>6118</v>
      </c>
      <c r="I710" s="8" t="s">
        <v>6107</v>
      </c>
      <c r="J710" s="8" t="s">
        <v>6119</v>
      </c>
      <c r="K710" s="8" t="s">
        <v>6107</v>
      </c>
      <c r="L710" s="8" t="s">
        <v>6120</v>
      </c>
      <c r="M710" s="8" t="s">
        <v>6121</v>
      </c>
      <c r="N710" s="12" t="s">
        <v>18</v>
      </c>
      <c r="O710" s="12" t="s">
        <v>20</v>
      </c>
      <c r="P710" s="12" t="s">
        <v>25</v>
      </c>
      <c r="Q710" s="12" t="s">
        <v>22</v>
      </c>
      <c r="R710" s="12" t="s">
        <v>32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10">
        <f>ROUNDUP(SUM(VLOOKUP(F710,'Pontuação'!A$2:B$11,2,FALSE),VLOOKUP(E710,'Pontuação'!C$2:D$11,2,FALSE),VLOOKUP(H710,'Pontuação'!I$2:J$11,2,FALSE),VLOOKUP(J710,'Pontuação'!G$2:H$11,2,FALSE),VLOOKUP(L710,'Pontuação'!M$2:N$13,2,FALSE)),0)</f>
        <v>1715</v>
      </c>
      <c r="AD710" s="11">
        <f t="shared" si="1"/>
        <v>172</v>
      </c>
      <c r="AE710" s="11" t="str">
        <f t="array" ref="AE710">IFERROR(INDEX('Pontuação'!G$13:G$101, MATCH(AD710, 'Pontuação'!F$13:F$101, 0)), "Faixa Indefinida")</f>
        <v>B</v>
      </c>
      <c r="AF710" s="11">
        <f t="shared" si="2"/>
        <v>0</v>
      </c>
      <c r="AG710" s="11">
        <f t="shared" si="3"/>
        <v>1</v>
      </c>
      <c r="AH710" s="11">
        <f t="shared" si="4"/>
        <v>0</v>
      </c>
      <c r="AI710" s="11">
        <f t="shared" si="5"/>
        <v>0</v>
      </c>
      <c r="AJ710" s="11">
        <f>ROUNDUP(SUM(VLOOKUP(F710,'Pontuação 3.0'!A$2:B$11,2,FALSE),VLOOKUP(E710,'Pontuação 3.0'!C$2:D$11,2,FALSE),VLOOKUP(H710,'Pontuação 3.0'!I$2:J$11,2,FALSE),VLOOKUP(J710,'Pontuação 3.0'!G$2:H$11,2,FALSE),VLOOKUP(G710,'Pontuação 3.0'!E$2:F$11,2,FALSE),VLOOKUP(K710,'Pontuação 3.0'!K$2:L$11,2,FALSE),VLOOKUP(L710,'Pontuação 3.0'!M$2:N$13,2,FALSE)),0)</f>
        <v>2022</v>
      </c>
      <c r="AK710" s="10">
        <f t="shared" si="6"/>
        <v>202</v>
      </c>
      <c r="AL710" s="10" t="str">
        <f t="array" ref="AL710">IFERROR(INDEX('Pontuação 3.0'!G$13:G$191, MATCH(AK710, 'Pontuação 3.0'!F$13:F$191, 0)), "Faixa Indefinida")</f>
        <v>C</v>
      </c>
      <c r="AM710" s="10">
        <f t="shared" si="7"/>
        <v>0</v>
      </c>
      <c r="AN710" s="10">
        <f t="shared" si="8"/>
        <v>0</v>
      </c>
      <c r="AO710" s="10">
        <f t="shared" si="9"/>
        <v>1</v>
      </c>
      <c r="AP710" s="10">
        <f t="shared" si="10"/>
        <v>0</v>
      </c>
    </row>
    <row r="711" ht="15.75" customHeight="1">
      <c r="A711" s="7">
        <v>45675.0</v>
      </c>
      <c r="B711" s="8" t="s">
        <v>1700</v>
      </c>
      <c r="C711" s="8" t="s">
        <v>1701</v>
      </c>
      <c r="D711" s="9">
        <v>1.1967477892E10</v>
      </c>
      <c r="E711" s="8" t="s">
        <v>6103</v>
      </c>
      <c r="F711" s="8" t="s">
        <v>6126</v>
      </c>
      <c r="G711" s="8" t="s">
        <v>6117</v>
      </c>
      <c r="H711" s="8" t="s">
        <v>6132</v>
      </c>
      <c r="I711" s="8" t="s">
        <v>6107</v>
      </c>
      <c r="J711" s="8" t="s">
        <v>6119</v>
      </c>
      <c r="K711" s="8" t="s">
        <v>6107</v>
      </c>
      <c r="L711" s="8" t="s">
        <v>6120</v>
      </c>
      <c r="M711" s="8" t="s">
        <v>6121</v>
      </c>
      <c r="N711" s="12" t="s">
        <v>18</v>
      </c>
      <c r="O711" s="12" t="s">
        <v>20</v>
      </c>
      <c r="P711" s="12" t="s">
        <v>89</v>
      </c>
      <c r="Q711" s="12" t="s">
        <v>22</v>
      </c>
      <c r="R711" s="12" t="s">
        <v>21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10">
        <f>ROUNDUP(SUM(VLOOKUP(F711,'Pontuação'!A$2:B$11,2,FALSE),VLOOKUP(E711,'Pontuação'!C$2:D$11,2,FALSE),VLOOKUP(H711,'Pontuação'!I$2:J$11,2,FALSE),VLOOKUP(J711,'Pontuação'!G$2:H$11,2,FALSE),VLOOKUP(L711,'Pontuação'!M$2:N$13,2,FALSE)),0)</f>
        <v>1489</v>
      </c>
      <c r="AD711" s="11">
        <f t="shared" si="1"/>
        <v>149</v>
      </c>
      <c r="AE711" s="11" t="str">
        <f t="array" ref="AE711">IFERROR(INDEX('Pontuação'!G$13:G$101, MATCH(AD711, 'Pontuação'!F$13:F$101, 0)), "Faixa Indefinida")</f>
        <v>C</v>
      </c>
      <c r="AF711" s="11">
        <f t="shared" si="2"/>
        <v>0</v>
      </c>
      <c r="AG711" s="11">
        <f t="shared" si="3"/>
        <v>0</v>
      </c>
      <c r="AH711" s="11">
        <f t="shared" si="4"/>
        <v>1</v>
      </c>
      <c r="AI711" s="11">
        <f t="shared" si="5"/>
        <v>0</v>
      </c>
      <c r="AJ711" s="11">
        <f>ROUNDUP(SUM(VLOOKUP(F711,'Pontuação 3.0'!A$2:B$11,2,FALSE),VLOOKUP(E711,'Pontuação 3.0'!C$2:D$11,2,FALSE),VLOOKUP(H711,'Pontuação 3.0'!I$2:J$11,2,FALSE),VLOOKUP(J711,'Pontuação 3.0'!G$2:H$11,2,FALSE),VLOOKUP(G711,'Pontuação 3.0'!E$2:F$11,2,FALSE),VLOOKUP(K711,'Pontuação 3.0'!K$2:L$11,2,FALSE),VLOOKUP(L711,'Pontuação 3.0'!M$2:N$13,2,FALSE)),0)</f>
        <v>1967</v>
      </c>
      <c r="AK711" s="10">
        <f t="shared" si="6"/>
        <v>197</v>
      </c>
      <c r="AL711" s="10" t="str">
        <f t="array" ref="AL711">IFERROR(INDEX('Pontuação 3.0'!G$13:G$191, MATCH(AK711, 'Pontuação 3.0'!F$13:F$191, 0)), "Faixa Indefinida")</f>
        <v>C</v>
      </c>
      <c r="AM711" s="10">
        <f t="shared" si="7"/>
        <v>0</v>
      </c>
      <c r="AN711" s="10">
        <f t="shared" si="8"/>
        <v>0</v>
      </c>
      <c r="AO711" s="10">
        <f t="shared" si="9"/>
        <v>1</v>
      </c>
      <c r="AP711" s="10">
        <f t="shared" si="10"/>
        <v>0</v>
      </c>
    </row>
    <row r="712" ht="15.75" customHeight="1">
      <c r="A712" s="7">
        <v>45675.0</v>
      </c>
      <c r="B712" s="8" t="s">
        <v>1696</v>
      </c>
      <c r="C712" s="8" t="s">
        <v>1697</v>
      </c>
      <c r="D712" s="9">
        <v>1.9974112219E10</v>
      </c>
      <c r="E712" s="8" t="s">
        <v>6103</v>
      </c>
      <c r="F712" s="8" t="s">
        <v>6126</v>
      </c>
      <c r="G712" s="8" t="s">
        <v>6117</v>
      </c>
      <c r="H712" s="8" t="s">
        <v>6135</v>
      </c>
      <c r="I712" s="8" t="s">
        <v>6128</v>
      </c>
      <c r="J712" s="8" t="s">
        <v>6119</v>
      </c>
      <c r="K712" s="8" t="s">
        <v>6109</v>
      </c>
      <c r="L712" s="8" t="s">
        <v>6136</v>
      </c>
      <c r="M712" s="8" t="s">
        <v>6113</v>
      </c>
      <c r="N712" s="12" t="s">
        <v>18</v>
      </c>
      <c r="O712" s="12" t="s">
        <v>20</v>
      </c>
      <c r="P712" s="12" t="s">
        <v>71</v>
      </c>
      <c r="Q712" s="12" t="s">
        <v>22</v>
      </c>
      <c r="R712" s="12" t="s">
        <v>32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10">
        <f>ROUNDUP(SUM(VLOOKUP(F712,'Pontuação'!A$2:B$11,2,FALSE),VLOOKUP(E712,'Pontuação'!C$2:D$11,2,FALSE),VLOOKUP(H712,'Pontuação'!I$2:J$11,2,FALSE),VLOOKUP(J712,'Pontuação'!G$2:H$11,2,FALSE),VLOOKUP(L712,'Pontuação'!M$2:N$13,2,FALSE)),0)</f>
        <v>1611</v>
      </c>
      <c r="AD712" s="11">
        <f t="shared" si="1"/>
        <v>161</v>
      </c>
      <c r="AE712" s="11" t="str">
        <f t="array" ref="AE712">IFERROR(INDEX('Pontuação'!G$13:G$101, MATCH(AD712, 'Pontuação'!F$13:F$101, 0)), "Faixa Indefinida")</f>
        <v>C</v>
      </c>
      <c r="AF712" s="11">
        <f t="shared" si="2"/>
        <v>0</v>
      </c>
      <c r="AG712" s="11">
        <f t="shared" si="3"/>
        <v>0</v>
      </c>
      <c r="AH712" s="11">
        <f t="shared" si="4"/>
        <v>1</v>
      </c>
      <c r="AI712" s="11">
        <f t="shared" si="5"/>
        <v>0</v>
      </c>
      <c r="AJ712" s="11">
        <f>ROUNDUP(SUM(VLOOKUP(F712,'Pontuação 3.0'!A$2:B$11,2,FALSE),VLOOKUP(E712,'Pontuação 3.0'!C$2:D$11,2,FALSE),VLOOKUP(H712,'Pontuação 3.0'!I$2:J$11,2,FALSE),VLOOKUP(J712,'Pontuação 3.0'!G$2:H$11,2,FALSE),VLOOKUP(G712,'Pontuação 3.0'!E$2:F$11,2,FALSE),VLOOKUP(K712,'Pontuação 3.0'!K$2:L$11,2,FALSE),VLOOKUP(L712,'Pontuação 3.0'!M$2:N$13,2,FALSE)),0)</f>
        <v>2164</v>
      </c>
      <c r="AK712" s="10">
        <f t="shared" si="6"/>
        <v>216</v>
      </c>
      <c r="AL712" s="10" t="str">
        <f t="array" ref="AL712">IFERROR(INDEX('Pontuação 3.0'!G$13:G$191, MATCH(AK712, 'Pontuação 3.0'!F$13:F$191, 0)), "Faixa Indefinida")</f>
        <v>B</v>
      </c>
      <c r="AM712" s="10">
        <f t="shared" si="7"/>
        <v>0</v>
      </c>
      <c r="AN712" s="10">
        <f t="shared" si="8"/>
        <v>1</v>
      </c>
      <c r="AO712" s="10">
        <f t="shared" si="9"/>
        <v>0</v>
      </c>
      <c r="AP712" s="10">
        <f t="shared" si="10"/>
        <v>0</v>
      </c>
    </row>
    <row r="713" ht="15.75" customHeight="1">
      <c r="A713" s="7">
        <v>45675.0</v>
      </c>
      <c r="B713" s="8" t="s">
        <v>1702</v>
      </c>
      <c r="C713" s="8" t="s">
        <v>1703</v>
      </c>
      <c r="D713" s="9">
        <v>3.1995129176E10</v>
      </c>
      <c r="E713" s="8" t="s">
        <v>6125</v>
      </c>
      <c r="F713" s="8" t="s">
        <v>6126</v>
      </c>
      <c r="G713" s="8" t="s">
        <v>6117</v>
      </c>
      <c r="H713" s="8" t="s">
        <v>6118</v>
      </c>
      <c r="I713" s="8" t="s">
        <v>6128</v>
      </c>
      <c r="J713" s="8" t="s">
        <v>6119</v>
      </c>
      <c r="K713" s="8" t="s">
        <v>6107</v>
      </c>
      <c r="L713" s="8" t="s">
        <v>6120</v>
      </c>
      <c r="M713" s="8" t="s">
        <v>6121</v>
      </c>
      <c r="N713" s="12" t="s">
        <v>18</v>
      </c>
      <c r="O713" s="12" t="s">
        <v>20</v>
      </c>
      <c r="P713" s="12" t="s">
        <v>25</v>
      </c>
      <c r="Q713" s="12" t="s">
        <v>22</v>
      </c>
      <c r="R713" s="12" t="s">
        <v>32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10">
        <f>ROUNDUP(SUM(VLOOKUP(F713,'Pontuação'!A$2:B$11,2,FALSE),VLOOKUP(E713,'Pontuação'!C$2:D$11,2,FALSE),VLOOKUP(H713,'Pontuação'!I$2:J$11,2,FALSE),VLOOKUP(J713,'Pontuação'!G$2:H$11,2,FALSE),VLOOKUP(L713,'Pontuação'!M$2:N$13,2,FALSE)),0)</f>
        <v>1719</v>
      </c>
      <c r="AD713" s="11">
        <f t="shared" si="1"/>
        <v>172</v>
      </c>
      <c r="AE713" s="11" t="str">
        <f t="array" ref="AE713">IFERROR(INDEX('Pontuação'!G$13:G$101, MATCH(AD713, 'Pontuação'!F$13:F$101, 0)), "Faixa Indefinida")</f>
        <v>B</v>
      </c>
      <c r="AF713" s="11">
        <f t="shared" si="2"/>
        <v>0</v>
      </c>
      <c r="AG713" s="11">
        <f t="shared" si="3"/>
        <v>1</v>
      </c>
      <c r="AH713" s="11">
        <f t="shared" si="4"/>
        <v>0</v>
      </c>
      <c r="AI713" s="11">
        <f t="shared" si="5"/>
        <v>0</v>
      </c>
      <c r="AJ713" s="11">
        <f>ROUNDUP(SUM(VLOOKUP(F713,'Pontuação 3.0'!A$2:B$11,2,FALSE),VLOOKUP(E713,'Pontuação 3.0'!C$2:D$11,2,FALSE),VLOOKUP(H713,'Pontuação 3.0'!I$2:J$11,2,FALSE),VLOOKUP(J713,'Pontuação 3.0'!G$2:H$11,2,FALSE),VLOOKUP(G713,'Pontuação 3.0'!E$2:F$11,2,FALSE),VLOOKUP(K713,'Pontuação 3.0'!K$2:L$11,2,FALSE),VLOOKUP(L713,'Pontuação 3.0'!M$2:N$13,2,FALSE)),0)</f>
        <v>2132</v>
      </c>
      <c r="AK713" s="10">
        <f t="shared" si="6"/>
        <v>213</v>
      </c>
      <c r="AL713" s="10" t="str">
        <f t="array" ref="AL713">IFERROR(INDEX('Pontuação 3.0'!G$13:G$191, MATCH(AK713, 'Pontuação 3.0'!F$13:F$191, 0)), "Faixa Indefinida")</f>
        <v>C</v>
      </c>
      <c r="AM713" s="10">
        <f t="shared" si="7"/>
        <v>0</v>
      </c>
      <c r="AN713" s="10">
        <f t="shared" si="8"/>
        <v>0</v>
      </c>
      <c r="AO713" s="10">
        <f t="shared" si="9"/>
        <v>1</v>
      </c>
      <c r="AP713" s="10">
        <f t="shared" si="10"/>
        <v>0</v>
      </c>
    </row>
    <row r="714" ht="15.75" customHeight="1">
      <c r="A714" s="7">
        <v>45675.0</v>
      </c>
      <c r="B714" s="8" t="s">
        <v>1709</v>
      </c>
      <c r="C714" s="8" t="s">
        <v>1710</v>
      </c>
      <c r="D714" s="9">
        <v>2.1999371991E10</v>
      </c>
      <c r="E714" s="8" t="s">
        <v>6103</v>
      </c>
      <c r="F714" s="8" t="s">
        <v>6116</v>
      </c>
      <c r="G714" s="8" t="s">
        <v>6117</v>
      </c>
      <c r="H714" s="8" t="s">
        <v>6135</v>
      </c>
      <c r="I714" s="8" t="s">
        <v>6128</v>
      </c>
      <c r="J714" s="8" t="s">
        <v>6108</v>
      </c>
      <c r="K714" s="8" t="s">
        <v>6107</v>
      </c>
      <c r="L714" s="8" t="s">
        <v>6115</v>
      </c>
      <c r="M714" s="8" t="s">
        <v>6121</v>
      </c>
      <c r="N714" s="12" t="s">
        <v>18</v>
      </c>
      <c r="O714" s="12" t="s">
        <v>20</v>
      </c>
      <c r="P714" s="12" t="s">
        <v>76</v>
      </c>
      <c r="Q714" s="12" t="s">
        <v>22</v>
      </c>
      <c r="R714" s="12" t="s">
        <v>32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10">
        <f>ROUNDUP(SUM(VLOOKUP(F714,'Pontuação'!A$2:B$11,2,FALSE),VLOOKUP(E714,'Pontuação'!C$2:D$11,2,FALSE),VLOOKUP(H714,'Pontuação'!I$2:J$11,2,FALSE),VLOOKUP(J714,'Pontuação'!G$2:H$11,2,FALSE),VLOOKUP(L714,'Pontuação'!M$2:N$13,2,FALSE)),0)</f>
        <v>1684</v>
      </c>
      <c r="AD714" s="11">
        <f t="shared" si="1"/>
        <v>168</v>
      </c>
      <c r="AE714" s="11" t="str">
        <f t="array" ref="AE714">IFERROR(INDEX('Pontuação'!G$13:G$101, MATCH(AD714, 'Pontuação'!F$13:F$101, 0)), "Faixa Indefinida")</f>
        <v>B</v>
      </c>
      <c r="AF714" s="11">
        <f t="shared" si="2"/>
        <v>0</v>
      </c>
      <c r="AG714" s="11">
        <f t="shared" si="3"/>
        <v>1</v>
      </c>
      <c r="AH714" s="11">
        <f t="shared" si="4"/>
        <v>0</v>
      </c>
      <c r="AI714" s="11">
        <f t="shared" si="5"/>
        <v>0</v>
      </c>
      <c r="AJ714" s="11">
        <f>ROUNDUP(SUM(VLOOKUP(F714,'Pontuação 3.0'!A$2:B$11,2,FALSE),VLOOKUP(E714,'Pontuação 3.0'!C$2:D$11,2,FALSE),VLOOKUP(H714,'Pontuação 3.0'!I$2:J$11,2,FALSE),VLOOKUP(J714,'Pontuação 3.0'!G$2:H$11,2,FALSE),VLOOKUP(G714,'Pontuação 3.0'!E$2:F$11,2,FALSE),VLOOKUP(K714,'Pontuação 3.0'!K$2:L$11,2,FALSE),VLOOKUP(L714,'Pontuação 3.0'!M$2:N$13,2,FALSE)),0)</f>
        <v>2210</v>
      </c>
      <c r="AK714" s="10">
        <f t="shared" si="6"/>
        <v>221</v>
      </c>
      <c r="AL714" s="10" t="str">
        <f t="array" ref="AL714">IFERROR(INDEX('Pontuação 3.0'!G$13:G$191, MATCH(AK714, 'Pontuação 3.0'!F$13:F$191, 0)), "Faixa Indefinida")</f>
        <v>B</v>
      </c>
      <c r="AM714" s="10">
        <f t="shared" si="7"/>
        <v>0</v>
      </c>
      <c r="AN714" s="10">
        <f t="shared" si="8"/>
        <v>1</v>
      </c>
      <c r="AO714" s="10">
        <f t="shared" si="9"/>
        <v>0</v>
      </c>
      <c r="AP714" s="10">
        <f t="shared" si="10"/>
        <v>0</v>
      </c>
    </row>
    <row r="715" ht="15.75" customHeight="1">
      <c r="A715" s="7">
        <v>45675.0</v>
      </c>
      <c r="B715" s="8" t="s">
        <v>1682</v>
      </c>
      <c r="C715" s="8" t="s">
        <v>1683</v>
      </c>
      <c r="D715" s="9">
        <v>1.3981316522E10</v>
      </c>
      <c r="E715" s="8" t="s">
        <v>6125</v>
      </c>
      <c r="F715" s="8" t="s">
        <v>6126</v>
      </c>
      <c r="G715" s="8" t="s">
        <v>6114</v>
      </c>
      <c r="H715" s="8" t="s">
        <v>6123</v>
      </c>
      <c r="I715" s="8" t="s">
        <v>6128</v>
      </c>
      <c r="J715" s="8" t="s">
        <v>6108</v>
      </c>
      <c r="K715" s="8" t="s">
        <v>6107</v>
      </c>
      <c r="L715" s="8" t="s">
        <v>6120</v>
      </c>
      <c r="M715" s="8" t="s">
        <v>6113</v>
      </c>
      <c r="N715" s="12" t="s">
        <v>18</v>
      </c>
      <c r="O715" s="12" t="s">
        <v>20</v>
      </c>
      <c r="P715" s="12" t="s">
        <v>89</v>
      </c>
      <c r="Q715" s="12" t="s">
        <v>22</v>
      </c>
      <c r="R715" s="12" t="s">
        <v>32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10">
        <f>ROUNDUP(SUM(VLOOKUP(F715,'Pontuação'!A$2:B$11,2,FALSE),VLOOKUP(E715,'Pontuação'!C$2:D$11,2,FALSE),VLOOKUP(H715,'Pontuação'!I$2:J$11,2,FALSE),VLOOKUP(J715,'Pontuação'!G$2:H$11,2,FALSE),VLOOKUP(L715,'Pontuação'!M$2:N$13,2,FALSE)),0)</f>
        <v>1668</v>
      </c>
      <c r="AD715" s="11">
        <f t="shared" si="1"/>
        <v>167</v>
      </c>
      <c r="AE715" s="11" t="str">
        <f t="array" ref="AE715">IFERROR(INDEX('Pontuação'!G$13:G$101, MATCH(AD715, 'Pontuação'!F$13:F$101, 0)), "Faixa Indefinida")</f>
        <v>B</v>
      </c>
      <c r="AF715" s="11">
        <f t="shared" si="2"/>
        <v>0</v>
      </c>
      <c r="AG715" s="11">
        <f t="shared" si="3"/>
        <v>1</v>
      </c>
      <c r="AH715" s="11">
        <f t="shared" si="4"/>
        <v>0</v>
      </c>
      <c r="AI715" s="11">
        <f t="shared" si="5"/>
        <v>0</v>
      </c>
      <c r="AJ715" s="11">
        <f>ROUNDUP(SUM(VLOOKUP(F715,'Pontuação 3.0'!A$2:B$11,2,FALSE),VLOOKUP(E715,'Pontuação 3.0'!C$2:D$11,2,FALSE),VLOOKUP(H715,'Pontuação 3.0'!I$2:J$11,2,FALSE),VLOOKUP(J715,'Pontuação 3.0'!G$2:H$11,2,FALSE),VLOOKUP(G715,'Pontuação 3.0'!E$2:F$11,2,FALSE),VLOOKUP(K715,'Pontuação 3.0'!K$2:L$11,2,FALSE),VLOOKUP(L715,'Pontuação 3.0'!M$2:N$13,2,FALSE)),0)</f>
        <v>1899</v>
      </c>
      <c r="AK715" s="10">
        <f t="shared" si="6"/>
        <v>190</v>
      </c>
      <c r="AL715" s="10" t="str">
        <f t="array" ref="AL715">IFERROR(INDEX('Pontuação 3.0'!G$13:G$191, MATCH(AK715, 'Pontuação 3.0'!F$13:F$191, 0)), "Faixa Indefinida")</f>
        <v>D</v>
      </c>
      <c r="AM715" s="10">
        <f t="shared" si="7"/>
        <v>0</v>
      </c>
      <c r="AN715" s="10">
        <f t="shared" si="8"/>
        <v>0</v>
      </c>
      <c r="AO715" s="10">
        <f t="shared" si="9"/>
        <v>0</v>
      </c>
      <c r="AP715" s="10">
        <f t="shared" si="10"/>
        <v>1</v>
      </c>
    </row>
    <row r="716" ht="15.75" customHeight="1">
      <c r="A716" s="7">
        <v>45675.0</v>
      </c>
      <c r="B716" s="8" t="s">
        <v>1693</v>
      </c>
      <c r="C716" s="8" t="s">
        <v>1694</v>
      </c>
      <c r="D716" s="9">
        <v>7.9998030571E10</v>
      </c>
      <c r="E716" s="8" t="s">
        <v>6103</v>
      </c>
      <c r="F716" s="8" t="s">
        <v>6116</v>
      </c>
      <c r="G716" s="8" t="s">
        <v>6122</v>
      </c>
      <c r="H716" s="8" t="s">
        <v>6106</v>
      </c>
      <c r="I716" s="8" t="s">
        <v>6128</v>
      </c>
      <c r="J716" s="8" t="s">
        <v>6119</v>
      </c>
      <c r="K716" s="8" t="s">
        <v>6107</v>
      </c>
      <c r="L716" s="8" t="s">
        <v>6120</v>
      </c>
      <c r="M716" s="8" t="s">
        <v>6121</v>
      </c>
      <c r="N716" s="12" t="s">
        <v>18</v>
      </c>
      <c r="O716" s="12" t="s">
        <v>20</v>
      </c>
      <c r="P716" s="12" t="s">
        <v>89</v>
      </c>
      <c r="Q716" s="12" t="s">
        <v>22</v>
      </c>
      <c r="R716" s="12" t="s">
        <v>32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10">
        <f>ROUNDUP(SUM(VLOOKUP(F716,'Pontuação'!A$2:B$11,2,FALSE),VLOOKUP(E716,'Pontuação'!C$2:D$11,2,FALSE),VLOOKUP(H716,'Pontuação'!I$2:J$11,2,FALSE),VLOOKUP(J716,'Pontuação'!G$2:H$11,2,FALSE),VLOOKUP(L716,'Pontuação'!M$2:N$13,2,FALSE)),0)</f>
        <v>1685</v>
      </c>
      <c r="AD716" s="11">
        <f t="shared" si="1"/>
        <v>169</v>
      </c>
      <c r="AE716" s="11" t="str">
        <f t="array" ref="AE716">IFERROR(INDEX('Pontuação'!G$13:G$101, MATCH(AD716, 'Pontuação'!F$13:F$101, 0)), "Faixa Indefinida")</f>
        <v>B</v>
      </c>
      <c r="AF716" s="11">
        <f t="shared" si="2"/>
        <v>0</v>
      </c>
      <c r="AG716" s="11">
        <f t="shared" si="3"/>
        <v>1</v>
      </c>
      <c r="AH716" s="11">
        <f t="shared" si="4"/>
        <v>0</v>
      </c>
      <c r="AI716" s="11">
        <f t="shared" si="5"/>
        <v>0</v>
      </c>
      <c r="AJ716" s="11">
        <f>ROUNDUP(SUM(VLOOKUP(F716,'Pontuação 3.0'!A$2:B$11,2,FALSE),VLOOKUP(E716,'Pontuação 3.0'!C$2:D$11,2,FALSE),VLOOKUP(H716,'Pontuação 3.0'!I$2:J$11,2,FALSE),VLOOKUP(J716,'Pontuação 3.0'!G$2:H$11,2,FALSE),VLOOKUP(G716,'Pontuação 3.0'!E$2:F$11,2,FALSE),VLOOKUP(K716,'Pontuação 3.0'!K$2:L$11,2,FALSE),VLOOKUP(L716,'Pontuação 3.0'!M$2:N$13,2,FALSE)),0)</f>
        <v>2068</v>
      </c>
      <c r="AK716" s="10">
        <f t="shared" si="6"/>
        <v>207</v>
      </c>
      <c r="AL716" s="10" t="str">
        <f t="array" ref="AL716">IFERROR(INDEX('Pontuação 3.0'!G$13:G$191, MATCH(AK716, 'Pontuação 3.0'!F$13:F$191, 0)), "Faixa Indefinida")</f>
        <v>C</v>
      </c>
      <c r="AM716" s="10">
        <f t="shared" si="7"/>
        <v>0</v>
      </c>
      <c r="AN716" s="10">
        <f t="shared" si="8"/>
        <v>0</v>
      </c>
      <c r="AO716" s="10">
        <f t="shared" si="9"/>
        <v>1</v>
      </c>
      <c r="AP716" s="10">
        <f t="shared" si="10"/>
        <v>0</v>
      </c>
    </row>
    <row r="717" ht="15.75" customHeight="1">
      <c r="A717" s="7">
        <v>45675.0</v>
      </c>
      <c r="B717" s="8" t="s">
        <v>670</v>
      </c>
      <c r="C717" s="8" t="s">
        <v>1708</v>
      </c>
      <c r="D717" s="9">
        <v>4.899809071E10</v>
      </c>
      <c r="E717" s="8" t="s">
        <v>6103</v>
      </c>
      <c r="F717" s="8" t="s">
        <v>6126</v>
      </c>
      <c r="G717" s="8" t="s">
        <v>6117</v>
      </c>
      <c r="H717" s="8" t="s">
        <v>6118</v>
      </c>
      <c r="I717" s="8" t="s">
        <v>6107</v>
      </c>
      <c r="J717" s="8" t="s">
        <v>6119</v>
      </c>
      <c r="K717" s="8" t="s">
        <v>6107</v>
      </c>
      <c r="L717" s="8" t="s">
        <v>6120</v>
      </c>
      <c r="M717" s="8" t="s">
        <v>6131</v>
      </c>
      <c r="N717" s="12" t="s">
        <v>18</v>
      </c>
      <c r="O717" s="12" t="s">
        <v>20</v>
      </c>
      <c r="P717" s="12" t="s">
        <v>25</v>
      </c>
      <c r="Q717" s="12" t="s">
        <v>33</v>
      </c>
      <c r="R717" s="12" t="s">
        <v>32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10">
        <f>ROUNDUP(SUM(VLOOKUP(F717,'Pontuação'!A$2:B$11,2,FALSE),VLOOKUP(E717,'Pontuação'!C$2:D$11,2,FALSE),VLOOKUP(H717,'Pontuação'!I$2:J$11,2,FALSE),VLOOKUP(J717,'Pontuação'!G$2:H$11,2,FALSE),VLOOKUP(L717,'Pontuação'!M$2:N$13,2,FALSE)),0)</f>
        <v>1715</v>
      </c>
      <c r="AD717" s="11">
        <f t="shared" si="1"/>
        <v>172</v>
      </c>
      <c r="AE717" s="11" t="str">
        <f t="array" ref="AE717">IFERROR(INDEX('Pontuação'!G$13:G$101, MATCH(AD717, 'Pontuação'!F$13:F$101, 0)), "Faixa Indefinida")</f>
        <v>B</v>
      </c>
      <c r="AF717" s="11">
        <f t="shared" si="2"/>
        <v>0</v>
      </c>
      <c r="AG717" s="11">
        <f t="shared" si="3"/>
        <v>1</v>
      </c>
      <c r="AH717" s="11">
        <f t="shared" si="4"/>
        <v>0</v>
      </c>
      <c r="AI717" s="11">
        <f t="shared" si="5"/>
        <v>0</v>
      </c>
      <c r="AJ717" s="11">
        <f>ROUNDUP(SUM(VLOOKUP(F717,'Pontuação 3.0'!A$2:B$11,2,FALSE),VLOOKUP(E717,'Pontuação 3.0'!C$2:D$11,2,FALSE),VLOOKUP(H717,'Pontuação 3.0'!I$2:J$11,2,FALSE),VLOOKUP(J717,'Pontuação 3.0'!G$2:H$11,2,FALSE),VLOOKUP(G717,'Pontuação 3.0'!E$2:F$11,2,FALSE),VLOOKUP(K717,'Pontuação 3.0'!K$2:L$11,2,FALSE),VLOOKUP(L717,'Pontuação 3.0'!M$2:N$13,2,FALSE)),0)</f>
        <v>2162</v>
      </c>
      <c r="AK717" s="10">
        <f t="shared" si="6"/>
        <v>216</v>
      </c>
      <c r="AL717" s="10" t="str">
        <f t="array" ref="AL717">IFERROR(INDEX('Pontuação 3.0'!G$13:G$191, MATCH(AK717, 'Pontuação 3.0'!F$13:F$191, 0)), "Faixa Indefinida")</f>
        <v>B</v>
      </c>
      <c r="AM717" s="10">
        <f t="shared" si="7"/>
        <v>0</v>
      </c>
      <c r="AN717" s="10">
        <f t="shared" si="8"/>
        <v>1</v>
      </c>
      <c r="AO717" s="10">
        <f t="shared" si="9"/>
        <v>0</v>
      </c>
      <c r="AP717" s="10">
        <f t="shared" si="10"/>
        <v>0</v>
      </c>
    </row>
    <row r="718" ht="15.75" customHeight="1">
      <c r="A718" s="7">
        <v>45675.0</v>
      </c>
      <c r="B718" s="8" t="s">
        <v>1704</v>
      </c>
      <c r="C718" s="8" t="s">
        <v>1705</v>
      </c>
      <c r="D718" s="9">
        <v>1.194872701E10</v>
      </c>
      <c r="E718" s="8" t="s">
        <v>6125</v>
      </c>
      <c r="F718" s="8" t="s">
        <v>6126</v>
      </c>
      <c r="G718" s="8" t="s">
        <v>6117</v>
      </c>
      <c r="H718" s="8" t="s">
        <v>6135</v>
      </c>
      <c r="I718" s="8" t="s">
        <v>6128</v>
      </c>
      <c r="J718" s="8" t="s">
        <v>6119</v>
      </c>
      <c r="K718" s="8" t="s">
        <v>6107</v>
      </c>
      <c r="L718" s="8" t="s">
        <v>6115</v>
      </c>
      <c r="M718" s="8" t="s">
        <v>6113</v>
      </c>
      <c r="N718" s="12" t="s">
        <v>18</v>
      </c>
      <c r="O718" s="12" t="s">
        <v>20</v>
      </c>
      <c r="P718" s="12" t="s">
        <v>71</v>
      </c>
      <c r="Q718" s="12" t="s">
        <v>22</v>
      </c>
      <c r="R718" s="12" t="s">
        <v>21</v>
      </c>
      <c r="S718" s="13"/>
      <c r="T718" s="8"/>
      <c r="U718" s="8"/>
      <c r="V718" s="8"/>
      <c r="W718" s="8"/>
      <c r="X718" s="8"/>
      <c r="Y718" s="8"/>
      <c r="Z718" s="8"/>
      <c r="AA718" s="8"/>
      <c r="AB718" s="8"/>
      <c r="AC718" s="10">
        <f>ROUNDUP(SUM(VLOOKUP(F718,'Pontuação'!A$2:B$11,2,FALSE),VLOOKUP(E718,'Pontuação'!C$2:D$11,2,FALSE),VLOOKUP(H718,'Pontuação'!I$2:J$11,2,FALSE),VLOOKUP(J718,'Pontuação'!G$2:H$11,2,FALSE),VLOOKUP(L718,'Pontuação'!M$2:N$13,2,FALSE)),0)</f>
        <v>1571</v>
      </c>
      <c r="AD718" s="11">
        <f t="shared" si="1"/>
        <v>157</v>
      </c>
      <c r="AE718" s="11" t="str">
        <f t="array" ref="AE718">IFERROR(INDEX('Pontuação'!G$13:G$101, MATCH(AD718, 'Pontuação'!F$13:F$101, 0)), "Faixa Indefinida")</f>
        <v>C</v>
      </c>
      <c r="AF718" s="11">
        <f t="shared" si="2"/>
        <v>0</v>
      </c>
      <c r="AG718" s="11">
        <f t="shared" si="3"/>
        <v>0</v>
      </c>
      <c r="AH718" s="11">
        <f t="shared" si="4"/>
        <v>1</v>
      </c>
      <c r="AI718" s="11">
        <f t="shared" si="5"/>
        <v>0</v>
      </c>
      <c r="AJ718" s="11">
        <f>ROUNDUP(SUM(VLOOKUP(F718,'Pontuação 3.0'!A$2:B$11,2,FALSE),VLOOKUP(E718,'Pontuação 3.0'!C$2:D$11,2,FALSE),VLOOKUP(H718,'Pontuação 3.0'!I$2:J$11,2,FALSE),VLOOKUP(J718,'Pontuação 3.0'!G$2:H$11,2,FALSE),VLOOKUP(G718,'Pontuação 3.0'!E$2:F$11,2,FALSE),VLOOKUP(K718,'Pontuação 3.0'!K$2:L$11,2,FALSE),VLOOKUP(L718,'Pontuação 3.0'!M$2:N$13,2,FALSE)),0)</f>
        <v>1895</v>
      </c>
      <c r="AK718" s="10">
        <f t="shared" si="6"/>
        <v>190</v>
      </c>
      <c r="AL718" s="10" t="str">
        <f t="array" ref="AL718">IFERROR(INDEX('Pontuação 3.0'!G$13:G$191, MATCH(AK718, 'Pontuação 3.0'!F$13:F$191, 0)), "Faixa Indefinida")</f>
        <v>D</v>
      </c>
      <c r="AM718" s="10">
        <f t="shared" si="7"/>
        <v>0</v>
      </c>
      <c r="AN718" s="10">
        <f t="shared" si="8"/>
        <v>0</v>
      </c>
      <c r="AO718" s="10">
        <f t="shared" si="9"/>
        <v>0</v>
      </c>
      <c r="AP718" s="10">
        <f t="shared" si="10"/>
        <v>1</v>
      </c>
    </row>
    <row r="719" ht="15.75" customHeight="1">
      <c r="A719" s="7">
        <v>45675.0</v>
      </c>
      <c r="B719" s="8" t="s">
        <v>625</v>
      </c>
      <c r="C719" s="8" t="s">
        <v>1695</v>
      </c>
      <c r="D719" s="9">
        <v>4.8991660376E10</v>
      </c>
      <c r="E719" s="8" t="s">
        <v>6103</v>
      </c>
      <c r="F719" s="8" t="s">
        <v>6126</v>
      </c>
      <c r="G719" s="8" t="s">
        <v>6117</v>
      </c>
      <c r="H719" s="8" t="s">
        <v>6135</v>
      </c>
      <c r="I719" s="8" t="s">
        <v>6107</v>
      </c>
      <c r="J719" s="8" t="s">
        <v>6119</v>
      </c>
      <c r="K719" s="8" t="s">
        <v>6107</v>
      </c>
      <c r="L719" s="8" t="s">
        <v>6120</v>
      </c>
      <c r="M719" s="8" t="s">
        <v>6133</v>
      </c>
      <c r="N719" s="12" t="s">
        <v>18</v>
      </c>
      <c r="O719" s="12" t="s">
        <v>20</v>
      </c>
      <c r="P719" s="12" t="s">
        <v>71</v>
      </c>
      <c r="Q719" s="12" t="s">
        <v>22</v>
      </c>
      <c r="R719" s="12" t="s">
        <v>21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10">
        <f>ROUNDUP(SUM(VLOOKUP(F719,'Pontuação'!A$2:B$11,2,FALSE),VLOOKUP(E719,'Pontuação'!C$2:D$11,2,FALSE),VLOOKUP(H719,'Pontuação'!I$2:J$11,2,FALSE),VLOOKUP(J719,'Pontuação'!G$2:H$11,2,FALSE),VLOOKUP(L719,'Pontuação'!M$2:N$13,2,FALSE)),0)</f>
        <v>1699</v>
      </c>
      <c r="AD719" s="11">
        <f t="shared" si="1"/>
        <v>170</v>
      </c>
      <c r="AE719" s="11" t="str">
        <f t="array" ref="AE719">IFERROR(INDEX('Pontuação'!G$13:G$101, MATCH(AD719, 'Pontuação'!F$13:F$101, 0)), "Faixa Indefinida")</f>
        <v>B</v>
      </c>
      <c r="AF719" s="11">
        <f t="shared" si="2"/>
        <v>0</v>
      </c>
      <c r="AG719" s="11">
        <f t="shared" si="3"/>
        <v>1</v>
      </c>
      <c r="AH719" s="11">
        <f t="shared" si="4"/>
        <v>0</v>
      </c>
      <c r="AI719" s="11">
        <f t="shared" si="5"/>
        <v>0</v>
      </c>
      <c r="AJ719" s="11">
        <f>ROUNDUP(SUM(VLOOKUP(F719,'Pontuação 3.0'!A$2:B$11,2,FALSE),VLOOKUP(E719,'Pontuação 3.0'!C$2:D$11,2,FALSE),VLOOKUP(H719,'Pontuação 3.0'!I$2:J$11,2,FALSE),VLOOKUP(J719,'Pontuação 3.0'!G$2:H$11,2,FALSE),VLOOKUP(G719,'Pontuação 3.0'!E$2:F$11,2,FALSE),VLOOKUP(K719,'Pontuação 3.0'!K$2:L$11,2,FALSE),VLOOKUP(L719,'Pontuação 3.0'!M$2:N$13,2,FALSE)),0)</f>
        <v>2011</v>
      </c>
      <c r="AK719" s="10">
        <f t="shared" si="6"/>
        <v>201</v>
      </c>
      <c r="AL719" s="10" t="str">
        <f t="array" ref="AL719">IFERROR(INDEX('Pontuação 3.0'!G$13:G$191, MATCH(AK719, 'Pontuação 3.0'!F$13:F$191, 0)), "Faixa Indefinida")</f>
        <v>C</v>
      </c>
      <c r="AM719" s="10">
        <f t="shared" si="7"/>
        <v>0</v>
      </c>
      <c r="AN719" s="10">
        <f t="shared" si="8"/>
        <v>0</v>
      </c>
      <c r="AO719" s="10">
        <f t="shared" si="9"/>
        <v>1</v>
      </c>
      <c r="AP719" s="10">
        <f t="shared" si="10"/>
        <v>0</v>
      </c>
    </row>
    <row r="720" ht="15.75" customHeight="1">
      <c r="A720" s="7">
        <v>45675.0</v>
      </c>
      <c r="B720" s="8" t="s">
        <v>670</v>
      </c>
      <c r="C720" s="8" t="s">
        <v>1708</v>
      </c>
      <c r="D720" s="9">
        <v>4.899809071E10</v>
      </c>
      <c r="E720" s="8" t="s">
        <v>6103</v>
      </c>
      <c r="F720" s="8" t="s">
        <v>6126</v>
      </c>
      <c r="G720" s="8" t="s">
        <v>6117</v>
      </c>
      <c r="H720" s="8" t="s">
        <v>6118</v>
      </c>
      <c r="I720" s="8" t="s">
        <v>6107</v>
      </c>
      <c r="J720" s="8" t="s">
        <v>6119</v>
      </c>
      <c r="K720" s="8" t="s">
        <v>6107</v>
      </c>
      <c r="L720" s="8" t="s">
        <v>6120</v>
      </c>
      <c r="M720" s="8" t="s">
        <v>6121</v>
      </c>
      <c r="N720" s="12" t="s">
        <v>18</v>
      </c>
      <c r="O720" s="12" t="s">
        <v>20</v>
      </c>
      <c r="P720" s="12" t="s">
        <v>25</v>
      </c>
      <c r="Q720" s="12" t="s">
        <v>33</v>
      </c>
      <c r="R720" s="12" t="s">
        <v>32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10">
        <f>ROUNDUP(SUM(VLOOKUP(F720,'Pontuação'!A$2:B$11,2,FALSE),VLOOKUP(E720,'Pontuação'!C$2:D$11,2,FALSE),VLOOKUP(H720,'Pontuação'!I$2:J$11,2,FALSE),VLOOKUP(J720,'Pontuação'!G$2:H$11,2,FALSE),VLOOKUP(L720,'Pontuação'!M$2:N$13,2,FALSE)),0)</f>
        <v>1715</v>
      </c>
      <c r="AD720" s="11">
        <f t="shared" si="1"/>
        <v>172</v>
      </c>
      <c r="AE720" s="11" t="str">
        <f t="array" ref="AE720">IFERROR(INDEX('Pontuação'!G$13:G$101, MATCH(AD720, 'Pontuação'!F$13:F$101, 0)), "Faixa Indefinida")</f>
        <v>B</v>
      </c>
      <c r="AF720" s="11">
        <f t="shared" si="2"/>
        <v>0</v>
      </c>
      <c r="AG720" s="11">
        <f t="shared" si="3"/>
        <v>1</v>
      </c>
      <c r="AH720" s="11">
        <f t="shared" si="4"/>
        <v>0</v>
      </c>
      <c r="AI720" s="11">
        <f t="shared" si="5"/>
        <v>0</v>
      </c>
      <c r="AJ720" s="11">
        <f>ROUNDUP(SUM(VLOOKUP(F720,'Pontuação 3.0'!A$2:B$11,2,FALSE),VLOOKUP(E720,'Pontuação 3.0'!C$2:D$11,2,FALSE),VLOOKUP(H720,'Pontuação 3.0'!I$2:J$11,2,FALSE),VLOOKUP(J720,'Pontuação 3.0'!G$2:H$11,2,FALSE),VLOOKUP(G720,'Pontuação 3.0'!E$2:F$11,2,FALSE),VLOOKUP(K720,'Pontuação 3.0'!K$2:L$11,2,FALSE),VLOOKUP(L720,'Pontuação 3.0'!M$2:N$13,2,FALSE)),0)</f>
        <v>2162</v>
      </c>
      <c r="AK720" s="10">
        <f t="shared" si="6"/>
        <v>216</v>
      </c>
      <c r="AL720" s="10" t="str">
        <f t="array" ref="AL720">IFERROR(INDEX('Pontuação 3.0'!G$13:G$191, MATCH(AK720, 'Pontuação 3.0'!F$13:F$191, 0)), "Faixa Indefinida")</f>
        <v>B</v>
      </c>
      <c r="AM720" s="10">
        <f t="shared" si="7"/>
        <v>0</v>
      </c>
      <c r="AN720" s="10">
        <f t="shared" si="8"/>
        <v>1</v>
      </c>
      <c r="AO720" s="10">
        <f t="shared" si="9"/>
        <v>0</v>
      </c>
      <c r="AP720" s="10">
        <f t="shared" si="10"/>
        <v>0</v>
      </c>
    </row>
    <row r="721" ht="15.75" customHeight="1">
      <c r="A721" s="7">
        <v>45675.0</v>
      </c>
      <c r="B721" s="8" t="s">
        <v>1717</v>
      </c>
      <c r="C721" s="8" t="s">
        <v>1718</v>
      </c>
      <c r="D721" s="9">
        <v>1.9991103201E10</v>
      </c>
      <c r="E721" s="8" t="s">
        <v>6125</v>
      </c>
      <c r="F721" s="8" t="s">
        <v>6104</v>
      </c>
      <c r="G721" s="8" t="s">
        <v>6117</v>
      </c>
      <c r="H721" s="8" t="s">
        <v>6106</v>
      </c>
      <c r="I721" s="8" t="s">
        <v>6107</v>
      </c>
      <c r="J721" s="8" t="s">
        <v>6119</v>
      </c>
      <c r="K721" s="8" t="s">
        <v>6107</v>
      </c>
      <c r="L721" s="8" t="s">
        <v>6120</v>
      </c>
      <c r="M721" s="8" t="s">
        <v>6121</v>
      </c>
      <c r="N721" s="12" t="s">
        <v>18</v>
      </c>
      <c r="O721" s="12" t="s">
        <v>20</v>
      </c>
      <c r="P721" s="12" t="s">
        <v>71</v>
      </c>
      <c r="Q721" s="12" t="s">
        <v>184</v>
      </c>
      <c r="R721" s="12" t="s">
        <v>32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10">
        <f>ROUNDUP(SUM(VLOOKUP(F721,'Pontuação'!A$2:B$11,2,FALSE),VLOOKUP(E721,'Pontuação'!C$2:D$11,2,FALSE),VLOOKUP(H721,'Pontuação'!I$2:J$11,2,FALSE),VLOOKUP(J721,'Pontuação'!G$2:H$11,2,FALSE),VLOOKUP(L721,'Pontuação'!M$2:N$13,2,FALSE)),0)</f>
        <v>1694</v>
      </c>
      <c r="AD721" s="11">
        <f t="shared" si="1"/>
        <v>169</v>
      </c>
      <c r="AE721" s="11" t="str">
        <f t="array" ref="AE721">IFERROR(INDEX('Pontuação'!G$13:G$101, MATCH(AD721, 'Pontuação'!F$13:F$101, 0)), "Faixa Indefinida")</f>
        <v>B</v>
      </c>
      <c r="AF721" s="11">
        <f t="shared" si="2"/>
        <v>0</v>
      </c>
      <c r="AG721" s="11">
        <f t="shared" si="3"/>
        <v>1</v>
      </c>
      <c r="AH721" s="11">
        <f t="shared" si="4"/>
        <v>0</v>
      </c>
      <c r="AI721" s="11">
        <f t="shared" si="5"/>
        <v>0</v>
      </c>
      <c r="AJ721" s="11">
        <f>ROUNDUP(SUM(VLOOKUP(F721,'Pontuação 3.0'!A$2:B$11,2,FALSE),VLOOKUP(E721,'Pontuação 3.0'!C$2:D$11,2,FALSE),VLOOKUP(H721,'Pontuação 3.0'!I$2:J$11,2,FALSE),VLOOKUP(J721,'Pontuação 3.0'!G$2:H$11,2,FALSE),VLOOKUP(G721,'Pontuação 3.0'!E$2:F$11,2,FALSE),VLOOKUP(K721,'Pontuação 3.0'!K$2:L$11,2,FALSE),VLOOKUP(L721,'Pontuação 3.0'!M$2:N$13,2,FALSE)),0)</f>
        <v>2163</v>
      </c>
      <c r="AK721" s="10">
        <f t="shared" si="6"/>
        <v>216</v>
      </c>
      <c r="AL721" s="10" t="str">
        <f t="array" ref="AL721">IFERROR(INDEX('Pontuação 3.0'!G$13:G$191, MATCH(AK721, 'Pontuação 3.0'!F$13:F$191, 0)), "Faixa Indefinida")</f>
        <v>B</v>
      </c>
      <c r="AM721" s="10">
        <f t="shared" si="7"/>
        <v>0</v>
      </c>
      <c r="AN721" s="10">
        <f t="shared" si="8"/>
        <v>1</v>
      </c>
      <c r="AO721" s="10">
        <f t="shared" si="9"/>
        <v>0</v>
      </c>
      <c r="AP721" s="10">
        <f t="shared" si="10"/>
        <v>0</v>
      </c>
    </row>
    <row r="722" ht="15.75" customHeight="1">
      <c r="A722" s="7">
        <v>45675.0</v>
      </c>
      <c r="B722" s="8" t="s">
        <v>1048</v>
      </c>
      <c r="C722" s="8" t="s">
        <v>1713</v>
      </c>
      <c r="D722" s="8" t="s">
        <v>1714</v>
      </c>
      <c r="E722" s="8" t="s">
        <v>6103</v>
      </c>
      <c r="F722" s="8" t="s">
        <v>6116</v>
      </c>
      <c r="G722" s="8" t="s">
        <v>6117</v>
      </c>
      <c r="H722" s="8" t="s">
        <v>6132</v>
      </c>
      <c r="I722" s="8" t="s">
        <v>6107</v>
      </c>
      <c r="J722" s="8" t="s">
        <v>6108</v>
      </c>
      <c r="K722" s="8" t="s">
        <v>6107</v>
      </c>
      <c r="L722" s="8" t="s">
        <v>6115</v>
      </c>
      <c r="M722" s="8" t="s">
        <v>6111</v>
      </c>
      <c r="N722" s="12" t="s">
        <v>18</v>
      </c>
      <c r="O722" s="12" t="s">
        <v>20</v>
      </c>
      <c r="P722" s="12" t="s">
        <v>71</v>
      </c>
      <c r="Q722" s="12" t="s">
        <v>22</v>
      </c>
      <c r="R722" s="12" t="s">
        <v>32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10">
        <f>ROUNDUP(SUM(VLOOKUP(F722,'Pontuação'!A$2:B$11,2,FALSE),VLOOKUP(E722,'Pontuação'!C$2:D$11,2,FALSE),VLOOKUP(H722,'Pontuação'!I$2:J$11,2,FALSE),VLOOKUP(J722,'Pontuação'!G$2:H$11,2,FALSE),VLOOKUP(L722,'Pontuação'!M$2:N$13,2,FALSE)),0)</f>
        <v>1474</v>
      </c>
      <c r="AD722" s="11">
        <f t="shared" si="1"/>
        <v>147</v>
      </c>
      <c r="AE722" s="11" t="str">
        <f t="array" ref="AE722">IFERROR(INDEX('Pontuação'!G$13:G$101, MATCH(AD722, 'Pontuação'!F$13:F$101, 0)), "Faixa Indefinida")</f>
        <v>D</v>
      </c>
      <c r="AF722" s="11">
        <f t="shared" si="2"/>
        <v>0</v>
      </c>
      <c r="AG722" s="11">
        <f t="shared" si="3"/>
        <v>0</v>
      </c>
      <c r="AH722" s="11">
        <f t="shared" si="4"/>
        <v>0</v>
      </c>
      <c r="AI722" s="11">
        <f t="shared" si="5"/>
        <v>1</v>
      </c>
      <c r="AJ722" s="11">
        <f>ROUNDUP(SUM(VLOOKUP(F722,'Pontuação 3.0'!A$2:B$11,2,FALSE),VLOOKUP(E722,'Pontuação 3.0'!C$2:D$11,2,FALSE),VLOOKUP(H722,'Pontuação 3.0'!I$2:J$11,2,FALSE),VLOOKUP(J722,'Pontuação 3.0'!G$2:H$11,2,FALSE),VLOOKUP(G722,'Pontuação 3.0'!E$2:F$11,2,FALSE),VLOOKUP(K722,'Pontuação 3.0'!K$2:L$11,2,FALSE),VLOOKUP(L722,'Pontuação 3.0'!M$2:N$13,2,FALSE)),0)</f>
        <v>2166</v>
      </c>
      <c r="AK722" s="10">
        <f t="shared" si="6"/>
        <v>217</v>
      </c>
      <c r="AL722" s="10" t="str">
        <f t="array" ref="AL722">IFERROR(INDEX('Pontuação 3.0'!G$13:G$191, MATCH(AK722, 'Pontuação 3.0'!F$13:F$191, 0)), "Faixa Indefinida")</f>
        <v>B</v>
      </c>
      <c r="AM722" s="10">
        <f t="shared" si="7"/>
        <v>0</v>
      </c>
      <c r="AN722" s="10">
        <f t="shared" si="8"/>
        <v>1</v>
      </c>
      <c r="AO722" s="10">
        <f t="shared" si="9"/>
        <v>0</v>
      </c>
      <c r="AP722" s="10">
        <f t="shared" si="10"/>
        <v>0</v>
      </c>
    </row>
    <row r="723" ht="15.75" customHeight="1">
      <c r="A723" s="7">
        <v>45675.0</v>
      </c>
      <c r="B723" s="8" t="s">
        <v>366</v>
      </c>
      <c r="C723" s="8" t="s">
        <v>1721</v>
      </c>
      <c r="D723" s="9">
        <v>7.1999595767E10</v>
      </c>
      <c r="E723" s="8" t="s">
        <v>6103</v>
      </c>
      <c r="F723" s="8" t="s">
        <v>6126</v>
      </c>
      <c r="G723" s="8" t="s">
        <v>6117</v>
      </c>
      <c r="H723" s="8" t="s">
        <v>6106</v>
      </c>
      <c r="I723" s="8" t="s">
        <v>6128</v>
      </c>
      <c r="J723" s="8" t="s">
        <v>6119</v>
      </c>
      <c r="K723" s="8" t="s">
        <v>6109</v>
      </c>
      <c r="L723" s="8" t="s">
        <v>6115</v>
      </c>
      <c r="M723" s="8" t="s">
        <v>6131</v>
      </c>
      <c r="N723" s="12" t="s">
        <v>18</v>
      </c>
      <c r="O723" s="12" t="s">
        <v>20</v>
      </c>
      <c r="P723" s="12" t="s">
        <v>123</v>
      </c>
      <c r="Q723" s="12" t="s">
        <v>22</v>
      </c>
      <c r="R723" s="12" t="s">
        <v>32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10">
        <f>ROUNDUP(SUM(VLOOKUP(F723,'Pontuação'!A$2:B$11,2,FALSE),VLOOKUP(E723,'Pontuação'!C$2:D$11,2,FALSE),VLOOKUP(H723,'Pontuação'!I$2:J$11,2,FALSE),VLOOKUP(J723,'Pontuação'!G$2:H$11,2,FALSE),VLOOKUP(L723,'Pontuação'!M$2:N$13,2,FALSE)),0)</f>
        <v>1541</v>
      </c>
      <c r="AD723" s="11">
        <f t="shared" si="1"/>
        <v>154</v>
      </c>
      <c r="AE723" s="11" t="str">
        <f t="array" ref="AE723">IFERROR(INDEX('Pontuação'!G$13:G$101, MATCH(AD723, 'Pontuação'!F$13:F$101, 0)), "Faixa Indefinida")</f>
        <v>C</v>
      </c>
      <c r="AF723" s="11">
        <f t="shared" si="2"/>
        <v>0</v>
      </c>
      <c r="AG723" s="11">
        <f t="shared" si="3"/>
        <v>0</v>
      </c>
      <c r="AH723" s="11">
        <f t="shared" si="4"/>
        <v>1</v>
      </c>
      <c r="AI723" s="11">
        <f t="shared" si="5"/>
        <v>0</v>
      </c>
      <c r="AJ723" s="11">
        <f>ROUNDUP(SUM(VLOOKUP(F723,'Pontuação 3.0'!A$2:B$11,2,FALSE),VLOOKUP(E723,'Pontuação 3.0'!C$2:D$11,2,FALSE),VLOOKUP(H723,'Pontuação 3.0'!I$2:J$11,2,FALSE),VLOOKUP(J723,'Pontuação 3.0'!G$2:H$11,2,FALSE),VLOOKUP(G723,'Pontuação 3.0'!E$2:F$11,2,FALSE),VLOOKUP(K723,'Pontuação 3.0'!K$2:L$11,2,FALSE),VLOOKUP(L723,'Pontuação 3.0'!M$2:N$13,2,FALSE)),0)</f>
        <v>2250</v>
      </c>
      <c r="AK723" s="10">
        <f t="shared" si="6"/>
        <v>225</v>
      </c>
      <c r="AL723" s="10" t="str">
        <f t="array" ref="AL723">IFERROR(INDEX('Pontuação 3.0'!G$13:G$191, MATCH(AK723, 'Pontuação 3.0'!F$13:F$191, 0)), "Faixa Indefinida")</f>
        <v>B</v>
      </c>
      <c r="AM723" s="10">
        <f t="shared" si="7"/>
        <v>0</v>
      </c>
      <c r="AN723" s="10">
        <f t="shared" si="8"/>
        <v>1</v>
      </c>
      <c r="AO723" s="10">
        <f t="shared" si="9"/>
        <v>0</v>
      </c>
      <c r="AP723" s="10">
        <f t="shared" si="10"/>
        <v>0</v>
      </c>
    </row>
    <row r="724" ht="15.75" customHeight="1">
      <c r="A724" s="7">
        <v>45675.0</v>
      </c>
      <c r="B724" s="8" t="s">
        <v>1672</v>
      </c>
      <c r="C724" s="8" t="s">
        <v>1673</v>
      </c>
      <c r="D724" s="9">
        <v>1.6992671028E10</v>
      </c>
      <c r="E724" s="8" t="s">
        <v>6125</v>
      </c>
      <c r="F724" s="8" t="s">
        <v>6116</v>
      </c>
      <c r="G724" s="8" t="s">
        <v>6114</v>
      </c>
      <c r="H724" s="8" t="s">
        <v>6123</v>
      </c>
      <c r="I724" s="8" t="s">
        <v>6107</v>
      </c>
      <c r="J724" s="8" t="s">
        <v>6119</v>
      </c>
      <c r="K724" s="8" t="s">
        <v>6107</v>
      </c>
      <c r="L724" s="8" t="s">
        <v>6115</v>
      </c>
      <c r="M724" s="8" t="s">
        <v>6131</v>
      </c>
      <c r="N724" s="12" t="s">
        <v>18</v>
      </c>
      <c r="O724" s="12" t="s">
        <v>20</v>
      </c>
      <c r="P724" s="12" t="s">
        <v>25</v>
      </c>
      <c r="Q724" s="12" t="s">
        <v>22</v>
      </c>
      <c r="R724" s="12" t="s">
        <v>21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10">
        <f>ROUNDUP(SUM(VLOOKUP(F724,'Pontuação'!A$2:B$11,2,FALSE),VLOOKUP(E724,'Pontuação'!C$2:D$11,2,FALSE),VLOOKUP(H724,'Pontuação'!I$2:J$11,2,FALSE),VLOOKUP(J724,'Pontuação'!G$2:H$11,2,FALSE),VLOOKUP(L724,'Pontuação'!M$2:N$13,2,FALSE)),0)</f>
        <v>1443</v>
      </c>
      <c r="AD724" s="11">
        <f t="shared" si="1"/>
        <v>144</v>
      </c>
      <c r="AE724" s="11" t="str">
        <f t="array" ref="AE724">IFERROR(INDEX('Pontuação'!G$13:G$101, MATCH(AD724, 'Pontuação'!F$13:F$101, 0)), "Faixa Indefinida")</f>
        <v>D</v>
      </c>
      <c r="AF724" s="11">
        <f t="shared" si="2"/>
        <v>0</v>
      </c>
      <c r="AG724" s="11">
        <f t="shared" si="3"/>
        <v>0</v>
      </c>
      <c r="AH724" s="11">
        <f t="shared" si="4"/>
        <v>0</v>
      </c>
      <c r="AI724" s="11">
        <f t="shared" si="5"/>
        <v>1</v>
      </c>
      <c r="AJ724" s="11">
        <f>ROUNDUP(SUM(VLOOKUP(F724,'Pontuação 3.0'!A$2:B$11,2,FALSE),VLOOKUP(E724,'Pontuação 3.0'!C$2:D$11,2,FALSE),VLOOKUP(H724,'Pontuação 3.0'!I$2:J$11,2,FALSE),VLOOKUP(J724,'Pontuação 3.0'!G$2:H$11,2,FALSE),VLOOKUP(G724,'Pontuação 3.0'!E$2:F$11,2,FALSE),VLOOKUP(K724,'Pontuação 3.0'!K$2:L$11,2,FALSE),VLOOKUP(L724,'Pontuação 3.0'!M$2:N$13,2,FALSE)),0)</f>
        <v>1794</v>
      </c>
      <c r="AK724" s="10">
        <f t="shared" si="6"/>
        <v>179</v>
      </c>
      <c r="AL724" s="10" t="str">
        <f t="array" ref="AL724">IFERROR(INDEX('Pontuação 3.0'!G$13:G$191, MATCH(AK724, 'Pontuação 3.0'!F$13:F$191, 0)), "Faixa Indefinida")</f>
        <v>D</v>
      </c>
      <c r="AM724" s="10">
        <f t="shared" si="7"/>
        <v>0</v>
      </c>
      <c r="AN724" s="10">
        <f t="shared" si="8"/>
        <v>0</v>
      </c>
      <c r="AO724" s="10">
        <f t="shared" si="9"/>
        <v>0</v>
      </c>
      <c r="AP724" s="10">
        <f t="shared" si="10"/>
        <v>1</v>
      </c>
    </row>
    <row r="725" ht="15.75" customHeight="1">
      <c r="A725" s="7">
        <v>45675.0</v>
      </c>
      <c r="B725" s="8" t="s">
        <v>1724</v>
      </c>
      <c r="C725" s="8" t="s">
        <v>1725</v>
      </c>
      <c r="D725" s="9">
        <v>9.2984601976E10</v>
      </c>
      <c r="E725" s="8" t="s">
        <v>6103</v>
      </c>
      <c r="F725" s="8" t="s">
        <v>6116</v>
      </c>
      <c r="G725" s="8" t="s">
        <v>6117</v>
      </c>
      <c r="H725" s="8" t="s">
        <v>6118</v>
      </c>
      <c r="I725" s="8" t="s">
        <v>6107</v>
      </c>
      <c r="J725" s="8" t="s">
        <v>6108</v>
      </c>
      <c r="K725" s="8" t="s">
        <v>6107</v>
      </c>
      <c r="L725" s="8" t="s">
        <v>6136</v>
      </c>
      <c r="M725" s="8" t="s">
        <v>6113</v>
      </c>
      <c r="N725" s="12" t="s">
        <v>18</v>
      </c>
      <c r="O725" s="12" t="s">
        <v>20</v>
      </c>
      <c r="P725" s="12" t="s">
        <v>25</v>
      </c>
      <c r="Q725" s="12" t="s">
        <v>22</v>
      </c>
      <c r="R725" s="12" t="s">
        <v>32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10">
        <f>ROUNDUP(SUM(VLOOKUP(F725,'Pontuação'!A$2:B$11,2,FALSE),VLOOKUP(E725,'Pontuação'!C$2:D$11,2,FALSE),VLOOKUP(H725,'Pontuação'!I$2:J$11,2,FALSE),VLOOKUP(J725,'Pontuação'!G$2:H$11,2,FALSE),VLOOKUP(L725,'Pontuação'!M$2:N$13,2,FALSE)),0)</f>
        <v>1744</v>
      </c>
      <c r="AD725" s="11">
        <f t="shared" si="1"/>
        <v>174</v>
      </c>
      <c r="AE725" s="11" t="str">
        <f t="array" ref="AE725">IFERROR(INDEX('Pontuação'!G$13:G$101, MATCH(AD725, 'Pontuação'!F$13:F$101, 0)), "Faixa Indefinida")</f>
        <v>B</v>
      </c>
      <c r="AF725" s="11">
        <f t="shared" si="2"/>
        <v>0</v>
      </c>
      <c r="AG725" s="11">
        <f t="shared" si="3"/>
        <v>1</v>
      </c>
      <c r="AH725" s="11">
        <f t="shared" si="4"/>
        <v>0</v>
      </c>
      <c r="AI725" s="11">
        <f t="shared" si="5"/>
        <v>0</v>
      </c>
      <c r="AJ725" s="11">
        <f>ROUNDUP(SUM(VLOOKUP(F725,'Pontuação 3.0'!A$2:B$11,2,FALSE),VLOOKUP(E725,'Pontuação 3.0'!C$2:D$11,2,FALSE),VLOOKUP(H725,'Pontuação 3.0'!I$2:J$11,2,FALSE),VLOOKUP(J725,'Pontuação 3.0'!G$2:H$11,2,FALSE),VLOOKUP(G725,'Pontuação 3.0'!E$2:F$11,2,FALSE),VLOOKUP(K725,'Pontuação 3.0'!K$2:L$11,2,FALSE),VLOOKUP(L725,'Pontuação 3.0'!M$2:N$13,2,FALSE)),0)</f>
        <v>2339</v>
      </c>
      <c r="AK725" s="10">
        <f t="shared" si="6"/>
        <v>234</v>
      </c>
      <c r="AL725" s="10" t="str">
        <f t="array" ref="AL725">IFERROR(INDEX('Pontuação 3.0'!G$13:G$191, MATCH(AK725, 'Pontuação 3.0'!F$13:F$191, 0)), "Faixa Indefinida")</f>
        <v>B</v>
      </c>
      <c r="AM725" s="10">
        <f t="shared" si="7"/>
        <v>0</v>
      </c>
      <c r="AN725" s="10">
        <f t="shared" si="8"/>
        <v>1</v>
      </c>
      <c r="AO725" s="10">
        <f t="shared" si="9"/>
        <v>0</v>
      </c>
      <c r="AP725" s="10">
        <f t="shared" si="10"/>
        <v>0</v>
      </c>
    </row>
    <row r="726" ht="15.75" customHeight="1">
      <c r="A726" s="7">
        <v>45675.0</v>
      </c>
      <c r="B726" s="8" t="s">
        <v>1722</v>
      </c>
      <c r="C726" s="8" t="s">
        <v>1723</v>
      </c>
      <c r="D726" s="9">
        <v>6.9992350579E10</v>
      </c>
      <c r="E726" s="8" t="s">
        <v>6103</v>
      </c>
      <c r="F726" s="8" t="s">
        <v>6126</v>
      </c>
      <c r="G726" s="8" t="s">
        <v>6117</v>
      </c>
      <c r="H726" s="8" t="s">
        <v>6123</v>
      </c>
      <c r="I726" s="8" t="s">
        <v>6107</v>
      </c>
      <c r="J726" s="8" t="s">
        <v>6108</v>
      </c>
      <c r="K726" s="8" t="s">
        <v>6107</v>
      </c>
      <c r="L726" s="8" t="s">
        <v>6115</v>
      </c>
      <c r="M726" s="8" t="s">
        <v>6133</v>
      </c>
      <c r="N726" s="12" t="s">
        <v>18</v>
      </c>
      <c r="O726" s="12" t="s">
        <v>20</v>
      </c>
      <c r="P726" s="12" t="s">
        <v>121</v>
      </c>
      <c r="Q726" s="12" t="s">
        <v>22</v>
      </c>
      <c r="R726" s="12" t="s">
        <v>21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10">
        <f>ROUNDUP(SUM(VLOOKUP(F726,'Pontuação'!A$2:B$11,2,FALSE),VLOOKUP(E726,'Pontuação'!C$2:D$11,2,FALSE),VLOOKUP(H726,'Pontuação'!I$2:J$11,2,FALSE),VLOOKUP(J726,'Pontuação'!G$2:H$11,2,FALSE),VLOOKUP(L726,'Pontuação'!M$2:N$13,2,FALSE)),0)</f>
        <v>1532</v>
      </c>
      <c r="AD726" s="11">
        <f t="shared" si="1"/>
        <v>153</v>
      </c>
      <c r="AE726" s="11" t="str">
        <f t="array" ref="AE726">IFERROR(INDEX('Pontuação'!G$13:G$101, MATCH(AD726, 'Pontuação'!F$13:F$101, 0)), "Faixa Indefinida")</f>
        <v>C</v>
      </c>
      <c r="AF726" s="11">
        <f t="shared" si="2"/>
        <v>0</v>
      </c>
      <c r="AG726" s="11">
        <f t="shared" si="3"/>
        <v>0</v>
      </c>
      <c r="AH726" s="11">
        <f t="shared" si="4"/>
        <v>1</v>
      </c>
      <c r="AI726" s="11">
        <f t="shared" si="5"/>
        <v>0</v>
      </c>
      <c r="AJ726" s="11">
        <f>ROUNDUP(SUM(VLOOKUP(F726,'Pontuação 3.0'!A$2:B$11,2,FALSE),VLOOKUP(E726,'Pontuação 3.0'!C$2:D$11,2,FALSE),VLOOKUP(H726,'Pontuação 3.0'!I$2:J$11,2,FALSE),VLOOKUP(J726,'Pontuação 3.0'!G$2:H$11,2,FALSE),VLOOKUP(G726,'Pontuação 3.0'!E$2:F$11,2,FALSE),VLOOKUP(K726,'Pontuação 3.0'!K$2:L$11,2,FALSE),VLOOKUP(L726,'Pontuação 3.0'!M$2:N$13,2,FALSE)),0)</f>
        <v>1993</v>
      </c>
      <c r="AK726" s="10">
        <f t="shared" si="6"/>
        <v>199</v>
      </c>
      <c r="AL726" s="10" t="str">
        <f t="array" ref="AL726">IFERROR(INDEX('Pontuação 3.0'!G$13:G$191, MATCH(AK726, 'Pontuação 3.0'!F$13:F$191, 0)), "Faixa Indefinida")</f>
        <v>C</v>
      </c>
      <c r="AM726" s="10">
        <f t="shared" si="7"/>
        <v>0</v>
      </c>
      <c r="AN726" s="10">
        <f t="shared" si="8"/>
        <v>0</v>
      </c>
      <c r="AO726" s="10">
        <f t="shared" si="9"/>
        <v>1</v>
      </c>
      <c r="AP726" s="10">
        <f t="shared" si="10"/>
        <v>0</v>
      </c>
    </row>
    <row r="727" ht="15.75" customHeight="1">
      <c r="A727" s="7">
        <v>45675.0</v>
      </c>
      <c r="B727" s="8" t="s">
        <v>1728</v>
      </c>
      <c r="C727" s="8" t="s">
        <v>1729</v>
      </c>
      <c r="D727" s="9">
        <v>1.7997141253E10</v>
      </c>
      <c r="E727" s="8" t="s">
        <v>6103</v>
      </c>
      <c r="F727" s="8" t="s">
        <v>6126</v>
      </c>
      <c r="G727" s="8" t="s">
        <v>6122</v>
      </c>
      <c r="H727" s="8" t="s">
        <v>6106</v>
      </c>
      <c r="I727" s="8" t="s">
        <v>6128</v>
      </c>
      <c r="J727" s="8" t="s">
        <v>6130</v>
      </c>
      <c r="K727" s="8" t="s">
        <v>6107</v>
      </c>
      <c r="L727" s="8" t="s">
        <v>6120</v>
      </c>
      <c r="M727" s="8" t="s">
        <v>6111</v>
      </c>
      <c r="N727" s="12" t="s">
        <v>18</v>
      </c>
      <c r="O727" s="12" t="s">
        <v>20</v>
      </c>
      <c r="P727" s="12" t="s">
        <v>25</v>
      </c>
      <c r="Q727" s="12" t="s">
        <v>33</v>
      </c>
      <c r="R727" s="12" t="s">
        <v>21</v>
      </c>
      <c r="S727" s="13"/>
      <c r="T727" s="8"/>
      <c r="U727" s="8"/>
      <c r="V727" s="8"/>
      <c r="W727" s="8"/>
      <c r="X727" s="8"/>
      <c r="Y727" s="8"/>
      <c r="Z727" s="8"/>
      <c r="AA727" s="8"/>
      <c r="AB727" s="8"/>
      <c r="AC727" s="10">
        <f>ROUNDUP(SUM(VLOOKUP(F727,'Pontuação'!A$2:B$11,2,FALSE),VLOOKUP(E727,'Pontuação'!C$2:D$11,2,FALSE),VLOOKUP(H727,'Pontuação'!I$2:J$11,2,FALSE),VLOOKUP(J727,'Pontuação'!G$2:H$11,2,FALSE),VLOOKUP(L727,'Pontuação'!M$2:N$13,2,FALSE)),0)</f>
        <v>1951</v>
      </c>
      <c r="AD727" s="11">
        <f t="shared" si="1"/>
        <v>195</v>
      </c>
      <c r="AE727" s="11" t="str">
        <f t="array" ref="AE727">IFERROR(INDEX('Pontuação'!G$13:G$101, MATCH(AD727, 'Pontuação'!F$13:F$101, 0)), "Faixa Indefinida")</f>
        <v>A</v>
      </c>
      <c r="AF727" s="11">
        <f t="shared" si="2"/>
        <v>1</v>
      </c>
      <c r="AG727" s="11">
        <f t="shared" si="3"/>
        <v>0</v>
      </c>
      <c r="AH727" s="11">
        <f t="shared" si="4"/>
        <v>0</v>
      </c>
      <c r="AI727" s="11">
        <f t="shared" si="5"/>
        <v>0</v>
      </c>
      <c r="AJ727" s="11">
        <f>ROUNDUP(SUM(VLOOKUP(F727,'Pontuação 3.0'!A$2:B$11,2,FALSE),VLOOKUP(E727,'Pontuação 3.0'!C$2:D$11,2,FALSE),VLOOKUP(H727,'Pontuação 3.0'!I$2:J$11,2,FALSE),VLOOKUP(J727,'Pontuação 3.0'!G$2:H$11,2,FALSE),VLOOKUP(G727,'Pontuação 3.0'!E$2:F$11,2,FALSE),VLOOKUP(K727,'Pontuação 3.0'!K$2:L$11,2,FALSE),VLOOKUP(L727,'Pontuação 3.0'!M$2:N$13,2,FALSE)),0)</f>
        <v>1958</v>
      </c>
      <c r="AK727" s="10">
        <f t="shared" si="6"/>
        <v>196</v>
      </c>
      <c r="AL727" s="10" t="str">
        <f t="array" ref="AL727">IFERROR(INDEX('Pontuação 3.0'!G$13:G$191, MATCH(AK727, 'Pontuação 3.0'!F$13:F$191, 0)), "Faixa Indefinida")</f>
        <v>C</v>
      </c>
      <c r="AM727" s="10">
        <f t="shared" si="7"/>
        <v>0</v>
      </c>
      <c r="AN727" s="10">
        <f t="shared" si="8"/>
        <v>0</v>
      </c>
      <c r="AO727" s="10">
        <f t="shared" si="9"/>
        <v>1</v>
      </c>
      <c r="AP727" s="10">
        <f t="shared" si="10"/>
        <v>0</v>
      </c>
    </row>
    <row r="728" ht="15.75" customHeight="1">
      <c r="A728" s="7">
        <v>45675.0</v>
      </c>
      <c r="B728" s="8" t="s">
        <v>134</v>
      </c>
      <c r="C728" s="8" t="s">
        <v>1730</v>
      </c>
      <c r="D728" s="9">
        <v>1.9981964904E10</v>
      </c>
      <c r="E728" s="8" t="s">
        <v>6103</v>
      </c>
      <c r="F728" s="8" t="s">
        <v>6126</v>
      </c>
      <c r="G728" s="8" t="s">
        <v>6117</v>
      </c>
      <c r="H728" s="8" t="s">
        <v>6118</v>
      </c>
      <c r="I728" s="8" t="s">
        <v>6107</v>
      </c>
      <c r="J728" s="8" t="s">
        <v>6108</v>
      </c>
      <c r="K728" s="8" t="s">
        <v>6109</v>
      </c>
      <c r="L728" s="8" t="s">
        <v>6124</v>
      </c>
      <c r="M728" s="8" t="s">
        <v>6111</v>
      </c>
      <c r="N728" s="12" t="s">
        <v>18</v>
      </c>
      <c r="O728" s="12" t="s">
        <v>20</v>
      </c>
      <c r="P728" s="12" t="s">
        <v>71</v>
      </c>
      <c r="Q728" s="12" t="s">
        <v>22</v>
      </c>
      <c r="R728" s="12" t="s">
        <v>21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10">
        <f>ROUNDUP(SUM(VLOOKUP(F728,'Pontuação'!A$2:B$11,2,FALSE),VLOOKUP(E728,'Pontuação'!C$2:D$11,2,FALSE),VLOOKUP(H728,'Pontuação'!I$2:J$11,2,FALSE),VLOOKUP(J728,'Pontuação'!G$2:H$11,2,FALSE),VLOOKUP(L728,'Pontuação'!M$2:N$13,2,FALSE)),0)</f>
        <v>1651</v>
      </c>
      <c r="AD728" s="11">
        <f t="shared" si="1"/>
        <v>165</v>
      </c>
      <c r="AE728" s="11" t="str">
        <f t="array" ref="AE728">IFERROR(INDEX('Pontuação'!G$13:G$101, MATCH(AD728, 'Pontuação'!F$13:F$101, 0)), "Faixa Indefinida")</f>
        <v>C</v>
      </c>
      <c r="AF728" s="11">
        <f t="shared" si="2"/>
        <v>0</v>
      </c>
      <c r="AG728" s="11">
        <f t="shared" si="3"/>
        <v>0</v>
      </c>
      <c r="AH728" s="11">
        <f t="shared" si="4"/>
        <v>1</v>
      </c>
      <c r="AI728" s="11">
        <f t="shared" si="5"/>
        <v>0</v>
      </c>
      <c r="AJ728" s="11">
        <f>ROUNDUP(SUM(VLOOKUP(F728,'Pontuação 3.0'!A$2:B$11,2,FALSE),VLOOKUP(E728,'Pontuação 3.0'!C$2:D$11,2,FALSE),VLOOKUP(H728,'Pontuação 3.0'!I$2:J$11,2,FALSE),VLOOKUP(J728,'Pontuação 3.0'!G$2:H$11,2,FALSE),VLOOKUP(G728,'Pontuação 3.0'!E$2:F$11,2,FALSE),VLOOKUP(K728,'Pontuação 3.0'!K$2:L$11,2,FALSE),VLOOKUP(L728,'Pontuação 3.0'!M$2:N$13,2,FALSE)),0)</f>
        <v>2459</v>
      </c>
      <c r="AK728" s="10">
        <f t="shared" si="6"/>
        <v>246</v>
      </c>
      <c r="AL728" s="10" t="str">
        <f t="array" ref="AL728">IFERROR(INDEX('Pontuação 3.0'!G$13:G$191, MATCH(AK728, 'Pontuação 3.0'!F$13:F$191, 0)), "Faixa Indefinida")</f>
        <v>A</v>
      </c>
      <c r="AM728" s="10">
        <f t="shared" si="7"/>
        <v>1</v>
      </c>
      <c r="AN728" s="10">
        <f t="shared" si="8"/>
        <v>0</v>
      </c>
      <c r="AO728" s="10">
        <f t="shared" si="9"/>
        <v>0</v>
      </c>
      <c r="AP728" s="10">
        <f t="shared" si="10"/>
        <v>0</v>
      </c>
    </row>
    <row r="729" ht="15.75" customHeight="1">
      <c r="A729" s="7">
        <v>45675.0</v>
      </c>
      <c r="B729" s="8" t="s">
        <v>1733</v>
      </c>
      <c r="C729" s="8" t="s">
        <v>1734</v>
      </c>
      <c r="D729" s="9">
        <v>6.1986079301E10</v>
      </c>
      <c r="E729" s="8" t="s">
        <v>6103</v>
      </c>
      <c r="F729" s="8" t="s">
        <v>6126</v>
      </c>
      <c r="G729" s="8" t="s">
        <v>6117</v>
      </c>
      <c r="H729" s="8" t="s">
        <v>6118</v>
      </c>
      <c r="I729" s="8" t="s">
        <v>6128</v>
      </c>
      <c r="J729" s="8" t="s">
        <v>6119</v>
      </c>
      <c r="K729" s="8" t="s">
        <v>6109</v>
      </c>
      <c r="L729" s="8" t="s">
        <v>6120</v>
      </c>
      <c r="M729" s="8" t="s">
        <v>6113</v>
      </c>
      <c r="N729" s="12" t="s">
        <v>18</v>
      </c>
      <c r="O729" s="12" t="s">
        <v>20</v>
      </c>
      <c r="P729" s="12" t="s">
        <v>89</v>
      </c>
      <c r="Q729" s="12" t="s">
        <v>22</v>
      </c>
      <c r="R729" s="12" t="s">
        <v>32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10">
        <f>ROUNDUP(SUM(VLOOKUP(F729,'Pontuação'!A$2:B$11,2,FALSE),VLOOKUP(E729,'Pontuação'!C$2:D$11,2,FALSE),VLOOKUP(H729,'Pontuação'!I$2:J$11,2,FALSE),VLOOKUP(J729,'Pontuação'!G$2:H$11,2,FALSE),VLOOKUP(L729,'Pontuação'!M$2:N$13,2,FALSE)),0)</f>
        <v>1715</v>
      </c>
      <c r="AD729" s="11">
        <f t="shared" si="1"/>
        <v>172</v>
      </c>
      <c r="AE729" s="11" t="str">
        <f t="array" ref="AE729">IFERROR(INDEX('Pontuação'!G$13:G$101, MATCH(AD729, 'Pontuação'!F$13:F$101, 0)), "Faixa Indefinida")</f>
        <v>B</v>
      </c>
      <c r="AF729" s="11">
        <f t="shared" si="2"/>
        <v>0</v>
      </c>
      <c r="AG729" s="11">
        <f t="shared" si="3"/>
        <v>1</v>
      </c>
      <c r="AH729" s="11">
        <f t="shared" si="4"/>
        <v>0</v>
      </c>
      <c r="AI729" s="11">
        <f t="shared" si="5"/>
        <v>0</v>
      </c>
      <c r="AJ729" s="11">
        <f>ROUNDUP(SUM(VLOOKUP(F729,'Pontuação 3.0'!A$2:B$11,2,FALSE),VLOOKUP(E729,'Pontuação 3.0'!C$2:D$11,2,FALSE),VLOOKUP(H729,'Pontuação 3.0'!I$2:J$11,2,FALSE),VLOOKUP(J729,'Pontuação 3.0'!G$2:H$11,2,FALSE),VLOOKUP(G729,'Pontuação 3.0'!E$2:F$11,2,FALSE),VLOOKUP(K729,'Pontuação 3.0'!K$2:L$11,2,FALSE),VLOOKUP(L729,'Pontuação 3.0'!M$2:N$13,2,FALSE)),0)</f>
        <v>2423</v>
      </c>
      <c r="AK729" s="10">
        <f t="shared" si="6"/>
        <v>242</v>
      </c>
      <c r="AL729" s="10" t="str">
        <f t="array" ref="AL729">IFERROR(INDEX('Pontuação 3.0'!G$13:G$191, MATCH(AK729, 'Pontuação 3.0'!F$13:F$191, 0)), "Faixa Indefinida")</f>
        <v>A</v>
      </c>
      <c r="AM729" s="10">
        <f t="shared" si="7"/>
        <v>1</v>
      </c>
      <c r="AN729" s="10">
        <f t="shared" si="8"/>
        <v>0</v>
      </c>
      <c r="AO729" s="10">
        <f t="shared" si="9"/>
        <v>0</v>
      </c>
      <c r="AP729" s="10">
        <f t="shared" si="10"/>
        <v>0</v>
      </c>
    </row>
    <row r="730" ht="15.75" customHeight="1">
      <c r="A730" s="7">
        <v>45675.0</v>
      </c>
      <c r="B730" s="8" t="s">
        <v>1735</v>
      </c>
      <c r="C730" s="8" t="s">
        <v>1736</v>
      </c>
      <c r="D730" s="9">
        <v>3.4992687445E10</v>
      </c>
      <c r="E730" s="8" t="s">
        <v>6103</v>
      </c>
      <c r="F730" s="8" t="s">
        <v>6116</v>
      </c>
      <c r="G730" s="8" t="s">
        <v>6117</v>
      </c>
      <c r="H730" s="8" t="s">
        <v>6135</v>
      </c>
      <c r="I730" s="8" t="s">
        <v>6107</v>
      </c>
      <c r="J730" s="8" t="s">
        <v>6119</v>
      </c>
      <c r="K730" s="8" t="s">
        <v>6107</v>
      </c>
      <c r="L730" s="8" t="s">
        <v>6115</v>
      </c>
      <c r="M730" s="8" t="s">
        <v>6113</v>
      </c>
      <c r="N730" s="12" t="s">
        <v>18</v>
      </c>
      <c r="O730" s="12" t="s">
        <v>20</v>
      </c>
      <c r="P730" s="12" t="s">
        <v>25</v>
      </c>
      <c r="Q730" s="12" t="s">
        <v>22</v>
      </c>
      <c r="R730" s="12" t="s">
        <v>21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10">
        <f>ROUNDUP(SUM(VLOOKUP(F730,'Pontuação'!A$2:B$11,2,FALSE),VLOOKUP(E730,'Pontuação'!C$2:D$11,2,FALSE),VLOOKUP(H730,'Pontuação'!I$2:J$11,2,FALSE),VLOOKUP(J730,'Pontuação'!G$2:H$11,2,FALSE),VLOOKUP(L730,'Pontuação'!M$2:N$13,2,FALSE)),0)</f>
        <v>1579</v>
      </c>
      <c r="AD730" s="11">
        <f t="shared" si="1"/>
        <v>158</v>
      </c>
      <c r="AE730" s="11" t="str">
        <f t="array" ref="AE730">IFERROR(INDEX('Pontuação'!G$13:G$101, MATCH(AD730, 'Pontuação'!F$13:F$101, 0)), "Faixa Indefinida")</f>
        <v>C</v>
      </c>
      <c r="AF730" s="11">
        <f t="shared" si="2"/>
        <v>0</v>
      </c>
      <c r="AG730" s="11">
        <f t="shared" si="3"/>
        <v>0</v>
      </c>
      <c r="AH730" s="11">
        <f t="shared" si="4"/>
        <v>1</v>
      </c>
      <c r="AI730" s="11">
        <f t="shared" si="5"/>
        <v>0</v>
      </c>
      <c r="AJ730" s="11">
        <f>ROUNDUP(SUM(VLOOKUP(F730,'Pontuação 3.0'!A$2:B$11,2,FALSE),VLOOKUP(E730,'Pontuação 3.0'!C$2:D$11,2,FALSE),VLOOKUP(H730,'Pontuação 3.0'!I$2:J$11,2,FALSE),VLOOKUP(J730,'Pontuação 3.0'!G$2:H$11,2,FALSE),VLOOKUP(G730,'Pontuação 3.0'!E$2:F$11,2,FALSE),VLOOKUP(K730,'Pontuação 3.0'!K$2:L$11,2,FALSE),VLOOKUP(L730,'Pontuação 3.0'!M$2:N$13,2,FALSE)),0)</f>
        <v>2058</v>
      </c>
      <c r="AK730" s="10">
        <f t="shared" si="6"/>
        <v>206</v>
      </c>
      <c r="AL730" s="10" t="str">
        <f t="array" ref="AL730">IFERROR(INDEX('Pontuação 3.0'!G$13:G$191, MATCH(AK730, 'Pontuação 3.0'!F$13:F$191, 0)), "Faixa Indefinida")</f>
        <v>C</v>
      </c>
      <c r="AM730" s="10">
        <f t="shared" si="7"/>
        <v>0</v>
      </c>
      <c r="AN730" s="10">
        <f t="shared" si="8"/>
        <v>0</v>
      </c>
      <c r="AO730" s="10">
        <f t="shared" si="9"/>
        <v>1</v>
      </c>
      <c r="AP730" s="10">
        <f t="shared" si="10"/>
        <v>0</v>
      </c>
    </row>
    <row r="731" ht="15.75" customHeight="1">
      <c r="A731" s="7">
        <v>45675.0</v>
      </c>
      <c r="B731" s="8" t="s">
        <v>1737</v>
      </c>
      <c r="C731" s="8" t="s">
        <v>1738</v>
      </c>
      <c r="D731" s="9">
        <v>7.7991599203E10</v>
      </c>
      <c r="E731" s="8" t="s">
        <v>6103</v>
      </c>
      <c r="F731" s="8" t="s">
        <v>6116</v>
      </c>
      <c r="G731" s="8" t="s">
        <v>6114</v>
      </c>
      <c r="H731" s="8" t="s">
        <v>6123</v>
      </c>
      <c r="I731" s="8" t="s">
        <v>6128</v>
      </c>
      <c r="J731" s="8" t="s">
        <v>6108</v>
      </c>
      <c r="K731" s="8" t="s">
        <v>6107</v>
      </c>
      <c r="L731" s="8" t="s">
        <v>6120</v>
      </c>
      <c r="M731" s="8" t="s">
        <v>6121</v>
      </c>
      <c r="N731" s="12" t="s">
        <v>18</v>
      </c>
      <c r="O731" s="12" t="s">
        <v>20</v>
      </c>
      <c r="P731" s="12" t="s">
        <v>25</v>
      </c>
      <c r="Q731" s="12" t="s">
        <v>33</v>
      </c>
      <c r="R731" s="12" t="s">
        <v>32</v>
      </c>
      <c r="S731" s="13"/>
      <c r="T731" s="8"/>
      <c r="U731" s="8"/>
      <c r="V731" s="8"/>
      <c r="W731" s="8"/>
      <c r="X731" s="8"/>
      <c r="Y731" s="8"/>
      <c r="Z731" s="8"/>
      <c r="AA731" s="8"/>
      <c r="AB731" s="8"/>
      <c r="AC731" s="10">
        <f>ROUNDUP(SUM(VLOOKUP(F731,'Pontuação'!A$2:B$11,2,FALSE),VLOOKUP(E731,'Pontuação'!C$2:D$11,2,FALSE),VLOOKUP(H731,'Pontuação'!I$2:J$11,2,FALSE),VLOOKUP(J731,'Pontuação'!G$2:H$11,2,FALSE),VLOOKUP(L731,'Pontuação'!M$2:N$13,2,FALSE)),0)</f>
        <v>1676</v>
      </c>
      <c r="AD731" s="11">
        <f t="shared" si="1"/>
        <v>168</v>
      </c>
      <c r="AE731" s="11" t="str">
        <f t="array" ref="AE731">IFERROR(INDEX('Pontuação'!G$13:G$101, MATCH(AD731, 'Pontuação'!F$13:F$101, 0)), "Faixa Indefinida")</f>
        <v>B</v>
      </c>
      <c r="AF731" s="11">
        <f t="shared" si="2"/>
        <v>0</v>
      </c>
      <c r="AG731" s="11">
        <f t="shared" si="3"/>
        <v>1</v>
      </c>
      <c r="AH731" s="11">
        <f t="shared" si="4"/>
        <v>0</v>
      </c>
      <c r="AI731" s="11">
        <f t="shared" si="5"/>
        <v>0</v>
      </c>
      <c r="AJ731" s="11">
        <f>ROUNDUP(SUM(VLOOKUP(F731,'Pontuação 3.0'!A$2:B$11,2,FALSE),VLOOKUP(E731,'Pontuação 3.0'!C$2:D$11,2,FALSE),VLOOKUP(H731,'Pontuação 3.0'!I$2:J$11,2,FALSE),VLOOKUP(J731,'Pontuação 3.0'!G$2:H$11,2,FALSE),VLOOKUP(G731,'Pontuação 3.0'!E$2:F$11,2,FALSE),VLOOKUP(K731,'Pontuação 3.0'!K$2:L$11,2,FALSE),VLOOKUP(L731,'Pontuação 3.0'!M$2:N$13,2,FALSE)),0)</f>
        <v>2062</v>
      </c>
      <c r="AK731" s="10">
        <f t="shared" si="6"/>
        <v>206</v>
      </c>
      <c r="AL731" s="10" t="str">
        <f t="array" ref="AL731">IFERROR(INDEX('Pontuação 3.0'!G$13:G$191, MATCH(AK731, 'Pontuação 3.0'!F$13:F$191, 0)), "Faixa Indefinida")</f>
        <v>C</v>
      </c>
      <c r="AM731" s="10">
        <f t="shared" si="7"/>
        <v>0</v>
      </c>
      <c r="AN731" s="10">
        <f t="shared" si="8"/>
        <v>0</v>
      </c>
      <c r="AO731" s="10">
        <f t="shared" si="9"/>
        <v>1</v>
      </c>
      <c r="AP731" s="10">
        <f t="shared" si="10"/>
        <v>0</v>
      </c>
    </row>
    <row r="732" ht="15.75" customHeight="1">
      <c r="A732" s="7">
        <v>45675.0</v>
      </c>
      <c r="B732" s="8" t="s">
        <v>1743</v>
      </c>
      <c r="C732" s="8" t="s">
        <v>1744</v>
      </c>
      <c r="D732" s="8" t="s">
        <v>1745</v>
      </c>
      <c r="E732" s="8" t="s">
        <v>6103</v>
      </c>
      <c r="F732" s="8" t="s">
        <v>6116</v>
      </c>
      <c r="G732" s="8" t="s">
        <v>6117</v>
      </c>
      <c r="H732" s="8" t="s">
        <v>6118</v>
      </c>
      <c r="I732" s="8" t="s">
        <v>6107</v>
      </c>
      <c r="J732" s="8" t="s">
        <v>6119</v>
      </c>
      <c r="K732" s="8" t="s">
        <v>6109</v>
      </c>
      <c r="L732" s="8" t="s">
        <v>6115</v>
      </c>
      <c r="M732" s="8" t="s">
        <v>6131</v>
      </c>
      <c r="N732" s="12" t="s">
        <v>18</v>
      </c>
      <c r="O732" s="12" t="s">
        <v>20</v>
      </c>
      <c r="P732" s="12" t="s">
        <v>19</v>
      </c>
      <c r="Q732" s="12" t="s">
        <v>22</v>
      </c>
      <c r="R732" s="12" t="s">
        <v>21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10">
        <f>ROUNDUP(SUM(VLOOKUP(F732,'Pontuação'!A$2:B$11,2,FALSE),VLOOKUP(E732,'Pontuação'!C$2:D$11,2,FALSE),VLOOKUP(H732,'Pontuação'!I$2:J$11,2,FALSE),VLOOKUP(J732,'Pontuação'!G$2:H$11,2,FALSE),VLOOKUP(L732,'Pontuação'!M$2:N$13,2,FALSE)),0)</f>
        <v>1595</v>
      </c>
      <c r="AD732" s="11">
        <f t="shared" si="1"/>
        <v>160</v>
      </c>
      <c r="AE732" s="11" t="str">
        <f t="array" ref="AE732">IFERROR(INDEX('Pontuação'!G$13:G$101, MATCH(AD732, 'Pontuação'!F$13:F$101, 0)), "Faixa Indefinida")</f>
        <v>C</v>
      </c>
      <c r="AF732" s="11">
        <f t="shared" si="2"/>
        <v>0</v>
      </c>
      <c r="AG732" s="11">
        <f t="shared" si="3"/>
        <v>0</v>
      </c>
      <c r="AH732" s="11">
        <f t="shared" si="4"/>
        <v>1</v>
      </c>
      <c r="AI732" s="11">
        <f t="shared" si="5"/>
        <v>0</v>
      </c>
      <c r="AJ732" s="11">
        <f>ROUNDUP(SUM(VLOOKUP(F732,'Pontuação 3.0'!A$2:B$11,2,FALSE),VLOOKUP(E732,'Pontuação 3.0'!C$2:D$11,2,FALSE),VLOOKUP(H732,'Pontuação 3.0'!I$2:J$11,2,FALSE),VLOOKUP(J732,'Pontuação 3.0'!G$2:H$11,2,FALSE),VLOOKUP(G732,'Pontuação 3.0'!E$2:F$11,2,FALSE),VLOOKUP(K732,'Pontuação 3.0'!K$2:L$11,2,FALSE),VLOOKUP(L732,'Pontuação 3.0'!M$2:N$13,2,FALSE)),0)</f>
        <v>2470</v>
      </c>
      <c r="AK732" s="10">
        <f t="shared" si="6"/>
        <v>247</v>
      </c>
      <c r="AL732" s="10" t="str">
        <f t="array" ref="AL732">IFERROR(INDEX('Pontuação 3.0'!G$13:G$191, MATCH(AK732, 'Pontuação 3.0'!F$13:F$191, 0)), "Faixa Indefinida")</f>
        <v>A</v>
      </c>
      <c r="AM732" s="10">
        <f t="shared" si="7"/>
        <v>1</v>
      </c>
      <c r="AN732" s="10">
        <f t="shared" si="8"/>
        <v>0</v>
      </c>
      <c r="AO732" s="10">
        <f t="shared" si="9"/>
        <v>0</v>
      </c>
      <c r="AP732" s="10">
        <f t="shared" si="10"/>
        <v>0</v>
      </c>
    </row>
    <row r="733" ht="15.75" customHeight="1">
      <c r="A733" s="7">
        <v>45675.0</v>
      </c>
      <c r="B733" s="8" t="s">
        <v>1741</v>
      </c>
      <c r="C733" s="8" t="s">
        <v>1742</v>
      </c>
      <c r="D733" s="9">
        <v>6.7996727312E10</v>
      </c>
      <c r="E733" s="8" t="s">
        <v>6103</v>
      </c>
      <c r="F733" s="8" t="s">
        <v>6116</v>
      </c>
      <c r="G733" s="8" t="s">
        <v>6117</v>
      </c>
      <c r="H733" s="8" t="s">
        <v>6135</v>
      </c>
      <c r="I733" s="8" t="s">
        <v>6107</v>
      </c>
      <c r="J733" s="8" t="s">
        <v>6119</v>
      </c>
      <c r="K733" s="8" t="s">
        <v>6107</v>
      </c>
      <c r="L733" s="8" t="s">
        <v>6120</v>
      </c>
      <c r="M733" s="8" t="s">
        <v>6113</v>
      </c>
      <c r="N733" s="12" t="s">
        <v>18</v>
      </c>
      <c r="O733" s="12" t="s">
        <v>20</v>
      </c>
      <c r="P733" s="12" t="s">
        <v>25</v>
      </c>
      <c r="Q733" s="12" t="s">
        <v>22</v>
      </c>
      <c r="R733" s="12" t="s">
        <v>21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10">
        <f>ROUNDUP(SUM(VLOOKUP(F733,'Pontuação'!A$2:B$11,2,FALSE),VLOOKUP(E733,'Pontuação'!C$2:D$11,2,FALSE),VLOOKUP(H733,'Pontuação'!I$2:J$11,2,FALSE),VLOOKUP(J733,'Pontuação'!G$2:H$11,2,FALSE),VLOOKUP(L733,'Pontuação'!M$2:N$13,2,FALSE)),0)</f>
        <v>1711</v>
      </c>
      <c r="AD733" s="11">
        <f t="shared" si="1"/>
        <v>171</v>
      </c>
      <c r="AE733" s="11" t="str">
        <f t="array" ref="AE733">IFERROR(INDEX('Pontuação'!G$13:G$101, MATCH(AD733, 'Pontuação'!F$13:F$101, 0)), "Faixa Indefinida")</f>
        <v>B</v>
      </c>
      <c r="AF733" s="11">
        <f t="shared" si="2"/>
        <v>0</v>
      </c>
      <c r="AG733" s="11">
        <f t="shared" si="3"/>
        <v>1</v>
      </c>
      <c r="AH733" s="11">
        <f t="shared" si="4"/>
        <v>0</v>
      </c>
      <c r="AI733" s="11">
        <f t="shared" si="5"/>
        <v>0</v>
      </c>
      <c r="AJ733" s="11">
        <f>ROUNDUP(SUM(VLOOKUP(F733,'Pontuação 3.0'!A$2:B$11,2,FALSE),VLOOKUP(E733,'Pontuação 3.0'!C$2:D$11,2,FALSE),VLOOKUP(H733,'Pontuação 3.0'!I$2:J$11,2,FALSE),VLOOKUP(J733,'Pontuação 3.0'!G$2:H$11,2,FALSE),VLOOKUP(G733,'Pontuação 3.0'!E$2:F$11,2,FALSE),VLOOKUP(K733,'Pontuação 3.0'!K$2:L$11,2,FALSE),VLOOKUP(L733,'Pontuação 3.0'!M$2:N$13,2,FALSE)),0)</f>
        <v>2144</v>
      </c>
      <c r="AK733" s="10">
        <f t="shared" si="6"/>
        <v>214</v>
      </c>
      <c r="AL733" s="10" t="str">
        <f t="array" ref="AL733">IFERROR(INDEX('Pontuação 3.0'!G$13:G$191, MATCH(AK733, 'Pontuação 3.0'!F$13:F$191, 0)), "Faixa Indefinida")</f>
        <v>B</v>
      </c>
      <c r="AM733" s="10">
        <f t="shared" si="7"/>
        <v>0</v>
      </c>
      <c r="AN733" s="10">
        <f t="shared" si="8"/>
        <v>1</v>
      </c>
      <c r="AO733" s="10">
        <f t="shared" si="9"/>
        <v>0</v>
      </c>
      <c r="AP733" s="10">
        <f t="shared" si="10"/>
        <v>0</v>
      </c>
    </row>
    <row r="734" ht="15.75" customHeight="1">
      <c r="A734" s="7">
        <v>45675.0</v>
      </c>
      <c r="B734" s="8" t="s">
        <v>276</v>
      </c>
      <c r="C734" s="8" t="s">
        <v>1739</v>
      </c>
      <c r="D734" s="8" t="s">
        <v>1740</v>
      </c>
      <c r="E734" s="8" t="s">
        <v>6125</v>
      </c>
      <c r="F734" s="8" t="s">
        <v>6116</v>
      </c>
      <c r="G734" s="8" t="s">
        <v>6114</v>
      </c>
      <c r="H734" s="8" t="s">
        <v>6123</v>
      </c>
      <c r="I734" s="8" t="s">
        <v>6107</v>
      </c>
      <c r="J734" s="8" t="s">
        <v>6119</v>
      </c>
      <c r="K734" s="8" t="s">
        <v>6107</v>
      </c>
      <c r="L734" s="8" t="s">
        <v>6120</v>
      </c>
      <c r="M734" s="8" t="s">
        <v>6113</v>
      </c>
      <c r="N734" s="12" t="s">
        <v>18</v>
      </c>
      <c r="O734" s="12" t="s">
        <v>20</v>
      </c>
      <c r="P734" s="12" t="s">
        <v>89</v>
      </c>
      <c r="Q734" s="12" t="s">
        <v>22</v>
      </c>
      <c r="R734" s="12" t="s">
        <v>32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10">
        <f>ROUNDUP(SUM(VLOOKUP(F734,'Pontuação'!A$2:B$11,2,FALSE),VLOOKUP(E734,'Pontuação'!C$2:D$11,2,FALSE),VLOOKUP(H734,'Pontuação'!I$2:J$11,2,FALSE),VLOOKUP(J734,'Pontuação'!G$2:H$11,2,FALSE),VLOOKUP(L734,'Pontuação'!M$2:N$13,2,FALSE)),0)</f>
        <v>1575</v>
      </c>
      <c r="AD734" s="11">
        <f t="shared" si="1"/>
        <v>158</v>
      </c>
      <c r="AE734" s="11" t="str">
        <f t="array" ref="AE734">IFERROR(INDEX('Pontuação'!G$13:G$101, MATCH(AD734, 'Pontuação'!F$13:F$101, 0)), "Faixa Indefinida")</f>
        <v>C</v>
      </c>
      <c r="AF734" s="11">
        <f t="shared" si="2"/>
        <v>0</v>
      </c>
      <c r="AG734" s="11">
        <f t="shared" si="3"/>
        <v>0</v>
      </c>
      <c r="AH734" s="11">
        <f t="shared" si="4"/>
        <v>1</v>
      </c>
      <c r="AI734" s="11">
        <f t="shared" si="5"/>
        <v>0</v>
      </c>
      <c r="AJ734" s="11">
        <f>ROUNDUP(SUM(VLOOKUP(F734,'Pontuação 3.0'!A$2:B$11,2,FALSE),VLOOKUP(E734,'Pontuação 3.0'!C$2:D$11,2,FALSE),VLOOKUP(H734,'Pontuação 3.0'!I$2:J$11,2,FALSE),VLOOKUP(J734,'Pontuação 3.0'!G$2:H$11,2,FALSE),VLOOKUP(G734,'Pontuação 3.0'!E$2:F$11,2,FALSE),VLOOKUP(K734,'Pontuação 3.0'!K$2:L$11,2,FALSE),VLOOKUP(L734,'Pontuação 3.0'!M$2:N$13,2,FALSE)),0)</f>
        <v>1880</v>
      </c>
      <c r="AK734" s="10">
        <f t="shared" si="6"/>
        <v>188</v>
      </c>
      <c r="AL734" s="10" t="str">
        <f t="array" ref="AL734">IFERROR(INDEX('Pontuação 3.0'!G$13:G$191, MATCH(AK734, 'Pontuação 3.0'!F$13:F$191, 0)), "Faixa Indefinida")</f>
        <v>D</v>
      </c>
      <c r="AM734" s="10">
        <f t="shared" si="7"/>
        <v>0</v>
      </c>
      <c r="AN734" s="10">
        <f t="shared" si="8"/>
        <v>0</v>
      </c>
      <c r="AO734" s="10">
        <f t="shared" si="9"/>
        <v>0</v>
      </c>
      <c r="AP734" s="10">
        <f t="shared" si="10"/>
        <v>1</v>
      </c>
    </row>
    <row r="735" ht="15.75" customHeight="1">
      <c r="A735" s="7">
        <v>45675.0</v>
      </c>
      <c r="B735" s="8" t="s">
        <v>1746</v>
      </c>
      <c r="C735" s="8" t="s">
        <v>1747</v>
      </c>
      <c r="D735" s="9">
        <v>2.1976797184E10</v>
      </c>
      <c r="E735" s="8" t="s">
        <v>6103</v>
      </c>
      <c r="F735" s="8" t="s">
        <v>6143</v>
      </c>
      <c r="G735" s="8" t="s">
        <v>6122</v>
      </c>
      <c r="H735" s="8" t="s">
        <v>6132</v>
      </c>
      <c r="I735" s="8" t="s">
        <v>6107</v>
      </c>
      <c r="J735" s="8" t="s">
        <v>6129</v>
      </c>
      <c r="K735" s="8" t="s">
        <v>6107</v>
      </c>
      <c r="L735" s="8" t="s">
        <v>6115</v>
      </c>
      <c r="M735" s="8" t="s">
        <v>6113</v>
      </c>
      <c r="N735" s="12" t="s">
        <v>18</v>
      </c>
      <c r="O735" s="12" t="s">
        <v>20</v>
      </c>
      <c r="P735" s="12" t="s">
        <v>31</v>
      </c>
      <c r="Q735" s="12" t="s">
        <v>200</v>
      </c>
      <c r="R735" s="12" t="s">
        <v>32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10">
        <f>ROUNDUP(SUM(VLOOKUP(F735,'Pontuação'!A$2:B$11,2,FALSE),VLOOKUP(E735,'Pontuação'!C$2:D$11,2,FALSE),VLOOKUP(H735,'Pontuação'!I$2:J$11,2,FALSE),VLOOKUP(J735,'Pontuação'!G$2:H$11,2,FALSE),VLOOKUP(L735,'Pontuação'!M$2:N$13,2,FALSE)),0)</f>
        <v>1618</v>
      </c>
      <c r="AD735" s="11">
        <f t="shared" si="1"/>
        <v>162</v>
      </c>
      <c r="AE735" s="11" t="str">
        <f t="array" ref="AE735">IFERROR(INDEX('Pontuação'!G$13:G$101, MATCH(AD735, 'Pontuação'!F$13:F$101, 0)), "Faixa Indefinida")</f>
        <v>C</v>
      </c>
      <c r="AF735" s="11">
        <f t="shared" si="2"/>
        <v>0</v>
      </c>
      <c r="AG735" s="11">
        <f t="shared" si="3"/>
        <v>0</v>
      </c>
      <c r="AH735" s="11">
        <f t="shared" si="4"/>
        <v>1</v>
      </c>
      <c r="AI735" s="11">
        <f t="shared" si="5"/>
        <v>0</v>
      </c>
      <c r="AJ735" s="11">
        <f>ROUNDUP(SUM(VLOOKUP(F735,'Pontuação 3.0'!A$2:B$11,2,FALSE),VLOOKUP(E735,'Pontuação 3.0'!C$2:D$11,2,FALSE),VLOOKUP(H735,'Pontuação 3.0'!I$2:J$11,2,FALSE),VLOOKUP(J735,'Pontuação 3.0'!G$2:H$11,2,FALSE),VLOOKUP(G735,'Pontuação 3.0'!E$2:F$11,2,FALSE),VLOOKUP(K735,'Pontuação 3.0'!K$2:L$11,2,FALSE),VLOOKUP(L735,'Pontuação 3.0'!M$2:N$13,2,FALSE)),0)</f>
        <v>1927</v>
      </c>
      <c r="AK735" s="10">
        <f t="shared" si="6"/>
        <v>193</v>
      </c>
      <c r="AL735" s="10" t="str">
        <f t="array" ref="AL735">IFERROR(INDEX('Pontuação 3.0'!G$13:G$191, MATCH(AK735, 'Pontuação 3.0'!F$13:F$191, 0)), "Faixa Indefinida")</f>
        <v>C</v>
      </c>
      <c r="AM735" s="10">
        <f t="shared" si="7"/>
        <v>0</v>
      </c>
      <c r="AN735" s="10">
        <f t="shared" si="8"/>
        <v>0</v>
      </c>
      <c r="AO735" s="10">
        <f t="shared" si="9"/>
        <v>1</v>
      </c>
      <c r="AP735" s="10">
        <f t="shared" si="10"/>
        <v>0</v>
      </c>
    </row>
    <row r="736" ht="15.75" customHeight="1">
      <c r="A736" s="7">
        <v>45675.0</v>
      </c>
      <c r="B736" s="8" t="s">
        <v>1748</v>
      </c>
      <c r="C736" s="8" t="s">
        <v>1749</v>
      </c>
      <c r="D736" s="9">
        <v>6.1984164803E10</v>
      </c>
      <c r="E736" s="8" t="s">
        <v>6103</v>
      </c>
      <c r="F736" s="8" t="s">
        <v>6116</v>
      </c>
      <c r="G736" s="8" t="s">
        <v>6117</v>
      </c>
      <c r="H736" s="8" t="s">
        <v>6106</v>
      </c>
      <c r="I736" s="8" t="s">
        <v>6107</v>
      </c>
      <c r="J736" s="8" t="s">
        <v>6119</v>
      </c>
      <c r="K736" s="8" t="s">
        <v>6107</v>
      </c>
      <c r="L736" s="8" t="s">
        <v>6120</v>
      </c>
      <c r="M736" s="8" t="s">
        <v>6121</v>
      </c>
      <c r="N736" s="12" t="s">
        <v>18</v>
      </c>
      <c r="O736" s="12" t="s">
        <v>20</v>
      </c>
      <c r="P736" s="12" t="s">
        <v>71</v>
      </c>
      <c r="Q736" s="12" t="s">
        <v>22</v>
      </c>
      <c r="R736" s="12" t="s">
        <v>32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10">
        <f>ROUNDUP(SUM(VLOOKUP(F736,'Pontuação'!A$2:B$11,2,FALSE),VLOOKUP(E736,'Pontuação'!C$2:D$11,2,FALSE),VLOOKUP(H736,'Pontuação'!I$2:J$11,2,FALSE),VLOOKUP(J736,'Pontuação'!G$2:H$11,2,FALSE),VLOOKUP(L736,'Pontuação'!M$2:N$13,2,FALSE)),0)</f>
        <v>1685</v>
      </c>
      <c r="AD736" s="11">
        <f t="shared" si="1"/>
        <v>169</v>
      </c>
      <c r="AE736" s="11" t="str">
        <f t="array" ref="AE736">IFERROR(INDEX('Pontuação'!G$13:G$101, MATCH(AD736, 'Pontuação'!F$13:F$101, 0)), "Faixa Indefinida")</f>
        <v>B</v>
      </c>
      <c r="AF736" s="11">
        <f t="shared" si="2"/>
        <v>0</v>
      </c>
      <c r="AG736" s="11">
        <f t="shared" si="3"/>
        <v>1</v>
      </c>
      <c r="AH736" s="11">
        <f t="shared" si="4"/>
        <v>0</v>
      </c>
      <c r="AI736" s="11">
        <f t="shared" si="5"/>
        <v>0</v>
      </c>
      <c r="AJ736" s="11">
        <f>ROUNDUP(SUM(VLOOKUP(F736,'Pontuação 3.0'!A$2:B$11,2,FALSE),VLOOKUP(E736,'Pontuação 3.0'!C$2:D$11,2,FALSE),VLOOKUP(H736,'Pontuação 3.0'!I$2:J$11,2,FALSE),VLOOKUP(J736,'Pontuação 3.0'!G$2:H$11,2,FALSE),VLOOKUP(G736,'Pontuação 3.0'!E$2:F$11,2,FALSE),VLOOKUP(K736,'Pontuação 3.0'!K$2:L$11,2,FALSE),VLOOKUP(L736,'Pontuação 3.0'!M$2:N$13,2,FALSE)),0)</f>
        <v>2208</v>
      </c>
      <c r="AK736" s="10">
        <f t="shared" si="6"/>
        <v>221</v>
      </c>
      <c r="AL736" s="10" t="str">
        <f t="array" ref="AL736">IFERROR(INDEX('Pontuação 3.0'!G$13:G$191, MATCH(AK736, 'Pontuação 3.0'!F$13:F$191, 0)), "Faixa Indefinida")</f>
        <v>B</v>
      </c>
      <c r="AM736" s="10">
        <f t="shared" si="7"/>
        <v>0</v>
      </c>
      <c r="AN736" s="10">
        <f t="shared" si="8"/>
        <v>1</v>
      </c>
      <c r="AO736" s="10">
        <f t="shared" si="9"/>
        <v>0</v>
      </c>
      <c r="AP736" s="10">
        <f t="shared" si="10"/>
        <v>0</v>
      </c>
    </row>
    <row r="737" ht="15.75" customHeight="1">
      <c r="A737" s="7">
        <v>45675.0</v>
      </c>
      <c r="B737" s="8" t="s">
        <v>1752</v>
      </c>
      <c r="C737" s="8" t="s">
        <v>1753</v>
      </c>
      <c r="D737" s="8" t="s">
        <v>1754</v>
      </c>
      <c r="E737" s="8" t="s">
        <v>6103</v>
      </c>
      <c r="F737" s="8" t="s">
        <v>6126</v>
      </c>
      <c r="G737" s="8" t="s">
        <v>6122</v>
      </c>
      <c r="H737" s="8" t="s">
        <v>6135</v>
      </c>
      <c r="I737" s="8" t="s">
        <v>6128</v>
      </c>
      <c r="J737" s="8" t="s">
        <v>6119</v>
      </c>
      <c r="K737" s="8" t="s">
        <v>6107</v>
      </c>
      <c r="L737" s="8" t="s">
        <v>6124</v>
      </c>
      <c r="M737" s="8" t="s">
        <v>6121</v>
      </c>
      <c r="N737" s="12" t="s">
        <v>18</v>
      </c>
      <c r="O737" s="12" t="s">
        <v>20</v>
      </c>
      <c r="P737" s="12" t="s">
        <v>71</v>
      </c>
      <c r="Q737" s="12" t="s">
        <v>22</v>
      </c>
      <c r="R737" s="12" t="s">
        <v>21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10">
        <f>ROUNDUP(SUM(VLOOKUP(F737,'Pontuação'!A$2:B$11,2,FALSE),VLOOKUP(E737,'Pontuação'!C$2:D$11,2,FALSE),VLOOKUP(H737,'Pontuação'!I$2:J$11,2,FALSE),VLOOKUP(J737,'Pontuação'!G$2:H$11,2,FALSE),VLOOKUP(L737,'Pontuação'!M$2:N$13,2,FALSE)),0)</f>
        <v>1530</v>
      </c>
      <c r="AD737" s="11">
        <f t="shared" si="1"/>
        <v>153</v>
      </c>
      <c r="AE737" s="11" t="str">
        <f t="array" ref="AE737">IFERROR(INDEX('Pontuação'!G$13:G$101, MATCH(AD737, 'Pontuação'!F$13:F$101, 0)), "Faixa Indefinida")</f>
        <v>C</v>
      </c>
      <c r="AF737" s="11">
        <f t="shared" si="2"/>
        <v>0</v>
      </c>
      <c r="AG737" s="11">
        <f t="shared" si="3"/>
        <v>0</v>
      </c>
      <c r="AH737" s="11">
        <f t="shared" si="4"/>
        <v>1</v>
      </c>
      <c r="AI737" s="11">
        <f t="shared" si="5"/>
        <v>0</v>
      </c>
      <c r="AJ737" s="11">
        <f>ROUNDUP(SUM(VLOOKUP(F737,'Pontuação 3.0'!A$2:B$11,2,FALSE),VLOOKUP(E737,'Pontuação 3.0'!C$2:D$11,2,FALSE),VLOOKUP(H737,'Pontuação 3.0'!I$2:J$11,2,FALSE),VLOOKUP(J737,'Pontuação 3.0'!G$2:H$11,2,FALSE),VLOOKUP(G737,'Pontuação 3.0'!E$2:F$11,2,FALSE),VLOOKUP(K737,'Pontuação 3.0'!K$2:L$11,2,FALSE),VLOOKUP(L737,'Pontuação 3.0'!M$2:N$13,2,FALSE)),0)</f>
        <v>1755</v>
      </c>
      <c r="AK737" s="10">
        <f t="shared" si="6"/>
        <v>176</v>
      </c>
      <c r="AL737" s="10" t="str">
        <f t="array" ref="AL737">IFERROR(INDEX('Pontuação 3.0'!G$13:G$191, MATCH(AK737, 'Pontuação 3.0'!F$13:F$191, 0)), "Faixa Indefinida")</f>
        <v>D</v>
      </c>
      <c r="AM737" s="10">
        <f t="shared" si="7"/>
        <v>0</v>
      </c>
      <c r="AN737" s="10">
        <f t="shared" si="8"/>
        <v>0</v>
      </c>
      <c r="AO737" s="10">
        <f t="shared" si="9"/>
        <v>0</v>
      </c>
      <c r="AP737" s="10">
        <f t="shared" si="10"/>
        <v>1</v>
      </c>
    </row>
    <row r="738" ht="15.75" customHeight="1">
      <c r="A738" s="7">
        <v>45675.0</v>
      </c>
      <c r="B738" s="8" t="s">
        <v>1755</v>
      </c>
      <c r="C738" s="8" t="s">
        <v>1756</v>
      </c>
      <c r="D738" s="9">
        <v>1.1977443527E10</v>
      </c>
      <c r="E738" s="8" t="s">
        <v>6103</v>
      </c>
      <c r="F738" s="8" t="s">
        <v>6116</v>
      </c>
      <c r="G738" s="8" t="s">
        <v>6117</v>
      </c>
      <c r="H738" s="8" t="s">
        <v>6118</v>
      </c>
      <c r="I738" s="8" t="s">
        <v>6107</v>
      </c>
      <c r="J738" s="8" t="s">
        <v>6129</v>
      </c>
      <c r="K738" s="8" t="s">
        <v>6109</v>
      </c>
      <c r="L738" s="8" t="s">
        <v>6120</v>
      </c>
      <c r="M738" s="8" t="s">
        <v>6113</v>
      </c>
      <c r="N738" s="12" t="s">
        <v>18</v>
      </c>
      <c r="O738" s="12" t="s">
        <v>20</v>
      </c>
      <c r="P738" s="12" t="s">
        <v>48</v>
      </c>
      <c r="Q738" s="12" t="s">
        <v>33</v>
      </c>
      <c r="R738" s="12" t="s">
        <v>32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10">
        <f>ROUNDUP(SUM(VLOOKUP(F738,'Pontuação'!A$2:B$11,2,FALSE),VLOOKUP(E738,'Pontuação'!C$2:D$11,2,FALSE),VLOOKUP(H738,'Pontuação'!I$2:J$11,2,FALSE),VLOOKUP(J738,'Pontuação'!G$2:H$11,2,FALSE),VLOOKUP(L738,'Pontuação'!M$2:N$13,2,FALSE)),0)</f>
        <v>2005</v>
      </c>
      <c r="AD738" s="11">
        <f t="shared" si="1"/>
        <v>201</v>
      </c>
      <c r="AE738" s="11" t="str">
        <f t="array" ref="AE738">IFERROR(INDEX('Pontuação'!G$13:G$101, MATCH(AD738, 'Pontuação'!F$13:F$101, 0)), "Faixa Indefinida")</f>
        <v>A</v>
      </c>
      <c r="AF738" s="11">
        <f t="shared" si="2"/>
        <v>1</v>
      </c>
      <c r="AG738" s="11">
        <f t="shared" si="3"/>
        <v>0</v>
      </c>
      <c r="AH738" s="11">
        <f t="shared" si="4"/>
        <v>0</v>
      </c>
      <c r="AI738" s="11">
        <f t="shared" si="5"/>
        <v>0</v>
      </c>
      <c r="AJ738" s="11">
        <f>ROUNDUP(SUM(VLOOKUP(F738,'Pontuação 3.0'!A$2:B$11,2,FALSE),VLOOKUP(E738,'Pontuação 3.0'!C$2:D$11,2,FALSE),VLOOKUP(H738,'Pontuação 3.0'!I$2:J$11,2,FALSE),VLOOKUP(J738,'Pontuação 3.0'!G$2:H$11,2,FALSE),VLOOKUP(G738,'Pontuação 3.0'!E$2:F$11,2,FALSE),VLOOKUP(K738,'Pontuação 3.0'!K$2:L$11,2,FALSE),VLOOKUP(L738,'Pontuação 3.0'!M$2:N$13,2,FALSE)),0)</f>
        <v>2831</v>
      </c>
      <c r="AK738" s="10">
        <f t="shared" si="6"/>
        <v>283</v>
      </c>
      <c r="AL738" s="10" t="str">
        <f t="array" ref="AL738">IFERROR(INDEX('Pontuação 3.0'!G$13:G$191, MATCH(AK738, 'Pontuação 3.0'!F$13:F$191, 0)), "Faixa Indefinida")</f>
        <v>A</v>
      </c>
      <c r="AM738" s="10">
        <f t="shared" si="7"/>
        <v>1</v>
      </c>
      <c r="AN738" s="10">
        <f t="shared" si="8"/>
        <v>0</v>
      </c>
      <c r="AO738" s="10">
        <f t="shared" si="9"/>
        <v>0</v>
      </c>
      <c r="AP738" s="10">
        <f t="shared" si="10"/>
        <v>0</v>
      </c>
    </row>
    <row r="739" ht="15.75" customHeight="1">
      <c r="A739" s="7">
        <v>45675.0</v>
      </c>
      <c r="B739" s="8" t="s">
        <v>1757</v>
      </c>
      <c r="C739" s="8" t="s">
        <v>1758</v>
      </c>
      <c r="D739" s="9">
        <v>3.2984889652E10</v>
      </c>
      <c r="E739" s="8" t="s">
        <v>6103</v>
      </c>
      <c r="F739" s="8" t="s">
        <v>6143</v>
      </c>
      <c r="G739" s="8" t="s">
        <v>6117</v>
      </c>
      <c r="H739" s="8" t="s">
        <v>6118</v>
      </c>
      <c r="I739" s="8" t="s">
        <v>6107</v>
      </c>
      <c r="J739" s="8" t="s">
        <v>6119</v>
      </c>
      <c r="K739" s="8" t="s">
        <v>6107</v>
      </c>
      <c r="L739" s="8" t="s">
        <v>6115</v>
      </c>
      <c r="M739" s="8" t="s">
        <v>6131</v>
      </c>
      <c r="N739" s="12" t="s">
        <v>18</v>
      </c>
      <c r="O739" s="12" t="s">
        <v>20</v>
      </c>
      <c r="P739" s="12" t="s">
        <v>25</v>
      </c>
      <c r="Q739" s="12" t="s">
        <v>22</v>
      </c>
      <c r="R739" s="12" t="s">
        <v>21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10">
        <f>ROUNDUP(SUM(VLOOKUP(F739,'Pontuação'!A$2:B$11,2,FALSE),VLOOKUP(E739,'Pontuação'!C$2:D$11,2,FALSE),VLOOKUP(H739,'Pontuação'!I$2:J$11,2,FALSE),VLOOKUP(J739,'Pontuação'!G$2:H$11,2,FALSE),VLOOKUP(L739,'Pontuação'!M$2:N$13,2,FALSE)),0)</f>
        <v>1566</v>
      </c>
      <c r="AD739" s="11">
        <f t="shared" si="1"/>
        <v>157</v>
      </c>
      <c r="AE739" s="11" t="str">
        <f t="array" ref="AE739">IFERROR(INDEX('Pontuação'!G$13:G$101, MATCH(AD739, 'Pontuação'!F$13:F$101, 0)), "Faixa Indefinida")</f>
        <v>C</v>
      </c>
      <c r="AF739" s="11">
        <f t="shared" si="2"/>
        <v>0</v>
      </c>
      <c r="AG739" s="11">
        <f t="shared" si="3"/>
        <v>0</v>
      </c>
      <c r="AH739" s="11">
        <f t="shared" si="4"/>
        <v>1</v>
      </c>
      <c r="AI739" s="11">
        <f t="shared" si="5"/>
        <v>0</v>
      </c>
      <c r="AJ739" s="11">
        <f>ROUNDUP(SUM(VLOOKUP(F739,'Pontuação 3.0'!A$2:B$11,2,FALSE),VLOOKUP(E739,'Pontuação 3.0'!C$2:D$11,2,FALSE),VLOOKUP(H739,'Pontuação 3.0'!I$2:J$11,2,FALSE),VLOOKUP(J739,'Pontuação 3.0'!G$2:H$11,2,FALSE),VLOOKUP(G739,'Pontuação 3.0'!E$2:F$11,2,FALSE),VLOOKUP(K739,'Pontuação 3.0'!K$2:L$11,2,FALSE),VLOOKUP(L739,'Pontuação 3.0'!M$2:N$13,2,FALSE)),0)</f>
        <v>1987</v>
      </c>
      <c r="AK739" s="10">
        <f t="shared" si="6"/>
        <v>199</v>
      </c>
      <c r="AL739" s="10" t="str">
        <f t="array" ref="AL739">IFERROR(INDEX('Pontuação 3.0'!G$13:G$191, MATCH(AK739, 'Pontuação 3.0'!F$13:F$191, 0)), "Faixa Indefinida")</f>
        <v>C</v>
      </c>
      <c r="AM739" s="10">
        <f t="shared" si="7"/>
        <v>0</v>
      </c>
      <c r="AN739" s="10">
        <f t="shared" si="8"/>
        <v>0</v>
      </c>
      <c r="AO739" s="10">
        <f t="shared" si="9"/>
        <v>1</v>
      </c>
      <c r="AP739" s="10">
        <f t="shared" si="10"/>
        <v>0</v>
      </c>
    </row>
    <row r="740" ht="15.75" customHeight="1">
      <c r="A740" s="7">
        <v>45675.0</v>
      </c>
      <c r="B740" s="8" t="s">
        <v>1759</v>
      </c>
      <c r="C740" s="8" t="s">
        <v>1760</v>
      </c>
      <c r="D740" s="9">
        <v>6.3992553561E10</v>
      </c>
      <c r="E740" s="8" t="s">
        <v>6103</v>
      </c>
      <c r="F740" s="8" t="s">
        <v>6116</v>
      </c>
      <c r="G740" s="8" t="s">
        <v>6117</v>
      </c>
      <c r="H740" s="8" t="s">
        <v>6118</v>
      </c>
      <c r="I740" s="8" t="s">
        <v>6107</v>
      </c>
      <c r="J740" s="8" t="s">
        <v>6119</v>
      </c>
      <c r="K740" s="8" t="s">
        <v>6109</v>
      </c>
      <c r="L740" s="8" t="s">
        <v>6115</v>
      </c>
      <c r="M740" s="8" t="s">
        <v>6113</v>
      </c>
      <c r="N740" s="12" t="s">
        <v>18</v>
      </c>
      <c r="O740" s="12" t="s">
        <v>20</v>
      </c>
      <c r="P740" s="12" t="s">
        <v>48</v>
      </c>
      <c r="Q740" s="12" t="s">
        <v>22</v>
      </c>
      <c r="R740" s="12" t="s">
        <v>32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10">
        <f>ROUNDUP(SUM(VLOOKUP(F740,'Pontuação'!A$2:B$11,2,FALSE),VLOOKUP(E740,'Pontuação'!C$2:D$11,2,FALSE),VLOOKUP(H740,'Pontuação'!I$2:J$11,2,FALSE),VLOOKUP(J740,'Pontuação'!G$2:H$11,2,FALSE),VLOOKUP(L740,'Pontuação'!M$2:N$13,2,FALSE)),0)</f>
        <v>1595</v>
      </c>
      <c r="AD740" s="11">
        <f t="shared" si="1"/>
        <v>160</v>
      </c>
      <c r="AE740" s="11" t="str">
        <f t="array" ref="AE740">IFERROR(INDEX('Pontuação'!G$13:G$101, MATCH(AD740, 'Pontuação'!F$13:F$101, 0)), "Faixa Indefinida")</f>
        <v>C</v>
      </c>
      <c r="AF740" s="11">
        <f t="shared" si="2"/>
        <v>0</v>
      </c>
      <c r="AG740" s="11">
        <f t="shared" si="3"/>
        <v>0</v>
      </c>
      <c r="AH740" s="11">
        <f t="shared" si="4"/>
        <v>1</v>
      </c>
      <c r="AI740" s="11">
        <f t="shared" si="5"/>
        <v>0</v>
      </c>
      <c r="AJ740" s="11">
        <f>ROUNDUP(SUM(VLOOKUP(F740,'Pontuação 3.0'!A$2:B$11,2,FALSE),VLOOKUP(E740,'Pontuação 3.0'!C$2:D$11,2,FALSE),VLOOKUP(H740,'Pontuação 3.0'!I$2:J$11,2,FALSE),VLOOKUP(J740,'Pontuação 3.0'!G$2:H$11,2,FALSE),VLOOKUP(G740,'Pontuação 3.0'!E$2:F$11,2,FALSE),VLOOKUP(K740,'Pontuação 3.0'!K$2:L$11,2,FALSE),VLOOKUP(L740,'Pontuação 3.0'!M$2:N$13,2,FALSE)),0)</f>
        <v>2470</v>
      </c>
      <c r="AK740" s="10">
        <f t="shared" si="6"/>
        <v>247</v>
      </c>
      <c r="AL740" s="10" t="str">
        <f t="array" ref="AL740">IFERROR(INDEX('Pontuação 3.0'!G$13:G$191, MATCH(AK740, 'Pontuação 3.0'!F$13:F$191, 0)), "Faixa Indefinida")</f>
        <v>A</v>
      </c>
      <c r="AM740" s="10">
        <f t="shared" si="7"/>
        <v>1</v>
      </c>
      <c r="AN740" s="10">
        <f t="shared" si="8"/>
        <v>0</v>
      </c>
      <c r="AO740" s="10">
        <f t="shared" si="9"/>
        <v>0</v>
      </c>
      <c r="AP740" s="10">
        <f t="shared" si="10"/>
        <v>0</v>
      </c>
    </row>
    <row r="741" ht="15.75" customHeight="1">
      <c r="A741" s="7">
        <v>45675.0</v>
      </c>
      <c r="B741" s="8" t="s">
        <v>1761</v>
      </c>
      <c r="C741" s="8" t="s">
        <v>1762</v>
      </c>
      <c r="D741" s="9">
        <v>1.1997610615E10</v>
      </c>
      <c r="E741" s="8" t="s">
        <v>6103</v>
      </c>
      <c r="F741" s="8" t="s">
        <v>6116</v>
      </c>
      <c r="G741" s="8" t="s">
        <v>6117</v>
      </c>
      <c r="H741" s="8" t="s">
        <v>6106</v>
      </c>
      <c r="I741" s="8" t="s">
        <v>6107</v>
      </c>
      <c r="J741" s="8" t="s">
        <v>6108</v>
      </c>
      <c r="K741" s="8" t="s">
        <v>6107</v>
      </c>
      <c r="L741" s="8" t="s">
        <v>6120</v>
      </c>
      <c r="M741" s="8" t="s">
        <v>6113</v>
      </c>
      <c r="N741" s="12" t="s">
        <v>18</v>
      </c>
      <c r="O741" s="12" t="s">
        <v>20</v>
      </c>
      <c r="P741" s="12" t="s">
        <v>121</v>
      </c>
      <c r="Q741" s="12" t="s">
        <v>22</v>
      </c>
      <c r="R741" s="12" t="s">
        <v>21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10">
        <f>ROUNDUP(SUM(VLOOKUP(F741,'Pontuação'!A$2:B$11,2,FALSE),VLOOKUP(E741,'Pontuação'!C$2:D$11,2,FALSE),VLOOKUP(H741,'Pontuação'!I$2:J$11,2,FALSE),VLOOKUP(J741,'Pontuação'!G$2:H$11,2,FALSE),VLOOKUP(L741,'Pontuação'!M$2:N$13,2,FALSE)),0)</f>
        <v>1790</v>
      </c>
      <c r="AD741" s="11">
        <f t="shared" si="1"/>
        <v>179</v>
      </c>
      <c r="AE741" s="11" t="str">
        <f t="array" ref="AE741">IFERROR(INDEX('Pontuação'!G$13:G$101, MATCH(AD741, 'Pontuação'!F$13:F$101, 0)), "Faixa Indefinida")</f>
        <v>B</v>
      </c>
      <c r="AF741" s="11">
        <f t="shared" si="2"/>
        <v>0</v>
      </c>
      <c r="AG741" s="11">
        <f t="shared" si="3"/>
        <v>1</v>
      </c>
      <c r="AH741" s="11">
        <f t="shared" si="4"/>
        <v>0</v>
      </c>
      <c r="AI741" s="11">
        <f t="shared" si="5"/>
        <v>0</v>
      </c>
      <c r="AJ741" s="11">
        <f>ROUNDUP(SUM(VLOOKUP(F741,'Pontuação 3.0'!A$2:B$11,2,FALSE),VLOOKUP(E741,'Pontuação 3.0'!C$2:D$11,2,FALSE),VLOOKUP(H741,'Pontuação 3.0'!I$2:J$11,2,FALSE),VLOOKUP(J741,'Pontuação 3.0'!G$2:H$11,2,FALSE),VLOOKUP(G741,'Pontuação 3.0'!E$2:F$11,2,FALSE),VLOOKUP(K741,'Pontuação 3.0'!K$2:L$11,2,FALSE),VLOOKUP(L741,'Pontuação 3.0'!M$2:N$13,2,FALSE)),0)</f>
        <v>2360</v>
      </c>
      <c r="AK741" s="10">
        <f t="shared" si="6"/>
        <v>236</v>
      </c>
      <c r="AL741" s="10" t="str">
        <f t="array" ref="AL741">IFERROR(INDEX('Pontuação 3.0'!G$13:G$191, MATCH(AK741, 'Pontuação 3.0'!F$13:F$191, 0)), "Faixa Indefinida")</f>
        <v>A</v>
      </c>
      <c r="AM741" s="10">
        <f t="shared" si="7"/>
        <v>1</v>
      </c>
      <c r="AN741" s="10">
        <f t="shared" si="8"/>
        <v>0</v>
      </c>
      <c r="AO741" s="10">
        <f t="shared" si="9"/>
        <v>0</v>
      </c>
      <c r="AP741" s="10">
        <f t="shared" si="10"/>
        <v>0</v>
      </c>
    </row>
    <row r="742" ht="15.75" customHeight="1">
      <c r="A742" s="7">
        <v>45675.0</v>
      </c>
      <c r="B742" s="8" t="s">
        <v>1763</v>
      </c>
      <c r="C742" s="8" t="s">
        <v>1764</v>
      </c>
      <c r="D742" s="9">
        <v>2.1965503566E10</v>
      </c>
      <c r="E742" s="8" t="s">
        <v>6103</v>
      </c>
      <c r="F742" s="8" t="s">
        <v>6116</v>
      </c>
      <c r="G742" s="8" t="s">
        <v>6117</v>
      </c>
      <c r="H742" s="8" t="s">
        <v>6106</v>
      </c>
      <c r="I742" s="8" t="s">
        <v>6107</v>
      </c>
      <c r="J742" s="8" t="s">
        <v>6108</v>
      </c>
      <c r="K742" s="8" t="s">
        <v>6107</v>
      </c>
      <c r="L742" s="8" t="s">
        <v>6124</v>
      </c>
      <c r="M742" s="8" t="s">
        <v>6113</v>
      </c>
      <c r="N742" s="12" t="s">
        <v>18</v>
      </c>
      <c r="O742" s="12" t="s">
        <v>20</v>
      </c>
      <c r="P742" s="12" t="s">
        <v>51</v>
      </c>
      <c r="Q742" s="12" t="s">
        <v>22</v>
      </c>
      <c r="R742" s="12" t="s">
        <v>32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10">
        <f>ROUNDUP(SUM(VLOOKUP(F742,'Pontuação'!A$2:B$11,2,FALSE),VLOOKUP(E742,'Pontuação'!C$2:D$11,2,FALSE),VLOOKUP(H742,'Pontuação'!I$2:J$11,2,FALSE),VLOOKUP(J742,'Pontuação'!G$2:H$11,2,FALSE),VLOOKUP(L742,'Pontuação'!M$2:N$13,2,FALSE)),0)</f>
        <v>1621</v>
      </c>
      <c r="AD742" s="11">
        <f t="shared" si="1"/>
        <v>162</v>
      </c>
      <c r="AE742" s="11" t="str">
        <f t="array" ref="AE742">IFERROR(INDEX('Pontuação'!G$13:G$101, MATCH(AD742, 'Pontuação'!F$13:F$101, 0)), "Faixa Indefinida")</f>
        <v>C</v>
      </c>
      <c r="AF742" s="11">
        <f t="shared" si="2"/>
        <v>0</v>
      </c>
      <c r="AG742" s="11">
        <f t="shared" si="3"/>
        <v>0</v>
      </c>
      <c r="AH742" s="11">
        <f t="shared" si="4"/>
        <v>1</v>
      </c>
      <c r="AI742" s="11">
        <f t="shared" si="5"/>
        <v>0</v>
      </c>
      <c r="AJ742" s="11">
        <f>ROUNDUP(SUM(VLOOKUP(F742,'Pontuação 3.0'!A$2:B$11,2,FALSE),VLOOKUP(E742,'Pontuação 3.0'!C$2:D$11,2,FALSE),VLOOKUP(H742,'Pontuação 3.0'!I$2:J$11,2,FALSE),VLOOKUP(J742,'Pontuação 3.0'!G$2:H$11,2,FALSE),VLOOKUP(G742,'Pontuação 3.0'!E$2:F$11,2,FALSE),VLOOKUP(K742,'Pontuação 3.0'!K$2:L$11,2,FALSE),VLOOKUP(L742,'Pontuação 3.0'!M$2:N$13,2,FALSE)),0)</f>
        <v>2244</v>
      </c>
      <c r="AK742" s="10">
        <f t="shared" si="6"/>
        <v>224</v>
      </c>
      <c r="AL742" s="10" t="str">
        <f t="array" ref="AL742">IFERROR(INDEX('Pontuação 3.0'!G$13:G$191, MATCH(AK742, 'Pontuação 3.0'!F$13:F$191, 0)), "Faixa Indefinida")</f>
        <v>B</v>
      </c>
      <c r="AM742" s="10">
        <f t="shared" si="7"/>
        <v>0</v>
      </c>
      <c r="AN742" s="10">
        <f t="shared" si="8"/>
        <v>1</v>
      </c>
      <c r="AO742" s="10">
        <f t="shared" si="9"/>
        <v>0</v>
      </c>
      <c r="AP742" s="10">
        <f t="shared" si="10"/>
        <v>0</v>
      </c>
    </row>
    <row r="743" ht="15.75" customHeight="1">
      <c r="A743" s="7">
        <v>45675.0</v>
      </c>
      <c r="B743" s="8" t="s">
        <v>251</v>
      </c>
      <c r="C743" s="8" t="s">
        <v>1765</v>
      </c>
      <c r="D743" s="9">
        <v>2.1999851358E10</v>
      </c>
      <c r="E743" s="8" t="s">
        <v>6103</v>
      </c>
      <c r="F743" s="8" t="s">
        <v>6116</v>
      </c>
      <c r="G743" s="8" t="s">
        <v>6122</v>
      </c>
      <c r="H743" s="8" t="s">
        <v>6106</v>
      </c>
      <c r="I743" s="8" t="s">
        <v>6107</v>
      </c>
      <c r="J743" s="8" t="s">
        <v>6108</v>
      </c>
      <c r="K743" s="8" t="s">
        <v>6107</v>
      </c>
      <c r="L743" s="8" t="s">
        <v>6124</v>
      </c>
      <c r="M743" s="8" t="s">
        <v>6133</v>
      </c>
      <c r="N743" s="12" t="s">
        <v>18</v>
      </c>
      <c r="O743" s="12" t="s">
        <v>20</v>
      </c>
      <c r="P743" s="12" t="s">
        <v>76</v>
      </c>
      <c r="Q743" s="12" t="s">
        <v>33</v>
      </c>
      <c r="R743" s="12" t="s">
        <v>21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10">
        <f>ROUNDUP(SUM(VLOOKUP(F743,'Pontuação'!A$2:B$11,2,FALSE),VLOOKUP(E743,'Pontuação'!C$2:D$11,2,FALSE),VLOOKUP(H743,'Pontuação'!I$2:J$11,2,FALSE),VLOOKUP(J743,'Pontuação'!G$2:H$11,2,FALSE),VLOOKUP(L743,'Pontuação'!M$2:N$13,2,FALSE)),0)</f>
        <v>1621</v>
      </c>
      <c r="AD743" s="11">
        <f t="shared" si="1"/>
        <v>162</v>
      </c>
      <c r="AE743" s="11" t="str">
        <f t="array" ref="AE743">IFERROR(INDEX('Pontuação'!G$13:G$101, MATCH(AD743, 'Pontuação'!F$13:F$101, 0)), "Faixa Indefinida")</f>
        <v>C</v>
      </c>
      <c r="AF743" s="11">
        <f t="shared" si="2"/>
        <v>0</v>
      </c>
      <c r="AG743" s="11">
        <f t="shared" si="3"/>
        <v>0</v>
      </c>
      <c r="AH743" s="11">
        <f t="shared" si="4"/>
        <v>1</v>
      </c>
      <c r="AI743" s="11">
        <f t="shared" si="5"/>
        <v>0</v>
      </c>
      <c r="AJ743" s="11">
        <f>ROUNDUP(SUM(VLOOKUP(F743,'Pontuação 3.0'!A$2:B$11,2,FALSE),VLOOKUP(E743,'Pontuação 3.0'!C$2:D$11,2,FALSE),VLOOKUP(H743,'Pontuação 3.0'!I$2:J$11,2,FALSE),VLOOKUP(J743,'Pontuação 3.0'!G$2:H$11,2,FALSE),VLOOKUP(G743,'Pontuação 3.0'!E$2:F$11,2,FALSE),VLOOKUP(K743,'Pontuação 3.0'!K$2:L$11,2,FALSE),VLOOKUP(L743,'Pontuação 3.0'!M$2:N$13,2,FALSE)),0)</f>
        <v>2104</v>
      </c>
      <c r="AK743" s="10">
        <f t="shared" si="6"/>
        <v>210</v>
      </c>
      <c r="AL743" s="10" t="str">
        <f t="array" ref="AL743">IFERROR(INDEX('Pontuação 3.0'!G$13:G$191, MATCH(AK743, 'Pontuação 3.0'!F$13:F$191, 0)), "Faixa Indefinida")</f>
        <v>C</v>
      </c>
      <c r="AM743" s="10">
        <f t="shared" si="7"/>
        <v>0</v>
      </c>
      <c r="AN743" s="10">
        <f t="shared" si="8"/>
        <v>0</v>
      </c>
      <c r="AO743" s="10">
        <f t="shared" si="9"/>
        <v>1</v>
      </c>
      <c r="AP743" s="10">
        <f t="shared" si="10"/>
        <v>0</v>
      </c>
    </row>
    <row r="744" ht="15.75" customHeight="1">
      <c r="A744" s="7">
        <v>45675.0</v>
      </c>
      <c r="B744" s="8" t="s">
        <v>1766</v>
      </c>
      <c r="C744" s="8" t="s">
        <v>1767</v>
      </c>
      <c r="D744" s="9">
        <v>7.7988669665E10</v>
      </c>
      <c r="E744" s="8" t="s">
        <v>6103</v>
      </c>
      <c r="F744" s="8" t="s">
        <v>6116</v>
      </c>
      <c r="G744" s="8" t="s">
        <v>6117</v>
      </c>
      <c r="H744" s="8" t="s">
        <v>6106</v>
      </c>
      <c r="I744" s="8" t="s">
        <v>6128</v>
      </c>
      <c r="J744" s="8" t="s">
        <v>6119</v>
      </c>
      <c r="K744" s="8" t="s">
        <v>6107</v>
      </c>
      <c r="L744" s="8" t="s">
        <v>6115</v>
      </c>
      <c r="M744" s="8" t="s">
        <v>6113</v>
      </c>
      <c r="N744" s="12" t="s">
        <v>18</v>
      </c>
      <c r="O744" s="12" t="s">
        <v>20</v>
      </c>
      <c r="P744" s="12" t="s">
        <v>25</v>
      </c>
      <c r="Q744" s="12" t="s">
        <v>33</v>
      </c>
      <c r="R744" s="12" t="s">
        <v>32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10">
        <f>ROUNDUP(SUM(VLOOKUP(F744,'Pontuação'!A$2:B$11,2,FALSE),VLOOKUP(E744,'Pontuação'!C$2:D$11,2,FALSE),VLOOKUP(H744,'Pontuação'!I$2:J$11,2,FALSE),VLOOKUP(J744,'Pontuação'!G$2:H$11,2,FALSE),VLOOKUP(L744,'Pontuação'!M$2:N$13,2,FALSE)),0)</f>
        <v>1553</v>
      </c>
      <c r="AD744" s="11">
        <f t="shared" si="1"/>
        <v>155</v>
      </c>
      <c r="AE744" s="11" t="str">
        <f t="array" ref="AE744">IFERROR(INDEX('Pontuação'!G$13:G$101, MATCH(AD744, 'Pontuação'!F$13:F$101, 0)), "Faixa Indefinida")</f>
        <v>C</v>
      </c>
      <c r="AF744" s="11">
        <f t="shared" si="2"/>
        <v>0</v>
      </c>
      <c r="AG744" s="11">
        <f t="shared" si="3"/>
        <v>0</v>
      </c>
      <c r="AH744" s="11">
        <f t="shared" si="4"/>
        <v>1</v>
      </c>
      <c r="AI744" s="11">
        <f t="shared" si="5"/>
        <v>0</v>
      </c>
      <c r="AJ744" s="11">
        <f>ROUNDUP(SUM(VLOOKUP(F744,'Pontuação 3.0'!A$2:B$11,2,FALSE),VLOOKUP(E744,'Pontuação 3.0'!C$2:D$11,2,FALSE),VLOOKUP(H744,'Pontuação 3.0'!I$2:J$11,2,FALSE),VLOOKUP(J744,'Pontuação 3.0'!G$2:H$11,2,FALSE),VLOOKUP(G744,'Pontuação 3.0'!E$2:F$11,2,FALSE),VLOOKUP(K744,'Pontuação 3.0'!K$2:L$11,2,FALSE),VLOOKUP(L744,'Pontuação 3.0'!M$2:N$13,2,FALSE)),0)</f>
        <v>2122</v>
      </c>
      <c r="AK744" s="10">
        <f t="shared" si="6"/>
        <v>212</v>
      </c>
      <c r="AL744" s="10" t="str">
        <f t="array" ref="AL744">IFERROR(INDEX('Pontuação 3.0'!G$13:G$191, MATCH(AK744, 'Pontuação 3.0'!F$13:F$191, 0)), "Faixa Indefinida")</f>
        <v>C</v>
      </c>
      <c r="AM744" s="10">
        <f t="shared" si="7"/>
        <v>0</v>
      </c>
      <c r="AN744" s="10">
        <f t="shared" si="8"/>
        <v>0</v>
      </c>
      <c r="AO744" s="10">
        <f t="shared" si="9"/>
        <v>1</v>
      </c>
      <c r="AP744" s="10">
        <f t="shared" si="10"/>
        <v>0</v>
      </c>
    </row>
    <row r="745" ht="15.75" customHeight="1">
      <c r="A745" s="7">
        <v>45675.0</v>
      </c>
      <c r="B745" s="8" t="s">
        <v>1768</v>
      </c>
      <c r="C745" s="8" t="s">
        <v>1769</v>
      </c>
      <c r="D745" s="9">
        <v>6.7981782551E10</v>
      </c>
      <c r="E745" s="8" t="s">
        <v>6103</v>
      </c>
      <c r="F745" s="8" t="s">
        <v>6126</v>
      </c>
      <c r="G745" s="8" t="s">
        <v>6122</v>
      </c>
      <c r="H745" s="8" t="s">
        <v>6132</v>
      </c>
      <c r="I745" s="8" t="s">
        <v>6107</v>
      </c>
      <c r="J745" s="8" t="s">
        <v>6119</v>
      </c>
      <c r="K745" s="8" t="s">
        <v>6109</v>
      </c>
      <c r="L745" s="8" t="s">
        <v>6120</v>
      </c>
      <c r="M745" s="8" t="s">
        <v>6113</v>
      </c>
      <c r="N745" s="12" t="s">
        <v>18</v>
      </c>
      <c r="O745" s="12" t="s">
        <v>20</v>
      </c>
      <c r="P745" s="12" t="s">
        <v>348</v>
      </c>
      <c r="Q745" s="12" t="s">
        <v>22</v>
      </c>
      <c r="R745" s="12" t="s">
        <v>21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10">
        <f>ROUNDUP(SUM(VLOOKUP(F745,'Pontuação'!A$2:B$11,2,FALSE),VLOOKUP(E745,'Pontuação'!C$2:D$11,2,FALSE),VLOOKUP(H745,'Pontuação'!I$2:J$11,2,FALSE),VLOOKUP(J745,'Pontuação'!G$2:H$11,2,FALSE),VLOOKUP(L745,'Pontuação'!M$2:N$13,2,FALSE)),0)</f>
        <v>1489</v>
      </c>
      <c r="AD745" s="11">
        <f t="shared" si="1"/>
        <v>149</v>
      </c>
      <c r="AE745" s="11" t="str">
        <f t="array" ref="AE745">IFERROR(INDEX('Pontuação'!G$13:G$101, MATCH(AD745, 'Pontuação'!F$13:F$101, 0)), "Faixa Indefinida")</f>
        <v>C</v>
      </c>
      <c r="AF745" s="11">
        <f t="shared" si="2"/>
        <v>0</v>
      </c>
      <c r="AG745" s="11">
        <f t="shared" si="3"/>
        <v>0</v>
      </c>
      <c r="AH745" s="11">
        <f t="shared" si="4"/>
        <v>1</v>
      </c>
      <c r="AI745" s="11">
        <f t="shared" si="5"/>
        <v>0</v>
      </c>
      <c r="AJ745" s="11">
        <f>ROUNDUP(SUM(VLOOKUP(F745,'Pontuação 3.0'!A$2:B$11,2,FALSE),VLOOKUP(E745,'Pontuação 3.0'!C$2:D$11,2,FALSE),VLOOKUP(H745,'Pontuação 3.0'!I$2:J$11,2,FALSE),VLOOKUP(J745,'Pontuação 3.0'!G$2:H$11,2,FALSE),VLOOKUP(G745,'Pontuação 3.0'!E$2:F$11,2,FALSE),VLOOKUP(K745,'Pontuação 3.0'!K$2:L$11,2,FALSE),VLOOKUP(L745,'Pontuação 3.0'!M$2:N$13,2,FALSE)),0)</f>
        <v>2088</v>
      </c>
      <c r="AK745" s="10">
        <f t="shared" si="6"/>
        <v>209</v>
      </c>
      <c r="AL745" s="10" t="str">
        <f t="array" ref="AL745">IFERROR(INDEX('Pontuação 3.0'!G$13:G$191, MATCH(AK745, 'Pontuação 3.0'!F$13:F$191, 0)), "Faixa Indefinida")</f>
        <v>C</v>
      </c>
      <c r="AM745" s="10">
        <f t="shared" si="7"/>
        <v>0</v>
      </c>
      <c r="AN745" s="10">
        <f t="shared" si="8"/>
        <v>0</v>
      </c>
      <c r="AO745" s="10">
        <f t="shared" si="9"/>
        <v>1</v>
      </c>
      <c r="AP745" s="10">
        <f t="shared" si="10"/>
        <v>0</v>
      </c>
    </row>
    <row r="746" ht="15.75" customHeight="1">
      <c r="A746" s="7">
        <v>45675.0</v>
      </c>
      <c r="B746" s="8" t="s">
        <v>1770</v>
      </c>
      <c r="C746" s="8" t="s">
        <v>1771</v>
      </c>
      <c r="D746" s="9">
        <v>2.1966212278E10</v>
      </c>
      <c r="E746" s="8" t="s">
        <v>6103</v>
      </c>
      <c r="F746" s="8" t="s">
        <v>6116</v>
      </c>
      <c r="G746" s="8" t="s">
        <v>6122</v>
      </c>
      <c r="H746" s="8" t="s">
        <v>6123</v>
      </c>
      <c r="I746" s="8" t="s">
        <v>6107</v>
      </c>
      <c r="J746" s="8" t="s">
        <v>6119</v>
      </c>
      <c r="K746" s="8" t="s">
        <v>6107</v>
      </c>
      <c r="L746" s="8" t="s">
        <v>6115</v>
      </c>
      <c r="M746" s="8" t="s">
        <v>6121</v>
      </c>
      <c r="N746" s="12" t="s">
        <v>18</v>
      </c>
      <c r="O746" s="12" t="s">
        <v>20</v>
      </c>
      <c r="P746" s="12" t="s">
        <v>31</v>
      </c>
      <c r="Q746" s="12" t="s">
        <v>22</v>
      </c>
      <c r="R746" s="12" t="s">
        <v>32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10">
        <f>ROUNDUP(SUM(VLOOKUP(F746,'Pontuação'!A$2:B$11,2,FALSE),VLOOKUP(E746,'Pontuação'!C$2:D$11,2,FALSE),VLOOKUP(H746,'Pontuação'!I$2:J$11,2,FALSE),VLOOKUP(J746,'Pontuação'!G$2:H$11,2,FALSE),VLOOKUP(L746,'Pontuação'!M$2:N$13,2,FALSE)),0)</f>
        <v>1439</v>
      </c>
      <c r="AD746" s="11">
        <f t="shared" si="1"/>
        <v>144</v>
      </c>
      <c r="AE746" s="11" t="str">
        <f t="array" ref="AE746">IFERROR(INDEX('Pontuação'!G$13:G$101, MATCH(AD746, 'Pontuação'!F$13:F$101, 0)), "Faixa Indefinida")</f>
        <v>D</v>
      </c>
      <c r="AF746" s="11">
        <f t="shared" si="2"/>
        <v>0</v>
      </c>
      <c r="AG746" s="11">
        <f t="shared" si="3"/>
        <v>0</v>
      </c>
      <c r="AH746" s="11">
        <f t="shared" si="4"/>
        <v>0</v>
      </c>
      <c r="AI746" s="11">
        <f t="shared" si="5"/>
        <v>1</v>
      </c>
      <c r="AJ746" s="11">
        <f>ROUNDUP(SUM(VLOOKUP(F746,'Pontuação 3.0'!A$2:B$11,2,FALSE),VLOOKUP(E746,'Pontuação 3.0'!C$2:D$11,2,FALSE),VLOOKUP(H746,'Pontuação 3.0'!I$2:J$11,2,FALSE),VLOOKUP(J746,'Pontuação 3.0'!G$2:H$11,2,FALSE),VLOOKUP(G746,'Pontuação 3.0'!E$2:F$11,2,FALSE),VLOOKUP(K746,'Pontuação 3.0'!K$2:L$11,2,FALSE),VLOOKUP(L746,'Pontuação 3.0'!M$2:N$13,2,FALSE)),0)</f>
        <v>1834</v>
      </c>
      <c r="AK746" s="10">
        <f t="shared" si="6"/>
        <v>183</v>
      </c>
      <c r="AL746" s="10" t="str">
        <f t="array" ref="AL746">IFERROR(INDEX('Pontuação 3.0'!G$13:G$191, MATCH(AK746, 'Pontuação 3.0'!F$13:F$191, 0)), "Faixa Indefinida")</f>
        <v>D</v>
      </c>
      <c r="AM746" s="10">
        <f t="shared" si="7"/>
        <v>0</v>
      </c>
      <c r="AN746" s="10">
        <f t="shared" si="8"/>
        <v>0</v>
      </c>
      <c r="AO746" s="10">
        <f t="shared" si="9"/>
        <v>0</v>
      </c>
      <c r="AP746" s="10">
        <f t="shared" si="10"/>
        <v>1</v>
      </c>
    </row>
    <row r="747" ht="15.75" customHeight="1">
      <c r="A747" s="7">
        <v>45675.0</v>
      </c>
      <c r="B747" s="8" t="s">
        <v>1772</v>
      </c>
      <c r="C747" s="8" t="s">
        <v>1773</v>
      </c>
      <c r="D747" s="8" t="s">
        <v>1774</v>
      </c>
      <c r="E747" s="8" t="s">
        <v>6103</v>
      </c>
      <c r="F747" s="8" t="s">
        <v>6116</v>
      </c>
      <c r="G747" s="8" t="s">
        <v>6117</v>
      </c>
      <c r="H747" s="8" t="s">
        <v>6118</v>
      </c>
      <c r="I747" s="8" t="s">
        <v>6128</v>
      </c>
      <c r="J747" s="8" t="s">
        <v>6119</v>
      </c>
      <c r="K747" s="8" t="s">
        <v>6107</v>
      </c>
      <c r="L747" s="8" t="s">
        <v>6124</v>
      </c>
      <c r="M747" s="8" t="s">
        <v>6113</v>
      </c>
      <c r="N747" s="12" t="s">
        <v>18</v>
      </c>
      <c r="O747" s="12" t="s">
        <v>20</v>
      </c>
      <c r="P747" s="12" t="s">
        <v>19</v>
      </c>
      <c r="Q747" s="12" t="s">
        <v>22</v>
      </c>
      <c r="R747" s="12" t="s">
        <v>21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10">
        <f>ROUNDUP(SUM(VLOOKUP(F747,'Pontuação'!A$2:B$11,2,FALSE),VLOOKUP(E747,'Pontuação'!C$2:D$11,2,FALSE),VLOOKUP(H747,'Pontuação'!I$2:J$11,2,FALSE),VLOOKUP(J747,'Pontuação'!G$2:H$11,2,FALSE),VLOOKUP(L747,'Pontuação'!M$2:N$13,2,FALSE)),0)</f>
        <v>1558</v>
      </c>
      <c r="AD747" s="11">
        <f t="shared" si="1"/>
        <v>156</v>
      </c>
      <c r="AE747" s="11" t="str">
        <f t="array" ref="AE747">IFERROR(INDEX('Pontuação'!G$13:G$101, MATCH(AD747, 'Pontuação'!F$13:F$101, 0)), "Faixa Indefinida")</f>
        <v>C</v>
      </c>
      <c r="AF747" s="11">
        <f t="shared" si="2"/>
        <v>0</v>
      </c>
      <c r="AG747" s="11">
        <f t="shared" si="3"/>
        <v>0</v>
      </c>
      <c r="AH747" s="11">
        <f t="shared" si="4"/>
        <v>1</v>
      </c>
      <c r="AI747" s="11">
        <f t="shared" si="5"/>
        <v>0</v>
      </c>
      <c r="AJ747" s="11">
        <f>ROUNDUP(SUM(VLOOKUP(F747,'Pontuação 3.0'!A$2:B$11,2,FALSE),VLOOKUP(E747,'Pontuação 3.0'!C$2:D$11,2,FALSE),VLOOKUP(H747,'Pontuação 3.0'!I$2:J$11,2,FALSE),VLOOKUP(J747,'Pontuação 3.0'!G$2:H$11,2,FALSE),VLOOKUP(G747,'Pontuação 3.0'!E$2:F$11,2,FALSE),VLOOKUP(K747,'Pontuação 3.0'!K$2:L$11,2,FALSE),VLOOKUP(L747,'Pontuação 3.0'!M$2:N$13,2,FALSE)),0)</f>
        <v>2179</v>
      </c>
      <c r="AK747" s="10">
        <f t="shared" si="6"/>
        <v>218</v>
      </c>
      <c r="AL747" s="10" t="str">
        <f t="array" ref="AL747">IFERROR(INDEX('Pontuação 3.0'!G$13:G$191, MATCH(AK747, 'Pontuação 3.0'!F$13:F$191, 0)), "Faixa Indefinida")</f>
        <v>B</v>
      </c>
      <c r="AM747" s="10">
        <f t="shared" si="7"/>
        <v>0</v>
      </c>
      <c r="AN747" s="10">
        <f t="shared" si="8"/>
        <v>1</v>
      </c>
      <c r="AO747" s="10">
        <f t="shared" si="9"/>
        <v>0</v>
      </c>
      <c r="AP747" s="10">
        <f t="shared" si="10"/>
        <v>0</v>
      </c>
    </row>
    <row r="748" ht="15.75" customHeight="1">
      <c r="A748" s="7">
        <v>45675.0</v>
      </c>
      <c r="B748" s="8" t="s">
        <v>1775</v>
      </c>
      <c r="C748" s="8" t="s">
        <v>1776</v>
      </c>
      <c r="D748" s="9">
        <v>8.1996314891E10</v>
      </c>
      <c r="E748" s="8" t="s">
        <v>6103</v>
      </c>
      <c r="F748" s="8" t="s">
        <v>6116</v>
      </c>
      <c r="G748" s="8" t="s">
        <v>6122</v>
      </c>
      <c r="H748" s="8" t="s">
        <v>6106</v>
      </c>
      <c r="I748" s="8" t="s">
        <v>6107</v>
      </c>
      <c r="J748" s="8" t="s">
        <v>6119</v>
      </c>
      <c r="K748" s="8" t="s">
        <v>6107</v>
      </c>
      <c r="L748" s="8" t="s">
        <v>6115</v>
      </c>
      <c r="M748" s="8" t="s">
        <v>6111</v>
      </c>
      <c r="N748" s="12" t="s">
        <v>18</v>
      </c>
      <c r="O748" s="12" t="s">
        <v>20</v>
      </c>
      <c r="P748" s="12" t="s">
        <v>31</v>
      </c>
      <c r="Q748" s="12" t="s">
        <v>83</v>
      </c>
      <c r="R748" s="12" t="s">
        <v>32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10">
        <f>ROUNDUP(SUM(VLOOKUP(F748,'Pontuação'!A$2:B$11,2,FALSE),VLOOKUP(E748,'Pontuação'!C$2:D$11,2,FALSE),VLOOKUP(H748,'Pontuação'!I$2:J$11,2,FALSE),VLOOKUP(J748,'Pontuação'!G$2:H$11,2,FALSE),VLOOKUP(L748,'Pontuação'!M$2:N$13,2,FALSE)),0)</f>
        <v>1553</v>
      </c>
      <c r="AD748" s="11">
        <f t="shared" si="1"/>
        <v>155</v>
      </c>
      <c r="AE748" s="11" t="str">
        <f t="array" ref="AE748">IFERROR(INDEX('Pontuação'!G$13:G$101, MATCH(AD748, 'Pontuação'!F$13:F$101, 0)), "Faixa Indefinida")</f>
        <v>C</v>
      </c>
      <c r="AF748" s="11">
        <f t="shared" si="2"/>
        <v>0</v>
      </c>
      <c r="AG748" s="11">
        <f t="shared" si="3"/>
        <v>0</v>
      </c>
      <c r="AH748" s="11">
        <f t="shared" si="4"/>
        <v>1</v>
      </c>
      <c r="AI748" s="11">
        <f t="shared" si="5"/>
        <v>0</v>
      </c>
      <c r="AJ748" s="11">
        <f>ROUNDUP(SUM(VLOOKUP(F748,'Pontuação 3.0'!A$2:B$11,2,FALSE),VLOOKUP(E748,'Pontuação 3.0'!C$2:D$11,2,FALSE),VLOOKUP(H748,'Pontuação 3.0'!I$2:J$11,2,FALSE),VLOOKUP(J748,'Pontuação 3.0'!G$2:H$11,2,FALSE),VLOOKUP(G748,'Pontuação 3.0'!E$2:F$11,2,FALSE),VLOOKUP(K748,'Pontuação 3.0'!K$2:L$11,2,FALSE),VLOOKUP(L748,'Pontuação 3.0'!M$2:N$13,2,FALSE)),0)</f>
        <v>1982</v>
      </c>
      <c r="AK748" s="10">
        <f t="shared" si="6"/>
        <v>198</v>
      </c>
      <c r="AL748" s="10" t="str">
        <f t="array" ref="AL748">IFERROR(INDEX('Pontuação 3.0'!G$13:G$191, MATCH(AK748, 'Pontuação 3.0'!F$13:F$191, 0)), "Faixa Indefinida")</f>
        <v>C</v>
      </c>
      <c r="AM748" s="10">
        <f t="shared" si="7"/>
        <v>0</v>
      </c>
      <c r="AN748" s="10">
        <f t="shared" si="8"/>
        <v>0</v>
      </c>
      <c r="AO748" s="10">
        <f t="shared" si="9"/>
        <v>1</v>
      </c>
      <c r="AP748" s="10">
        <f t="shared" si="10"/>
        <v>0</v>
      </c>
    </row>
    <row r="749" ht="15.75" customHeight="1">
      <c r="A749" s="7">
        <v>45675.0</v>
      </c>
      <c r="B749" s="8" t="s">
        <v>1777</v>
      </c>
      <c r="C749" s="8" t="s">
        <v>1778</v>
      </c>
      <c r="D749" s="9">
        <v>4.1999903206E10</v>
      </c>
      <c r="E749" s="8" t="s">
        <v>6103</v>
      </c>
      <c r="F749" s="8" t="s">
        <v>6116</v>
      </c>
      <c r="G749" s="8" t="s">
        <v>6114</v>
      </c>
      <c r="H749" s="8" t="s">
        <v>6106</v>
      </c>
      <c r="I749" s="8" t="s">
        <v>6107</v>
      </c>
      <c r="J749" s="8" t="s">
        <v>6119</v>
      </c>
      <c r="K749" s="8" t="s">
        <v>6109</v>
      </c>
      <c r="L749" s="8" t="s">
        <v>6120</v>
      </c>
      <c r="M749" s="8" t="s">
        <v>6121</v>
      </c>
      <c r="N749" s="12" t="s">
        <v>18</v>
      </c>
      <c r="O749" s="12" t="s">
        <v>20</v>
      </c>
      <c r="P749" s="12" t="s">
        <v>48</v>
      </c>
      <c r="Q749" s="12" t="s">
        <v>22</v>
      </c>
      <c r="R749" s="12" t="s">
        <v>32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10">
        <f>ROUNDUP(SUM(VLOOKUP(F749,'Pontuação'!A$2:B$11,2,FALSE),VLOOKUP(E749,'Pontuação'!C$2:D$11,2,FALSE),VLOOKUP(H749,'Pontuação'!I$2:J$11,2,FALSE),VLOOKUP(J749,'Pontuação'!G$2:H$11,2,FALSE),VLOOKUP(L749,'Pontuação'!M$2:N$13,2,FALSE)),0)</f>
        <v>1685</v>
      </c>
      <c r="AD749" s="11">
        <f t="shared" si="1"/>
        <v>169</v>
      </c>
      <c r="AE749" s="11" t="str">
        <f t="array" ref="AE749">IFERROR(INDEX('Pontuação'!G$13:G$101, MATCH(AD749, 'Pontuação'!F$13:F$101, 0)), "Faixa Indefinida")</f>
        <v>B</v>
      </c>
      <c r="AF749" s="11">
        <f t="shared" si="2"/>
        <v>0</v>
      </c>
      <c r="AG749" s="11">
        <f t="shared" si="3"/>
        <v>1</v>
      </c>
      <c r="AH749" s="11">
        <f t="shared" si="4"/>
        <v>0</v>
      </c>
      <c r="AI749" s="11">
        <f t="shared" si="5"/>
        <v>0</v>
      </c>
      <c r="AJ749" s="11">
        <f>ROUNDUP(SUM(VLOOKUP(F749,'Pontuação 3.0'!A$2:B$11,2,FALSE),VLOOKUP(E749,'Pontuação 3.0'!C$2:D$11,2,FALSE),VLOOKUP(H749,'Pontuação 3.0'!I$2:J$11,2,FALSE),VLOOKUP(J749,'Pontuação 3.0'!G$2:H$11,2,FALSE),VLOOKUP(G749,'Pontuação 3.0'!E$2:F$11,2,FALSE),VLOOKUP(K749,'Pontuação 3.0'!K$2:L$11,2,FALSE),VLOOKUP(L749,'Pontuação 3.0'!M$2:N$13,2,FALSE)),0)</f>
        <v>2319</v>
      </c>
      <c r="AK749" s="10">
        <f t="shared" si="6"/>
        <v>232</v>
      </c>
      <c r="AL749" s="10" t="str">
        <f t="array" ref="AL749">IFERROR(INDEX('Pontuação 3.0'!G$13:G$191, MATCH(AK749, 'Pontuação 3.0'!F$13:F$191, 0)), "Faixa Indefinida")</f>
        <v>B</v>
      </c>
      <c r="AM749" s="10">
        <f t="shared" si="7"/>
        <v>0</v>
      </c>
      <c r="AN749" s="10">
        <f t="shared" si="8"/>
        <v>1</v>
      </c>
      <c r="AO749" s="10">
        <f t="shared" si="9"/>
        <v>0</v>
      </c>
      <c r="AP749" s="10">
        <f t="shared" si="10"/>
        <v>0</v>
      </c>
    </row>
    <row r="750" ht="15.75" customHeight="1">
      <c r="A750" s="7">
        <v>45675.0</v>
      </c>
      <c r="B750" s="8" t="s">
        <v>1779</v>
      </c>
      <c r="C750" s="8" t="s">
        <v>1780</v>
      </c>
      <c r="D750" s="9">
        <v>9.96734081E8</v>
      </c>
      <c r="E750" s="8" t="s">
        <v>6125</v>
      </c>
      <c r="F750" s="8" t="s">
        <v>6126</v>
      </c>
      <c r="G750" s="8" t="s">
        <v>6117</v>
      </c>
      <c r="H750" s="8" t="s">
        <v>6106</v>
      </c>
      <c r="I750" s="8" t="s">
        <v>6107</v>
      </c>
      <c r="J750" s="8" t="s">
        <v>6108</v>
      </c>
      <c r="K750" s="8" t="s">
        <v>6109</v>
      </c>
      <c r="L750" s="8" t="s">
        <v>6115</v>
      </c>
      <c r="M750" s="8" t="s">
        <v>6111</v>
      </c>
      <c r="N750" s="12" t="s">
        <v>18</v>
      </c>
      <c r="O750" s="12" t="s">
        <v>20</v>
      </c>
      <c r="P750" s="12" t="s">
        <v>48</v>
      </c>
      <c r="Q750" s="12" t="s">
        <v>22</v>
      </c>
      <c r="R750" s="12" t="s">
        <v>32</v>
      </c>
      <c r="S750" s="13"/>
      <c r="T750" s="8"/>
      <c r="U750" s="8"/>
      <c r="V750" s="8"/>
      <c r="W750" s="8"/>
      <c r="X750" s="8"/>
      <c r="Y750" s="8"/>
      <c r="Z750" s="8"/>
      <c r="AA750" s="8"/>
      <c r="AB750" s="8"/>
      <c r="AC750" s="10">
        <f>ROUNDUP(SUM(VLOOKUP(F750,'Pontuação'!A$2:B$11,2,FALSE),VLOOKUP(E750,'Pontuação'!C$2:D$11,2,FALSE),VLOOKUP(H750,'Pontuação'!I$2:J$11,2,FALSE),VLOOKUP(J750,'Pontuação'!G$2:H$11,2,FALSE),VLOOKUP(L750,'Pontuação'!M$2:N$13,2,FALSE)),0)</f>
        <v>1650</v>
      </c>
      <c r="AD750" s="11">
        <f t="shared" si="1"/>
        <v>165</v>
      </c>
      <c r="AE750" s="11" t="str">
        <f t="array" ref="AE750">IFERROR(INDEX('Pontuação'!G$13:G$101, MATCH(AD750, 'Pontuação'!F$13:F$101, 0)), "Faixa Indefinida")</f>
        <v>C</v>
      </c>
      <c r="AF750" s="11">
        <f t="shared" si="2"/>
        <v>0</v>
      </c>
      <c r="AG750" s="11">
        <f t="shared" si="3"/>
        <v>0</v>
      </c>
      <c r="AH750" s="11">
        <f t="shared" si="4"/>
        <v>1</v>
      </c>
      <c r="AI750" s="11">
        <f t="shared" si="5"/>
        <v>0</v>
      </c>
      <c r="AJ750" s="11">
        <f>ROUNDUP(SUM(VLOOKUP(F750,'Pontuação 3.0'!A$2:B$11,2,FALSE),VLOOKUP(E750,'Pontuação 3.0'!C$2:D$11,2,FALSE),VLOOKUP(H750,'Pontuação 3.0'!I$2:J$11,2,FALSE),VLOOKUP(J750,'Pontuação 3.0'!G$2:H$11,2,FALSE),VLOOKUP(G750,'Pontuação 3.0'!E$2:F$11,2,FALSE),VLOOKUP(K750,'Pontuação 3.0'!K$2:L$11,2,FALSE),VLOOKUP(L750,'Pontuação 3.0'!M$2:N$13,2,FALSE)),0)</f>
        <v>2372</v>
      </c>
      <c r="AK750" s="10">
        <f t="shared" si="6"/>
        <v>237</v>
      </c>
      <c r="AL750" s="10" t="str">
        <f t="array" ref="AL750">IFERROR(INDEX('Pontuação 3.0'!G$13:G$191, MATCH(AK750, 'Pontuação 3.0'!F$13:F$191, 0)), "Faixa Indefinida")</f>
        <v>A</v>
      </c>
      <c r="AM750" s="10">
        <f t="shared" si="7"/>
        <v>1</v>
      </c>
      <c r="AN750" s="10">
        <f t="shared" si="8"/>
        <v>0</v>
      </c>
      <c r="AO750" s="10">
        <f t="shared" si="9"/>
        <v>0</v>
      </c>
      <c r="AP750" s="10">
        <f t="shared" si="10"/>
        <v>0</v>
      </c>
    </row>
    <row r="751" ht="15.75" customHeight="1">
      <c r="A751" s="7">
        <v>45675.0</v>
      </c>
      <c r="B751" s="8" t="s">
        <v>1781</v>
      </c>
      <c r="C751" s="8" t="s">
        <v>1782</v>
      </c>
      <c r="D751" s="9">
        <v>4.5999530222E10</v>
      </c>
      <c r="E751" s="8" t="s">
        <v>6103</v>
      </c>
      <c r="F751" s="8" t="s">
        <v>6126</v>
      </c>
      <c r="G751" s="8" t="s">
        <v>6117</v>
      </c>
      <c r="H751" s="8" t="s">
        <v>6135</v>
      </c>
      <c r="I751" s="8" t="s">
        <v>6128</v>
      </c>
      <c r="J751" s="8" t="s">
        <v>6119</v>
      </c>
      <c r="K751" s="8" t="s">
        <v>6107</v>
      </c>
      <c r="L751" s="8" t="s">
        <v>6120</v>
      </c>
      <c r="M751" s="8" t="s">
        <v>6121</v>
      </c>
      <c r="N751" s="12" t="s">
        <v>18</v>
      </c>
      <c r="O751" s="12" t="s">
        <v>20</v>
      </c>
      <c r="P751" s="12" t="s">
        <v>51</v>
      </c>
      <c r="Q751" s="12" t="s">
        <v>22</v>
      </c>
      <c r="R751" s="12" t="s">
        <v>21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10">
        <f>ROUNDUP(SUM(VLOOKUP(F751,'Pontuação'!A$2:B$11,2,FALSE),VLOOKUP(E751,'Pontuação'!C$2:D$11,2,FALSE),VLOOKUP(H751,'Pontuação'!I$2:J$11,2,FALSE),VLOOKUP(J751,'Pontuação'!G$2:H$11,2,FALSE),VLOOKUP(L751,'Pontuação'!M$2:N$13,2,FALSE)),0)</f>
        <v>1699</v>
      </c>
      <c r="AD751" s="11">
        <f t="shared" si="1"/>
        <v>170</v>
      </c>
      <c r="AE751" s="11" t="str">
        <f t="array" ref="AE751">IFERROR(INDEX('Pontuação'!G$13:G$101, MATCH(AD751, 'Pontuação'!F$13:F$101, 0)), "Faixa Indefinida")</f>
        <v>B</v>
      </c>
      <c r="AF751" s="11">
        <f t="shared" si="2"/>
        <v>0</v>
      </c>
      <c r="AG751" s="11">
        <f t="shared" si="3"/>
        <v>1</v>
      </c>
      <c r="AH751" s="11">
        <f t="shared" si="4"/>
        <v>0</v>
      </c>
      <c r="AI751" s="11">
        <f t="shared" si="5"/>
        <v>0</v>
      </c>
      <c r="AJ751" s="11">
        <f>ROUNDUP(SUM(VLOOKUP(F751,'Pontuação 3.0'!A$2:B$11,2,FALSE),VLOOKUP(E751,'Pontuação 3.0'!C$2:D$11,2,FALSE),VLOOKUP(H751,'Pontuação 3.0'!I$2:J$11,2,FALSE),VLOOKUP(J751,'Pontuação 3.0'!G$2:H$11,2,FALSE),VLOOKUP(G751,'Pontuação 3.0'!E$2:F$11,2,FALSE),VLOOKUP(K751,'Pontuação 3.0'!K$2:L$11,2,FALSE),VLOOKUP(L751,'Pontuação 3.0'!M$2:N$13,2,FALSE)),0)</f>
        <v>2011</v>
      </c>
      <c r="AK751" s="10">
        <f t="shared" si="6"/>
        <v>201</v>
      </c>
      <c r="AL751" s="10" t="str">
        <f t="array" ref="AL751">IFERROR(INDEX('Pontuação 3.0'!G$13:G$191, MATCH(AK751, 'Pontuação 3.0'!F$13:F$191, 0)), "Faixa Indefinida")</f>
        <v>C</v>
      </c>
      <c r="AM751" s="10">
        <f t="shared" si="7"/>
        <v>0</v>
      </c>
      <c r="AN751" s="10">
        <f t="shared" si="8"/>
        <v>0</v>
      </c>
      <c r="AO751" s="10">
        <f t="shared" si="9"/>
        <v>1</v>
      </c>
      <c r="AP751" s="10">
        <f t="shared" si="10"/>
        <v>0</v>
      </c>
    </row>
    <row r="752" ht="15.75" customHeight="1">
      <c r="A752" s="7">
        <v>45675.0</v>
      </c>
      <c r="B752" s="8" t="s">
        <v>670</v>
      </c>
      <c r="C752" s="8" t="s">
        <v>1783</v>
      </c>
      <c r="D752" s="9">
        <v>1.9998638253E10</v>
      </c>
      <c r="E752" s="8" t="s">
        <v>6103</v>
      </c>
      <c r="F752" s="8" t="s">
        <v>6104</v>
      </c>
      <c r="G752" s="8" t="s">
        <v>6114</v>
      </c>
      <c r="H752" s="8" t="s">
        <v>6123</v>
      </c>
      <c r="I752" s="8" t="s">
        <v>6128</v>
      </c>
      <c r="J752" s="8" t="s">
        <v>6119</v>
      </c>
      <c r="K752" s="8" t="s">
        <v>6107</v>
      </c>
      <c r="L752" s="8" t="s">
        <v>6115</v>
      </c>
      <c r="M752" s="8" t="s">
        <v>6113</v>
      </c>
      <c r="N752" s="12" t="s">
        <v>18</v>
      </c>
      <c r="O752" s="12" t="s">
        <v>20</v>
      </c>
      <c r="P752" s="12" t="s">
        <v>19</v>
      </c>
      <c r="Q752" s="12" t="s">
        <v>22</v>
      </c>
      <c r="R752" s="12" t="s">
        <v>32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10">
        <f>ROUNDUP(SUM(VLOOKUP(F752,'Pontuação'!A$2:B$11,2,FALSE),VLOOKUP(E752,'Pontuação'!C$2:D$11,2,FALSE),VLOOKUP(H752,'Pontuação'!I$2:J$11,2,FALSE),VLOOKUP(J752,'Pontuação'!G$2:H$11,2,FALSE),VLOOKUP(L752,'Pontuação'!M$2:N$13,2,FALSE)),0)</f>
        <v>1444</v>
      </c>
      <c r="AD752" s="11">
        <f t="shared" si="1"/>
        <v>144</v>
      </c>
      <c r="AE752" s="11" t="str">
        <f t="array" ref="AE752">IFERROR(INDEX('Pontuação'!G$13:G$101, MATCH(AD752, 'Pontuação'!F$13:F$101, 0)), "Faixa Indefinida")</f>
        <v>D</v>
      </c>
      <c r="AF752" s="11">
        <f t="shared" si="2"/>
        <v>0</v>
      </c>
      <c r="AG752" s="11">
        <f t="shared" si="3"/>
        <v>0</v>
      </c>
      <c r="AH752" s="11">
        <f t="shared" si="4"/>
        <v>0</v>
      </c>
      <c r="AI752" s="11">
        <f t="shared" si="5"/>
        <v>1</v>
      </c>
      <c r="AJ752" s="11">
        <f>ROUNDUP(SUM(VLOOKUP(F752,'Pontuação 3.0'!A$2:B$11,2,FALSE),VLOOKUP(E752,'Pontuação 3.0'!C$2:D$11,2,FALSE),VLOOKUP(H752,'Pontuação 3.0'!I$2:J$11,2,FALSE),VLOOKUP(J752,'Pontuação 3.0'!G$2:H$11,2,FALSE),VLOOKUP(G752,'Pontuação 3.0'!E$2:F$11,2,FALSE),VLOOKUP(K752,'Pontuação 3.0'!K$2:L$11,2,FALSE),VLOOKUP(L752,'Pontuação 3.0'!M$2:N$13,2,FALSE)),0)</f>
        <v>1809</v>
      </c>
      <c r="AK752" s="10">
        <f t="shared" si="6"/>
        <v>181</v>
      </c>
      <c r="AL752" s="10" t="str">
        <f t="array" ref="AL752">IFERROR(INDEX('Pontuação 3.0'!G$13:G$191, MATCH(AK752, 'Pontuação 3.0'!F$13:F$191, 0)), "Faixa Indefinida")</f>
        <v>D</v>
      </c>
      <c r="AM752" s="10">
        <f t="shared" si="7"/>
        <v>0</v>
      </c>
      <c r="AN752" s="10">
        <f t="shared" si="8"/>
        <v>0</v>
      </c>
      <c r="AO752" s="10">
        <f t="shared" si="9"/>
        <v>0</v>
      </c>
      <c r="AP752" s="10">
        <f t="shared" si="10"/>
        <v>1</v>
      </c>
    </row>
    <row r="753" ht="15.75" customHeight="1">
      <c r="A753" s="7">
        <v>45675.0</v>
      </c>
      <c r="B753" s="8" t="s">
        <v>1784</v>
      </c>
      <c r="C753" s="8" t="s">
        <v>1785</v>
      </c>
      <c r="D753" s="8" t="s">
        <v>1786</v>
      </c>
      <c r="E753" s="8" t="s">
        <v>6103</v>
      </c>
      <c r="F753" s="8" t="s">
        <v>6104</v>
      </c>
      <c r="G753" s="8" t="s">
        <v>6105</v>
      </c>
      <c r="H753" s="8" t="s">
        <v>6123</v>
      </c>
      <c r="I753" s="8" t="s">
        <v>6107</v>
      </c>
      <c r="J753" s="8" t="s">
        <v>6129</v>
      </c>
      <c r="K753" s="8" t="s">
        <v>6109</v>
      </c>
      <c r="L753" s="8" t="s">
        <v>6120</v>
      </c>
      <c r="M753" s="8" t="s">
        <v>6111</v>
      </c>
      <c r="N753" s="12" t="s">
        <v>18</v>
      </c>
      <c r="O753" s="12" t="s">
        <v>20</v>
      </c>
      <c r="P753" s="12" t="s">
        <v>31</v>
      </c>
      <c r="Q753" s="12" t="s">
        <v>54</v>
      </c>
      <c r="R753" s="12" t="s">
        <v>32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10">
        <f>ROUNDUP(SUM(VLOOKUP(F753,'Pontuação'!A$2:B$11,2,FALSE),VLOOKUP(E753,'Pontuação'!C$2:D$11,2,FALSE),VLOOKUP(H753,'Pontuação'!I$2:J$11,2,FALSE),VLOOKUP(J753,'Pontuação'!G$2:H$11,2,FALSE),VLOOKUP(L753,'Pontuação'!M$2:N$13,2,FALSE)),0)</f>
        <v>1854</v>
      </c>
      <c r="AD753" s="11">
        <f t="shared" si="1"/>
        <v>185</v>
      </c>
      <c r="AE753" s="11" t="str">
        <f t="array" ref="AE753">IFERROR(INDEX('Pontuação'!G$13:G$101, MATCH(AD753, 'Pontuação'!F$13:F$101, 0)), "Faixa Indefinida")</f>
        <v>A</v>
      </c>
      <c r="AF753" s="11">
        <f t="shared" si="2"/>
        <v>1</v>
      </c>
      <c r="AG753" s="11">
        <f t="shared" si="3"/>
        <v>0</v>
      </c>
      <c r="AH753" s="11">
        <f t="shared" si="4"/>
        <v>0</v>
      </c>
      <c r="AI753" s="11">
        <f t="shared" si="5"/>
        <v>0</v>
      </c>
      <c r="AJ753" s="11">
        <f>ROUNDUP(SUM(VLOOKUP(F753,'Pontuação 3.0'!A$2:B$11,2,FALSE),VLOOKUP(E753,'Pontuação 3.0'!C$2:D$11,2,FALSE),VLOOKUP(H753,'Pontuação 3.0'!I$2:J$11,2,FALSE),VLOOKUP(J753,'Pontuação 3.0'!G$2:H$11,2,FALSE),VLOOKUP(G753,'Pontuação 3.0'!E$2:F$11,2,FALSE),VLOOKUP(K753,'Pontuação 3.0'!K$2:L$11,2,FALSE),VLOOKUP(L753,'Pontuação 3.0'!M$2:N$13,2,FALSE)),0)</f>
        <v>2675</v>
      </c>
      <c r="AK753" s="10">
        <f t="shared" si="6"/>
        <v>268</v>
      </c>
      <c r="AL753" s="10" t="str">
        <f t="array" ref="AL753">IFERROR(INDEX('Pontuação 3.0'!G$13:G$191, MATCH(AK753, 'Pontuação 3.0'!F$13:F$191, 0)), "Faixa Indefinida")</f>
        <v>A</v>
      </c>
      <c r="AM753" s="10">
        <f t="shared" si="7"/>
        <v>1</v>
      </c>
      <c r="AN753" s="10">
        <f t="shared" si="8"/>
        <v>0</v>
      </c>
      <c r="AO753" s="10">
        <f t="shared" si="9"/>
        <v>0</v>
      </c>
      <c r="AP753" s="10">
        <f t="shared" si="10"/>
        <v>0</v>
      </c>
    </row>
    <row r="754" ht="15.75" customHeight="1">
      <c r="A754" s="7">
        <v>45675.0</v>
      </c>
      <c r="B754" s="8" t="s">
        <v>1787</v>
      </c>
      <c r="C754" s="8" t="s">
        <v>1788</v>
      </c>
      <c r="D754" s="9">
        <v>8.1991630393E10</v>
      </c>
      <c r="E754" s="8" t="s">
        <v>6103</v>
      </c>
      <c r="F754" s="8" t="s">
        <v>6127</v>
      </c>
      <c r="G754" s="8" t="s">
        <v>6112</v>
      </c>
      <c r="H754" s="8" t="s">
        <v>6123</v>
      </c>
      <c r="I754" s="8" t="s">
        <v>6107</v>
      </c>
      <c r="J754" s="8" t="s">
        <v>6108</v>
      </c>
      <c r="K754" s="8" t="s">
        <v>6107</v>
      </c>
      <c r="L754" s="8" t="s">
        <v>6136</v>
      </c>
      <c r="M754" s="8" t="s">
        <v>6113</v>
      </c>
      <c r="N754" s="12" t="s">
        <v>18</v>
      </c>
      <c r="O754" s="12" t="s">
        <v>20</v>
      </c>
      <c r="P754" s="12" t="s">
        <v>19</v>
      </c>
      <c r="Q754" s="12" t="s">
        <v>22</v>
      </c>
      <c r="R754" s="12" t="s">
        <v>32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10">
        <f>ROUNDUP(SUM(VLOOKUP(F754,'Pontuação'!A$2:B$11,2,FALSE),VLOOKUP(E754,'Pontuação'!C$2:D$11,2,FALSE),VLOOKUP(H754,'Pontuação'!I$2:J$11,2,FALSE),VLOOKUP(J754,'Pontuação'!G$2:H$11,2,FALSE),VLOOKUP(L754,'Pontuação'!M$2:N$13,2,FALSE)),0)</f>
        <v>1343</v>
      </c>
      <c r="AD754" s="11">
        <f t="shared" si="1"/>
        <v>134</v>
      </c>
      <c r="AE754" s="11" t="str">
        <f t="array" ref="AE754">IFERROR(INDEX('Pontuação'!G$13:G$101, MATCH(AD754, 'Pontuação'!F$13:F$101, 0)), "Faixa Indefinida")</f>
        <v>D</v>
      </c>
      <c r="AF754" s="11">
        <f t="shared" si="2"/>
        <v>0</v>
      </c>
      <c r="AG754" s="11">
        <f t="shared" si="3"/>
        <v>0</v>
      </c>
      <c r="AH754" s="11">
        <f t="shared" si="4"/>
        <v>0</v>
      </c>
      <c r="AI754" s="11">
        <f t="shared" si="5"/>
        <v>1</v>
      </c>
      <c r="AJ754" s="11">
        <f>ROUNDUP(SUM(VLOOKUP(F754,'Pontuação 3.0'!A$2:B$11,2,FALSE),VLOOKUP(E754,'Pontuação 3.0'!C$2:D$11,2,FALSE),VLOOKUP(H754,'Pontuação 3.0'!I$2:J$11,2,FALSE),VLOOKUP(J754,'Pontuação 3.0'!G$2:H$11,2,FALSE),VLOOKUP(G754,'Pontuação 3.0'!E$2:F$11,2,FALSE),VLOOKUP(K754,'Pontuação 3.0'!K$2:L$11,2,FALSE),VLOOKUP(L754,'Pontuação 3.0'!M$2:N$13,2,FALSE)),0)</f>
        <v>1849</v>
      </c>
      <c r="AK754" s="10">
        <f t="shared" si="6"/>
        <v>185</v>
      </c>
      <c r="AL754" s="10" t="str">
        <f t="array" ref="AL754">IFERROR(INDEX('Pontuação 3.0'!G$13:G$191, MATCH(AK754, 'Pontuação 3.0'!F$13:F$191, 0)), "Faixa Indefinida")</f>
        <v>D</v>
      </c>
      <c r="AM754" s="10">
        <f t="shared" si="7"/>
        <v>0</v>
      </c>
      <c r="AN754" s="10">
        <f t="shared" si="8"/>
        <v>0</v>
      </c>
      <c r="AO754" s="10">
        <f t="shared" si="9"/>
        <v>0</v>
      </c>
      <c r="AP754" s="10">
        <f t="shared" si="10"/>
        <v>1</v>
      </c>
    </row>
    <row r="755" ht="15.75" customHeight="1">
      <c r="A755" s="7">
        <v>45675.0</v>
      </c>
      <c r="B755" s="8" t="s">
        <v>1789</v>
      </c>
      <c r="C755" s="8" t="s">
        <v>1790</v>
      </c>
      <c r="D755" s="9">
        <v>7.199080716E9</v>
      </c>
      <c r="E755" s="8" t="s">
        <v>6103</v>
      </c>
      <c r="F755" s="8" t="s">
        <v>6116</v>
      </c>
      <c r="G755" s="8" t="s">
        <v>6114</v>
      </c>
      <c r="H755" s="8" t="s">
        <v>6123</v>
      </c>
      <c r="I755" s="8" t="s">
        <v>6107</v>
      </c>
      <c r="J755" s="8" t="s">
        <v>6119</v>
      </c>
      <c r="K755" s="8" t="s">
        <v>6107</v>
      </c>
      <c r="L755" s="8" t="s">
        <v>6115</v>
      </c>
      <c r="M755" s="8" t="s">
        <v>6131</v>
      </c>
      <c r="N755" s="12" t="s">
        <v>18</v>
      </c>
      <c r="O755" s="12" t="s">
        <v>20</v>
      </c>
      <c r="P755" s="12" t="s">
        <v>31</v>
      </c>
      <c r="Q755" s="12" t="s">
        <v>133</v>
      </c>
      <c r="R755" s="12" t="s">
        <v>32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10">
        <f>ROUNDUP(SUM(VLOOKUP(F755,'Pontuação'!A$2:B$11,2,FALSE),VLOOKUP(E755,'Pontuação'!C$2:D$11,2,FALSE),VLOOKUP(H755,'Pontuação'!I$2:J$11,2,FALSE),VLOOKUP(J755,'Pontuação'!G$2:H$11,2,FALSE),VLOOKUP(L755,'Pontuação'!M$2:N$13,2,FALSE)),0)</f>
        <v>1439</v>
      </c>
      <c r="AD755" s="11">
        <f t="shared" si="1"/>
        <v>144</v>
      </c>
      <c r="AE755" s="11" t="str">
        <f t="array" ref="AE755">IFERROR(INDEX('Pontuação'!G$13:G$101, MATCH(AD755, 'Pontuação'!F$13:F$101, 0)), "Faixa Indefinida")</f>
        <v>D</v>
      </c>
      <c r="AF755" s="11">
        <f t="shared" si="2"/>
        <v>0</v>
      </c>
      <c r="AG755" s="11">
        <f t="shared" si="3"/>
        <v>0</v>
      </c>
      <c r="AH755" s="11">
        <f t="shared" si="4"/>
        <v>0</v>
      </c>
      <c r="AI755" s="11">
        <f t="shared" si="5"/>
        <v>1</v>
      </c>
      <c r="AJ755" s="11">
        <f>ROUNDUP(SUM(VLOOKUP(F755,'Pontuação 3.0'!A$2:B$11,2,FALSE),VLOOKUP(E755,'Pontuação 3.0'!C$2:D$11,2,FALSE),VLOOKUP(H755,'Pontuação 3.0'!I$2:J$11,2,FALSE),VLOOKUP(J755,'Pontuação 3.0'!G$2:H$11,2,FALSE),VLOOKUP(G755,'Pontuação 3.0'!E$2:F$11,2,FALSE),VLOOKUP(K755,'Pontuação 3.0'!K$2:L$11,2,FALSE),VLOOKUP(L755,'Pontuação 3.0'!M$2:N$13,2,FALSE)),0)</f>
        <v>1824</v>
      </c>
      <c r="AK755" s="10">
        <f t="shared" si="6"/>
        <v>182</v>
      </c>
      <c r="AL755" s="10" t="str">
        <f t="array" ref="AL755">IFERROR(INDEX('Pontuação 3.0'!G$13:G$191, MATCH(AK755, 'Pontuação 3.0'!F$13:F$191, 0)), "Faixa Indefinida")</f>
        <v>D</v>
      </c>
      <c r="AM755" s="10">
        <f t="shared" si="7"/>
        <v>0</v>
      </c>
      <c r="AN755" s="10">
        <f t="shared" si="8"/>
        <v>0</v>
      </c>
      <c r="AO755" s="10">
        <f t="shared" si="9"/>
        <v>0</v>
      </c>
      <c r="AP755" s="10">
        <f t="shared" si="10"/>
        <v>1</v>
      </c>
    </row>
    <row r="756" ht="15.75" customHeight="1">
      <c r="A756" s="7">
        <v>45675.0</v>
      </c>
      <c r="B756" s="8" t="s">
        <v>1791</v>
      </c>
      <c r="C756" s="8" t="s">
        <v>1792</v>
      </c>
      <c r="D756" s="9">
        <v>7.5998284706E10</v>
      </c>
      <c r="E756" s="8" t="s">
        <v>6103</v>
      </c>
      <c r="F756" s="8" t="s">
        <v>6127</v>
      </c>
      <c r="G756" s="8" t="s">
        <v>6112</v>
      </c>
      <c r="H756" s="8" t="s">
        <v>6123</v>
      </c>
      <c r="I756" s="8" t="s">
        <v>6107</v>
      </c>
      <c r="J756" s="8" t="s">
        <v>6108</v>
      </c>
      <c r="K756" s="8" t="s">
        <v>6107</v>
      </c>
      <c r="L756" s="8" t="s">
        <v>6110</v>
      </c>
      <c r="M756" s="8" t="s">
        <v>6113</v>
      </c>
      <c r="N756" s="12" t="s">
        <v>18</v>
      </c>
      <c r="O756" s="12" t="s">
        <v>20</v>
      </c>
      <c r="P756" s="12" t="s">
        <v>51</v>
      </c>
      <c r="Q756" s="12" t="s">
        <v>33</v>
      </c>
      <c r="R756" s="12" t="s">
        <v>32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10">
        <f>ROUNDUP(SUM(VLOOKUP(F756,'Pontuação'!A$2:B$11,2,FALSE),VLOOKUP(E756,'Pontuação'!C$2:D$11,2,FALSE),VLOOKUP(H756,'Pontuação'!I$2:J$11,2,FALSE),VLOOKUP(J756,'Pontuação'!G$2:H$11,2,FALSE),VLOOKUP(L756,'Pontuação'!M$2:N$13,2,FALSE)),0)</f>
        <v>1369</v>
      </c>
      <c r="AD756" s="11">
        <f t="shared" si="1"/>
        <v>137</v>
      </c>
      <c r="AE756" s="11" t="str">
        <f t="array" ref="AE756">IFERROR(INDEX('Pontuação'!G$13:G$101, MATCH(AD756, 'Pontuação'!F$13:F$101, 0)), "Faixa Indefinida")</f>
        <v>D</v>
      </c>
      <c r="AF756" s="11">
        <f t="shared" si="2"/>
        <v>0</v>
      </c>
      <c r="AG756" s="11">
        <f t="shared" si="3"/>
        <v>0</v>
      </c>
      <c r="AH756" s="11">
        <f t="shared" si="4"/>
        <v>0</v>
      </c>
      <c r="AI756" s="11">
        <f t="shared" si="5"/>
        <v>1</v>
      </c>
      <c r="AJ756" s="11">
        <f>ROUNDUP(SUM(VLOOKUP(F756,'Pontuação 3.0'!A$2:B$11,2,FALSE),VLOOKUP(E756,'Pontuação 3.0'!C$2:D$11,2,FALSE),VLOOKUP(H756,'Pontuação 3.0'!I$2:J$11,2,FALSE),VLOOKUP(J756,'Pontuação 3.0'!G$2:H$11,2,FALSE),VLOOKUP(G756,'Pontuação 3.0'!E$2:F$11,2,FALSE),VLOOKUP(K756,'Pontuação 3.0'!K$2:L$11,2,FALSE),VLOOKUP(L756,'Pontuação 3.0'!M$2:N$13,2,FALSE)),0)</f>
        <v>2065</v>
      </c>
      <c r="AK756" s="10">
        <f t="shared" si="6"/>
        <v>207</v>
      </c>
      <c r="AL756" s="10" t="str">
        <f t="array" ref="AL756">IFERROR(INDEX('Pontuação 3.0'!G$13:G$191, MATCH(AK756, 'Pontuação 3.0'!F$13:F$191, 0)), "Faixa Indefinida")</f>
        <v>C</v>
      </c>
      <c r="AM756" s="10">
        <f t="shared" si="7"/>
        <v>0</v>
      </c>
      <c r="AN756" s="10">
        <f t="shared" si="8"/>
        <v>0</v>
      </c>
      <c r="AO756" s="10">
        <f t="shared" si="9"/>
        <v>1</v>
      </c>
      <c r="AP756" s="10">
        <f t="shared" si="10"/>
        <v>0</v>
      </c>
    </row>
    <row r="757" ht="15.75" customHeight="1">
      <c r="A757" s="7">
        <v>45675.0</v>
      </c>
      <c r="B757" s="8" t="s">
        <v>1793</v>
      </c>
      <c r="C757" s="8" t="s">
        <v>1794</v>
      </c>
      <c r="D757" s="9">
        <v>6.1982036533E10</v>
      </c>
      <c r="E757" s="8" t="s">
        <v>6103</v>
      </c>
      <c r="F757" s="8" t="s">
        <v>6126</v>
      </c>
      <c r="G757" s="8" t="s">
        <v>6122</v>
      </c>
      <c r="H757" s="8" t="s">
        <v>6118</v>
      </c>
      <c r="I757" s="8" t="s">
        <v>6107</v>
      </c>
      <c r="J757" s="8" t="s">
        <v>6108</v>
      </c>
      <c r="K757" s="8" t="s">
        <v>6107</v>
      </c>
      <c r="L757" s="8" t="s">
        <v>6120</v>
      </c>
      <c r="M757" s="8" t="s">
        <v>6133</v>
      </c>
      <c r="N757" s="12" t="s">
        <v>18</v>
      </c>
      <c r="O757" s="12" t="s">
        <v>20</v>
      </c>
      <c r="P757" s="12" t="s">
        <v>25</v>
      </c>
      <c r="Q757" s="12" t="s">
        <v>83</v>
      </c>
      <c r="R757" s="12" t="s">
        <v>21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10">
        <f>ROUNDUP(SUM(VLOOKUP(F757,'Pontuação'!A$2:B$11,2,FALSE),VLOOKUP(E757,'Pontuação'!C$2:D$11,2,FALSE),VLOOKUP(H757,'Pontuação'!I$2:J$11,2,FALSE),VLOOKUP(J757,'Pontuação'!G$2:H$11,2,FALSE),VLOOKUP(L757,'Pontuação'!M$2:N$13,2,FALSE)),0)</f>
        <v>1820</v>
      </c>
      <c r="AD757" s="11">
        <f t="shared" si="1"/>
        <v>182</v>
      </c>
      <c r="AE757" s="11" t="str">
        <f t="array" ref="AE757">IFERROR(INDEX('Pontuação'!G$13:G$101, MATCH(AD757, 'Pontuação'!F$13:F$101, 0)), "Faixa Indefinida")</f>
        <v>B</v>
      </c>
      <c r="AF757" s="11">
        <f t="shared" si="2"/>
        <v>0</v>
      </c>
      <c r="AG757" s="11">
        <f t="shared" si="3"/>
        <v>1</v>
      </c>
      <c r="AH757" s="11">
        <f t="shared" si="4"/>
        <v>0</v>
      </c>
      <c r="AI757" s="11">
        <f t="shared" si="5"/>
        <v>0</v>
      </c>
      <c r="AJ757" s="11">
        <f>ROUNDUP(SUM(VLOOKUP(F757,'Pontuação 3.0'!A$2:B$11,2,FALSE),VLOOKUP(E757,'Pontuação 3.0'!C$2:D$11,2,FALSE),VLOOKUP(H757,'Pontuação 3.0'!I$2:J$11,2,FALSE),VLOOKUP(J757,'Pontuação 3.0'!G$2:H$11,2,FALSE),VLOOKUP(G757,'Pontuação 3.0'!E$2:F$11,2,FALSE),VLOOKUP(K757,'Pontuação 3.0'!K$2:L$11,2,FALSE),VLOOKUP(L757,'Pontuação 3.0'!M$2:N$13,2,FALSE)),0)</f>
        <v>2174</v>
      </c>
      <c r="AK757" s="10">
        <f t="shared" si="6"/>
        <v>217</v>
      </c>
      <c r="AL757" s="10" t="str">
        <f t="array" ref="AL757">IFERROR(INDEX('Pontuação 3.0'!G$13:G$191, MATCH(AK757, 'Pontuação 3.0'!F$13:F$191, 0)), "Faixa Indefinida")</f>
        <v>B</v>
      </c>
      <c r="AM757" s="10">
        <f t="shared" si="7"/>
        <v>0</v>
      </c>
      <c r="AN757" s="10">
        <f t="shared" si="8"/>
        <v>1</v>
      </c>
      <c r="AO757" s="10">
        <f t="shared" si="9"/>
        <v>0</v>
      </c>
      <c r="AP757" s="10">
        <f t="shared" si="10"/>
        <v>0</v>
      </c>
    </row>
    <row r="758" ht="15.75" customHeight="1">
      <c r="A758" s="7">
        <v>45675.0</v>
      </c>
      <c r="B758" s="8" t="s">
        <v>1795</v>
      </c>
      <c r="C758" s="8" t="s">
        <v>1796</v>
      </c>
      <c r="D758" s="9">
        <v>1.1910462544E10</v>
      </c>
      <c r="E758" s="8" t="s">
        <v>6103</v>
      </c>
      <c r="F758" s="8" t="s">
        <v>6116</v>
      </c>
      <c r="G758" s="8" t="s">
        <v>6122</v>
      </c>
      <c r="H758" s="8" t="s">
        <v>6106</v>
      </c>
      <c r="I758" s="8" t="s">
        <v>6107</v>
      </c>
      <c r="J758" s="8" t="s">
        <v>6119</v>
      </c>
      <c r="K758" s="8" t="s">
        <v>6109</v>
      </c>
      <c r="L758" s="8" t="s">
        <v>6115</v>
      </c>
      <c r="M758" s="8" t="s">
        <v>6121</v>
      </c>
      <c r="N758" s="12" t="s">
        <v>18</v>
      </c>
      <c r="O758" s="12" t="s">
        <v>20</v>
      </c>
      <c r="P758" s="12" t="s">
        <v>51</v>
      </c>
      <c r="Q758" s="12" t="s">
        <v>33</v>
      </c>
      <c r="R758" s="12" t="s">
        <v>32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10">
        <f>ROUNDUP(SUM(VLOOKUP(F758,'Pontuação'!A$2:B$11,2,FALSE),VLOOKUP(E758,'Pontuação'!C$2:D$11,2,FALSE),VLOOKUP(H758,'Pontuação'!I$2:J$11,2,FALSE),VLOOKUP(J758,'Pontuação'!G$2:H$11,2,FALSE),VLOOKUP(L758,'Pontuação'!M$2:N$13,2,FALSE)),0)</f>
        <v>1553</v>
      </c>
      <c r="AD758" s="11">
        <f t="shared" si="1"/>
        <v>155</v>
      </c>
      <c r="AE758" s="11" t="str">
        <f t="array" ref="AE758">IFERROR(INDEX('Pontuação'!G$13:G$101, MATCH(AD758, 'Pontuação'!F$13:F$101, 0)), "Faixa Indefinida")</f>
        <v>C</v>
      </c>
      <c r="AF758" s="11">
        <f t="shared" si="2"/>
        <v>0</v>
      </c>
      <c r="AG758" s="11">
        <f t="shared" si="3"/>
        <v>0</v>
      </c>
      <c r="AH758" s="11">
        <f t="shared" si="4"/>
        <v>1</v>
      </c>
      <c r="AI758" s="11">
        <f t="shared" si="5"/>
        <v>0</v>
      </c>
      <c r="AJ758" s="11">
        <f>ROUNDUP(SUM(VLOOKUP(F758,'Pontuação 3.0'!A$2:B$11,2,FALSE),VLOOKUP(E758,'Pontuação 3.0'!C$2:D$11,2,FALSE),VLOOKUP(H758,'Pontuação 3.0'!I$2:J$11,2,FALSE),VLOOKUP(J758,'Pontuação 3.0'!G$2:H$11,2,FALSE),VLOOKUP(G758,'Pontuação 3.0'!E$2:F$11,2,FALSE),VLOOKUP(K758,'Pontuação 3.0'!K$2:L$11,2,FALSE),VLOOKUP(L758,'Pontuação 3.0'!M$2:N$13,2,FALSE)),0)</f>
        <v>2243</v>
      </c>
      <c r="AK758" s="10">
        <f t="shared" si="6"/>
        <v>224</v>
      </c>
      <c r="AL758" s="10" t="str">
        <f t="array" ref="AL758">IFERROR(INDEX('Pontuação 3.0'!G$13:G$191, MATCH(AK758, 'Pontuação 3.0'!F$13:F$191, 0)), "Faixa Indefinida")</f>
        <v>B</v>
      </c>
      <c r="AM758" s="10">
        <f t="shared" si="7"/>
        <v>0</v>
      </c>
      <c r="AN758" s="10">
        <f t="shared" si="8"/>
        <v>1</v>
      </c>
      <c r="AO758" s="10">
        <f t="shared" si="9"/>
        <v>0</v>
      </c>
      <c r="AP758" s="10">
        <f t="shared" si="10"/>
        <v>0</v>
      </c>
    </row>
    <row r="759" ht="15.75" customHeight="1">
      <c r="A759" s="7">
        <v>45675.0</v>
      </c>
      <c r="B759" s="8" t="s">
        <v>1797</v>
      </c>
      <c r="C759" s="8" t="s">
        <v>1798</v>
      </c>
      <c r="D759" s="9">
        <v>2.1965214292E10</v>
      </c>
      <c r="E759" s="8" t="s">
        <v>6103</v>
      </c>
      <c r="F759" s="8" t="s">
        <v>6127</v>
      </c>
      <c r="G759" s="8" t="s">
        <v>6114</v>
      </c>
      <c r="H759" s="8" t="s">
        <v>6123</v>
      </c>
      <c r="I759" s="8" t="s">
        <v>6107</v>
      </c>
      <c r="J759" s="8" t="s">
        <v>6108</v>
      </c>
      <c r="K759" s="8" t="s">
        <v>6107</v>
      </c>
      <c r="L759" s="8" t="s">
        <v>6124</v>
      </c>
      <c r="M759" s="8" t="s">
        <v>6111</v>
      </c>
      <c r="N759" s="12" t="s">
        <v>18</v>
      </c>
      <c r="O759" s="12" t="s">
        <v>20</v>
      </c>
      <c r="P759" s="12" t="s">
        <v>31</v>
      </c>
      <c r="Q759" s="12" t="s">
        <v>33</v>
      </c>
      <c r="R759" s="12" t="s">
        <v>32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10">
        <f>ROUNDUP(SUM(VLOOKUP(F759,'Pontuação'!A$2:B$11,2,FALSE),VLOOKUP(E759,'Pontuação'!C$2:D$11,2,FALSE),VLOOKUP(H759,'Pontuação'!I$2:J$11,2,FALSE),VLOOKUP(J759,'Pontuação'!G$2:H$11,2,FALSE),VLOOKUP(L759,'Pontuação'!M$2:N$13,2,FALSE)),0)</f>
        <v>1262</v>
      </c>
      <c r="AD759" s="11">
        <f t="shared" si="1"/>
        <v>126</v>
      </c>
      <c r="AE759" s="11" t="str">
        <f t="array" ref="AE759">IFERROR(INDEX('Pontuação'!G$13:G$101, MATCH(AD759, 'Pontuação'!F$13:F$101, 0)), "Faixa Indefinida")</f>
        <v>D</v>
      </c>
      <c r="AF759" s="11">
        <f t="shared" si="2"/>
        <v>0</v>
      </c>
      <c r="AG759" s="11">
        <f t="shared" si="3"/>
        <v>0</v>
      </c>
      <c r="AH759" s="11">
        <f t="shared" si="4"/>
        <v>0</v>
      </c>
      <c r="AI759" s="11">
        <f t="shared" si="5"/>
        <v>1</v>
      </c>
      <c r="AJ759" s="11">
        <f>ROUNDUP(SUM(VLOOKUP(F759,'Pontuação 3.0'!A$2:B$11,2,FALSE),VLOOKUP(E759,'Pontuação 3.0'!C$2:D$11,2,FALSE),VLOOKUP(H759,'Pontuação 3.0'!I$2:J$11,2,FALSE),VLOOKUP(J759,'Pontuação 3.0'!G$2:H$11,2,FALSE),VLOOKUP(G759,'Pontuação 3.0'!E$2:F$11,2,FALSE),VLOOKUP(K759,'Pontuação 3.0'!K$2:L$11,2,FALSE),VLOOKUP(L759,'Pontuação 3.0'!M$2:N$13,2,FALSE)),0)</f>
        <v>1798</v>
      </c>
      <c r="AK759" s="10">
        <f t="shared" si="6"/>
        <v>180</v>
      </c>
      <c r="AL759" s="10" t="str">
        <f t="array" ref="AL759">IFERROR(INDEX('Pontuação 3.0'!G$13:G$191, MATCH(AK759, 'Pontuação 3.0'!F$13:F$191, 0)), "Faixa Indefinida")</f>
        <v>D</v>
      </c>
      <c r="AM759" s="10">
        <f t="shared" si="7"/>
        <v>0</v>
      </c>
      <c r="AN759" s="10">
        <f t="shared" si="8"/>
        <v>0</v>
      </c>
      <c r="AO759" s="10">
        <f t="shared" si="9"/>
        <v>0</v>
      </c>
      <c r="AP759" s="10">
        <f t="shared" si="10"/>
        <v>1</v>
      </c>
    </row>
    <row r="760" ht="15.75" customHeight="1">
      <c r="A760" s="7">
        <v>45675.0</v>
      </c>
      <c r="B760" s="8" t="s">
        <v>1799</v>
      </c>
      <c r="C760" s="8" t="s">
        <v>1800</v>
      </c>
      <c r="D760" s="9">
        <v>8.1993965513E10</v>
      </c>
      <c r="E760" s="8" t="s">
        <v>6103</v>
      </c>
      <c r="F760" s="8" t="s">
        <v>6116</v>
      </c>
      <c r="G760" s="8" t="s">
        <v>6122</v>
      </c>
      <c r="H760" s="8" t="s">
        <v>6106</v>
      </c>
      <c r="I760" s="8" t="s">
        <v>6107</v>
      </c>
      <c r="J760" s="8" t="s">
        <v>6119</v>
      </c>
      <c r="K760" s="8" t="s">
        <v>6107</v>
      </c>
      <c r="L760" s="8" t="s">
        <v>6115</v>
      </c>
      <c r="M760" s="8" t="s">
        <v>6113</v>
      </c>
      <c r="N760" s="12" t="s">
        <v>18</v>
      </c>
      <c r="O760" s="12" t="s">
        <v>20</v>
      </c>
      <c r="P760" s="12" t="s">
        <v>31</v>
      </c>
      <c r="Q760" s="12" t="s">
        <v>22</v>
      </c>
      <c r="R760" s="12" t="s">
        <v>32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10">
        <f>ROUNDUP(SUM(VLOOKUP(F760,'Pontuação'!A$2:B$11,2,FALSE),VLOOKUP(E760,'Pontuação'!C$2:D$11,2,FALSE),VLOOKUP(H760,'Pontuação'!I$2:J$11,2,FALSE),VLOOKUP(J760,'Pontuação'!G$2:H$11,2,FALSE),VLOOKUP(L760,'Pontuação'!M$2:N$13,2,FALSE)),0)</f>
        <v>1553</v>
      </c>
      <c r="AD760" s="11">
        <f t="shared" si="1"/>
        <v>155</v>
      </c>
      <c r="AE760" s="11" t="str">
        <f t="array" ref="AE760">IFERROR(INDEX('Pontuação'!G$13:G$101, MATCH(AD760, 'Pontuação'!F$13:F$101, 0)), "Faixa Indefinida")</f>
        <v>C</v>
      </c>
      <c r="AF760" s="11">
        <f t="shared" si="2"/>
        <v>0</v>
      </c>
      <c r="AG760" s="11">
        <f t="shared" si="3"/>
        <v>0</v>
      </c>
      <c r="AH760" s="11">
        <f t="shared" si="4"/>
        <v>1</v>
      </c>
      <c r="AI760" s="11">
        <f t="shared" si="5"/>
        <v>0</v>
      </c>
      <c r="AJ760" s="11">
        <f>ROUNDUP(SUM(VLOOKUP(F760,'Pontuação 3.0'!A$2:B$11,2,FALSE),VLOOKUP(E760,'Pontuação 3.0'!C$2:D$11,2,FALSE),VLOOKUP(H760,'Pontuação 3.0'!I$2:J$11,2,FALSE),VLOOKUP(J760,'Pontuação 3.0'!G$2:H$11,2,FALSE),VLOOKUP(G760,'Pontuação 3.0'!E$2:F$11,2,FALSE),VLOOKUP(K760,'Pontuação 3.0'!K$2:L$11,2,FALSE),VLOOKUP(L760,'Pontuação 3.0'!M$2:N$13,2,FALSE)),0)</f>
        <v>1982</v>
      </c>
      <c r="AK760" s="10">
        <f t="shared" si="6"/>
        <v>198</v>
      </c>
      <c r="AL760" s="10" t="str">
        <f t="array" ref="AL760">IFERROR(INDEX('Pontuação 3.0'!G$13:G$191, MATCH(AK760, 'Pontuação 3.0'!F$13:F$191, 0)), "Faixa Indefinida")</f>
        <v>C</v>
      </c>
      <c r="AM760" s="10">
        <f t="shared" si="7"/>
        <v>0</v>
      </c>
      <c r="AN760" s="10">
        <f t="shared" si="8"/>
        <v>0</v>
      </c>
      <c r="AO760" s="10">
        <f t="shared" si="9"/>
        <v>1</v>
      </c>
      <c r="AP760" s="10">
        <f t="shared" si="10"/>
        <v>0</v>
      </c>
    </row>
    <row r="761" ht="15.75" customHeight="1">
      <c r="A761" s="7">
        <v>45675.0</v>
      </c>
      <c r="B761" s="8" t="s">
        <v>1801</v>
      </c>
      <c r="C761" s="8" t="s">
        <v>1802</v>
      </c>
      <c r="D761" s="9">
        <v>8.5994290003E10</v>
      </c>
      <c r="E761" s="8" t="s">
        <v>6103</v>
      </c>
      <c r="F761" s="8" t="s">
        <v>6116</v>
      </c>
      <c r="G761" s="8" t="s">
        <v>6122</v>
      </c>
      <c r="H761" s="8" t="s">
        <v>6106</v>
      </c>
      <c r="I761" s="8" t="s">
        <v>6128</v>
      </c>
      <c r="J761" s="8" t="s">
        <v>6119</v>
      </c>
      <c r="K761" s="8" t="s">
        <v>6107</v>
      </c>
      <c r="L761" s="8" t="s">
        <v>6115</v>
      </c>
      <c r="M761" s="8" t="s">
        <v>6113</v>
      </c>
      <c r="N761" s="12" t="s">
        <v>18</v>
      </c>
      <c r="O761" s="12" t="s">
        <v>20</v>
      </c>
      <c r="P761" s="12" t="s">
        <v>25</v>
      </c>
      <c r="Q761" s="12" t="s">
        <v>33</v>
      </c>
      <c r="R761" s="12" t="s">
        <v>21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10">
        <f>ROUNDUP(SUM(VLOOKUP(F761,'Pontuação'!A$2:B$11,2,FALSE),VLOOKUP(E761,'Pontuação'!C$2:D$11,2,FALSE),VLOOKUP(H761,'Pontuação'!I$2:J$11,2,FALSE),VLOOKUP(J761,'Pontuação'!G$2:H$11,2,FALSE),VLOOKUP(L761,'Pontuação'!M$2:N$13,2,FALSE)),0)</f>
        <v>1553</v>
      </c>
      <c r="AD761" s="11">
        <f t="shared" si="1"/>
        <v>155</v>
      </c>
      <c r="AE761" s="11" t="str">
        <f t="array" ref="AE761">IFERROR(INDEX('Pontuação'!G$13:G$101, MATCH(AD761, 'Pontuação'!F$13:F$101, 0)), "Faixa Indefinida")</f>
        <v>C</v>
      </c>
      <c r="AF761" s="11">
        <f t="shared" si="2"/>
        <v>0</v>
      </c>
      <c r="AG761" s="11">
        <f t="shared" si="3"/>
        <v>0</v>
      </c>
      <c r="AH761" s="11">
        <f t="shared" si="4"/>
        <v>1</v>
      </c>
      <c r="AI761" s="11">
        <f t="shared" si="5"/>
        <v>0</v>
      </c>
      <c r="AJ761" s="11">
        <f>ROUNDUP(SUM(VLOOKUP(F761,'Pontuação 3.0'!A$2:B$11,2,FALSE),VLOOKUP(E761,'Pontuação 3.0'!C$2:D$11,2,FALSE),VLOOKUP(H761,'Pontuação 3.0'!I$2:J$11,2,FALSE),VLOOKUP(J761,'Pontuação 3.0'!G$2:H$11,2,FALSE),VLOOKUP(G761,'Pontuação 3.0'!E$2:F$11,2,FALSE),VLOOKUP(K761,'Pontuação 3.0'!K$2:L$11,2,FALSE),VLOOKUP(L761,'Pontuação 3.0'!M$2:N$13,2,FALSE)),0)</f>
        <v>1982</v>
      </c>
      <c r="AK761" s="10">
        <f t="shared" si="6"/>
        <v>198</v>
      </c>
      <c r="AL761" s="10" t="str">
        <f t="array" ref="AL761">IFERROR(INDEX('Pontuação 3.0'!G$13:G$191, MATCH(AK761, 'Pontuação 3.0'!F$13:F$191, 0)), "Faixa Indefinida")</f>
        <v>C</v>
      </c>
      <c r="AM761" s="10">
        <f t="shared" si="7"/>
        <v>0</v>
      </c>
      <c r="AN761" s="10">
        <f t="shared" si="8"/>
        <v>0</v>
      </c>
      <c r="AO761" s="10">
        <f t="shared" si="9"/>
        <v>1</v>
      </c>
      <c r="AP761" s="10">
        <f t="shared" si="10"/>
        <v>0</v>
      </c>
    </row>
    <row r="762" ht="15.75" customHeight="1">
      <c r="A762" s="7">
        <v>45675.0</v>
      </c>
      <c r="B762" s="8" t="s">
        <v>1803</v>
      </c>
      <c r="C762" s="8" t="s">
        <v>1804</v>
      </c>
      <c r="D762" s="9">
        <v>1.1961991881E10</v>
      </c>
      <c r="E762" s="8" t="s">
        <v>6103</v>
      </c>
      <c r="F762" s="8" t="s">
        <v>6116</v>
      </c>
      <c r="G762" s="8" t="s">
        <v>6122</v>
      </c>
      <c r="H762" s="8" t="s">
        <v>6118</v>
      </c>
      <c r="I762" s="8" t="s">
        <v>6107</v>
      </c>
      <c r="J762" s="8" t="s">
        <v>6119</v>
      </c>
      <c r="K762" s="8" t="s">
        <v>6107</v>
      </c>
      <c r="L762" s="8" t="s">
        <v>6120</v>
      </c>
      <c r="M762" s="8" t="s">
        <v>6121</v>
      </c>
      <c r="N762" s="12" t="s">
        <v>18</v>
      </c>
      <c r="O762" s="12" t="s">
        <v>20</v>
      </c>
      <c r="P762" s="12" t="s">
        <v>25</v>
      </c>
      <c r="Q762" s="12" t="s">
        <v>22</v>
      </c>
      <c r="R762" s="12" t="s">
        <v>32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10">
        <f>ROUNDUP(SUM(VLOOKUP(F762,'Pontuação'!A$2:B$11,2,FALSE),VLOOKUP(E762,'Pontuação'!C$2:D$11,2,FALSE),VLOOKUP(H762,'Pontuação'!I$2:J$11,2,FALSE),VLOOKUP(J762,'Pontuação'!G$2:H$11,2,FALSE),VLOOKUP(L762,'Pontuação'!M$2:N$13,2,FALSE)),0)</f>
        <v>1727</v>
      </c>
      <c r="AD762" s="11">
        <f t="shared" si="1"/>
        <v>173</v>
      </c>
      <c r="AE762" s="11" t="str">
        <f t="array" ref="AE762">IFERROR(INDEX('Pontuação'!G$13:G$101, MATCH(AD762, 'Pontuação'!F$13:F$101, 0)), "Faixa Indefinida")</f>
        <v>B</v>
      </c>
      <c r="AF762" s="11">
        <f t="shared" si="2"/>
        <v>0</v>
      </c>
      <c r="AG762" s="11">
        <f t="shared" si="3"/>
        <v>1</v>
      </c>
      <c r="AH762" s="11">
        <f t="shared" si="4"/>
        <v>0</v>
      </c>
      <c r="AI762" s="11">
        <f t="shared" si="5"/>
        <v>0</v>
      </c>
      <c r="AJ762" s="11">
        <f>ROUNDUP(SUM(VLOOKUP(F762,'Pontuação 3.0'!A$2:B$11,2,FALSE),VLOOKUP(E762,'Pontuação 3.0'!C$2:D$11,2,FALSE),VLOOKUP(H762,'Pontuação 3.0'!I$2:J$11,2,FALSE),VLOOKUP(J762,'Pontuação 3.0'!G$2:H$11,2,FALSE),VLOOKUP(G762,'Pontuação 3.0'!E$2:F$11,2,FALSE),VLOOKUP(K762,'Pontuação 3.0'!K$2:L$11,2,FALSE),VLOOKUP(L762,'Pontuação 3.0'!M$2:N$13,2,FALSE)),0)</f>
        <v>2155</v>
      </c>
      <c r="AK762" s="10">
        <f t="shared" si="6"/>
        <v>216</v>
      </c>
      <c r="AL762" s="10" t="str">
        <f t="array" ref="AL762">IFERROR(INDEX('Pontuação 3.0'!G$13:G$191, MATCH(AK762, 'Pontuação 3.0'!F$13:F$191, 0)), "Faixa Indefinida")</f>
        <v>B</v>
      </c>
      <c r="AM762" s="10">
        <f t="shared" si="7"/>
        <v>0</v>
      </c>
      <c r="AN762" s="10">
        <f t="shared" si="8"/>
        <v>1</v>
      </c>
      <c r="AO762" s="10">
        <f t="shared" si="9"/>
        <v>0</v>
      </c>
      <c r="AP762" s="10">
        <f t="shared" si="10"/>
        <v>0</v>
      </c>
    </row>
    <row r="763" ht="15.75" customHeight="1">
      <c r="A763" s="7">
        <v>45675.0</v>
      </c>
      <c r="B763" s="8" t="s">
        <v>1805</v>
      </c>
      <c r="C763" s="8" t="s">
        <v>1806</v>
      </c>
      <c r="D763" s="9">
        <v>4.7997183404E10</v>
      </c>
      <c r="E763" s="8" t="s">
        <v>6103</v>
      </c>
      <c r="F763" s="8" t="s">
        <v>6116</v>
      </c>
      <c r="G763" s="8" t="s">
        <v>6117</v>
      </c>
      <c r="H763" s="8" t="s">
        <v>6135</v>
      </c>
      <c r="I763" s="8" t="s">
        <v>6128</v>
      </c>
      <c r="J763" s="8" t="s">
        <v>6119</v>
      </c>
      <c r="K763" s="8" t="s">
        <v>6107</v>
      </c>
      <c r="L763" s="8" t="s">
        <v>6115</v>
      </c>
      <c r="M763" s="8" t="s">
        <v>6131</v>
      </c>
      <c r="N763" s="12" t="s">
        <v>18</v>
      </c>
      <c r="O763" s="12" t="s">
        <v>20</v>
      </c>
      <c r="P763" s="12" t="s">
        <v>112</v>
      </c>
      <c r="Q763" s="12" t="s">
        <v>184</v>
      </c>
      <c r="R763" s="12" t="s">
        <v>32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10">
        <f>ROUNDUP(SUM(VLOOKUP(F763,'Pontuação'!A$2:B$11,2,FALSE),VLOOKUP(E763,'Pontuação'!C$2:D$11,2,FALSE),VLOOKUP(H763,'Pontuação'!I$2:J$11,2,FALSE),VLOOKUP(J763,'Pontuação'!G$2:H$11,2,FALSE),VLOOKUP(L763,'Pontuação'!M$2:N$13,2,FALSE)),0)</f>
        <v>1579</v>
      </c>
      <c r="AD763" s="11">
        <f t="shared" si="1"/>
        <v>158</v>
      </c>
      <c r="AE763" s="11" t="str">
        <f t="array" ref="AE763">IFERROR(INDEX('Pontuação'!G$13:G$101, MATCH(AD763, 'Pontuação'!F$13:F$101, 0)), "Faixa Indefinida")</f>
        <v>C</v>
      </c>
      <c r="AF763" s="11">
        <f t="shared" si="2"/>
        <v>0</v>
      </c>
      <c r="AG763" s="11">
        <f t="shared" si="3"/>
        <v>0</v>
      </c>
      <c r="AH763" s="11">
        <f t="shared" si="4"/>
        <v>1</v>
      </c>
      <c r="AI763" s="11">
        <f t="shared" si="5"/>
        <v>0</v>
      </c>
      <c r="AJ763" s="11">
        <f>ROUNDUP(SUM(VLOOKUP(F763,'Pontuação 3.0'!A$2:B$11,2,FALSE),VLOOKUP(E763,'Pontuação 3.0'!C$2:D$11,2,FALSE),VLOOKUP(H763,'Pontuação 3.0'!I$2:J$11,2,FALSE),VLOOKUP(J763,'Pontuação 3.0'!G$2:H$11,2,FALSE),VLOOKUP(G763,'Pontuação 3.0'!E$2:F$11,2,FALSE),VLOOKUP(K763,'Pontuação 3.0'!K$2:L$11,2,FALSE),VLOOKUP(L763,'Pontuação 3.0'!M$2:N$13,2,FALSE)),0)</f>
        <v>2058</v>
      </c>
      <c r="AK763" s="10">
        <f t="shared" si="6"/>
        <v>206</v>
      </c>
      <c r="AL763" s="10" t="str">
        <f t="array" ref="AL763">IFERROR(INDEX('Pontuação 3.0'!G$13:G$191, MATCH(AK763, 'Pontuação 3.0'!F$13:F$191, 0)), "Faixa Indefinida")</f>
        <v>C</v>
      </c>
      <c r="AM763" s="10">
        <f t="shared" si="7"/>
        <v>0</v>
      </c>
      <c r="AN763" s="10">
        <f t="shared" si="8"/>
        <v>0</v>
      </c>
      <c r="AO763" s="10">
        <f t="shared" si="9"/>
        <v>1</v>
      </c>
      <c r="AP763" s="10">
        <f t="shared" si="10"/>
        <v>0</v>
      </c>
    </row>
    <row r="764" ht="15.75" customHeight="1">
      <c r="A764" s="7">
        <v>45675.0</v>
      </c>
      <c r="B764" s="8" t="s">
        <v>1809</v>
      </c>
      <c r="C764" s="8" t="s">
        <v>1810</v>
      </c>
      <c r="D764" s="8" t="s">
        <v>1811</v>
      </c>
      <c r="E764" s="8" t="s">
        <v>6103</v>
      </c>
      <c r="F764" s="8" t="s">
        <v>6116</v>
      </c>
      <c r="G764" s="8" t="s">
        <v>6122</v>
      </c>
      <c r="H764" s="8" t="s">
        <v>6106</v>
      </c>
      <c r="I764" s="8" t="s">
        <v>6107</v>
      </c>
      <c r="J764" s="8" t="s">
        <v>6108</v>
      </c>
      <c r="K764" s="8" t="s">
        <v>6107</v>
      </c>
      <c r="L764" s="8" t="s">
        <v>6110</v>
      </c>
      <c r="M764" s="8" t="s">
        <v>6121</v>
      </c>
      <c r="N764" s="12" t="s">
        <v>18</v>
      </c>
      <c r="O764" s="12" t="s">
        <v>20</v>
      </c>
      <c r="P764" s="12" t="s">
        <v>25</v>
      </c>
      <c r="Q764" s="12" t="s">
        <v>22</v>
      </c>
      <c r="R764" s="12" t="s">
        <v>32</v>
      </c>
      <c r="S764" s="13"/>
      <c r="T764" s="8"/>
      <c r="U764" s="8"/>
      <c r="V764" s="8"/>
      <c r="W764" s="8"/>
      <c r="X764" s="8"/>
      <c r="Y764" s="8"/>
      <c r="Z764" s="8"/>
      <c r="AA764" s="8"/>
      <c r="AB764" s="8"/>
      <c r="AC764" s="10">
        <f>ROUNDUP(SUM(VLOOKUP(F764,'Pontuação'!A$2:B$11,2,FALSE),VLOOKUP(E764,'Pontuação'!C$2:D$11,2,FALSE),VLOOKUP(H764,'Pontuação'!I$2:J$11,2,FALSE),VLOOKUP(J764,'Pontuação'!G$2:H$11,2,FALSE),VLOOKUP(L764,'Pontuação'!M$2:N$13,2,FALSE)),0)</f>
        <v>1728</v>
      </c>
      <c r="AD764" s="11">
        <f t="shared" si="1"/>
        <v>173</v>
      </c>
      <c r="AE764" s="11" t="str">
        <f t="array" ref="AE764">IFERROR(INDEX('Pontuação'!G$13:G$101, MATCH(AD764, 'Pontuação'!F$13:F$101, 0)), "Faixa Indefinida")</f>
        <v>B</v>
      </c>
      <c r="AF764" s="11">
        <f t="shared" si="2"/>
        <v>0</v>
      </c>
      <c r="AG764" s="11">
        <f t="shared" si="3"/>
        <v>1</v>
      </c>
      <c r="AH764" s="11">
        <f t="shared" si="4"/>
        <v>0</v>
      </c>
      <c r="AI764" s="11">
        <f t="shared" si="5"/>
        <v>0</v>
      </c>
      <c r="AJ764" s="11">
        <f>ROUNDUP(SUM(VLOOKUP(F764,'Pontuação 3.0'!A$2:B$11,2,FALSE),VLOOKUP(E764,'Pontuação 3.0'!C$2:D$11,2,FALSE),VLOOKUP(H764,'Pontuação 3.0'!I$2:J$11,2,FALSE),VLOOKUP(J764,'Pontuação 3.0'!G$2:H$11,2,FALSE),VLOOKUP(G764,'Pontuação 3.0'!E$2:F$11,2,FALSE),VLOOKUP(K764,'Pontuação 3.0'!K$2:L$11,2,FALSE),VLOOKUP(L764,'Pontuação 3.0'!M$2:N$13,2,FALSE)),0)</f>
        <v>2328</v>
      </c>
      <c r="AK764" s="10">
        <f t="shared" si="6"/>
        <v>233</v>
      </c>
      <c r="AL764" s="10" t="str">
        <f t="array" ref="AL764">IFERROR(INDEX('Pontuação 3.0'!G$13:G$191, MATCH(AK764, 'Pontuação 3.0'!F$13:F$191, 0)), "Faixa Indefinida")</f>
        <v>B</v>
      </c>
      <c r="AM764" s="10">
        <f t="shared" si="7"/>
        <v>0</v>
      </c>
      <c r="AN764" s="10">
        <f t="shared" si="8"/>
        <v>1</v>
      </c>
      <c r="AO764" s="10">
        <f t="shared" si="9"/>
        <v>0</v>
      </c>
      <c r="AP764" s="10">
        <f t="shared" si="10"/>
        <v>0</v>
      </c>
    </row>
    <row r="765" ht="15.75" customHeight="1">
      <c r="A765" s="7">
        <v>45675.0</v>
      </c>
      <c r="B765" s="8" t="s">
        <v>1807</v>
      </c>
      <c r="C765" s="8" t="s">
        <v>1808</v>
      </c>
      <c r="D765" s="9">
        <v>5.4993712012E10</v>
      </c>
      <c r="E765" s="8" t="s">
        <v>6103</v>
      </c>
      <c r="F765" s="8" t="s">
        <v>6116</v>
      </c>
      <c r="G765" s="8" t="s">
        <v>6117</v>
      </c>
      <c r="H765" s="8" t="s">
        <v>6106</v>
      </c>
      <c r="I765" s="8" t="s">
        <v>6107</v>
      </c>
      <c r="J765" s="8" t="s">
        <v>6129</v>
      </c>
      <c r="K765" s="8" t="s">
        <v>6107</v>
      </c>
      <c r="L765" s="8" t="s">
        <v>6120</v>
      </c>
      <c r="M765" s="8" t="s">
        <v>6113</v>
      </c>
      <c r="N765" s="12" t="s">
        <v>18</v>
      </c>
      <c r="O765" s="12" t="s">
        <v>20</v>
      </c>
      <c r="P765" s="12" t="s">
        <v>19</v>
      </c>
      <c r="Q765" s="12" t="s">
        <v>22</v>
      </c>
      <c r="R765" s="12" t="s">
        <v>21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10">
        <f>ROUNDUP(SUM(VLOOKUP(F765,'Pontuação'!A$2:B$11,2,FALSE),VLOOKUP(E765,'Pontuação'!C$2:D$11,2,FALSE),VLOOKUP(H765,'Pontuação'!I$2:J$11,2,FALSE),VLOOKUP(J765,'Pontuação'!G$2:H$11,2,FALSE),VLOOKUP(L765,'Pontuação'!M$2:N$13,2,FALSE)),0)</f>
        <v>1963</v>
      </c>
      <c r="AD765" s="11">
        <f t="shared" si="1"/>
        <v>196</v>
      </c>
      <c r="AE765" s="11" t="str">
        <f t="array" ref="AE765">IFERROR(INDEX('Pontuação'!G$13:G$101, MATCH(AD765, 'Pontuação'!F$13:F$101, 0)), "Faixa Indefinida")</f>
        <v>A</v>
      </c>
      <c r="AF765" s="11">
        <f t="shared" si="2"/>
        <v>1</v>
      </c>
      <c r="AG765" s="11">
        <f t="shared" si="3"/>
        <v>0</v>
      </c>
      <c r="AH765" s="11">
        <f t="shared" si="4"/>
        <v>0</v>
      </c>
      <c r="AI765" s="11">
        <f t="shared" si="5"/>
        <v>0</v>
      </c>
      <c r="AJ765" s="11">
        <f>ROUNDUP(SUM(VLOOKUP(F765,'Pontuação 3.0'!A$2:B$11,2,FALSE),VLOOKUP(E765,'Pontuação 3.0'!C$2:D$11,2,FALSE),VLOOKUP(H765,'Pontuação 3.0'!I$2:J$11,2,FALSE),VLOOKUP(J765,'Pontuação 3.0'!G$2:H$11,2,FALSE),VLOOKUP(G765,'Pontuação 3.0'!E$2:F$11,2,FALSE),VLOOKUP(K765,'Pontuação 3.0'!K$2:L$11,2,FALSE),VLOOKUP(L765,'Pontuação 3.0'!M$2:N$13,2,FALSE)),0)</f>
        <v>2483</v>
      </c>
      <c r="AK765" s="10">
        <f t="shared" si="6"/>
        <v>248</v>
      </c>
      <c r="AL765" s="10" t="str">
        <f t="array" ref="AL765">IFERROR(INDEX('Pontuação 3.0'!G$13:G$191, MATCH(AK765, 'Pontuação 3.0'!F$13:F$191, 0)), "Faixa Indefinida")</f>
        <v>A</v>
      </c>
      <c r="AM765" s="10">
        <f t="shared" si="7"/>
        <v>1</v>
      </c>
      <c r="AN765" s="10">
        <f t="shared" si="8"/>
        <v>0</v>
      </c>
      <c r="AO765" s="10">
        <f t="shared" si="9"/>
        <v>0</v>
      </c>
      <c r="AP765" s="10">
        <f t="shared" si="10"/>
        <v>0</v>
      </c>
    </row>
    <row r="766" ht="15.75" customHeight="1">
      <c r="A766" s="7">
        <v>45675.0</v>
      </c>
      <c r="B766" s="8" t="s">
        <v>1814</v>
      </c>
      <c r="C766" s="8" t="s">
        <v>1815</v>
      </c>
      <c r="D766" s="9">
        <v>7.4988110609E10</v>
      </c>
      <c r="E766" s="8" t="s">
        <v>6103</v>
      </c>
      <c r="F766" s="8" t="s">
        <v>6116</v>
      </c>
      <c r="G766" s="8" t="s">
        <v>6122</v>
      </c>
      <c r="H766" s="8" t="s">
        <v>6118</v>
      </c>
      <c r="I766" s="8" t="s">
        <v>6107</v>
      </c>
      <c r="J766" s="8" t="s">
        <v>6119</v>
      </c>
      <c r="K766" s="8" t="s">
        <v>6109</v>
      </c>
      <c r="L766" s="8" t="s">
        <v>6115</v>
      </c>
      <c r="M766" s="8" t="s">
        <v>6113</v>
      </c>
      <c r="N766" s="12" t="s">
        <v>18</v>
      </c>
      <c r="O766" s="12" t="s">
        <v>20</v>
      </c>
      <c r="P766" s="12" t="s">
        <v>19</v>
      </c>
      <c r="Q766" s="12" t="s">
        <v>22</v>
      </c>
      <c r="R766" s="12" t="s">
        <v>32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10">
        <f>ROUNDUP(SUM(VLOOKUP(F766,'Pontuação'!A$2:B$11,2,FALSE),VLOOKUP(E766,'Pontuação'!C$2:D$11,2,FALSE),VLOOKUP(H766,'Pontuação'!I$2:J$11,2,FALSE),VLOOKUP(J766,'Pontuação'!G$2:H$11,2,FALSE),VLOOKUP(L766,'Pontuação'!M$2:N$13,2,FALSE)),0)</f>
        <v>1595</v>
      </c>
      <c r="AD766" s="11">
        <f t="shared" si="1"/>
        <v>160</v>
      </c>
      <c r="AE766" s="11" t="str">
        <f t="array" ref="AE766">IFERROR(INDEX('Pontuação'!G$13:G$101, MATCH(AD766, 'Pontuação'!F$13:F$101, 0)), "Faixa Indefinida")</f>
        <v>C</v>
      </c>
      <c r="AF766" s="11">
        <f t="shared" si="2"/>
        <v>0</v>
      </c>
      <c r="AG766" s="11">
        <f t="shared" si="3"/>
        <v>0</v>
      </c>
      <c r="AH766" s="11">
        <f t="shared" si="4"/>
        <v>1</v>
      </c>
      <c r="AI766" s="11">
        <f t="shared" si="5"/>
        <v>0</v>
      </c>
      <c r="AJ766" s="11">
        <f>ROUNDUP(SUM(VLOOKUP(F766,'Pontuação 3.0'!A$2:B$11,2,FALSE),VLOOKUP(E766,'Pontuação 3.0'!C$2:D$11,2,FALSE),VLOOKUP(H766,'Pontuação 3.0'!I$2:J$11,2,FALSE),VLOOKUP(J766,'Pontuação 3.0'!G$2:H$11,2,FALSE),VLOOKUP(G766,'Pontuação 3.0'!E$2:F$11,2,FALSE),VLOOKUP(K766,'Pontuação 3.0'!K$2:L$11,2,FALSE),VLOOKUP(L766,'Pontuação 3.0'!M$2:N$13,2,FALSE)),0)</f>
        <v>2330</v>
      </c>
      <c r="AK766" s="10">
        <f t="shared" si="6"/>
        <v>233</v>
      </c>
      <c r="AL766" s="10" t="str">
        <f t="array" ref="AL766">IFERROR(INDEX('Pontuação 3.0'!G$13:G$191, MATCH(AK766, 'Pontuação 3.0'!F$13:F$191, 0)), "Faixa Indefinida")</f>
        <v>B</v>
      </c>
      <c r="AM766" s="10">
        <f t="shared" si="7"/>
        <v>0</v>
      </c>
      <c r="AN766" s="10">
        <f t="shared" si="8"/>
        <v>1</v>
      </c>
      <c r="AO766" s="10">
        <f t="shared" si="9"/>
        <v>0</v>
      </c>
      <c r="AP766" s="10">
        <f t="shared" si="10"/>
        <v>0</v>
      </c>
    </row>
    <row r="767" ht="15.75" customHeight="1">
      <c r="A767" s="7">
        <v>45675.0</v>
      </c>
      <c r="B767" s="8" t="s">
        <v>1816</v>
      </c>
      <c r="C767" s="8" t="s">
        <v>1817</v>
      </c>
      <c r="D767" s="9">
        <v>5.571999486346E12</v>
      </c>
      <c r="E767" s="8" t="s">
        <v>6103</v>
      </c>
      <c r="F767" s="8" t="s">
        <v>6126</v>
      </c>
      <c r="G767" s="8" t="s">
        <v>6122</v>
      </c>
      <c r="H767" s="8" t="s">
        <v>6132</v>
      </c>
      <c r="I767" s="8" t="s">
        <v>6107</v>
      </c>
      <c r="J767" s="8" t="s">
        <v>6119</v>
      </c>
      <c r="K767" s="8" t="s">
        <v>6107</v>
      </c>
      <c r="L767" s="8" t="s">
        <v>6115</v>
      </c>
      <c r="M767" s="8" t="s">
        <v>6111</v>
      </c>
      <c r="N767" s="12" t="s">
        <v>18</v>
      </c>
      <c r="O767" s="12" t="s">
        <v>20</v>
      </c>
      <c r="P767" s="12" t="s">
        <v>25</v>
      </c>
      <c r="Q767" s="12" t="s">
        <v>22</v>
      </c>
      <c r="R767" s="12" t="s">
        <v>32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10">
        <f>ROUNDUP(SUM(VLOOKUP(F767,'Pontuação'!A$2:B$11,2,FALSE),VLOOKUP(E767,'Pontuação'!C$2:D$11,2,FALSE),VLOOKUP(H767,'Pontuação'!I$2:J$11,2,FALSE),VLOOKUP(J767,'Pontuação'!G$2:H$11,2,FALSE),VLOOKUP(L767,'Pontuação'!M$2:N$13,2,FALSE)),0)</f>
        <v>1357</v>
      </c>
      <c r="AD767" s="11">
        <f t="shared" si="1"/>
        <v>136</v>
      </c>
      <c r="AE767" s="11" t="str">
        <f t="array" ref="AE767">IFERROR(INDEX('Pontuação'!G$13:G$101, MATCH(AD767, 'Pontuação'!F$13:F$101, 0)), "Faixa Indefinida")</f>
        <v>D</v>
      </c>
      <c r="AF767" s="11">
        <f t="shared" si="2"/>
        <v>0</v>
      </c>
      <c r="AG767" s="11">
        <f t="shared" si="3"/>
        <v>0</v>
      </c>
      <c r="AH767" s="11">
        <f t="shared" si="4"/>
        <v>0</v>
      </c>
      <c r="AI767" s="11">
        <f t="shared" si="5"/>
        <v>1</v>
      </c>
      <c r="AJ767" s="11">
        <f>ROUNDUP(SUM(VLOOKUP(F767,'Pontuação 3.0'!A$2:B$11,2,FALSE),VLOOKUP(E767,'Pontuação 3.0'!C$2:D$11,2,FALSE),VLOOKUP(H767,'Pontuação 3.0'!I$2:J$11,2,FALSE),VLOOKUP(J767,'Pontuação 3.0'!G$2:H$11,2,FALSE),VLOOKUP(G767,'Pontuação 3.0'!E$2:F$11,2,FALSE),VLOOKUP(K767,'Pontuação 3.0'!K$2:L$11,2,FALSE),VLOOKUP(L767,'Pontuação 3.0'!M$2:N$13,2,FALSE)),0)</f>
        <v>1741</v>
      </c>
      <c r="AK767" s="10">
        <f t="shared" si="6"/>
        <v>174</v>
      </c>
      <c r="AL767" s="10" t="str">
        <f t="array" ref="AL767">IFERROR(INDEX('Pontuação 3.0'!G$13:G$191, MATCH(AK767, 'Pontuação 3.0'!F$13:F$191, 0)), "Faixa Indefinida")</f>
        <v>D</v>
      </c>
      <c r="AM767" s="10">
        <f t="shared" si="7"/>
        <v>0</v>
      </c>
      <c r="AN767" s="10">
        <f t="shared" si="8"/>
        <v>0</v>
      </c>
      <c r="AO767" s="10">
        <f t="shared" si="9"/>
        <v>0</v>
      </c>
      <c r="AP767" s="10">
        <f t="shared" si="10"/>
        <v>1</v>
      </c>
    </row>
    <row r="768" ht="15.75" customHeight="1">
      <c r="A768" s="7">
        <v>45675.0</v>
      </c>
      <c r="B768" s="8" t="s">
        <v>149</v>
      </c>
      <c r="C768" s="8" t="s">
        <v>1823</v>
      </c>
      <c r="D768" s="9">
        <v>1.599145465E10</v>
      </c>
      <c r="E768" s="8" t="s">
        <v>6103</v>
      </c>
      <c r="F768" s="8" t="s">
        <v>6126</v>
      </c>
      <c r="G768" s="8" t="s">
        <v>6117</v>
      </c>
      <c r="H768" s="8" t="s">
        <v>6106</v>
      </c>
      <c r="I768" s="8" t="s">
        <v>6107</v>
      </c>
      <c r="J768" s="8" t="s">
        <v>6129</v>
      </c>
      <c r="K768" s="8" t="s">
        <v>6109</v>
      </c>
      <c r="L768" s="8" t="s">
        <v>6120</v>
      </c>
      <c r="M768" s="8" t="s">
        <v>6113</v>
      </c>
      <c r="N768" s="12" t="s">
        <v>18</v>
      </c>
      <c r="O768" s="12" t="s">
        <v>20</v>
      </c>
      <c r="P768" s="12" t="s">
        <v>31</v>
      </c>
      <c r="Q768" s="12" t="s">
        <v>54</v>
      </c>
      <c r="R768" s="12" t="s">
        <v>32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10">
        <f>ROUNDUP(SUM(VLOOKUP(F768,'Pontuação'!A$2:B$11,2,FALSE),VLOOKUP(E768,'Pontuação'!C$2:D$11,2,FALSE),VLOOKUP(H768,'Pontuação'!I$2:J$11,2,FALSE),VLOOKUP(J768,'Pontuação'!G$2:H$11,2,FALSE),VLOOKUP(L768,'Pontuação'!M$2:N$13,2,FALSE)),0)</f>
        <v>1951</v>
      </c>
      <c r="AD768" s="11">
        <f t="shared" si="1"/>
        <v>195</v>
      </c>
      <c r="AE768" s="11" t="str">
        <f t="array" ref="AE768">IFERROR(INDEX('Pontuação'!G$13:G$101, MATCH(AD768, 'Pontuação'!F$13:F$101, 0)), "Faixa Indefinida")</f>
        <v>A</v>
      </c>
      <c r="AF768" s="11">
        <f t="shared" si="2"/>
        <v>1</v>
      </c>
      <c r="AG768" s="11">
        <f t="shared" si="3"/>
        <v>0</v>
      </c>
      <c r="AH768" s="11">
        <f t="shared" si="4"/>
        <v>0</v>
      </c>
      <c r="AI768" s="11">
        <f t="shared" si="5"/>
        <v>0</v>
      </c>
      <c r="AJ768" s="11">
        <f>ROUNDUP(SUM(VLOOKUP(F768,'Pontuação 3.0'!A$2:B$11,2,FALSE),VLOOKUP(E768,'Pontuação 3.0'!C$2:D$11,2,FALSE),VLOOKUP(H768,'Pontuação 3.0'!I$2:J$11,2,FALSE),VLOOKUP(J768,'Pontuação 3.0'!G$2:H$11,2,FALSE),VLOOKUP(G768,'Pontuação 3.0'!E$2:F$11,2,FALSE),VLOOKUP(K768,'Pontuação 3.0'!K$2:L$11,2,FALSE),VLOOKUP(L768,'Pontuação 3.0'!M$2:N$13,2,FALSE)),0)</f>
        <v>2611</v>
      </c>
      <c r="AK768" s="10">
        <f t="shared" si="6"/>
        <v>261</v>
      </c>
      <c r="AL768" s="10" t="str">
        <f t="array" ref="AL768">IFERROR(INDEX('Pontuação 3.0'!G$13:G$191, MATCH(AK768, 'Pontuação 3.0'!F$13:F$191, 0)), "Faixa Indefinida")</f>
        <v>A</v>
      </c>
      <c r="AM768" s="10">
        <f t="shared" si="7"/>
        <v>1</v>
      </c>
      <c r="AN768" s="10">
        <f t="shared" si="8"/>
        <v>0</v>
      </c>
      <c r="AO768" s="10">
        <f t="shared" si="9"/>
        <v>0</v>
      </c>
      <c r="AP768" s="10">
        <f t="shared" si="10"/>
        <v>0</v>
      </c>
    </row>
    <row r="769" ht="15.75" customHeight="1">
      <c r="A769" s="7">
        <v>45675.0</v>
      </c>
      <c r="B769" s="8" t="s">
        <v>1824</v>
      </c>
      <c r="C769" s="8" t="s">
        <v>1825</v>
      </c>
      <c r="D769" s="9">
        <v>1.6988698839E10</v>
      </c>
      <c r="E769" s="8" t="s">
        <v>6103</v>
      </c>
      <c r="F769" s="8" t="s">
        <v>6116</v>
      </c>
      <c r="G769" s="8" t="s">
        <v>6122</v>
      </c>
      <c r="H769" s="8" t="s">
        <v>6118</v>
      </c>
      <c r="I769" s="8" t="s">
        <v>6107</v>
      </c>
      <c r="J769" s="8" t="s">
        <v>6108</v>
      </c>
      <c r="K769" s="8" t="s">
        <v>6107</v>
      </c>
      <c r="L769" s="8" t="s">
        <v>6120</v>
      </c>
      <c r="M769" s="8" t="s">
        <v>6121</v>
      </c>
      <c r="N769" s="12" t="s">
        <v>18</v>
      </c>
      <c r="O769" s="12" t="s">
        <v>20</v>
      </c>
      <c r="P769" s="12" t="s">
        <v>19</v>
      </c>
      <c r="Q769" s="12" t="s">
        <v>22</v>
      </c>
      <c r="R769" s="12" t="s">
        <v>21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10">
        <f>ROUNDUP(SUM(VLOOKUP(F769,'Pontuação'!A$2:B$11,2,FALSE),VLOOKUP(E769,'Pontuação'!C$2:D$11,2,FALSE),VLOOKUP(H769,'Pontuação'!I$2:J$11,2,FALSE),VLOOKUP(J769,'Pontuação'!G$2:H$11,2,FALSE),VLOOKUP(L769,'Pontuação'!M$2:N$13,2,FALSE)),0)</f>
        <v>1832</v>
      </c>
      <c r="AD769" s="11">
        <f t="shared" si="1"/>
        <v>183</v>
      </c>
      <c r="AE769" s="11" t="str">
        <f t="array" ref="AE769">IFERROR(INDEX('Pontuação'!G$13:G$101, MATCH(AD769, 'Pontuação'!F$13:F$101, 0)), "Faixa Indefinida")</f>
        <v>B</v>
      </c>
      <c r="AF769" s="11">
        <f t="shared" si="2"/>
        <v>0</v>
      </c>
      <c r="AG769" s="11">
        <f t="shared" si="3"/>
        <v>1</v>
      </c>
      <c r="AH769" s="11">
        <f t="shared" si="4"/>
        <v>0</v>
      </c>
      <c r="AI769" s="11">
        <f t="shared" si="5"/>
        <v>0</v>
      </c>
      <c r="AJ769" s="11">
        <f>ROUNDUP(SUM(VLOOKUP(F769,'Pontuação 3.0'!A$2:B$11,2,FALSE),VLOOKUP(E769,'Pontuação 3.0'!C$2:D$11,2,FALSE),VLOOKUP(H769,'Pontuação 3.0'!I$2:J$11,2,FALSE),VLOOKUP(J769,'Pontuação 3.0'!G$2:H$11,2,FALSE),VLOOKUP(G769,'Pontuação 3.0'!E$2:F$11,2,FALSE),VLOOKUP(K769,'Pontuação 3.0'!K$2:L$11,2,FALSE),VLOOKUP(L769,'Pontuação 3.0'!M$2:N$13,2,FALSE)),0)</f>
        <v>2307</v>
      </c>
      <c r="AK769" s="10">
        <f t="shared" si="6"/>
        <v>231</v>
      </c>
      <c r="AL769" s="10" t="str">
        <f t="array" ref="AL769">IFERROR(INDEX('Pontuação 3.0'!G$13:G$191, MATCH(AK769, 'Pontuação 3.0'!F$13:F$191, 0)), "Faixa Indefinida")</f>
        <v>B</v>
      </c>
      <c r="AM769" s="10">
        <f t="shared" si="7"/>
        <v>0</v>
      </c>
      <c r="AN769" s="10">
        <f t="shared" si="8"/>
        <v>1</v>
      </c>
      <c r="AO769" s="10">
        <f t="shared" si="9"/>
        <v>0</v>
      </c>
      <c r="AP769" s="10">
        <f t="shared" si="10"/>
        <v>0</v>
      </c>
    </row>
    <row r="770" ht="15.75" customHeight="1">
      <c r="A770" s="7">
        <v>45675.0</v>
      </c>
      <c r="B770" s="8" t="s">
        <v>1826</v>
      </c>
      <c r="C770" s="8" t="s">
        <v>1827</v>
      </c>
      <c r="D770" s="9">
        <v>2.2999286797E10</v>
      </c>
      <c r="E770" s="8" t="s">
        <v>6103</v>
      </c>
      <c r="F770" s="8" t="s">
        <v>6116</v>
      </c>
      <c r="G770" s="8" t="s">
        <v>6117</v>
      </c>
      <c r="H770" s="8" t="s">
        <v>6135</v>
      </c>
      <c r="I770" s="8" t="s">
        <v>6128</v>
      </c>
      <c r="J770" s="8" t="s">
        <v>6119</v>
      </c>
      <c r="K770" s="8" t="s">
        <v>6109</v>
      </c>
      <c r="L770" s="8" t="s">
        <v>6115</v>
      </c>
      <c r="M770" s="8" t="s">
        <v>6113</v>
      </c>
      <c r="N770" s="12" t="s">
        <v>18</v>
      </c>
      <c r="O770" s="12" t="s">
        <v>20</v>
      </c>
      <c r="P770" s="12" t="s">
        <v>19</v>
      </c>
      <c r="Q770" s="12" t="s">
        <v>22</v>
      </c>
      <c r="R770" s="12" t="s">
        <v>21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10">
        <f>ROUNDUP(SUM(VLOOKUP(F770,'Pontuação'!A$2:B$11,2,FALSE),VLOOKUP(E770,'Pontuação'!C$2:D$11,2,FALSE),VLOOKUP(H770,'Pontuação'!I$2:J$11,2,FALSE),VLOOKUP(J770,'Pontuação'!G$2:H$11,2,FALSE),VLOOKUP(L770,'Pontuação'!M$2:N$13,2,FALSE)),0)</f>
        <v>1579</v>
      </c>
      <c r="AD770" s="11">
        <f t="shared" si="1"/>
        <v>158</v>
      </c>
      <c r="AE770" s="11" t="str">
        <f t="array" ref="AE770">IFERROR(INDEX('Pontuação'!G$13:G$101, MATCH(AD770, 'Pontuação'!F$13:F$101, 0)), "Faixa Indefinida")</f>
        <v>C</v>
      </c>
      <c r="AF770" s="11">
        <f t="shared" si="2"/>
        <v>0</v>
      </c>
      <c r="AG770" s="11">
        <f t="shared" si="3"/>
        <v>0</v>
      </c>
      <c r="AH770" s="11">
        <f t="shared" si="4"/>
        <v>1</v>
      </c>
      <c r="AI770" s="11">
        <f t="shared" si="5"/>
        <v>0</v>
      </c>
      <c r="AJ770" s="11">
        <f>ROUNDUP(SUM(VLOOKUP(F770,'Pontuação 3.0'!A$2:B$11,2,FALSE),VLOOKUP(E770,'Pontuação 3.0'!C$2:D$11,2,FALSE),VLOOKUP(H770,'Pontuação 3.0'!I$2:J$11,2,FALSE),VLOOKUP(J770,'Pontuação 3.0'!G$2:H$11,2,FALSE),VLOOKUP(G770,'Pontuação 3.0'!E$2:F$11,2,FALSE),VLOOKUP(K770,'Pontuação 3.0'!K$2:L$11,2,FALSE),VLOOKUP(L770,'Pontuação 3.0'!M$2:N$13,2,FALSE)),0)</f>
        <v>2319</v>
      </c>
      <c r="AK770" s="10">
        <f t="shared" si="6"/>
        <v>232</v>
      </c>
      <c r="AL770" s="10" t="str">
        <f t="array" ref="AL770">IFERROR(INDEX('Pontuação 3.0'!G$13:G$191, MATCH(AK770, 'Pontuação 3.0'!F$13:F$191, 0)), "Faixa Indefinida")</f>
        <v>B</v>
      </c>
      <c r="AM770" s="10">
        <f t="shared" si="7"/>
        <v>0</v>
      </c>
      <c r="AN770" s="10">
        <f t="shared" si="8"/>
        <v>1</v>
      </c>
      <c r="AO770" s="10">
        <f t="shared" si="9"/>
        <v>0</v>
      </c>
      <c r="AP770" s="10">
        <f t="shared" si="10"/>
        <v>0</v>
      </c>
    </row>
    <row r="771" ht="15.75" customHeight="1">
      <c r="A771" s="7">
        <v>45675.0</v>
      </c>
      <c r="B771" s="8" t="s">
        <v>1832</v>
      </c>
      <c r="C771" s="8" t="s">
        <v>1833</v>
      </c>
      <c r="D771" s="9">
        <v>8.8996384437E10</v>
      </c>
      <c r="E771" s="8" t="s">
        <v>6103</v>
      </c>
      <c r="F771" s="8" t="s">
        <v>6116</v>
      </c>
      <c r="G771" s="8" t="s">
        <v>6117</v>
      </c>
      <c r="H771" s="8" t="s">
        <v>6106</v>
      </c>
      <c r="I771" s="8" t="s">
        <v>6107</v>
      </c>
      <c r="J771" s="8" t="s">
        <v>6108</v>
      </c>
      <c r="K771" s="8" t="s">
        <v>6107</v>
      </c>
      <c r="L771" s="8" t="s">
        <v>6110</v>
      </c>
      <c r="M771" s="8" t="s">
        <v>6131</v>
      </c>
      <c r="N771" s="12" t="s">
        <v>18</v>
      </c>
      <c r="O771" s="12" t="s">
        <v>20</v>
      </c>
      <c r="P771" s="12" t="s">
        <v>19</v>
      </c>
      <c r="Q771" s="12" t="s">
        <v>22</v>
      </c>
      <c r="R771" s="12" t="s">
        <v>32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10">
        <f>ROUNDUP(SUM(VLOOKUP(F771,'Pontuação'!A$2:B$11,2,FALSE),VLOOKUP(E771,'Pontuação'!C$2:D$11,2,FALSE),VLOOKUP(H771,'Pontuação'!I$2:J$11,2,FALSE),VLOOKUP(J771,'Pontuação'!G$2:H$11,2,FALSE),VLOOKUP(L771,'Pontuação'!M$2:N$13,2,FALSE)),0)</f>
        <v>1728</v>
      </c>
      <c r="AD771" s="11">
        <f t="shared" si="1"/>
        <v>173</v>
      </c>
      <c r="AE771" s="11" t="str">
        <f t="array" ref="AE771">IFERROR(INDEX('Pontuação'!G$13:G$101, MATCH(AD771, 'Pontuação'!F$13:F$101, 0)), "Faixa Indefinida")</f>
        <v>B</v>
      </c>
      <c r="AF771" s="11">
        <f t="shared" si="2"/>
        <v>0</v>
      </c>
      <c r="AG771" s="11">
        <f t="shared" si="3"/>
        <v>1</v>
      </c>
      <c r="AH771" s="11">
        <f t="shared" si="4"/>
        <v>0</v>
      </c>
      <c r="AI771" s="11">
        <f t="shared" si="5"/>
        <v>0</v>
      </c>
      <c r="AJ771" s="11">
        <f>ROUNDUP(SUM(VLOOKUP(F771,'Pontuação 3.0'!A$2:B$11,2,FALSE),VLOOKUP(E771,'Pontuação 3.0'!C$2:D$11,2,FALSE),VLOOKUP(H771,'Pontuação 3.0'!I$2:J$11,2,FALSE),VLOOKUP(J771,'Pontuação 3.0'!G$2:H$11,2,FALSE),VLOOKUP(G771,'Pontuação 3.0'!E$2:F$11,2,FALSE),VLOOKUP(K771,'Pontuação 3.0'!K$2:L$11,2,FALSE),VLOOKUP(L771,'Pontuação 3.0'!M$2:N$13,2,FALSE)),0)</f>
        <v>2468</v>
      </c>
      <c r="AK771" s="10">
        <f t="shared" si="6"/>
        <v>247</v>
      </c>
      <c r="AL771" s="10" t="str">
        <f t="array" ref="AL771">IFERROR(INDEX('Pontuação 3.0'!G$13:G$191, MATCH(AK771, 'Pontuação 3.0'!F$13:F$191, 0)), "Faixa Indefinida")</f>
        <v>A</v>
      </c>
      <c r="AM771" s="10">
        <f t="shared" si="7"/>
        <v>1</v>
      </c>
      <c r="AN771" s="10">
        <f t="shared" si="8"/>
        <v>0</v>
      </c>
      <c r="AO771" s="10">
        <f t="shared" si="9"/>
        <v>0</v>
      </c>
      <c r="AP771" s="10">
        <f t="shared" si="10"/>
        <v>0</v>
      </c>
    </row>
    <row r="772" ht="15.75" customHeight="1">
      <c r="A772" s="7">
        <v>45675.0</v>
      </c>
      <c r="B772" s="8" t="s">
        <v>1829</v>
      </c>
      <c r="C772" s="8" t="s">
        <v>1830</v>
      </c>
      <c r="D772" s="8" t="s">
        <v>1831</v>
      </c>
      <c r="E772" s="8" t="s">
        <v>6103</v>
      </c>
      <c r="F772" s="8" t="s">
        <v>6116</v>
      </c>
      <c r="G772" s="8" t="s">
        <v>6117</v>
      </c>
      <c r="H772" s="8" t="s">
        <v>6118</v>
      </c>
      <c r="I772" s="8" t="s">
        <v>6128</v>
      </c>
      <c r="J772" s="8" t="s">
        <v>6119</v>
      </c>
      <c r="K772" s="8" t="s">
        <v>6109</v>
      </c>
      <c r="L772" s="8" t="s">
        <v>6120</v>
      </c>
      <c r="M772" s="8" t="s">
        <v>6113</v>
      </c>
      <c r="N772" s="12" t="s">
        <v>18</v>
      </c>
      <c r="O772" s="12" t="s">
        <v>20</v>
      </c>
      <c r="P772" s="12" t="s">
        <v>31</v>
      </c>
      <c r="Q772" s="12" t="s">
        <v>200</v>
      </c>
      <c r="R772" s="12" t="s">
        <v>21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10">
        <f>ROUNDUP(SUM(VLOOKUP(F772,'Pontuação'!A$2:B$11,2,FALSE),VLOOKUP(E772,'Pontuação'!C$2:D$11,2,FALSE),VLOOKUP(H772,'Pontuação'!I$2:J$11,2,FALSE),VLOOKUP(J772,'Pontuação'!G$2:H$11,2,FALSE),VLOOKUP(L772,'Pontuação'!M$2:N$13,2,FALSE)),0)</f>
        <v>1727</v>
      </c>
      <c r="AD772" s="11">
        <f t="shared" si="1"/>
        <v>173</v>
      </c>
      <c r="AE772" s="11" t="str">
        <f t="array" ref="AE772">IFERROR(INDEX('Pontuação'!G$13:G$101, MATCH(AD772, 'Pontuação'!F$13:F$101, 0)), "Faixa Indefinida")</f>
        <v>B</v>
      </c>
      <c r="AF772" s="11">
        <f t="shared" si="2"/>
        <v>0</v>
      </c>
      <c r="AG772" s="11">
        <f t="shared" si="3"/>
        <v>1</v>
      </c>
      <c r="AH772" s="11">
        <f t="shared" si="4"/>
        <v>0</v>
      </c>
      <c r="AI772" s="11">
        <f t="shared" si="5"/>
        <v>0</v>
      </c>
      <c r="AJ772" s="11">
        <f>ROUNDUP(SUM(VLOOKUP(F772,'Pontuação 3.0'!A$2:B$11,2,FALSE),VLOOKUP(E772,'Pontuação 3.0'!C$2:D$11,2,FALSE),VLOOKUP(H772,'Pontuação 3.0'!I$2:J$11,2,FALSE),VLOOKUP(J772,'Pontuação 3.0'!G$2:H$11,2,FALSE),VLOOKUP(G772,'Pontuação 3.0'!E$2:F$11,2,FALSE),VLOOKUP(K772,'Pontuação 3.0'!K$2:L$11,2,FALSE),VLOOKUP(L772,'Pontuação 3.0'!M$2:N$13,2,FALSE)),0)</f>
        <v>2556</v>
      </c>
      <c r="AK772" s="10">
        <f t="shared" si="6"/>
        <v>256</v>
      </c>
      <c r="AL772" s="10" t="str">
        <f t="array" ref="AL772">IFERROR(INDEX('Pontuação 3.0'!G$13:G$191, MATCH(AK772, 'Pontuação 3.0'!F$13:F$191, 0)), "Faixa Indefinida")</f>
        <v>A</v>
      </c>
      <c r="AM772" s="10">
        <f t="shared" si="7"/>
        <v>1</v>
      </c>
      <c r="AN772" s="10">
        <f t="shared" si="8"/>
        <v>0</v>
      </c>
      <c r="AO772" s="10">
        <f t="shared" si="9"/>
        <v>0</v>
      </c>
      <c r="AP772" s="10">
        <f t="shared" si="10"/>
        <v>0</v>
      </c>
    </row>
    <row r="773" ht="15.75" customHeight="1">
      <c r="A773" s="7">
        <v>45675.0</v>
      </c>
      <c r="B773" s="8" t="s">
        <v>1837</v>
      </c>
      <c r="C773" s="8" t="s">
        <v>1838</v>
      </c>
      <c r="D773" s="9">
        <v>9.8984517095E10</v>
      </c>
      <c r="E773" s="8" t="s">
        <v>6103</v>
      </c>
      <c r="F773" s="8" t="s">
        <v>6126</v>
      </c>
      <c r="G773" s="8" t="s">
        <v>6117</v>
      </c>
      <c r="H773" s="8" t="s">
        <v>6106</v>
      </c>
      <c r="I773" s="8" t="s">
        <v>6107</v>
      </c>
      <c r="J773" s="8" t="s">
        <v>6119</v>
      </c>
      <c r="K773" s="8" t="s">
        <v>6107</v>
      </c>
      <c r="L773" s="8" t="s">
        <v>6115</v>
      </c>
      <c r="M773" s="8" t="s">
        <v>6121</v>
      </c>
      <c r="N773" s="12" t="s">
        <v>18</v>
      </c>
      <c r="O773" s="12" t="s">
        <v>20</v>
      </c>
      <c r="P773" s="12" t="s">
        <v>19</v>
      </c>
      <c r="Q773" s="12" t="s">
        <v>22</v>
      </c>
      <c r="R773" s="12" t="s">
        <v>21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10">
        <f>ROUNDUP(SUM(VLOOKUP(F773,'Pontuação'!A$2:B$11,2,FALSE),VLOOKUP(E773,'Pontuação'!C$2:D$11,2,FALSE),VLOOKUP(H773,'Pontuação'!I$2:J$11,2,FALSE),VLOOKUP(J773,'Pontuação'!G$2:H$11,2,FALSE),VLOOKUP(L773,'Pontuação'!M$2:N$13,2,FALSE)),0)</f>
        <v>1541</v>
      </c>
      <c r="AD773" s="11">
        <f t="shared" si="1"/>
        <v>154</v>
      </c>
      <c r="AE773" s="11" t="str">
        <f t="array" ref="AE773">IFERROR(INDEX('Pontuação'!G$13:G$101, MATCH(AD773, 'Pontuação'!F$13:F$101, 0)), "Faixa Indefinida")</f>
        <v>C</v>
      </c>
      <c r="AF773" s="11">
        <f t="shared" si="2"/>
        <v>0</v>
      </c>
      <c r="AG773" s="11">
        <f t="shared" si="3"/>
        <v>0</v>
      </c>
      <c r="AH773" s="11">
        <f t="shared" si="4"/>
        <v>1</v>
      </c>
      <c r="AI773" s="11">
        <f t="shared" si="5"/>
        <v>0</v>
      </c>
      <c r="AJ773" s="11">
        <f>ROUNDUP(SUM(VLOOKUP(F773,'Pontuação 3.0'!A$2:B$11,2,FALSE),VLOOKUP(E773,'Pontuação 3.0'!C$2:D$11,2,FALSE),VLOOKUP(H773,'Pontuação 3.0'!I$2:J$11,2,FALSE),VLOOKUP(J773,'Pontuação 3.0'!G$2:H$11,2,FALSE),VLOOKUP(G773,'Pontuação 3.0'!E$2:F$11,2,FALSE),VLOOKUP(K773,'Pontuação 3.0'!K$2:L$11,2,FALSE),VLOOKUP(L773,'Pontuação 3.0'!M$2:N$13,2,FALSE)),0)</f>
        <v>1989</v>
      </c>
      <c r="AK773" s="10">
        <f t="shared" si="6"/>
        <v>199</v>
      </c>
      <c r="AL773" s="10" t="str">
        <f t="array" ref="AL773">IFERROR(INDEX('Pontuação 3.0'!G$13:G$191, MATCH(AK773, 'Pontuação 3.0'!F$13:F$191, 0)), "Faixa Indefinida")</f>
        <v>C</v>
      </c>
      <c r="AM773" s="10">
        <f t="shared" si="7"/>
        <v>0</v>
      </c>
      <c r="AN773" s="10">
        <f t="shared" si="8"/>
        <v>0</v>
      </c>
      <c r="AO773" s="10">
        <f t="shared" si="9"/>
        <v>1</v>
      </c>
      <c r="AP773" s="10">
        <f t="shared" si="10"/>
        <v>0</v>
      </c>
    </row>
    <row r="774" ht="15.75" customHeight="1">
      <c r="A774" s="7">
        <v>45675.0</v>
      </c>
      <c r="B774" s="8" t="s">
        <v>1834</v>
      </c>
      <c r="C774" s="8" t="s">
        <v>1835</v>
      </c>
      <c r="D774" s="8" t="s">
        <v>1836</v>
      </c>
      <c r="E774" s="8" t="s">
        <v>6103</v>
      </c>
      <c r="F774" s="8" t="s">
        <v>6116</v>
      </c>
      <c r="G774" s="8" t="s">
        <v>6122</v>
      </c>
      <c r="H774" s="8" t="s">
        <v>6135</v>
      </c>
      <c r="I774" s="8" t="s">
        <v>6128</v>
      </c>
      <c r="J774" s="8" t="s">
        <v>6119</v>
      </c>
      <c r="K774" s="8" t="s">
        <v>6107</v>
      </c>
      <c r="L774" s="8" t="s">
        <v>6120</v>
      </c>
      <c r="M774" s="8" t="s">
        <v>6113</v>
      </c>
      <c r="N774" s="12" t="s">
        <v>18</v>
      </c>
      <c r="O774" s="12" t="s">
        <v>20</v>
      </c>
      <c r="P774" s="12" t="s">
        <v>19</v>
      </c>
      <c r="Q774" s="12" t="s">
        <v>33</v>
      </c>
      <c r="R774" s="12" t="s">
        <v>21</v>
      </c>
      <c r="S774" s="13"/>
      <c r="T774" s="8"/>
      <c r="U774" s="8"/>
      <c r="V774" s="8"/>
      <c r="W774" s="8"/>
      <c r="X774" s="8"/>
      <c r="Y774" s="8"/>
      <c r="Z774" s="8"/>
      <c r="AA774" s="8"/>
      <c r="AB774" s="8"/>
      <c r="AC774" s="10">
        <f>ROUNDUP(SUM(VLOOKUP(F774,'Pontuação'!A$2:B$11,2,FALSE),VLOOKUP(E774,'Pontuação'!C$2:D$11,2,FALSE),VLOOKUP(H774,'Pontuação'!I$2:J$11,2,FALSE),VLOOKUP(J774,'Pontuação'!G$2:H$11,2,FALSE),VLOOKUP(L774,'Pontuação'!M$2:N$13,2,FALSE)),0)</f>
        <v>1711</v>
      </c>
      <c r="AD774" s="11">
        <f t="shared" si="1"/>
        <v>171</v>
      </c>
      <c r="AE774" s="11" t="str">
        <f t="array" ref="AE774">IFERROR(INDEX('Pontuação'!G$13:G$101, MATCH(AD774, 'Pontuação'!F$13:F$101, 0)), "Faixa Indefinida")</f>
        <v>B</v>
      </c>
      <c r="AF774" s="11">
        <f t="shared" si="2"/>
        <v>0</v>
      </c>
      <c r="AG774" s="11">
        <f t="shared" si="3"/>
        <v>1</v>
      </c>
      <c r="AH774" s="11">
        <f t="shared" si="4"/>
        <v>0</v>
      </c>
      <c r="AI774" s="11">
        <f t="shared" si="5"/>
        <v>0</v>
      </c>
      <c r="AJ774" s="11">
        <f>ROUNDUP(SUM(VLOOKUP(F774,'Pontuação 3.0'!A$2:B$11,2,FALSE),VLOOKUP(E774,'Pontuação 3.0'!C$2:D$11,2,FALSE),VLOOKUP(H774,'Pontuação 3.0'!I$2:J$11,2,FALSE),VLOOKUP(J774,'Pontuação 3.0'!G$2:H$11,2,FALSE),VLOOKUP(G774,'Pontuação 3.0'!E$2:F$11,2,FALSE),VLOOKUP(K774,'Pontuação 3.0'!K$2:L$11,2,FALSE),VLOOKUP(L774,'Pontuação 3.0'!M$2:N$13,2,FALSE)),0)</f>
        <v>2004</v>
      </c>
      <c r="AK774" s="10">
        <f t="shared" si="6"/>
        <v>200</v>
      </c>
      <c r="AL774" s="10" t="str">
        <f t="array" ref="AL774">IFERROR(INDEX('Pontuação 3.0'!G$13:G$191, MATCH(AK774, 'Pontuação 3.0'!F$13:F$191, 0)), "Faixa Indefinida")</f>
        <v>C</v>
      </c>
      <c r="AM774" s="10">
        <f t="shared" si="7"/>
        <v>0</v>
      </c>
      <c r="AN774" s="10">
        <f t="shared" si="8"/>
        <v>0</v>
      </c>
      <c r="AO774" s="10">
        <f t="shared" si="9"/>
        <v>1</v>
      </c>
      <c r="AP774" s="10">
        <f t="shared" si="10"/>
        <v>0</v>
      </c>
    </row>
    <row r="775" ht="15.75" customHeight="1">
      <c r="A775" s="7">
        <v>45675.0</v>
      </c>
      <c r="B775" s="8" t="s">
        <v>1839</v>
      </c>
      <c r="C775" s="8" t="s">
        <v>1840</v>
      </c>
      <c r="D775" s="9">
        <v>2.19734951E10</v>
      </c>
      <c r="E775" s="8" t="s">
        <v>6103</v>
      </c>
      <c r="F775" s="8" t="s">
        <v>6126</v>
      </c>
      <c r="G775" s="8" t="s">
        <v>6117</v>
      </c>
      <c r="H775" s="8" t="s">
        <v>6106</v>
      </c>
      <c r="I775" s="8" t="s">
        <v>6107</v>
      </c>
      <c r="J775" s="8" t="s">
        <v>6119</v>
      </c>
      <c r="K775" s="8" t="s">
        <v>6107</v>
      </c>
      <c r="L775" s="8" t="s">
        <v>6120</v>
      </c>
      <c r="M775" s="8" t="s">
        <v>6113</v>
      </c>
      <c r="N775" s="12" t="s">
        <v>18</v>
      </c>
      <c r="O775" s="12" t="s">
        <v>20</v>
      </c>
      <c r="P775" s="12" t="s">
        <v>89</v>
      </c>
      <c r="Q775" s="12" t="s">
        <v>184</v>
      </c>
      <c r="R775" s="12" t="s">
        <v>32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10">
        <f>ROUNDUP(SUM(VLOOKUP(F775,'Pontuação'!A$2:B$11,2,FALSE),VLOOKUP(E775,'Pontuação'!C$2:D$11,2,FALSE),VLOOKUP(H775,'Pontuação'!I$2:J$11,2,FALSE),VLOOKUP(J775,'Pontuação'!G$2:H$11,2,FALSE),VLOOKUP(L775,'Pontuação'!M$2:N$13,2,FALSE)),0)</f>
        <v>1673</v>
      </c>
      <c r="AD775" s="11">
        <f t="shared" si="1"/>
        <v>167</v>
      </c>
      <c r="AE775" s="11" t="str">
        <f t="array" ref="AE775">IFERROR(INDEX('Pontuação'!G$13:G$101, MATCH(AD775, 'Pontuação'!F$13:F$101, 0)), "Faixa Indefinida")</f>
        <v>B</v>
      </c>
      <c r="AF775" s="11">
        <f t="shared" si="2"/>
        <v>0</v>
      </c>
      <c r="AG775" s="11">
        <f t="shared" si="3"/>
        <v>1</v>
      </c>
      <c r="AH775" s="11">
        <f t="shared" si="4"/>
        <v>0</v>
      </c>
      <c r="AI775" s="11">
        <f t="shared" si="5"/>
        <v>0</v>
      </c>
      <c r="AJ775" s="11">
        <f>ROUNDUP(SUM(VLOOKUP(F775,'Pontuação 3.0'!A$2:B$11,2,FALSE),VLOOKUP(E775,'Pontuação 3.0'!C$2:D$11,2,FALSE),VLOOKUP(H775,'Pontuação 3.0'!I$2:J$11,2,FALSE),VLOOKUP(J775,'Pontuação 3.0'!G$2:H$11,2,FALSE),VLOOKUP(G775,'Pontuação 3.0'!E$2:F$11,2,FALSE),VLOOKUP(K775,'Pontuação 3.0'!K$2:L$11,2,FALSE),VLOOKUP(L775,'Pontuação 3.0'!M$2:N$13,2,FALSE)),0)</f>
        <v>2075</v>
      </c>
      <c r="AK775" s="10">
        <f t="shared" si="6"/>
        <v>208</v>
      </c>
      <c r="AL775" s="10" t="str">
        <f t="array" ref="AL775">IFERROR(INDEX('Pontuação 3.0'!G$13:G$191, MATCH(AK775, 'Pontuação 3.0'!F$13:F$191, 0)), "Faixa Indefinida")</f>
        <v>C</v>
      </c>
      <c r="AM775" s="10">
        <f t="shared" si="7"/>
        <v>0</v>
      </c>
      <c r="AN775" s="10">
        <f t="shared" si="8"/>
        <v>0</v>
      </c>
      <c r="AO775" s="10">
        <f t="shared" si="9"/>
        <v>1</v>
      </c>
      <c r="AP775" s="10">
        <f t="shared" si="10"/>
        <v>0</v>
      </c>
    </row>
    <row r="776" ht="15.75" customHeight="1">
      <c r="A776" s="7">
        <v>45675.0</v>
      </c>
      <c r="B776" s="8" t="s">
        <v>1843</v>
      </c>
      <c r="C776" s="8" t="s">
        <v>1844</v>
      </c>
      <c r="D776" s="8" t="s">
        <v>1845</v>
      </c>
      <c r="E776" s="8" t="s">
        <v>6103</v>
      </c>
      <c r="F776" s="8" t="s">
        <v>6116</v>
      </c>
      <c r="G776" s="8" t="s">
        <v>6122</v>
      </c>
      <c r="H776" s="8" t="s">
        <v>6106</v>
      </c>
      <c r="I776" s="8" t="s">
        <v>6128</v>
      </c>
      <c r="J776" s="8" t="s">
        <v>6119</v>
      </c>
      <c r="K776" s="8" t="s">
        <v>6107</v>
      </c>
      <c r="L776" s="8" t="s">
        <v>6124</v>
      </c>
      <c r="M776" s="8" t="s">
        <v>6121</v>
      </c>
      <c r="N776" s="12" t="s">
        <v>18</v>
      </c>
      <c r="O776" s="12" t="s">
        <v>20</v>
      </c>
      <c r="P776" s="12" t="s">
        <v>31</v>
      </c>
      <c r="Q776" s="12" t="s">
        <v>22</v>
      </c>
      <c r="R776" s="12" t="s">
        <v>32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10">
        <f>ROUNDUP(SUM(VLOOKUP(F776,'Pontuação'!A$2:B$11,2,FALSE),VLOOKUP(E776,'Pontuação'!C$2:D$11,2,FALSE),VLOOKUP(H776,'Pontuação'!I$2:J$11,2,FALSE),VLOOKUP(J776,'Pontuação'!G$2:H$11,2,FALSE),VLOOKUP(L776,'Pontuação'!M$2:N$13,2,FALSE)),0)</f>
        <v>1516</v>
      </c>
      <c r="AD776" s="11">
        <f t="shared" si="1"/>
        <v>152</v>
      </c>
      <c r="AE776" s="11" t="str">
        <f t="array" ref="AE776">IFERROR(INDEX('Pontuação'!G$13:G$101, MATCH(AD776, 'Pontuação'!F$13:F$101, 0)), "Faixa Indefinida")</f>
        <v>C</v>
      </c>
      <c r="AF776" s="11">
        <f t="shared" si="2"/>
        <v>0</v>
      </c>
      <c r="AG776" s="11">
        <f t="shared" si="3"/>
        <v>0</v>
      </c>
      <c r="AH776" s="11">
        <f t="shared" si="4"/>
        <v>1</v>
      </c>
      <c r="AI776" s="11">
        <f t="shared" si="5"/>
        <v>0</v>
      </c>
      <c r="AJ776" s="11">
        <f>ROUNDUP(SUM(VLOOKUP(F776,'Pontuação 3.0'!A$2:B$11,2,FALSE),VLOOKUP(E776,'Pontuação 3.0'!C$2:D$11,2,FALSE),VLOOKUP(H776,'Pontuação 3.0'!I$2:J$11,2,FALSE),VLOOKUP(J776,'Pontuação 3.0'!G$2:H$11,2,FALSE),VLOOKUP(G776,'Pontuação 3.0'!E$2:F$11,2,FALSE),VLOOKUP(K776,'Pontuação 3.0'!K$2:L$11,2,FALSE),VLOOKUP(L776,'Pontuação 3.0'!M$2:N$13,2,FALSE)),0)</f>
        <v>1952</v>
      </c>
      <c r="AK776" s="10">
        <f t="shared" si="6"/>
        <v>195</v>
      </c>
      <c r="AL776" s="10" t="str">
        <f t="array" ref="AL776">IFERROR(INDEX('Pontuação 3.0'!G$13:G$191, MATCH(AK776, 'Pontuação 3.0'!F$13:F$191, 0)), "Faixa Indefinida")</f>
        <v>C</v>
      </c>
      <c r="AM776" s="10">
        <f t="shared" si="7"/>
        <v>0</v>
      </c>
      <c r="AN776" s="10">
        <f t="shared" si="8"/>
        <v>0</v>
      </c>
      <c r="AO776" s="10">
        <f t="shared" si="9"/>
        <v>1</v>
      </c>
      <c r="AP776" s="10">
        <f t="shared" si="10"/>
        <v>0</v>
      </c>
    </row>
    <row r="777" ht="15.75" customHeight="1">
      <c r="A777" s="7">
        <v>45675.0</v>
      </c>
      <c r="B777" s="8" t="s">
        <v>1841</v>
      </c>
      <c r="C777" s="8" t="s">
        <v>1842</v>
      </c>
      <c r="D777" s="9">
        <v>1.1986490686E10</v>
      </c>
      <c r="E777" s="8" t="s">
        <v>6103</v>
      </c>
      <c r="F777" s="8" t="s">
        <v>6104</v>
      </c>
      <c r="G777" s="8" t="s">
        <v>6117</v>
      </c>
      <c r="H777" s="8" t="s">
        <v>6135</v>
      </c>
      <c r="I777" s="8" t="s">
        <v>6128</v>
      </c>
      <c r="J777" s="8" t="s">
        <v>6119</v>
      </c>
      <c r="K777" s="8" t="s">
        <v>6107</v>
      </c>
      <c r="L777" s="8" t="s">
        <v>6115</v>
      </c>
      <c r="M777" s="8" t="s">
        <v>6113</v>
      </c>
      <c r="N777" s="12" t="s">
        <v>18</v>
      </c>
      <c r="O777" s="12" t="s">
        <v>20</v>
      </c>
      <c r="P777" s="12" t="s">
        <v>19</v>
      </c>
      <c r="Q777" s="12" t="s">
        <v>22</v>
      </c>
      <c r="R777" s="12" t="s">
        <v>21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10">
        <f>ROUNDUP(SUM(VLOOKUP(F777,'Pontuação'!A$2:B$11,2,FALSE),VLOOKUP(E777,'Pontuação'!C$2:D$11,2,FALSE),VLOOKUP(H777,'Pontuação'!I$2:J$11,2,FALSE),VLOOKUP(J777,'Pontuação'!G$2:H$11,2,FALSE),VLOOKUP(L777,'Pontuação'!M$2:N$13,2,FALSE)),0)</f>
        <v>1584</v>
      </c>
      <c r="AD777" s="11">
        <f t="shared" si="1"/>
        <v>158</v>
      </c>
      <c r="AE777" s="11" t="str">
        <f t="array" ref="AE777">IFERROR(INDEX('Pontuação'!G$13:G$101, MATCH(AD777, 'Pontuação'!F$13:F$101, 0)), "Faixa Indefinida")</f>
        <v>C</v>
      </c>
      <c r="AF777" s="11">
        <f t="shared" si="2"/>
        <v>0</v>
      </c>
      <c r="AG777" s="11">
        <f t="shared" si="3"/>
        <v>0</v>
      </c>
      <c r="AH777" s="11">
        <f t="shared" si="4"/>
        <v>1</v>
      </c>
      <c r="AI777" s="11">
        <f t="shared" si="5"/>
        <v>0</v>
      </c>
      <c r="AJ777" s="11">
        <f>ROUNDUP(SUM(VLOOKUP(F777,'Pontuação 3.0'!A$2:B$11,2,FALSE),VLOOKUP(E777,'Pontuação 3.0'!C$2:D$11,2,FALSE),VLOOKUP(H777,'Pontuação 3.0'!I$2:J$11,2,FALSE),VLOOKUP(J777,'Pontuação 3.0'!G$2:H$11,2,FALSE),VLOOKUP(G777,'Pontuação 3.0'!E$2:F$11,2,FALSE),VLOOKUP(K777,'Pontuação 3.0'!K$2:L$11,2,FALSE),VLOOKUP(L777,'Pontuação 3.0'!M$2:N$13,2,FALSE)),0)</f>
        <v>2043</v>
      </c>
      <c r="AK777" s="10">
        <f t="shared" si="6"/>
        <v>204</v>
      </c>
      <c r="AL777" s="10" t="str">
        <f t="array" ref="AL777">IFERROR(INDEX('Pontuação 3.0'!G$13:G$191, MATCH(AK777, 'Pontuação 3.0'!F$13:F$191, 0)), "Faixa Indefinida")</f>
        <v>C</v>
      </c>
      <c r="AM777" s="10">
        <f t="shared" si="7"/>
        <v>0</v>
      </c>
      <c r="AN777" s="10">
        <f t="shared" si="8"/>
        <v>0</v>
      </c>
      <c r="AO777" s="10">
        <f t="shared" si="9"/>
        <v>1</v>
      </c>
      <c r="AP777" s="10">
        <f t="shared" si="10"/>
        <v>0</v>
      </c>
    </row>
    <row r="778" ht="15.75" customHeight="1">
      <c r="A778" s="7">
        <v>45675.0</v>
      </c>
      <c r="B778" s="8" t="s">
        <v>1846</v>
      </c>
      <c r="C778" s="8" t="s">
        <v>1847</v>
      </c>
      <c r="D778" s="9">
        <v>4.9988960796E10</v>
      </c>
      <c r="E778" s="8" t="s">
        <v>6103</v>
      </c>
      <c r="F778" s="8" t="s">
        <v>6116</v>
      </c>
      <c r="G778" s="8" t="s">
        <v>6117</v>
      </c>
      <c r="H778" s="8" t="s">
        <v>6106</v>
      </c>
      <c r="I778" s="8" t="s">
        <v>6107</v>
      </c>
      <c r="J778" s="8" t="s">
        <v>6119</v>
      </c>
      <c r="K778" s="8" t="s">
        <v>6107</v>
      </c>
      <c r="L778" s="8" t="s">
        <v>6115</v>
      </c>
      <c r="M778" s="8" t="s">
        <v>6131</v>
      </c>
      <c r="N778" s="12" t="s">
        <v>18</v>
      </c>
      <c r="O778" s="12" t="s">
        <v>20</v>
      </c>
      <c r="P778" s="12" t="s">
        <v>19</v>
      </c>
      <c r="Q778" s="12" t="s">
        <v>22</v>
      </c>
      <c r="R778" s="12" t="s">
        <v>21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10">
        <f>ROUNDUP(SUM(VLOOKUP(F778,'Pontuação'!A$2:B$11,2,FALSE),VLOOKUP(E778,'Pontuação'!C$2:D$11,2,FALSE),VLOOKUP(H778,'Pontuação'!I$2:J$11,2,FALSE),VLOOKUP(J778,'Pontuação'!G$2:H$11,2,FALSE),VLOOKUP(L778,'Pontuação'!M$2:N$13,2,FALSE)),0)</f>
        <v>1553</v>
      </c>
      <c r="AD778" s="11">
        <f t="shared" si="1"/>
        <v>155</v>
      </c>
      <c r="AE778" s="11" t="str">
        <f t="array" ref="AE778">IFERROR(INDEX('Pontuação'!G$13:G$101, MATCH(AD778, 'Pontuação'!F$13:F$101, 0)), "Faixa Indefinida")</f>
        <v>C</v>
      </c>
      <c r="AF778" s="11">
        <f t="shared" si="2"/>
        <v>0</v>
      </c>
      <c r="AG778" s="11">
        <f t="shared" si="3"/>
        <v>0</v>
      </c>
      <c r="AH778" s="11">
        <f t="shared" si="4"/>
        <v>1</v>
      </c>
      <c r="AI778" s="11">
        <f t="shared" si="5"/>
        <v>0</v>
      </c>
      <c r="AJ778" s="11">
        <f>ROUNDUP(SUM(VLOOKUP(F778,'Pontuação 3.0'!A$2:B$11,2,FALSE),VLOOKUP(E778,'Pontuação 3.0'!C$2:D$11,2,FALSE),VLOOKUP(H778,'Pontuação 3.0'!I$2:J$11,2,FALSE),VLOOKUP(J778,'Pontuação 3.0'!G$2:H$11,2,FALSE),VLOOKUP(G778,'Pontuação 3.0'!E$2:F$11,2,FALSE),VLOOKUP(K778,'Pontuação 3.0'!K$2:L$11,2,FALSE),VLOOKUP(L778,'Pontuação 3.0'!M$2:N$13,2,FALSE)),0)</f>
        <v>2122</v>
      </c>
      <c r="AK778" s="10">
        <f t="shared" si="6"/>
        <v>212</v>
      </c>
      <c r="AL778" s="10" t="str">
        <f t="array" ref="AL778">IFERROR(INDEX('Pontuação 3.0'!G$13:G$191, MATCH(AK778, 'Pontuação 3.0'!F$13:F$191, 0)), "Faixa Indefinida")</f>
        <v>C</v>
      </c>
      <c r="AM778" s="10">
        <f t="shared" si="7"/>
        <v>0</v>
      </c>
      <c r="AN778" s="10">
        <f t="shared" si="8"/>
        <v>0</v>
      </c>
      <c r="AO778" s="10">
        <f t="shared" si="9"/>
        <v>1</v>
      </c>
      <c r="AP778" s="10">
        <f t="shared" si="10"/>
        <v>0</v>
      </c>
    </row>
    <row r="779" ht="15.75" customHeight="1">
      <c r="A779" s="7">
        <v>45675.0</v>
      </c>
      <c r="B779" s="8" t="s">
        <v>1848</v>
      </c>
      <c r="C779" s="8" t="s">
        <v>1849</v>
      </c>
      <c r="D779" s="9">
        <v>8.199758048E10</v>
      </c>
      <c r="E779" s="8" t="s">
        <v>6103</v>
      </c>
      <c r="F779" s="8" t="s">
        <v>6126</v>
      </c>
      <c r="G779" s="8" t="s">
        <v>6117</v>
      </c>
      <c r="H779" s="8" t="s">
        <v>6106</v>
      </c>
      <c r="I779" s="8" t="s">
        <v>6128</v>
      </c>
      <c r="J779" s="8" t="s">
        <v>6108</v>
      </c>
      <c r="K779" s="8" t="s">
        <v>6107</v>
      </c>
      <c r="L779" s="8" t="s">
        <v>6120</v>
      </c>
      <c r="M779" s="8" t="s">
        <v>6121</v>
      </c>
      <c r="N779" s="12" t="s">
        <v>18</v>
      </c>
      <c r="O779" s="12" t="s">
        <v>20</v>
      </c>
      <c r="P779" s="12" t="s">
        <v>31</v>
      </c>
      <c r="Q779" s="12" t="s">
        <v>184</v>
      </c>
      <c r="R779" s="12" t="s">
        <v>32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10">
        <f>ROUNDUP(SUM(VLOOKUP(F779,'Pontuação'!A$2:B$11,2,FALSE),VLOOKUP(E779,'Pontuação'!C$2:D$11,2,FALSE),VLOOKUP(H779,'Pontuação'!I$2:J$11,2,FALSE),VLOOKUP(J779,'Pontuação'!G$2:H$11,2,FALSE),VLOOKUP(L779,'Pontuação'!M$2:N$13,2,FALSE)),0)</f>
        <v>1778</v>
      </c>
      <c r="AD779" s="11">
        <f t="shared" si="1"/>
        <v>178</v>
      </c>
      <c r="AE779" s="11" t="str">
        <f t="array" ref="AE779">IFERROR(INDEX('Pontuação'!G$13:G$101, MATCH(AD779, 'Pontuação'!F$13:F$101, 0)), "Faixa Indefinida")</f>
        <v>B</v>
      </c>
      <c r="AF779" s="11">
        <f t="shared" si="2"/>
        <v>0</v>
      </c>
      <c r="AG779" s="11">
        <f t="shared" si="3"/>
        <v>1</v>
      </c>
      <c r="AH779" s="11">
        <f t="shared" si="4"/>
        <v>0</v>
      </c>
      <c r="AI779" s="11">
        <f t="shared" si="5"/>
        <v>0</v>
      </c>
      <c r="AJ779" s="11">
        <f>ROUNDUP(SUM(VLOOKUP(F779,'Pontuação 3.0'!A$2:B$11,2,FALSE),VLOOKUP(E779,'Pontuação 3.0'!C$2:D$11,2,FALSE),VLOOKUP(H779,'Pontuação 3.0'!I$2:J$11,2,FALSE),VLOOKUP(J779,'Pontuação 3.0'!G$2:H$11,2,FALSE),VLOOKUP(G779,'Pontuação 3.0'!E$2:F$11,2,FALSE),VLOOKUP(K779,'Pontuação 3.0'!K$2:L$11,2,FALSE),VLOOKUP(L779,'Pontuação 3.0'!M$2:N$13,2,FALSE)),0)</f>
        <v>2227</v>
      </c>
      <c r="AK779" s="10">
        <f t="shared" si="6"/>
        <v>223</v>
      </c>
      <c r="AL779" s="10" t="str">
        <f t="array" ref="AL779">IFERROR(INDEX('Pontuação 3.0'!G$13:G$191, MATCH(AK779, 'Pontuação 3.0'!F$13:F$191, 0)), "Faixa Indefinida")</f>
        <v>B</v>
      </c>
      <c r="AM779" s="10">
        <f t="shared" si="7"/>
        <v>0</v>
      </c>
      <c r="AN779" s="10">
        <f t="shared" si="8"/>
        <v>1</v>
      </c>
      <c r="AO779" s="10">
        <f t="shared" si="9"/>
        <v>0</v>
      </c>
      <c r="AP779" s="10">
        <f t="shared" si="10"/>
        <v>0</v>
      </c>
    </row>
    <row r="780" ht="15.75" customHeight="1">
      <c r="A780" s="7">
        <v>45675.0</v>
      </c>
      <c r="B780" s="8" t="s">
        <v>1850</v>
      </c>
      <c r="C780" s="8" t="s">
        <v>1851</v>
      </c>
      <c r="D780" s="8" t="s">
        <v>1852</v>
      </c>
      <c r="E780" s="8" t="s">
        <v>6103</v>
      </c>
      <c r="F780" s="8" t="s">
        <v>6116</v>
      </c>
      <c r="G780" s="8" t="s">
        <v>6117</v>
      </c>
      <c r="H780" s="8" t="s">
        <v>6106</v>
      </c>
      <c r="I780" s="8" t="s">
        <v>6107</v>
      </c>
      <c r="J780" s="8" t="s">
        <v>6119</v>
      </c>
      <c r="K780" s="8" t="s">
        <v>6109</v>
      </c>
      <c r="L780" s="8" t="s">
        <v>6115</v>
      </c>
      <c r="M780" s="8" t="s">
        <v>6111</v>
      </c>
      <c r="N780" s="12" t="s">
        <v>18</v>
      </c>
      <c r="O780" s="12" t="s">
        <v>20</v>
      </c>
      <c r="P780" s="12" t="s">
        <v>19</v>
      </c>
      <c r="Q780" s="12" t="s">
        <v>22</v>
      </c>
      <c r="R780" s="12" t="s">
        <v>21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10">
        <f>ROUNDUP(SUM(VLOOKUP(F780,'Pontuação'!A$2:B$11,2,FALSE),VLOOKUP(E780,'Pontuação'!C$2:D$11,2,FALSE),VLOOKUP(H780,'Pontuação'!I$2:J$11,2,FALSE),VLOOKUP(J780,'Pontuação'!G$2:H$11,2,FALSE),VLOOKUP(L780,'Pontuação'!M$2:N$13,2,FALSE)),0)</f>
        <v>1553</v>
      </c>
      <c r="AD780" s="11">
        <f t="shared" si="1"/>
        <v>155</v>
      </c>
      <c r="AE780" s="11" t="str">
        <f t="array" ref="AE780">IFERROR(INDEX('Pontuação'!G$13:G$101, MATCH(AD780, 'Pontuação'!F$13:F$101, 0)), "Faixa Indefinida")</f>
        <v>C</v>
      </c>
      <c r="AF780" s="11">
        <f t="shared" si="2"/>
        <v>0</v>
      </c>
      <c r="AG780" s="11">
        <f t="shared" si="3"/>
        <v>0</v>
      </c>
      <c r="AH780" s="11">
        <f t="shared" si="4"/>
        <v>1</v>
      </c>
      <c r="AI780" s="11">
        <f t="shared" si="5"/>
        <v>0</v>
      </c>
      <c r="AJ780" s="11">
        <f>ROUNDUP(SUM(VLOOKUP(F780,'Pontuação 3.0'!A$2:B$11,2,FALSE),VLOOKUP(E780,'Pontuação 3.0'!C$2:D$11,2,FALSE),VLOOKUP(H780,'Pontuação 3.0'!I$2:J$11,2,FALSE),VLOOKUP(J780,'Pontuação 3.0'!G$2:H$11,2,FALSE),VLOOKUP(G780,'Pontuação 3.0'!E$2:F$11,2,FALSE),VLOOKUP(K780,'Pontuação 3.0'!K$2:L$11,2,FALSE),VLOOKUP(L780,'Pontuação 3.0'!M$2:N$13,2,FALSE)),0)</f>
        <v>2383</v>
      </c>
      <c r="AK780" s="10">
        <f t="shared" si="6"/>
        <v>238</v>
      </c>
      <c r="AL780" s="10" t="str">
        <f t="array" ref="AL780">IFERROR(INDEX('Pontuação 3.0'!G$13:G$191, MATCH(AK780, 'Pontuação 3.0'!F$13:F$191, 0)), "Faixa Indefinida")</f>
        <v>A</v>
      </c>
      <c r="AM780" s="10">
        <f t="shared" si="7"/>
        <v>1</v>
      </c>
      <c r="AN780" s="10">
        <f t="shared" si="8"/>
        <v>0</v>
      </c>
      <c r="AO780" s="10">
        <f t="shared" si="9"/>
        <v>0</v>
      </c>
      <c r="AP780" s="10">
        <f t="shared" si="10"/>
        <v>0</v>
      </c>
    </row>
    <row r="781" ht="15.75" customHeight="1">
      <c r="A781" s="7">
        <v>45675.0</v>
      </c>
      <c r="B781" s="8" t="s">
        <v>1856</v>
      </c>
      <c r="C781" s="8" t="s">
        <v>1857</v>
      </c>
      <c r="D781" s="9">
        <v>2.1965084597E10</v>
      </c>
      <c r="E781" s="8" t="s">
        <v>6103</v>
      </c>
      <c r="F781" s="8" t="s">
        <v>6126</v>
      </c>
      <c r="G781" s="8" t="s">
        <v>6105</v>
      </c>
      <c r="H781" s="8" t="s">
        <v>6135</v>
      </c>
      <c r="I781" s="8" t="s">
        <v>6107</v>
      </c>
      <c r="J781" s="8" t="s">
        <v>6129</v>
      </c>
      <c r="K781" s="8" t="s">
        <v>6109</v>
      </c>
      <c r="L781" s="8" t="s">
        <v>6120</v>
      </c>
      <c r="M781" s="8" t="s">
        <v>6111</v>
      </c>
      <c r="N781" s="12" t="s">
        <v>18</v>
      </c>
      <c r="O781" s="12" t="s">
        <v>20</v>
      </c>
      <c r="P781" s="12" t="s">
        <v>31</v>
      </c>
      <c r="Q781" s="12" t="s">
        <v>54</v>
      </c>
      <c r="R781" s="12" t="s">
        <v>32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10">
        <f>ROUNDUP(SUM(VLOOKUP(F781,'Pontuação'!A$2:B$11,2,FALSE),VLOOKUP(E781,'Pontuação'!C$2:D$11,2,FALSE),VLOOKUP(H781,'Pontuação'!I$2:J$11,2,FALSE),VLOOKUP(J781,'Pontuação'!G$2:H$11,2,FALSE),VLOOKUP(L781,'Pontuação'!M$2:N$13,2,FALSE)),0)</f>
        <v>1977</v>
      </c>
      <c r="AD781" s="11">
        <f t="shared" si="1"/>
        <v>198</v>
      </c>
      <c r="AE781" s="11" t="str">
        <f t="array" ref="AE781">IFERROR(INDEX('Pontuação'!G$13:G$101, MATCH(AD781, 'Pontuação'!F$13:F$101, 0)), "Faixa Indefinida")</f>
        <v>A</v>
      </c>
      <c r="AF781" s="11">
        <f t="shared" si="2"/>
        <v>1</v>
      </c>
      <c r="AG781" s="11">
        <f t="shared" si="3"/>
        <v>0</v>
      </c>
      <c r="AH781" s="11">
        <f t="shared" si="4"/>
        <v>0</v>
      </c>
      <c r="AI781" s="11">
        <f t="shared" si="5"/>
        <v>0</v>
      </c>
      <c r="AJ781" s="11">
        <f>ROUNDUP(SUM(VLOOKUP(F781,'Pontuação 3.0'!A$2:B$11,2,FALSE),VLOOKUP(E781,'Pontuação 3.0'!C$2:D$11,2,FALSE),VLOOKUP(H781,'Pontuação 3.0'!I$2:J$11,2,FALSE),VLOOKUP(J781,'Pontuação 3.0'!G$2:H$11,2,FALSE),VLOOKUP(G781,'Pontuação 3.0'!E$2:F$11,2,FALSE),VLOOKUP(K781,'Pontuação 3.0'!K$2:L$11,2,FALSE),VLOOKUP(L781,'Pontuação 3.0'!M$2:N$13,2,FALSE)),0)</f>
        <v>2641</v>
      </c>
      <c r="AK781" s="10">
        <f t="shared" si="6"/>
        <v>264</v>
      </c>
      <c r="AL781" s="10" t="str">
        <f t="array" ref="AL781">IFERROR(INDEX('Pontuação 3.0'!G$13:G$191, MATCH(AK781, 'Pontuação 3.0'!F$13:F$191, 0)), "Faixa Indefinida")</f>
        <v>A</v>
      </c>
      <c r="AM781" s="10">
        <f t="shared" si="7"/>
        <v>1</v>
      </c>
      <c r="AN781" s="10">
        <f t="shared" si="8"/>
        <v>0</v>
      </c>
      <c r="AO781" s="10">
        <f t="shared" si="9"/>
        <v>0</v>
      </c>
      <c r="AP781" s="10">
        <f t="shared" si="10"/>
        <v>0</v>
      </c>
    </row>
    <row r="782" ht="15.75" customHeight="1">
      <c r="A782" s="7">
        <v>45675.0</v>
      </c>
      <c r="B782" s="8" t="s">
        <v>1858</v>
      </c>
      <c r="C782" s="8" t="s">
        <v>1859</v>
      </c>
      <c r="D782" s="9">
        <v>3.8988376195E10</v>
      </c>
      <c r="E782" s="8" t="s">
        <v>6103</v>
      </c>
      <c r="F782" s="8" t="s">
        <v>6126</v>
      </c>
      <c r="G782" s="8" t="s">
        <v>6114</v>
      </c>
      <c r="H782" s="8" t="s">
        <v>6106</v>
      </c>
      <c r="I782" s="8" t="s">
        <v>6107</v>
      </c>
      <c r="J782" s="8" t="s">
        <v>6129</v>
      </c>
      <c r="K782" s="8" t="s">
        <v>6107</v>
      </c>
      <c r="L782" s="8" t="s">
        <v>6115</v>
      </c>
      <c r="M782" s="8" t="s">
        <v>6111</v>
      </c>
      <c r="N782" s="12" t="s">
        <v>18</v>
      </c>
      <c r="O782" s="12" t="s">
        <v>20</v>
      </c>
      <c r="P782" s="12" t="s">
        <v>89</v>
      </c>
      <c r="Q782" s="12" t="s">
        <v>22</v>
      </c>
      <c r="R782" s="12" t="s">
        <v>32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10">
        <f>ROUNDUP(SUM(VLOOKUP(F782,'Pontuação'!A$2:B$11,2,FALSE),VLOOKUP(E782,'Pontuação'!C$2:D$11,2,FALSE),VLOOKUP(H782,'Pontuação'!I$2:J$11,2,FALSE),VLOOKUP(J782,'Pontuação'!G$2:H$11,2,FALSE),VLOOKUP(L782,'Pontuação'!M$2:N$13,2,FALSE)),0)</f>
        <v>1819</v>
      </c>
      <c r="AD782" s="11">
        <f t="shared" si="1"/>
        <v>182</v>
      </c>
      <c r="AE782" s="11" t="str">
        <f t="array" ref="AE782">IFERROR(INDEX('Pontuação'!G$13:G$101, MATCH(AD782, 'Pontuação'!F$13:F$101, 0)), "Faixa Indefinida")</f>
        <v>B</v>
      </c>
      <c r="AF782" s="11">
        <f t="shared" si="2"/>
        <v>0</v>
      </c>
      <c r="AG782" s="11">
        <f t="shared" si="3"/>
        <v>1</v>
      </c>
      <c r="AH782" s="11">
        <f t="shared" si="4"/>
        <v>0</v>
      </c>
      <c r="AI782" s="11">
        <f t="shared" si="5"/>
        <v>0</v>
      </c>
      <c r="AJ782" s="11">
        <f>ROUNDUP(SUM(VLOOKUP(F782,'Pontuação 3.0'!A$2:B$11,2,FALSE),VLOOKUP(E782,'Pontuação 3.0'!C$2:D$11,2,FALSE),VLOOKUP(H782,'Pontuação 3.0'!I$2:J$11,2,FALSE),VLOOKUP(J782,'Pontuação 3.0'!G$2:H$11,2,FALSE),VLOOKUP(G782,'Pontuação 3.0'!E$2:F$11,2,FALSE),VLOOKUP(K782,'Pontuação 3.0'!K$2:L$11,2,FALSE),VLOOKUP(L782,'Pontuação 3.0'!M$2:N$13,2,FALSE)),0)</f>
        <v>2114</v>
      </c>
      <c r="AK782" s="10">
        <f t="shared" si="6"/>
        <v>211</v>
      </c>
      <c r="AL782" s="10" t="str">
        <f t="array" ref="AL782">IFERROR(INDEX('Pontuação 3.0'!G$13:G$191, MATCH(AK782, 'Pontuação 3.0'!F$13:F$191, 0)), "Faixa Indefinida")</f>
        <v>C</v>
      </c>
      <c r="AM782" s="10">
        <f t="shared" si="7"/>
        <v>0</v>
      </c>
      <c r="AN782" s="10">
        <f t="shared" si="8"/>
        <v>0</v>
      </c>
      <c r="AO782" s="10">
        <f t="shared" si="9"/>
        <v>1</v>
      </c>
      <c r="AP782" s="10">
        <f t="shared" si="10"/>
        <v>0</v>
      </c>
    </row>
    <row r="783" ht="15.75" customHeight="1">
      <c r="A783" s="7">
        <v>45675.0</v>
      </c>
      <c r="B783" s="8" t="s">
        <v>1860</v>
      </c>
      <c r="C783" s="8" t="s">
        <v>1861</v>
      </c>
      <c r="D783" s="9">
        <v>6.7981338804E10</v>
      </c>
      <c r="E783" s="8" t="s">
        <v>6103</v>
      </c>
      <c r="F783" s="8" t="s">
        <v>6116</v>
      </c>
      <c r="G783" s="8" t="s">
        <v>6122</v>
      </c>
      <c r="H783" s="8" t="s">
        <v>6106</v>
      </c>
      <c r="I783" s="8" t="s">
        <v>6107</v>
      </c>
      <c r="J783" s="8" t="s">
        <v>6108</v>
      </c>
      <c r="K783" s="8" t="s">
        <v>6107</v>
      </c>
      <c r="L783" s="8" t="s">
        <v>6120</v>
      </c>
      <c r="M783" s="8" t="s">
        <v>6121</v>
      </c>
      <c r="N783" s="12" t="s">
        <v>18</v>
      </c>
      <c r="O783" s="12" t="s">
        <v>20</v>
      </c>
      <c r="P783" s="12" t="s">
        <v>48</v>
      </c>
      <c r="Q783" s="12" t="s">
        <v>22</v>
      </c>
      <c r="R783" s="12" t="s">
        <v>21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10">
        <f>ROUNDUP(SUM(VLOOKUP(F783,'Pontuação'!A$2:B$11,2,FALSE),VLOOKUP(E783,'Pontuação'!C$2:D$11,2,FALSE),VLOOKUP(H783,'Pontuação'!I$2:J$11,2,FALSE),VLOOKUP(J783,'Pontuação'!G$2:H$11,2,FALSE),VLOOKUP(L783,'Pontuação'!M$2:N$13,2,FALSE)),0)</f>
        <v>1790</v>
      </c>
      <c r="AD783" s="11">
        <f t="shared" si="1"/>
        <v>179</v>
      </c>
      <c r="AE783" s="11" t="str">
        <f t="array" ref="AE783">IFERROR(INDEX('Pontuação'!G$13:G$101, MATCH(AD783, 'Pontuação'!F$13:F$101, 0)), "Faixa Indefinida")</f>
        <v>B</v>
      </c>
      <c r="AF783" s="11">
        <f t="shared" si="2"/>
        <v>0</v>
      </c>
      <c r="AG783" s="11">
        <f t="shared" si="3"/>
        <v>1</v>
      </c>
      <c r="AH783" s="11">
        <f t="shared" si="4"/>
        <v>0</v>
      </c>
      <c r="AI783" s="11">
        <f t="shared" si="5"/>
        <v>0</v>
      </c>
      <c r="AJ783" s="11">
        <f>ROUNDUP(SUM(VLOOKUP(F783,'Pontuação 3.0'!A$2:B$11,2,FALSE),VLOOKUP(E783,'Pontuação 3.0'!C$2:D$11,2,FALSE),VLOOKUP(H783,'Pontuação 3.0'!I$2:J$11,2,FALSE),VLOOKUP(J783,'Pontuação 3.0'!G$2:H$11,2,FALSE),VLOOKUP(G783,'Pontuação 3.0'!E$2:F$11,2,FALSE),VLOOKUP(K783,'Pontuação 3.0'!K$2:L$11,2,FALSE),VLOOKUP(L783,'Pontuação 3.0'!M$2:N$13,2,FALSE)),0)</f>
        <v>2220</v>
      </c>
      <c r="AK783" s="10">
        <f t="shared" si="6"/>
        <v>222</v>
      </c>
      <c r="AL783" s="10" t="str">
        <f t="array" ref="AL783">IFERROR(INDEX('Pontuação 3.0'!G$13:G$191, MATCH(AK783, 'Pontuação 3.0'!F$13:F$191, 0)), "Faixa Indefinida")</f>
        <v>B</v>
      </c>
      <c r="AM783" s="10">
        <f t="shared" si="7"/>
        <v>0</v>
      </c>
      <c r="AN783" s="10">
        <f t="shared" si="8"/>
        <v>1</v>
      </c>
      <c r="AO783" s="10">
        <f t="shared" si="9"/>
        <v>0</v>
      </c>
      <c r="AP783" s="10">
        <f t="shared" si="10"/>
        <v>0</v>
      </c>
    </row>
    <row r="784" ht="15.75" customHeight="1">
      <c r="A784" s="7">
        <v>45675.0</v>
      </c>
      <c r="B784" s="8" t="s">
        <v>1862</v>
      </c>
      <c r="C784" s="8" t="s">
        <v>1863</v>
      </c>
      <c r="D784" s="9">
        <v>7.5988264368E10</v>
      </c>
      <c r="E784" s="8" t="s">
        <v>6103</v>
      </c>
      <c r="F784" s="8" t="s">
        <v>6116</v>
      </c>
      <c r="G784" s="8" t="s">
        <v>6147</v>
      </c>
      <c r="H784" s="8" t="s">
        <v>6123</v>
      </c>
      <c r="I784" s="8" t="s">
        <v>6107</v>
      </c>
      <c r="J784" s="8" t="s">
        <v>6119</v>
      </c>
      <c r="K784" s="8" t="s">
        <v>6109</v>
      </c>
      <c r="L784" s="8" t="s">
        <v>6110</v>
      </c>
      <c r="M784" s="8" t="s">
        <v>6131</v>
      </c>
      <c r="N784" s="12" t="s">
        <v>18</v>
      </c>
      <c r="O784" s="12" t="s">
        <v>20</v>
      </c>
      <c r="P784" s="12" t="s">
        <v>89</v>
      </c>
      <c r="Q784" s="12" t="s">
        <v>22</v>
      </c>
      <c r="R784" s="12" t="s">
        <v>32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10">
        <f>ROUNDUP(SUM(VLOOKUP(F784,'Pontuação'!A$2:B$11,2,FALSE),VLOOKUP(E784,'Pontuação'!C$2:D$11,2,FALSE),VLOOKUP(H784,'Pontuação'!I$2:J$11,2,FALSE),VLOOKUP(J784,'Pontuação'!G$2:H$11,2,FALSE),VLOOKUP(L784,'Pontuação'!M$2:N$13,2,FALSE)),0)</f>
        <v>1509</v>
      </c>
      <c r="AD784" s="11">
        <f t="shared" si="1"/>
        <v>151</v>
      </c>
      <c r="AE784" s="11" t="str">
        <f t="array" ref="AE784">IFERROR(INDEX('Pontuação'!G$13:G$101, MATCH(AD784, 'Pontuação'!F$13:F$101, 0)), "Faixa Indefinida")</f>
        <v>C</v>
      </c>
      <c r="AF784" s="11">
        <f t="shared" si="2"/>
        <v>0</v>
      </c>
      <c r="AG784" s="11">
        <f t="shared" si="3"/>
        <v>0</v>
      </c>
      <c r="AH784" s="11">
        <f t="shared" si="4"/>
        <v>1</v>
      </c>
      <c r="AI784" s="11">
        <f t="shared" si="5"/>
        <v>0</v>
      </c>
      <c r="AJ784" s="11">
        <f>ROUNDUP(SUM(VLOOKUP(F784,'Pontuação 3.0'!A$2:B$11,2,FALSE),VLOOKUP(E784,'Pontuação 3.0'!C$2:D$11,2,FALSE),VLOOKUP(H784,'Pontuação 3.0'!I$2:J$11,2,FALSE),VLOOKUP(J784,'Pontuação 3.0'!G$2:H$11,2,FALSE),VLOOKUP(G784,'Pontuação 3.0'!E$2:F$11,2,FALSE),VLOOKUP(K784,'Pontuação 3.0'!K$2:L$11,2,FALSE),VLOOKUP(L784,'Pontuação 3.0'!M$2:N$13,2,FALSE)),0)</f>
        <v>2489</v>
      </c>
      <c r="AK784" s="10">
        <f t="shared" si="6"/>
        <v>249</v>
      </c>
      <c r="AL784" s="10" t="str">
        <f t="array" ref="AL784">IFERROR(INDEX('Pontuação 3.0'!G$13:G$191, MATCH(AK784, 'Pontuação 3.0'!F$13:F$191, 0)), "Faixa Indefinida")</f>
        <v>A</v>
      </c>
      <c r="AM784" s="10">
        <f t="shared" si="7"/>
        <v>1</v>
      </c>
      <c r="AN784" s="10">
        <f t="shared" si="8"/>
        <v>0</v>
      </c>
      <c r="AO784" s="10">
        <f t="shared" si="9"/>
        <v>0</v>
      </c>
      <c r="AP784" s="10">
        <f t="shared" si="10"/>
        <v>0</v>
      </c>
    </row>
    <row r="785" ht="15.75" customHeight="1">
      <c r="A785" s="7">
        <v>45675.0</v>
      </c>
      <c r="B785" s="8" t="s">
        <v>1864</v>
      </c>
      <c r="C785" s="8" t="s">
        <v>1865</v>
      </c>
      <c r="D785" s="8" t="s">
        <v>1866</v>
      </c>
      <c r="E785" s="8" t="s">
        <v>6103</v>
      </c>
      <c r="F785" s="8" t="s">
        <v>6116</v>
      </c>
      <c r="G785" s="8" t="s">
        <v>6122</v>
      </c>
      <c r="H785" s="8" t="s">
        <v>6106</v>
      </c>
      <c r="I785" s="8" t="s">
        <v>6128</v>
      </c>
      <c r="J785" s="8" t="s">
        <v>6119</v>
      </c>
      <c r="K785" s="8" t="s">
        <v>6107</v>
      </c>
      <c r="L785" s="8" t="s">
        <v>6115</v>
      </c>
      <c r="M785" s="8" t="s">
        <v>6111</v>
      </c>
      <c r="N785" s="12" t="s">
        <v>18</v>
      </c>
      <c r="O785" s="12" t="s">
        <v>20</v>
      </c>
      <c r="P785" s="12" t="s">
        <v>19</v>
      </c>
      <c r="Q785" s="12" t="s">
        <v>22</v>
      </c>
      <c r="R785" s="12" t="s">
        <v>21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10">
        <f>ROUNDUP(SUM(VLOOKUP(F785,'Pontuação'!A$2:B$11,2,FALSE),VLOOKUP(E785,'Pontuação'!C$2:D$11,2,FALSE),VLOOKUP(H785,'Pontuação'!I$2:J$11,2,FALSE),VLOOKUP(J785,'Pontuação'!G$2:H$11,2,FALSE),VLOOKUP(L785,'Pontuação'!M$2:N$13,2,FALSE)),0)</f>
        <v>1553</v>
      </c>
      <c r="AD785" s="11">
        <f t="shared" si="1"/>
        <v>155</v>
      </c>
      <c r="AE785" s="11" t="str">
        <f t="array" ref="AE785">IFERROR(INDEX('Pontuação'!G$13:G$101, MATCH(AD785, 'Pontuação'!F$13:F$101, 0)), "Faixa Indefinida")</f>
        <v>C</v>
      </c>
      <c r="AF785" s="11">
        <f t="shared" si="2"/>
        <v>0</v>
      </c>
      <c r="AG785" s="11">
        <f t="shared" si="3"/>
        <v>0</v>
      </c>
      <c r="AH785" s="11">
        <f t="shared" si="4"/>
        <v>1</v>
      </c>
      <c r="AI785" s="11">
        <f t="shared" si="5"/>
        <v>0</v>
      </c>
      <c r="AJ785" s="11">
        <f>ROUNDUP(SUM(VLOOKUP(F785,'Pontuação 3.0'!A$2:B$11,2,FALSE),VLOOKUP(E785,'Pontuação 3.0'!C$2:D$11,2,FALSE),VLOOKUP(H785,'Pontuação 3.0'!I$2:J$11,2,FALSE),VLOOKUP(J785,'Pontuação 3.0'!G$2:H$11,2,FALSE),VLOOKUP(G785,'Pontuação 3.0'!E$2:F$11,2,FALSE),VLOOKUP(K785,'Pontuação 3.0'!K$2:L$11,2,FALSE),VLOOKUP(L785,'Pontuação 3.0'!M$2:N$13,2,FALSE)),0)</f>
        <v>1982</v>
      </c>
      <c r="AK785" s="10">
        <f t="shared" si="6"/>
        <v>198</v>
      </c>
      <c r="AL785" s="10" t="str">
        <f t="array" ref="AL785">IFERROR(INDEX('Pontuação 3.0'!G$13:G$191, MATCH(AK785, 'Pontuação 3.0'!F$13:F$191, 0)), "Faixa Indefinida")</f>
        <v>C</v>
      </c>
      <c r="AM785" s="10">
        <f t="shared" si="7"/>
        <v>0</v>
      </c>
      <c r="AN785" s="10">
        <f t="shared" si="8"/>
        <v>0</v>
      </c>
      <c r="AO785" s="10">
        <f t="shared" si="9"/>
        <v>1</v>
      </c>
      <c r="AP785" s="10">
        <f t="shared" si="10"/>
        <v>0</v>
      </c>
    </row>
    <row r="786" ht="15.75" customHeight="1">
      <c r="A786" s="7">
        <v>45675.0</v>
      </c>
      <c r="B786" s="8" t="s">
        <v>1869</v>
      </c>
      <c r="C786" s="8" t="s">
        <v>1870</v>
      </c>
      <c r="D786" s="9">
        <v>3.1971826231E10</v>
      </c>
      <c r="E786" s="8" t="s">
        <v>6125</v>
      </c>
      <c r="F786" s="8" t="s">
        <v>6126</v>
      </c>
      <c r="G786" s="8" t="s">
        <v>6117</v>
      </c>
      <c r="H786" s="8" t="s">
        <v>6106</v>
      </c>
      <c r="I786" s="8" t="s">
        <v>6107</v>
      </c>
      <c r="J786" s="8" t="s">
        <v>6119</v>
      </c>
      <c r="K786" s="8" t="s">
        <v>6107</v>
      </c>
      <c r="L786" s="8" t="s">
        <v>6120</v>
      </c>
      <c r="M786" s="8" t="s">
        <v>6121</v>
      </c>
      <c r="N786" s="12" t="s">
        <v>18</v>
      </c>
      <c r="O786" s="12" t="s">
        <v>20</v>
      </c>
      <c r="P786" s="12" t="s">
        <v>48</v>
      </c>
      <c r="Q786" s="12" t="s">
        <v>22</v>
      </c>
      <c r="R786" s="12" t="s">
        <v>21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10">
        <f>ROUNDUP(SUM(VLOOKUP(F786,'Pontuação'!A$2:B$11,2,FALSE),VLOOKUP(E786,'Pontuação'!C$2:D$11,2,FALSE),VLOOKUP(H786,'Pontuação'!I$2:J$11,2,FALSE),VLOOKUP(J786,'Pontuação'!G$2:H$11,2,FALSE),VLOOKUP(L786,'Pontuação'!M$2:N$13,2,FALSE)),0)</f>
        <v>1677</v>
      </c>
      <c r="AD786" s="11">
        <f t="shared" si="1"/>
        <v>168</v>
      </c>
      <c r="AE786" s="11" t="str">
        <f t="array" ref="AE786">IFERROR(INDEX('Pontuação'!G$13:G$101, MATCH(AD786, 'Pontuação'!F$13:F$101, 0)), "Faixa Indefinida")</f>
        <v>B</v>
      </c>
      <c r="AF786" s="11">
        <f t="shared" si="2"/>
        <v>0</v>
      </c>
      <c r="AG786" s="11">
        <f t="shared" si="3"/>
        <v>1</v>
      </c>
      <c r="AH786" s="11">
        <f t="shared" si="4"/>
        <v>0</v>
      </c>
      <c r="AI786" s="11">
        <f t="shared" si="5"/>
        <v>0</v>
      </c>
      <c r="AJ786" s="11">
        <f>ROUNDUP(SUM(VLOOKUP(F786,'Pontuação 3.0'!A$2:B$11,2,FALSE),VLOOKUP(E786,'Pontuação 3.0'!C$2:D$11,2,FALSE),VLOOKUP(H786,'Pontuação 3.0'!I$2:J$11,2,FALSE),VLOOKUP(J786,'Pontuação 3.0'!G$2:H$11,2,FALSE),VLOOKUP(G786,'Pontuação 3.0'!E$2:F$11,2,FALSE),VLOOKUP(K786,'Pontuação 3.0'!K$2:L$11,2,FALSE),VLOOKUP(L786,'Pontuação 3.0'!M$2:N$13,2,FALSE)),0)</f>
        <v>2045</v>
      </c>
      <c r="AK786" s="10">
        <f t="shared" si="6"/>
        <v>205</v>
      </c>
      <c r="AL786" s="10" t="str">
        <f t="array" ref="AL786">IFERROR(INDEX('Pontuação 3.0'!G$13:G$191, MATCH(AK786, 'Pontuação 3.0'!F$13:F$191, 0)), "Faixa Indefinida")</f>
        <v>C</v>
      </c>
      <c r="AM786" s="10">
        <f t="shared" si="7"/>
        <v>0</v>
      </c>
      <c r="AN786" s="10">
        <f t="shared" si="8"/>
        <v>0</v>
      </c>
      <c r="AO786" s="10">
        <f t="shared" si="9"/>
        <v>1</v>
      </c>
      <c r="AP786" s="10">
        <f t="shared" si="10"/>
        <v>0</v>
      </c>
    </row>
    <row r="787" ht="15.75" customHeight="1">
      <c r="A787" s="7">
        <v>45675.0</v>
      </c>
      <c r="B787" s="8" t="s">
        <v>1871</v>
      </c>
      <c r="C787" s="8" t="s">
        <v>1872</v>
      </c>
      <c r="D787" s="9">
        <v>1.4991316178E10</v>
      </c>
      <c r="E787" s="8" t="s">
        <v>6125</v>
      </c>
      <c r="F787" s="8" t="s">
        <v>6116</v>
      </c>
      <c r="G787" s="8" t="s">
        <v>6117</v>
      </c>
      <c r="H787" s="8" t="s">
        <v>6118</v>
      </c>
      <c r="I787" s="8" t="s">
        <v>6107</v>
      </c>
      <c r="J787" s="8" t="s">
        <v>6119</v>
      </c>
      <c r="K787" s="8" t="s">
        <v>6109</v>
      </c>
      <c r="L787" s="8" t="s">
        <v>6120</v>
      </c>
      <c r="M787" s="8" t="s">
        <v>6121</v>
      </c>
      <c r="N787" s="12" t="s">
        <v>18</v>
      </c>
      <c r="O787" s="12" t="s">
        <v>20</v>
      </c>
      <c r="P787" s="12" t="s">
        <v>121</v>
      </c>
      <c r="Q787" s="12" t="s">
        <v>22</v>
      </c>
      <c r="R787" s="12" t="s">
        <v>21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10">
        <f>ROUNDUP(SUM(VLOOKUP(F787,'Pontuação'!A$2:B$11,2,FALSE),VLOOKUP(E787,'Pontuação'!C$2:D$11,2,FALSE),VLOOKUP(H787,'Pontuação'!I$2:J$11,2,FALSE),VLOOKUP(J787,'Pontuação'!G$2:H$11,2,FALSE),VLOOKUP(L787,'Pontuação'!M$2:N$13,2,FALSE)),0)</f>
        <v>1731</v>
      </c>
      <c r="AD787" s="11">
        <f t="shared" si="1"/>
        <v>173</v>
      </c>
      <c r="AE787" s="11" t="str">
        <f t="array" ref="AE787">IFERROR(INDEX('Pontuação'!G$13:G$101, MATCH(AD787, 'Pontuação'!F$13:F$101, 0)), "Faixa Indefinida")</f>
        <v>B</v>
      </c>
      <c r="AF787" s="11">
        <f t="shared" si="2"/>
        <v>0</v>
      </c>
      <c r="AG787" s="11">
        <f t="shared" si="3"/>
        <v>1</v>
      </c>
      <c r="AH787" s="11">
        <f t="shared" si="4"/>
        <v>0</v>
      </c>
      <c r="AI787" s="11">
        <f t="shared" si="5"/>
        <v>0</v>
      </c>
      <c r="AJ787" s="11">
        <f>ROUNDUP(SUM(VLOOKUP(F787,'Pontuação 3.0'!A$2:B$11,2,FALSE),VLOOKUP(E787,'Pontuação 3.0'!C$2:D$11,2,FALSE),VLOOKUP(H787,'Pontuação 3.0'!I$2:J$11,2,FALSE),VLOOKUP(J787,'Pontuação 3.0'!G$2:H$11,2,FALSE),VLOOKUP(G787,'Pontuação 3.0'!E$2:F$11,2,FALSE),VLOOKUP(K787,'Pontuação 3.0'!K$2:L$11,2,FALSE),VLOOKUP(L787,'Pontuação 3.0'!M$2:N$13,2,FALSE)),0)</f>
        <v>2526</v>
      </c>
      <c r="AK787" s="10">
        <f t="shared" si="6"/>
        <v>253</v>
      </c>
      <c r="AL787" s="10" t="str">
        <f t="array" ref="AL787">IFERROR(INDEX('Pontuação 3.0'!G$13:G$191, MATCH(AK787, 'Pontuação 3.0'!F$13:F$191, 0)), "Faixa Indefinida")</f>
        <v>A</v>
      </c>
      <c r="AM787" s="10">
        <f t="shared" si="7"/>
        <v>1</v>
      </c>
      <c r="AN787" s="10">
        <f t="shared" si="8"/>
        <v>0</v>
      </c>
      <c r="AO787" s="10">
        <f t="shared" si="9"/>
        <v>0</v>
      </c>
      <c r="AP787" s="10">
        <f t="shared" si="10"/>
        <v>0</v>
      </c>
    </row>
    <row r="788" ht="15.75" customHeight="1">
      <c r="A788" s="7">
        <v>45675.0</v>
      </c>
      <c r="B788" s="8" t="s">
        <v>1873</v>
      </c>
      <c r="C788" s="8" t="s">
        <v>1874</v>
      </c>
      <c r="D788" s="9">
        <v>6.3991194153E10</v>
      </c>
      <c r="E788" s="8" t="s">
        <v>6103</v>
      </c>
      <c r="F788" s="8" t="s">
        <v>6116</v>
      </c>
      <c r="G788" s="8" t="s">
        <v>6114</v>
      </c>
      <c r="H788" s="8" t="s">
        <v>6123</v>
      </c>
      <c r="I788" s="8" t="s">
        <v>6107</v>
      </c>
      <c r="J788" s="8" t="s">
        <v>6119</v>
      </c>
      <c r="K788" s="8" t="s">
        <v>6107</v>
      </c>
      <c r="L788" s="8" t="s">
        <v>6120</v>
      </c>
      <c r="M788" s="8" t="s">
        <v>6113</v>
      </c>
      <c r="N788" s="12" t="s">
        <v>18</v>
      </c>
      <c r="O788" s="12" t="s">
        <v>20</v>
      </c>
      <c r="P788" s="12" t="s">
        <v>25</v>
      </c>
      <c r="Q788" s="12" t="s">
        <v>22</v>
      </c>
      <c r="R788" s="12" t="s">
        <v>32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10">
        <f>ROUNDUP(SUM(VLOOKUP(F788,'Pontuação'!A$2:B$11,2,FALSE),VLOOKUP(E788,'Pontuação'!C$2:D$11,2,FALSE),VLOOKUP(H788,'Pontuação'!I$2:J$11,2,FALSE),VLOOKUP(J788,'Pontuação'!G$2:H$11,2,FALSE),VLOOKUP(L788,'Pontuação'!M$2:N$13,2,FALSE)),0)</f>
        <v>1571</v>
      </c>
      <c r="AD788" s="11">
        <f t="shared" si="1"/>
        <v>157</v>
      </c>
      <c r="AE788" s="11" t="str">
        <f t="array" ref="AE788">IFERROR(INDEX('Pontuação'!G$13:G$101, MATCH(AD788, 'Pontuação'!F$13:F$101, 0)), "Faixa Indefinida")</f>
        <v>C</v>
      </c>
      <c r="AF788" s="11">
        <f t="shared" si="2"/>
        <v>0</v>
      </c>
      <c r="AG788" s="11">
        <f t="shared" si="3"/>
        <v>0</v>
      </c>
      <c r="AH788" s="11">
        <f t="shared" si="4"/>
        <v>1</v>
      </c>
      <c r="AI788" s="11">
        <f t="shared" si="5"/>
        <v>0</v>
      </c>
      <c r="AJ788" s="11">
        <f>ROUNDUP(SUM(VLOOKUP(F788,'Pontuação 3.0'!A$2:B$11,2,FALSE),VLOOKUP(E788,'Pontuação 3.0'!C$2:D$11,2,FALSE),VLOOKUP(H788,'Pontuação 3.0'!I$2:J$11,2,FALSE),VLOOKUP(J788,'Pontuação 3.0'!G$2:H$11,2,FALSE),VLOOKUP(G788,'Pontuação 3.0'!E$2:F$11,2,FALSE),VLOOKUP(K788,'Pontuação 3.0'!K$2:L$11,2,FALSE),VLOOKUP(L788,'Pontuação 3.0'!M$2:N$13,2,FALSE)),0)</f>
        <v>1910</v>
      </c>
      <c r="AK788" s="10">
        <f t="shared" si="6"/>
        <v>191</v>
      </c>
      <c r="AL788" s="10" t="str">
        <f t="array" ref="AL788">IFERROR(INDEX('Pontuação 3.0'!G$13:G$191, MATCH(AK788, 'Pontuação 3.0'!F$13:F$191, 0)), "Faixa Indefinida")</f>
        <v>D</v>
      </c>
      <c r="AM788" s="10">
        <f t="shared" si="7"/>
        <v>0</v>
      </c>
      <c r="AN788" s="10">
        <f t="shared" si="8"/>
        <v>0</v>
      </c>
      <c r="AO788" s="10">
        <f t="shared" si="9"/>
        <v>0</v>
      </c>
      <c r="AP788" s="10">
        <f t="shared" si="10"/>
        <v>1</v>
      </c>
    </row>
    <row r="789" ht="15.75" customHeight="1">
      <c r="A789" s="7">
        <v>45675.0</v>
      </c>
      <c r="B789" s="8" t="s">
        <v>1660</v>
      </c>
      <c r="C789" s="8" t="s">
        <v>1875</v>
      </c>
      <c r="D789" s="9">
        <v>8.5986400085E10</v>
      </c>
      <c r="E789" s="8" t="s">
        <v>6103</v>
      </c>
      <c r="F789" s="8" t="s">
        <v>6116</v>
      </c>
      <c r="G789" s="8" t="s">
        <v>6117</v>
      </c>
      <c r="H789" s="8" t="s">
        <v>6106</v>
      </c>
      <c r="I789" s="8" t="s">
        <v>6128</v>
      </c>
      <c r="J789" s="8" t="s">
        <v>6108</v>
      </c>
      <c r="K789" s="8" t="s">
        <v>6109</v>
      </c>
      <c r="L789" s="8" t="s">
        <v>6115</v>
      </c>
      <c r="M789" s="8" t="s">
        <v>6113</v>
      </c>
      <c r="N789" s="12" t="s">
        <v>18</v>
      </c>
      <c r="O789" s="12" t="s">
        <v>20</v>
      </c>
      <c r="P789" s="12" t="s">
        <v>89</v>
      </c>
      <c r="Q789" s="12" t="s">
        <v>22</v>
      </c>
      <c r="R789" s="12" t="s">
        <v>32</v>
      </c>
      <c r="S789" s="13"/>
      <c r="T789" s="8"/>
      <c r="U789" s="8"/>
      <c r="V789" s="8"/>
      <c r="W789" s="8"/>
      <c r="X789" s="8"/>
      <c r="Y789" s="8"/>
      <c r="Z789" s="8"/>
      <c r="AA789" s="8"/>
      <c r="AB789" s="8"/>
      <c r="AC789" s="10">
        <f>ROUNDUP(SUM(VLOOKUP(F789,'Pontuação'!A$2:B$11,2,FALSE),VLOOKUP(E789,'Pontuação'!C$2:D$11,2,FALSE),VLOOKUP(H789,'Pontuação'!I$2:J$11,2,FALSE),VLOOKUP(J789,'Pontuação'!G$2:H$11,2,FALSE),VLOOKUP(L789,'Pontuação'!M$2:N$13,2,FALSE)),0)</f>
        <v>1658</v>
      </c>
      <c r="AD789" s="11">
        <f t="shared" si="1"/>
        <v>166</v>
      </c>
      <c r="AE789" s="11" t="str">
        <f t="array" ref="AE789">IFERROR(INDEX('Pontuação'!G$13:G$101, MATCH(AD789, 'Pontuação'!F$13:F$101, 0)), "Faixa Indefinida")</f>
        <v>B</v>
      </c>
      <c r="AF789" s="11">
        <f t="shared" si="2"/>
        <v>0</v>
      </c>
      <c r="AG789" s="11">
        <f t="shared" si="3"/>
        <v>1</v>
      </c>
      <c r="AH789" s="11">
        <f t="shared" si="4"/>
        <v>0</v>
      </c>
      <c r="AI789" s="11">
        <f t="shared" si="5"/>
        <v>0</v>
      </c>
      <c r="AJ789" s="11">
        <f>ROUNDUP(SUM(VLOOKUP(F789,'Pontuação 3.0'!A$2:B$11,2,FALSE),VLOOKUP(E789,'Pontuação 3.0'!C$2:D$11,2,FALSE),VLOOKUP(H789,'Pontuação 3.0'!I$2:J$11,2,FALSE),VLOOKUP(J789,'Pontuação 3.0'!G$2:H$11,2,FALSE),VLOOKUP(G789,'Pontuação 3.0'!E$2:F$11,2,FALSE),VLOOKUP(K789,'Pontuação 3.0'!K$2:L$11,2,FALSE),VLOOKUP(L789,'Pontuação 3.0'!M$2:N$13,2,FALSE)),0)</f>
        <v>2535</v>
      </c>
      <c r="AK789" s="10">
        <f t="shared" si="6"/>
        <v>254</v>
      </c>
      <c r="AL789" s="10" t="str">
        <f t="array" ref="AL789">IFERROR(INDEX('Pontuação 3.0'!G$13:G$191, MATCH(AK789, 'Pontuação 3.0'!F$13:F$191, 0)), "Faixa Indefinida")</f>
        <v>A</v>
      </c>
      <c r="AM789" s="10">
        <f t="shared" si="7"/>
        <v>1</v>
      </c>
      <c r="AN789" s="10">
        <f t="shared" si="8"/>
        <v>0</v>
      </c>
      <c r="AO789" s="10">
        <f t="shared" si="9"/>
        <v>0</v>
      </c>
      <c r="AP789" s="10">
        <f t="shared" si="10"/>
        <v>0</v>
      </c>
    </row>
    <row r="790" ht="15.75" customHeight="1">
      <c r="A790" s="7">
        <v>45675.0</v>
      </c>
      <c r="B790" s="8" t="s">
        <v>1878</v>
      </c>
      <c r="C790" s="8" t="s">
        <v>1879</v>
      </c>
      <c r="D790" s="9">
        <v>1.6997996608E10</v>
      </c>
      <c r="E790" s="8" t="s">
        <v>6103</v>
      </c>
      <c r="F790" s="8" t="s">
        <v>6126</v>
      </c>
      <c r="G790" s="8" t="s">
        <v>6117</v>
      </c>
      <c r="H790" s="8" t="s">
        <v>6106</v>
      </c>
      <c r="I790" s="8" t="s">
        <v>6107</v>
      </c>
      <c r="J790" s="8" t="s">
        <v>6129</v>
      </c>
      <c r="K790" s="8" t="s">
        <v>6107</v>
      </c>
      <c r="L790" s="8" t="s">
        <v>6120</v>
      </c>
      <c r="M790" s="8" t="s">
        <v>6131</v>
      </c>
      <c r="N790" s="12" t="s">
        <v>18</v>
      </c>
      <c r="O790" s="12" t="s">
        <v>20</v>
      </c>
      <c r="P790" s="12" t="s">
        <v>31</v>
      </c>
      <c r="Q790" s="12" t="s">
        <v>54</v>
      </c>
      <c r="R790" s="12" t="s">
        <v>32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10">
        <f>ROUNDUP(SUM(VLOOKUP(F790,'Pontuação'!A$2:B$11,2,FALSE),VLOOKUP(E790,'Pontuação'!C$2:D$11,2,FALSE),VLOOKUP(H790,'Pontuação'!I$2:J$11,2,FALSE),VLOOKUP(J790,'Pontuação'!G$2:H$11,2,FALSE),VLOOKUP(L790,'Pontuação'!M$2:N$13,2,FALSE)),0)</f>
        <v>1951</v>
      </c>
      <c r="AD790" s="11">
        <f t="shared" si="1"/>
        <v>195</v>
      </c>
      <c r="AE790" s="11" t="str">
        <f t="array" ref="AE790">IFERROR(INDEX('Pontuação'!G$13:G$101, MATCH(AD790, 'Pontuação'!F$13:F$101, 0)), "Faixa Indefinida")</f>
        <v>A</v>
      </c>
      <c r="AF790" s="11">
        <f t="shared" si="2"/>
        <v>1</v>
      </c>
      <c r="AG790" s="11">
        <f t="shared" si="3"/>
        <v>0</v>
      </c>
      <c r="AH790" s="11">
        <f t="shared" si="4"/>
        <v>0</v>
      </c>
      <c r="AI790" s="11">
        <f t="shared" si="5"/>
        <v>0</v>
      </c>
      <c r="AJ790" s="11">
        <f>ROUNDUP(SUM(VLOOKUP(F790,'Pontuação 3.0'!A$2:B$11,2,FALSE),VLOOKUP(E790,'Pontuação 3.0'!C$2:D$11,2,FALSE),VLOOKUP(H790,'Pontuação 3.0'!I$2:J$11,2,FALSE),VLOOKUP(J790,'Pontuação 3.0'!G$2:H$11,2,FALSE),VLOOKUP(G790,'Pontuação 3.0'!E$2:F$11,2,FALSE),VLOOKUP(K790,'Pontuação 3.0'!K$2:L$11,2,FALSE),VLOOKUP(L790,'Pontuação 3.0'!M$2:N$13,2,FALSE)),0)</f>
        <v>2350</v>
      </c>
      <c r="AK790" s="10">
        <f t="shared" si="6"/>
        <v>235</v>
      </c>
      <c r="AL790" s="10" t="str">
        <f t="array" ref="AL790">IFERROR(INDEX('Pontuação 3.0'!G$13:G$191, MATCH(AK790, 'Pontuação 3.0'!F$13:F$191, 0)), "Faixa Indefinida")</f>
        <v>B</v>
      </c>
      <c r="AM790" s="10">
        <f t="shared" si="7"/>
        <v>0</v>
      </c>
      <c r="AN790" s="10">
        <f t="shared" si="8"/>
        <v>1</v>
      </c>
      <c r="AO790" s="10">
        <f t="shared" si="9"/>
        <v>0</v>
      </c>
      <c r="AP790" s="10">
        <f t="shared" si="10"/>
        <v>0</v>
      </c>
    </row>
    <row r="791" ht="15.75" customHeight="1">
      <c r="A791" s="7">
        <v>45675.0</v>
      </c>
      <c r="B791" s="8" t="s">
        <v>1876</v>
      </c>
      <c r="C791" s="8" t="s">
        <v>1877</v>
      </c>
      <c r="D791" s="9">
        <v>4.4984176186E10</v>
      </c>
      <c r="E791" s="8" t="s">
        <v>6103</v>
      </c>
      <c r="F791" s="8" t="s">
        <v>6126</v>
      </c>
      <c r="G791" s="8" t="s">
        <v>6117</v>
      </c>
      <c r="H791" s="8" t="s">
        <v>6118</v>
      </c>
      <c r="I791" s="8" t="s">
        <v>6107</v>
      </c>
      <c r="J791" s="8" t="s">
        <v>6119</v>
      </c>
      <c r="K791" s="8" t="s">
        <v>6109</v>
      </c>
      <c r="L791" s="8" t="s">
        <v>6124</v>
      </c>
      <c r="M791" s="8" t="s">
        <v>6113</v>
      </c>
      <c r="N791" s="12" t="s">
        <v>18</v>
      </c>
      <c r="O791" s="12" t="s">
        <v>20</v>
      </c>
      <c r="P791" s="12" t="s">
        <v>112</v>
      </c>
      <c r="Q791" s="12" t="s">
        <v>22</v>
      </c>
      <c r="R791" s="12" t="s">
        <v>21</v>
      </c>
      <c r="S791" s="13"/>
      <c r="T791" s="8"/>
      <c r="U791" s="8"/>
      <c r="V791" s="8"/>
      <c r="W791" s="8"/>
      <c r="X791" s="8"/>
      <c r="Y791" s="8"/>
      <c r="Z791" s="8"/>
      <c r="AA791" s="8"/>
      <c r="AB791" s="8"/>
      <c r="AC791" s="10">
        <f>ROUNDUP(SUM(VLOOKUP(F791,'Pontuação'!A$2:B$11,2,FALSE),VLOOKUP(E791,'Pontuação'!C$2:D$11,2,FALSE),VLOOKUP(H791,'Pontuação'!I$2:J$11,2,FALSE),VLOOKUP(J791,'Pontuação'!G$2:H$11,2,FALSE),VLOOKUP(L791,'Pontuação'!M$2:N$13,2,FALSE)),0)</f>
        <v>1546</v>
      </c>
      <c r="AD791" s="11">
        <f t="shared" si="1"/>
        <v>155</v>
      </c>
      <c r="AE791" s="11" t="str">
        <f t="array" ref="AE791">IFERROR(INDEX('Pontuação'!G$13:G$101, MATCH(AD791, 'Pontuação'!F$13:F$101, 0)), "Faixa Indefinida")</f>
        <v>C</v>
      </c>
      <c r="AF791" s="11">
        <f t="shared" si="2"/>
        <v>0</v>
      </c>
      <c r="AG791" s="11">
        <f t="shared" si="3"/>
        <v>0</v>
      </c>
      <c r="AH791" s="11">
        <f t="shared" si="4"/>
        <v>1</v>
      </c>
      <c r="AI791" s="11">
        <f t="shared" si="5"/>
        <v>0</v>
      </c>
      <c r="AJ791" s="11">
        <f>ROUNDUP(SUM(VLOOKUP(F791,'Pontuação 3.0'!A$2:B$11,2,FALSE),VLOOKUP(E791,'Pontuação 3.0'!C$2:D$11,2,FALSE),VLOOKUP(H791,'Pontuação 3.0'!I$2:J$11,2,FALSE),VLOOKUP(J791,'Pontuação 3.0'!G$2:H$11,2,FALSE),VLOOKUP(G791,'Pontuação 3.0'!E$2:F$11,2,FALSE),VLOOKUP(K791,'Pontuação 3.0'!K$2:L$11,2,FALSE),VLOOKUP(L791,'Pontuação 3.0'!M$2:N$13,2,FALSE)),0)</f>
        <v>2307</v>
      </c>
      <c r="AK791" s="10">
        <f t="shared" si="6"/>
        <v>231</v>
      </c>
      <c r="AL791" s="10" t="str">
        <f t="array" ref="AL791">IFERROR(INDEX('Pontuação 3.0'!G$13:G$191, MATCH(AK791, 'Pontuação 3.0'!F$13:F$191, 0)), "Faixa Indefinida")</f>
        <v>B</v>
      </c>
      <c r="AM791" s="10">
        <f t="shared" si="7"/>
        <v>0</v>
      </c>
      <c r="AN791" s="10">
        <f t="shared" si="8"/>
        <v>1</v>
      </c>
      <c r="AO791" s="10">
        <f t="shared" si="9"/>
        <v>0</v>
      </c>
      <c r="AP791" s="10">
        <f t="shared" si="10"/>
        <v>0</v>
      </c>
    </row>
    <row r="792" ht="15.75" customHeight="1">
      <c r="A792" s="7">
        <v>45675.0</v>
      </c>
      <c r="B792" s="8" t="s">
        <v>1880</v>
      </c>
      <c r="C792" s="8" t="s">
        <v>1881</v>
      </c>
      <c r="D792" s="9">
        <v>9.4984417281E10</v>
      </c>
      <c r="E792" s="8" t="s">
        <v>6103</v>
      </c>
      <c r="F792" s="8" t="s">
        <v>6116</v>
      </c>
      <c r="G792" s="8" t="s">
        <v>6117</v>
      </c>
      <c r="H792" s="8" t="s">
        <v>6118</v>
      </c>
      <c r="I792" s="8" t="s">
        <v>6107</v>
      </c>
      <c r="J792" s="8" t="s">
        <v>6108</v>
      </c>
      <c r="K792" s="8" t="s">
        <v>6107</v>
      </c>
      <c r="L792" s="8" t="s">
        <v>6120</v>
      </c>
      <c r="M792" s="8" t="s">
        <v>6133</v>
      </c>
      <c r="N792" s="12" t="s">
        <v>18</v>
      </c>
      <c r="O792" s="12" t="s">
        <v>20</v>
      </c>
      <c r="P792" s="12" t="s">
        <v>31</v>
      </c>
      <c r="Q792" s="12" t="s">
        <v>54</v>
      </c>
      <c r="R792" s="12" t="s">
        <v>32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10">
        <f>ROUNDUP(SUM(VLOOKUP(F792,'Pontuação'!A$2:B$11,2,FALSE),VLOOKUP(E792,'Pontuação'!C$2:D$11,2,FALSE),VLOOKUP(H792,'Pontuação'!I$2:J$11,2,FALSE),VLOOKUP(J792,'Pontuação'!G$2:H$11,2,FALSE),VLOOKUP(L792,'Pontuação'!M$2:N$13,2,FALSE)),0)</f>
        <v>1832</v>
      </c>
      <c r="AD792" s="11">
        <f t="shared" si="1"/>
        <v>183</v>
      </c>
      <c r="AE792" s="11" t="str">
        <f t="array" ref="AE792">IFERROR(INDEX('Pontuação'!G$13:G$101, MATCH(AD792, 'Pontuação'!F$13:F$101, 0)), "Faixa Indefinida")</f>
        <v>B</v>
      </c>
      <c r="AF792" s="11">
        <f t="shared" si="2"/>
        <v>0</v>
      </c>
      <c r="AG792" s="11">
        <f t="shared" si="3"/>
        <v>1</v>
      </c>
      <c r="AH792" s="11">
        <f t="shared" si="4"/>
        <v>0</v>
      </c>
      <c r="AI792" s="11">
        <f t="shared" si="5"/>
        <v>0</v>
      </c>
      <c r="AJ792" s="11">
        <f>ROUNDUP(SUM(VLOOKUP(F792,'Pontuação 3.0'!A$2:B$11,2,FALSE),VLOOKUP(E792,'Pontuação 3.0'!C$2:D$11,2,FALSE),VLOOKUP(H792,'Pontuação 3.0'!I$2:J$11,2,FALSE),VLOOKUP(J792,'Pontuação 3.0'!G$2:H$11,2,FALSE),VLOOKUP(G792,'Pontuação 3.0'!E$2:F$11,2,FALSE),VLOOKUP(K792,'Pontuação 3.0'!K$2:L$11,2,FALSE),VLOOKUP(L792,'Pontuação 3.0'!M$2:N$13,2,FALSE)),0)</f>
        <v>2447</v>
      </c>
      <c r="AK792" s="10">
        <f t="shared" si="6"/>
        <v>245</v>
      </c>
      <c r="AL792" s="10" t="str">
        <f t="array" ref="AL792">IFERROR(INDEX('Pontuação 3.0'!G$13:G$191, MATCH(AK792, 'Pontuação 3.0'!F$13:F$191, 0)), "Faixa Indefinida")</f>
        <v>A</v>
      </c>
      <c r="AM792" s="10">
        <f t="shared" si="7"/>
        <v>1</v>
      </c>
      <c r="AN792" s="10">
        <f t="shared" si="8"/>
        <v>0</v>
      </c>
      <c r="AO792" s="10">
        <f t="shared" si="9"/>
        <v>0</v>
      </c>
      <c r="AP792" s="10">
        <f t="shared" si="10"/>
        <v>0</v>
      </c>
    </row>
    <row r="793" ht="15.75" customHeight="1">
      <c r="A793" s="7">
        <v>45675.0</v>
      </c>
      <c r="B793" s="8" t="s">
        <v>1884</v>
      </c>
      <c r="C793" s="8" t="s">
        <v>1885</v>
      </c>
      <c r="D793" s="9">
        <v>9.1981943449E10</v>
      </c>
      <c r="E793" s="8" t="s">
        <v>6103</v>
      </c>
      <c r="F793" s="8" t="s">
        <v>6116</v>
      </c>
      <c r="G793" s="8" t="s">
        <v>6122</v>
      </c>
      <c r="H793" s="8" t="s">
        <v>6106</v>
      </c>
      <c r="I793" s="8" t="s">
        <v>6107</v>
      </c>
      <c r="J793" s="8" t="s">
        <v>6119</v>
      </c>
      <c r="K793" s="8" t="s">
        <v>6107</v>
      </c>
      <c r="L793" s="8" t="s">
        <v>6115</v>
      </c>
      <c r="M793" s="8" t="s">
        <v>6113</v>
      </c>
      <c r="N793" s="12" t="s">
        <v>18</v>
      </c>
      <c r="O793" s="12" t="s">
        <v>20</v>
      </c>
      <c r="P793" s="12" t="s">
        <v>25</v>
      </c>
      <c r="Q793" s="12" t="s">
        <v>22</v>
      </c>
      <c r="R793" s="12" t="s">
        <v>21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10">
        <f>ROUNDUP(SUM(VLOOKUP(F793,'Pontuação'!A$2:B$11,2,FALSE),VLOOKUP(E793,'Pontuação'!C$2:D$11,2,FALSE),VLOOKUP(H793,'Pontuação'!I$2:J$11,2,FALSE),VLOOKUP(J793,'Pontuação'!G$2:H$11,2,FALSE),VLOOKUP(L793,'Pontuação'!M$2:N$13,2,FALSE)),0)</f>
        <v>1553</v>
      </c>
      <c r="AD793" s="11">
        <f t="shared" si="1"/>
        <v>155</v>
      </c>
      <c r="AE793" s="11" t="str">
        <f t="array" ref="AE793">IFERROR(INDEX('Pontuação'!G$13:G$101, MATCH(AD793, 'Pontuação'!F$13:F$101, 0)), "Faixa Indefinida")</f>
        <v>C</v>
      </c>
      <c r="AF793" s="11">
        <f t="shared" si="2"/>
        <v>0</v>
      </c>
      <c r="AG793" s="11">
        <f t="shared" si="3"/>
        <v>0</v>
      </c>
      <c r="AH793" s="11">
        <f t="shared" si="4"/>
        <v>1</v>
      </c>
      <c r="AI793" s="11">
        <f t="shared" si="5"/>
        <v>0</v>
      </c>
      <c r="AJ793" s="11">
        <f>ROUNDUP(SUM(VLOOKUP(F793,'Pontuação 3.0'!A$2:B$11,2,FALSE),VLOOKUP(E793,'Pontuação 3.0'!C$2:D$11,2,FALSE),VLOOKUP(H793,'Pontuação 3.0'!I$2:J$11,2,FALSE),VLOOKUP(J793,'Pontuação 3.0'!G$2:H$11,2,FALSE),VLOOKUP(G793,'Pontuação 3.0'!E$2:F$11,2,FALSE),VLOOKUP(K793,'Pontuação 3.0'!K$2:L$11,2,FALSE),VLOOKUP(L793,'Pontuação 3.0'!M$2:N$13,2,FALSE)),0)</f>
        <v>1982</v>
      </c>
      <c r="AK793" s="10">
        <f t="shared" si="6"/>
        <v>198</v>
      </c>
      <c r="AL793" s="10" t="str">
        <f t="array" ref="AL793">IFERROR(INDEX('Pontuação 3.0'!G$13:G$191, MATCH(AK793, 'Pontuação 3.0'!F$13:F$191, 0)), "Faixa Indefinida")</f>
        <v>C</v>
      </c>
      <c r="AM793" s="10">
        <f t="shared" si="7"/>
        <v>0</v>
      </c>
      <c r="AN793" s="10">
        <f t="shared" si="8"/>
        <v>0</v>
      </c>
      <c r="AO793" s="10">
        <f t="shared" si="9"/>
        <v>1</v>
      </c>
      <c r="AP793" s="10">
        <f t="shared" si="10"/>
        <v>0</v>
      </c>
    </row>
    <row r="794" ht="15.75" customHeight="1">
      <c r="A794" s="7">
        <v>45675.0</v>
      </c>
      <c r="B794" s="8" t="s">
        <v>1890</v>
      </c>
      <c r="C794" s="8" t="s">
        <v>1891</v>
      </c>
      <c r="D794" s="9">
        <v>1.196077171E10</v>
      </c>
      <c r="E794" s="8" t="s">
        <v>6103</v>
      </c>
      <c r="F794" s="8" t="s">
        <v>6116</v>
      </c>
      <c r="G794" s="8" t="s">
        <v>6105</v>
      </c>
      <c r="H794" s="8" t="s">
        <v>6132</v>
      </c>
      <c r="I794" s="8" t="s">
        <v>6128</v>
      </c>
      <c r="J794" s="8" t="s">
        <v>6119</v>
      </c>
      <c r="K794" s="8" t="s">
        <v>6107</v>
      </c>
      <c r="L794" s="8" t="s">
        <v>6115</v>
      </c>
      <c r="M794" s="8" t="s">
        <v>6113</v>
      </c>
      <c r="N794" s="12" t="s">
        <v>18</v>
      </c>
      <c r="O794" s="12" t="s">
        <v>20</v>
      </c>
      <c r="P794" s="12" t="s">
        <v>31</v>
      </c>
      <c r="Q794" s="12" t="s">
        <v>54</v>
      </c>
      <c r="R794" s="12" t="s">
        <v>32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10">
        <f>ROUNDUP(SUM(VLOOKUP(F794,'Pontuação'!A$2:B$11,2,FALSE),VLOOKUP(E794,'Pontuação'!C$2:D$11,2,FALSE),VLOOKUP(H794,'Pontuação'!I$2:J$11,2,FALSE),VLOOKUP(J794,'Pontuação'!G$2:H$11,2,FALSE),VLOOKUP(L794,'Pontuação'!M$2:N$13,2,FALSE)),0)</f>
        <v>1369</v>
      </c>
      <c r="AD794" s="11">
        <f t="shared" si="1"/>
        <v>137</v>
      </c>
      <c r="AE794" s="11" t="str">
        <f t="array" ref="AE794">IFERROR(INDEX('Pontuação'!G$13:G$101, MATCH(AD794, 'Pontuação'!F$13:F$101, 0)), "Faixa Indefinida")</f>
        <v>D</v>
      </c>
      <c r="AF794" s="11">
        <f t="shared" si="2"/>
        <v>0</v>
      </c>
      <c r="AG794" s="11">
        <f t="shared" si="3"/>
        <v>0</v>
      </c>
      <c r="AH794" s="11">
        <f t="shared" si="4"/>
        <v>0</v>
      </c>
      <c r="AI794" s="11">
        <f t="shared" si="5"/>
        <v>1</v>
      </c>
      <c r="AJ794" s="11">
        <f>ROUNDUP(SUM(VLOOKUP(F794,'Pontuação 3.0'!A$2:B$11,2,FALSE),VLOOKUP(E794,'Pontuação 3.0'!C$2:D$11,2,FALSE),VLOOKUP(H794,'Pontuação 3.0'!I$2:J$11,2,FALSE),VLOOKUP(J794,'Pontuação 3.0'!G$2:H$11,2,FALSE),VLOOKUP(G794,'Pontuação 3.0'!E$2:F$11,2,FALSE),VLOOKUP(K794,'Pontuação 3.0'!K$2:L$11,2,FALSE),VLOOKUP(L794,'Pontuação 3.0'!M$2:N$13,2,FALSE)),0)</f>
        <v>2108</v>
      </c>
      <c r="AK794" s="10">
        <f t="shared" si="6"/>
        <v>211</v>
      </c>
      <c r="AL794" s="10" t="str">
        <f t="array" ref="AL794">IFERROR(INDEX('Pontuação 3.0'!G$13:G$191, MATCH(AK794, 'Pontuação 3.0'!F$13:F$191, 0)), "Faixa Indefinida")</f>
        <v>C</v>
      </c>
      <c r="AM794" s="10">
        <f t="shared" si="7"/>
        <v>0</v>
      </c>
      <c r="AN794" s="10">
        <f t="shared" si="8"/>
        <v>0</v>
      </c>
      <c r="AO794" s="10">
        <f t="shared" si="9"/>
        <v>1</v>
      </c>
      <c r="AP794" s="10">
        <f t="shared" si="10"/>
        <v>0</v>
      </c>
    </row>
    <row r="795" ht="15.75" customHeight="1">
      <c r="A795" s="7">
        <v>45675.0</v>
      </c>
      <c r="B795" s="8" t="s">
        <v>1886</v>
      </c>
      <c r="C795" s="8" t="s">
        <v>1887</v>
      </c>
      <c r="D795" s="9">
        <v>9.8985131776E10</v>
      </c>
      <c r="E795" s="8" t="s">
        <v>6103</v>
      </c>
      <c r="F795" s="8" t="s">
        <v>6116</v>
      </c>
      <c r="G795" s="8" t="s">
        <v>6117</v>
      </c>
      <c r="H795" s="8" t="s">
        <v>6106</v>
      </c>
      <c r="I795" s="8" t="s">
        <v>6107</v>
      </c>
      <c r="J795" s="8" t="s">
        <v>6119</v>
      </c>
      <c r="K795" s="8" t="s">
        <v>6107</v>
      </c>
      <c r="L795" s="8" t="s">
        <v>6120</v>
      </c>
      <c r="M795" s="8" t="s">
        <v>6111</v>
      </c>
      <c r="N795" s="12" t="s">
        <v>18</v>
      </c>
      <c r="O795" s="12" t="s">
        <v>20</v>
      </c>
      <c r="P795" s="12" t="s">
        <v>121</v>
      </c>
      <c r="Q795" s="12" t="s">
        <v>22</v>
      </c>
      <c r="R795" s="12" t="s">
        <v>21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10">
        <f>ROUNDUP(SUM(VLOOKUP(F795,'Pontuação'!A$2:B$11,2,FALSE),VLOOKUP(E795,'Pontuação'!C$2:D$11,2,FALSE),VLOOKUP(H795,'Pontuação'!I$2:J$11,2,FALSE),VLOOKUP(J795,'Pontuação'!G$2:H$11,2,FALSE),VLOOKUP(L795,'Pontuação'!M$2:N$13,2,FALSE)),0)</f>
        <v>1685</v>
      </c>
      <c r="AD795" s="11">
        <f t="shared" si="1"/>
        <v>169</v>
      </c>
      <c r="AE795" s="11" t="str">
        <f t="array" ref="AE795">IFERROR(INDEX('Pontuação'!G$13:G$101, MATCH(AD795, 'Pontuação'!F$13:F$101, 0)), "Faixa Indefinida")</f>
        <v>B</v>
      </c>
      <c r="AF795" s="11">
        <f t="shared" si="2"/>
        <v>0</v>
      </c>
      <c r="AG795" s="11">
        <f t="shared" si="3"/>
        <v>1</v>
      </c>
      <c r="AH795" s="11">
        <f t="shared" si="4"/>
        <v>0</v>
      </c>
      <c r="AI795" s="11">
        <f t="shared" si="5"/>
        <v>0</v>
      </c>
      <c r="AJ795" s="11">
        <f>ROUNDUP(SUM(VLOOKUP(F795,'Pontuação 3.0'!A$2:B$11,2,FALSE),VLOOKUP(E795,'Pontuação 3.0'!C$2:D$11,2,FALSE),VLOOKUP(H795,'Pontuação 3.0'!I$2:J$11,2,FALSE),VLOOKUP(J795,'Pontuação 3.0'!G$2:H$11,2,FALSE),VLOOKUP(G795,'Pontuação 3.0'!E$2:F$11,2,FALSE),VLOOKUP(K795,'Pontuação 3.0'!K$2:L$11,2,FALSE),VLOOKUP(L795,'Pontuação 3.0'!M$2:N$13,2,FALSE)),0)</f>
        <v>2208</v>
      </c>
      <c r="AK795" s="10">
        <f t="shared" si="6"/>
        <v>221</v>
      </c>
      <c r="AL795" s="10" t="str">
        <f t="array" ref="AL795">IFERROR(INDEX('Pontuação 3.0'!G$13:G$191, MATCH(AK795, 'Pontuação 3.0'!F$13:F$191, 0)), "Faixa Indefinida")</f>
        <v>B</v>
      </c>
      <c r="AM795" s="10">
        <f t="shared" si="7"/>
        <v>0</v>
      </c>
      <c r="AN795" s="10">
        <f t="shared" si="8"/>
        <v>1</v>
      </c>
      <c r="AO795" s="10">
        <f t="shared" si="9"/>
        <v>0</v>
      </c>
      <c r="AP795" s="10">
        <f t="shared" si="10"/>
        <v>0</v>
      </c>
    </row>
    <row r="796" ht="15.75" customHeight="1">
      <c r="A796" s="7">
        <v>45675.0</v>
      </c>
      <c r="B796" s="8" t="s">
        <v>1888</v>
      </c>
      <c r="C796" s="8" t="s">
        <v>1889</v>
      </c>
      <c r="D796" s="9">
        <v>1.1965905527E10</v>
      </c>
      <c r="E796" s="8" t="s">
        <v>6103</v>
      </c>
      <c r="F796" s="8" t="s">
        <v>6116</v>
      </c>
      <c r="G796" s="8" t="s">
        <v>6114</v>
      </c>
      <c r="H796" s="8" t="s">
        <v>6118</v>
      </c>
      <c r="I796" s="8" t="s">
        <v>6128</v>
      </c>
      <c r="J796" s="8" t="s">
        <v>6119</v>
      </c>
      <c r="K796" s="8" t="s">
        <v>6109</v>
      </c>
      <c r="L796" s="8" t="s">
        <v>6120</v>
      </c>
      <c r="M796" s="8" t="s">
        <v>6113</v>
      </c>
      <c r="N796" s="12" t="s">
        <v>18</v>
      </c>
      <c r="O796" s="12" t="s">
        <v>20</v>
      </c>
      <c r="P796" s="12" t="s">
        <v>89</v>
      </c>
      <c r="Q796" s="12" t="s">
        <v>22</v>
      </c>
      <c r="R796" s="12" t="s">
        <v>32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10">
        <f>ROUNDUP(SUM(VLOOKUP(F796,'Pontuação'!A$2:B$11,2,FALSE),VLOOKUP(E796,'Pontuação'!C$2:D$11,2,FALSE),VLOOKUP(H796,'Pontuação'!I$2:J$11,2,FALSE),VLOOKUP(J796,'Pontuação'!G$2:H$11,2,FALSE),VLOOKUP(L796,'Pontuação'!M$2:N$13,2,FALSE)),0)</f>
        <v>1727</v>
      </c>
      <c r="AD796" s="11">
        <f t="shared" si="1"/>
        <v>173</v>
      </c>
      <c r="AE796" s="11" t="str">
        <f t="array" ref="AE796">IFERROR(INDEX('Pontuação'!G$13:G$101, MATCH(AD796, 'Pontuação'!F$13:F$101, 0)), "Faixa Indefinida")</f>
        <v>B</v>
      </c>
      <c r="AF796" s="11">
        <f t="shared" si="2"/>
        <v>0</v>
      </c>
      <c r="AG796" s="11">
        <f t="shared" si="3"/>
        <v>1</v>
      </c>
      <c r="AH796" s="11">
        <f t="shared" si="4"/>
        <v>0</v>
      </c>
      <c r="AI796" s="11">
        <f t="shared" si="5"/>
        <v>0</v>
      </c>
      <c r="AJ796" s="11">
        <f>ROUNDUP(SUM(VLOOKUP(F796,'Pontuação 3.0'!A$2:B$11,2,FALSE),VLOOKUP(E796,'Pontuação 3.0'!C$2:D$11,2,FALSE),VLOOKUP(H796,'Pontuação 3.0'!I$2:J$11,2,FALSE),VLOOKUP(J796,'Pontuação 3.0'!G$2:H$11,2,FALSE),VLOOKUP(G796,'Pontuação 3.0'!E$2:F$11,2,FALSE),VLOOKUP(K796,'Pontuação 3.0'!K$2:L$11,2,FALSE),VLOOKUP(L796,'Pontuação 3.0'!M$2:N$13,2,FALSE)),0)</f>
        <v>2406</v>
      </c>
      <c r="AK796" s="10">
        <f t="shared" si="6"/>
        <v>241</v>
      </c>
      <c r="AL796" s="10" t="str">
        <f t="array" ref="AL796">IFERROR(INDEX('Pontuação 3.0'!G$13:G$191, MATCH(AK796, 'Pontuação 3.0'!F$13:F$191, 0)), "Faixa Indefinida")</f>
        <v>A</v>
      </c>
      <c r="AM796" s="10">
        <f t="shared" si="7"/>
        <v>1</v>
      </c>
      <c r="AN796" s="10">
        <f t="shared" si="8"/>
        <v>0</v>
      </c>
      <c r="AO796" s="10">
        <f t="shared" si="9"/>
        <v>0</v>
      </c>
      <c r="AP796" s="10">
        <f t="shared" si="10"/>
        <v>0</v>
      </c>
    </row>
    <row r="797" ht="15.75" customHeight="1">
      <c r="A797" s="7">
        <v>45675.0</v>
      </c>
      <c r="B797" s="8" t="s">
        <v>1892</v>
      </c>
      <c r="C797" s="8" t="s">
        <v>1893</v>
      </c>
      <c r="D797" s="9">
        <v>7.798816668E10</v>
      </c>
      <c r="E797" s="8" t="s">
        <v>6125</v>
      </c>
      <c r="F797" s="8" t="s">
        <v>6126</v>
      </c>
      <c r="G797" s="8" t="s">
        <v>6117</v>
      </c>
      <c r="H797" s="8" t="s">
        <v>6106</v>
      </c>
      <c r="I797" s="8" t="s">
        <v>6107</v>
      </c>
      <c r="J797" s="8" t="s">
        <v>6119</v>
      </c>
      <c r="K797" s="8" t="s">
        <v>6107</v>
      </c>
      <c r="L797" s="8" t="s">
        <v>6115</v>
      </c>
      <c r="M797" s="8" t="s">
        <v>6111</v>
      </c>
      <c r="N797" s="12" t="s">
        <v>18</v>
      </c>
      <c r="O797" s="12" t="s">
        <v>20</v>
      </c>
      <c r="P797" s="12" t="s">
        <v>102</v>
      </c>
      <c r="Q797" s="12" t="s">
        <v>22</v>
      </c>
      <c r="R797" s="12" t="s">
        <v>32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10">
        <f>ROUNDUP(SUM(VLOOKUP(F797,'Pontuação'!A$2:B$11,2,FALSE),VLOOKUP(E797,'Pontuação'!C$2:D$11,2,FALSE),VLOOKUP(H797,'Pontuação'!I$2:J$11,2,FALSE),VLOOKUP(J797,'Pontuação'!G$2:H$11,2,FALSE),VLOOKUP(L797,'Pontuação'!M$2:N$13,2,FALSE)),0)</f>
        <v>1545</v>
      </c>
      <c r="AD797" s="11">
        <f t="shared" si="1"/>
        <v>155</v>
      </c>
      <c r="AE797" s="11" t="str">
        <f t="array" ref="AE797">IFERROR(INDEX('Pontuação'!G$13:G$101, MATCH(AD797, 'Pontuação'!F$13:F$101, 0)), "Faixa Indefinida")</f>
        <v>C</v>
      </c>
      <c r="AF797" s="11">
        <f t="shared" si="2"/>
        <v>0</v>
      </c>
      <c r="AG797" s="11">
        <f t="shared" si="3"/>
        <v>0</v>
      </c>
      <c r="AH797" s="11">
        <f t="shared" si="4"/>
        <v>1</v>
      </c>
      <c r="AI797" s="11">
        <f t="shared" si="5"/>
        <v>0</v>
      </c>
      <c r="AJ797" s="11">
        <f>ROUNDUP(SUM(VLOOKUP(F797,'Pontuação 3.0'!A$2:B$11,2,FALSE),VLOOKUP(E797,'Pontuação 3.0'!C$2:D$11,2,FALSE),VLOOKUP(H797,'Pontuação 3.0'!I$2:J$11,2,FALSE),VLOOKUP(J797,'Pontuação 3.0'!G$2:H$11,2,FALSE),VLOOKUP(G797,'Pontuação 3.0'!E$2:F$11,2,FALSE),VLOOKUP(K797,'Pontuação 3.0'!K$2:L$11,2,FALSE),VLOOKUP(L797,'Pontuação 3.0'!M$2:N$13,2,FALSE)),0)</f>
        <v>1959</v>
      </c>
      <c r="AK797" s="10">
        <f t="shared" si="6"/>
        <v>196</v>
      </c>
      <c r="AL797" s="10" t="str">
        <f t="array" ref="AL797">IFERROR(INDEX('Pontuação 3.0'!G$13:G$191, MATCH(AK797, 'Pontuação 3.0'!F$13:F$191, 0)), "Faixa Indefinida")</f>
        <v>C</v>
      </c>
      <c r="AM797" s="10">
        <f t="shared" si="7"/>
        <v>0</v>
      </c>
      <c r="AN797" s="10">
        <f t="shared" si="8"/>
        <v>0</v>
      </c>
      <c r="AO797" s="10">
        <f t="shared" si="9"/>
        <v>1</v>
      </c>
      <c r="AP797" s="10">
        <f t="shared" si="10"/>
        <v>0</v>
      </c>
    </row>
    <row r="798" ht="15.75" customHeight="1">
      <c r="A798" s="7">
        <v>45675.0</v>
      </c>
      <c r="B798" s="8" t="s">
        <v>1896</v>
      </c>
      <c r="C798" s="8" t="s">
        <v>1897</v>
      </c>
      <c r="D798" s="9">
        <v>8.1989038237E10</v>
      </c>
      <c r="E798" s="8" t="s">
        <v>6103</v>
      </c>
      <c r="F798" s="8" t="s">
        <v>6116</v>
      </c>
      <c r="G798" s="8" t="s">
        <v>6117</v>
      </c>
      <c r="H798" s="8" t="s">
        <v>6106</v>
      </c>
      <c r="I798" s="8" t="s">
        <v>6107</v>
      </c>
      <c r="J798" s="8" t="s">
        <v>6129</v>
      </c>
      <c r="K798" s="8" t="s">
        <v>6107</v>
      </c>
      <c r="L798" s="8" t="s">
        <v>6136</v>
      </c>
      <c r="M798" s="8" t="s">
        <v>6113</v>
      </c>
      <c r="N798" s="12" t="s">
        <v>18</v>
      </c>
      <c r="O798" s="12" t="s">
        <v>20</v>
      </c>
      <c r="P798" s="12" t="s">
        <v>25</v>
      </c>
      <c r="Q798" s="12" t="s">
        <v>33</v>
      </c>
      <c r="R798" s="12" t="s">
        <v>32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10">
        <f>ROUNDUP(SUM(VLOOKUP(F798,'Pontuação'!A$2:B$11,2,FALSE),VLOOKUP(E798,'Pontuação'!C$2:D$11,2,FALSE),VLOOKUP(H798,'Pontuação'!I$2:J$11,2,FALSE),VLOOKUP(J798,'Pontuação'!G$2:H$11,2,FALSE),VLOOKUP(L798,'Pontuação'!M$2:N$13,2,FALSE)),0)</f>
        <v>1875</v>
      </c>
      <c r="AD798" s="11">
        <f t="shared" si="1"/>
        <v>188</v>
      </c>
      <c r="AE798" s="11" t="str">
        <f t="array" ref="AE798">IFERROR(INDEX('Pontuação'!G$13:G$101, MATCH(AD798, 'Pontuação'!F$13:F$101, 0)), "Faixa Indefinida")</f>
        <v>A</v>
      </c>
      <c r="AF798" s="11">
        <f t="shared" si="2"/>
        <v>1</v>
      </c>
      <c r="AG798" s="11">
        <f t="shared" si="3"/>
        <v>0</v>
      </c>
      <c r="AH798" s="11">
        <f t="shared" si="4"/>
        <v>0</v>
      </c>
      <c r="AI798" s="11">
        <f t="shared" si="5"/>
        <v>0</v>
      </c>
      <c r="AJ798" s="11">
        <f>ROUNDUP(SUM(VLOOKUP(F798,'Pontuação 3.0'!A$2:B$11,2,FALSE),VLOOKUP(E798,'Pontuação 3.0'!C$2:D$11,2,FALSE),VLOOKUP(H798,'Pontuação 3.0'!I$2:J$11,2,FALSE),VLOOKUP(J798,'Pontuação 3.0'!G$2:H$11,2,FALSE),VLOOKUP(G798,'Pontuação 3.0'!E$2:F$11,2,FALSE),VLOOKUP(K798,'Pontuação 3.0'!K$2:L$11,2,FALSE),VLOOKUP(L798,'Pontuação 3.0'!M$2:N$13,2,FALSE)),0)</f>
        <v>2375</v>
      </c>
      <c r="AK798" s="10">
        <f t="shared" si="6"/>
        <v>238</v>
      </c>
      <c r="AL798" s="10" t="str">
        <f t="array" ref="AL798">IFERROR(INDEX('Pontuação 3.0'!G$13:G$191, MATCH(AK798, 'Pontuação 3.0'!F$13:F$191, 0)), "Faixa Indefinida")</f>
        <v>A</v>
      </c>
      <c r="AM798" s="10">
        <f t="shared" si="7"/>
        <v>1</v>
      </c>
      <c r="AN798" s="10">
        <f t="shared" si="8"/>
        <v>0</v>
      </c>
      <c r="AO798" s="10">
        <f t="shared" si="9"/>
        <v>0</v>
      </c>
      <c r="AP798" s="10">
        <f t="shared" si="10"/>
        <v>0</v>
      </c>
    </row>
    <row r="799" ht="15.75" customHeight="1">
      <c r="A799" s="7">
        <v>45675.0</v>
      </c>
      <c r="B799" s="8" t="s">
        <v>1900</v>
      </c>
      <c r="C799" s="8" t="s">
        <v>1901</v>
      </c>
      <c r="D799" s="8" t="s">
        <v>1902</v>
      </c>
      <c r="E799" s="8" t="s">
        <v>6103</v>
      </c>
      <c r="F799" s="8" t="s">
        <v>6116</v>
      </c>
      <c r="G799" s="8" t="s">
        <v>6117</v>
      </c>
      <c r="H799" s="8" t="s">
        <v>6118</v>
      </c>
      <c r="I799" s="8" t="s">
        <v>6107</v>
      </c>
      <c r="J799" s="8" t="s">
        <v>6129</v>
      </c>
      <c r="K799" s="8" t="s">
        <v>6107</v>
      </c>
      <c r="L799" s="8" t="s">
        <v>6120</v>
      </c>
      <c r="M799" s="8" t="s">
        <v>6121</v>
      </c>
      <c r="N799" s="12" t="s">
        <v>18</v>
      </c>
      <c r="O799" s="12" t="s">
        <v>20</v>
      </c>
      <c r="P799" s="12" t="s">
        <v>31</v>
      </c>
      <c r="Q799" s="12" t="s">
        <v>54</v>
      </c>
      <c r="R799" s="12" t="s">
        <v>32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10">
        <f>ROUNDUP(SUM(VLOOKUP(F799,'Pontuação'!A$2:B$11,2,FALSE),VLOOKUP(E799,'Pontuação'!C$2:D$11,2,FALSE),VLOOKUP(H799,'Pontuação'!I$2:J$11,2,FALSE),VLOOKUP(J799,'Pontuação'!G$2:H$11,2,FALSE),VLOOKUP(L799,'Pontuação'!M$2:N$13,2,FALSE)),0)</f>
        <v>2005</v>
      </c>
      <c r="AD799" s="11">
        <f t="shared" si="1"/>
        <v>201</v>
      </c>
      <c r="AE799" s="11" t="str">
        <f t="array" ref="AE799">IFERROR(INDEX('Pontuação'!G$13:G$101, MATCH(AD799, 'Pontuação'!F$13:F$101, 0)), "Faixa Indefinida")</f>
        <v>A</v>
      </c>
      <c r="AF799" s="11">
        <f t="shared" si="2"/>
        <v>1</v>
      </c>
      <c r="AG799" s="11">
        <f t="shared" si="3"/>
        <v>0</v>
      </c>
      <c r="AH799" s="11">
        <f t="shared" si="4"/>
        <v>0</v>
      </c>
      <c r="AI799" s="11">
        <f t="shared" si="5"/>
        <v>0</v>
      </c>
      <c r="AJ799" s="11">
        <f>ROUNDUP(SUM(VLOOKUP(F799,'Pontuação 3.0'!A$2:B$11,2,FALSE),VLOOKUP(E799,'Pontuação 3.0'!C$2:D$11,2,FALSE),VLOOKUP(H799,'Pontuação 3.0'!I$2:J$11,2,FALSE),VLOOKUP(J799,'Pontuação 3.0'!G$2:H$11,2,FALSE),VLOOKUP(G799,'Pontuação 3.0'!E$2:F$11,2,FALSE),VLOOKUP(K799,'Pontuação 3.0'!K$2:L$11,2,FALSE),VLOOKUP(L799,'Pontuação 3.0'!M$2:N$13,2,FALSE)),0)</f>
        <v>2570</v>
      </c>
      <c r="AK799" s="10">
        <f t="shared" si="6"/>
        <v>257</v>
      </c>
      <c r="AL799" s="10" t="str">
        <f t="array" ref="AL799">IFERROR(INDEX('Pontuação 3.0'!G$13:G$191, MATCH(AK799, 'Pontuação 3.0'!F$13:F$191, 0)), "Faixa Indefinida")</f>
        <v>A</v>
      </c>
      <c r="AM799" s="10">
        <f t="shared" si="7"/>
        <v>1</v>
      </c>
      <c r="AN799" s="10">
        <f t="shared" si="8"/>
        <v>0</v>
      </c>
      <c r="AO799" s="10">
        <f t="shared" si="9"/>
        <v>0</v>
      </c>
      <c r="AP799" s="10">
        <f t="shared" si="10"/>
        <v>0</v>
      </c>
    </row>
    <row r="800" ht="15.75" customHeight="1">
      <c r="A800" s="7">
        <v>45675.0</v>
      </c>
      <c r="B800" s="8" t="s">
        <v>1898</v>
      </c>
      <c r="C800" s="8" t="s">
        <v>1899</v>
      </c>
      <c r="D800" s="9">
        <v>8.499654402E10</v>
      </c>
      <c r="E800" s="8" t="s">
        <v>6103</v>
      </c>
      <c r="F800" s="8" t="s">
        <v>6116</v>
      </c>
      <c r="G800" s="8" t="s">
        <v>6105</v>
      </c>
      <c r="H800" s="8" t="s">
        <v>6135</v>
      </c>
      <c r="I800" s="8" t="s">
        <v>6128</v>
      </c>
      <c r="J800" s="8" t="s">
        <v>6129</v>
      </c>
      <c r="K800" s="8" t="s">
        <v>6109</v>
      </c>
      <c r="L800" s="8" t="s">
        <v>6115</v>
      </c>
      <c r="M800" s="8" t="s">
        <v>6111</v>
      </c>
      <c r="N800" s="12" t="s">
        <v>18</v>
      </c>
      <c r="O800" s="12" t="s">
        <v>20</v>
      </c>
      <c r="P800" s="12" t="s">
        <v>25</v>
      </c>
      <c r="Q800" s="12" t="s">
        <v>33</v>
      </c>
      <c r="R800" s="12" t="s">
        <v>32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10">
        <f>ROUNDUP(SUM(VLOOKUP(F800,'Pontuação'!A$2:B$11,2,FALSE),VLOOKUP(E800,'Pontuação'!C$2:D$11,2,FALSE),VLOOKUP(H800,'Pontuação'!I$2:J$11,2,FALSE),VLOOKUP(J800,'Pontuação'!G$2:H$11,2,FALSE),VLOOKUP(L800,'Pontuação'!M$2:N$13,2,FALSE)),0)</f>
        <v>1857</v>
      </c>
      <c r="AD800" s="11">
        <f t="shared" si="1"/>
        <v>186</v>
      </c>
      <c r="AE800" s="11" t="str">
        <f t="array" ref="AE800">IFERROR(INDEX('Pontuação'!G$13:G$101, MATCH(AD800, 'Pontuação'!F$13:F$101, 0)), "Faixa Indefinida")</f>
        <v>A</v>
      </c>
      <c r="AF800" s="11">
        <f t="shared" si="2"/>
        <v>1</v>
      </c>
      <c r="AG800" s="11">
        <f t="shared" si="3"/>
        <v>0</v>
      </c>
      <c r="AH800" s="11">
        <f t="shared" si="4"/>
        <v>0</v>
      </c>
      <c r="AI800" s="11">
        <f t="shared" si="5"/>
        <v>0</v>
      </c>
      <c r="AJ800" s="11">
        <f>ROUNDUP(SUM(VLOOKUP(F800,'Pontuação 3.0'!A$2:B$11,2,FALSE),VLOOKUP(E800,'Pontuação 3.0'!C$2:D$11,2,FALSE),VLOOKUP(H800,'Pontuação 3.0'!I$2:J$11,2,FALSE),VLOOKUP(J800,'Pontuação 3.0'!G$2:H$11,2,FALSE),VLOOKUP(G800,'Pontuação 3.0'!E$2:F$11,2,FALSE),VLOOKUP(K800,'Pontuação 3.0'!K$2:L$11,2,FALSE),VLOOKUP(L800,'Pontuação 3.0'!M$2:N$13,2,FALSE)),0)</f>
        <v>2688</v>
      </c>
      <c r="AK800" s="10">
        <f t="shared" si="6"/>
        <v>269</v>
      </c>
      <c r="AL800" s="10" t="str">
        <f t="array" ref="AL800">IFERROR(INDEX('Pontuação 3.0'!G$13:G$191, MATCH(AK800, 'Pontuação 3.0'!F$13:F$191, 0)), "Faixa Indefinida")</f>
        <v>A</v>
      </c>
      <c r="AM800" s="10">
        <f t="shared" si="7"/>
        <v>1</v>
      </c>
      <c r="AN800" s="10">
        <f t="shared" si="8"/>
        <v>0</v>
      </c>
      <c r="AO800" s="10">
        <f t="shared" si="9"/>
        <v>0</v>
      </c>
      <c r="AP800" s="10">
        <f t="shared" si="10"/>
        <v>0</v>
      </c>
    </row>
    <row r="801" ht="15.75" customHeight="1">
      <c r="A801" s="7">
        <v>45675.0</v>
      </c>
      <c r="B801" s="8" t="s">
        <v>1905</v>
      </c>
      <c r="C801" s="8" t="s">
        <v>1906</v>
      </c>
      <c r="D801" s="8" t="s">
        <v>1907</v>
      </c>
      <c r="E801" s="8" t="s">
        <v>6103</v>
      </c>
      <c r="F801" s="8" t="s">
        <v>6116</v>
      </c>
      <c r="G801" s="8" t="s">
        <v>6117</v>
      </c>
      <c r="H801" s="8" t="s">
        <v>6118</v>
      </c>
      <c r="I801" s="8" t="s">
        <v>6128</v>
      </c>
      <c r="J801" s="8" t="s">
        <v>6119</v>
      </c>
      <c r="K801" s="8" t="s">
        <v>6107</v>
      </c>
      <c r="L801" s="8" t="s">
        <v>6136</v>
      </c>
      <c r="M801" s="8" t="s">
        <v>6113</v>
      </c>
      <c r="N801" s="12" t="s">
        <v>18</v>
      </c>
      <c r="O801" s="12" t="s">
        <v>20</v>
      </c>
      <c r="P801" s="12" t="s">
        <v>71</v>
      </c>
      <c r="Q801" s="12" t="s">
        <v>22</v>
      </c>
      <c r="R801" s="12" t="s">
        <v>32</v>
      </c>
      <c r="S801" s="13"/>
      <c r="T801" s="8"/>
      <c r="U801" s="8"/>
      <c r="V801" s="8"/>
      <c r="W801" s="8"/>
      <c r="X801" s="8"/>
      <c r="Y801" s="8"/>
      <c r="Z801" s="8"/>
      <c r="AA801" s="8"/>
      <c r="AB801" s="8"/>
      <c r="AC801" s="10">
        <f>ROUNDUP(SUM(VLOOKUP(F801,'Pontuação'!A$2:B$11,2,FALSE),VLOOKUP(E801,'Pontuação'!C$2:D$11,2,FALSE),VLOOKUP(H801,'Pontuação'!I$2:J$11,2,FALSE),VLOOKUP(J801,'Pontuação'!G$2:H$11,2,FALSE),VLOOKUP(L801,'Pontuação'!M$2:N$13,2,FALSE)),0)</f>
        <v>1639</v>
      </c>
      <c r="AD801" s="11">
        <f t="shared" si="1"/>
        <v>164</v>
      </c>
      <c r="AE801" s="11" t="str">
        <f t="array" ref="AE801">IFERROR(INDEX('Pontuação'!G$13:G$101, MATCH(AD801, 'Pontuação'!F$13:F$101, 0)), "Faixa Indefinida")</f>
        <v>C</v>
      </c>
      <c r="AF801" s="11">
        <f t="shared" si="2"/>
        <v>0</v>
      </c>
      <c r="AG801" s="11">
        <f t="shared" si="3"/>
        <v>0</v>
      </c>
      <c r="AH801" s="11">
        <f t="shared" si="4"/>
        <v>1</v>
      </c>
      <c r="AI801" s="11">
        <f t="shared" si="5"/>
        <v>0</v>
      </c>
      <c r="AJ801" s="11">
        <f>ROUNDUP(SUM(VLOOKUP(F801,'Pontuação 3.0'!A$2:B$11,2,FALSE),VLOOKUP(E801,'Pontuação 3.0'!C$2:D$11,2,FALSE),VLOOKUP(H801,'Pontuação 3.0'!I$2:J$11,2,FALSE),VLOOKUP(J801,'Pontuação 3.0'!G$2:H$11,2,FALSE),VLOOKUP(G801,'Pontuação 3.0'!E$2:F$11,2,FALSE),VLOOKUP(K801,'Pontuação 3.0'!K$2:L$11,2,FALSE),VLOOKUP(L801,'Pontuação 3.0'!M$2:N$13,2,FALSE)),0)</f>
        <v>2187</v>
      </c>
      <c r="AK801" s="10">
        <f t="shared" si="6"/>
        <v>219</v>
      </c>
      <c r="AL801" s="10" t="str">
        <f t="array" ref="AL801">IFERROR(INDEX('Pontuação 3.0'!G$13:G$191, MATCH(AK801, 'Pontuação 3.0'!F$13:F$191, 0)), "Faixa Indefinida")</f>
        <v>B</v>
      </c>
      <c r="AM801" s="10">
        <f t="shared" si="7"/>
        <v>0</v>
      </c>
      <c r="AN801" s="10">
        <f t="shared" si="8"/>
        <v>1</v>
      </c>
      <c r="AO801" s="10">
        <f t="shared" si="9"/>
        <v>0</v>
      </c>
      <c r="AP801" s="10">
        <f t="shared" si="10"/>
        <v>0</v>
      </c>
    </row>
    <row r="802" ht="15.75" customHeight="1">
      <c r="A802" s="7">
        <v>45675.0</v>
      </c>
      <c r="B802" s="8" t="s">
        <v>1908</v>
      </c>
      <c r="C802" s="8" t="s">
        <v>1909</v>
      </c>
      <c r="D802" s="9">
        <v>4.1987982104E10</v>
      </c>
      <c r="E802" s="8" t="s">
        <v>6103</v>
      </c>
      <c r="F802" s="8" t="s">
        <v>6116</v>
      </c>
      <c r="G802" s="8" t="s">
        <v>6122</v>
      </c>
      <c r="H802" s="8" t="s">
        <v>6135</v>
      </c>
      <c r="I802" s="8" t="s">
        <v>6107</v>
      </c>
      <c r="J802" s="8" t="s">
        <v>6119</v>
      </c>
      <c r="K802" s="8" t="s">
        <v>6109</v>
      </c>
      <c r="L802" s="8" t="s">
        <v>6120</v>
      </c>
      <c r="M802" s="8" t="s">
        <v>6121</v>
      </c>
      <c r="N802" s="12" t="s">
        <v>18</v>
      </c>
      <c r="O802" s="12" t="s">
        <v>20</v>
      </c>
      <c r="P802" s="12" t="s">
        <v>31</v>
      </c>
      <c r="Q802" s="12" t="s">
        <v>200</v>
      </c>
      <c r="R802" s="12" t="s">
        <v>32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10">
        <f>ROUNDUP(SUM(VLOOKUP(F802,'Pontuação'!A$2:B$11,2,FALSE),VLOOKUP(E802,'Pontuação'!C$2:D$11,2,FALSE),VLOOKUP(H802,'Pontuação'!I$2:J$11,2,FALSE),VLOOKUP(J802,'Pontuação'!G$2:H$11,2,FALSE),VLOOKUP(L802,'Pontuação'!M$2:N$13,2,FALSE)),0)</f>
        <v>1711</v>
      </c>
      <c r="AD802" s="11">
        <f t="shared" si="1"/>
        <v>171</v>
      </c>
      <c r="AE802" s="11" t="str">
        <f t="array" ref="AE802">IFERROR(INDEX('Pontuação'!G$13:G$101, MATCH(AD802, 'Pontuação'!F$13:F$101, 0)), "Faixa Indefinida")</f>
        <v>B</v>
      </c>
      <c r="AF802" s="11">
        <f t="shared" si="2"/>
        <v>0</v>
      </c>
      <c r="AG802" s="11">
        <f t="shared" si="3"/>
        <v>1</v>
      </c>
      <c r="AH802" s="11">
        <f t="shared" si="4"/>
        <v>0</v>
      </c>
      <c r="AI802" s="11">
        <f t="shared" si="5"/>
        <v>0</v>
      </c>
      <c r="AJ802" s="11">
        <f>ROUNDUP(SUM(VLOOKUP(F802,'Pontuação 3.0'!A$2:B$11,2,FALSE),VLOOKUP(E802,'Pontuação 3.0'!C$2:D$11,2,FALSE),VLOOKUP(H802,'Pontuação 3.0'!I$2:J$11,2,FALSE),VLOOKUP(J802,'Pontuação 3.0'!G$2:H$11,2,FALSE),VLOOKUP(G802,'Pontuação 3.0'!E$2:F$11,2,FALSE),VLOOKUP(K802,'Pontuação 3.0'!K$2:L$11,2,FALSE),VLOOKUP(L802,'Pontuação 3.0'!M$2:N$13,2,FALSE)),0)</f>
        <v>2265</v>
      </c>
      <c r="AK802" s="10">
        <f t="shared" si="6"/>
        <v>227</v>
      </c>
      <c r="AL802" s="10" t="str">
        <f t="array" ref="AL802">IFERROR(INDEX('Pontuação 3.0'!G$13:G$191, MATCH(AK802, 'Pontuação 3.0'!F$13:F$191, 0)), "Faixa Indefinida")</f>
        <v>B</v>
      </c>
      <c r="AM802" s="10">
        <f t="shared" si="7"/>
        <v>0</v>
      </c>
      <c r="AN802" s="10">
        <f t="shared" si="8"/>
        <v>1</v>
      </c>
      <c r="AO802" s="10">
        <f t="shared" si="9"/>
        <v>0</v>
      </c>
      <c r="AP802" s="10">
        <f t="shared" si="10"/>
        <v>0</v>
      </c>
    </row>
    <row r="803" ht="15.75" customHeight="1">
      <c r="A803" s="7">
        <v>45675.0</v>
      </c>
      <c r="B803" s="8" t="s">
        <v>1910</v>
      </c>
      <c r="C803" s="8" t="s">
        <v>1911</v>
      </c>
      <c r="D803" s="9">
        <v>9.2981549817E10</v>
      </c>
      <c r="E803" s="8" t="s">
        <v>6103</v>
      </c>
      <c r="F803" s="8" t="s">
        <v>6116</v>
      </c>
      <c r="G803" s="8" t="s">
        <v>6114</v>
      </c>
      <c r="H803" s="8" t="s">
        <v>6106</v>
      </c>
      <c r="I803" s="8" t="s">
        <v>6107</v>
      </c>
      <c r="J803" s="8" t="s">
        <v>6119</v>
      </c>
      <c r="K803" s="8" t="s">
        <v>6109</v>
      </c>
      <c r="L803" s="8" t="s">
        <v>6115</v>
      </c>
      <c r="M803" s="8" t="s">
        <v>6121</v>
      </c>
      <c r="N803" s="12" t="s">
        <v>18</v>
      </c>
      <c r="O803" s="12" t="s">
        <v>20</v>
      </c>
      <c r="P803" s="12" t="s">
        <v>71</v>
      </c>
      <c r="Q803" s="12" t="s">
        <v>22</v>
      </c>
      <c r="R803" s="12" t="s">
        <v>21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10">
        <f>ROUNDUP(SUM(VLOOKUP(F803,'Pontuação'!A$2:B$11,2,FALSE),VLOOKUP(E803,'Pontuação'!C$2:D$11,2,FALSE),VLOOKUP(H803,'Pontuação'!I$2:J$11,2,FALSE),VLOOKUP(J803,'Pontuação'!G$2:H$11,2,FALSE),VLOOKUP(L803,'Pontuação'!M$2:N$13,2,FALSE)),0)</f>
        <v>1553</v>
      </c>
      <c r="AD803" s="11">
        <f t="shared" si="1"/>
        <v>155</v>
      </c>
      <c r="AE803" s="11" t="str">
        <f t="array" ref="AE803">IFERROR(INDEX('Pontuação'!G$13:G$101, MATCH(AD803, 'Pontuação'!F$13:F$101, 0)), "Faixa Indefinida")</f>
        <v>C</v>
      </c>
      <c r="AF803" s="11">
        <f t="shared" si="2"/>
        <v>0</v>
      </c>
      <c r="AG803" s="11">
        <f t="shared" si="3"/>
        <v>0</v>
      </c>
      <c r="AH803" s="11">
        <f t="shared" si="4"/>
        <v>1</v>
      </c>
      <c r="AI803" s="11">
        <f t="shared" si="5"/>
        <v>0</v>
      </c>
      <c r="AJ803" s="11">
        <f>ROUNDUP(SUM(VLOOKUP(F803,'Pontuação 3.0'!A$2:B$11,2,FALSE),VLOOKUP(E803,'Pontuação 3.0'!C$2:D$11,2,FALSE),VLOOKUP(H803,'Pontuação 3.0'!I$2:J$11,2,FALSE),VLOOKUP(J803,'Pontuação 3.0'!G$2:H$11,2,FALSE),VLOOKUP(G803,'Pontuação 3.0'!E$2:F$11,2,FALSE),VLOOKUP(K803,'Pontuação 3.0'!K$2:L$11,2,FALSE),VLOOKUP(L803,'Pontuação 3.0'!M$2:N$13,2,FALSE)),0)</f>
        <v>2233</v>
      </c>
      <c r="AK803" s="10">
        <f t="shared" si="6"/>
        <v>223</v>
      </c>
      <c r="AL803" s="10" t="str">
        <f t="array" ref="AL803">IFERROR(INDEX('Pontuação 3.0'!G$13:G$191, MATCH(AK803, 'Pontuação 3.0'!F$13:F$191, 0)), "Faixa Indefinida")</f>
        <v>B</v>
      </c>
      <c r="AM803" s="10">
        <f t="shared" si="7"/>
        <v>0</v>
      </c>
      <c r="AN803" s="10">
        <f t="shared" si="8"/>
        <v>1</v>
      </c>
      <c r="AO803" s="10">
        <f t="shared" si="9"/>
        <v>0</v>
      </c>
      <c r="AP803" s="10">
        <f t="shared" si="10"/>
        <v>0</v>
      </c>
    </row>
    <row r="804" ht="15.75" customHeight="1">
      <c r="A804" s="7">
        <v>45675.0</v>
      </c>
      <c r="B804" s="8" t="s">
        <v>1912</v>
      </c>
      <c r="C804" s="8" t="s">
        <v>1913</v>
      </c>
      <c r="D804" s="9">
        <v>5.499135667E10</v>
      </c>
      <c r="E804" s="8" t="s">
        <v>6103</v>
      </c>
      <c r="F804" s="8" t="s">
        <v>6104</v>
      </c>
      <c r="G804" s="8" t="s">
        <v>6112</v>
      </c>
      <c r="H804" s="8" t="s">
        <v>6106</v>
      </c>
      <c r="I804" s="8" t="s">
        <v>6128</v>
      </c>
      <c r="J804" s="8" t="s">
        <v>6108</v>
      </c>
      <c r="K804" s="8" t="s">
        <v>6109</v>
      </c>
      <c r="L804" s="8" t="s">
        <v>6124</v>
      </c>
      <c r="M804" s="8" t="s">
        <v>6111</v>
      </c>
      <c r="N804" s="12" t="s">
        <v>18</v>
      </c>
      <c r="O804" s="12" t="s">
        <v>20</v>
      </c>
      <c r="P804" s="12" t="s">
        <v>112</v>
      </c>
      <c r="Q804" s="12" t="s">
        <v>33</v>
      </c>
      <c r="R804" s="12" t="s">
        <v>32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10">
        <f>ROUNDUP(SUM(VLOOKUP(F804,'Pontuação'!A$2:B$11,2,FALSE),VLOOKUP(E804,'Pontuação'!C$2:D$11,2,FALSE),VLOOKUP(H804,'Pontuação'!I$2:J$11,2,FALSE),VLOOKUP(J804,'Pontuação'!G$2:H$11,2,FALSE),VLOOKUP(L804,'Pontuação'!M$2:N$13,2,FALSE)),0)</f>
        <v>1626</v>
      </c>
      <c r="AD804" s="11">
        <f t="shared" si="1"/>
        <v>163</v>
      </c>
      <c r="AE804" s="11" t="str">
        <f t="array" ref="AE804">IFERROR(INDEX('Pontuação'!G$13:G$101, MATCH(AD804, 'Pontuação'!F$13:F$101, 0)), "Faixa Indefinida")</f>
        <v>C</v>
      </c>
      <c r="AF804" s="11">
        <f t="shared" si="2"/>
        <v>0</v>
      </c>
      <c r="AG804" s="11">
        <f t="shared" si="3"/>
        <v>0</v>
      </c>
      <c r="AH804" s="11">
        <f t="shared" si="4"/>
        <v>1</v>
      </c>
      <c r="AI804" s="11">
        <f t="shared" si="5"/>
        <v>0</v>
      </c>
      <c r="AJ804" s="11">
        <f>ROUNDUP(SUM(VLOOKUP(F804,'Pontuação 3.0'!A$2:B$11,2,FALSE),VLOOKUP(E804,'Pontuação 3.0'!C$2:D$11,2,FALSE),VLOOKUP(H804,'Pontuação 3.0'!I$2:J$11,2,FALSE),VLOOKUP(J804,'Pontuação 3.0'!G$2:H$11,2,FALSE),VLOOKUP(G804,'Pontuação 3.0'!E$2:F$11,2,FALSE),VLOOKUP(K804,'Pontuação 3.0'!K$2:L$11,2,FALSE),VLOOKUP(L804,'Pontuação 3.0'!M$2:N$13,2,FALSE)),0)</f>
        <v>2383</v>
      </c>
      <c r="AK804" s="10">
        <f t="shared" si="6"/>
        <v>238</v>
      </c>
      <c r="AL804" s="10" t="str">
        <f t="array" ref="AL804">IFERROR(INDEX('Pontuação 3.0'!G$13:G$191, MATCH(AK804, 'Pontuação 3.0'!F$13:F$191, 0)), "Faixa Indefinida")</f>
        <v>A</v>
      </c>
      <c r="AM804" s="10">
        <f t="shared" si="7"/>
        <v>1</v>
      </c>
      <c r="AN804" s="10">
        <f t="shared" si="8"/>
        <v>0</v>
      </c>
      <c r="AO804" s="10">
        <f t="shared" si="9"/>
        <v>0</v>
      </c>
      <c r="AP804" s="10">
        <f t="shared" si="10"/>
        <v>0</v>
      </c>
    </row>
    <row r="805" ht="15.75" customHeight="1">
      <c r="A805" s="7">
        <v>45675.0</v>
      </c>
      <c r="B805" s="8" t="s">
        <v>315</v>
      </c>
      <c r="C805" s="8" t="s">
        <v>1914</v>
      </c>
      <c r="D805" s="9">
        <v>3.2991843338E10</v>
      </c>
      <c r="E805" s="8" t="s">
        <v>6103</v>
      </c>
      <c r="F805" s="8" t="s">
        <v>6116</v>
      </c>
      <c r="G805" s="8" t="s">
        <v>6122</v>
      </c>
      <c r="H805" s="8" t="s">
        <v>6106</v>
      </c>
      <c r="I805" s="8" t="s">
        <v>6128</v>
      </c>
      <c r="J805" s="8" t="s">
        <v>6119</v>
      </c>
      <c r="K805" s="8" t="s">
        <v>6107</v>
      </c>
      <c r="L805" s="8" t="s">
        <v>6115</v>
      </c>
      <c r="M805" s="8" t="s">
        <v>6121</v>
      </c>
      <c r="N805" s="12" t="s">
        <v>18</v>
      </c>
      <c r="O805" s="12" t="s">
        <v>20</v>
      </c>
      <c r="P805" s="12" t="s">
        <v>25</v>
      </c>
      <c r="Q805" s="12" t="s">
        <v>682</v>
      </c>
      <c r="R805" s="12" t="s">
        <v>32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10">
        <f>ROUNDUP(SUM(VLOOKUP(F805,'Pontuação'!A$2:B$11,2,FALSE),VLOOKUP(E805,'Pontuação'!C$2:D$11,2,FALSE),VLOOKUP(H805,'Pontuação'!I$2:J$11,2,FALSE),VLOOKUP(J805,'Pontuação'!G$2:H$11,2,FALSE),VLOOKUP(L805,'Pontuação'!M$2:N$13,2,FALSE)),0)</f>
        <v>1553</v>
      </c>
      <c r="AD805" s="11">
        <f t="shared" si="1"/>
        <v>155</v>
      </c>
      <c r="AE805" s="11" t="str">
        <f t="array" ref="AE805">IFERROR(INDEX('Pontuação'!G$13:G$101, MATCH(AD805, 'Pontuação'!F$13:F$101, 0)), "Faixa Indefinida")</f>
        <v>C</v>
      </c>
      <c r="AF805" s="11">
        <f t="shared" si="2"/>
        <v>0</v>
      </c>
      <c r="AG805" s="11">
        <f t="shared" si="3"/>
        <v>0</v>
      </c>
      <c r="AH805" s="11">
        <f t="shared" si="4"/>
        <v>1</v>
      </c>
      <c r="AI805" s="11">
        <f t="shared" si="5"/>
        <v>0</v>
      </c>
      <c r="AJ805" s="11">
        <f>ROUNDUP(SUM(VLOOKUP(F805,'Pontuação 3.0'!A$2:B$11,2,FALSE),VLOOKUP(E805,'Pontuação 3.0'!C$2:D$11,2,FALSE),VLOOKUP(H805,'Pontuação 3.0'!I$2:J$11,2,FALSE),VLOOKUP(J805,'Pontuação 3.0'!G$2:H$11,2,FALSE),VLOOKUP(G805,'Pontuação 3.0'!E$2:F$11,2,FALSE),VLOOKUP(K805,'Pontuação 3.0'!K$2:L$11,2,FALSE),VLOOKUP(L805,'Pontuação 3.0'!M$2:N$13,2,FALSE)),0)</f>
        <v>1982</v>
      </c>
      <c r="AK805" s="10">
        <f t="shared" si="6"/>
        <v>198</v>
      </c>
      <c r="AL805" s="10" t="str">
        <f t="array" ref="AL805">IFERROR(INDEX('Pontuação 3.0'!G$13:G$191, MATCH(AK805, 'Pontuação 3.0'!F$13:F$191, 0)), "Faixa Indefinida")</f>
        <v>C</v>
      </c>
      <c r="AM805" s="10">
        <f t="shared" si="7"/>
        <v>0</v>
      </c>
      <c r="AN805" s="10">
        <f t="shared" si="8"/>
        <v>0</v>
      </c>
      <c r="AO805" s="10">
        <f t="shared" si="9"/>
        <v>1</v>
      </c>
      <c r="AP805" s="10">
        <f t="shared" si="10"/>
        <v>0</v>
      </c>
    </row>
    <row r="806" ht="15.75" customHeight="1">
      <c r="A806" s="7">
        <v>45675.0</v>
      </c>
      <c r="B806" s="8" t="s">
        <v>1917</v>
      </c>
      <c r="C806" s="8" t="s">
        <v>1918</v>
      </c>
      <c r="D806" s="9">
        <v>8.1998815519E10</v>
      </c>
      <c r="E806" s="8" t="s">
        <v>6125</v>
      </c>
      <c r="F806" s="8" t="s">
        <v>6126</v>
      </c>
      <c r="G806" s="8" t="s">
        <v>6117</v>
      </c>
      <c r="H806" s="8" t="s">
        <v>6135</v>
      </c>
      <c r="I806" s="8" t="s">
        <v>6128</v>
      </c>
      <c r="J806" s="8" t="s">
        <v>6119</v>
      </c>
      <c r="K806" s="8" t="s">
        <v>6107</v>
      </c>
      <c r="L806" s="8" t="s">
        <v>6110</v>
      </c>
      <c r="M806" s="8" t="s">
        <v>6121</v>
      </c>
      <c r="N806" s="12" t="s">
        <v>18</v>
      </c>
      <c r="O806" s="12" t="s">
        <v>20</v>
      </c>
      <c r="P806" s="12" t="s">
        <v>48</v>
      </c>
      <c r="Q806" s="12" t="s">
        <v>184</v>
      </c>
      <c r="R806" s="12" t="s">
        <v>32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10">
        <f>ROUNDUP(SUM(VLOOKUP(F806,'Pontuação'!A$2:B$11,2,FALSE),VLOOKUP(E806,'Pontuação'!C$2:D$11,2,FALSE),VLOOKUP(H806,'Pontuação'!I$2:J$11,2,FALSE),VLOOKUP(J806,'Pontuação'!G$2:H$11,2,FALSE),VLOOKUP(L806,'Pontuação'!M$2:N$13,2,FALSE)),0)</f>
        <v>1641</v>
      </c>
      <c r="AD806" s="11">
        <f t="shared" si="1"/>
        <v>164</v>
      </c>
      <c r="AE806" s="11" t="str">
        <f t="array" ref="AE806">IFERROR(INDEX('Pontuação'!G$13:G$101, MATCH(AD806, 'Pontuação'!F$13:F$101, 0)), "Faixa Indefinida")</f>
        <v>C</v>
      </c>
      <c r="AF806" s="11">
        <f t="shared" si="2"/>
        <v>0</v>
      </c>
      <c r="AG806" s="11">
        <f t="shared" si="3"/>
        <v>0</v>
      </c>
      <c r="AH806" s="11">
        <f t="shared" si="4"/>
        <v>1</v>
      </c>
      <c r="AI806" s="11">
        <f t="shared" si="5"/>
        <v>0</v>
      </c>
      <c r="AJ806" s="11">
        <f>ROUNDUP(SUM(VLOOKUP(F806,'Pontuação 3.0'!A$2:B$11,2,FALSE),VLOOKUP(E806,'Pontuação 3.0'!C$2:D$11,2,FALSE),VLOOKUP(H806,'Pontuação 3.0'!I$2:J$11,2,FALSE),VLOOKUP(J806,'Pontuação 3.0'!G$2:H$11,2,FALSE),VLOOKUP(G806,'Pontuação 3.0'!E$2:F$11,2,FALSE),VLOOKUP(K806,'Pontuação 3.0'!K$2:L$11,2,FALSE),VLOOKUP(L806,'Pontuação 3.0'!M$2:N$13,2,FALSE)),0)</f>
        <v>2089</v>
      </c>
      <c r="AK806" s="10">
        <f t="shared" si="6"/>
        <v>209</v>
      </c>
      <c r="AL806" s="10" t="str">
        <f t="array" ref="AL806">IFERROR(INDEX('Pontuação 3.0'!G$13:G$191, MATCH(AK806, 'Pontuação 3.0'!F$13:F$191, 0)), "Faixa Indefinida")</f>
        <v>C</v>
      </c>
      <c r="AM806" s="10">
        <f t="shared" si="7"/>
        <v>0</v>
      </c>
      <c r="AN806" s="10">
        <f t="shared" si="8"/>
        <v>0</v>
      </c>
      <c r="AO806" s="10">
        <f t="shared" si="9"/>
        <v>1</v>
      </c>
      <c r="AP806" s="10">
        <f t="shared" si="10"/>
        <v>0</v>
      </c>
    </row>
    <row r="807" ht="15.75" customHeight="1">
      <c r="A807" s="7">
        <v>45675.0</v>
      </c>
      <c r="B807" s="8" t="s">
        <v>1915</v>
      </c>
      <c r="C807" s="8" t="s">
        <v>1916</v>
      </c>
      <c r="D807" s="9">
        <v>8.2993729282E10</v>
      </c>
      <c r="E807" s="8" t="s">
        <v>6103</v>
      </c>
      <c r="F807" s="8" t="s">
        <v>6126</v>
      </c>
      <c r="G807" s="8" t="s">
        <v>6117</v>
      </c>
      <c r="H807" s="8" t="s">
        <v>6123</v>
      </c>
      <c r="I807" s="8" t="s">
        <v>6107</v>
      </c>
      <c r="J807" s="8" t="s">
        <v>6119</v>
      </c>
      <c r="K807" s="8" t="s">
        <v>6107</v>
      </c>
      <c r="L807" s="8" t="s">
        <v>6115</v>
      </c>
      <c r="M807" s="8" t="s">
        <v>6111</v>
      </c>
      <c r="N807" s="12" t="s">
        <v>18</v>
      </c>
      <c r="O807" s="12" t="s">
        <v>20</v>
      </c>
      <c r="P807" s="12" t="s">
        <v>89</v>
      </c>
      <c r="Q807" s="12" t="s">
        <v>22</v>
      </c>
      <c r="R807" s="12" t="s">
        <v>32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10">
        <f>ROUNDUP(SUM(VLOOKUP(F807,'Pontuação'!A$2:B$11,2,FALSE),VLOOKUP(E807,'Pontuação'!C$2:D$11,2,FALSE),VLOOKUP(H807,'Pontuação'!I$2:J$11,2,FALSE),VLOOKUP(J807,'Pontuação'!G$2:H$11,2,FALSE),VLOOKUP(L807,'Pontuação'!M$2:N$13,2,FALSE)),0)</f>
        <v>1427</v>
      </c>
      <c r="AD807" s="11">
        <f t="shared" si="1"/>
        <v>143</v>
      </c>
      <c r="AE807" s="11" t="str">
        <f t="array" ref="AE807">IFERROR(INDEX('Pontuação'!G$13:G$101, MATCH(AD807, 'Pontuação'!F$13:F$101, 0)), "Faixa Indefinida")</f>
        <v>D</v>
      </c>
      <c r="AF807" s="11">
        <f t="shared" si="2"/>
        <v>0</v>
      </c>
      <c r="AG807" s="11">
        <f t="shared" si="3"/>
        <v>0</v>
      </c>
      <c r="AH807" s="11">
        <f t="shared" si="4"/>
        <v>0</v>
      </c>
      <c r="AI807" s="11">
        <f t="shared" si="5"/>
        <v>1</v>
      </c>
      <c r="AJ807" s="11">
        <f>ROUNDUP(SUM(VLOOKUP(F807,'Pontuação 3.0'!A$2:B$11,2,FALSE),VLOOKUP(E807,'Pontuação 3.0'!C$2:D$11,2,FALSE),VLOOKUP(H807,'Pontuação 3.0'!I$2:J$11,2,FALSE),VLOOKUP(J807,'Pontuação 3.0'!G$2:H$11,2,FALSE),VLOOKUP(G807,'Pontuação 3.0'!E$2:F$11,2,FALSE),VLOOKUP(K807,'Pontuação 3.0'!K$2:L$11,2,FALSE),VLOOKUP(L807,'Pontuação 3.0'!M$2:N$13,2,FALSE)),0)</f>
        <v>1841</v>
      </c>
      <c r="AK807" s="10">
        <f t="shared" si="6"/>
        <v>184</v>
      </c>
      <c r="AL807" s="10" t="str">
        <f t="array" ref="AL807">IFERROR(INDEX('Pontuação 3.0'!G$13:G$191, MATCH(AK807, 'Pontuação 3.0'!F$13:F$191, 0)), "Faixa Indefinida")</f>
        <v>D</v>
      </c>
      <c r="AM807" s="10">
        <f t="shared" si="7"/>
        <v>0</v>
      </c>
      <c r="AN807" s="10">
        <f t="shared" si="8"/>
        <v>0</v>
      </c>
      <c r="AO807" s="10">
        <f t="shared" si="9"/>
        <v>0</v>
      </c>
      <c r="AP807" s="10">
        <f t="shared" si="10"/>
        <v>1</v>
      </c>
    </row>
    <row r="808" ht="15.75" customHeight="1">
      <c r="A808" s="7">
        <v>45675.0</v>
      </c>
      <c r="B808" s="8" t="s">
        <v>1919</v>
      </c>
      <c r="C808" s="8" t="s">
        <v>1920</v>
      </c>
      <c r="D808" s="9">
        <v>4.7999937251E10</v>
      </c>
      <c r="E808" s="8" t="s">
        <v>6103</v>
      </c>
      <c r="F808" s="8" t="s">
        <v>6126</v>
      </c>
      <c r="G808" s="8" t="s">
        <v>6122</v>
      </c>
      <c r="H808" s="8" t="s">
        <v>6118</v>
      </c>
      <c r="I808" s="8" t="s">
        <v>6107</v>
      </c>
      <c r="J808" s="8" t="s">
        <v>6119</v>
      </c>
      <c r="K808" s="8" t="s">
        <v>6107</v>
      </c>
      <c r="L808" s="8" t="s">
        <v>6115</v>
      </c>
      <c r="M808" s="8" t="s">
        <v>6131</v>
      </c>
      <c r="N808" s="12" t="s">
        <v>18</v>
      </c>
      <c r="O808" s="12" t="s">
        <v>20</v>
      </c>
      <c r="P808" s="12" t="s">
        <v>112</v>
      </c>
      <c r="Q808" s="12" t="s">
        <v>22</v>
      </c>
      <c r="R808" s="12" t="s">
        <v>21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10">
        <f>ROUNDUP(SUM(VLOOKUP(F808,'Pontuação'!A$2:B$11,2,FALSE),VLOOKUP(E808,'Pontuação'!C$2:D$11,2,FALSE),VLOOKUP(H808,'Pontuação'!I$2:J$11,2,FALSE),VLOOKUP(J808,'Pontuação'!G$2:H$11,2,FALSE),VLOOKUP(L808,'Pontuação'!M$2:N$13,2,FALSE)),0)</f>
        <v>1583</v>
      </c>
      <c r="AD808" s="11">
        <f t="shared" si="1"/>
        <v>158</v>
      </c>
      <c r="AE808" s="11" t="str">
        <f t="array" ref="AE808">IFERROR(INDEX('Pontuação'!G$13:G$101, MATCH(AD808, 'Pontuação'!F$13:F$101, 0)), "Faixa Indefinida")</f>
        <v>C</v>
      </c>
      <c r="AF808" s="11">
        <f t="shared" si="2"/>
        <v>0</v>
      </c>
      <c r="AG808" s="11">
        <f t="shared" si="3"/>
        <v>0</v>
      </c>
      <c r="AH808" s="11">
        <f t="shared" si="4"/>
        <v>1</v>
      </c>
      <c r="AI808" s="11">
        <f t="shared" si="5"/>
        <v>0</v>
      </c>
      <c r="AJ808" s="11">
        <f>ROUNDUP(SUM(VLOOKUP(F808,'Pontuação 3.0'!A$2:B$11,2,FALSE),VLOOKUP(E808,'Pontuação 3.0'!C$2:D$11,2,FALSE),VLOOKUP(H808,'Pontuação 3.0'!I$2:J$11,2,FALSE),VLOOKUP(J808,'Pontuação 3.0'!G$2:H$11,2,FALSE),VLOOKUP(G808,'Pontuação 3.0'!E$2:F$11,2,FALSE),VLOOKUP(K808,'Pontuação 3.0'!K$2:L$11,2,FALSE),VLOOKUP(L808,'Pontuação 3.0'!M$2:N$13,2,FALSE)),0)</f>
        <v>1936</v>
      </c>
      <c r="AK808" s="10">
        <f t="shared" si="6"/>
        <v>194</v>
      </c>
      <c r="AL808" s="10" t="str">
        <f t="array" ref="AL808">IFERROR(INDEX('Pontuação 3.0'!G$13:G$191, MATCH(AK808, 'Pontuação 3.0'!F$13:F$191, 0)), "Faixa Indefinida")</f>
        <v>C</v>
      </c>
      <c r="AM808" s="10">
        <f t="shared" si="7"/>
        <v>0</v>
      </c>
      <c r="AN808" s="10">
        <f t="shared" si="8"/>
        <v>0</v>
      </c>
      <c r="AO808" s="10">
        <f t="shared" si="9"/>
        <v>1</v>
      </c>
      <c r="AP808" s="10">
        <f t="shared" si="10"/>
        <v>0</v>
      </c>
    </row>
    <row r="809" ht="15.75" customHeight="1">
      <c r="A809" s="7">
        <v>45675.0</v>
      </c>
      <c r="B809" s="8" t="s">
        <v>45</v>
      </c>
      <c r="C809" s="8" t="s">
        <v>1921</v>
      </c>
      <c r="D809" s="8" t="s">
        <v>1922</v>
      </c>
      <c r="E809" s="8" t="s">
        <v>6103</v>
      </c>
      <c r="F809" s="8" t="s">
        <v>6116</v>
      </c>
      <c r="G809" s="8" t="s">
        <v>6122</v>
      </c>
      <c r="H809" s="8" t="s">
        <v>6135</v>
      </c>
      <c r="I809" s="8" t="s">
        <v>6107</v>
      </c>
      <c r="J809" s="8" t="s">
        <v>6119</v>
      </c>
      <c r="K809" s="8" t="s">
        <v>6107</v>
      </c>
      <c r="L809" s="8" t="s">
        <v>6115</v>
      </c>
      <c r="M809" s="8" t="s">
        <v>6121</v>
      </c>
      <c r="N809" s="12" t="s">
        <v>18</v>
      </c>
      <c r="O809" s="12" t="s">
        <v>20</v>
      </c>
      <c r="P809" s="12" t="s">
        <v>71</v>
      </c>
      <c r="Q809" s="12" t="s">
        <v>22</v>
      </c>
      <c r="R809" s="12" t="s">
        <v>32</v>
      </c>
      <c r="S809" s="13"/>
      <c r="T809" s="8"/>
      <c r="U809" s="8"/>
      <c r="V809" s="8"/>
      <c r="W809" s="8"/>
      <c r="X809" s="8"/>
      <c r="Y809" s="8"/>
      <c r="Z809" s="8"/>
      <c r="AA809" s="8"/>
      <c r="AB809" s="8"/>
      <c r="AC809" s="10">
        <f>ROUNDUP(SUM(VLOOKUP(F809,'Pontuação'!A$2:B$11,2,FALSE),VLOOKUP(E809,'Pontuação'!C$2:D$11,2,FALSE),VLOOKUP(H809,'Pontuação'!I$2:J$11,2,FALSE),VLOOKUP(J809,'Pontuação'!G$2:H$11,2,FALSE),VLOOKUP(L809,'Pontuação'!M$2:N$13,2,FALSE)),0)</f>
        <v>1579</v>
      </c>
      <c r="AD809" s="11">
        <f t="shared" si="1"/>
        <v>158</v>
      </c>
      <c r="AE809" s="11" t="str">
        <f t="array" ref="AE809">IFERROR(INDEX('Pontuação'!G$13:G$101, MATCH(AD809, 'Pontuação'!F$13:F$101, 0)), "Faixa Indefinida")</f>
        <v>C</v>
      </c>
      <c r="AF809" s="11">
        <f t="shared" si="2"/>
        <v>0</v>
      </c>
      <c r="AG809" s="11">
        <f t="shared" si="3"/>
        <v>0</v>
      </c>
      <c r="AH809" s="11">
        <f t="shared" si="4"/>
        <v>1</v>
      </c>
      <c r="AI809" s="11">
        <f t="shared" si="5"/>
        <v>0</v>
      </c>
      <c r="AJ809" s="11">
        <f>ROUNDUP(SUM(VLOOKUP(F809,'Pontuação 3.0'!A$2:B$11,2,FALSE),VLOOKUP(E809,'Pontuação 3.0'!C$2:D$11,2,FALSE),VLOOKUP(H809,'Pontuação 3.0'!I$2:J$11,2,FALSE),VLOOKUP(J809,'Pontuação 3.0'!G$2:H$11,2,FALSE),VLOOKUP(G809,'Pontuação 3.0'!E$2:F$11,2,FALSE),VLOOKUP(K809,'Pontuação 3.0'!K$2:L$11,2,FALSE),VLOOKUP(L809,'Pontuação 3.0'!M$2:N$13,2,FALSE)),0)</f>
        <v>1918</v>
      </c>
      <c r="AK809" s="10">
        <f t="shared" si="6"/>
        <v>192</v>
      </c>
      <c r="AL809" s="10" t="str">
        <f t="array" ref="AL809">IFERROR(INDEX('Pontuação 3.0'!G$13:G$191, MATCH(AK809, 'Pontuação 3.0'!F$13:F$191, 0)), "Faixa Indefinida")</f>
        <v>C</v>
      </c>
      <c r="AM809" s="10">
        <f t="shared" si="7"/>
        <v>0</v>
      </c>
      <c r="AN809" s="10">
        <f t="shared" si="8"/>
        <v>0</v>
      </c>
      <c r="AO809" s="10">
        <f t="shared" si="9"/>
        <v>1</v>
      </c>
      <c r="AP809" s="10">
        <f t="shared" si="10"/>
        <v>0</v>
      </c>
    </row>
    <row r="810" ht="15.75" customHeight="1">
      <c r="A810" s="7">
        <v>45675.0</v>
      </c>
      <c r="B810" s="8" t="s">
        <v>1923</v>
      </c>
      <c r="C810" s="8" t="s">
        <v>1924</v>
      </c>
      <c r="D810" s="14" t="s">
        <v>6184</v>
      </c>
      <c r="E810" s="8" t="s">
        <v>6103</v>
      </c>
      <c r="F810" s="8" t="s">
        <v>6116</v>
      </c>
      <c r="G810" s="8" t="s">
        <v>6105</v>
      </c>
      <c r="H810" s="8" t="s">
        <v>6118</v>
      </c>
      <c r="I810" s="8" t="s">
        <v>6107</v>
      </c>
      <c r="J810" s="8" t="s">
        <v>6108</v>
      </c>
      <c r="K810" s="8" t="s">
        <v>6107</v>
      </c>
      <c r="L810" s="8" t="s">
        <v>6120</v>
      </c>
      <c r="M810" s="8" t="s">
        <v>6113</v>
      </c>
      <c r="N810" s="12" t="s">
        <v>18</v>
      </c>
      <c r="O810" s="12" t="s">
        <v>20</v>
      </c>
      <c r="P810" s="12" t="s">
        <v>25</v>
      </c>
      <c r="Q810" s="12" t="s">
        <v>22</v>
      </c>
      <c r="R810" s="12" t="s">
        <v>32</v>
      </c>
      <c r="S810" s="13"/>
      <c r="T810" s="8"/>
      <c r="U810" s="8"/>
      <c r="V810" s="8"/>
      <c r="W810" s="8"/>
      <c r="X810" s="8"/>
      <c r="Y810" s="8"/>
      <c r="Z810" s="8"/>
      <c r="AA810" s="8"/>
      <c r="AB810" s="8"/>
      <c r="AC810" s="10">
        <f>ROUNDUP(SUM(VLOOKUP(F810,'Pontuação'!A$2:B$11,2,FALSE),VLOOKUP(E810,'Pontuação'!C$2:D$11,2,FALSE),VLOOKUP(H810,'Pontuação'!I$2:J$11,2,FALSE),VLOOKUP(J810,'Pontuação'!G$2:H$11,2,FALSE),VLOOKUP(L810,'Pontuação'!M$2:N$13,2,FALSE)),0)</f>
        <v>1832</v>
      </c>
      <c r="AD810" s="11">
        <f t="shared" si="1"/>
        <v>183</v>
      </c>
      <c r="AE810" s="11" t="str">
        <f t="array" ref="AE810">IFERROR(INDEX('Pontuação'!G$13:G$101, MATCH(AD810, 'Pontuação'!F$13:F$101, 0)), "Faixa Indefinida")</f>
        <v>B</v>
      </c>
      <c r="AF810" s="11">
        <f t="shared" si="2"/>
        <v>0</v>
      </c>
      <c r="AG810" s="11">
        <f t="shared" si="3"/>
        <v>1</v>
      </c>
      <c r="AH810" s="11">
        <f t="shared" si="4"/>
        <v>0</v>
      </c>
      <c r="AI810" s="11">
        <f t="shared" si="5"/>
        <v>0</v>
      </c>
      <c r="AJ810" s="11">
        <f>ROUNDUP(SUM(VLOOKUP(F810,'Pontuação 3.0'!A$2:B$11,2,FALSE),VLOOKUP(E810,'Pontuação 3.0'!C$2:D$11,2,FALSE),VLOOKUP(H810,'Pontuação 3.0'!I$2:J$11,2,FALSE),VLOOKUP(J810,'Pontuação 3.0'!G$2:H$11,2,FALSE),VLOOKUP(G810,'Pontuação 3.0'!E$2:F$11,2,FALSE),VLOOKUP(K810,'Pontuação 3.0'!K$2:L$11,2,FALSE),VLOOKUP(L810,'Pontuação 3.0'!M$2:N$13,2,FALSE)),0)</f>
        <v>2541</v>
      </c>
      <c r="AK810" s="10">
        <f t="shared" si="6"/>
        <v>254</v>
      </c>
      <c r="AL810" s="10" t="str">
        <f t="array" ref="AL810">IFERROR(INDEX('Pontuação 3.0'!G$13:G$191, MATCH(AK810, 'Pontuação 3.0'!F$13:F$191, 0)), "Faixa Indefinida")</f>
        <v>A</v>
      </c>
      <c r="AM810" s="10">
        <f t="shared" si="7"/>
        <v>1</v>
      </c>
      <c r="AN810" s="10">
        <f t="shared" si="8"/>
        <v>0</v>
      </c>
      <c r="AO810" s="10">
        <f t="shared" si="9"/>
        <v>0</v>
      </c>
      <c r="AP810" s="10">
        <f t="shared" si="10"/>
        <v>0</v>
      </c>
    </row>
    <row r="811" ht="15.75" customHeight="1">
      <c r="A811" s="7">
        <v>45675.0</v>
      </c>
      <c r="B811" s="8" t="s">
        <v>1925</v>
      </c>
      <c r="C811" s="8" t="s">
        <v>1926</v>
      </c>
      <c r="D811" s="9">
        <v>9.1981971656E10</v>
      </c>
      <c r="E811" s="8" t="s">
        <v>6103</v>
      </c>
      <c r="F811" s="8" t="s">
        <v>6116</v>
      </c>
      <c r="G811" s="8" t="s">
        <v>6117</v>
      </c>
      <c r="H811" s="8" t="s">
        <v>6106</v>
      </c>
      <c r="I811" s="8" t="s">
        <v>6107</v>
      </c>
      <c r="J811" s="8" t="s">
        <v>6119</v>
      </c>
      <c r="K811" s="8" t="s">
        <v>6107</v>
      </c>
      <c r="L811" s="8" t="s">
        <v>6120</v>
      </c>
      <c r="M811" s="8" t="s">
        <v>6133</v>
      </c>
      <c r="N811" s="12" t="s">
        <v>18</v>
      </c>
      <c r="O811" s="12" t="s">
        <v>20</v>
      </c>
      <c r="P811" s="12" t="s">
        <v>76</v>
      </c>
      <c r="Q811" s="12" t="s">
        <v>22</v>
      </c>
      <c r="R811" s="12" t="s">
        <v>32</v>
      </c>
      <c r="S811" s="13"/>
      <c r="T811" s="8"/>
      <c r="U811" s="8"/>
      <c r="V811" s="8"/>
      <c r="W811" s="8"/>
      <c r="X811" s="8"/>
      <c r="Y811" s="8"/>
      <c r="Z811" s="8"/>
      <c r="AA811" s="8"/>
      <c r="AB811" s="8"/>
      <c r="AC811" s="10">
        <f>ROUNDUP(SUM(VLOOKUP(F811,'Pontuação'!A$2:B$11,2,FALSE),VLOOKUP(E811,'Pontuação'!C$2:D$11,2,FALSE),VLOOKUP(H811,'Pontuação'!I$2:J$11,2,FALSE),VLOOKUP(J811,'Pontuação'!G$2:H$11,2,FALSE),VLOOKUP(L811,'Pontuação'!M$2:N$13,2,FALSE)),0)</f>
        <v>1685</v>
      </c>
      <c r="AD811" s="11">
        <f t="shared" si="1"/>
        <v>169</v>
      </c>
      <c r="AE811" s="11" t="str">
        <f t="array" ref="AE811">IFERROR(INDEX('Pontuação'!G$13:G$101, MATCH(AD811, 'Pontuação'!F$13:F$101, 0)), "Faixa Indefinida")</f>
        <v>B</v>
      </c>
      <c r="AF811" s="11">
        <f t="shared" si="2"/>
        <v>0</v>
      </c>
      <c r="AG811" s="11">
        <f t="shared" si="3"/>
        <v>1</v>
      </c>
      <c r="AH811" s="11">
        <f t="shared" si="4"/>
        <v>0</v>
      </c>
      <c r="AI811" s="11">
        <f t="shared" si="5"/>
        <v>0</v>
      </c>
      <c r="AJ811" s="11">
        <f>ROUNDUP(SUM(VLOOKUP(F811,'Pontuação 3.0'!A$2:B$11,2,FALSE),VLOOKUP(E811,'Pontuação 3.0'!C$2:D$11,2,FALSE),VLOOKUP(H811,'Pontuação 3.0'!I$2:J$11,2,FALSE),VLOOKUP(J811,'Pontuação 3.0'!G$2:H$11,2,FALSE),VLOOKUP(G811,'Pontuação 3.0'!E$2:F$11,2,FALSE),VLOOKUP(K811,'Pontuação 3.0'!K$2:L$11,2,FALSE),VLOOKUP(L811,'Pontuação 3.0'!M$2:N$13,2,FALSE)),0)</f>
        <v>2208</v>
      </c>
      <c r="AK811" s="10">
        <f t="shared" si="6"/>
        <v>221</v>
      </c>
      <c r="AL811" s="10" t="str">
        <f t="array" ref="AL811">IFERROR(INDEX('Pontuação 3.0'!G$13:G$191, MATCH(AK811, 'Pontuação 3.0'!F$13:F$191, 0)), "Faixa Indefinida")</f>
        <v>B</v>
      </c>
      <c r="AM811" s="10">
        <f t="shared" si="7"/>
        <v>0</v>
      </c>
      <c r="AN811" s="10">
        <f t="shared" si="8"/>
        <v>1</v>
      </c>
      <c r="AO811" s="10">
        <f t="shared" si="9"/>
        <v>0</v>
      </c>
      <c r="AP811" s="10">
        <f t="shared" si="10"/>
        <v>0</v>
      </c>
    </row>
    <row r="812" ht="15.75" customHeight="1">
      <c r="A812" s="7">
        <v>45675.0</v>
      </c>
      <c r="B812" s="8" t="s">
        <v>295</v>
      </c>
      <c r="C812" s="8" t="s">
        <v>1928</v>
      </c>
      <c r="D812" s="9">
        <v>8.7999051503E10</v>
      </c>
      <c r="E812" s="8" t="s">
        <v>6103</v>
      </c>
      <c r="F812" s="8" t="s">
        <v>6116</v>
      </c>
      <c r="G812" s="8" t="s">
        <v>6122</v>
      </c>
      <c r="H812" s="8" t="s">
        <v>6118</v>
      </c>
      <c r="I812" s="8" t="s">
        <v>6107</v>
      </c>
      <c r="J812" s="8" t="s">
        <v>6119</v>
      </c>
      <c r="K812" s="8" t="s">
        <v>6107</v>
      </c>
      <c r="L812" s="8" t="s">
        <v>6115</v>
      </c>
      <c r="M812" s="8" t="s">
        <v>6113</v>
      </c>
      <c r="N812" s="12" t="s">
        <v>18</v>
      </c>
      <c r="O812" s="12" t="s">
        <v>20</v>
      </c>
      <c r="P812" s="12" t="s">
        <v>25</v>
      </c>
      <c r="Q812" s="12" t="s">
        <v>22</v>
      </c>
      <c r="R812" s="12" t="s">
        <v>32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10">
        <f>ROUNDUP(SUM(VLOOKUP(F812,'Pontuação'!A$2:B$11,2,FALSE),VLOOKUP(E812,'Pontuação'!C$2:D$11,2,FALSE),VLOOKUP(H812,'Pontuação'!I$2:J$11,2,FALSE),VLOOKUP(J812,'Pontuação'!G$2:H$11,2,FALSE),VLOOKUP(L812,'Pontuação'!M$2:N$13,2,FALSE)),0)</f>
        <v>1595</v>
      </c>
      <c r="AD812" s="11">
        <f t="shared" si="1"/>
        <v>160</v>
      </c>
      <c r="AE812" s="11" t="str">
        <f t="array" ref="AE812">IFERROR(INDEX('Pontuação'!G$13:G$101, MATCH(AD812, 'Pontuação'!F$13:F$101, 0)), "Faixa Indefinida")</f>
        <v>C</v>
      </c>
      <c r="AF812" s="11">
        <f t="shared" si="2"/>
        <v>0</v>
      </c>
      <c r="AG812" s="11">
        <f t="shared" si="3"/>
        <v>0</v>
      </c>
      <c r="AH812" s="11">
        <f t="shared" si="4"/>
        <v>1</v>
      </c>
      <c r="AI812" s="11">
        <f t="shared" si="5"/>
        <v>0</v>
      </c>
      <c r="AJ812" s="11">
        <f>ROUNDUP(SUM(VLOOKUP(F812,'Pontuação 3.0'!A$2:B$11,2,FALSE),VLOOKUP(E812,'Pontuação 3.0'!C$2:D$11,2,FALSE),VLOOKUP(H812,'Pontuação 3.0'!I$2:J$11,2,FALSE),VLOOKUP(J812,'Pontuação 3.0'!G$2:H$11,2,FALSE),VLOOKUP(G812,'Pontuação 3.0'!E$2:F$11,2,FALSE),VLOOKUP(K812,'Pontuação 3.0'!K$2:L$11,2,FALSE),VLOOKUP(L812,'Pontuação 3.0'!M$2:N$13,2,FALSE)),0)</f>
        <v>2069</v>
      </c>
      <c r="AK812" s="10">
        <f t="shared" si="6"/>
        <v>207</v>
      </c>
      <c r="AL812" s="10" t="str">
        <f t="array" ref="AL812">IFERROR(INDEX('Pontuação 3.0'!G$13:G$191, MATCH(AK812, 'Pontuação 3.0'!F$13:F$191, 0)), "Faixa Indefinida")</f>
        <v>C</v>
      </c>
      <c r="AM812" s="10">
        <f t="shared" si="7"/>
        <v>0</v>
      </c>
      <c r="AN812" s="10">
        <f t="shared" si="8"/>
        <v>0</v>
      </c>
      <c r="AO812" s="10">
        <f t="shared" si="9"/>
        <v>1</v>
      </c>
      <c r="AP812" s="10">
        <f t="shared" si="10"/>
        <v>0</v>
      </c>
    </row>
    <row r="813" ht="15.75" customHeight="1">
      <c r="A813" s="7">
        <v>45675.0</v>
      </c>
      <c r="B813" s="8" t="s">
        <v>1929</v>
      </c>
      <c r="C813" s="8" t="s">
        <v>1930</v>
      </c>
      <c r="D813" s="9">
        <v>9.2984790401E10</v>
      </c>
      <c r="E813" s="8" t="s">
        <v>6103</v>
      </c>
      <c r="F813" s="8" t="s">
        <v>6116</v>
      </c>
      <c r="G813" s="8" t="s">
        <v>6117</v>
      </c>
      <c r="H813" s="8" t="s">
        <v>6106</v>
      </c>
      <c r="I813" s="8" t="s">
        <v>6107</v>
      </c>
      <c r="J813" s="8" t="s">
        <v>6119</v>
      </c>
      <c r="K813" s="8" t="s">
        <v>6107</v>
      </c>
      <c r="L813" s="8" t="s">
        <v>6115</v>
      </c>
      <c r="M813" s="8" t="s">
        <v>6131</v>
      </c>
      <c r="N813" s="12" t="s">
        <v>18</v>
      </c>
      <c r="O813" s="12" t="s">
        <v>20</v>
      </c>
      <c r="P813" s="12" t="s">
        <v>31</v>
      </c>
      <c r="Q813" s="12" t="s">
        <v>22</v>
      </c>
      <c r="R813" s="12" t="s">
        <v>32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10">
        <f>ROUNDUP(SUM(VLOOKUP(F813,'Pontuação'!A$2:B$11,2,FALSE),VLOOKUP(E813,'Pontuação'!C$2:D$11,2,FALSE),VLOOKUP(H813,'Pontuação'!I$2:J$11,2,FALSE),VLOOKUP(J813,'Pontuação'!G$2:H$11,2,FALSE),VLOOKUP(L813,'Pontuação'!M$2:N$13,2,FALSE)),0)</f>
        <v>1553</v>
      </c>
      <c r="AD813" s="11">
        <f t="shared" si="1"/>
        <v>155</v>
      </c>
      <c r="AE813" s="11" t="str">
        <f t="array" ref="AE813">IFERROR(INDEX('Pontuação'!G$13:G$101, MATCH(AD813, 'Pontuação'!F$13:F$101, 0)), "Faixa Indefinida")</f>
        <v>C</v>
      </c>
      <c r="AF813" s="11">
        <f t="shared" si="2"/>
        <v>0</v>
      </c>
      <c r="AG813" s="11">
        <f t="shared" si="3"/>
        <v>0</v>
      </c>
      <c r="AH813" s="11">
        <f t="shared" si="4"/>
        <v>1</v>
      </c>
      <c r="AI813" s="11">
        <f t="shared" si="5"/>
        <v>0</v>
      </c>
      <c r="AJ813" s="11">
        <f>ROUNDUP(SUM(VLOOKUP(F813,'Pontuação 3.0'!A$2:B$11,2,FALSE),VLOOKUP(E813,'Pontuação 3.0'!C$2:D$11,2,FALSE),VLOOKUP(H813,'Pontuação 3.0'!I$2:J$11,2,FALSE),VLOOKUP(J813,'Pontuação 3.0'!G$2:H$11,2,FALSE),VLOOKUP(G813,'Pontuação 3.0'!E$2:F$11,2,FALSE),VLOOKUP(K813,'Pontuação 3.0'!K$2:L$11,2,FALSE),VLOOKUP(L813,'Pontuação 3.0'!M$2:N$13,2,FALSE)),0)</f>
        <v>2122</v>
      </c>
      <c r="AK813" s="10">
        <f t="shared" si="6"/>
        <v>212</v>
      </c>
      <c r="AL813" s="10" t="str">
        <f t="array" ref="AL813">IFERROR(INDEX('Pontuação 3.0'!G$13:G$191, MATCH(AK813, 'Pontuação 3.0'!F$13:F$191, 0)), "Faixa Indefinida")</f>
        <v>C</v>
      </c>
      <c r="AM813" s="10">
        <f t="shared" si="7"/>
        <v>0</v>
      </c>
      <c r="AN813" s="10">
        <f t="shared" si="8"/>
        <v>0</v>
      </c>
      <c r="AO813" s="10">
        <f t="shared" si="9"/>
        <v>1</v>
      </c>
      <c r="AP813" s="10">
        <f t="shared" si="10"/>
        <v>0</v>
      </c>
    </row>
    <row r="814" ht="15.75" customHeight="1">
      <c r="A814" s="7">
        <v>45675.0</v>
      </c>
      <c r="B814" s="8" t="s">
        <v>1055</v>
      </c>
      <c r="C814" s="8" t="s">
        <v>1931</v>
      </c>
      <c r="D814" s="9">
        <v>6.1996126691E10</v>
      </c>
      <c r="E814" s="8" t="s">
        <v>6103</v>
      </c>
      <c r="F814" s="8" t="s">
        <v>6126</v>
      </c>
      <c r="G814" s="8" t="s">
        <v>6117</v>
      </c>
      <c r="H814" s="8" t="s">
        <v>6132</v>
      </c>
      <c r="I814" s="8" t="s">
        <v>6128</v>
      </c>
      <c r="J814" s="8" t="s">
        <v>6119</v>
      </c>
      <c r="K814" s="8" t="s">
        <v>6107</v>
      </c>
      <c r="L814" s="8" t="s">
        <v>6115</v>
      </c>
      <c r="M814" s="8" t="s">
        <v>6113</v>
      </c>
      <c r="N814" s="12" t="s">
        <v>18</v>
      </c>
      <c r="O814" s="12" t="s">
        <v>20</v>
      </c>
      <c r="P814" s="12" t="s">
        <v>51</v>
      </c>
      <c r="Q814" s="12" t="s">
        <v>22</v>
      </c>
      <c r="R814" s="12" t="s">
        <v>32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10">
        <f>ROUNDUP(SUM(VLOOKUP(F814,'Pontuação'!A$2:B$11,2,FALSE),VLOOKUP(E814,'Pontuação'!C$2:D$11,2,FALSE),VLOOKUP(H814,'Pontuação'!I$2:J$11,2,FALSE),VLOOKUP(J814,'Pontuação'!G$2:H$11,2,FALSE),VLOOKUP(L814,'Pontuação'!M$2:N$13,2,FALSE)),0)</f>
        <v>1357</v>
      </c>
      <c r="AD814" s="11">
        <f t="shared" si="1"/>
        <v>136</v>
      </c>
      <c r="AE814" s="11" t="str">
        <f t="array" ref="AE814">IFERROR(INDEX('Pontuação'!G$13:G$101, MATCH(AD814, 'Pontuação'!F$13:F$101, 0)), "Faixa Indefinida")</f>
        <v>D</v>
      </c>
      <c r="AF814" s="11">
        <f t="shared" si="2"/>
        <v>0</v>
      </c>
      <c r="AG814" s="11">
        <f t="shared" si="3"/>
        <v>0</v>
      </c>
      <c r="AH814" s="11">
        <f t="shared" si="4"/>
        <v>0</v>
      </c>
      <c r="AI814" s="11">
        <f t="shared" si="5"/>
        <v>1</v>
      </c>
      <c r="AJ814" s="11">
        <f>ROUNDUP(SUM(VLOOKUP(F814,'Pontuação 3.0'!A$2:B$11,2,FALSE),VLOOKUP(E814,'Pontuação 3.0'!C$2:D$11,2,FALSE),VLOOKUP(H814,'Pontuação 3.0'!I$2:J$11,2,FALSE),VLOOKUP(J814,'Pontuação 3.0'!G$2:H$11,2,FALSE),VLOOKUP(G814,'Pontuação 3.0'!E$2:F$11,2,FALSE),VLOOKUP(K814,'Pontuação 3.0'!K$2:L$11,2,FALSE),VLOOKUP(L814,'Pontuação 3.0'!M$2:N$13,2,FALSE)),0)</f>
        <v>1881</v>
      </c>
      <c r="AK814" s="10">
        <f t="shared" si="6"/>
        <v>188</v>
      </c>
      <c r="AL814" s="10" t="str">
        <f t="array" ref="AL814">IFERROR(INDEX('Pontuação 3.0'!G$13:G$191, MATCH(AK814, 'Pontuação 3.0'!F$13:F$191, 0)), "Faixa Indefinida")</f>
        <v>D</v>
      </c>
      <c r="AM814" s="10">
        <f t="shared" si="7"/>
        <v>0</v>
      </c>
      <c r="AN814" s="10">
        <f t="shared" si="8"/>
        <v>0</v>
      </c>
      <c r="AO814" s="10">
        <f t="shared" si="9"/>
        <v>0</v>
      </c>
      <c r="AP814" s="10">
        <f t="shared" si="10"/>
        <v>1</v>
      </c>
    </row>
    <row r="815" ht="15.75" customHeight="1">
      <c r="A815" s="7">
        <v>45675.0</v>
      </c>
      <c r="B815" s="8" t="s">
        <v>1934</v>
      </c>
      <c r="C815" s="8" t="s">
        <v>1935</v>
      </c>
      <c r="D815" s="9">
        <v>7.7991909597E10</v>
      </c>
      <c r="E815" s="8" t="s">
        <v>6103</v>
      </c>
      <c r="F815" s="8" t="s">
        <v>6116</v>
      </c>
      <c r="G815" s="8" t="s">
        <v>6122</v>
      </c>
      <c r="H815" s="8" t="s">
        <v>6106</v>
      </c>
      <c r="I815" s="8" t="s">
        <v>6107</v>
      </c>
      <c r="J815" s="8" t="s">
        <v>6108</v>
      </c>
      <c r="K815" s="8" t="s">
        <v>6107</v>
      </c>
      <c r="L815" s="8" t="s">
        <v>6120</v>
      </c>
      <c r="M815" s="8" t="s">
        <v>6113</v>
      </c>
      <c r="N815" s="12" t="s">
        <v>18</v>
      </c>
      <c r="O815" s="12" t="s">
        <v>20</v>
      </c>
      <c r="P815" s="12" t="s">
        <v>48</v>
      </c>
      <c r="Q815" s="12" t="s">
        <v>33</v>
      </c>
      <c r="R815" s="12" t="s">
        <v>32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10">
        <f>ROUNDUP(SUM(VLOOKUP(F815,'Pontuação'!A$2:B$11,2,FALSE),VLOOKUP(E815,'Pontuação'!C$2:D$11,2,FALSE),VLOOKUP(H815,'Pontuação'!I$2:J$11,2,FALSE),VLOOKUP(J815,'Pontuação'!G$2:H$11,2,FALSE),VLOOKUP(L815,'Pontuação'!M$2:N$13,2,FALSE)),0)</f>
        <v>1790</v>
      </c>
      <c r="AD815" s="11">
        <f t="shared" si="1"/>
        <v>179</v>
      </c>
      <c r="AE815" s="11" t="str">
        <f t="array" ref="AE815">IFERROR(INDEX('Pontuação'!G$13:G$101, MATCH(AD815, 'Pontuação'!F$13:F$101, 0)), "Faixa Indefinida")</f>
        <v>B</v>
      </c>
      <c r="AF815" s="11">
        <f t="shared" si="2"/>
        <v>0</v>
      </c>
      <c r="AG815" s="11">
        <f t="shared" si="3"/>
        <v>1</v>
      </c>
      <c r="AH815" s="11">
        <f t="shared" si="4"/>
        <v>0</v>
      </c>
      <c r="AI815" s="11">
        <f t="shared" si="5"/>
        <v>0</v>
      </c>
      <c r="AJ815" s="11">
        <f>ROUNDUP(SUM(VLOOKUP(F815,'Pontuação 3.0'!A$2:B$11,2,FALSE),VLOOKUP(E815,'Pontuação 3.0'!C$2:D$11,2,FALSE),VLOOKUP(H815,'Pontuação 3.0'!I$2:J$11,2,FALSE),VLOOKUP(J815,'Pontuação 3.0'!G$2:H$11,2,FALSE),VLOOKUP(G815,'Pontuação 3.0'!E$2:F$11,2,FALSE),VLOOKUP(K815,'Pontuação 3.0'!K$2:L$11,2,FALSE),VLOOKUP(L815,'Pontuação 3.0'!M$2:N$13,2,FALSE)),0)</f>
        <v>2220</v>
      </c>
      <c r="AK815" s="10">
        <f t="shared" si="6"/>
        <v>222</v>
      </c>
      <c r="AL815" s="10" t="str">
        <f t="array" ref="AL815">IFERROR(INDEX('Pontuação 3.0'!G$13:G$191, MATCH(AK815, 'Pontuação 3.0'!F$13:F$191, 0)), "Faixa Indefinida")</f>
        <v>B</v>
      </c>
      <c r="AM815" s="10">
        <f t="shared" si="7"/>
        <v>0</v>
      </c>
      <c r="AN815" s="10">
        <f t="shared" si="8"/>
        <v>1</v>
      </c>
      <c r="AO815" s="10">
        <f t="shared" si="9"/>
        <v>0</v>
      </c>
      <c r="AP815" s="10">
        <f t="shared" si="10"/>
        <v>0</v>
      </c>
    </row>
    <row r="816" ht="15.75" customHeight="1">
      <c r="A816" s="7">
        <v>45675.0</v>
      </c>
      <c r="B816" s="8" t="s">
        <v>1938</v>
      </c>
      <c r="C816" s="8" t="s">
        <v>1939</v>
      </c>
      <c r="D816" s="9">
        <v>7.5991039137E10</v>
      </c>
      <c r="E816" s="8" t="s">
        <v>6103</v>
      </c>
      <c r="F816" s="8" t="s">
        <v>6104</v>
      </c>
      <c r="G816" s="8" t="s">
        <v>6122</v>
      </c>
      <c r="H816" s="8" t="s">
        <v>6106</v>
      </c>
      <c r="I816" s="8" t="s">
        <v>6107</v>
      </c>
      <c r="J816" s="8" t="s">
        <v>6108</v>
      </c>
      <c r="K816" s="8" t="s">
        <v>6109</v>
      </c>
      <c r="L816" s="8" t="s">
        <v>6115</v>
      </c>
      <c r="M816" s="8" t="s">
        <v>6111</v>
      </c>
      <c r="N816" s="12" t="s">
        <v>18</v>
      </c>
      <c r="O816" s="12" t="s">
        <v>20</v>
      </c>
      <c r="P816" s="12" t="s">
        <v>65</v>
      </c>
      <c r="Q816" s="12" t="s">
        <v>22</v>
      </c>
      <c r="R816" s="12" t="s">
        <v>32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10">
        <f>ROUNDUP(SUM(VLOOKUP(F816,'Pontuação'!A$2:B$11,2,FALSE),VLOOKUP(E816,'Pontuação'!C$2:D$11,2,FALSE),VLOOKUP(H816,'Pontuação'!I$2:J$11,2,FALSE),VLOOKUP(J816,'Pontuação'!G$2:H$11,2,FALSE),VLOOKUP(L816,'Pontuação'!M$2:N$13,2,FALSE)),0)</f>
        <v>1663</v>
      </c>
      <c r="AD816" s="11">
        <f t="shared" si="1"/>
        <v>166</v>
      </c>
      <c r="AE816" s="11" t="str">
        <f t="array" ref="AE816">IFERROR(INDEX('Pontuação'!G$13:G$101, MATCH(AD816, 'Pontuação'!F$13:F$101, 0)), "Faixa Indefinida")</f>
        <v>B</v>
      </c>
      <c r="AF816" s="11">
        <f t="shared" si="2"/>
        <v>0</v>
      </c>
      <c r="AG816" s="11">
        <f t="shared" si="3"/>
        <v>1</v>
      </c>
      <c r="AH816" s="11">
        <f t="shared" si="4"/>
        <v>0</v>
      </c>
      <c r="AI816" s="11">
        <f t="shared" si="5"/>
        <v>0</v>
      </c>
      <c r="AJ816" s="11">
        <f>ROUNDUP(SUM(VLOOKUP(F816,'Pontuação 3.0'!A$2:B$11,2,FALSE),VLOOKUP(E816,'Pontuação 3.0'!C$2:D$11,2,FALSE),VLOOKUP(H816,'Pontuação 3.0'!I$2:J$11,2,FALSE),VLOOKUP(J816,'Pontuação 3.0'!G$2:H$11,2,FALSE),VLOOKUP(G816,'Pontuação 3.0'!E$2:F$11,2,FALSE),VLOOKUP(K816,'Pontuação 3.0'!K$2:L$11,2,FALSE),VLOOKUP(L816,'Pontuação 3.0'!M$2:N$13,2,FALSE)),0)</f>
        <v>2380</v>
      </c>
      <c r="AK816" s="10">
        <f t="shared" si="6"/>
        <v>238</v>
      </c>
      <c r="AL816" s="10" t="str">
        <f t="array" ref="AL816">IFERROR(INDEX('Pontuação 3.0'!G$13:G$191, MATCH(AK816, 'Pontuação 3.0'!F$13:F$191, 0)), "Faixa Indefinida")</f>
        <v>A</v>
      </c>
      <c r="AM816" s="10">
        <f t="shared" si="7"/>
        <v>1</v>
      </c>
      <c r="AN816" s="10">
        <f t="shared" si="8"/>
        <v>0</v>
      </c>
      <c r="AO816" s="10">
        <f t="shared" si="9"/>
        <v>0</v>
      </c>
      <c r="AP816" s="10">
        <f t="shared" si="10"/>
        <v>0</v>
      </c>
    </row>
    <row r="817" ht="15.75" customHeight="1">
      <c r="A817" s="7">
        <v>45675.0</v>
      </c>
      <c r="B817" s="8" t="s">
        <v>1940</v>
      </c>
      <c r="C817" s="8" t="s">
        <v>1941</v>
      </c>
      <c r="D817" s="9">
        <v>8.8994728412E10</v>
      </c>
      <c r="E817" s="8" t="s">
        <v>6103</v>
      </c>
      <c r="F817" s="8" t="s">
        <v>6127</v>
      </c>
      <c r="G817" s="8" t="s">
        <v>6112</v>
      </c>
      <c r="H817" s="8" t="s">
        <v>6123</v>
      </c>
      <c r="I817" s="8" t="s">
        <v>6107</v>
      </c>
      <c r="J817" s="8" t="s">
        <v>6108</v>
      </c>
      <c r="K817" s="8" t="s">
        <v>6107</v>
      </c>
      <c r="L817" s="8" t="s">
        <v>6120</v>
      </c>
      <c r="M817" s="8" t="s">
        <v>6111</v>
      </c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10">
        <f>ROUNDUP(SUM(VLOOKUP(F817,'Pontuação'!A$2:B$11,2,FALSE),VLOOKUP(E817,'Pontuação'!C$2:D$11,2,FALSE),VLOOKUP(H817,'Pontuação'!I$2:J$11,2,FALSE),VLOOKUP(J817,'Pontuação'!G$2:H$11,2,FALSE),VLOOKUP(L817,'Pontuação'!M$2:N$13,2,FALSE)),0)</f>
        <v>1431</v>
      </c>
      <c r="AD817" s="11">
        <f t="shared" si="1"/>
        <v>143</v>
      </c>
      <c r="AE817" s="11" t="str">
        <f t="array" ref="AE817">IFERROR(INDEX('Pontuação'!G$13:G$101, MATCH(AD817, 'Pontuação'!F$13:F$101, 0)), "Faixa Indefinida")</f>
        <v>D</v>
      </c>
      <c r="AF817" s="11">
        <f t="shared" si="2"/>
        <v>0</v>
      </c>
      <c r="AG817" s="11">
        <f t="shared" si="3"/>
        <v>0</v>
      </c>
      <c r="AH817" s="11">
        <f t="shared" si="4"/>
        <v>0</v>
      </c>
      <c r="AI817" s="11">
        <f t="shared" si="5"/>
        <v>1</v>
      </c>
      <c r="AJ817" s="11">
        <f>ROUNDUP(SUM(VLOOKUP(F817,'Pontuação 3.0'!A$2:B$11,2,FALSE),VLOOKUP(E817,'Pontuação 3.0'!C$2:D$11,2,FALSE),VLOOKUP(H817,'Pontuação 3.0'!I$2:J$11,2,FALSE),VLOOKUP(J817,'Pontuação 3.0'!G$2:H$11,2,FALSE),VLOOKUP(G817,'Pontuação 3.0'!E$2:F$11,2,FALSE),VLOOKUP(K817,'Pontuação 3.0'!K$2:L$11,2,FALSE),VLOOKUP(L817,'Pontuação 3.0'!M$2:N$13,2,FALSE)),0)</f>
        <v>1957</v>
      </c>
      <c r="AK817" s="10">
        <f t="shared" si="6"/>
        <v>196</v>
      </c>
      <c r="AL817" s="10" t="str">
        <f t="array" ref="AL817">IFERROR(INDEX('Pontuação 3.0'!G$13:G$191, MATCH(AK817, 'Pontuação 3.0'!F$13:F$191, 0)), "Faixa Indefinida")</f>
        <v>C</v>
      </c>
      <c r="AM817" s="10">
        <f t="shared" si="7"/>
        <v>0</v>
      </c>
      <c r="AN817" s="10">
        <f t="shared" si="8"/>
        <v>0</v>
      </c>
      <c r="AO817" s="10">
        <f t="shared" si="9"/>
        <v>1</v>
      </c>
      <c r="AP817" s="10">
        <f t="shared" si="10"/>
        <v>0</v>
      </c>
    </row>
    <row r="818" ht="15.75" customHeight="1">
      <c r="A818" s="7">
        <v>45675.0</v>
      </c>
      <c r="B818" s="8" t="s">
        <v>1942</v>
      </c>
      <c r="C818" s="8" t="s">
        <v>1943</v>
      </c>
      <c r="D818" s="9">
        <v>1.2988086931E10</v>
      </c>
      <c r="E818" s="8" t="s">
        <v>6125</v>
      </c>
      <c r="F818" s="8" t="s">
        <v>6126</v>
      </c>
      <c r="G818" s="8" t="s">
        <v>6117</v>
      </c>
      <c r="H818" s="8" t="s">
        <v>6106</v>
      </c>
      <c r="I818" s="8" t="s">
        <v>6107</v>
      </c>
      <c r="J818" s="8" t="s">
        <v>6119</v>
      </c>
      <c r="K818" s="8" t="s">
        <v>6109</v>
      </c>
      <c r="L818" s="8" t="s">
        <v>6120</v>
      </c>
      <c r="M818" s="8" t="s">
        <v>6111</v>
      </c>
      <c r="N818" s="12" t="s">
        <v>18</v>
      </c>
      <c r="O818" s="12" t="s">
        <v>20</v>
      </c>
      <c r="P818" s="12" t="s">
        <v>112</v>
      </c>
      <c r="Q818" s="12" t="s">
        <v>22</v>
      </c>
      <c r="R818" s="12" t="s">
        <v>32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10">
        <f>ROUNDUP(SUM(VLOOKUP(F818,'Pontuação'!A$2:B$11,2,FALSE),VLOOKUP(E818,'Pontuação'!C$2:D$11,2,FALSE),VLOOKUP(H818,'Pontuação'!I$2:J$11,2,FALSE),VLOOKUP(J818,'Pontuação'!G$2:H$11,2,FALSE),VLOOKUP(L818,'Pontuação'!M$2:N$13,2,FALSE)),0)</f>
        <v>1677</v>
      </c>
      <c r="AD818" s="11">
        <f t="shared" si="1"/>
        <v>168</v>
      </c>
      <c r="AE818" s="11" t="str">
        <f t="array" ref="AE818">IFERROR(INDEX('Pontuação'!G$13:G$101, MATCH(AD818, 'Pontuação'!F$13:F$101, 0)), "Faixa Indefinida")</f>
        <v>B</v>
      </c>
      <c r="AF818" s="11">
        <f t="shared" si="2"/>
        <v>0</v>
      </c>
      <c r="AG818" s="11">
        <f t="shared" si="3"/>
        <v>1</v>
      </c>
      <c r="AH818" s="11">
        <f t="shared" si="4"/>
        <v>0</v>
      </c>
      <c r="AI818" s="11">
        <f t="shared" si="5"/>
        <v>0</v>
      </c>
      <c r="AJ818" s="11">
        <f>ROUNDUP(SUM(VLOOKUP(F818,'Pontuação 3.0'!A$2:B$11,2,FALSE),VLOOKUP(E818,'Pontuação 3.0'!C$2:D$11,2,FALSE),VLOOKUP(H818,'Pontuação 3.0'!I$2:J$11,2,FALSE),VLOOKUP(J818,'Pontuação 3.0'!G$2:H$11,2,FALSE),VLOOKUP(G818,'Pontuação 3.0'!E$2:F$11,2,FALSE),VLOOKUP(K818,'Pontuação 3.0'!K$2:L$11,2,FALSE),VLOOKUP(L818,'Pontuação 3.0'!M$2:N$13,2,FALSE)),0)</f>
        <v>2306</v>
      </c>
      <c r="AK818" s="10">
        <f t="shared" si="6"/>
        <v>231</v>
      </c>
      <c r="AL818" s="10" t="str">
        <f t="array" ref="AL818">IFERROR(INDEX('Pontuação 3.0'!G$13:G$191, MATCH(AK818, 'Pontuação 3.0'!F$13:F$191, 0)), "Faixa Indefinida")</f>
        <v>B</v>
      </c>
      <c r="AM818" s="10">
        <f t="shared" si="7"/>
        <v>0</v>
      </c>
      <c r="AN818" s="10">
        <f t="shared" si="8"/>
        <v>1</v>
      </c>
      <c r="AO818" s="10">
        <f t="shared" si="9"/>
        <v>0</v>
      </c>
      <c r="AP818" s="10">
        <f t="shared" si="10"/>
        <v>0</v>
      </c>
    </row>
    <row r="819" ht="15.75" customHeight="1">
      <c r="A819" s="7">
        <v>45675.0</v>
      </c>
      <c r="B819" s="8" t="s">
        <v>1944</v>
      </c>
      <c r="C819" s="8" t="s">
        <v>1945</v>
      </c>
      <c r="D819" s="9">
        <v>8.1993827171E10</v>
      </c>
      <c r="E819" s="8" t="s">
        <v>6103</v>
      </c>
      <c r="F819" s="8" t="s">
        <v>6116</v>
      </c>
      <c r="G819" s="8" t="s">
        <v>6114</v>
      </c>
      <c r="H819" s="8" t="s">
        <v>6123</v>
      </c>
      <c r="I819" s="8" t="s">
        <v>6107</v>
      </c>
      <c r="J819" s="8" t="s">
        <v>6119</v>
      </c>
      <c r="K819" s="8" t="s">
        <v>6107</v>
      </c>
      <c r="L819" s="8" t="s">
        <v>6115</v>
      </c>
      <c r="M819" s="8" t="s">
        <v>6131</v>
      </c>
      <c r="N819" s="12" t="s">
        <v>18</v>
      </c>
      <c r="O819" s="12" t="s">
        <v>20</v>
      </c>
      <c r="P819" s="12" t="s">
        <v>31</v>
      </c>
      <c r="Q819" s="12" t="s">
        <v>83</v>
      </c>
      <c r="R819" s="12" t="s">
        <v>32</v>
      </c>
      <c r="S819" s="13"/>
      <c r="T819" s="8"/>
      <c r="U819" s="8"/>
      <c r="V819" s="8"/>
      <c r="W819" s="8"/>
      <c r="X819" s="8"/>
      <c r="Y819" s="8"/>
      <c r="Z819" s="8"/>
      <c r="AA819" s="8"/>
      <c r="AB819" s="8"/>
      <c r="AC819" s="10">
        <f>ROUNDUP(SUM(VLOOKUP(F819,'Pontuação'!A$2:B$11,2,FALSE),VLOOKUP(E819,'Pontuação'!C$2:D$11,2,FALSE),VLOOKUP(H819,'Pontuação'!I$2:J$11,2,FALSE),VLOOKUP(J819,'Pontuação'!G$2:H$11,2,FALSE),VLOOKUP(L819,'Pontuação'!M$2:N$13,2,FALSE)),0)</f>
        <v>1439</v>
      </c>
      <c r="AD819" s="11">
        <f t="shared" si="1"/>
        <v>144</v>
      </c>
      <c r="AE819" s="11" t="str">
        <f t="array" ref="AE819">IFERROR(INDEX('Pontuação'!G$13:G$101, MATCH(AD819, 'Pontuação'!F$13:F$101, 0)), "Faixa Indefinida")</f>
        <v>D</v>
      </c>
      <c r="AF819" s="11">
        <f t="shared" si="2"/>
        <v>0</v>
      </c>
      <c r="AG819" s="11">
        <f t="shared" si="3"/>
        <v>0</v>
      </c>
      <c r="AH819" s="11">
        <f t="shared" si="4"/>
        <v>0</v>
      </c>
      <c r="AI819" s="11">
        <f t="shared" si="5"/>
        <v>1</v>
      </c>
      <c r="AJ819" s="11">
        <f>ROUNDUP(SUM(VLOOKUP(F819,'Pontuação 3.0'!A$2:B$11,2,FALSE),VLOOKUP(E819,'Pontuação 3.0'!C$2:D$11,2,FALSE),VLOOKUP(H819,'Pontuação 3.0'!I$2:J$11,2,FALSE),VLOOKUP(J819,'Pontuação 3.0'!G$2:H$11,2,FALSE),VLOOKUP(G819,'Pontuação 3.0'!E$2:F$11,2,FALSE),VLOOKUP(K819,'Pontuação 3.0'!K$2:L$11,2,FALSE),VLOOKUP(L819,'Pontuação 3.0'!M$2:N$13,2,FALSE)),0)</f>
        <v>1824</v>
      </c>
      <c r="AK819" s="10">
        <f t="shared" si="6"/>
        <v>182</v>
      </c>
      <c r="AL819" s="10" t="str">
        <f t="array" ref="AL819">IFERROR(INDEX('Pontuação 3.0'!G$13:G$191, MATCH(AK819, 'Pontuação 3.0'!F$13:F$191, 0)), "Faixa Indefinida")</f>
        <v>D</v>
      </c>
      <c r="AM819" s="10">
        <f t="shared" si="7"/>
        <v>0</v>
      </c>
      <c r="AN819" s="10">
        <f t="shared" si="8"/>
        <v>0</v>
      </c>
      <c r="AO819" s="10">
        <f t="shared" si="9"/>
        <v>0</v>
      </c>
      <c r="AP819" s="10">
        <f t="shared" si="10"/>
        <v>1</v>
      </c>
    </row>
    <row r="820" ht="15.75" customHeight="1">
      <c r="A820" s="7">
        <v>45675.0</v>
      </c>
      <c r="B820" s="8" t="s">
        <v>1949</v>
      </c>
      <c r="C820" s="8" t="s">
        <v>1950</v>
      </c>
      <c r="D820" s="9">
        <v>1.1981567028E10</v>
      </c>
      <c r="E820" s="8" t="s">
        <v>6103</v>
      </c>
      <c r="F820" s="8" t="s">
        <v>6116</v>
      </c>
      <c r="G820" s="8" t="s">
        <v>6122</v>
      </c>
      <c r="H820" s="8" t="s">
        <v>6106</v>
      </c>
      <c r="I820" s="8" t="s">
        <v>6107</v>
      </c>
      <c r="J820" s="8" t="s">
        <v>6119</v>
      </c>
      <c r="K820" s="8" t="s">
        <v>6107</v>
      </c>
      <c r="L820" s="8" t="s">
        <v>6115</v>
      </c>
      <c r="M820" s="8" t="s">
        <v>6111</v>
      </c>
      <c r="N820" s="12" t="s">
        <v>18</v>
      </c>
      <c r="O820" s="12" t="s">
        <v>20</v>
      </c>
      <c r="P820" s="12" t="s">
        <v>112</v>
      </c>
      <c r="Q820" s="12" t="s">
        <v>33</v>
      </c>
      <c r="R820" s="12" t="s">
        <v>32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10">
        <f>ROUNDUP(SUM(VLOOKUP(F820,'Pontuação'!A$2:B$11,2,FALSE),VLOOKUP(E820,'Pontuação'!C$2:D$11,2,FALSE),VLOOKUP(H820,'Pontuação'!I$2:J$11,2,FALSE),VLOOKUP(J820,'Pontuação'!G$2:H$11,2,FALSE),VLOOKUP(L820,'Pontuação'!M$2:N$13,2,FALSE)),0)</f>
        <v>1553</v>
      </c>
      <c r="AD820" s="11">
        <f t="shared" si="1"/>
        <v>155</v>
      </c>
      <c r="AE820" s="11" t="str">
        <f t="array" ref="AE820">IFERROR(INDEX('Pontuação'!G$13:G$101, MATCH(AD820, 'Pontuação'!F$13:F$101, 0)), "Faixa Indefinida")</f>
        <v>C</v>
      </c>
      <c r="AF820" s="11">
        <f t="shared" si="2"/>
        <v>0</v>
      </c>
      <c r="AG820" s="11">
        <f t="shared" si="3"/>
        <v>0</v>
      </c>
      <c r="AH820" s="11">
        <f t="shared" si="4"/>
        <v>1</v>
      </c>
      <c r="AI820" s="11">
        <f t="shared" si="5"/>
        <v>0</v>
      </c>
      <c r="AJ820" s="11">
        <f>ROUNDUP(SUM(VLOOKUP(F820,'Pontuação 3.0'!A$2:B$11,2,FALSE),VLOOKUP(E820,'Pontuação 3.0'!C$2:D$11,2,FALSE),VLOOKUP(H820,'Pontuação 3.0'!I$2:J$11,2,FALSE),VLOOKUP(J820,'Pontuação 3.0'!G$2:H$11,2,FALSE),VLOOKUP(G820,'Pontuação 3.0'!E$2:F$11,2,FALSE),VLOOKUP(K820,'Pontuação 3.0'!K$2:L$11,2,FALSE),VLOOKUP(L820,'Pontuação 3.0'!M$2:N$13,2,FALSE)),0)</f>
        <v>1982</v>
      </c>
      <c r="AK820" s="10">
        <f t="shared" si="6"/>
        <v>198</v>
      </c>
      <c r="AL820" s="10" t="str">
        <f t="array" ref="AL820">IFERROR(INDEX('Pontuação 3.0'!G$13:G$191, MATCH(AK820, 'Pontuação 3.0'!F$13:F$191, 0)), "Faixa Indefinida")</f>
        <v>C</v>
      </c>
      <c r="AM820" s="10">
        <f t="shared" si="7"/>
        <v>0</v>
      </c>
      <c r="AN820" s="10">
        <f t="shared" si="8"/>
        <v>0</v>
      </c>
      <c r="AO820" s="10">
        <f t="shared" si="9"/>
        <v>1</v>
      </c>
      <c r="AP820" s="10">
        <f t="shared" si="10"/>
        <v>0</v>
      </c>
    </row>
    <row r="821" ht="15.75" customHeight="1">
      <c r="A821" s="7">
        <v>45675.0</v>
      </c>
      <c r="B821" s="8" t="s">
        <v>1946</v>
      </c>
      <c r="C821" s="8" t="s">
        <v>1947</v>
      </c>
      <c r="D821" s="8" t="s">
        <v>1948</v>
      </c>
      <c r="E821" s="8" t="s">
        <v>6103</v>
      </c>
      <c r="F821" s="8" t="s">
        <v>6116</v>
      </c>
      <c r="G821" s="8" t="s">
        <v>6122</v>
      </c>
      <c r="H821" s="8" t="s">
        <v>6135</v>
      </c>
      <c r="I821" s="8" t="s">
        <v>6107</v>
      </c>
      <c r="J821" s="8" t="s">
        <v>6108</v>
      </c>
      <c r="K821" s="8" t="s">
        <v>6107</v>
      </c>
      <c r="L821" s="8" t="s">
        <v>6115</v>
      </c>
      <c r="M821" s="8" t="s">
        <v>6133</v>
      </c>
      <c r="N821" s="12" t="s">
        <v>18</v>
      </c>
      <c r="O821" s="12" t="s">
        <v>20</v>
      </c>
      <c r="P821" s="12" t="s">
        <v>19</v>
      </c>
      <c r="Q821" s="12" t="s">
        <v>184</v>
      </c>
      <c r="R821" s="12" t="s">
        <v>32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10">
        <f>ROUNDUP(SUM(VLOOKUP(F821,'Pontuação'!A$2:B$11,2,FALSE),VLOOKUP(E821,'Pontuação'!C$2:D$11,2,FALSE),VLOOKUP(H821,'Pontuação'!I$2:J$11,2,FALSE),VLOOKUP(J821,'Pontuação'!G$2:H$11,2,FALSE),VLOOKUP(L821,'Pontuação'!M$2:N$13,2,FALSE)),0)</f>
        <v>1684</v>
      </c>
      <c r="AD821" s="11">
        <f t="shared" si="1"/>
        <v>168</v>
      </c>
      <c r="AE821" s="11" t="str">
        <f t="array" ref="AE821">IFERROR(INDEX('Pontuação'!G$13:G$101, MATCH(AD821, 'Pontuação'!F$13:F$101, 0)), "Faixa Indefinida")</f>
        <v>B</v>
      </c>
      <c r="AF821" s="11">
        <f t="shared" si="2"/>
        <v>0</v>
      </c>
      <c r="AG821" s="11">
        <f t="shared" si="3"/>
        <v>1</v>
      </c>
      <c r="AH821" s="11">
        <f t="shared" si="4"/>
        <v>0</v>
      </c>
      <c r="AI821" s="11">
        <f t="shared" si="5"/>
        <v>0</v>
      </c>
      <c r="AJ821" s="11">
        <f>ROUNDUP(SUM(VLOOKUP(F821,'Pontuação 3.0'!A$2:B$11,2,FALSE),VLOOKUP(E821,'Pontuação 3.0'!C$2:D$11,2,FALSE),VLOOKUP(H821,'Pontuação 3.0'!I$2:J$11,2,FALSE),VLOOKUP(J821,'Pontuação 3.0'!G$2:H$11,2,FALSE),VLOOKUP(G821,'Pontuação 3.0'!E$2:F$11,2,FALSE),VLOOKUP(K821,'Pontuação 3.0'!K$2:L$11,2,FALSE),VLOOKUP(L821,'Pontuação 3.0'!M$2:N$13,2,FALSE)),0)</f>
        <v>2070</v>
      </c>
      <c r="AK821" s="10">
        <f t="shared" si="6"/>
        <v>207</v>
      </c>
      <c r="AL821" s="10" t="str">
        <f t="array" ref="AL821">IFERROR(INDEX('Pontuação 3.0'!G$13:G$191, MATCH(AK821, 'Pontuação 3.0'!F$13:F$191, 0)), "Faixa Indefinida")</f>
        <v>C</v>
      </c>
      <c r="AM821" s="10">
        <f t="shared" si="7"/>
        <v>0</v>
      </c>
      <c r="AN821" s="10">
        <f t="shared" si="8"/>
        <v>0</v>
      </c>
      <c r="AO821" s="10">
        <f t="shared" si="9"/>
        <v>1</v>
      </c>
      <c r="AP821" s="10">
        <f t="shared" si="10"/>
        <v>0</v>
      </c>
    </row>
    <row r="822" ht="15.75" customHeight="1">
      <c r="A822" s="7">
        <v>45675.0</v>
      </c>
      <c r="B822" s="8" t="s">
        <v>1953</v>
      </c>
      <c r="C822" s="8" t="s">
        <v>1954</v>
      </c>
      <c r="D822" s="9">
        <v>5.1996463357E10</v>
      </c>
      <c r="E822" s="8" t="s">
        <v>6103</v>
      </c>
      <c r="F822" s="8" t="s">
        <v>6116</v>
      </c>
      <c r="G822" s="8" t="s">
        <v>6117</v>
      </c>
      <c r="H822" s="8" t="s">
        <v>6132</v>
      </c>
      <c r="I822" s="8" t="s">
        <v>6107</v>
      </c>
      <c r="J822" s="8" t="s">
        <v>6129</v>
      </c>
      <c r="K822" s="8" t="s">
        <v>6107</v>
      </c>
      <c r="L822" s="8" t="s">
        <v>6115</v>
      </c>
      <c r="M822" s="8" t="s">
        <v>6133</v>
      </c>
      <c r="N822" s="12" t="s">
        <v>18</v>
      </c>
      <c r="O822" s="12" t="s">
        <v>20</v>
      </c>
      <c r="P822" s="12" t="s">
        <v>48</v>
      </c>
      <c r="Q822" s="12" t="s">
        <v>22</v>
      </c>
      <c r="R822" s="12" t="s">
        <v>32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10">
        <f>ROUNDUP(SUM(VLOOKUP(F822,'Pontuação'!A$2:B$11,2,FALSE),VLOOKUP(E822,'Pontuação'!C$2:D$11,2,FALSE),VLOOKUP(H822,'Pontuação'!I$2:J$11,2,FALSE),VLOOKUP(J822,'Pontuação'!G$2:H$11,2,FALSE),VLOOKUP(L822,'Pontuação'!M$2:N$13,2,FALSE)),0)</f>
        <v>1647</v>
      </c>
      <c r="AD822" s="11">
        <f t="shared" si="1"/>
        <v>165</v>
      </c>
      <c r="AE822" s="11" t="str">
        <f t="array" ref="AE822">IFERROR(INDEX('Pontuação'!G$13:G$101, MATCH(AD822, 'Pontuação'!F$13:F$101, 0)), "Faixa Indefinida")</f>
        <v>C</v>
      </c>
      <c r="AF822" s="11">
        <f t="shared" si="2"/>
        <v>0</v>
      </c>
      <c r="AG822" s="11">
        <f t="shared" si="3"/>
        <v>0</v>
      </c>
      <c r="AH822" s="11">
        <f t="shared" si="4"/>
        <v>1</v>
      </c>
      <c r="AI822" s="11">
        <f t="shared" si="5"/>
        <v>0</v>
      </c>
      <c r="AJ822" s="11">
        <f>ROUNDUP(SUM(VLOOKUP(F822,'Pontuação 3.0'!A$2:B$11,2,FALSE),VLOOKUP(E822,'Pontuação 3.0'!C$2:D$11,2,FALSE),VLOOKUP(H822,'Pontuação 3.0'!I$2:J$11,2,FALSE),VLOOKUP(J822,'Pontuação 3.0'!G$2:H$11,2,FALSE),VLOOKUP(G822,'Pontuação 3.0'!E$2:F$11,2,FALSE),VLOOKUP(K822,'Pontuação 3.0'!K$2:L$11,2,FALSE),VLOOKUP(L822,'Pontuação 3.0'!M$2:N$13,2,FALSE)),0)</f>
        <v>2289</v>
      </c>
      <c r="AK822" s="10">
        <f t="shared" si="6"/>
        <v>229</v>
      </c>
      <c r="AL822" s="10" t="str">
        <f t="array" ref="AL822">IFERROR(INDEX('Pontuação 3.0'!G$13:G$191, MATCH(AK822, 'Pontuação 3.0'!F$13:F$191, 0)), "Faixa Indefinida")</f>
        <v>B</v>
      </c>
      <c r="AM822" s="10">
        <f t="shared" si="7"/>
        <v>0</v>
      </c>
      <c r="AN822" s="10">
        <f t="shared" si="8"/>
        <v>1</v>
      </c>
      <c r="AO822" s="10">
        <f t="shared" si="9"/>
        <v>0</v>
      </c>
      <c r="AP822" s="10">
        <f t="shared" si="10"/>
        <v>0</v>
      </c>
    </row>
    <row r="823" ht="15.75" customHeight="1">
      <c r="A823" s="7">
        <v>45675.0</v>
      </c>
      <c r="B823" s="8" t="s">
        <v>1951</v>
      </c>
      <c r="C823" s="8" t="s">
        <v>1952</v>
      </c>
      <c r="D823" s="9">
        <v>7.1999937246E10</v>
      </c>
      <c r="E823" s="8" t="s">
        <v>6103</v>
      </c>
      <c r="F823" s="8" t="s">
        <v>6116</v>
      </c>
      <c r="G823" s="8" t="s">
        <v>6117</v>
      </c>
      <c r="H823" s="8" t="s">
        <v>6135</v>
      </c>
      <c r="I823" s="8" t="s">
        <v>6107</v>
      </c>
      <c r="J823" s="8" t="s">
        <v>6108</v>
      </c>
      <c r="K823" s="8" t="s">
        <v>6107</v>
      </c>
      <c r="L823" s="8" t="s">
        <v>6110</v>
      </c>
      <c r="M823" s="8" t="s">
        <v>6113</v>
      </c>
      <c r="N823" s="12" t="s">
        <v>18</v>
      </c>
      <c r="O823" s="12" t="s">
        <v>20</v>
      </c>
      <c r="P823" s="12" t="s">
        <v>89</v>
      </c>
      <c r="Q823" s="12" t="s">
        <v>22</v>
      </c>
      <c r="R823" s="12" t="s">
        <v>32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10">
        <f>ROUNDUP(SUM(VLOOKUP(F823,'Pontuação'!A$2:B$11,2,FALSE),VLOOKUP(E823,'Pontuação'!C$2:D$11,2,FALSE),VLOOKUP(H823,'Pontuação'!I$2:J$11,2,FALSE),VLOOKUP(J823,'Pontuação'!G$2:H$11,2,FALSE),VLOOKUP(L823,'Pontuação'!M$2:N$13,2,FALSE)),0)</f>
        <v>1754</v>
      </c>
      <c r="AD823" s="11">
        <f t="shared" si="1"/>
        <v>175</v>
      </c>
      <c r="AE823" s="11" t="str">
        <f t="array" ref="AE823">IFERROR(INDEX('Pontuação'!G$13:G$101, MATCH(AD823, 'Pontuação'!F$13:F$101, 0)), "Faixa Indefinida")</f>
        <v>B</v>
      </c>
      <c r="AF823" s="11">
        <f t="shared" si="2"/>
        <v>0</v>
      </c>
      <c r="AG823" s="11">
        <f t="shared" si="3"/>
        <v>1</v>
      </c>
      <c r="AH823" s="11">
        <f t="shared" si="4"/>
        <v>0</v>
      </c>
      <c r="AI823" s="11">
        <f t="shared" si="5"/>
        <v>0</v>
      </c>
      <c r="AJ823" s="11">
        <f>ROUNDUP(SUM(VLOOKUP(F823,'Pontuação 3.0'!A$2:B$11,2,FALSE),VLOOKUP(E823,'Pontuação 3.0'!C$2:D$11,2,FALSE),VLOOKUP(H823,'Pontuação 3.0'!I$2:J$11,2,FALSE),VLOOKUP(J823,'Pontuação 3.0'!G$2:H$11,2,FALSE),VLOOKUP(G823,'Pontuação 3.0'!E$2:F$11,2,FALSE),VLOOKUP(K823,'Pontuação 3.0'!K$2:L$11,2,FALSE),VLOOKUP(L823,'Pontuação 3.0'!M$2:N$13,2,FALSE)),0)</f>
        <v>2404</v>
      </c>
      <c r="AK823" s="10">
        <f t="shared" si="6"/>
        <v>240</v>
      </c>
      <c r="AL823" s="10" t="str">
        <f t="array" ref="AL823">IFERROR(INDEX('Pontuação 3.0'!G$13:G$191, MATCH(AK823, 'Pontuação 3.0'!F$13:F$191, 0)), "Faixa Indefinida")</f>
        <v>A</v>
      </c>
      <c r="AM823" s="10">
        <f t="shared" si="7"/>
        <v>1</v>
      </c>
      <c r="AN823" s="10">
        <f t="shared" si="8"/>
        <v>0</v>
      </c>
      <c r="AO823" s="10">
        <f t="shared" si="9"/>
        <v>0</v>
      </c>
      <c r="AP823" s="10">
        <f t="shared" si="10"/>
        <v>0</v>
      </c>
    </row>
    <row r="824" ht="15.75" customHeight="1">
      <c r="A824" s="7">
        <v>45675.0</v>
      </c>
      <c r="B824" s="8" t="s">
        <v>1957</v>
      </c>
      <c r="C824" s="8" t="s">
        <v>1958</v>
      </c>
      <c r="D824" s="9">
        <v>2.1970219287E10</v>
      </c>
      <c r="E824" s="8" t="s">
        <v>6103</v>
      </c>
      <c r="F824" s="8" t="s">
        <v>6126</v>
      </c>
      <c r="G824" s="8" t="s">
        <v>6117</v>
      </c>
      <c r="H824" s="8" t="s">
        <v>6106</v>
      </c>
      <c r="I824" s="8" t="s">
        <v>6128</v>
      </c>
      <c r="J824" s="8" t="s">
        <v>6119</v>
      </c>
      <c r="K824" s="8" t="s">
        <v>6109</v>
      </c>
      <c r="L824" s="8" t="s">
        <v>6124</v>
      </c>
      <c r="M824" s="8" t="s">
        <v>6121</v>
      </c>
      <c r="N824" s="12" t="s">
        <v>18</v>
      </c>
      <c r="O824" s="12" t="s">
        <v>20</v>
      </c>
      <c r="P824" s="12" t="s">
        <v>25</v>
      </c>
      <c r="Q824" s="12" t="s">
        <v>22</v>
      </c>
      <c r="R824" s="12" t="s">
        <v>21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10">
        <f>ROUNDUP(SUM(VLOOKUP(F824,'Pontuação'!A$2:B$11,2,FALSE),VLOOKUP(E824,'Pontuação'!C$2:D$11,2,FALSE),VLOOKUP(H824,'Pontuação'!I$2:J$11,2,FALSE),VLOOKUP(J824,'Pontuação'!G$2:H$11,2,FALSE),VLOOKUP(L824,'Pontuação'!M$2:N$13,2,FALSE)),0)</f>
        <v>1504</v>
      </c>
      <c r="AD824" s="11">
        <f t="shared" si="1"/>
        <v>150</v>
      </c>
      <c r="AE824" s="11" t="str">
        <f t="array" ref="AE824">IFERROR(INDEX('Pontuação'!G$13:G$101, MATCH(AD824, 'Pontuação'!F$13:F$101, 0)), "Faixa Indefinida")</f>
        <v>C</v>
      </c>
      <c r="AF824" s="11">
        <f t="shared" si="2"/>
        <v>0</v>
      </c>
      <c r="AG824" s="11">
        <f t="shared" si="3"/>
        <v>0</v>
      </c>
      <c r="AH824" s="11">
        <f t="shared" si="4"/>
        <v>1</v>
      </c>
      <c r="AI824" s="11">
        <f t="shared" si="5"/>
        <v>0</v>
      </c>
      <c r="AJ824" s="11">
        <f>ROUNDUP(SUM(VLOOKUP(F824,'Pontuação 3.0'!A$2:B$11,2,FALSE),VLOOKUP(E824,'Pontuação 3.0'!C$2:D$11,2,FALSE),VLOOKUP(H824,'Pontuação 3.0'!I$2:J$11,2,FALSE),VLOOKUP(J824,'Pontuação 3.0'!G$2:H$11,2,FALSE),VLOOKUP(G824,'Pontuação 3.0'!E$2:F$11,2,FALSE),VLOOKUP(K824,'Pontuação 3.0'!K$2:L$11,2,FALSE),VLOOKUP(L824,'Pontuação 3.0'!M$2:N$13,2,FALSE)),0)</f>
        <v>2220</v>
      </c>
      <c r="AK824" s="10">
        <f t="shared" si="6"/>
        <v>222</v>
      </c>
      <c r="AL824" s="10" t="str">
        <f t="array" ref="AL824">IFERROR(INDEX('Pontuação 3.0'!G$13:G$191, MATCH(AK824, 'Pontuação 3.0'!F$13:F$191, 0)), "Faixa Indefinida")</f>
        <v>B</v>
      </c>
      <c r="AM824" s="10">
        <f t="shared" si="7"/>
        <v>0</v>
      </c>
      <c r="AN824" s="10">
        <f t="shared" si="8"/>
        <v>1</v>
      </c>
      <c r="AO824" s="10">
        <f t="shared" si="9"/>
        <v>0</v>
      </c>
      <c r="AP824" s="10">
        <f t="shared" si="10"/>
        <v>0</v>
      </c>
    </row>
    <row r="825" ht="15.75" customHeight="1">
      <c r="A825" s="7">
        <v>45675.0</v>
      </c>
      <c r="B825" s="8" t="s">
        <v>1955</v>
      </c>
      <c r="C825" s="8" t="s">
        <v>1956</v>
      </c>
      <c r="D825" s="9">
        <v>1.1913325338E10</v>
      </c>
      <c r="E825" s="8" t="s">
        <v>6125</v>
      </c>
      <c r="F825" s="8" t="s">
        <v>6116</v>
      </c>
      <c r="G825" s="8" t="s">
        <v>6117</v>
      </c>
      <c r="H825" s="8" t="s">
        <v>6118</v>
      </c>
      <c r="I825" s="8" t="s">
        <v>6107</v>
      </c>
      <c r="J825" s="8" t="s">
        <v>6119</v>
      </c>
      <c r="K825" s="8" t="s">
        <v>6107</v>
      </c>
      <c r="L825" s="8" t="s">
        <v>6120</v>
      </c>
      <c r="M825" s="8" t="s">
        <v>6113</v>
      </c>
      <c r="N825" s="12" t="s">
        <v>18</v>
      </c>
      <c r="O825" s="12" t="s">
        <v>20</v>
      </c>
      <c r="P825" s="12" t="s">
        <v>51</v>
      </c>
      <c r="Q825" s="12" t="s">
        <v>352</v>
      </c>
      <c r="R825" s="12" t="s">
        <v>32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10">
        <f>ROUNDUP(SUM(VLOOKUP(F825,'Pontuação'!A$2:B$11,2,FALSE),VLOOKUP(E825,'Pontuação'!C$2:D$11,2,FALSE),VLOOKUP(H825,'Pontuação'!I$2:J$11,2,FALSE),VLOOKUP(J825,'Pontuação'!G$2:H$11,2,FALSE),VLOOKUP(L825,'Pontuação'!M$2:N$13,2,FALSE)),0)</f>
        <v>1731</v>
      </c>
      <c r="AD825" s="11">
        <f t="shared" si="1"/>
        <v>173</v>
      </c>
      <c r="AE825" s="11" t="str">
        <f t="array" ref="AE825">IFERROR(INDEX('Pontuação'!G$13:G$101, MATCH(AD825, 'Pontuação'!F$13:F$101, 0)), "Faixa Indefinida")</f>
        <v>B</v>
      </c>
      <c r="AF825" s="11">
        <f t="shared" si="2"/>
        <v>0</v>
      </c>
      <c r="AG825" s="11">
        <f t="shared" si="3"/>
        <v>1</v>
      </c>
      <c r="AH825" s="11">
        <f t="shared" si="4"/>
        <v>0</v>
      </c>
      <c r="AI825" s="11">
        <f t="shared" si="5"/>
        <v>0</v>
      </c>
      <c r="AJ825" s="11">
        <f>ROUNDUP(SUM(VLOOKUP(F825,'Pontuação 3.0'!A$2:B$11,2,FALSE),VLOOKUP(E825,'Pontuação 3.0'!C$2:D$11,2,FALSE),VLOOKUP(H825,'Pontuação 3.0'!I$2:J$11,2,FALSE),VLOOKUP(J825,'Pontuação 3.0'!G$2:H$11,2,FALSE),VLOOKUP(G825,'Pontuação 3.0'!E$2:F$11,2,FALSE),VLOOKUP(K825,'Pontuação 3.0'!K$2:L$11,2,FALSE),VLOOKUP(L825,'Pontuação 3.0'!M$2:N$13,2,FALSE)),0)</f>
        <v>2265</v>
      </c>
      <c r="AK825" s="10">
        <f t="shared" si="6"/>
        <v>227</v>
      </c>
      <c r="AL825" s="10" t="str">
        <f t="array" ref="AL825">IFERROR(INDEX('Pontuação 3.0'!G$13:G$191, MATCH(AK825, 'Pontuação 3.0'!F$13:F$191, 0)), "Faixa Indefinida")</f>
        <v>B</v>
      </c>
      <c r="AM825" s="10">
        <f t="shared" si="7"/>
        <v>0</v>
      </c>
      <c r="AN825" s="10">
        <f t="shared" si="8"/>
        <v>1</v>
      </c>
      <c r="AO825" s="10">
        <f t="shared" si="9"/>
        <v>0</v>
      </c>
      <c r="AP825" s="10">
        <f t="shared" si="10"/>
        <v>0</v>
      </c>
    </row>
    <row r="826" ht="15.75" customHeight="1">
      <c r="A826" s="7">
        <v>45675.0</v>
      </c>
      <c r="B826" s="8" t="s">
        <v>1963</v>
      </c>
      <c r="C826" s="8" t="s">
        <v>1964</v>
      </c>
      <c r="D826" s="9">
        <v>1.1989445168E10</v>
      </c>
      <c r="E826" s="8" t="s">
        <v>6103</v>
      </c>
      <c r="F826" s="8" t="s">
        <v>6116</v>
      </c>
      <c r="G826" s="8" t="s">
        <v>6122</v>
      </c>
      <c r="H826" s="8" t="s">
        <v>6118</v>
      </c>
      <c r="I826" s="8" t="s">
        <v>6107</v>
      </c>
      <c r="J826" s="8" t="s">
        <v>6119</v>
      </c>
      <c r="K826" s="8" t="s">
        <v>6107</v>
      </c>
      <c r="L826" s="8" t="s">
        <v>6120</v>
      </c>
      <c r="M826" s="8" t="s">
        <v>6113</v>
      </c>
      <c r="N826" s="12" t="s">
        <v>18</v>
      </c>
      <c r="O826" s="12" t="s">
        <v>20</v>
      </c>
      <c r="P826" s="12" t="s">
        <v>25</v>
      </c>
      <c r="Q826" s="12" t="s">
        <v>33</v>
      </c>
      <c r="R826" s="12" t="s">
        <v>32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10">
        <f>ROUNDUP(SUM(VLOOKUP(F826,'Pontuação'!A$2:B$11,2,FALSE),VLOOKUP(E826,'Pontuação'!C$2:D$11,2,FALSE),VLOOKUP(H826,'Pontuação'!I$2:J$11,2,FALSE),VLOOKUP(J826,'Pontuação'!G$2:H$11,2,FALSE),VLOOKUP(L826,'Pontuação'!M$2:N$13,2,FALSE)),0)</f>
        <v>1727</v>
      </c>
      <c r="AD826" s="11">
        <f t="shared" si="1"/>
        <v>173</v>
      </c>
      <c r="AE826" s="11" t="str">
        <f t="array" ref="AE826">IFERROR(INDEX('Pontuação'!G$13:G$101, MATCH(AD826, 'Pontuação'!F$13:F$101, 0)), "Faixa Indefinida")</f>
        <v>B</v>
      </c>
      <c r="AF826" s="11">
        <f t="shared" si="2"/>
        <v>0</v>
      </c>
      <c r="AG826" s="11">
        <f t="shared" si="3"/>
        <v>1</v>
      </c>
      <c r="AH826" s="11">
        <f t="shared" si="4"/>
        <v>0</v>
      </c>
      <c r="AI826" s="11">
        <f t="shared" si="5"/>
        <v>0</v>
      </c>
      <c r="AJ826" s="11">
        <f>ROUNDUP(SUM(VLOOKUP(F826,'Pontuação 3.0'!A$2:B$11,2,FALSE),VLOOKUP(E826,'Pontuação 3.0'!C$2:D$11,2,FALSE),VLOOKUP(H826,'Pontuação 3.0'!I$2:J$11,2,FALSE),VLOOKUP(J826,'Pontuação 3.0'!G$2:H$11,2,FALSE),VLOOKUP(G826,'Pontuação 3.0'!E$2:F$11,2,FALSE),VLOOKUP(K826,'Pontuação 3.0'!K$2:L$11,2,FALSE),VLOOKUP(L826,'Pontuação 3.0'!M$2:N$13,2,FALSE)),0)</f>
        <v>2155</v>
      </c>
      <c r="AK826" s="10">
        <f t="shared" si="6"/>
        <v>216</v>
      </c>
      <c r="AL826" s="10" t="str">
        <f t="array" ref="AL826">IFERROR(INDEX('Pontuação 3.0'!G$13:G$191, MATCH(AK826, 'Pontuação 3.0'!F$13:F$191, 0)), "Faixa Indefinida")</f>
        <v>B</v>
      </c>
      <c r="AM826" s="10">
        <f t="shared" si="7"/>
        <v>0</v>
      </c>
      <c r="AN826" s="10">
        <f t="shared" si="8"/>
        <v>1</v>
      </c>
      <c r="AO826" s="10">
        <f t="shared" si="9"/>
        <v>0</v>
      </c>
      <c r="AP826" s="10">
        <f t="shared" si="10"/>
        <v>0</v>
      </c>
    </row>
    <row r="827" ht="15.75" customHeight="1">
      <c r="A827" s="7">
        <v>45675.0</v>
      </c>
      <c r="B827" s="8" t="s">
        <v>1965</v>
      </c>
      <c r="C827" s="8" t="s">
        <v>1966</v>
      </c>
      <c r="D827" s="9">
        <v>5.584998442961E12</v>
      </c>
      <c r="E827" s="8" t="s">
        <v>6125</v>
      </c>
      <c r="F827" s="8" t="s">
        <v>6104</v>
      </c>
      <c r="G827" s="8" t="s">
        <v>6105</v>
      </c>
      <c r="H827" s="8" t="s">
        <v>6123</v>
      </c>
      <c r="I827" s="8" t="s">
        <v>6107</v>
      </c>
      <c r="J827" s="8" t="s">
        <v>6130</v>
      </c>
      <c r="K827" s="8" t="s">
        <v>6107</v>
      </c>
      <c r="L827" s="8" t="s">
        <v>6120</v>
      </c>
      <c r="M827" s="8" t="s">
        <v>6113</v>
      </c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10">
        <f>ROUNDUP(SUM(VLOOKUP(F827,'Pontuação'!A$2:B$11,2,FALSE),VLOOKUP(E827,'Pontuação'!C$2:D$11,2,FALSE),VLOOKUP(H827,'Pontuação'!I$2:J$11,2,FALSE),VLOOKUP(J827,'Pontuação'!G$2:H$11,2,FALSE),VLOOKUP(L827,'Pontuação'!M$2:N$13,2,FALSE)),0)</f>
        <v>1858</v>
      </c>
      <c r="AD827" s="11">
        <f t="shared" si="1"/>
        <v>186</v>
      </c>
      <c r="AE827" s="11" t="str">
        <f t="array" ref="AE827">IFERROR(INDEX('Pontuação'!G$13:G$101, MATCH(AD827, 'Pontuação'!F$13:F$101, 0)), "Faixa Indefinida")</f>
        <v>A</v>
      </c>
      <c r="AF827" s="11">
        <f t="shared" si="2"/>
        <v>1</v>
      </c>
      <c r="AG827" s="11">
        <f t="shared" si="3"/>
        <v>0</v>
      </c>
      <c r="AH827" s="11">
        <f t="shared" si="4"/>
        <v>0</v>
      </c>
      <c r="AI827" s="11">
        <f t="shared" si="5"/>
        <v>0</v>
      </c>
      <c r="AJ827" s="11">
        <f>ROUNDUP(SUM(VLOOKUP(F827,'Pontuação 3.0'!A$2:B$11,2,FALSE),VLOOKUP(E827,'Pontuação 3.0'!C$2:D$11,2,FALSE),VLOOKUP(H827,'Pontuação 3.0'!I$2:J$11,2,FALSE),VLOOKUP(J827,'Pontuação 3.0'!G$2:H$11,2,FALSE),VLOOKUP(G827,'Pontuação 3.0'!E$2:F$11,2,FALSE),VLOOKUP(K827,'Pontuação 3.0'!K$2:L$11,2,FALSE),VLOOKUP(L827,'Pontuação 3.0'!M$2:N$13,2,FALSE)),0)</f>
        <v>2132</v>
      </c>
      <c r="AK827" s="10">
        <f t="shared" si="6"/>
        <v>213</v>
      </c>
      <c r="AL827" s="10" t="str">
        <f t="array" ref="AL827">IFERROR(INDEX('Pontuação 3.0'!G$13:G$191, MATCH(AK827, 'Pontuação 3.0'!F$13:F$191, 0)), "Faixa Indefinida")</f>
        <v>C</v>
      </c>
      <c r="AM827" s="10">
        <f t="shared" si="7"/>
        <v>0</v>
      </c>
      <c r="AN827" s="10">
        <f t="shared" si="8"/>
        <v>0</v>
      </c>
      <c r="AO827" s="10">
        <f t="shared" si="9"/>
        <v>1</v>
      </c>
      <c r="AP827" s="10">
        <f t="shared" si="10"/>
        <v>0</v>
      </c>
    </row>
    <row r="828" ht="15.75" customHeight="1">
      <c r="A828" s="7">
        <v>45675.0</v>
      </c>
      <c r="B828" s="8" t="s">
        <v>1967</v>
      </c>
      <c r="C828" s="8" t="s">
        <v>1968</v>
      </c>
      <c r="D828" s="9">
        <v>7.5991573167E10</v>
      </c>
      <c r="E828" s="8" t="s">
        <v>6103</v>
      </c>
      <c r="F828" s="8" t="s">
        <v>6126</v>
      </c>
      <c r="G828" s="8" t="s">
        <v>6122</v>
      </c>
      <c r="H828" s="8" t="s">
        <v>6118</v>
      </c>
      <c r="I828" s="8" t="s">
        <v>6107</v>
      </c>
      <c r="J828" s="8" t="s">
        <v>6119</v>
      </c>
      <c r="K828" s="8" t="s">
        <v>6107</v>
      </c>
      <c r="L828" s="8" t="s">
        <v>6120</v>
      </c>
      <c r="M828" s="8" t="s">
        <v>6121</v>
      </c>
      <c r="N828" s="12" t="s">
        <v>18</v>
      </c>
      <c r="O828" s="12" t="s">
        <v>20</v>
      </c>
      <c r="P828" s="12" t="s">
        <v>51</v>
      </c>
      <c r="Q828" s="12" t="s">
        <v>22</v>
      </c>
      <c r="R828" s="12" t="s">
        <v>32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10">
        <f>ROUNDUP(SUM(VLOOKUP(F828,'Pontuação'!A$2:B$11,2,FALSE),VLOOKUP(E828,'Pontuação'!C$2:D$11,2,FALSE),VLOOKUP(H828,'Pontuação'!I$2:J$11,2,FALSE),VLOOKUP(J828,'Pontuação'!G$2:H$11,2,FALSE),VLOOKUP(L828,'Pontuação'!M$2:N$13,2,FALSE)),0)</f>
        <v>1715</v>
      </c>
      <c r="AD828" s="11">
        <f t="shared" si="1"/>
        <v>172</v>
      </c>
      <c r="AE828" s="11" t="str">
        <f t="array" ref="AE828">IFERROR(INDEX('Pontuação'!G$13:G$101, MATCH(AD828, 'Pontuação'!F$13:F$101, 0)), "Faixa Indefinida")</f>
        <v>B</v>
      </c>
      <c r="AF828" s="11">
        <f t="shared" si="2"/>
        <v>0</v>
      </c>
      <c r="AG828" s="11">
        <f t="shared" si="3"/>
        <v>1</v>
      </c>
      <c r="AH828" s="11">
        <f t="shared" si="4"/>
        <v>0</v>
      </c>
      <c r="AI828" s="11">
        <f t="shared" si="5"/>
        <v>0</v>
      </c>
      <c r="AJ828" s="11">
        <f>ROUNDUP(SUM(VLOOKUP(F828,'Pontuação 3.0'!A$2:B$11,2,FALSE),VLOOKUP(E828,'Pontuação 3.0'!C$2:D$11,2,FALSE),VLOOKUP(H828,'Pontuação 3.0'!I$2:J$11,2,FALSE),VLOOKUP(J828,'Pontuação 3.0'!G$2:H$11,2,FALSE),VLOOKUP(G828,'Pontuação 3.0'!E$2:F$11,2,FALSE),VLOOKUP(K828,'Pontuação 3.0'!K$2:L$11,2,FALSE),VLOOKUP(L828,'Pontuação 3.0'!M$2:N$13,2,FALSE)),0)</f>
        <v>2022</v>
      </c>
      <c r="AK828" s="10">
        <f t="shared" si="6"/>
        <v>202</v>
      </c>
      <c r="AL828" s="10" t="str">
        <f t="array" ref="AL828">IFERROR(INDEX('Pontuação 3.0'!G$13:G$191, MATCH(AK828, 'Pontuação 3.0'!F$13:F$191, 0)), "Faixa Indefinida")</f>
        <v>C</v>
      </c>
      <c r="AM828" s="10">
        <f t="shared" si="7"/>
        <v>0</v>
      </c>
      <c r="AN828" s="10">
        <f t="shared" si="8"/>
        <v>0</v>
      </c>
      <c r="AO828" s="10">
        <f t="shared" si="9"/>
        <v>1</v>
      </c>
      <c r="AP828" s="10">
        <f t="shared" si="10"/>
        <v>0</v>
      </c>
    </row>
    <row r="829" ht="15.75" customHeight="1">
      <c r="A829" s="7">
        <v>45675.0</v>
      </c>
      <c r="B829" s="8" t="s">
        <v>1969</v>
      </c>
      <c r="C829" s="8" t="s">
        <v>1970</v>
      </c>
      <c r="D829" s="9">
        <v>2.1997458556E10</v>
      </c>
      <c r="E829" s="8" t="s">
        <v>6103</v>
      </c>
      <c r="F829" s="8" t="s">
        <v>6143</v>
      </c>
      <c r="G829" s="8" t="s">
        <v>6117</v>
      </c>
      <c r="H829" s="8" t="s">
        <v>6118</v>
      </c>
      <c r="I829" s="8" t="s">
        <v>6128</v>
      </c>
      <c r="J829" s="8" t="s">
        <v>6119</v>
      </c>
      <c r="K829" s="8" t="s">
        <v>6107</v>
      </c>
      <c r="L829" s="8" t="s">
        <v>6124</v>
      </c>
      <c r="M829" s="8" t="s">
        <v>6111</v>
      </c>
      <c r="N829" s="12" t="s">
        <v>18</v>
      </c>
      <c r="O829" s="12" t="s">
        <v>20</v>
      </c>
      <c r="P829" s="12" t="s">
        <v>31</v>
      </c>
      <c r="Q829" s="12" t="s">
        <v>22</v>
      </c>
      <c r="R829" s="12" t="s">
        <v>32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10">
        <f>ROUNDUP(SUM(VLOOKUP(F829,'Pontuação'!A$2:B$11,2,FALSE),VLOOKUP(E829,'Pontuação'!C$2:D$11,2,FALSE),VLOOKUP(H829,'Pontuação'!I$2:J$11,2,FALSE),VLOOKUP(J829,'Pontuação'!G$2:H$11,2,FALSE),VLOOKUP(L829,'Pontuação'!M$2:N$13,2,FALSE)),0)</f>
        <v>1529</v>
      </c>
      <c r="AD829" s="11">
        <f t="shared" si="1"/>
        <v>153</v>
      </c>
      <c r="AE829" s="11" t="str">
        <f t="array" ref="AE829">IFERROR(INDEX('Pontuação'!G$13:G$101, MATCH(AD829, 'Pontuação'!F$13:F$101, 0)), "Faixa Indefinida")</f>
        <v>C</v>
      </c>
      <c r="AF829" s="11">
        <f t="shared" si="2"/>
        <v>0</v>
      </c>
      <c r="AG829" s="11">
        <f t="shared" si="3"/>
        <v>0</v>
      </c>
      <c r="AH829" s="11">
        <f t="shared" si="4"/>
        <v>1</v>
      </c>
      <c r="AI829" s="11">
        <f t="shared" si="5"/>
        <v>0</v>
      </c>
      <c r="AJ829" s="11">
        <f>ROUNDUP(SUM(VLOOKUP(F829,'Pontuação 3.0'!A$2:B$11,2,FALSE),VLOOKUP(E829,'Pontuação 3.0'!C$2:D$11,2,FALSE),VLOOKUP(H829,'Pontuação 3.0'!I$2:J$11,2,FALSE),VLOOKUP(J829,'Pontuação 3.0'!G$2:H$11,2,FALSE),VLOOKUP(G829,'Pontuação 3.0'!E$2:F$11,2,FALSE),VLOOKUP(K829,'Pontuação 3.0'!K$2:L$11,2,FALSE),VLOOKUP(L829,'Pontuação 3.0'!M$2:N$13,2,FALSE)),0)</f>
        <v>1957</v>
      </c>
      <c r="AK829" s="10">
        <f t="shared" si="6"/>
        <v>196</v>
      </c>
      <c r="AL829" s="10" t="str">
        <f t="array" ref="AL829">IFERROR(INDEX('Pontuação 3.0'!G$13:G$191, MATCH(AK829, 'Pontuação 3.0'!F$13:F$191, 0)), "Faixa Indefinida")</f>
        <v>C</v>
      </c>
      <c r="AM829" s="10">
        <f t="shared" si="7"/>
        <v>0</v>
      </c>
      <c r="AN829" s="10">
        <f t="shared" si="8"/>
        <v>0</v>
      </c>
      <c r="AO829" s="10">
        <f t="shared" si="9"/>
        <v>1</v>
      </c>
      <c r="AP829" s="10">
        <f t="shared" si="10"/>
        <v>0</v>
      </c>
    </row>
    <row r="830" ht="15.75" customHeight="1">
      <c r="A830" s="7">
        <v>45675.0</v>
      </c>
      <c r="B830" s="8" t="s">
        <v>1971</v>
      </c>
      <c r="C830" s="8" t="s">
        <v>1972</v>
      </c>
      <c r="D830" s="9">
        <v>9.91489944E8</v>
      </c>
      <c r="E830" s="8" t="s">
        <v>6103</v>
      </c>
      <c r="F830" s="8" t="s">
        <v>6116</v>
      </c>
      <c r="G830" s="8" t="s">
        <v>6114</v>
      </c>
      <c r="H830" s="8" t="s">
        <v>6118</v>
      </c>
      <c r="I830" s="8" t="s">
        <v>6128</v>
      </c>
      <c r="J830" s="8" t="s">
        <v>6119</v>
      </c>
      <c r="K830" s="8" t="s">
        <v>6107</v>
      </c>
      <c r="L830" s="8" t="s">
        <v>6136</v>
      </c>
      <c r="M830" s="8" t="s">
        <v>6111</v>
      </c>
      <c r="N830" s="12" t="s">
        <v>18</v>
      </c>
      <c r="O830" s="12" t="s">
        <v>20</v>
      </c>
      <c r="P830" s="12" t="s">
        <v>48</v>
      </c>
      <c r="Q830" s="12" t="s">
        <v>22</v>
      </c>
      <c r="R830" s="12" t="s">
        <v>32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10">
        <f>ROUNDUP(SUM(VLOOKUP(F830,'Pontuação'!A$2:B$11,2,FALSE),VLOOKUP(E830,'Pontuação'!C$2:D$11,2,FALSE),VLOOKUP(H830,'Pontuação'!I$2:J$11,2,FALSE),VLOOKUP(J830,'Pontuação'!G$2:H$11,2,FALSE),VLOOKUP(L830,'Pontuação'!M$2:N$13,2,FALSE)),0)</f>
        <v>1639</v>
      </c>
      <c r="AD830" s="11">
        <f t="shared" si="1"/>
        <v>164</v>
      </c>
      <c r="AE830" s="11" t="str">
        <f t="array" ref="AE830">IFERROR(INDEX('Pontuação'!G$13:G$101, MATCH(AD830, 'Pontuação'!F$13:F$101, 0)), "Faixa Indefinida")</f>
        <v>C</v>
      </c>
      <c r="AF830" s="11">
        <f t="shared" si="2"/>
        <v>0</v>
      </c>
      <c r="AG830" s="11">
        <f t="shared" si="3"/>
        <v>0</v>
      </c>
      <c r="AH830" s="11">
        <f t="shared" si="4"/>
        <v>1</v>
      </c>
      <c r="AI830" s="11">
        <f t="shared" si="5"/>
        <v>0</v>
      </c>
      <c r="AJ830" s="11">
        <f>ROUNDUP(SUM(VLOOKUP(F830,'Pontuação 3.0'!A$2:B$11,2,FALSE),VLOOKUP(E830,'Pontuação 3.0'!C$2:D$11,2,FALSE),VLOOKUP(H830,'Pontuação 3.0'!I$2:J$11,2,FALSE),VLOOKUP(J830,'Pontuação 3.0'!G$2:H$11,2,FALSE),VLOOKUP(G830,'Pontuação 3.0'!E$2:F$11,2,FALSE),VLOOKUP(K830,'Pontuação 3.0'!K$2:L$11,2,FALSE),VLOOKUP(L830,'Pontuação 3.0'!M$2:N$13,2,FALSE)),0)</f>
        <v>2037</v>
      </c>
      <c r="AK830" s="10">
        <f t="shared" si="6"/>
        <v>204</v>
      </c>
      <c r="AL830" s="10" t="str">
        <f t="array" ref="AL830">IFERROR(INDEX('Pontuação 3.0'!G$13:G$191, MATCH(AK830, 'Pontuação 3.0'!F$13:F$191, 0)), "Faixa Indefinida")</f>
        <v>C</v>
      </c>
      <c r="AM830" s="10">
        <f t="shared" si="7"/>
        <v>0</v>
      </c>
      <c r="AN830" s="10">
        <f t="shared" si="8"/>
        <v>0</v>
      </c>
      <c r="AO830" s="10">
        <f t="shared" si="9"/>
        <v>1</v>
      </c>
      <c r="AP830" s="10">
        <f t="shared" si="10"/>
        <v>0</v>
      </c>
    </row>
    <row r="831" ht="15.75" customHeight="1">
      <c r="A831" s="7">
        <v>45675.0</v>
      </c>
      <c r="B831" s="8" t="s">
        <v>1973</v>
      </c>
      <c r="C831" s="8" t="s">
        <v>1974</v>
      </c>
      <c r="D831" s="9">
        <v>9.4992898436E10</v>
      </c>
      <c r="E831" s="8" t="s">
        <v>6103</v>
      </c>
      <c r="F831" s="8" t="s">
        <v>6116</v>
      </c>
      <c r="G831" s="8" t="s">
        <v>6117</v>
      </c>
      <c r="H831" s="8" t="s">
        <v>6106</v>
      </c>
      <c r="I831" s="8" t="s">
        <v>6128</v>
      </c>
      <c r="J831" s="8" t="s">
        <v>6108</v>
      </c>
      <c r="K831" s="8" t="s">
        <v>6107</v>
      </c>
      <c r="L831" s="8" t="s">
        <v>6120</v>
      </c>
      <c r="M831" s="8" t="s">
        <v>6121</v>
      </c>
      <c r="N831" s="12" t="s">
        <v>18</v>
      </c>
      <c r="O831" s="12" t="s">
        <v>20</v>
      </c>
      <c r="P831" s="12" t="s">
        <v>89</v>
      </c>
      <c r="Q831" s="12" t="s">
        <v>22</v>
      </c>
      <c r="R831" s="12" t="s">
        <v>32</v>
      </c>
      <c r="S831" s="13"/>
      <c r="T831" s="8"/>
      <c r="U831" s="8"/>
      <c r="V831" s="8"/>
      <c r="W831" s="8"/>
      <c r="X831" s="8"/>
      <c r="Y831" s="8"/>
      <c r="Z831" s="8"/>
      <c r="AA831" s="8"/>
      <c r="AB831" s="8"/>
      <c r="AC831" s="10">
        <f>ROUNDUP(SUM(VLOOKUP(F831,'Pontuação'!A$2:B$11,2,FALSE),VLOOKUP(E831,'Pontuação'!C$2:D$11,2,FALSE),VLOOKUP(H831,'Pontuação'!I$2:J$11,2,FALSE),VLOOKUP(J831,'Pontuação'!G$2:H$11,2,FALSE),VLOOKUP(L831,'Pontuação'!M$2:N$13,2,FALSE)),0)</f>
        <v>1790</v>
      </c>
      <c r="AD831" s="11">
        <f t="shared" si="1"/>
        <v>179</v>
      </c>
      <c r="AE831" s="11" t="str">
        <f t="array" ref="AE831">IFERROR(INDEX('Pontuação'!G$13:G$101, MATCH(AD831, 'Pontuação'!F$13:F$101, 0)), "Faixa Indefinida")</f>
        <v>B</v>
      </c>
      <c r="AF831" s="11">
        <f t="shared" si="2"/>
        <v>0</v>
      </c>
      <c r="AG831" s="11">
        <f t="shared" si="3"/>
        <v>1</v>
      </c>
      <c r="AH831" s="11">
        <f t="shared" si="4"/>
        <v>0</v>
      </c>
      <c r="AI831" s="11">
        <f t="shared" si="5"/>
        <v>0</v>
      </c>
      <c r="AJ831" s="11">
        <f>ROUNDUP(SUM(VLOOKUP(F831,'Pontuação 3.0'!A$2:B$11,2,FALSE),VLOOKUP(E831,'Pontuação 3.0'!C$2:D$11,2,FALSE),VLOOKUP(H831,'Pontuação 3.0'!I$2:J$11,2,FALSE),VLOOKUP(J831,'Pontuação 3.0'!G$2:H$11,2,FALSE),VLOOKUP(G831,'Pontuação 3.0'!E$2:F$11,2,FALSE),VLOOKUP(K831,'Pontuação 3.0'!K$2:L$11,2,FALSE),VLOOKUP(L831,'Pontuação 3.0'!M$2:N$13,2,FALSE)),0)</f>
        <v>2360</v>
      </c>
      <c r="AK831" s="10">
        <f t="shared" si="6"/>
        <v>236</v>
      </c>
      <c r="AL831" s="10" t="str">
        <f t="array" ref="AL831">IFERROR(INDEX('Pontuação 3.0'!G$13:G$191, MATCH(AK831, 'Pontuação 3.0'!F$13:F$191, 0)), "Faixa Indefinida")</f>
        <v>A</v>
      </c>
      <c r="AM831" s="10">
        <f t="shared" si="7"/>
        <v>1</v>
      </c>
      <c r="AN831" s="10">
        <f t="shared" si="8"/>
        <v>0</v>
      </c>
      <c r="AO831" s="10">
        <f t="shared" si="9"/>
        <v>0</v>
      </c>
      <c r="AP831" s="10">
        <f t="shared" si="10"/>
        <v>0</v>
      </c>
    </row>
    <row r="832" ht="15.75" customHeight="1">
      <c r="A832" s="7">
        <v>45675.0</v>
      </c>
      <c r="B832" s="8" t="s">
        <v>1975</v>
      </c>
      <c r="C832" s="8" t="s">
        <v>1976</v>
      </c>
      <c r="D832" s="9">
        <v>1.1994676101E10</v>
      </c>
      <c r="E832" s="8" t="s">
        <v>6103</v>
      </c>
      <c r="F832" s="8" t="s">
        <v>6126</v>
      </c>
      <c r="G832" s="8" t="s">
        <v>6122</v>
      </c>
      <c r="H832" s="8" t="s">
        <v>6118</v>
      </c>
      <c r="I832" s="8" t="s">
        <v>6107</v>
      </c>
      <c r="J832" s="8" t="s">
        <v>6108</v>
      </c>
      <c r="K832" s="8" t="s">
        <v>6109</v>
      </c>
      <c r="L832" s="8" t="s">
        <v>6115</v>
      </c>
      <c r="M832" s="8" t="s">
        <v>6111</v>
      </c>
      <c r="N832" s="12" t="s">
        <v>18</v>
      </c>
      <c r="O832" s="12" t="s">
        <v>20</v>
      </c>
      <c r="P832" s="12" t="s">
        <v>25</v>
      </c>
      <c r="Q832" s="12" t="s">
        <v>22</v>
      </c>
      <c r="R832" s="12" t="s">
        <v>32</v>
      </c>
      <c r="S832" s="13"/>
      <c r="T832" s="8"/>
      <c r="U832" s="8"/>
      <c r="V832" s="8"/>
      <c r="W832" s="8"/>
      <c r="X832" s="8"/>
      <c r="Y832" s="8"/>
      <c r="Z832" s="8"/>
      <c r="AA832" s="8"/>
      <c r="AB832" s="8"/>
      <c r="AC832" s="10">
        <f>ROUNDUP(SUM(VLOOKUP(F832,'Pontuação'!A$2:B$11,2,FALSE),VLOOKUP(E832,'Pontuação'!C$2:D$11,2,FALSE),VLOOKUP(H832,'Pontuação'!I$2:J$11,2,FALSE),VLOOKUP(J832,'Pontuação'!G$2:H$11,2,FALSE),VLOOKUP(L832,'Pontuação'!M$2:N$13,2,FALSE)),0)</f>
        <v>1688</v>
      </c>
      <c r="AD832" s="11">
        <f t="shared" si="1"/>
        <v>169</v>
      </c>
      <c r="AE832" s="11" t="str">
        <f t="array" ref="AE832">IFERROR(INDEX('Pontuação'!G$13:G$101, MATCH(AD832, 'Pontuação'!F$13:F$101, 0)), "Faixa Indefinida")</f>
        <v>B</v>
      </c>
      <c r="AF832" s="11">
        <f t="shared" si="2"/>
        <v>0</v>
      </c>
      <c r="AG832" s="11">
        <f t="shared" si="3"/>
        <v>1</v>
      </c>
      <c r="AH832" s="11">
        <f t="shared" si="4"/>
        <v>0</v>
      </c>
      <c r="AI832" s="11">
        <f t="shared" si="5"/>
        <v>0</v>
      </c>
      <c r="AJ832" s="11">
        <f>ROUNDUP(SUM(VLOOKUP(F832,'Pontuação 3.0'!A$2:B$11,2,FALSE),VLOOKUP(E832,'Pontuação 3.0'!C$2:D$11,2,FALSE),VLOOKUP(H832,'Pontuação 3.0'!I$2:J$11,2,FALSE),VLOOKUP(J832,'Pontuação 3.0'!G$2:H$11,2,FALSE),VLOOKUP(G832,'Pontuação 3.0'!E$2:F$11,2,FALSE),VLOOKUP(K832,'Pontuação 3.0'!K$2:L$11,2,FALSE),VLOOKUP(L832,'Pontuação 3.0'!M$2:N$13,2,FALSE)),0)</f>
        <v>2349</v>
      </c>
      <c r="AK832" s="10">
        <f t="shared" si="6"/>
        <v>235</v>
      </c>
      <c r="AL832" s="10" t="str">
        <f t="array" ref="AL832">IFERROR(INDEX('Pontuação 3.0'!G$13:G$191, MATCH(AK832, 'Pontuação 3.0'!F$13:F$191, 0)), "Faixa Indefinida")</f>
        <v>B</v>
      </c>
      <c r="AM832" s="10">
        <f t="shared" si="7"/>
        <v>0</v>
      </c>
      <c r="AN832" s="10">
        <f t="shared" si="8"/>
        <v>1</v>
      </c>
      <c r="AO832" s="10">
        <f t="shared" si="9"/>
        <v>0</v>
      </c>
      <c r="AP832" s="10">
        <f t="shared" si="10"/>
        <v>0</v>
      </c>
    </row>
    <row r="833" ht="15.75" customHeight="1">
      <c r="A833" s="7">
        <v>45675.0</v>
      </c>
      <c r="B833" s="8" t="s">
        <v>242</v>
      </c>
      <c r="C833" s="8" t="s">
        <v>1977</v>
      </c>
      <c r="D833" s="8" t="s">
        <v>1978</v>
      </c>
      <c r="E833" s="8" t="s">
        <v>6103</v>
      </c>
      <c r="F833" s="8" t="s">
        <v>6116</v>
      </c>
      <c r="G833" s="8" t="s">
        <v>6114</v>
      </c>
      <c r="H833" s="8" t="s">
        <v>6106</v>
      </c>
      <c r="I833" s="8" t="s">
        <v>6107</v>
      </c>
      <c r="J833" s="8" t="s">
        <v>6119</v>
      </c>
      <c r="K833" s="8" t="s">
        <v>6107</v>
      </c>
      <c r="L833" s="8" t="s">
        <v>6115</v>
      </c>
      <c r="M833" s="8" t="s">
        <v>6111</v>
      </c>
      <c r="N833" s="12" t="s">
        <v>18</v>
      </c>
      <c r="O833" s="12" t="s">
        <v>20</v>
      </c>
      <c r="P833" s="12" t="s">
        <v>102</v>
      </c>
      <c r="Q833" s="12" t="s">
        <v>22</v>
      </c>
      <c r="R833" s="12" t="s">
        <v>32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10">
        <f>ROUNDUP(SUM(VLOOKUP(F833,'Pontuação'!A$2:B$11,2,FALSE),VLOOKUP(E833,'Pontuação'!C$2:D$11,2,FALSE),VLOOKUP(H833,'Pontuação'!I$2:J$11,2,FALSE),VLOOKUP(J833,'Pontuação'!G$2:H$11,2,FALSE),VLOOKUP(L833,'Pontuação'!M$2:N$13,2,FALSE)),0)</f>
        <v>1553</v>
      </c>
      <c r="AD833" s="11">
        <f t="shared" si="1"/>
        <v>155</v>
      </c>
      <c r="AE833" s="11" t="str">
        <f t="array" ref="AE833">IFERROR(INDEX('Pontuação'!G$13:G$101, MATCH(AD833, 'Pontuação'!F$13:F$101, 0)), "Faixa Indefinida")</f>
        <v>C</v>
      </c>
      <c r="AF833" s="11">
        <f t="shared" si="2"/>
        <v>0</v>
      </c>
      <c r="AG833" s="11">
        <f t="shared" si="3"/>
        <v>0</v>
      </c>
      <c r="AH833" s="11">
        <f t="shared" si="4"/>
        <v>1</v>
      </c>
      <c r="AI833" s="11">
        <f t="shared" si="5"/>
        <v>0</v>
      </c>
      <c r="AJ833" s="11">
        <f>ROUNDUP(SUM(VLOOKUP(F833,'Pontuação 3.0'!A$2:B$11,2,FALSE),VLOOKUP(E833,'Pontuação 3.0'!C$2:D$11,2,FALSE),VLOOKUP(H833,'Pontuação 3.0'!I$2:J$11,2,FALSE),VLOOKUP(J833,'Pontuação 3.0'!G$2:H$11,2,FALSE),VLOOKUP(G833,'Pontuação 3.0'!E$2:F$11,2,FALSE),VLOOKUP(K833,'Pontuação 3.0'!K$2:L$11,2,FALSE),VLOOKUP(L833,'Pontuação 3.0'!M$2:N$13,2,FALSE)),0)</f>
        <v>1972</v>
      </c>
      <c r="AK833" s="10">
        <f t="shared" si="6"/>
        <v>197</v>
      </c>
      <c r="AL833" s="10" t="str">
        <f t="array" ref="AL833">IFERROR(INDEX('Pontuação 3.0'!G$13:G$191, MATCH(AK833, 'Pontuação 3.0'!F$13:F$191, 0)), "Faixa Indefinida")</f>
        <v>C</v>
      </c>
      <c r="AM833" s="10">
        <f t="shared" si="7"/>
        <v>0</v>
      </c>
      <c r="AN833" s="10">
        <f t="shared" si="8"/>
        <v>0</v>
      </c>
      <c r="AO833" s="10">
        <f t="shared" si="9"/>
        <v>1</v>
      </c>
      <c r="AP833" s="10">
        <f t="shared" si="10"/>
        <v>0</v>
      </c>
    </row>
    <row r="834" ht="15.75" customHeight="1">
      <c r="A834" s="7">
        <v>45675.0</v>
      </c>
      <c r="B834" s="8" t="s">
        <v>1992</v>
      </c>
      <c r="C834" s="8" t="s">
        <v>1993</v>
      </c>
      <c r="D834" s="8" t="s">
        <v>1994</v>
      </c>
      <c r="E834" s="8" t="s">
        <v>6103</v>
      </c>
      <c r="F834" s="8" t="s">
        <v>6126</v>
      </c>
      <c r="G834" s="8" t="s">
        <v>6122</v>
      </c>
      <c r="H834" s="8" t="s">
        <v>6135</v>
      </c>
      <c r="I834" s="8" t="s">
        <v>6128</v>
      </c>
      <c r="J834" s="8" t="s">
        <v>6129</v>
      </c>
      <c r="K834" s="8" t="s">
        <v>6109</v>
      </c>
      <c r="L834" s="8" t="s">
        <v>6115</v>
      </c>
      <c r="M834" s="8" t="s">
        <v>6111</v>
      </c>
      <c r="N834" s="12" t="s">
        <v>18</v>
      </c>
      <c r="O834" s="12" t="s">
        <v>20</v>
      </c>
      <c r="P834" s="12" t="s">
        <v>19</v>
      </c>
      <c r="Q834" s="12" t="s">
        <v>22</v>
      </c>
      <c r="R834" s="12" t="s">
        <v>32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10">
        <f>ROUNDUP(SUM(VLOOKUP(F834,'Pontuação'!A$2:B$11,2,FALSE),VLOOKUP(E834,'Pontuação'!C$2:D$11,2,FALSE),VLOOKUP(H834,'Pontuação'!I$2:J$11,2,FALSE),VLOOKUP(J834,'Pontuação'!G$2:H$11,2,FALSE),VLOOKUP(L834,'Pontuação'!M$2:N$13,2,FALSE)),0)</f>
        <v>1845</v>
      </c>
      <c r="AD834" s="11">
        <f t="shared" si="1"/>
        <v>185</v>
      </c>
      <c r="AE834" s="11" t="str">
        <f t="array" ref="AE834">IFERROR(INDEX('Pontuação'!G$13:G$101, MATCH(AD834, 'Pontuação'!F$13:F$101, 0)), "Faixa Indefinida")</f>
        <v>A</v>
      </c>
      <c r="AF834" s="11">
        <f t="shared" si="2"/>
        <v>1</v>
      </c>
      <c r="AG834" s="11">
        <f t="shared" si="3"/>
        <v>0</v>
      </c>
      <c r="AH834" s="11">
        <f t="shared" si="4"/>
        <v>0</v>
      </c>
      <c r="AI834" s="11">
        <f t="shared" si="5"/>
        <v>0</v>
      </c>
      <c r="AJ834" s="11">
        <f>ROUNDUP(SUM(VLOOKUP(F834,'Pontuação 3.0'!A$2:B$11,2,FALSE),VLOOKUP(E834,'Pontuação 3.0'!C$2:D$11,2,FALSE),VLOOKUP(H834,'Pontuação 3.0'!I$2:J$11,2,FALSE),VLOOKUP(J834,'Pontuação 3.0'!G$2:H$11,2,FALSE),VLOOKUP(G834,'Pontuação 3.0'!E$2:F$11,2,FALSE),VLOOKUP(K834,'Pontuação 3.0'!K$2:L$11,2,FALSE),VLOOKUP(L834,'Pontuação 3.0'!M$2:N$13,2,FALSE)),0)</f>
        <v>2321</v>
      </c>
      <c r="AK834" s="10">
        <f t="shared" si="6"/>
        <v>232</v>
      </c>
      <c r="AL834" s="10" t="str">
        <f t="array" ref="AL834">IFERROR(INDEX('Pontuação 3.0'!G$13:G$191, MATCH(AK834, 'Pontuação 3.0'!F$13:F$191, 0)), "Faixa Indefinida")</f>
        <v>B</v>
      </c>
      <c r="AM834" s="10">
        <f t="shared" si="7"/>
        <v>0</v>
      </c>
      <c r="AN834" s="10">
        <f t="shared" si="8"/>
        <v>1</v>
      </c>
      <c r="AO834" s="10">
        <f t="shared" si="9"/>
        <v>0</v>
      </c>
      <c r="AP834" s="10">
        <f t="shared" si="10"/>
        <v>0</v>
      </c>
    </row>
    <row r="835" ht="15.75" customHeight="1">
      <c r="A835" s="7">
        <v>45675.0</v>
      </c>
      <c r="B835" s="8" t="s">
        <v>1985</v>
      </c>
      <c r="C835" s="8" t="s">
        <v>1986</v>
      </c>
      <c r="D835" s="9">
        <v>8.9981104287E10</v>
      </c>
      <c r="E835" s="8" t="s">
        <v>6103</v>
      </c>
      <c r="F835" s="8" t="s">
        <v>6104</v>
      </c>
      <c r="G835" s="8" t="s">
        <v>6117</v>
      </c>
      <c r="H835" s="8" t="s">
        <v>6118</v>
      </c>
      <c r="I835" s="8" t="s">
        <v>6107</v>
      </c>
      <c r="J835" s="8" t="s">
        <v>6119</v>
      </c>
      <c r="K835" s="8" t="s">
        <v>6109</v>
      </c>
      <c r="L835" s="8" t="s">
        <v>6115</v>
      </c>
      <c r="M835" s="8" t="s">
        <v>6113</v>
      </c>
      <c r="N835" s="12" t="s">
        <v>18</v>
      </c>
      <c r="O835" s="12" t="s">
        <v>20</v>
      </c>
      <c r="P835" s="12" t="s">
        <v>25</v>
      </c>
      <c r="Q835" s="12" t="s">
        <v>33</v>
      </c>
      <c r="R835" s="12" t="s">
        <v>32</v>
      </c>
      <c r="S835" s="13"/>
      <c r="T835" s="8"/>
      <c r="U835" s="8"/>
      <c r="V835" s="8"/>
      <c r="W835" s="8"/>
      <c r="X835" s="8"/>
      <c r="Y835" s="8"/>
      <c r="Z835" s="8"/>
      <c r="AA835" s="8"/>
      <c r="AB835" s="8"/>
      <c r="AC835" s="10">
        <f>ROUNDUP(SUM(VLOOKUP(F835,'Pontuação'!A$2:B$11,2,FALSE),VLOOKUP(E835,'Pontuação'!C$2:D$11,2,FALSE),VLOOKUP(H835,'Pontuação'!I$2:J$11,2,FALSE),VLOOKUP(J835,'Pontuação'!G$2:H$11,2,FALSE),VLOOKUP(L835,'Pontuação'!M$2:N$13,2,FALSE)),0)</f>
        <v>1600</v>
      </c>
      <c r="AD835" s="11">
        <f t="shared" si="1"/>
        <v>160</v>
      </c>
      <c r="AE835" s="11" t="str">
        <f t="array" ref="AE835">IFERROR(INDEX('Pontuação'!G$13:G$101, MATCH(AD835, 'Pontuação'!F$13:F$101, 0)), "Faixa Indefinida")</f>
        <v>C</v>
      </c>
      <c r="AF835" s="11">
        <f t="shared" si="2"/>
        <v>0</v>
      </c>
      <c r="AG835" s="11">
        <f t="shared" si="3"/>
        <v>0</v>
      </c>
      <c r="AH835" s="11">
        <f t="shared" si="4"/>
        <v>1</v>
      </c>
      <c r="AI835" s="11">
        <f t="shared" si="5"/>
        <v>0</v>
      </c>
      <c r="AJ835" s="11">
        <f>ROUNDUP(SUM(VLOOKUP(F835,'Pontuação 3.0'!A$2:B$11,2,FALSE),VLOOKUP(E835,'Pontuação 3.0'!C$2:D$11,2,FALSE),VLOOKUP(H835,'Pontuação 3.0'!I$2:J$11,2,FALSE),VLOOKUP(J835,'Pontuação 3.0'!G$2:H$11,2,FALSE),VLOOKUP(G835,'Pontuação 3.0'!E$2:F$11,2,FALSE),VLOOKUP(K835,'Pontuação 3.0'!K$2:L$11,2,FALSE),VLOOKUP(L835,'Pontuação 3.0'!M$2:N$13,2,FALSE)),0)</f>
        <v>2455</v>
      </c>
      <c r="AK835" s="10">
        <f t="shared" si="6"/>
        <v>246</v>
      </c>
      <c r="AL835" s="10" t="str">
        <f t="array" ref="AL835">IFERROR(INDEX('Pontuação 3.0'!G$13:G$191, MATCH(AK835, 'Pontuação 3.0'!F$13:F$191, 0)), "Faixa Indefinida")</f>
        <v>A</v>
      </c>
      <c r="AM835" s="10">
        <f t="shared" si="7"/>
        <v>1</v>
      </c>
      <c r="AN835" s="10">
        <f t="shared" si="8"/>
        <v>0</v>
      </c>
      <c r="AO835" s="10">
        <f t="shared" si="9"/>
        <v>0</v>
      </c>
      <c r="AP835" s="10">
        <f t="shared" si="10"/>
        <v>0</v>
      </c>
    </row>
    <row r="836" ht="15.75" customHeight="1">
      <c r="A836" s="7">
        <v>45675.0</v>
      </c>
      <c r="B836" s="8" t="s">
        <v>1989</v>
      </c>
      <c r="C836" s="8" t="s">
        <v>1990</v>
      </c>
      <c r="D836" s="8" t="s">
        <v>1991</v>
      </c>
      <c r="E836" s="8" t="s">
        <v>6103</v>
      </c>
      <c r="F836" s="8" t="s">
        <v>6126</v>
      </c>
      <c r="G836" s="8" t="s">
        <v>6117</v>
      </c>
      <c r="H836" s="8" t="s">
        <v>6106</v>
      </c>
      <c r="I836" s="8" t="s">
        <v>6107</v>
      </c>
      <c r="J836" s="8" t="s">
        <v>6108</v>
      </c>
      <c r="K836" s="8" t="s">
        <v>6107</v>
      </c>
      <c r="L836" s="8" t="s">
        <v>6120</v>
      </c>
      <c r="M836" s="8" t="s">
        <v>6121</v>
      </c>
      <c r="N836" s="12" t="s">
        <v>18</v>
      </c>
      <c r="O836" s="12" t="s">
        <v>20</v>
      </c>
      <c r="P836" s="12" t="s">
        <v>19</v>
      </c>
      <c r="Q836" s="12" t="s">
        <v>22</v>
      </c>
      <c r="R836" s="12" t="s">
        <v>21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10">
        <f>ROUNDUP(SUM(VLOOKUP(F836,'Pontuação'!A$2:B$11,2,FALSE),VLOOKUP(E836,'Pontuação'!C$2:D$11,2,FALSE),VLOOKUP(H836,'Pontuação'!I$2:J$11,2,FALSE),VLOOKUP(J836,'Pontuação'!G$2:H$11,2,FALSE),VLOOKUP(L836,'Pontuação'!M$2:N$13,2,FALSE)),0)</f>
        <v>1778</v>
      </c>
      <c r="AD836" s="11">
        <f t="shared" si="1"/>
        <v>178</v>
      </c>
      <c r="AE836" s="11" t="str">
        <f t="array" ref="AE836">IFERROR(INDEX('Pontuação'!G$13:G$101, MATCH(AD836, 'Pontuação'!F$13:F$101, 0)), "Faixa Indefinida")</f>
        <v>B</v>
      </c>
      <c r="AF836" s="11">
        <f t="shared" si="2"/>
        <v>0</v>
      </c>
      <c r="AG836" s="11">
        <f t="shared" si="3"/>
        <v>1</v>
      </c>
      <c r="AH836" s="11">
        <f t="shared" si="4"/>
        <v>0</v>
      </c>
      <c r="AI836" s="11">
        <f t="shared" si="5"/>
        <v>0</v>
      </c>
      <c r="AJ836" s="11">
        <f>ROUNDUP(SUM(VLOOKUP(F836,'Pontuação 3.0'!A$2:B$11,2,FALSE),VLOOKUP(E836,'Pontuação 3.0'!C$2:D$11,2,FALSE),VLOOKUP(H836,'Pontuação 3.0'!I$2:J$11,2,FALSE),VLOOKUP(J836,'Pontuação 3.0'!G$2:H$11,2,FALSE),VLOOKUP(G836,'Pontuação 3.0'!E$2:F$11,2,FALSE),VLOOKUP(K836,'Pontuação 3.0'!K$2:L$11,2,FALSE),VLOOKUP(L836,'Pontuação 3.0'!M$2:N$13,2,FALSE)),0)</f>
        <v>2227</v>
      </c>
      <c r="AK836" s="10">
        <f t="shared" si="6"/>
        <v>223</v>
      </c>
      <c r="AL836" s="10" t="str">
        <f t="array" ref="AL836">IFERROR(INDEX('Pontuação 3.0'!G$13:G$191, MATCH(AK836, 'Pontuação 3.0'!F$13:F$191, 0)), "Faixa Indefinida")</f>
        <v>B</v>
      </c>
      <c r="AM836" s="10">
        <f t="shared" si="7"/>
        <v>0</v>
      </c>
      <c r="AN836" s="10">
        <f t="shared" si="8"/>
        <v>1</v>
      </c>
      <c r="AO836" s="10">
        <f t="shared" si="9"/>
        <v>0</v>
      </c>
      <c r="AP836" s="10">
        <f t="shared" si="10"/>
        <v>0</v>
      </c>
    </row>
    <row r="837" ht="15.75" customHeight="1">
      <c r="A837" s="7">
        <v>45675.0</v>
      </c>
      <c r="B837" s="8" t="s">
        <v>1987</v>
      </c>
      <c r="C837" s="8" t="s">
        <v>1988</v>
      </c>
      <c r="D837" s="9">
        <v>9.8985637204E10</v>
      </c>
      <c r="E837" s="8" t="s">
        <v>6103</v>
      </c>
      <c r="F837" s="8" t="s">
        <v>6126</v>
      </c>
      <c r="G837" s="8" t="s">
        <v>6117</v>
      </c>
      <c r="H837" s="8" t="s">
        <v>6106</v>
      </c>
      <c r="I837" s="8" t="s">
        <v>6107</v>
      </c>
      <c r="J837" s="8" t="s">
        <v>6108</v>
      </c>
      <c r="K837" s="8" t="s">
        <v>6107</v>
      </c>
      <c r="L837" s="8" t="s">
        <v>6124</v>
      </c>
      <c r="M837" s="8" t="s">
        <v>6111</v>
      </c>
      <c r="N837" s="12" t="s">
        <v>18</v>
      </c>
      <c r="O837" s="12" t="s">
        <v>20</v>
      </c>
      <c r="P837" s="12" t="s">
        <v>19</v>
      </c>
      <c r="Q837" s="12" t="s">
        <v>22</v>
      </c>
      <c r="R837" s="12" t="s">
        <v>21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10">
        <f>ROUNDUP(SUM(VLOOKUP(F837,'Pontuação'!A$2:B$11,2,FALSE),VLOOKUP(E837,'Pontuação'!C$2:D$11,2,FALSE),VLOOKUP(H837,'Pontuação'!I$2:J$11,2,FALSE),VLOOKUP(J837,'Pontuação'!G$2:H$11,2,FALSE),VLOOKUP(L837,'Pontuação'!M$2:N$13,2,FALSE)),0)</f>
        <v>1609</v>
      </c>
      <c r="AD837" s="11">
        <f t="shared" si="1"/>
        <v>161</v>
      </c>
      <c r="AE837" s="11" t="str">
        <f t="array" ref="AE837">IFERROR(INDEX('Pontuação'!G$13:G$101, MATCH(AD837, 'Pontuação'!F$13:F$101, 0)), "Faixa Indefinida")</f>
        <v>C</v>
      </c>
      <c r="AF837" s="11">
        <f t="shared" si="2"/>
        <v>0</v>
      </c>
      <c r="AG837" s="11">
        <f t="shared" si="3"/>
        <v>0</v>
      </c>
      <c r="AH837" s="11">
        <f t="shared" si="4"/>
        <v>1</v>
      </c>
      <c r="AI837" s="11">
        <f t="shared" si="5"/>
        <v>0</v>
      </c>
      <c r="AJ837" s="11">
        <f>ROUNDUP(SUM(VLOOKUP(F837,'Pontuação 3.0'!A$2:B$11,2,FALSE),VLOOKUP(E837,'Pontuação 3.0'!C$2:D$11,2,FALSE),VLOOKUP(H837,'Pontuação 3.0'!I$2:J$11,2,FALSE),VLOOKUP(J837,'Pontuação 3.0'!G$2:H$11,2,FALSE),VLOOKUP(G837,'Pontuação 3.0'!E$2:F$11,2,FALSE),VLOOKUP(K837,'Pontuação 3.0'!K$2:L$11,2,FALSE),VLOOKUP(L837,'Pontuação 3.0'!M$2:N$13,2,FALSE)),0)</f>
        <v>2111</v>
      </c>
      <c r="AK837" s="10">
        <f t="shared" si="6"/>
        <v>211</v>
      </c>
      <c r="AL837" s="10" t="str">
        <f t="array" ref="AL837">IFERROR(INDEX('Pontuação 3.0'!G$13:G$191, MATCH(AK837, 'Pontuação 3.0'!F$13:F$191, 0)), "Faixa Indefinida")</f>
        <v>C</v>
      </c>
      <c r="AM837" s="10">
        <f t="shared" si="7"/>
        <v>0</v>
      </c>
      <c r="AN837" s="10">
        <f t="shared" si="8"/>
        <v>0</v>
      </c>
      <c r="AO837" s="10">
        <f t="shared" si="9"/>
        <v>1</v>
      </c>
      <c r="AP837" s="10">
        <f t="shared" si="10"/>
        <v>0</v>
      </c>
    </row>
    <row r="838" ht="15.75" customHeight="1">
      <c r="A838" s="7">
        <v>45675.0</v>
      </c>
      <c r="B838" s="8" t="s">
        <v>1666</v>
      </c>
      <c r="C838" s="8" t="s">
        <v>1997</v>
      </c>
      <c r="D838" s="9">
        <v>1.9998530539E10</v>
      </c>
      <c r="E838" s="8" t="s">
        <v>6103</v>
      </c>
      <c r="F838" s="8" t="s">
        <v>6116</v>
      </c>
      <c r="G838" s="8" t="s">
        <v>6117</v>
      </c>
      <c r="H838" s="8" t="s">
        <v>6118</v>
      </c>
      <c r="I838" s="8" t="s">
        <v>6107</v>
      </c>
      <c r="J838" s="8" t="s">
        <v>6119</v>
      </c>
      <c r="K838" s="8" t="s">
        <v>6107</v>
      </c>
      <c r="L838" s="8" t="s">
        <v>6115</v>
      </c>
      <c r="M838" s="8" t="s">
        <v>6111</v>
      </c>
      <c r="N838" s="12" t="s">
        <v>18</v>
      </c>
      <c r="O838" s="12" t="s">
        <v>20</v>
      </c>
      <c r="P838" s="12" t="s">
        <v>19</v>
      </c>
      <c r="Q838" s="12" t="s">
        <v>22</v>
      </c>
      <c r="R838" s="12" t="s">
        <v>21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10">
        <f>ROUNDUP(SUM(VLOOKUP(F838,'Pontuação'!A$2:B$11,2,FALSE),VLOOKUP(E838,'Pontuação'!C$2:D$11,2,FALSE),VLOOKUP(H838,'Pontuação'!I$2:J$11,2,FALSE),VLOOKUP(J838,'Pontuação'!G$2:H$11,2,FALSE),VLOOKUP(L838,'Pontuação'!M$2:N$13,2,FALSE)),0)</f>
        <v>1595</v>
      </c>
      <c r="AD838" s="11">
        <f t="shared" si="1"/>
        <v>160</v>
      </c>
      <c r="AE838" s="11" t="str">
        <f t="array" ref="AE838">IFERROR(INDEX('Pontuação'!G$13:G$101, MATCH(AD838, 'Pontuação'!F$13:F$101, 0)), "Faixa Indefinida")</f>
        <v>C</v>
      </c>
      <c r="AF838" s="11">
        <f t="shared" si="2"/>
        <v>0</v>
      </c>
      <c r="AG838" s="11">
        <f t="shared" si="3"/>
        <v>0</v>
      </c>
      <c r="AH838" s="11">
        <f t="shared" si="4"/>
        <v>1</v>
      </c>
      <c r="AI838" s="11">
        <f t="shared" si="5"/>
        <v>0</v>
      </c>
      <c r="AJ838" s="11">
        <f>ROUNDUP(SUM(VLOOKUP(F838,'Pontuação 3.0'!A$2:B$11,2,FALSE),VLOOKUP(E838,'Pontuação 3.0'!C$2:D$11,2,FALSE),VLOOKUP(H838,'Pontuação 3.0'!I$2:J$11,2,FALSE),VLOOKUP(J838,'Pontuação 3.0'!G$2:H$11,2,FALSE),VLOOKUP(G838,'Pontuação 3.0'!E$2:F$11,2,FALSE),VLOOKUP(K838,'Pontuação 3.0'!K$2:L$11,2,FALSE),VLOOKUP(L838,'Pontuação 3.0'!M$2:N$13,2,FALSE)),0)</f>
        <v>2209</v>
      </c>
      <c r="AK838" s="10">
        <f t="shared" si="6"/>
        <v>221</v>
      </c>
      <c r="AL838" s="10" t="str">
        <f t="array" ref="AL838">IFERROR(INDEX('Pontuação 3.0'!G$13:G$191, MATCH(AK838, 'Pontuação 3.0'!F$13:F$191, 0)), "Faixa Indefinida")</f>
        <v>B</v>
      </c>
      <c r="AM838" s="10">
        <f t="shared" si="7"/>
        <v>0</v>
      </c>
      <c r="AN838" s="10">
        <f t="shared" si="8"/>
        <v>1</v>
      </c>
      <c r="AO838" s="10">
        <f t="shared" si="9"/>
        <v>0</v>
      </c>
      <c r="AP838" s="10">
        <f t="shared" si="10"/>
        <v>0</v>
      </c>
    </row>
    <row r="839" ht="15.75" customHeight="1">
      <c r="A839" s="7">
        <v>45675.0</v>
      </c>
      <c r="B839" s="8" t="s">
        <v>1995</v>
      </c>
      <c r="C839" s="8" t="s">
        <v>1996</v>
      </c>
      <c r="D839" s="9">
        <v>7.1986000623E10</v>
      </c>
      <c r="E839" s="8" t="s">
        <v>6103</v>
      </c>
      <c r="F839" s="8" t="s">
        <v>6104</v>
      </c>
      <c r="G839" s="8" t="s">
        <v>6117</v>
      </c>
      <c r="H839" s="8" t="s">
        <v>6106</v>
      </c>
      <c r="I839" s="8" t="s">
        <v>6107</v>
      </c>
      <c r="J839" s="8" t="s">
        <v>6119</v>
      </c>
      <c r="K839" s="8" t="s">
        <v>6107</v>
      </c>
      <c r="L839" s="8" t="s">
        <v>6124</v>
      </c>
      <c r="M839" s="8" t="s">
        <v>6121</v>
      </c>
      <c r="N839" s="12" t="s">
        <v>18</v>
      </c>
      <c r="O839" s="12" t="s">
        <v>20</v>
      </c>
      <c r="P839" s="12" t="s">
        <v>48</v>
      </c>
      <c r="Q839" s="12" t="s">
        <v>22</v>
      </c>
      <c r="R839" s="12" t="s">
        <v>32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10">
        <f>ROUNDUP(SUM(VLOOKUP(F839,'Pontuação'!A$2:B$11,2,FALSE),VLOOKUP(E839,'Pontuação'!C$2:D$11,2,FALSE),VLOOKUP(H839,'Pontuação'!I$2:J$11,2,FALSE),VLOOKUP(J839,'Pontuação'!G$2:H$11,2,FALSE),VLOOKUP(L839,'Pontuação'!M$2:N$13,2,FALSE)),0)</f>
        <v>1521</v>
      </c>
      <c r="AD839" s="11">
        <f t="shared" si="1"/>
        <v>152</v>
      </c>
      <c r="AE839" s="11" t="str">
        <f t="array" ref="AE839">IFERROR(INDEX('Pontuação'!G$13:G$101, MATCH(AD839, 'Pontuação'!F$13:F$101, 0)), "Faixa Indefinida")</f>
        <v>C</v>
      </c>
      <c r="AF839" s="11">
        <f t="shared" si="2"/>
        <v>0</v>
      </c>
      <c r="AG839" s="11">
        <f t="shared" si="3"/>
        <v>0</v>
      </c>
      <c r="AH839" s="11">
        <f t="shared" si="4"/>
        <v>1</v>
      </c>
      <c r="AI839" s="11">
        <f t="shared" si="5"/>
        <v>0</v>
      </c>
      <c r="AJ839" s="11">
        <f>ROUNDUP(SUM(VLOOKUP(F839,'Pontuação 3.0'!A$2:B$11,2,FALSE),VLOOKUP(E839,'Pontuação 3.0'!C$2:D$11,2,FALSE),VLOOKUP(H839,'Pontuação 3.0'!I$2:J$11,2,FALSE),VLOOKUP(J839,'Pontuação 3.0'!G$2:H$11,2,FALSE),VLOOKUP(G839,'Pontuação 3.0'!E$2:F$11,2,FALSE),VLOOKUP(K839,'Pontuação 3.0'!K$2:L$11,2,FALSE),VLOOKUP(L839,'Pontuação 3.0'!M$2:N$13,2,FALSE)),0)</f>
        <v>2077</v>
      </c>
      <c r="AK839" s="10">
        <f t="shared" si="6"/>
        <v>208</v>
      </c>
      <c r="AL839" s="10" t="str">
        <f t="array" ref="AL839">IFERROR(INDEX('Pontuação 3.0'!G$13:G$191, MATCH(AK839, 'Pontuação 3.0'!F$13:F$191, 0)), "Faixa Indefinida")</f>
        <v>C</v>
      </c>
      <c r="AM839" s="10">
        <f t="shared" si="7"/>
        <v>0</v>
      </c>
      <c r="AN839" s="10">
        <f t="shared" si="8"/>
        <v>0</v>
      </c>
      <c r="AO839" s="10">
        <f t="shared" si="9"/>
        <v>1</v>
      </c>
      <c r="AP839" s="10">
        <f t="shared" si="10"/>
        <v>0</v>
      </c>
    </row>
    <row r="840" ht="15.75" customHeight="1">
      <c r="A840" s="7">
        <v>45675.0</v>
      </c>
      <c r="B840" s="8" t="s">
        <v>1152</v>
      </c>
      <c r="C840" s="8" t="s">
        <v>1998</v>
      </c>
      <c r="D840" s="9">
        <v>4.1999505298E10</v>
      </c>
      <c r="E840" s="8" t="s">
        <v>6103</v>
      </c>
      <c r="F840" s="8" t="s">
        <v>6104</v>
      </c>
      <c r="G840" s="8" t="s">
        <v>6122</v>
      </c>
      <c r="H840" s="8" t="s">
        <v>6118</v>
      </c>
      <c r="I840" s="8" t="s">
        <v>6107</v>
      </c>
      <c r="J840" s="8" t="s">
        <v>6119</v>
      </c>
      <c r="K840" s="8" t="s">
        <v>6107</v>
      </c>
      <c r="L840" s="8" t="s">
        <v>6115</v>
      </c>
      <c r="M840" s="8" t="s">
        <v>6113</v>
      </c>
      <c r="N840" s="12" t="s">
        <v>18</v>
      </c>
      <c r="O840" s="12" t="s">
        <v>20</v>
      </c>
      <c r="P840" s="12" t="s">
        <v>19</v>
      </c>
      <c r="Q840" s="12" t="s">
        <v>22</v>
      </c>
      <c r="R840" s="12" t="s">
        <v>21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10">
        <f>ROUNDUP(SUM(VLOOKUP(F840,'Pontuação'!A$2:B$11,2,FALSE),VLOOKUP(E840,'Pontuação'!C$2:D$11,2,FALSE),VLOOKUP(H840,'Pontuação'!I$2:J$11,2,FALSE),VLOOKUP(J840,'Pontuação'!G$2:H$11,2,FALSE),VLOOKUP(L840,'Pontuação'!M$2:N$13,2,FALSE)),0)</f>
        <v>1600</v>
      </c>
      <c r="AD840" s="11">
        <f t="shared" si="1"/>
        <v>160</v>
      </c>
      <c r="AE840" s="11" t="str">
        <f t="array" ref="AE840">IFERROR(INDEX('Pontuação'!G$13:G$101, MATCH(AD840, 'Pontuação'!F$13:F$101, 0)), "Faixa Indefinida")</f>
        <v>C</v>
      </c>
      <c r="AF840" s="11">
        <f t="shared" si="2"/>
        <v>0</v>
      </c>
      <c r="AG840" s="11">
        <f t="shared" si="3"/>
        <v>0</v>
      </c>
      <c r="AH840" s="11">
        <f t="shared" si="4"/>
        <v>1</v>
      </c>
      <c r="AI840" s="11">
        <f t="shared" si="5"/>
        <v>0</v>
      </c>
      <c r="AJ840" s="11">
        <f>ROUNDUP(SUM(VLOOKUP(F840,'Pontuação 3.0'!A$2:B$11,2,FALSE),VLOOKUP(E840,'Pontuação 3.0'!C$2:D$11,2,FALSE),VLOOKUP(H840,'Pontuação 3.0'!I$2:J$11,2,FALSE),VLOOKUP(J840,'Pontuação 3.0'!G$2:H$11,2,FALSE),VLOOKUP(G840,'Pontuação 3.0'!E$2:F$11,2,FALSE),VLOOKUP(K840,'Pontuação 3.0'!K$2:L$11,2,FALSE),VLOOKUP(L840,'Pontuação 3.0'!M$2:N$13,2,FALSE)),0)</f>
        <v>2054</v>
      </c>
      <c r="AK840" s="10">
        <f t="shared" si="6"/>
        <v>205</v>
      </c>
      <c r="AL840" s="10" t="str">
        <f t="array" ref="AL840">IFERROR(INDEX('Pontuação 3.0'!G$13:G$191, MATCH(AK840, 'Pontuação 3.0'!F$13:F$191, 0)), "Faixa Indefinida")</f>
        <v>C</v>
      </c>
      <c r="AM840" s="10">
        <f t="shared" si="7"/>
        <v>0</v>
      </c>
      <c r="AN840" s="10">
        <f t="shared" si="8"/>
        <v>0</v>
      </c>
      <c r="AO840" s="10">
        <f t="shared" si="9"/>
        <v>1</v>
      </c>
      <c r="AP840" s="10">
        <f t="shared" si="10"/>
        <v>0</v>
      </c>
    </row>
    <row r="841" ht="15.75" customHeight="1">
      <c r="A841" s="7">
        <v>45675.0</v>
      </c>
      <c r="B841" s="8" t="s">
        <v>1999</v>
      </c>
      <c r="C841" s="8" t="s">
        <v>2000</v>
      </c>
      <c r="D841" s="9">
        <v>5.5991431409E10</v>
      </c>
      <c r="E841" s="8" t="s">
        <v>6103</v>
      </c>
      <c r="F841" s="8" t="s">
        <v>6126</v>
      </c>
      <c r="G841" s="8" t="s">
        <v>6117</v>
      </c>
      <c r="H841" s="8" t="s">
        <v>6106</v>
      </c>
      <c r="I841" s="8" t="s">
        <v>6107</v>
      </c>
      <c r="J841" s="8" t="s">
        <v>6119</v>
      </c>
      <c r="K841" s="8" t="s">
        <v>6107</v>
      </c>
      <c r="L841" s="8" t="s">
        <v>6115</v>
      </c>
      <c r="M841" s="8" t="s">
        <v>6113</v>
      </c>
      <c r="N841" s="12" t="s">
        <v>18</v>
      </c>
      <c r="O841" s="12" t="s">
        <v>20</v>
      </c>
      <c r="P841" s="12" t="s">
        <v>51</v>
      </c>
      <c r="Q841" s="12" t="s">
        <v>22</v>
      </c>
      <c r="R841" s="12" t="s">
        <v>21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10">
        <f>ROUNDUP(SUM(VLOOKUP(F841,'Pontuação'!A$2:B$11,2,FALSE),VLOOKUP(E841,'Pontuação'!C$2:D$11,2,FALSE),VLOOKUP(H841,'Pontuação'!I$2:J$11,2,FALSE),VLOOKUP(J841,'Pontuação'!G$2:H$11,2,FALSE),VLOOKUP(L841,'Pontuação'!M$2:N$13,2,FALSE)),0)</f>
        <v>1541</v>
      </c>
      <c r="AD841" s="11">
        <f t="shared" si="1"/>
        <v>154</v>
      </c>
      <c r="AE841" s="11" t="str">
        <f t="array" ref="AE841">IFERROR(INDEX('Pontuação'!G$13:G$101, MATCH(AD841, 'Pontuação'!F$13:F$101, 0)), "Faixa Indefinida")</f>
        <v>C</v>
      </c>
      <c r="AF841" s="11">
        <f t="shared" si="2"/>
        <v>0</v>
      </c>
      <c r="AG841" s="11">
        <f t="shared" si="3"/>
        <v>0</v>
      </c>
      <c r="AH841" s="11">
        <f t="shared" si="4"/>
        <v>1</v>
      </c>
      <c r="AI841" s="11">
        <f t="shared" si="5"/>
        <v>0</v>
      </c>
      <c r="AJ841" s="11">
        <f>ROUNDUP(SUM(VLOOKUP(F841,'Pontuação 3.0'!A$2:B$11,2,FALSE),VLOOKUP(E841,'Pontuação 3.0'!C$2:D$11,2,FALSE),VLOOKUP(H841,'Pontuação 3.0'!I$2:J$11,2,FALSE),VLOOKUP(J841,'Pontuação 3.0'!G$2:H$11,2,FALSE),VLOOKUP(G841,'Pontuação 3.0'!E$2:F$11,2,FALSE),VLOOKUP(K841,'Pontuação 3.0'!K$2:L$11,2,FALSE),VLOOKUP(L841,'Pontuação 3.0'!M$2:N$13,2,FALSE)),0)</f>
        <v>1989</v>
      </c>
      <c r="AK841" s="10">
        <f t="shared" si="6"/>
        <v>199</v>
      </c>
      <c r="AL841" s="10" t="str">
        <f t="array" ref="AL841">IFERROR(INDEX('Pontuação 3.0'!G$13:G$191, MATCH(AK841, 'Pontuação 3.0'!F$13:F$191, 0)), "Faixa Indefinida")</f>
        <v>C</v>
      </c>
      <c r="AM841" s="10">
        <f t="shared" si="7"/>
        <v>0</v>
      </c>
      <c r="AN841" s="10">
        <f t="shared" si="8"/>
        <v>0</v>
      </c>
      <c r="AO841" s="10">
        <f t="shared" si="9"/>
        <v>1</v>
      </c>
      <c r="AP841" s="10">
        <f t="shared" si="10"/>
        <v>0</v>
      </c>
    </row>
    <row r="842" ht="15.75" customHeight="1">
      <c r="A842" s="7">
        <v>45675.0</v>
      </c>
      <c r="B842" s="8" t="s">
        <v>2001</v>
      </c>
      <c r="C842" s="8" t="s">
        <v>2002</v>
      </c>
      <c r="D842" s="9">
        <v>2.1990193233E10</v>
      </c>
      <c r="E842" s="8" t="s">
        <v>6125</v>
      </c>
      <c r="F842" s="8" t="s">
        <v>6126</v>
      </c>
      <c r="G842" s="8" t="s">
        <v>6117</v>
      </c>
      <c r="H842" s="8" t="s">
        <v>6132</v>
      </c>
      <c r="I842" s="8" t="s">
        <v>6107</v>
      </c>
      <c r="J842" s="8" t="s">
        <v>6119</v>
      </c>
      <c r="K842" s="8" t="s">
        <v>6109</v>
      </c>
      <c r="L842" s="8" t="s">
        <v>6120</v>
      </c>
      <c r="M842" s="8" t="s">
        <v>6121</v>
      </c>
      <c r="N842" s="12" t="s">
        <v>18</v>
      </c>
      <c r="O842" s="12" t="s">
        <v>20</v>
      </c>
      <c r="P842" s="12" t="s">
        <v>102</v>
      </c>
      <c r="Q842" s="12" t="s">
        <v>184</v>
      </c>
      <c r="R842" s="12" t="s">
        <v>32</v>
      </c>
      <c r="S842" s="13"/>
      <c r="T842" s="8"/>
      <c r="U842" s="8"/>
      <c r="V842" s="8"/>
      <c r="W842" s="8"/>
      <c r="X842" s="8"/>
      <c r="Y842" s="8"/>
      <c r="Z842" s="8"/>
      <c r="AA842" s="8"/>
      <c r="AB842" s="8"/>
      <c r="AC842" s="10">
        <f>ROUNDUP(SUM(VLOOKUP(F842,'Pontuação'!A$2:B$11,2,FALSE),VLOOKUP(E842,'Pontuação'!C$2:D$11,2,FALSE),VLOOKUP(H842,'Pontuação'!I$2:J$11,2,FALSE),VLOOKUP(J842,'Pontuação'!G$2:H$11,2,FALSE),VLOOKUP(L842,'Pontuação'!M$2:N$13,2,FALSE)),0)</f>
        <v>1493</v>
      </c>
      <c r="AD842" s="11">
        <f t="shared" si="1"/>
        <v>149</v>
      </c>
      <c r="AE842" s="11" t="str">
        <f t="array" ref="AE842">IFERROR(INDEX('Pontuação'!G$13:G$101, MATCH(AD842, 'Pontuação'!F$13:F$101, 0)), "Faixa Indefinida")</f>
        <v>C</v>
      </c>
      <c r="AF842" s="11">
        <f t="shared" si="2"/>
        <v>0</v>
      </c>
      <c r="AG842" s="11">
        <f t="shared" si="3"/>
        <v>0</v>
      </c>
      <c r="AH842" s="11">
        <f t="shared" si="4"/>
        <v>1</v>
      </c>
      <c r="AI842" s="11">
        <f t="shared" si="5"/>
        <v>0</v>
      </c>
      <c r="AJ842" s="11">
        <f>ROUNDUP(SUM(VLOOKUP(F842,'Pontuação 3.0'!A$2:B$11,2,FALSE),VLOOKUP(E842,'Pontuação 3.0'!C$2:D$11,2,FALSE),VLOOKUP(H842,'Pontuação 3.0'!I$2:J$11,2,FALSE),VLOOKUP(J842,'Pontuação 3.0'!G$2:H$11,2,FALSE),VLOOKUP(G842,'Pontuação 3.0'!E$2:F$11,2,FALSE),VLOOKUP(K842,'Pontuação 3.0'!K$2:L$11,2,FALSE),VLOOKUP(L842,'Pontuação 3.0'!M$2:N$13,2,FALSE)),0)</f>
        <v>2198</v>
      </c>
      <c r="AK842" s="10">
        <f t="shared" si="6"/>
        <v>220</v>
      </c>
      <c r="AL842" s="10" t="str">
        <f t="array" ref="AL842">IFERROR(INDEX('Pontuação 3.0'!G$13:G$191, MATCH(AK842, 'Pontuação 3.0'!F$13:F$191, 0)), "Faixa Indefinida")</f>
        <v>B</v>
      </c>
      <c r="AM842" s="10">
        <f t="shared" si="7"/>
        <v>0</v>
      </c>
      <c r="AN842" s="10">
        <f t="shared" si="8"/>
        <v>1</v>
      </c>
      <c r="AO842" s="10">
        <f t="shared" si="9"/>
        <v>0</v>
      </c>
      <c r="AP842" s="10">
        <f t="shared" si="10"/>
        <v>0</v>
      </c>
    </row>
    <row r="843" ht="15.75" customHeight="1">
      <c r="A843" s="7">
        <v>45675.0</v>
      </c>
      <c r="B843" s="8" t="s">
        <v>2003</v>
      </c>
      <c r="C843" s="8" t="s">
        <v>2004</v>
      </c>
      <c r="D843" s="8" t="s">
        <v>2005</v>
      </c>
      <c r="E843" s="8" t="s">
        <v>6103</v>
      </c>
      <c r="F843" s="8" t="s">
        <v>6116</v>
      </c>
      <c r="G843" s="8" t="s">
        <v>6117</v>
      </c>
      <c r="H843" s="8" t="s">
        <v>6106</v>
      </c>
      <c r="I843" s="8" t="s">
        <v>6107</v>
      </c>
      <c r="J843" s="8" t="s">
        <v>6119</v>
      </c>
      <c r="K843" s="8" t="s">
        <v>6107</v>
      </c>
      <c r="L843" s="8" t="s">
        <v>6120</v>
      </c>
      <c r="M843" s="8" t="s">
        <v>6131</v>
      </c>
      <c r="N843" s="12" t="s">
        <v>18</v>
      </c>
      <c r="O843" s="12" t="s">
        <v>20</v>
      </c>
      <c r="P843" s="12" t="s">
        <v>76</v>
      </c>
      <c r="Q843" s="12" t="s">
        <v>22</v>
      </c>
      <c r="R843" s="12" t="s">
        <v>32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10">
        <f>ROUNDUP(SUM(VLOOKUP(F843,'Pontuação'!A$2:B$11,2,FALSE),VLOOKUP(E843,'Pontuação'!C$2:D$11,2,FALSE),VLOOKUP(H843,'Pontuação'!I$2:J$11,2,FALSE),VLOOKUP(J843,'Pontuação'!G$2:H$11,2,FALSE),VLOOKUP(L843,'Pontuação'!M$2:N$13,2,FALSE)),0)</f>
        <v>1685</v>
      </c>
      <c r="AD843" s="11">
        <f t="shared" si="1"/>
        <v>169</v>
      </c>
      <c r="AE843" s="11" t="str">
        <f t="array" ref="AE843">IFERROR(INDEX('Pontuação'!G$13:G$101, MATCH(AD843, 'Pontuação'!F$13:F$101, 0)), "Faixa Indefinida")</f>
        <v>B</v>
      </c>
      <c r="AF843" s="11">
        <f t="shared" si="2"/>
        <v>0</v>
      </c>
      <c r="AG843" s="11">
        <f t="shared" si="3"/>
        <v>1</v>
      </c>
      <c r="AH843" s="11">
        <f t="shared" si="4"/>
        <v>0</v>
      </c>
      <c r="AI843" s="11">
        <f t="shared" si="5"/>
        <v>0</v>
      </c>
      <c r="AJ843" s="11">
        <f>ROUNDUP(SUM(VLOOKUP(F843,'Pontuação 3.0'!A$2:B$11,2,FALSE),VLOOKUP(E843,'Pontuação 3.0'!C$2:D$11,2,FALSE),VLOOKUP(H843,'Pontuação 3.0'!I$2:J$11,2,FALSE),VLOOKUP(J843,'Pontuação 3.0'!G$2:H$11,2,FALSE),VLOOKUP(G843,'Pontuação 3.0'!E$2:F$11,2,FALSE),VLOOKUP(K843,'Pontuação 3.0'!K$2:L$11,2,FALSE),VLOOKUP(L843,'Pontuação 3.0'!M$2:N$13,2,FALSE)),0)</f>
        <v>2208</v>
      </c>
      <c r="AK843" s="10">
        <f t="shared" si="6"/>
        <v>221</v>
      </c>
      <c r="AL843" s="10" t="str">
        <f t="array" ref="AL843">IFERROR(INDEX('Pontuação 3.0'!G$13:G$191, MATCH(AK843, 'Pontuação 3.0'!F$13:F$191, 0)), "Faixa Indefinida")</f>
        <v>B</v>
      </c>
      <c r="AM843" s="10">
        <f t="shared" si="7"/>
        <v>0</v>
      </c>
      <c r="AN843" s="10">
        <f t="shared" si="8"/>
        <v>1</v>
      </c>
      <c r="AO843" s="10">
        <f t="shared" si="9"/>
        <v>0</v>
      </c>
      <c r="AP843" s="10">
        <f t="shared" si="10"/>
        <v>0</v>
      </c>
    </row>
    <row r="844" ht="15.75" customHeight="1">
      <c r="A844" s="7">
        <v>45675.0</v>
      </c>
      <c r="B844" s="8" t="s">
        <v>2010</v>
      </c>
      <c r="C844" s="8" t="s">
        <v>2011</v>
      </c>
      <c r="D844" s="9">
        <v>9.8985654355E10</v>
      </c>
      <c r="E844" s="8" t="s">
        <v>6103</v>
      </c>
      <c r="F844" s="8" t="s">
        <v>6116</v>
      </c>
      <c r="G844" s="8" t="s">
        <v>6114</v>
      </c>
      <c r="H844" s="8" t="s">
        <v>6123</v>
      </c>
      <c r="I844" s="8" t="s">
        <v>6107</v>
      </c>
      <c r="J844" s="8" t="s">
        <v>6119</v>
      </c>
      <c r="K844" s="8" t="s">
        <v>6107</v>
      </c>
      <c r="L844" s="8" t="s">
        <v>6124</v>
      </c>
      <c r="M844" s="8" t="s">
        <v>6113</v>
      </c>
      <c r="N844" s="12" t="s">
        <v>18</v>
      </c>
      <c r="O844" s="12" t="s">
        <v>20</v>
      </c>
      <c r="P844" s="12" t="s">
        <v>89</v>
      </c>
      <c r="Q844" s="12" t="s">
        <v>22</v>
      </c>
      <c r="R844" s="12" t="s">
        <v>32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10">
        <f>ROUNDUP(SUM(VLOOKUP(F844,'Pontuação'!A$2:B$11,2,FALSE),VLOOKUP(E844,'Pontuação'!C$2:D$11,2,FALSE),VLOOKUP(H844,'Pontuação'!I$2:J$11,2,FALSE),VLOOKUP(J844,'Pontuação'!G$2:H$11,2,FALSE),VLOOKUP(L844,'Pontuação'!M$2:N$13,2,FALSE)),0)</f>
        <v>1402</v>
      </c>
      <c r="AD844" s="11">
        <f t="shared" si="1"/>
        <v>140</v>
      </c>
      <c r="AE844" s="11" t="str">
        <f t="array" ref="AE844">IFERROR(INDEX('Pontuação'!G$13:G$101, MATCH(AD844, 'Pontuação'!F$13:F$101, 0)), "Faixa Indefinida")</f>
        <v>D</v>
      </c>
      <c r="AF844" s="11">
        <f t="shared" si="2"/>
        <v>0</v>
      </c>
      <c r="AG844" s="11">
        <f t="shared" si="3"/>
        <v>0</v>
      </c>
      <c r="AH844" s="11">
        <f t="shared" si="4"/>
        <v>0</v>
      </c>
      <c r="AI844" s="11">
        <f t="shared" si="5"/>
        <v>1</v>
      </c>
      <c r="AJ844" s="11">
        <f>ROUNDUP(SUM(VLOOKUP(F844,'Pontuação 3.0'!A$2:B$11,2,FALSE),VLOOKUP(E844,'Pontuação 3.0'!C$2:D$11,2,FALSE),VLOOKUP(H844,'Pontuação 3.0'!I$2:J$11,2,FALSE),VLOOKUP(J844,'Pontuação 3.0'!G$2:H$11,2,FALSE),VLOOKUP(G844,'Pontuação 3.0'!E$2:F$11,2,FALSE),VLOOKUP(K844,'Pontuação 3.0'!K$2:L$11,2,FALSE),VLOOKUP(L844,'Pontuação 3.0'!M$2:N$13,2,FALSE)),0)</f>
        <v>1794</v>
      </c>
      <c r="AK844" s="10">
        <f t="shared" si="6"/>
        <v>179</v>
      </c>
      <c r="AL844" s="10" t="str">
        <f t="array" ref="AL844">IFERROR(INDEX('Pontuação 3.0'!G$13:G$191, MATCH(AK844, 'Pontuação 3.0'!F$13:F$191, 0)), "Faixa Indefinida")</f>
        <v>D</v>
      </c>
      <c r="AM844" s="10">
        <f t="shared" si="7"/>
        <v>0</v>
      </c>
      <c r="AN844" s="10">
        <f t="shared" si="8"/>
        <v>0</v>
      </c>
      <c r="AO844" s="10">
        <f t="shared" si="9"/>
        <v>0</v>
      </c>
      <c r="AP844" s="10">
        <f t="shared" si="10"/>
        <v>1</v>
      </c>
    </row>
    <row r="845" ht="15.75" customHeight="1">
      <c r="A845" s="7">
        <v>45675.0</v>
      </c>
      <c r="B845" s="8" t="s">
        <v>2006</v>
      </c>
      <c r="C845" s="8" t="s">
        <v>2007</v>
      </c>
      <c r="D845" s="9">
        <v>2.1966285405E10</v>
      </c>
      <c r="E845" s="8" t="s">
        <v>6103</v>
      </c>
      <c r="F845" s="8" t="s">
        <v>6116</v>
      </c>
      <c r="G845" s="8" t="s">
        <v>6117</v>
      </c>
      <c r="H845" s="8" t="s">
        <v>6106</v>
      </c>
      <c r="I845" s="8" t="s">
        <v>6107</v>
      </c>
      <c r="J845" s="8" t="s">
        <v>6108</v>
      </c>
      <c r="K845" s="8" t="s">
        <v>6107</v>
      </c>
      <c r="L845" s="8" t="s">
        <v>6120</v>
      </c>
      <c r="M845" s="8" t="s">
        <v>6113</v>
      </c>
      <c r="N845" s="12" t="s">
        <v>18</v>
      </c>
      <c r="O845" s="12" t="s">
        <v>20</v>
      </c>
      <c r="P845" s="12" t="s">
        <v>76</v>
      </c>
      <c r="Q845" s="12" t="s">
        <v>22</v>
      </c>
      <c r="R845" s="12" t="s">
        <v>32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10">
        <f>ROUNDUP(SUM(VLOOKUP(F845,'Pontuação'!A$2:B$11,2,FALSE),VLOOKUP(E845,'Pontuação'!C$2:D$11,2,FALSE),VLOOKUP(H845,'Pontuação'!I$2:J$11,2,FALSE),VLOOKUP(J845,'Pontuação'!G$2:H$11,2,FALSE),VLOOKUP(L845,'Pontuação'!M$2:N$13,2,FALSE)),0)</f>
        <v>1790</v>
      </c>
      <c r="AD845" s="11">
        <f t="shared" si="1"/>
        <v>179</v>
      </c>
      <c r="AE845" s="11" t="str">
        <f t="array" ref="AE845">IFERROR(INDEX('Pontuação'!G$13:G$101, MATCH(AD845, 'Pontuação'!F$13:F$101, 0)), "Faixa Indefinida")</f>
        <v>B</v>
      </c>
      <c r="AF845" s="11">
        <f t="shared" si="2"/>
        <v>0</v>
      </c>
      <c r="AG845" s="11">
        <f t="shared" si="3"/>
        <v>1</v>
      </c>
      <c r="AH845" s="11">
        <f t="shared" si="4"/>
        <v>0</v>
      </c>
      <c r="AI845" s="11">
        <f t="shared" si="5"/>
        <v>0</v>
      </c>
      <c r="AJ845" s="11">
        <f>ROUNDUP(SUM(VLOOKUP(F845,'Pontuação 3.0'!A$2:B$11,2,FALSE),VLOOKUP(E845,'Pontuação 3.0'!C$2:D$11,2,FALSE),VLOOKUP(H845,'Pontuação 3.0'!I$2:J$11,2,FALSE),VLOOKUP(J845,'Pontuação 3.0'!G$2:H$11,2,FALSE),VLOOKUP(G845,'Pontuação 3.0'!E$2:F$11,2,FALSE),VLOOKUP(K845,'Pontuação 3.0'!K$2:L$11,2,FALSE),VLOOKUP(L845,'Pontuação 3.0'!M$2:N$13,2,FALSE)),0)</f>
        <v>2360</v>
      </c>
      <c r="AK845" s="10">
        <f t="shared" si="6"/>
        <v>236</v>
      </c>
      <c r="AL845" s="10" t="str">
        <f t="array" ref="AL845">IFERROR(INDEX('Pontuação 3.0'!G$13:G$191, MATCH(AK845, 'Pontuação 3.0'!F$13:F$191, 0)), "Faixa Indefinida")</f>
        <v>A</v>
      </c>
      <c r="AM845" s="10">
        <f t="shared" si="7"/>
        <v>1</v>
      </c>
      <c r="AN845" s="10">
        <f t="shared" si="8"/>
        <v>0</v>
      </c>
      <c r="AO845" s="10">
        <f t="shared" si="9"/>
        <v>0</v>
      </c>
      <c r="AP845" s="10">
        <f t="shared" si="10"/>
        <v>0</v>
      </c>
    </row>
    <row r="846" ht="15.75" customHeight="1">
      <c r="A846" s="7">
        <v>45675.0</v>
      </c>
      <c r="B846" s="8" t="s">
        <v>2008</v>
      </c>
      <c r="C846" s="8" t="s">
        <v>2009</v>
      </c>
      <c r="D846" s="9">
        <v>3.1993683063E10</v>
      </c>
      <c r="E846" s="8" t="s">
        <v>6125</v>
      </c>
      <c r="F846" s="8" t="s">
        <v>6165</v>
      </c>
      <c r="G846" s="8" t="s">
        <v>6117</v>
      </c>
      <c r="H846" s="8" t="s">
        <v>6123</v>
      </c>
      <c r="I846" s="8" t="s">
        <v>6107</v>
      </c>
      <c r="J846" s="8" t="s">
        <v>6119</v>
      </c>
      <c r="K846" s="8" t="s">
        <v>6107</v>
      </c>
      <c r="L846" s="8" t="s">
        <v>6124</v>
      </c>
      <c r="M846" s="8" t="s">
        <v>6111</v>
      </c>
      <c r="N846" s="12" t="s">
        <v>18</v>
      </c>
      <c r="O846" s="12" t="s">
        <v>20</v>
      </c>
      <c r="P846" s="12" t="s">
        <v>25</v>
      </c>
      <c r="Q846" s="12" t="s">
        <v>22</v>
      </c>
      <c r="R846" s="12" t="s">
        <v>21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10">
        <f>ROUNDUP(SUM(VLOOKUP(F846,'Pontuação'!A$2:B$11,2,FALSE),VLOOKUP(E846,'Pontuação'!C$2:D$11,2,FALSE),VLOOKUP(H846,'Pontuação'!I$2:J$11,2,FALSE),VLOOKUP(J846,'Pontuação'!G$2:H$11,2,FALSE),VLOOKUP(L846,'Pontuação'!M$2:N$13,2,FALSE)),0)</f>
        <v>1341</v>
      </c>
      <c r="AD846" s="11">
        <f t="shared" si="1"/>
        <v>134</v>
      </c>
      <c r="AE846" s="11" t="str">
        <f t="array" ref="AE846">IFERROR(INDEX('Pontuação'!G$13:G$101, MATCH(AD846, 'Pontuação'!F$13:F$101, 0)), "Faixa Indefinida")</f>
        <v>D</v>
      </c>
      <c r="AF846" s="11">
        <f t="shared" si="2"/>
        <v>0</v>
      </c>
      <c r="AG846" s="11">
        <f t="shared" si="3"/>
        <v>0</v>
      </c>
      <c r="AH846" s="11">
        <f t="shared" si="4"/>
        <v>0</v>
      </c>
      <c r="AI846" s="11">
        <f t="shared" si="5"/>
        <v>1</v>
      </c>
      <c r="AJ846" s="11">
        <f>ROUNDUP(SUM(VLOOKUP(F846,'Pontuação 3.0'!A$2:B$11,2,FALSE),VLOOKUP(E846,'Pontuação 3.0'!C$2:D$11,2,FALSE),VLOOKUP(H846,'Pontuação 3.0'!I$2:J$11,2,FALSE),VLOOKUP(J846,'Pontuação 3.0'!G$2:H$11,2,FALSE),VLOOKUP(G846,'Pontuação 3.0'!E$2:F$11,2,FALSE),VLOOKUP(K846,'Pontuação 3.0'!K$2:L$11,2,FALSE),VLOOKUP(L846,'Pontuação 3.0'!M$2:N$13,2,FALSE)),0)</f>
        <v>1596</v>
      </c>
      <c r="AK846" s="10">
        <f t="shared" si="6"/>
        <v>160</v>
      </c>
      <c r="AL846" s="10" t="str">
        <f t="array" ref="AL846">IFERROR(INDEX('Pontuação 3.0'!G$13:G$191, MATCH(AK846, 'Pontuação 3.0'!F$13:F$191, 0)), "Faixa Indefinida")</f>
        <v>D</v>
      </c>
      <c r="AM846" s="10">
        <f t="shared" si="7"/>
        <v>0</v>
      </c>
      <c r="AN846" s="10">
        <f t="shared" si="8"/>
        <v>0</v>
      </c>
      <c r="AO846" s="10">
        <f t="shared" si="9"/>
        <v>0</v>
      </c>
      <c r="AP846" s="10">
        <f t="shared" si="10"/>
        <v>1</v>
      </c>
    </row>
    <row r="847" ht="15.75" customHeight="1">
      <c r="A847" s="7">
        <v>45675.0</v>
      </c>
      <c r="B847" s="8" t="s">
        <v>2012</v>
      </c>
      <c r="C847" s="8" t="s">
        <v>2013</v>
      </c>
      <c r="D847" s="9">
        <v>1.7992679756E10</v>
      </c>
      <c r="E847" s="8" t="s">
        <v>6125</v>
      </c>
      <c r="F847" s="8" t="s">
        <v>6126</v>
      </c>
      <c r="G847" s="8" t="s">
        <v>6147</v>
      </c>
      <c r="H847" s="8" t="s">
        <v>6123</v>
      </c>
      <c r="I847" s="8" t="s">
        <v>6107</v>
      </c>
      <c r="J847" s="8" t="s">
        <v>6119</v>
      </c>
      <c r="K847" s="8" t="s">
        <v>6107</v>
      </c>
      <c r="L847" s="8" t="s">
        <v>6115</v>
      </c>
      <c r="M847" s="8" t="s">
        <v>6113</v>
      </c>
      <c r="N847" s="12" t="s">
        <v>18</v>
      </c>
      <c r="O847" s="12" t="s">
        <v>20</v>
      </c>
      <c r="P847" s="12" t="s">
        <v>89</v>
      </c>
      <c r="Q847" s="12" t="s">
        <v>22</v>
      </c>
      <c r="R847" s="12" t="s">
        <v>32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10">
        <f>ROUNDUP(SUM(VLOOKUP(F847,'Pontuação'!A$2:B$11,2,FALSE),VLOOKUP(E847,'Pontuação'!C$2:D$11,2,FALSE),VLOOKUP(H847,'Pontuação'!I$2:J$11,2,FALSE),VLOOKUP(J847,'Pontuação'!G$2:H$11,2,FALSE),VLOOKUP(L847,'Pontuação'!M$2:N$13,2,FALSE)),0)</f>
        <v>1431</v>
      </c>
      <c r="AD847" s="11">
        <f t="shared" si="1"/>
        <v>143</v>
      </c>
      <c r="AE847" s="11" t="str">
        <f t="array" ref="AE847">IFERROR(INDEX('Pontuação'!G$13:G$101, MATCH(AD847, 'Pontuação'!F$13:F$101, 0)), "Faixa Indefinida")</f>
        <v>D</v>
      </c>
      <c r="AF847" s="11">
        <f t="shared" si="2"/>
        <v>0</v>
      </c>
      <c r="AG847" s="11">
        <f t="shared" si="3"/>
        <v>0</v>
      </c>
      <c r="AH847" s="11">
        <f t="shared" si="4"/>
        <v>0</v>
      </c>
      <c r="AI847" s="11">
        <f t="shared" si="5"/>
        <v>1</v>
      </c>
      <c r="AJ847" s="11">
        <f>ROUNDUP(SUM(VLOOKUP(F847,'Pontuação 3.0'!A$2:B$11,2,FALSE),VLOOKUP(E847,'Pontuação 3.0'!C$2:D$11,2,FALSE),VLOOKUP(H847,'Pontuação 3.0'!I$2:J$11,2,FALSE),VLOOKUP(J847,'Pontuação 3.0'!G$2:H$11,2,FALSE),VLOOKUP(G847,'Pontuação 3.0'!E$2:F$11,2,FALSE),VLOOKUP(K847,'Pontuação 3.0'!K$2:L$11,2,FALSE),VLOOKUP(L847,'Pontuação 3.0'!M$2:N$13,2,FALSE)),0)</f>
        <v>1871</v>
      </c>
      <c r="AK847" s="10">
        <f t="shared" si="6"/>
        <v>187</v>
      </c>
      <c r="AL847" s="10" t="str">
        <f t="array" ref="AL847">IFERROR(INDEX('Pontuação 3.0'!G$13:G$191, MATCH(AK847, 'Pontuação 3.0'!F$13:F$191, 0)), "Faixa Indefinida")</f>
        <v>D</v>
      </c>
      <c r="AM847" s="10">
        <f t="shared" si="7"/>
        <v>0</v>
      </c>
      <c r="AN847" s="10">
        <f t="shared" si="8"/>
        <v>0</v>
      </c>
      <c r="AO847" s="10">
        <f t="shared" si="9"/>
        <v>0</v>
      </c>
      <c r="AP847" s="10">
        <f t="shared" si="10"/>
        <v>1</v>
      </c>
    </row>
    <row r="848" ht="15.75" customHeight="1">
      <c r="A848" s="7">
        <v>45675.0</v>
      </c>
      <c r="B848" s="8" t="s">
        <v>2014</v>
      </c>
      <c r="C848" s="8" t="s">
        <v>2015</v>
      </c>
      <c r="D848" s="9">
        <v>3.198243322E10</v>
      </c>
      <c r="E848" s="8" t="s">
        <v>6103</v>
      </c>
      <c r="F848" s="8" t="s">
        <v>6116</v>
      </c>
      <c r="G848" s="8" t="s">
        <v>6117</v>
      </c>
      <c r="H848" s="8" t="s">
        <v>6135</v>
      </c>
      <c r="I848" s="8" t="s">
        <v>6107</v>
      </c>
      <c r="J848" s="8" t="s">
        <v>6119</v>
      </c>
      <c r="K848" s="8" t="s">
        <v>6107</v>
      </c>
      <c r="L848" s="8" t="s">
        <v>6120</v>
      </c>
      <c r="M848" s="8" t="s">
        <v>6133</v>
      </c>
      <c r="N848" s="12" t="s">
        <v>18</v>
      </c>
      <c r="O848" s="12" t="s">
        <v>20</v>
      </c>
      <c r="P848" s="12" t="s">
        <v>19</v>
      </c>
      <c r="Q848" s="12" t="s">
        <v>22</v>
      </c>
      <c r="R848" s="12" t="s">
        <v>21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10">
        <f>ROUNDUP(SUM(VLOOKUP(F848,'Pontuação'!A$2:B$11,2,FALSE),VLOOKUP(E848,'Pontuação'!C$2:D$11,2,FALSE),VLOOKUP(H848,'Pontuação'!I$2:J$11,2,FALSE),VLOOKUP(J848,'Pontuação'!G$2:H$11,2,FALSE),VLOOKUP(L848,'Pontuação'!M$2:N$13,2,FALSE)),0)</f>
        <v>1711</v>
      </c>
      <c r="AD848" s="11">
        <f t="shared" si="1"/>
        <v>171</v>
      </c>
      <c r="AE848" s="11" t="str">
        <f t="array" ref="AE848">IFERROR(INDEX('Pontuação'!G$13:G$101, MATCH(AD848, 'Pontuação'!F$13:F$101, 0)), "Faixa Indefinida")</f>
        <v>B</v>
      </c>
      <c r="AF848" s="11">
        <f t="shared" si="2"/>
        <v>0</v>
      </c>
      <c r="AG848" s="11">
        <f t="shared" si="3"/>
        <v>1</v>
      </c>
      <c r="AH848" s="11">
        <f t="shared" si="4"/>
        <v>0</v>
      </c>
      <c r="AI848" s="11">
        <f t="shared" si="5"/>
        <v>0</v>
      </c>
      <c r="AJ848" s="11">
        <f>ROUNDUP(SUM(VLOOKUP(F848,'Pontuação 3.0'!A$2:B$11,2,FALSE),VLOOKUP(E848,'Pontuação 3.0'!C$2:D$11,2,FALSE),VLOOKUP(H848,'Pontuação 3.0'!I$2:J$11,2,FALSE),VLOOKUP(J848,'Pontuação 3.0'!G$2:H$11,2,FALSE),VLOOKUP(G848,'Pontuação 3.0'!E$2:F$11,2,FALSE),VLOOKUP(K848,'Pontuação 3.0'!K$2:L$11,2,FALSE),VLOOKUP(L848,'Pontuação 3.0'!M$2:N$13,2,FALSE)),0)</f>
        <v>2144</v>
      </c>
      <c r="AK848" s="10">
        <f t="shared" si="6"/>
        <v>214</v>
      </c>
      <c r="AL848" s="10" t="str">
        <f t="array" ref="AL848">IFERROR(INDEX('Pontuação 3.0'!G$13:G$191, MATCH(AK848, 'Pontuação 3.0'!F$13:F$191, 0)), "Faixa Indefinida")</f>
        <v>B</v>
      </c>
      <c r="AM848" s="10">
        <f t="shared" si="7"/>
        <v>0</v>
      </c>
      <c r="AN848" s="10">
        <f t="shared" si="8"/>
        <v>1</v>
      </c>
      <c r="AO848" s="10">
        <f t="shared" si="9"/>
        <v>0</v>
      </c>
      <c r="AP848" s="10">
        <f t="shared" si="10"/>
        <v>0</v>
      </c>
    </row>
    <row r="849" ht="15.75" customHeight="1">
      <c r="A849" s="7">
        <v>45675.0</v>
      </c>
      <c r="B849" s="8" t="s">
        <v>2016</v>
      </c>
      <c r="C849" s="8" t="s">
        <v>2017</v>
      </c>
      <c r="D849" s="9">
        <v>2.1976876969E10</v>
      </c>
      <c r="E849" s="8" t="s">
        <v>6103</v>
      </c>
      <c r="F849" s="8" t="s">
        <v>6116</v>
      </c>
      <c r="G849" s="8" t="s">
        <v>6117</v>
      </c>
      <c r="H849" s="8" t="s">
        <v>6118</v>
      </c>
      <c r="I849" s="8" t="s">
        <v>6128</v>
      </c>
      <c r="J849" s="8" t="s">
        <v>6119</v>
      </c>
      <c r="K849" s="8" t="s">
        <v>6107</v>
      </c>
      <c r="L849" s="8" t="s">
        <v>6124</v>
      </c>
      <c r="M849" s="8" t="s">
        <v>6113</v>
      </c>
      <c r="N849" s="12" t="s">
        <v>18</v>
      </c>
      <c r="O849" s="12" t="s">
        <v>20</v>
      </c>
      <c r="P849" s="12" t="s">
        <v>123</v>
      </c>
      <c r="Q849" s="12" t="s">
        <v>22</v>
      </c>
      <c r="R849" s="12" t="s">
        <v>32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10">
        <f>ROUNDUP(SUM(VLOOKUP(F849,'Pontuação'!A$2:B$11,2,FALSE),VLOOKUP(E849,'Pontuação'!C$2:D$11,2,FALSE),VLOOKUP(H849,'Pontuação'!I$2:J$11,2,FALSE),VLOOKUP(J849,'Pontuação'!G$2:H$11,2,FALSE),VLOOKUP(L849,'Pontuação'!M$2:N$13,2,FALSE)),0)</f>
        <v>1558</v>
      </c>
      <c r="AD849" s="11">
        <f t="shared" si="1"/>
        <v>156</v>
      </c>
      <c r="AE849" s="11" t="str">
        <f t="array" ref="AE849">IFERROR(INDEX('Pontuação'!G$13:G$101, MATCH(AD849, 'Pontuação'!F$13:F$101, 0)), "Faixa Indefinida")</f>
        <v>C</v>
      </c>
      <c r="AF849" s="11">
        <f t="shared" si="2"/>
        <v>0</v>
      </c>
      <c r="AG849" s="11">
        <f t="shared" si="3"/>
        <v>0</v>
      </c>
      <c r="AH849" s="11">
        <f t="shared" si="4"/>
        <v>1</v>
      </c>
      <c r="AI849" s="11">
        <f t="shared" si="5"/>
        <v>0</v>
      </c>
      <c r="AJ849" s="11">
        <f>ROUNDUP(SUM(VLOOKUP(F849,'Pontuação 3.0'!A$2:B$11,2,FALSE),VLOOKUP(E849,'Pontuação 3.0'!C$2:D$11,2,FALSE),VLOOKUP(H849,'Pontuação 3.0'!I$2:J$11,2,FALSE),VLOOKUP(J849,'Pontuação 3.0'!G$2:H$11,2,FALSE),VLOOKUP(G849,'Pontuação 3.0'!E$2:F$11,2,FALSE),VLOOKUP(K849,'Pontuação 3.0'!K$2:L$11,2,FALSE),VLOOKUP(L849,'Pontuação 3.0'!M$2:N$13,2,FALSE)),0)</f>
        <v>2179</v>
      </c>
      <c r="AK849" s="10">
        <f t="shared" si="6"/>
        <v>218</v>
      </c>
      <c r="AL849" s="10" t="str">
        <f t="array" ref="AL849">IFERROR(INDEX('Pontuação 3.0'!G$13:G$191, MATCH(AK849, 'Pontuação 3.0'!F$13:F$191, 0)), "Faixa Indefinida")</f>
        <v>B</v>
      </c>
      <c r="AM849" s="10">
        <f t="shared" si="7"/>
        <v>0</v>
      </c>
      <c r="AN849" s="10">
        <f t="shared" si="8"/>
        <v>1</v>
      </c>
      <c r="AO849" s="10">
        <f t="shared" si="9"/>
        <v>0</v>
      </c>
      <c r="AP849" s="10">
        <f t="shared" si="10"/>
        <v>0</v>
      </c>
    </row>
    <row r="850" ht="15.75" customHeight="1">
      <c r="A850" s="7">
        <v>45675.0</v>
      </c>
      <c r="B850" s="8" t="s">
        <v>2018</v>
      </c>
      <c r="C850" s="8" t="s">
        <v>2019</v>
      </c>
      <c r="D850" s="9">
        <v>7.7998520652E10</v>
      </c>
      <c r="E850" s="8" t="s">
        <v>6103</v>
      </c>
      <c r="F850" s="8" t="s">
        <v>6116</v>
      </c>
      <c r="G850" s="8" t="s">
        <v>6117</v>
      </c>
      <c r="H850" s="8" t="s">
        <v>6106</v>
      </c>
      <c r="I850" s="8" t="s">
        <v>6128</v>
      </c>
      <c r="J850" s="8" t="s">
        <v>6108</v>
      </c>
      <c r="K850" s="8" t="s">
        <v>6107</v>
      </c>
      <c r="L850" s="8" t="s">
        <v>6120</v>
      </c>
      <c r="M850" s="8" t="s">
        <v>6111</v>
      </c>
      <c r="N850" s="12" t="s">
        <v>18</v>
      </c>
      <c r="O850" s="12" t="s">
        <v>20</v>
      </c>
      <c r="P850" s="12" t="s">
        <v>25</v>
      </c>
      <c r="Q850" s="12" t="s">
        <v>173</v>
      </c>
      <c r="R850" s="12" t="s">
        <v>32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10">
        <f>ROUNDUP(SUM(VLOOKUP(F850,'Pontuação'!A$2:B$11,2,FALSE),VLOOKUP(E850,'Pontuação'!C$2:D$11,2,FALSE),VLOOKUP(H850,'Pontuação'!I$2:J$11,2,FALSE),VLOOKUP(J850,'Pontuação'!G$2:H$11,2,FALSE),VLOOKUP(L850,'Pontuação'!M$2:N$13,2,FALSE)),0)</f>
        <v>1790</v>
      </c>
      <c r="AD850" s="11">
        <f t="shared" si="1"/>
        <v>179</v>
      </c>
      <c r="AE850" s="11" t="str">
        <f t="array" ref="AE850">IFERROR(INDEX('Pontuação'!G$13:G$101, MATCH(AD850, 'Pontuação'!F$13:F$101, 0)), "Faixa Indefinida")</f>
        <v>B</v>
      </c>
      <c r="AF850" s="11">
        <f t="shared" si="2"/>
        <v>0</v>
      </c>
      <c r="AG850" s="11">
        <f t="shared" si="3"/>
        <v>1</v>
      </c>
      <c r="AH850" s="11">
        <f t="shared" si="4"/>
        <v>0</v>
      </c>
      <c r="AI850" s="11">
        <f t="shared" si="5"/>
        <v>0</v>
      </c>
      <c r="AJ850" s="11">
        <f>ROUNDUP(SUM(VLOOKUP(F850,'Pontuação 3.0'!A$2:B$11,2,FALSE),VLOOKUP(E850,'Pontuação 3.0'!C$2:D$11,2,FALSE),VLOOKUP(H850,'Pontuação 3.0'!I$2:J$11,2,FALSE),VLOOKUP(J850,'Pontuação 3.0'!G$2:H$11,2,FALSE),VLOOKUP(G850,'Pontuação 3.0'!E$2:F$11,2,FALSE),VLOOKUP(K850,'Pontuação 3.0'!K$2:L$11,2,FALSE),VLOOKUP(L850,'Pontuação 3.0'!M$2:N$13,2,FALSE)),0)</f>
        <v>2360</v>
      </c>
      <c r="AK850" s="10">
        <f t="shared" si="6"/>
        <v>236</v>
      </c>
      <c r="AL850" s="10" t="str">
        <f t="array" ref="AL850">IFERROR(INDEX('Pontuação 3.0'!G$13:G$191, MATCH(AK850, 'Pontuação 3.0'!F$13:F$191, 0)), "Faixa Indefinida")</f>
        <v>A</v>
      </c>
      <c r="AM850" s="10">
        <f t="shared" si="7"/>
        <v>1</v>
      </c>
      <c r="AN850" s="10">
        <f t="shared" si="8"/>
        <v>0</v>
      </c>
      <c r="AO850" s="10">
        <f t="shared" si="9"/>
        <v>0</v>
      </c>
      <c r="AP850" s="10">
        <f t="shared" si="10"/>
        <v>0</v>
      </c>
    </row>
    <row r="851" ht="15.75" customHeight="1">
      <c r="A851" s="7">
        <v>45675.0</v>
      </c>
      <c r="B851" s="8" t="s">
        <v>2020</v>
      </c>
      <c r="C851" s="8" t="s">
        <v>2021</v>
      </c>
      <c r="D851" s="9">
        <v>1.499897273E10</v>
      </c>
      <c r="E851" s="8" t="s">
        <v>6103</v>
      </c>
      <c r="F851" s="8" t="s">
        <v>6126</v>
      </c>
      <c r="G851" s="8" t="s">
        <v>6117</v>
      </c>
      <c r="H851" s="8" t="s">
        <v>6135</v>
      </c>
      <c r="I851" s="8" t="s">
        <v>6128</v>
      </c>
      <c r="J851" s="8" t="s">
        <v>6119</v>
      </c>
      <c r="K851" s="8" t="s">
        <v>6107</v>
      </c>
      <c r="L851" s="8" t="s">
        <v>6120</v>
      </c>
      <c r="M851" s="8" t="s">
        <v>6113</v>
      </c>
      <c r="N851" s="12" t="s">
        <v>18</v>
      </c>
      <c r="O851" s="12" t="s">
        <v>20</v>
      </c>
      <c r="P851" s="12" t="s">
        <v>31</v>
      </c>
      <c r="Q851" s="12" t="s">
        <v>200</v>
      </c>
      <c r="R851" s="12" t="s">
        <v>32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10">
        <f>ROUNDUP(SUM(VLOOKUP(F851,'Pontuação'!A$2:B$11,2,FALSE),VLOOKUP(E851,'Pontuação'!C$2:D$11,2,FALSE),VLOOKUP(H851,'Pontuação'!I$2:J$11,2,FALSE),VLOOKUP(J851,'Pontuação'!G$2:H$11,2,FALSE),VLOOKUP(L851,'Pontuação'!M$2:N$13,2,FALSE)),0)</f>
        <v>1699</v>
      </c>
      <c r="AD851" s="11">
        <f t="shared" si="1"/>
        <v>170</v>
      </c>
      <c r="AE851" s="11" t="str">
        <f t="array" ref="AE851">IFERROR(INDEX('Pontuação'!G$13:G$101, MATCH(AD851, 'Pontuação'!F$13:F$101, 0)), "Faixa Indefinida")</f>
        <v>B</v>
      </c>
      <c r="AF851" s="11">
        <f t="shared" si="2"/>
        <v>0</v>
      </c>
      <c r="AG851" s="11">
        <f t="shared" si="3"/>
        <v>1</v>
      </c>
      <c r="AH851" s="11">
        <f t="shared" si="4"/>
        <v>0</v>
      </c>
      <c r="AI851" s="11">
        <f t="shared" si="5"/>
        <v>0</v>
      </c>
      <c r="AJ851" s="11">
        <f>ROUNDUP(SUM(VLOOKUP(F851,'Pontuação 3.0'!A$2:B$11,2,FALSE),VLOOKUP(E851,'Pontuação 3.0'!C$2:D$11,2,FALSE),VLOOKUP(H851,'Pontuação 3.0'!I$2:J$11,2,FALSE),VLOOKUP(J851,'Pontuação 3.0'!G$2:H$11,2,FALSE),VLOOKUP(G851,'Pontuação 3.0'!E$2:F$11,2,FALSE),VLOOKUP(K851,'Pontuação 3.0'!K$2:L$11,2,FALSE),VLOOKUP(L851,'Pontuação 3.0'!M$2:N$13,2,FALSE)),0)</f>
        <v>2011</v>
      </c>
      <c r="AK851" s="10">
        <f t="shared" si="6"/>
        <v>201</v>
      </c>
      <c r="AL851" s="10" t="str">
        <f t="array" ref="AL851">IFERROR(INDEX('Pontuação 3.0'!G$13:G$191, MATCH(AK851, 'Pontuação 3.0'!F$13:F$191, 0)), "Faixa Indefinida")</f>
        <v>C</v>
      </c>
      <c r="AM851" s="10">
        <f t="shared" si="7"/>
        <v>0</v>
      </c>
      <c r="AN851" s="10">
        <f t="shared" si="8"/>
        <v>0</v>
      </c>
      <c r="AO851" s="10">
        <f t="shared" si="9"/>
        <v>1</v>
      </c>
      <c r="AP851" s="10">
        <f t="shared" si="10"/>
        <v>0</v>
      </c>
    </row>
    <row r="852" ht="15.75" customHeight="1">
      <c r="A852" s="7">
        <v>45675.0</v>
      </c>
      <c r="B852" s="8" t="s">
        <v>2022</v>
      </c>
      <c r="C852" s="8" t="s">
        <v>2023</v>
      </c>
      <c r="D852" s="9">
        <v>6.799943819E10</v>
      </c>
      <c r="E852" s="8" t="s">
        <v>6103</v>
      </c>
      <c r="F852" s="8" t="s">
        <v>6116</v>
      </c>
      <c r="G852" s="8" t="s">
        <v>6117</v>
      </c>
      <c r="H852" s="8" t="s">
        <v>6135</v>
      </c>
      <c r="I852" s="8" t="s">
        <v>6128</v>
      </c>
      <c r="J852" s="8" t="s">
        <v>6108</v>
      </c>
      <c r="K852" s="8" t="s">
        <v>6109</v>
      </c>
      <c r="L852" s="8" t="s">
        <v>6124</v>
      </c>
      <c r="M852" s="8" t="s">
        <v>6111</v>
      </c>
      <c r="N852" s="12" t="s">
        <v>18</v>
      </c>
      <c r="O852" s="12" t="s">
        <v>20</v>
      </c>
      <c r="P852" s="12" t="s">
        <v>71</v>
      </c>
      <c r="Q852" s="12" t="s">
        <v>22</v>
      </c>
      <c r="R852" s="12" t="s">
        <v>32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10">
        <f>ROUNDUP(SUM(VLOOKUP(F852,'Pontuação'!A$2:B$11,2,FALSE),VLOOKUP(E852,'Pontuação'!C$2:D$11,2,FALSE),VLOOKUP(H852,'Pontuação'!I$2:J$11,2,FALSE),VLOOKUP(J852,'Pontuação'!G$2:H$11,2,FALSE),VLOOKUP(L852,'Pontuação'!M$2:N$13,2,FALSE)),0)</f>
        <v>1647</v>
      </c>
      <c r="AD852" s="11">
        <f t="shared" si="1"/>
        <v>165</v>
      </c>
      <c r="AE852" s="11" t="str">
        <f t="array" ref="AE852">IFERROR(INDEX('Pontuação'!G$13:G$101, MATCH(AD852, 'Pontuação'!F$13:F$101, 0)), "Faixa Indefinida")</f>
        <v>C</v>
      </c>
      <c r="AF852" s="11">
        <f t="shared" si="2"/>
        <v>0</v>
      </c>
      <c r="AG852" s="11">
        <f t="shared" si="3"/>
        <v>0</v>
      </c>
      <c r="AH852" s="11">
        <f t="shared" si="4"/>
        <v>1</v>
      </c>
      <c r="AI852" s="11">
        <f t="shared" si="5"/>
        <v>0</v>
      </c>
      <c r="AJ852" s="11">
        <f>ROUNDUP(SUM(VLOOKUP(F852,'Pontuação 3.0'!A$2:B$11,2,FALSE),VLOOKUP(E852,'Pontuação 3.0'!C$2:D$11,2,FALSE),VLOOKUP(H852,'Pontuação 3.0'!I$2:J$11,2,FALSE),VLOOKUP(J852,'Pontuação 3.0'!G$2:H$11,2,FALSE),VLOOKUP(G852,'Pontuação 3.0'!E$2:F$11,2,FALSE),VLOOKUP(K852,'Pontuação 3.0'!K$2:L$11,2,FALSE),VLOOKUP(L852,'Pontuação 3.0'!M$2:N$13,2,FALSE)),0)</f>
        <v>2441</v>
      </c>
      <c r="AK852" s="10">
        <f t="shared" si="6"/>
        <v>244</v>
      </c>
      <c r="AL852" s="10" t="str">
        <f t="array" ref="AL852">IFERROR(INDEX('Pontuação 3.0'!G$13:G$191, MATCH(AK852, 'Pontuação 3.0'!F$13:F$191, 0)), "Faixa Indefinida")</f>
        <v>A</v>
      </c>
      <c r="AM852" s="10">
        <f t="shared" si="7"/>
        <v>1</v>
      </c>
      <c r="AN852" s="10">
        <f t="shared" si="8"/>
        <v>0</v>
      </c>
      <c r="AO852" s="10">
        <f t="shared" si="9"/>
        <v>0</v>
      </c>
      <c r="AP852" s="10">
        <f t="shared" si="10"/>
        <v>0</v>
      </c>
    </row>
    <row r="853" ht="15.75" customHeight="1">
      <c r="A853" s="7">
        <v>45675.0</v>
      </c>
      <c r="B853" s="8" t="s">
        <v>2024</v>
      </c>
      <c r="C853" s="8" t="s">
        <v>2025</v>
      </c>
      <c r="D853" s="9">
        <v>6.4999652711E10</v>
      </c>
      <c r="E853" s="8" t="s">
        <v>6103</v>
      </c>
      <c r="F853" s="8" t="s">
        <v>6116</v>
      </c>
      <c r="G853" s="8" t="s">
        <v>6117</v>
      </c>
      <c r="H853" s="8" t="s">
        <v>6106</v>
      </c>
      <c r="I853" s="8" t="s">
        <v>6128</v>
      </c>
      <c r="J853" s="8" t="s">
        <v>6119</v>
      </c>
      <c r="K853" s="8" t="s">
        <v>6109</v>
      </c>
      <c r="L853" s="8" t="s">
        <v>6115</v>
      </c>
      <c r="M853" s="8" t="s">
        <v>6111</v>
      </c>
      <c r="N853" s="12" t="s">
        <v>18</v>
      </c>
      <c r="O853" s="12" t="s">
        <v>20</v>
      </c>
      <c r="P853" s="12" t="s">
        <v>25</v>
      </c>
      <c r="Q853" s="12" t="s">
        <v>33</v>
      </c>
      <c r="R853" s="12" t="s">
        <v>32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10">
        <f>ROUNDUP(SUM(VLOOKUP(F853,'Pontuação'!A$2:B$11,2,FALSE),VLOOKUP(E853,'Pontuação'!C$2:D$11,2,FALSE),VLOOKUP(H853,'Pontuação'!I$2:J$11,2,FALSE),VLOOKUP(J853,'Pontuação'!G$2:H$11,2,FALSE),VLOOKUP(L853,'Pontuação'!M$2:N$13,2,FALSE)),0)</f>
        <v>1553</v>
      </c>
      <c r="AD853" s="11">
        <f t="shared" si="1"/>
        <v>155</v>
      </c>
      <c r="AE853" s="11" t="str">
        <f t="array" ref="AE853">IFERROR(INDEX('Pontuação'!G$13:G$101, MATCH(AD853, 'Pontuação'!F$13:F$101, 0)), "Faixa Indefinida")</f>
        <v>C</v>
      </c>
      <c r="AF853" s="11">
        <f t="shared" si="2"/>
        <v>0</v>
      </c>
      <c r="AG853" s="11">
        <f t="shared" si="3"/>
        <v>0</v>
      </c>
      <c r="AH853" s="11">
        <f t="shared" si="4"/>
        <v>1</v>
      </c>
      <c r="AI853" s="11">
        <f t="shared" si="5"/>
        <v>0</v>
      </c>
      <c r="AJ853" s="11">
        <f>ROUNDUP(SUM(VLOOKUP(F853,'Pontuação 3.0'!A$2:B$11,2,FALSE),VLOOKUP(E853,'Pontuação 3.0'!C$2:D$11,2,FALSE),VLOOKUP(H853,'Pontuação 3.0'!I$2:J$11,2,FALSE),VLOOKUP(J853,'Pontuação 3.0'!G$2:H$11,2,FALSE),VLOOKUP(G853,'Pontuação 3.0'!E$2:F$11,2,FALSE),VLOOKUP(K853,'Pontuação 3.0'!K$2:L$11,2,FALSE),VLOOKUP(L853,'Pontuação 3.0'!M$2:N$13,2,FALSE)),0)</f>
        <v>2383</v>
      </c>
      <c r="AK853" s="10">
        <f t="shared" si="6"/>
        <v>238</v>
      </c>
      <c r="AL853" s="10" t="str">
        <f t="array" ref="AL853">IFERROR(INDEX('Pontuação 3.0'!G$13:G$191, MATCH(AK853, 'Pontuação 3.0'!F$13:F$191, 0)), "Faixa Indefinida")</f>
        <v>A</v>
      </c>
      <c r="AM853" s="10">
        <f t="shared" si="7"/>
        <v>1</v>
      </c>
      <c r="AN853" s="10">
        <f t="shared" si="8"/>
        <v>0</v>
      </c>
      <c r="AO853" s="10">
        <f t="shared" si="9"/>
        <v>0</v>
      </c>
      <c r="AP853" s="10">
        <f t="shared" si="10"/>
        <v>0</v>
      </c>
    </row>
    <row r="854" ht="15.75" customHeight="1">
      <c r="A854" s="7">
        <v>45675.0</v>
      </c>
      <c r="B854" s="8" t="s">
        <v>2031</v>
      </c>
      <c r="C854" s="8" t="s">
        <v>2032</v>
      </c>
      <c r="D854" s="14" t="s">
        <v>6185</v>
      </c>
      <c r="E854" s="8" t="s">
        <v>6103</v>
      </c>
      <c r="F854" s="8" t="s">
        <v>6116</v>
      </c>
      <c r="G854" s="8" t="s">
        <v>6117</v>
      </c>
      <c r="H854" s="8" t="s">
        <v>6135</v>
      </c>
      <c r="I854" s="8" t="s">
        <v>6107</v>
      </c>
      <c r="J854" s="8" t="s">
        <v>6119</v>
      </c>
      <c r="K854" s="8" t="s">
        <v>6107</v>
      </c>
      <c r="L854" s="8" t="s">
        <v>6110</v>
      </c>
      <c r="M854" s="8" t="s">
        <v>6111</v>
      </c>
      <c r="N854" s="12" t="s">
        <v>18</v>
      </c>
      <c r="O854" s="12" t="s">
        <v>20</v>
      </c>
      <c r="P854" s="12" t="s">
        <v>121</v>
      </c>
      <c r="Q854" s="12" t="s">
        <v>22</v>
      </c>
      <c r="R854" s="12" t="s">
        <v>21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10">
        <f>ROUNDUP(SUM(VLOOKUP(F854,'Pontuação'!A$2:B$11,2,FALSE),VLOOKUP(E854,'Pontuação'!C$2:D$11,2,FALSE),VLOOKUP(H854,'Pontuação'!I$2:J$11,2,FALSE),VLOOKUP(J854,'Pontuação'!G$2:H$11,2,FALSE),VLOOKUP(L854,'Pontuação'!M$2:N$13,2,FALSE)),0)</f>
        <v>1649</v>
      </c>
      <c r="AD854" s="11">
        <f t="shared" si="1"/>
        <v>165</v>
      </c>
      <c r="AE854" s="11" t="str">
        <f t="array" ref="AE854">IFERROR(INDEX('Pontuação'!G$13:G$101, MATCH(AD854, 'Pontuação'!F$13:F$101, 0)), "Faixa Indefinida")</f>
        <v>C</v>
      </c>
      <c r="AF854" s="11">
        <f t="shared" si="2"/>
        <v>0</v>
      </c>
      <c r="AG854" s="11">
        <f t="shared" si="3"/>
        <v>0</v>
      </c>
      <c r="AH854" s="11">
        <f t="shared" si="4"/>
        <v>1</v>
      </c>
      <c r="AI854" s="11">
        <f t="shared" si="5"/>
        <v>0</v>
      </c>
      <c r="AJ854" s="11">
        <f>ROUNDUP(SUM(VLOOKUP(F854,'Pontuação 3.0'!A$2:B$11,2,FALSE),VLOOKUP(E854,'Pontuação 3.0'!C$2:D$11,2,FALSE),VLOOKUP(H854,'Pontuação 3.0'!I$2:J$11,2,FALSE),VLOOKUP(J854,'Pontuação 3.0'!G$2:H$11,2,FALSE),VLOOKUP(G854,'Pontuação 3.0'!E$2:F$11,2,FALSE),VLOOKUP(K854,'Pontuação 3.0'!K$2:L$11,2,FALSE),VLOOKUP(L854,'Pontuação 3.0'!M$2:N$13,2,FALSE)),0)</f>
        <v>2252</v>
      </c>
      <c r="AK854" s="10">
        <f t="shared" si="6"/>
        <v>225</v>
      </c>
      <c r="AL854" s="10" t="str">
        <f t="array" ref="AL854">IFERROR(INDEX('Pontuação 3.0'!G$13:G$191, MATCH(AK854, 'Pontuação 3.0'!F$13:F$191, 0)), "Faixa Indefinida")</f>
        <v>B</v>
      </c>
      <c r="AM854" s="10">
        <f t="shared" si="7"/>
        <v>0</v>
      </c>
      <c r="AN854" s="10">
        <f t="shared" si="8"/>
        <v>1</v>
      </c>
      <c r="AO854" s="10">
        <f t="shared" si="9"/>
        <v>0</v>
      </c>
      <c r="AP854" s="10">
        <f t="shared" si="10"/>
        <v>0</v>
      </c>
    </row>
    <row r="855" ht="15.75" customHeight="1">
      <c r="A855" s="7">
        <v>45675.0</v>
      </c>
      <c r="B855" s="8" t="s">
        <v>2029</v>
      </c>
      <c r="C855" s="8" t="s">
        <v>2030</v>
      </c>
      <c r="D855" s="9">
        <v>3.398880497E10</v>
      </c>
      <c r="E855" s="8" t="s">
        <v>6103</v>
      </c>
      <c r="F855" s="8" t="s">
        <v>6126</v>
      </c>
      <c r="G855" s="8" t="s">
        <v>6122</v>
      </c>
      <c r="H855" s="8" t="s">
        <v>6135</v>
      </c>
      <c r="I855" s="8" t="s">
        <v>6107</v>
      </c>
      <c r="J855" s="8" t="s">
        <v>6119</v>
      </c>
      <c r="K855" s="8" t="s">
        <v>6109</v>
      </c>
      <c r="L855" s="8" t="s">
        <v>6120</v>
      </c>
      <c r="M855" s="8" t="s">
        <v>6113</v>
      </c>
      <c r="N855" s="12" t="s">
        <v>18</v>
      </c>
      <c r="O855" s="12" t="s">
        <v>20</v>
      </c>
      <c r="P855" s="12" t="s">
        <v>25</v>
      </c>
      <c r="Q855" s="12" t="s">
        <v>184</v>
      </c>
      <c r="R855" s="12" t="s">
        <v>32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10">
        <f>ROUNDUP(SUM(VLOOKUP(F855,'Pontuação'!A$2:B$11,2,FALSE),VLOOKUP(E855,'Pontuação'!C$2:D$11,2,FALSE),VLOOKUP(H855,'Pontuação'!I$2:J$11,2,FALSE),VLOOKUP(J855,'Pontuação'!G$2:H$11,2,FALSE),VLOOKUP(L855,'Pontuação'!M$2:N$13,2,FALSE)),0)</f>
        <v>1699</v>
      </c>
      <c r="AD855" s="11">
        <f t="shared" si="1"/>
        <v>170</v>
      </c>
      <c r="AE855" s="11" t="str">
        <f t="array" ref="AE855">IFERROR(INDEX('Pontuação'!G$13:G$101, MATCH(AD855, 'Pontuação'!F$13:F$101, 0)), "Faixa Indefinida")</f>
        <v>B</v>
      </c>
      <c r="AF855" s="11">
        <f t="shared" si="2"/>
        <v>0</v>
      </c>
      <c r="AG855" s="11">
        <f t="shared" si="3"/>
        <v>1</v>
      </c>
      <c r="AH855" s="11">
        <f t="shared" si="4"/>
        <v>0</v>
      </c>
      <c r="AI855" s="11">
        <f t="shared" si="5"/>
        <v>0</v>
      </c>
      <c r="AJ855" s="11">
        <f>ROUNDUP(SUM(VLOOKUP(F855,'Pontuação 3.0'!A$2:B$11,2,FALSE),VLOOKUP(E855,'Pontuação 3.0'!C$2:D$11,2,FALSE),VLOOKUP(H855,'Pontuação 3.0'!I$2:J$11,2,FALSE),VLOOKUP(J855,'Pontuação 3.0'!G$2:H$11,2,FALSE),VLOOKUP(G855,'Pontuação 3.0'!E$2:F$11,2,FALSE),VLOOKUP(K855,'Pontuação 3.0'!K$2:L$11,2,FALSE),VLOOKUP(L855,'Pontuação 3.0'!M$2:N$13,2,FALSE)),0)</f>
        <v>2132</v>
      </c>
      <c r="AK855" s="10">
        <f t="shared" si="6"/>
        <v>213</v>
      </c>
      <c r="AL855" s="10" t="str">
        <f t="array" ref="AL855">IFERROR(INDEX('Pontuação 3.0'!G$13:G$191, MATCH(AK855, 'Pontuação 3.0'!F$13:F$191, 0)), "Faixa Indefinida")</f>
        <v>C</v>
      </c>
      <c r="AM855" s="10">
        <f t="shared" si="7"/>
        <v>0</v>
      </c>
      <c r="AN855" s="10">
        <f t="shared" si="8"/>
        <v>0</v>
      </c>
      <c r="AO855" s="10">
        <f t="shared" si="9"/>
        <v>1</v>
      </c>
      <c r="AP855" s="10">
        <f t="shared" si="10"/>
        <v>0</v>
      </c>
    </row>
    <row r="856" ht="15.75" customHeight="1">
      <c r="A856" s="7">
        <v>45675.0</v>
      </c>
      <c r="B856" s="8" t="s">
        <v>2037</v>
      </c>
      <c r="C856" s="8" t="s">
        <v>2038</v>
      </c>
      <c r="D856" s="9">
        <v>1.1940350315E10</v>
      </c>
      <c r="E856" s="8" t="s">
        <v>6103</v>
      </c>
      <c r="F856" s="8" t="s">
        <v>6116</v>
      </c>
      <c r="G856" s="8" t="s">
        <v>6117</v>
      </c>
      <c r="H856" s="8" t="s">
        <v>6118</v>
      </c>
      <c r="I856" s="8" t="s">
        <v>6107</v>
      </c>
      <c r="J856" s="8" t="s">
        <v>6119</v>
      </c>
      <c r="K856" s="8" t="s">
        <v>6107</v>
      </c>
      <c r="L856" s="8" t="s">
        <v>6115</v>
      </c>
      <c r="M856" s="8" t="s">
        <v>6113</v>
      </c>
      <c r="N856" s="12" t="s">
        <v>18</v>
      </c>
      <c r="O856" s="12" t="s">
        <v>20</v>
      </c>
      <c r="P856" s="12" t="s">
        <v>89</v>
      </c>
      <c r="Q856" s="12" t="s">
        <v>22</v>
      </c>
      <c r="R856" s="12" t="s">
        <v>32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10">
        <f>ROUNDUP(SUM(VLOOKUP(F856,'Pontuação'!A$2:B$11,2,FALSE),VLOOKUP(E856,'Pontuação'!C$2:D$11,2,FALSE),VLOOKUP(H856,'Pontuação'!I$2:J$11,2,FALSE),VLOOKUP(J856,'Pontuação'!G$2:H$11,2,FALSE),VLOOKUP(L856,'Pontuação'!M$2:N$13,2,FALSE)),0)</f>
        <v>1595</v>
      </c>
      <c r="AD856" s="11">
        <f t="shared" si="1"/>
        <v>160</v>
      </c>
      <c r="AE856" s="11" t="str">
        <f t="array" ref="AE856">IFERROR(INDEX('Pontuação'!G$13:G$101, MATCH(AD856, 'Pontuação'!F$13:F$101, 0)), "Faixa Indefinida")</f>
        <v>C</v>
      </c>
      <c r="AF856" s="11">
        <f t="shared" si="2"/>
        <v>0</v>
      </c>
      <c r="AG856" s="11">
        <f t="shared" si="3"/>
        <v>0</v>
      </c>
      <c r="AH856" s="11">
        <f t="shared" si="4"/>
        <v>1</v>
      </c>
      <c r="AI856" s="11">
        <f t="shared" si="5"/>
        <v>0</v>
      </c>
      <c r="AJ856" s="11">
        <f>ROUNDUP(SUM(VLOOKUP(F856,'Pontuação 3.0'!A$2:B$11,2,FALSE),VLOOKUP(E856,'Pontuação 3.0'!C$2:D$11,2,FALSE),VLOOKUP(H856,'Pontuação 3.0'!I$2:J$11,2,FALSE),VLOOKUP(J856,'Pontuação 3.0'!G$2:H$11,2,FALSE),VLOOKUP(G856,'Pontuação 3.0'!E$2:F$11,2,FALSE),VLOOKUP(K856,'Pontuação 3.0'!K$2:L$11,2,FALSE),VLOOKUP(L856,'Pontuação 3.0'!M$2:N$13,2,FALSE)),0)</f>
        <v>2209</v>
      </c>
      <c r="AK856" s="10">
        <f t="shared" si="6"/>
        <v>221</v>
      </c>
      <c r="AL856" s="10" t="str">
        <f t="array" ref="AL856">IFERROR(INDEX('Pontuação 3.0'!G$13:G$191, MATCH(AK856, 'Pontuação 3.0'!F$13:F$191, 0)), "Faixa Indefinida")</f>
        <v>B</v>
      </c>
      <c r="AM856" s="10">
        <f t="shared" si="7"/>
        <v>0</v>
      </c>
      <c r="AN856" s="10">
        <f t="shared" si="8"/>
        <v>1</v>
      </c>
      <c r="AO856" s="10">
        <f t="shared" si="9"/>
        <v>0</v>
      </c>
      <c r="AP856" s="10">
        <f t="shared" si="10"/>
        <v>0</v>
      </c>
    </row>
    <row r="857" ht="15.75" customHeight="1">
      <c r="A857" s="7">
        <v>45675.0</v>
      </c>
      <c r="B857" s="8" t="s">
        <v>2035</v>
      </c>
      <c r="C857" s="8" t="s">
        <v>2036</v>
      </c>
      <c r="D857" s="9">
        <v>9.1991833164E10</v>
      </c>
      <c r="E857" s="8" t="s">
        <v>6103</v>
      </c>
      <c r="F857" s="8" t="s">
        <v>6116</v>
      </c>
      <c r="G857" s="8" t="s">
        <v>6117</v>
      </c>
      <c r="H857" s="8" t="s">
        <v>6106</v>
      </c>
      <c r="I857" s="8" t="s">
        <v>6107</v>
      </c>
      <c r="J857" s="8" t="s">
        <v>6119</v>
      </c>
      <c r="K857" s="8" t="s">
        <v>6107</v>
      </c>
      <c r="L857" s="8" t="s">
        <v>6115</v>
      </c>
      <c r="M857" s="8" t="s">
        <v>6121</v>
      </c>
      <c r="N857" s="12" t="s">
        <v>18</v>
      </c>
      <c r="O857" s="12" t="s">
        <v>20</v>
      </c>
      <c r="P857" s="12" t="s">
        <v>51</v>
      </c>
      <c r="Q857" s="12" t="s">
        <v>22</v>
      </c>
      <c r="R857" s="12" t="s">
        <v>21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10">
        <f>ROUNDUP(SUM(VLOOKUP(F857,'Pontuação'!A$2:B$11,2,FALSE),VLOOKUP(E857,'Pontuação'!C$2:D$11,2,FALSE),VLOOKUP(H857,'Pontuação'!I$2:J$11,2,FALSE),VLOOKUP(J857,'Pontuação'!G$2:H$11,2,FALSE),VLOOKUP(L857,'Pontuação'!M$2:N$13,2,FALSE)),0)</f>
        <v>1553</v>
      </c>
      <c r="AD857" s="11">
        <f t="shared" si="1"/>
        <v>155</v>
      </c>
      <c r="AE857" s="11" t="str">
        <f t="array" ref="AE857">IFERROR(INDEX('Pontuação'!G$13:G$101, MATCH(AD857, 'Pontuação'!F$13:F$101, 0)), "Faixa Indefinida")</f>
        <v>C</v>
      </c>
      <c r="AF857" s="11">
        <f t="shared" si="2"/>
        <v>0</v>
      </c>
      <c r="AG857" s="11">
        <f t="shared" si="3"/>
        <v>0</v>
      </c>
      <c r="AH857" s="11">
        <f t="shared" si="4"/>
        <v>1</v>
      </c>
      <c r="AI857" s="11">
        <f t="shared" si="5"/>
        <v>0</v>
      </c>
      <c r="AJ857" s="11">
        <f>ROUNDUP(SUM(VLOOKUP(F857,'Pontuação 3.0'!A$2:B$11,2,FALSE),VLOOKUP(E857,'Pontuação 3.0'!C$2:D$11,2,FALSE),VLOOKUP(H857,'Pontuação 3.0'!I$2:J$11,2,FALSE),VLOOKUP(J857,'Pontuação 3.0'!G$2:H$11,2,FALSE),VLOOKUP(G857,'Pontuação 3.0'!E$2:F$11,2,FALSE),VLOOKUP(K857,'Pontuação 3.0'!K$2:L$11,2,FALSE),VLOOKUP(L857,'Pontuação 3.0'!M$2:N$13,2,FALSE)),0)</f>
        <v>2122</v>
      </c>
      <c r="AK857" s="10">
        <f t="shared" si="6"/>
        <v>212</v>
      </c>
      <c r="AL857" s="10" t="str">
        <f t="array" ref="AL857">IFERROR(INDEX('Pontuação 3.0'!G$13:G$191, MATCH(AK857, 'Pontuação 3.0'!F$13:F$191, 0)), "Faixa Indefinida")</f>
        <v>C</v>
      </c>
      <c r="AM857" s="10">
        <f t="shared" si="7"/>
        <v>0</v>
      </c>
      <c r="AN857" s="10">
        <f t="shared" si="8"/>
        <v>0</v>
      </c>
      <c r="AO857" s="10">
        <f t="shared" si="9"/>
        <v>1</v>
      </c>
      <c r="AP857" s="10">
        <f t="shared" si="10"/>
        <v>0</v>
      </c>
    </row>
    <row r="858" ht="15.75" customHeight="1">
      <c r="A858" s="7">
        <v>45675.0</v>
      </c>
      <c r="B858" s="8" t="s">
        <v>2046</v>
      </c>
      <c r="C858" s="8" t="s">
        <v>2047</v>
      </c>
      <c r="D858" s="9">
        <v>6.6984406992E10</v>
      </c>
      <c r="E858" s="8" t="s">
        <v>6103</v>
      </c>
      <c r="F858" s="8" t="s">
        <v>6116</v>
      </c>
      <c r="G858" s="8" t="s">
        <v>6122</v>
      </c>
      <c r="H858" s="8" t="s">
        <v>6135</v>
      </c>
      <c r="I858" s="8" t="s">
        <v>6128</v>
      </c>
      <c r="J858" s="8" t="s">
        <v>6108</v>
      </c>
      <c r="K858" s="8" t="s">
        <v>6109</v>
      </c>
      <c r="L858" s="8" t="s">
        <v>6115</v>
      </c>
      <c r="M858" s="8" t="s">
        <v>6111</v>
      </c>
      <c r="N858" s="12" t="s">
        <v>18</v>
      </c>
      <c r="O858" s="12" t="s">
        <v>20</v>
      </c>
      <c r="P858" s="12" t="s">
        <v>112</v>
      </c>
      <c r="Q858" s="12" t="s">
        <v>22</v>
      </c>
      <c r="R858" s="12" t="s">
        <v>21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10">
        <f>ROUNDUP(SUM(VLOOKUP(F858,'Pontuação'!A$2:B$11,2,FALSE),VLOOKUP(E858,'Pontuação'!C$2:D$11,2,FALSE),VLOOKUP(H858,'Pontuação'!I$2:J$11,2,FALSE),VLOOKUP(J858,'Pontuação'!G$2:H$11,2,FALSE),VLOOKUP(L858,'Pontuação'!M$2:N$13,2,FALSE)),0)</f>
        <v>1684</v>
      </c>
      <c r="AD858" s="11">
        <f t="shared" si="1"/>
        <v>168</v>
      </c>
      <c r="AE858" s="11" t="str">
        <f t="array" ref="AE858">IFERROR(INDEX('Pontuação'!G$13:G$101, MATCH(AD858, 'Pontuação'!F$13:F$101, 0)), "Faixa Indefinida")</f>
        <v>B</v>
      </c>
      <c r="AF858" s="11">
        <f t="shared" si="2"/>
        <v>0</v>
      </c>
      <c r="AG858" s="11">
        <f t="shared" si="3"/>
        <v>1</v>
      </c>
      <c r="AH858" s="11">
        <f t="shared" si="4"/>
        <v>0</v>
      </c>
      <c r="AI858" s="11">
        <f t="shared" si="5"/>
        <v>0</v>
      </c>
      <c r="AJ858" s="11">
        <f>ROUNDUP(SUM(VLOOKUP(F858,'Pontuação 3.0'!A$2:B$11,2,FALSE),VLOOKUP(E858,'Pontuação 3.0'!C$2:D$11,2,FALSE),VLOOKUP(H858,'Pontuação 3.0'!I$2:J$11,2,FALSE),VLOOKUP(J858,'Pontuação 3.0'!G$2:H$11,2,FALSE),VLOOKUP(G858,'Pontuação 3.0'!E$2:F$11,2,FALSE),VLOOKUP(K858,'Pontuação 3.0'!K$2:L$11,2,FALSE),VLOOKUP(L858,'Pontuação 3.0'!M$2:N$13,2,FALSE)),0)</f>
        <v>2331</v>
      </c>
      <c r="AK858" s="10">
        <f t="shared" si="6"/>
        <v>233</v>
      </c>
      <c r="AL858" s="10" t="str">
        <f t="array" ref="AL858">IFERROR(INDEX('Pontuação 3.0'!G$13:G$191, MATCH(AK858, 'Pontuação 3.0'!F$13:F$191, 0)), "Faixa Indefinida")</f>
        <v>B</v>
      </c>
      <c r="AM858" s="10">
        <f t="shared" si="7"/>
        <v>0</v>
      </c>
      <c r="AN858" s="10">
        <f t="shared" si="8"/>
        <v>1</v>
      </c>
      <c r="AO858" s="10">
        <f t="shared" si="9"/>
        <v>0</v>
      </c>
      <c r="AP858" s="10">
        <f t="shared" si="10"/>
        <v>0</v>
      </c>
    </row>
    <row r="859" ht="15.75" customHeight="1">
      <c r="A859" s="7">
        <v>45675.0</v>
      </c>
      <c r="B859" s="8" t="s">
        <v>2044</v>
      </c>
      <c r="C859" s="8" t="s">
        <v>2045</v>
      </c>
      <c r="D859" s="9">
        <v>7.3981764917E10</v>
      </c>
      <c r="E859" s="8" t="s">
        <v>6103</v>
      </c>
      <c r="F859" s="8" t="s">
        <v>6116</v>
      </c>
      <c r="G859" s="8" t="s">
        <v>6117</v>
      </c>
      <c r="H859" s="8" t="s">
        <v>6106</v>
      </c>
      <c r="I859" s="8" t="s">
        <v>6128</v>
      </c>
      <c r="J859" s="8" t="s">
        <v>6108</v>
      </c>
      <c r="K859" s="8" t="s">
        <v>6107</v>
      </c>
      <c r="L859" s="8" t="s">
        <v>6120</v>
      </c>
      <c r="M859" s="8" t="s">
        <v>6113</v>
      </c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10">
        <f>ROUNDUP(SUM(VLOOKUP(F859,'Pontuação'!A$2:B$11,2,FALSE),VLOOKUP(E859,'Pontuação'!C$2:D$11,2,FALSE),VLOOKUP(H859,'Pontuação'!I$2:J$11,2,FALSE),VLOOKUP(J859,'Pontuação'!G$2:H$11,2,FALSE),VLOOKUP(L859,'Pontuação'!M$2:N$13,2,FALSE)),0)</f>
        <v>1790</v>
      </c>
      <c r="AD859" s="11">
        <f t="shared" si="1"/>
        <v>179</v>
      </c>
      <c r="AE859" s="11" t="str">
        <f t="array" ref="AE859">IFERROR(INDEX('Pontuação'!G$13:G$101, MATCH(AD859, 'Pontuação'!F$13:F$101, 0)), "Faixa Indefinida")</f>
        <v>B</v>
      </c>
      <c r="AF859" s="11">
        <f t="shared" si="2"/>
        <v>0</v>
      </c>
      <c r="AG859" s="11">
        <f t="shared" si="3"/>
        <v>1</v>
      </c>
      <c r="AH859" s="11">
        <f t="shared" si="4"/>
        <v>0</v>
      </c>
      <c r="AI859" s="11">
        <f t="shared" si="5"/>
        <v>0</v>
      </c>
      <c r="AJ859" s="11">
        <f>ROUNDUP(SUM(VLOOKUP(F859,'Pontuação 3.0'!A$2:B$11,2,FALSE),VLOOKUP(E859,'Pontuação 3.0'!C$2:D$11,2,FALSE),VLOOKUP(H859,'Pontuação 3.0'!I$2:J$11,2,FALSE),VLOOKUP(J859,'Pontuação 3.0'!G$2:H$11,2,FALSE),VLOOKUP(G859,'Pontuação 3.0'!E$2:F$11,2,FALSE),VLOOKUP(K859,'Pontuação 3.0'!K$2:L$11,2,FALSE),VLOOKUP(L859,'Pontuação 3.0'!M$2:N$13,2,FALSE)),0)</f>
        <v>2360</v>
      </c>
      <c r="AK859" s="10">
        <f t="shared" si="6"/>
        <v>236</v>
      </c>
      <c r="AL859" s="10" t="str">
        <f t="array" ref="AL859">IFERROR(INDEX('Pontuação 3.0'!G$13:G$191, MATCH(AK859, 'Pontuação 3.0'!F$13:F$191, 0)), "Faixa Indefinida")</f>
        <v>A</v>
      </c>
      <c r="AM859" s="10">
        <f t="shared" si="7"/>
        <v>1</v>
      </c>
      <c r="AN859" s="10">
        <f t="shared" si="8"/>
        <v>0</v>
      </c>
      <c r="AO859" s="10">
        <f t="shared" si="9"/>
        <v>0</v>
      </c>
      <c r="AP859" s="10">
        <f t="shared" si="10"/>
        <v>0</v>
      </c>
    </row>
    <row r="860" ht="15.75" customHeight="1">
      <c r="A860" s="7">
        <v>45675.0</v>
      </c>
      <c r="B860" s="8" t="s">
        <v>2048</v>
      </c>
      <c r="C860" s="8" t="s">
        <v>2049</v>
      </c>
      <c r="D860" s="9">
        <v>9.8982643559E10</v>
      </c>
      <c r="E860" s="8" t="s">
        <v>6103</v>
      </c>
      <c r="F860" s="8" t="s">
        <v>6126</v>
      </c>
      <c r="G860" s="8" t="s">
        <v>6122</v>
      </c>
      <c r="H860" s="8" t="s">
        <v>6135</v>
      </c>
      <c r="I860" s="8" t="s">
        <v>6128</v>
      </c>
      <c r="J860" s="8" t="s">
        <v>6119</v>
      </c>
      <c r="K860" s="8" t="s">
        <v>6107</v>
      </c>
      <c r="L860" s="8" t="s">
        <v>6124</v>
      </c>
      <c r="M860" s="8" t="s">
        <v>6133</v>
      </c>
      <c r="N860" s="12" t="s">
        <v>18</v>
      </c>
      <c r="O860" s="12" t="s">
        <v>20</v>
      </c>
      <c r="P860" s="12" t="s">
        <v>19</v>
      </c>
      <c r="Q860" s="12" t="s">
        <v>22</v>
      </c>
      <c r="R860" s="12" t="s">
        <v>21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10">
        <f>ROUNDUP(SUM(VLOOKUP(F860,'Pontuação'!A$2:B$11,2,FALSE),VLOOKUP(E860,'Pontuação'!C$2:D$11,2,FALSE),VLOOKUP(H860,'Pontuação'!I$2:J$11,2,FALSE),VLOOKUP(J860,'Pontuação'!G$2:H$11,2,FALSE),VLOOKUP(L860,'Pontuação'!M$2:N$13,2,FALSE)),0)</f>
        <v>1530</v>
      </c>
      <c r="AD860" s="11">
        <f t="shared" si="1"/>
        <v>153</v>
      </c>
      <c r="AE860" s="11" t="str">
        <f t="array" ref="AE860">IFERROR(INDEX('Pontuação'!G$13:G$101, MATCH(AD860, 'Pontuação'!F$13:F$101, 0)), "Faixa Indefinida")</f>
        <v>C</v>
      </c>
      <c r="AF860" s="11">
        <f t="shared" si="2"/>
        <v>0</v>
      </c>
      <c r="AG860" s="11">
        <f t="shared" si="3"/>
        <v>0</v>
      </c>
      <c r="AH860" s="11">
        <f t="shared" si="4"/>
        <v>1</v>
      </c>
      <c r="AI860" s="11">
        <f t="shared" si="5"/>
        <v>0</v>
      </c>
      <c r="AJ860" s="11">
        <f>ROUNDUP(SUM(VLOOKUP(F860,'Pontuação 3.0'!A$2:B$11,2,FALSE),VLOOKUP(E860,'Pontuação 3.0'!C$2:D$11,2,FALSE),VLOOKUP(H860,'Pontuação 3.0'!I$2:J$11,2,FALSE),VLOOKUP(J860,'Pontuação 3.0'!G$2:H$11,2,FALSE),VLOOKUP(G860,'Pontuação 3.0'!E$2:F$11,2,FALSE),VLOOKUP(K860,'Pontuação 3.0'!K$2:L$11,2,FALSE),VLOOKUP(L860,'Pontuação 3.0'!M$2:N$13,2,FALSE)),0)</f>
        <v>1755</v>
      </c>
      <c r="AK860" s="10">
        <f t="shared" si="6"/>
        <v>176</v>
      </c>
      <c r="AL860" s="10" t="str">
        <f t="array" ref="AL860">IFERROR(INDEX('Pontuação 3.0'!G$13:G$191, MATCH(AK860, 'Pontuação 3.0'!F$13:F$191, 0)), "Faixa Indefinida")</f>
        <v>D</v>
      </c>
      <c r="AM860" s="10">
        <f t="shared" si="7"/>
        <v>0</v>
      </c>
      <c r="AN860" s="10">
        <f t="shared" si="8"/>
        <v>0</v>
      </c>
      <c r="AO860" s="10">
        <f t="shared" si="9"/>
        <v>0</v>
      </c>
      <c r="AP860" s="10">
        <f t="shared" si="10"/>
        <v>1</v>
      </c>
    </row>
    <row r="861" ht="15.75" customHeight="1">
      <c r="A861" s="7">
        <v>45675.0</v>
      </c>
      <c r="B861" s="8" t="s">
        <v>2050</v>
      </c>
      <c r="C861" s="8" t="s">
        <v>2051</v>
      </c>
      <c r="D861" s="8" t="s">
        <v>2052</v>
      </c>
      <c r="E861" s="8" t="s">
        <v>6103</v>
      </c>
      <c r="F861" s="8" t="s">
        <v>6104</v>
      </c>
      <c r="G861" s="8" t="s">
        <v>6117</v>
      </c>
      <c r="H861" s="8" t="s">
        <v>6106</v>
      </c>
      <c r="I861" s="8" t="s">
        <v>6107</v>
      </c>
      <c r="J861" s="8" t="s">
        <v>6108</v>
      </c>
      <c r="K861" s="8" t="s">
        <v>6109</v>
      </c>
      <c r="L861" s="8" t="s">
        <v>6120</v>
      </c>
      <c r="M861" s="8" t="s">
        <v>6111</v>
      </c>
      <c r="N861" s="12" t="s">
        <v>18</v>
      </c>
      <c r="O861" s="12" t="s">
        <v>20</v>
      </c>
      <c r="P861" s="12" t="s">
        <v>112</v>
      </c>
      <c r="Q861" s="12" t="s">
        <v>33</v>
      </c>
      <c r="R861" s="12" t="s">
        <v>32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10">
        <f>ROUNDUP(SUM(VLOOKUP(F861,'Pontuação'!A$2:B$11,2,FALSE),VLOOKUP(E861,'Pontuação'!C$2:D$11,2,FALSE),VLOOKUP(H861,'Pontuação'!I$2:J$11,2,FALSE),VLOOKUP(J861,'Pontuação'!G$2:H$11,2,FALSE),VLOOKUP(L861,'Pontuação'!M$2:N$13,2,FALSE)),0)</f>
        <v>1795</v>
      </c>
      <c r="AD861" s="11">
        <f t="shared" si="1"/>
        <v>180</v>
      </c>
      <c r="AE861" s="11" t="str">
        <f t="array" ref="AE861">IFERROR(INDEX('Pontuação'!G$13:G$101, MATCH(AD861, 'Pontuação'!F$13:F$101, 0)), "Faixa Indefinida")</f>
        <v>B</v>
      </c>
      <c r="AF861" s="11">
        <f t="shared" si="2"/>
        <v>0</v>
      </c>
      <c r="AG861" s="11">
        <f t="shared" si="3"/>
        <v>1</v>
      </c>
      <c r="AH861" s="11">
        <f t="shared" si="4"/>
        <v>0</v>
      </c>
      <c r="AI861" s="11">
        <f t="shared" si="5"/>
        <v>0</v>
      </c>
      <c r="AJ861" s="11">
        <f>ROUNDUP(SUM(VLOOKUP(F861,'Pontuação 3.0'!A$2:B$11,2,FALSE),VLOOKUP(E861,'Pontuação 3.0'!C$2:D$11,2,FALSE),VLOOKUP(H861,'Pontuação 3.0'!I$2:J$11,2,FALSE),VLOOKUP(J861,'Pontuação 3.0'!G$2:H$11,2,FALSE),VLOOKUP(G861,'Pontuação 3.0'!E$2:F$11,2,FALSE),VLOOKUP(K861,'Pontuação 3.0'!K$2:L$11,2,FALSE),VLOOKUP(L861,'Pontuação 3.0'!M$2:N$13,2,FALSE)),0)</f>
        <v>2606</v>
      </c>
      <c r="AK861" s="10">
        <f t="shared" si="6"/>
        <v>261</v>
      </c>
      <c r="AL861" s="10" t="str">
        <f t="array" ref="AL861">IFERROR(INDEX('Pontuação 3.0'!G$13:G$191, MATCH(AK861, 'Pontuação 3.0'!F$13:F$191, 0)), "Faixa Indefinida")</f>
        <v>A</v>
      </c>
      <c r="AM861" s="10">
        <f t="shared" si="7"/>
        <v>1</v>
      </c>
      <c r="AN861" s="10">
        <f t="shared" si="8"/>
        <v>0</v>
      </c>
      <c r="AO861" s="10">
        <f t="shared" si="9"/>
        <v>0</v>
      </c>
      <c r="AP861" s="10">
        <f t="shared" si="10"/>
        <v>0</v>
      </c>
    </row>
    <row r="862" ht="15.75" customHeight="1">
      <c r="A862" s="7">
        <v>45675.0</v>
      </c>
      <c r="B862" s="8" t="s">
        <v>2055</v>
      </c>
      <c r="C862" s="8" t="s">
        <v>2056</v>
      </c>
      <c r="D862" s="9">
        <v>1.1959735239E10</v>
      </c>
      <c r="E862" s="8" t="s">
        <v>6103</v>
      </c>
      <c r="F862" s="8" t="s">
        <v>6116</v>
      </c>
      <c r="G862" s="8" t="s">
        <v>6117</v>
      </c>
      <c r="H862" s="8" t="s">
        <v>6106</v>
      </c>
      <c r="I862" s="8" t="s">
        <v>6107</v>
      </c>
      <c r="J862" s="8" t="s">
        <v>6119</v>
      </c>
      <c r="K862" s="8" t="s">
        <v>6107</v>
      </c>
      <c r="L862" s="8" t="s">
        <v>6115</v>
      </c>
      <c r="M862" s="8" t="s">
        <v>6113</v>
      </c>
      <c r="N862" s="12" t="s">
        <v>18</v>
      </c>
      <c r="O862" s="12" t="s">
        <v>20</v>
      </c>
      <c r="P862" s="12" t="s">
        <v>25</v>
      </c>
      <c r="Q862" s="12" t="s">
        <v>173</v>
      </c>
      <c r="R862" s="12" t="s">
        <v>32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10">
        <f>ROUNDUP(SUM(VLOOKUP(F862,'Pontuação'!A$2:B$11,2,FALSE),VLOOKUP(E862,'Pontuação'!C$2:D$11,2,FALSE),VLOOKUP(H862,'Pontuação'!I$2:J$11,2,FALSE),VLOOKUP(J862,'Pontuação'!G$2:H$11,2,FALSE),VLOOKUP(L862,'Pontuação'!M$2:N$13,2,FALSE)),0)</f>
        <v>1553</v>
      </c>
      <c r="AD862" s="11">
        <f t="shared" si="1"/>
        <v>155</v>
      </c>
      <c r="AE862" s="11" t="str">
        <f t="array" ref="AE862">IFERROR(INDEX('Pontuação'!G$13:G$101, MATCH(AD862, 'Pontuação'!F$13:F$101, 0)), "Faixa Indefinida")</f>
        <v>C</v>
      </c>
      <c r="AF862" s="11">
        <f t="shared" si="2"/>
        <v>0</v>
      </c>
      <c r="AG862" s="11">
        <f t="shared" si="3"/>
        <v>0</v>
      </c>
      <c r="AH862" s="11">
        <f t="shared" si="4"/>
        <v>1</v>
      </c>
      <c r="AI862" s="11">
        <f t="shared" si="5"/>
        <v>0</v>
      </c>
      <c r="AJ862" s="11">
        <f>ROUNDUP(SUM(VLOOKUP(F862,'Pontuação 3.0'!A$2:B$11,2,FALSE),VLOOKUP(E862,'Pontuação 3.0'!C$2:D$11,2,FALSE),VLOOKUP(H862,'Pontuação 3.0'!I$2:J$11,2,FALSE),VLOOKUP(J862,'Pontuação 3.0'!G$2:H$11,2,FALSE),VLOOKUP(G862,'Pontuação 3.0'!E$2:F$11,2,FALSE),VLOOKUP(K862,'Pontuação 3.0'!K$2:L$11,2,FALSE),VLOOKUP(L862,'Pontuação 3.0'!M$2:N$13,2,FALSE)),0)</f>
        <v>2122</v>
      </c>
      <c r="AK862" s="10">
        <f t="shared" si="6"/>
        <v>212</v>
      </c>
      <c r="AL862" s="10" t="str">
        <f t="array" ref="AL862">IFERROR(INDEX('Pontuação 3.0'!G$13:G$191, MATCH(AK862, 'Pontuação 3.0'!F$13:F$191, 0)), "Faixa Indefinida")</f>
        <v>C</v>
      </c>
      <c r="AM862" s="10">
        <f t="shared" si="7"/>
        <v>0</v>
      </c>
      <c r="AN862" s="10">
        <f t="shared" si="8"/>
        <v>0</v>
      </c>
      <c r="AO862" s="10">
        <f t="shared" si="9"/>
        <v>1</v>
      </c>
      <c r="AP862" s="10">
        <f t="shared" si="10"/>
        <v>0</v>
      </c>
    </row>
    <row r="863" ht="15.75" customHeight="1">
      <c r="A863" s="7">
        <v>45675.0</v>
      </c>
      <c r="B863" s="8" t="s">
        <v>2057</v>
      </c>
      <c r="C863" s="8" t="s">
        <v>2058</v>
      </c>
      <c r="D863" s="9">
        <v>8.3988059294E10</v>
      </c>
      <c r="E863" s="8" t="s">
        <v>6103</v>
      </c>
      <c r="F863" s="8" t="s">
        <v>6126</v>
      </c>
      <c r="G863" s="8" t="s">
        <v>6122</v>
      </c>
      <c r="H863" s="8" t="s">
        <v>6106</v>
      </c>
      <c r="I863" s="8" t="s">
        <v>6107</v>
      </c>
      <c r="J863" s="8" t="s">
        <v>6119</v>
      </c>
      <c r="K863" s="8" t="s">
        <v>6107</v>
      </c>
      <c r="L863" s="8" t="s">
        <v>6115</v>
      </c>
      <c r="M863" s="8" t="s">
        <v>6121</v>
      </c>
      <c r="N863" s="12" t="s">
        <v>18</v>
      </c>
      <c r="O863" s="12" t="s">
        <v>20</v>
      </c>
      <c r="P863" s="12" t="s">
        <v>25</v>
      </c>
      <c r="Q863" s="12" t="s">
        <v>33</v>
      </c>
      <c r="R863" s="12" t="s">
        <v>32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10">
        <f>ROUNDUP(SUM(VLOOKUP(F863,'Pontuação'!A$2:B$11,2,FALSE),VLOOKUP(E863,'Pontuação'!C$2:D$11,2,FALSE),VLOOKUP(H863,'Pontuação'!I$2:J$11,2,FALSE),VLOOKUP(J863,'Pontuação'!G$2:H$11,2,FALSE),VLOOKUP(L863,'Pontuação'!M$2:N$13,2,FALSE)),0)</f>
        <v>1541</v>
      </c>
      <c r="AD863" s="11">
        <f t="shared" si="1"/>
        <v>154</v>
      </c>
      <c r="AE863" s="11" t="str">
        <f t="array" ref="AE863">IFERROR(INDEX('Pontuação'!G$13:G$101, MATCH(AD863, 'Pontuação'!F$13:F$101, 0)), "Faixa Indefinida")</f>
        <v>C</v>
      </c>
      <c r="AF863" s="11">
        <f t="shared" si="2"/>
        <v>0</v>
      </c>
      <c r="AG863" s="11">
        <f t="shared" si="3"/>
        <v>0</v>
      </c>
      <c r="AH863" s="11">
        <f t="shared" si="4"/>
        <v>1</v>
      </c>
      <c r="AI863" s="11">
        <f t="shared" si="5"/>
        <v>0</v>
      </c>
      <c r="AJ863" s="11">
        <f>ROUNDUP(SUM(VLOOKUP(F863,'Pontuação 3.0'!A$2:B$11,2,FALSE),VLOOKUP(E863,'Pontuação 3.0'!C$2:D$11,2,FALSE),VLOOKUP(H863,'Pontuação 3.0'!I$2:J$11,2,FALSE),VLOOKUP(J863,'Pontuação 3.0'!G$2:H$11,2,FALSE),VLOOKUP(G863,'Pontuação 3.0'!E$2:F$11,2,FALSE),VLOOKUP(K863,'Pontuação 3.0'!K$2:L$11,2,FALSE),VLOOKUP(L863,'Pontuação 3.0'!M$2:N$13,2,FALSE)),0)</f>
        <v>1849</v>
      </c>
      <c r="AK863" s="10">
        <f t="shared" si="6"/>
        <v>185</v>
      </c>
      <c r="AL863" s="10" t="str">
        <f t="array" ref="AL863">IFERROR(INDEX('Pontuação 3.0'!G$13:G$191, MATCH(AK863, 'Pontuação 3.0'!F$13:F$191, 0)), "Faixa Indefinida")</f>
        <v>D</v>
      </c>
      <c r="AM863" s="10">
        <f t="shared" si="7"/>
        <v>0</v>
      </c>
      <c r="AN863" s="10">
        <f t="shared" si="8"/>
        <v>0</v>
      </c>
      <c r="AO863" s="10">
        <f t="shared" si="9"/>
        <v>0</v>
      </c>
      <c r="AP863" s="10">
        <f t="shared" si="10"/>
        <v>1</v>
      </c>
    </row>
    <row r="864" ht="15.75" customHeight="1">
      <c r="A864" s="7">
        <v>45675.0</v>
      </c>
      <c r="B864" s="8" t="s">
        <v>2061</v>
      </c>
      <c r="C864" s="8" t="s">
        <v>2062</v>
      </c>
      <c r="D864" s="9">
        <v>4.1999028037E10</v>
      </c>
      <c r="E864" s="8" t="s">
        <v>6103</v>
      </c>
      <c r="F864" s="8" t="s">
        <v>6116</v>
      </c>
      <c r="G864" s="8" t="s">
        <v>6117</v>
      </c>
      <c r="H864" s="8" t="s">
        <v>6118</v>
      </c>
      <c r="I864" s="8" t="s">
        <v>6107</v>
      </c>
      <c r="J864" s="8" t="s">
        <v>6119</v>
      </c>
      <c r="K864" s="8" t="s">
        <v>6107</v>
      </c>
      <c r="L864" s="8" t="s">
        <v>6136</v>
      </c>
      <c r="M864" s="8" t="s">
        <v>6113</v>
      </c>
      <c r="N864" s="12" t="s">
        <v>18</v>
      </c>
      <c r="O864" s="12" t="s">
        <v>20</v>
      </c>
      <c r="P864" s="12" t="s">
        <v>48</v>
      </c>
      <c r="Q864" s="12" t="s">
        <v>22</v>
      </c>
      <c r="R864" s="12" t="s">
        <v>32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10">
        <f>ROUNDUP(SUM(VLOOKUP(F864,'Pontuação'!A$2:B$11,2,FALSE),VLOOKUP(E864,'Pontuação'!C$2:D$11,2,FALSE),VLOOKUP(H864,'Pontuação'!I$2:J$11,2,FALSE),VLOOKUP(J864,'Pontuação'!G$2:H$11,2,FALSE),VLOOKUP(L864,'Pontuação'!M$2:N$13,2,FALSE)),0)</f>
        <v>1639</v>
      </c>
      <c r="AD864" s="11">
        <f t="shared" si="1"/>
        <v>164</v>
      </c>
      <c r="AE864" s="11" t="str">
        <f t="array" ref="AE864">IFERROR(INDEX('Pontuação'!G$13:G$101, MATCH(AD864, 'Pontuação'!F$13:F$101, 0)), "Faixa Indefinida")</f>
        <v>C</v>
      </c>
      <c r="AF864" s="11">
        <f t="shared" si="2"/>
        <v>0</v>
      </c>
      <c r="AG864" s="11">
        <f t="shared" si="3"/>
        <v>0</v>
      </c>
      <c r="AH864" s="11">
        <f t="shared" si="4"/>
        <v>1</v>
      </c>
      <c r="AI864" s="11">
        <f t="shared" si="5"/>
        <v>0</v>
      </c>
      <c r="AJ864" s="11">
        <f>ROUNDUP(SUM(VLOOKUP(F864,'Pontuação 3.0'!A$2:B$11,2,FALSE),VLOOKUP(E864,'Pontuação 3.0'!C$2:D$11,2,FALSE),VLOOKUP(H864,'Pontuação 3.0'!I$2:J$11,2,FALSE),VLOOKUP(J864,'Pontuação 3.0'!G$2:H$11,2,FALSE),VLOOKUP(G864,'Pontuação 3.0'!E$2:F$11,2,FALSE),VLOOKUP(K864,'Pontuação 3.0'!K$2:L$11,2,FALSE),VLOOKUP(L864,'Pontuação 3.0'!M$2:N$13,2,FALSE)),0)</f>
        <v>2187</v>
      </c>
      <c r="AK864" s="10">
        <f t="shared" si="6"/>
        <v>219</v>
      </c>
      <c r="AL864" s="10" t="str">
        <f t="array" ref="AL864">IFERROR(INDEX('Pontuação 3.0'!G$13:G$191, MATCH(AK864, 'Pontuação 3.0'!F$13:F$191, 0)), "Faixa Indefinida")</f>
        <v>B</v>
      </c>
      <c r="AM864" s="10">
        <f t="shared" si="7"/>
        <v>0</v>
      </c>
      <c r="AN864" s="10">
        <f t="shared" si="8"/>
        <v>1</v>
      </c>
      <c r="AO864" s="10">
        <f t="shared" si="9"/>
        <v>0</v>
      </c>
      <c r="AP864" s="10">
        <f t="shared" si="10"/>
        <v>0</v>
      </c>
    </row>
    <row r="865" ht="15.75" customHeight="1">
      <c r="A865" s="7">
        <v>45675.0</v>
      </c>
      <c r="B865" s="8" t="s">
        <v>2059</v>
      </c>
      <c r="C865" s="8" t="s">
        <v>2060</v>
      </c>
      <c r="D865" s="9">
        <v>8.5985413109E10</v>
      </c>
      <c r="E865" s="8" t="s">
        <v>6103</v>
      </c>
      <c r="F865" s="8" t="s">
        <v>6116</v>
      </c>
      <c r="G865" s="8" t="s">
        <v>6122</v>
      </c>
      <c r="H865" s="8" t="s">
        <v>6135</v>
      </c>
      <c r="I865" s="8" t="s">
        <v>6107</v>
      </c>
      <c r="J865" s="8" t="s">
        <v>6119</v>
      </c>
      <c r="K865" s="8" t="s">
        <v>6107</v>
      </c>
      <c r="L865" s="8" t="s">
        <v>6120</v>
      </c>
      <c r="M865" s="8" t="s">
        <v>6113</v>
      </c>
      <c r="N865" s="12" t="s">
        <v>18</v>
      </c>
      <c r="O865" s="12" t="s">
        <v>20</v>
      </c>
      <c r="P865" s="12" t="s">
        <v>25</v>
      </c>
      <c r="Q865" s="12" t="s">
        <v>22</v>
      </c>
      <c r="R865" s="12" t="s">
        <v>32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10">
        <f>ROUNDUP(SUM(VLOOKUP(F865,'Pontuação'!A$2:B$11,2,FALSE),VLOOKUP(E865,'Pontuação'!C$2:D$11,2,FALSE),VLOOKUP(H865,'Pontuação'!I$2:J$11,2,FALSE),VLOOKUP(J865,'Pontuação'!G$2:H$11,2,FALSE),VLOOKUP(L865,'Pontuação'!M$2:N$13,2,FALSE)),0)</f>
        <v>1711</v>
      </c>
      <c r="AD865" s="11">
        <f t="shared" si="1"/>
        <v>171</v>
      </c>
      <c r="AE865" s="11" t="str">
        <f t="array" ref="AE865">IFERROR(INDEX('Pontuação'!G$13:G$101, MATCH(AD865, 'Pontuação'!F$13:F$101, 0)), "Faixa Indefinida")</f>
        <v>B</v>
      </c>
      <c r="AF865" s="11">
        <f t="shared" si="2"/>
        <v>0</v>
      </c>
      <c r="AG865" s="11">
        <f t="shared" si="3"/>
        <v>1</v>
      </c>
      <c r="AH865" s="11">
        <f t="shared" si="4"/>
        <v>0</v>
      </c>
      <c r="AI865" s="11">
        <f t="shared" si="5"/>
        <v>0</v>
      </c>
      <c r="AJ865" s="11">
        <f>ROUNDUP(SUM(VLOOKUP(F865,'Pontuação 3.0'!A$2:B$11,2,FALSE),VLOOKUP(E865,'Pontuação 3.0'!C$2:D$11,2,FALSE),VLOOKUP(H865,'Pontuação 3.0'!I$2:J$11,2,FALSE),VLOOKUP(J865,'Pontuação 3.0'!G$2:H$11,2,FALSE),VLOOKUP(G865,'Pontuação 3.0'!E$2:F$11,2,FALSE),VLOOKUP(K865,'Pontuação 3.0'!K$2:L$11,2,FALSE),VLOOKUP(L865,'Pontuação 3.0'!M$2:N$13,2,FALSE)),0)</f>
        <v>2004</v>
      </c>
      <c r="AK865" s="10">
        <f t="shared" si="6"/>
        <v>200</v>
      </c>
      <c r="AL865" s="10" t="str">
        <f t="array" ref="AL865">IFERROR(INDEX('Pontuação 3.0'!G$13:G$191, MATCH(AK865, 'Pontuação 3.0'!F$13:F$191, 0)), "Faixa Indefinida")</f>
        <v>C</v>
      </c>
      <c r="AM865" s="10">
        <f t="shared" si="7"/>
        <v>0</v>
      </c>
      <c r="AN865" s="10">
        <f t="shared" si="8"/>
        <v>0</v>
      </c>
      <c r="AO865" s="10">
        <f t="shared" si="9"/>
        <v>1</v>
      </c>
      <c r="AP865" s="10">
        <f t="shared" si="10"/>
        <v>0</v>
      </c>
    </row>
    <row r="866" ht="15.75" customHeight="1">
      <c r="A866" s="7">
        <v>45675.0</v>
      </c>
      <c r="B866" s="8" t="s">
        <v>2063</v>
      </c>
      <c r="C866" s="8" t="s">
        <v>2064</v>
      </c>
      <c r="D866" s="8" t="s">
        <v>2065</v>
      </c>
      <c r="E866" s="8" t="s">
        <v>6103</v>
      </c>
      <c r="F866" s="8" t="s">
        <v>6116</v>
      </c>
      <c r="G866" s="8" t="s">
        <v>6117</v>
      </c>
      <c r="H866" s="8" t="s">
        <v>6135</v>
      </c>
      <c r="I866" s="8" t="s">
        <v>6107</v>
      </c>
      <c r="J866" s="8" t="s">
        <v>6108</v>
      </c>
      <c r="K866" s="8" t="s">
        <v>6107</v>
      </c>
      <c r="L866" s="8" t="s">
        <v>6115</v>
      </c>
      <c r="M866" s="8" t="s">
        <v>6133</v>
      </c>
      <c r="N866" s="12" t="s">
        <v>18</v>
      </c>
      <c r="O866" s="12" t="s">
        <v>20</v>
      </c>
      <c r="P866" s="12" t="s">
        <v>19</v>
      </c>
      <c r="Q866" s="12" t="s">
        <v>22</v>
      </c>
      <c r="R866" s="12" t="s">
        <v>21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10">
        <f>ROUNDUP(SUM(VLOOKUP(F866,'Pontuação'!A$2:B$11,2,FALSE),VLOOKUP(E866,'Pontuação'!C$2:D$11,2,FALSE),VLOOKUP(H866,'Pontuação'!I$2:J$11,2,FALSE),VLOOKUP(J866,'Pontuação'!G$2:H$11,2,FALSE),VLOOKUP(L866,'Pontuação'!M$2:N$13,2,FALSE)),0)</f>
        <v>1684</v>
      </c>
      <c r="AD866" s="11">
        <f t="shared" si="1"/>
        <v>168</v>
      </c>
      <c r="AE866" s="11" t="str">
        <f t="array" ref="AE866">IFERROR(INDEX('Pontuação'!G$13:G$101, MATCH(AD866, 'Pontuação'!F$13:F$101, 0)), "Faixa Indefinida")</f>
        <v>B</v>
      </c>
      <c r="AF866" s="11">
        <f t="shared" si="2"/>
        <v>0</v>
      </c>
      <c r="AG866" s="11">
        <f t="shared" si="3"/>
        <v>1</v>
      </c>
      <c r="AH866" s="11">
        <f t="shared" si="4"/>
        <v>0</v>
      </c>
      <c r="AI866" s="11">
        <f t="shared" si="5"/>
        <v>0</v>
      </c>
      <c r="AJ866" s="11">
        <f>ROUNDUP(SUM(VLOOKUP(F866,'Pontuação 3.0'!A$2:B$11,2,FALSE),VLOOKUP(E866,'Pontuação 3.0'!C$2:D$11,2,FALSE),VLOOKUP(H866,'Pontuação 3.0'!I$2:J$11,2,FALSE),VLOOKUP(J866,'Pontuação 3.0'!G$2:H$11,2,FALSE),VLOOKUP(G866,'Pontuação 3.0'!E$2:F$11,2,FALSE),VLOOKUP(K866,'Pontuação 3.0'!K$2:L$11,2,FALSE),VLOOKUP(L866,'Pontuação 3.0'!M$2:N$13,2,FALSE)),0)</f>
        <v>2210</v>
      </c>
      <c r="AK866" s="10">
        <f t="shared" si="6"/>
        <v>221</v>
      </c>
      <c r="AL866" s="10" t="str">
        <f t="array" ref="AL866">IFERROR(INDEX('Pontuação 3.0'!G$13:G$191, MATCH(AK866, 'Pontuação 3.0'!F$13:F$191, 0)), "Faixa Indefinida")</f>
        <v>B</v>
      </c>
      <c r="AM866" s="10">
        <f t="shared" si="7"/>
        <v>0</v>
      </c>
      <c r="AN866" s="10">
        <f t="shared" si="8"/>
        <v>1</v>
      </c>
      <c r="AO866" s="10">
        <f t="shared" si="9"/>
        <v>0</v>
      </c>
      <c r="AP866" s="10">
        <f t="shared" si="10"/>
        <v>0</v>
      </c>
    </row>
    <row r="867" ht="15.75" customHeight="1">
      <c r="A867" s="7">
        <v>45675.0</v>
      </c>
      <c r="B867" s="8" t="s">
        <v>2066</v>
      </c>
      <c r="C867" s="8" t="s">
        <v>2067</v>
      </c>
      <c r="D867" s="9">
        <v>7.791000594E9</v>
      </c>
      <c r="E867" s="8" t="s">
        <v>6103</v>
      </c>
      <c r="F867" s="8" t="s">
        <v>6116</v>
      </c>
      <c r="G867" s="8" t="s">
        <v>6117</v>
      </c>
      <c r="H867" s="8" t="s">
        <v>6135</v>
      </c>
      <c r="I867" s="8" t="s">
        <v>6128</v>
      </c>
      <c r="J867" s="8" t="s">
        <v>6119</v>
      </c>
      <c r="K867" s="8" t="s">
        <v>6107</v>
      </c>
      <c r="L867" s="8" t="s">
        <v>6115</v>
      </c>
      <c r="M867" s="8" t="s">
        <v>6133</v>
      </c>
      <c r="N867" s="12" t="s">
        <v>18</v>
      </c>
      <c r="O867" s="12" t="s">
        <v>20</v>
      </c>
      <c r="P867" s="12" t="s">
        <v>71</v>
      </c>
      <c r="Q867" s="12" t="s">
        <v>22</v>
      </c>
      <c r="R867" s="12" t="s">
        <v>32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10">
        <f>ROUNDUP(SUM(VLOOKUP(F867,'Pontuação'!A$2:B$11,2,FALSE),VLOOKUP(E867,'Pontuação'!C$2:D$11,2,FALSE),VLOOKUP(H867,'Pontuação'!I$2:J$11,2,FALSE),VLOOKUP(J867,'Pontuação'!G$2:H$11,2,FALSE),VLOOKUP(L867,'Pontuação'!M$2:N$13,2,FALSE)),0)</f>
        <v>1579</v>
      </c>
      <c r="AD867" s="11">
        <f t="shared" si="1"/>
        <v>158</v>
      </c>
      <c r="AE867" s="11" t="str">
        <f t="array" ref="AE867">IFERROR(INDEX('Pontuação'!G$13:G$101, MATCH(AD867, 'Pontuação'!F$13:F$101, 0)), "Faixa Indefinida")</f>
        <v>C</v>
      </c>
      <c r="AF867" s="11">
        <f t="shared" si="2"/>
        <v>0</v>
      </c>
      <c r="AG867" s="11">
        <f t="shared" si="3"/>
        <v>0</v>
      </c>
      <c r="AH867" s="11">
        <f t="shared" si="4"/>
        <v>1</v>
      </c>
      <c r="AI867" s="11">
        <f t="shared" si="5"/>
        <v>0</v>
      </c>
      <c r="AJ867" s="11">
        <f>ROUNDUP(SUM(VLOOKUP(F867,'Pontuação 3.0'!A$2:B$11,2,FALSE),VLOOKUP(E867,'Pontuação 3.0'!C$2:D$11,2,FALSE),VLOOKUP(H867,'Pontuação 3.0'!I$2:J$11,2,FALSE),VLOOKUP(J867,'Pontuação 3.0'!G$2:H$11,2,FALSE),VLOOKUP(G867,'Pontuação 3.0'!E$2:F$11,2,FALSE),VLOOKUP(K867,'Pontuação 3.0'!K$2:L$11,2,FALSE),VLOOKUP(L867,'Pontuação 3.0'!M$2:N$13,2,FALSE)),0)</f>
        <v>2058</v>
      </c>
      <c r="AK867" s="10">
        <f t="shared" si="6"/>
        <v>206</v>
      </c>
      <c r="AL867" s="10" t="str">
        <f t="array" ref="AL867">IFERROR(INDEX('Pontuação 3.0'!G$13:G$191, MATCH(AK867, 'Pontuação 3.0'!F$13:F$191, 0)), "Faixa Indefinida")</f>
        <v>C</v>
      </c>
      <c r="AM867" s="10">
        <f t="shared" si="7"/>
        <v>0</v>
      </c>
      <c r="AN867" s="10">
        <f t="shared" si="8"/>
        <v>0</v>
      </c>
      <c r="AO867" s="10">
        <f t="shared" si="9"/>
        <v>1</v>
      </c>
      <c r="AP867" s="10">
        <f t="shared" si="10"/>
        <v>0</v>
      </c>
    </row>
    <row r="868" ht="15.75" customHeight="1">
      <c r="A868" s="7">
        <v>45675.0</v>
      </c>
      <c r="B868" s="8" t="s">
        <v>2068</v>
      </c>
      <c r="C868" s="8" t="s">
        <v>2069</v>
      </c>
      <c r="D868" s="9">
        <v>2.2999974008E10</v>
      </c>
      <c r="E868" s="8" t="s">
        <v>6125</v>
      </c>
      <c r="F868" s="8" t="s">
        <v>6116</v>
      </c>
      <c r="G868" s="8" t="s">
        <v>6117</v>
      </c>
      <c r="H868" s="8" t="s">
        <v>6106</v>
      </c>
      <c r="I868" s="8" t="s">
        <v>6107</v>
      </c>
      <c r="J868" s="8" t="s">
        <v>6119</v>
      </c>
      <c r="K868" s="8" t="s">
        <v>6107</v>
      </c>
      <c r="L868" s="8" t="s">
        <v>6120</v>
      </c>
      <c r="M868" s="8" t="s">
        <v>6113</v>
      </c>
      <c r="N868" s="12" t="s">
        <v>18</v>
      </c>
      <c r="O868" s="12" t="s">
        <v>20</v>
      </c>
      <c r="P868" s="12" t="s">
        <v>25</v>
      </c>
      <c r="Q868" s="12" t="s">
        <v>184</v>
      </c>
      <c r="R868" s="12" t="s">
        <v>32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10">
        <f>ROUNDUP(SUM(VLOOKUP(F868,'Pontuação'!A$2:B$11,2,FALSE),VLOOKUP(E868,'Pontuação'!C$2:D$11,2,FALSE),VLOOKUP(H868,'Pontuação'!I$2:J$11,2,FALSE),VLOOKUP(J868,'Pontuação'!G$2:H$11,2,FALSE),VLOOKUP(L868,'Pontuação'!M$2:N$13,2,FALSE)),0)</f>
        <v>1689</v>
      </c>
      <c r="AD868" s="11">
        <f t="shared" si="1"/>
        <v>169</v>
      </c>
      <c r="AE868" s="11" t="str">
        <f t="array" ref="AE868">IFERROR(INDEX('Pontuação'!G$13:G$101, MATCH(AD868, 'Pontuação'!F$13:F$101, 0)), "Faixa Indefinida")</f>
        <v>B</v>
      </c>
      <c r="AF868" s="11">
        <f t="shared" si="2"/>
        <v>0</v>
      </c>
      <c r="AG868" s="11">
        <f t="shared" si="3"/>
        <v>1</v>
      </c>
      <c r="AH868" s="11">
        <f t="shared" si="4"/>
        <v>0</v>
      </c>
      <c r="AI868" s="11">
        <f t="shared" si="5"/>
        <v>0</v>
      </c>
      <c r="AJ868" s="11">
        <f>ROUNDUP(SUM(VLOOKUP(F868,'Pontuação 3.0'!A$2:B$11,2,FALSE),VLOOKUP(E868,'Pontuação 3.0'!C$2:D$11,2,FALSE),VLOOKUP(H868,'Pontuação 3.0'!I$2:J$11,2,FALSE),VLOOKUP(J868,'Pontuação 3.0'!G$2:H$11,2,FALSE),VLOOKUP(G868,'Pontuação 3.0'!E$2:F$11,2,FALSE),VLOOKUP(K868,'Pontuação 3.0'!K$2:L$11,2,FALSE),VLOOKUP(L868,'Pontuação 3.0'!M$2:N$13,2,FALSE)),0)</f>
        <v>2178</v>
      </c>
      <c r="AK868" s="10">
        <f t="shared" si="6"/>
        <v>218</v>
      </c>
      <c r="AL868" s="10" t="str">
        <f t="array" ref="AL868">IFERROR(INDEX('Pontuação 3.0'!G$13:G$191, MATCH(AK868, 'Pontuação 3.0'!F$13:F$191, 0)), "Faixa Indefinida")</f>
        <v>B</v>
      </c>
      <c r="AM868" s="10">
        <f t="shared" si="7"/>
        <v>0</v>
      </c>
      <c r="AN868" s="10">
        <f t="shared" si="8"/>
        <v>1</v>
      </c>
      <c r="AO868" s="10">
        <f t="shared" si="9"/>
        <v>0</v>
      </c>
      <c r="AP868" s="10">
        <f t="shared" si="10"/>
        <v>0</v>
      </c>
    </row>
    <row r="869" ht="15.75" customHeight="1">
      <c r="A869" s="7">
        <v>45675.0</v>
      </c>
      <c r="B869" s="8" t="s">
        <v>2070</v>
      </c>
      <c r="C869" s="8" t="s">
        <v>2071</v>
      </c>
      <c r="D869" s="9">
        <v>3.3998380373E10</v>
      </c>
      <c r="E869" s="8" t="s">
        <v>6103</v>
      </c>
      <c r="F869" s="8" t="s">
        <v>6143</v>
      </c>
      <c r="G869" s="8" t="s">
        <v>6122</v>
      </c>
      <c r="H869" s="8" t="s">
        <v>6106</v>
      </c>
      <c r="I869" s="8" t="s">
        <v>6107</v>
      </c>
      <c r="J869" s="8" t="s">
        <v>6119</v>
      </c>
      <c r="K869" s="8" t="s">
        <v>6107</v>
      </c>
      <c r="L869" s="8" t="s">
        <v>6124</v>
      </c>
      <c r="M869" s="8" t="s">
        <v>6121</v>
      </c>
      <c r="N869" s="12" t="s">
        <v>18</v>
      </c>
      <c r="O869" s="12" t="s">
        <v>20</v>
      </c>
      <c r="P869" s="12" t="s">
        <v>19</v>
      </c>
      <c r="Q869" s="12" t="s">
        <v>22</v>
      </c>
      <c r="R869" s="12" t="s">
        <v>21</v>
      </c>
      <c r="S869" s="13"/>
      <c r="T869" s="8"/>
      <c r="U869" s="8"/>
      <c r="V869" s="8"/>
      <c r="W869" s="8"/>
      <c r="X869" s="8"/>
      <c r="Y869" s="8"/>
      <c r="Z869" s="8"/>
      <c r="AA869" s="8"/>
      <c r="AB869" s="8"/>
      <c r="AC869" s="10">
        <f>ROUNDUP(SUM(VLOOKUP(F869,'Pontuação'!A$2:B$11,2,FALSE),VLOOKUP(E869,'Pontuação'!C$2:D$11,2,FALSE),VLOOKUP(H869,'Pontuação'!I$2:J$11,2,FALSE),VLOOKUP(J869,'Pontuação'!G$2:H$11,2,FALSE),VLOOKUP(L869,'Pontuação'!M$2:N$13,2,FALSE)),0)</f>
        <v>1487</v>
      </c>
      <c r="AD869" s="11">
        <f t="shared" si="1"/>
        <v>149</v>
      </c>
      <c r="AE869" s="11" t="str">
        <f t="array" ref="AE869">IFERROR(INDEX('Pontuação'!G$13:G$101, MATCH(AD869, 'Pontuação'!F$13:F$101, 0)), "Faixa Indefinida")</f>
        <v>C</v>
      </c>
      <c r="AF869" s="11">
        <f t="shared" si="2"/>
        <v>0</v>
      </c>
      <c r="AG869" s="11">
        <f t="shared" si="3"/>
        <v>0</v>
      </c>
      <c r="AH869" s="11">
        <f t="shared" si="4"/>
        <v>1</v>
      </c>
      <c r="AI869" s="11">
        <f t="shared" si="5"/>
        <v>0</v>
      </c>
      <c r="AJ869" s="11">
        <f>ROUNDUP(SUM(VLOOKUP(F869,'Pontuação 3.0'!A$2:B$11,2,FALSE),VLOOKUP(E869,'Pontuação 3.0'!C$2:D$11,2,FALSE),VLOOKUP(H869,'Pontuação 3.0'!I$2:J$11,2,FALSE),VLOOKUP(J869,'Pontuação 3.0'!G$2:H$11,2,FALSE),VLOOKUP(G869,'Pontuação 3.0'!E$2:F$11,2,FALSE),VLOOKUP(K869,'Pontuação 3.0'!K$2:L$11,2,FALSE),VLOOKUP(L869,'Pontuação 3.0'!M$2:N$13,2,FALSE)),0)</f>
        <v>1730</v>
      </c>
      <c r="AK869" s="10">
        <f t="shared" si="6"/>
        <v>173</v>
      </c>
      <c r="AL869" s="10" t="str">
        <f t="array" ref="AL869">IFERROR(INDEX('Pontuação 3.0'!G$13:G$191, MATCH(AK869, 'Pontuação 3.0'!F$13:F$191, 0)), "Faixa Indefinida")</f>
        <v>D</v>
      </c>
      <c r="AM869" s="10">
        <f t="shared" si="7"/>
        <v>0</v>
      </c>
      <c r="AN869" s="10">
        <f t="shared" si="8"/>
        <v>0</v>
      </c>
      <c r="AO869" s="10">
        <f t="shared" si="9"/>
        <v>0</v>
      </c>
      <c r="AP869" s="10">
        <f t="shared" si="10"/>
        <v>1</v>
      </c>
    </row>
    <row r="870" ht="15.75" customHeight="1">
      <c r="A870" s="7">
        <v>45675.0</v>
      </c>
      <c r="B870" s="8" t="s">
        <v>2072</v>
      </c>
      <c r="C870" s="8" t="s">
        <v>2073</v>
      </c>
      <c r="D870" s="9">
        <v>7.5991201235E10</v>
      </c>
      <c r="E870" s="8" t="s">
        <v>6125</v>
      </c>
      <c r="F870" s="8" t="s">
        <v>6116</v>
      </c>
      <c r="G870" s="8" t="s">
        <v>6114</v>
      </c>
      <c r="H870" s="8" t="s">
        <v>6123</v>
      </c>
      <c r="I870" s="8" t="s">
        <v>6107</v>
      </c>
      <c r="J870" s="8" t="s">
        <v>6129</v>
      </c>
      <c r="K870" s="8" t="s">
        <v>6109</v>
      </c>
      <c r="L870" s="8" t="s">
        <v>6115</v>
      </c>
      <c r="M870" s="8" t="s">
        <v>6113</v>
      </c>
      <c r="N870" s="12" t="s">
        <v>18</v>
      </c>
      <c r="O870" s="12" t="s">
        <v>20</v>
      </c>
      <c r="P870" s="12" t="s">
        <v>19</v>
      </c>
      <c r="Q870" s="12" t="s">
        <v>22</v>
      </c>
      <c r="R870" s="12" t="s">
        <v>32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10">
        <f>ROUNDUP(SUM(VLOOKUP(F870,'Pontuação'!A$2:B$11,2,FALSE),VLOOKUP(E870,'Pontuação'!C$2:D$11,2,FALSE),VLOOKUP(H870,'Pontuação'!I$2:J$11,2,FALSE),VLOOKUP(J870,'Pontuação'!G$2:H$11,2,FALSE),VLOOKUP(L870,'Pontuação'!M$2:N$13,2,FALSE)),0)</f>
        <v>1721</v>
      </c>
      <c r="AD870" s="11">
        <f t="shared" si="1"/>
        <v>172</v>
      </c>
      <c r="AE870" s="11" t="str">
        <f t="array" ref="AE870">IFERROR(INDEX('Pontuação'!G$13:G$101, MATCH(AD870, 'Pontuação'!F$13:F$101, 0)), "Faixa Indefinida")</f>
        <v>B</v>
      </c>
      <c r="AF870" s="11">
        <f t="shared" si="2"/>
        <v>0</v>
      </c>
      <c r="AG870" s="11">
        <f t="shared" si="3"/>
        <v>1</v>
      </c>
      <c r="AH870" s="11">
        <f t="shared" si="4"/>
        <v>0</v>
      </c>
      <c r="AI870" s="11">
        <f t="shared" si="5"/>
        <v>0</v>
      </c>
      <c r="AJ870" s="11">
        <f>ROUNDUP(SUM(VLOOKUP(F870,'Pontuação 3.0'!A$2:B$11,2,FALSE),VLOOKUP(E870,'Pontuação 3.0'!C$2:D$11,2,FALSE),VLOOKUP(H870,'Pontuação 3.0'!I$2:J$11,2,FALSE),VLOOKUP(J870,'Pontuação 3.0'!G$2:H$11,2,FALSE),VLOOKUP(G870,'Pontuação 3.0'!E$2:F$11,2,FALSE),VLOOKUP(K870,'Pontuação 3.0'!K$2:L$11,2,FALSE),VLOOKUP(L870,'Pontuação 3.0'!M$2:N$13,2,FALSE)),0)</f>
        <v>2330</v>
      </c>
      <c r="AK870" s="10">
        <f t="shared" si="6"/>
        <v>233</v>
      </c>
      <c r="AL870" s="10" t="str">
        <f t="array" ref="AL870">IFERROR(INDEX('Pontuação 3.0'!G$13:G$191, MATCH(AK870, 'Pontuação 3.0'!F$13:F$191, 0)), "Faixa Indefinida")</f>
        <v>B</v>
      </c>
      <c r="AM870" s="10">
        <f t="shared" si="7"/>
        <v>0</v>
      </c>
      <c r="AN870" s="10">
        <f t="shared" si="8"/>
        <v>1</v>
      </c>
      <c r="AO870" s="10">
        <f t="shared" si="9"/>
        <v>0</v>
      </c>
      <c r="AP870" s="10">
        <f t="shared" si="10"/>
        <v>0</v>
      </c>
    </row>
    <row r="871" ht="15.75" customHeight="1">
      <c r="A871" s="7">
        <v>45675.0</v>
      </c>
      <c r="B871" s="8" t="s">
        <v>2079</v>
      </c>
      <c r="C871" s="8" t="s">
        <v>2080</v>
      </c>
      <c r="D871" s="9">
        <v>4.3998711794E10</v>
      </c>
      <c r="E871" s="8" t="s">
        <v>6103</v>
      </c>
      <c r="F871" s="8" t="s">
        <v>6126</v>
      </c>
      <c r="G871" s="8" t="s">
        <v>6114</v>
      </c>
      <c r="H871" s="8" t="s">
        <v>6135</v>
      </c>
      <c r="I871" s="8" t="s">
        <v>6128</v>
      </c>
      <c r="J871" s="8" t="s">
        <v>6119</v>
      </c>
      <c r="K871" s="8" t="s">
        <v>6107</v>
      </c>
      <c r="L871" s="8" t="s">
        <v>6120</v>
      </c>
      <c r="M871" s="8" t="s">
        <v>6121</v>
      </c>
      <c r="N871" s="12" t="s">
        <v>18</v>
      </c>
      <c r="O871" s="12" t="s">
        <v>20</v>
      </c>
      <c r="P871" s="12" t="s">
        <v>19</v>
      </c>
      <c r="Q871" s="12" t="s">
        <v>22</v>
      </c>
      <c r="R871" s="12" t="s">
        <v>21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10">
        <f>ROUNDUP(SUM(VLOOKUP(F871,'Pontuação'!A$2:B$11,2,FALSE),VLOOKUP(E871,'Pontuação'!C$2:D$11,2,FALSE),VLOOKUP(H871,'Pontuação'!I$2:J$11,2,FALSE),VLOOKUP(J871,'Pontuação'!G$2:H$11,2,FALSE),VLOOKUP(L871,'Pontuação'!M$2:N$13,2,FALSE)),0)</f>
        <v>1699</v>
      </c>
      <c r="AD871" s="11">
        <f t="shared" si="1"/>
        <v>170</v>
      </c>
      <c r="AE871" s="11" t="str">
        <f t="array" ref="AE871">IFERROR(INDEX('Pontuação'!G$13:G$101, MATCH(AD871, 'Pontuação'!F$13:F$101, 0)), "Faixa Indefinida")</f>
        <v>B</v>
      </c>
      <c r="AF871" s="11">
        <f t="shared" si="2"/>
        <v>0</v>
      </c>
      <c r="AG871" s="11">
        <f t="shared" si="3"/>
        <v>1</v>
      </c>
      <c r="AH871" s="11">
        <f t="shared" si="4"/>
        <v>0</v>
      </c>
      <c r="AI871" s="11">
        <f t="shared" si="5"/>
        <v>0</v>
      </c>
      <c r="AJ871" s="11">
        <f>ROUNDUP(SUM(VLOOKUP(F871,'Pontuação 3.0'!A$2:B$11,2,FALSE),VLOOKUP(E871,'Pontuação 3.0'!C$2:D$11,2,FALSE),VLOOKUP(H871,'Pontuação 3.0'!I$2:J$11,2,FALSE),VLOOKUP(J871,'Pontuação 3.0'!G$2:H$11,2,FALSE),VLOOKUP(G871,'Pontuação 3.0'!E$2:F$11,2,FALSE),VLOOKUP(K871,'Pontuação 3.0'!K$2:L$11,2,FALSE),VLOOKUP(L871,'Pontuação 3.0'!M$2:N$13,2,FALSE)),0)</f>
        <v>1861</v>
      </c>
      <c r="AK871" s="10">
        <f t="shared" si="6"/>
        <v>186</v>
      </c>
      <c r="AL871" s="10" t="str">
        <f t="array" ref="AL871">IFERROR(INDEX('Pontuação 3.0'!G$13:G$191, MATCH(AK871, 'Pontuação 3.0'!F$13:F$191, 0)), "Faixa Indefinida")</f>
        <v>D</v>
      </c>
      <c r="AM871" s="10">
        <f t="shared" si="7"/>
        <v>0</v>
      </c>
      <c r="AN871" s="10">
        <f t="shared" si="8"/>
        <v>0</v>
      </c>
      <c r="AO871" s="10">
        <f t="shared" si="9"/>
        <v>0</v>
      </c>
      <c r="AP871" s="10">
        <f t="shared" si="10"/>
        <v>1</v>
      </c>
    </row>
    <row r="872" ht="15.75" customHeight="1">
      <c r="A872" s="7">
        <v>45675.0</v>
      </c>
      <c r="B872" s="8" t="s">
        <v>2085</v>
      </c>
      <c r="C872" s="8" t="s">
        <v>2086</v>
      </c>
      <c r="D872" s="9">
        <v>6.5981410738E10</v>
      </c>
      <c r="E872" s="8" t="s">
        <v>6103</v>
      </c>
      <c r="F872" s="8" t="s">
        <v>6104</v>
      </c>
      <c r="G872" s="8" t="s">
        <v>6114</v>
      </c>
      <c r="H872" s="8" t="s">
        <v>6106</v>
      </c>
      <c r="I872" s="8" t="s">
        <v>6128</v>
      </c>
      <c r="J872" s="8" t="s">
        <v>6119</v>
      </c>
      <c r="K872" s="8" t="s">
        <v>6107</v>
      </c>
      <c r="L872" s="8" t="s">
        <v>6115</v>
      </c>
      <c r="M872" s="8" t="s">
        <v>6111</v>
      </c>
      <c r="N872" s="12" t="s">
        <v>18</v>
      </c>
      <c r="O872" s="12" t="s">
        <v>20</v>
      </c>
      <c r="P872" s="12" t="s">
        <v>31</v>
      </c>
      <c r="Q872" s="12" t="s">
        <v>200</v>
      </c>
      <c r="R872" s="12" t="s">
        <v>32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10">
        <f>ROUNDUP(SUM(VLOOKUP(F872,'Pontuação'!A$2:B$11,2,FALSE),VLOOKUP(E872,'Pontuação'!C$2:D$11,2,FALSE),VLOOKUP(H872,'Pontuação'!I$2:J$11,2,FALSE),VLOOKUP(J872,'Pontuação'!G$2:H$11,2,FALSE),VLOOKUP(L872,'Pontuação'!M$2:N$13,2,FALSE)),0)</f>
        <v>1558</v>
      </c>
      <c r="AD872" s="11">
        <f t="shared" si="1"/>
        <v>156</v>
      </c>
      <c r="AE872" s="11" t="str">
        <f t="array" ref="AE872">IFERROR(INDEX('Pontuação'!G$13:G$101, MATCH(AD872, 'Pontuação'!F$13:F$101, 0)), "Faixa Indefinida")</f>
        <v>C</v>
      </c>
      <c r="AF872" s="11">
        <f t="shared" si="2"/>
        <v>0</v>
      </c>
      <c r="AG872" s="11">
        <f t="shared" si="3"/>
        <v>0</v>
      </c>
      <c r="AH872" s="11">
        <f t="shared" si="4"/>
        <v>1</v>
      </c>
      <c r="AI872" s="11">
        <f t="shared" si="5"/>
        <v>0</v>
      </c>
      <c r="AJ872" s="11">
        <f>ROUNDUP(SUM(VLOOKUP(F872,'Pontuação 3.0'!A$2:B$11,2,FALSE),VLOOKUP(E872,'Pontuação 3.0'!C$2:D$11,2,FALSE),VLOOKUP(H872,'Pontuação 3.0'!I$2:J$11,2,FALSE),VLOOKUP(J872,'Pontuação 3.0'!G$2:H$11,2,FALSE),VLOOKUP(G872,'Pontuação 3.0'!E$2:F$11,2,FALSE),VLOOKUP(K872,'Pontuação 3.0'!K$2:L$11,2,FALSE),VLOOKUP(L872,'Pontuação 3.0'!M$2:N$13,2,FALSE)),0)</f>
        <v>1957</v>
      </c>
      <c r="AK872" s="10">
        <f t="shared" si="6"/>
        <v>196</v>
      </c>
      <c r="AL872" s="10" t="str">
        <f t="array" ref="AL872">IFERROR(INDEX('Pontuação 3.0'!G$13:G$191, MATCH(AK872, 'Pontuação 3.0'!F$13:F$191, 0)), "Faixa Indefinida")</f>
        <v>C</v>
      </c>
      <c r="AM872" s="10">
        <f t="shared" si="7"/>
        <v>0</v>
      </c>
      <c r="AN872" s="10">
        <f t="shared" si="8"/>
        <v>0</v>
      </c>
      <c r="AO872" s="10">
        <f t="shared" si="9"/>
        <v>1</v>
      </c>
      <c r="AP872" s="10">
        <f t="shared" si="10"/>
        <v>0</v>
      </c>
    </row>
    <row r="873" ht="15.75" customHeight="1">
      <c r="A873" s="7">
        <v>45675.0</v>
      </c>
      <c r="B873" s="8" t="s">
        <v>2081</v>
      </c>
      <c r="C873" s="8" t="s">
        <v>2082</v>
      </c>
      <c r="D873" s="9">
        <v>7.798873937E10</v>
      </c>
      <c r="E873" s="8" t="s">
        <v>6103</v>
      </c>
      <c r="F873" s="8" t="s">
        <v>6104</v>
      </c>
      <c r="G873" s="8" t="s">
        <v>6114</v>
      </c>
      <c r="H873" s="8" t="s">
        <v>6123</v>
      </c>
      <c r="I873" s="8" t="s">
        <v>6128</v>
      </c>
      <c r="J873" s="8" t="s">
        <v>6119</v>
      </c>
      <c r="K873" s="8" t="s">
        <v>6109</v>
      </c>
      <c r="L873" s="8" t="s">
        <v>6120</v>
      </c>
      <c r="M873" s="8" t="s">
        <v>6111</v>
      </c>
      <c r="N873" s="12" t="s">
        <v>18</v>
      </c>
      <c r="O873" s="12" t="s">
        <v>20</v>
      </c>
      <c r="P873" s="12" t="s">
        <v>89</v>
      </c>
      <c r="Q873" s="12" t="s">
        <v>33</v>
      </c>
      <c r="R873" s="12" t="s">
        <v>32</v>
      </c>
      <c r="S873" s="13"/>
      <c r="T873" s="8"/>
      <c r="U873" s="8"/>
      <c r="V873" s="8"/>
      <c r="W873" s="8"/>
      <c r="X873" s="8"/>
      <c r="Y873" s="8"/>
      <c r="Z873" s="8"/>
      <c r="AA873" s="8"/>
      <c r="AB873" s="8"/>
      <c r="AC873" s="10">
        <f>ROUNDUP(SUM(VLOOKUP(F873,'Pontuação'!A$2:B$11,2,FALSE),VLOOKUP(E873,'Pontuação'!C$2:D$11,2,FALSE),VLOOKUP(H873,'Pontuação'!I$2:J$11,2,FALSE),VLOOKUP(J873,'Pontuação'!G$2:H$11,2,FALSE),VLOOKUP(L873,'Pontuação'!M$2:N$13,2,FALSE)),0)</f>
        <v>1576</v>
      </c>
      <c r="AD873" s="11">
        <f t="shared" si="1"/>
        <v>158</v>
      </c>
      <c r="AE873" s="11" t="str">
        <f t="array" ref="AE873">IFERROR(INDEX('Pontuação'!G$13:G$101, MATCH(AD873, 'Pontuação'!F$13:F$101, 0)), "Faixa Indefinida")</f>
        <v>C</v>
      </c>
      <c r="AF873" s="11">
        <f t="shared" si="2"/>
        <v>0</v>
      </c>
      <c r="AG873" s="11">
        <f t="shared" si="3"/>
        <v>0</v>
      </c>
      <c r="AH873" s="11">
        <f t="shared" si="4"/>
        <v>1</v>
      </c>
      <c r="AI873" s="11">
        <f t="shared" si="5"/>
        <v>0</v>
      </c>
      <c r="AJ873" s="11">
        <f>ROUNDUP(SUM(VLOOKUP(F873,'Pontuação 3.0'!A$2:B$11,2,FALSE),VLOOKUP(E873,'Pontuação 3.0'!C$2:D$11,2,FALSE),VLOOKUP(H873,'Pontuação 3.0'!I$2:J$11,2,FALSE),VLOOKUP(J873,'Pontuação 3.0'!G$2:H$11,2,FALSE),VLOOKUP(G873,'Pontuação 3.0'!E$2:F$11,2,FALSE),VLOOKUP(K873,'Pontuação 3.0'!K$2:L$11,2,FALSE),VLOOKUP(L873,'Pontuação 3.0'!M$2:N$13,2,FALSE)),0)</f>
        <v>2156</v>
      </c>
      <c r="AK873" s="10">
        <f t="shared" si="6"/>
        <v>216</v>
      </c>
      <c r="AL873" s="10" t="str">
        <f t="array" ref="AL873">IFERROR(INDEX('Pontuação 3.0'!G$13:G$191, MATCH(AK873, 'Pontuação 3.0'!F$13:F$191, 0)), "Faixa Indefinida")</f>
        <v>B</v>
      </c>
      <c r="AM873" s="10">
        <f t="shared" si="7"/>
        <v>0</v>
      </c>
      <c r="AN873" s="10">
        <f t="shared" si="8"/>
        <v>1</v>
      </c>
      <c r="AO873" s="10">
        <f t="shared" si="9"/>
        <v>0</v>
      </c>
      <c r="AP873" s="10">
        <f t="shared" si="10"/>
        <v>0</v>
      </c>
    </row>
    <row r="874" ht="15.75" customHeight="1">
      <c r="A874" s="7">
        <v>45675.0</v>
      </c>
      <c r="B874" s="8" t="s">
        <v>2089</v>
      </c>
      <c r="C874" s="8" t="s">
        <v>2090</v>
      </c>
      <c r="D874" s="8" t="s">
        <v>2091</v>
      </c>
      <c r="E874" s="8" t="s">
        <v>6103</v>
      </c>
      <c r="F874" s="8" t="s">
        <v>6126</v>
      </c>
      <c r="G874" s="8" t="s">
        <v>6117</v>
      </c>
      <c r="H874" s="8" t="s">
        <v>6123</v>
      </c>
      <c r="I874" s="8" t="s">
        <v>6107</v>
      </c>
      <c r="J874" s="8" t="s">
        <v>6119</v>
      </c>
      <c r="K874" s="8" t="s">
        <v>6107</v>
      </c>
      <c r="L874" s="8" t="s">
        <v>6115</v>
      </c>
      <c r="M874" s="8" t="s">
        <v>6111</v>
      </c>
      <c r="N874" s="12" t="s">
        <v>18</v>
      </c>
      <c r="O874" s="12" t="s">
        <v>20</v>
      </c>
      <c r="P874" s="12" t="s">
        <v>25</v>
      </c>
      <c r="Q874" s="12" t="s">
        <v>83</v>
      </c>
      <c r="R874" s="12" t="s">
        <v>32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10">
        <f>ROUNDUP(SUM(VLOOKUP(F874,'Pontuação'!A$2:B$11,2,FALSE),VLOOKUP(E874,'Pontuação'!C$2:D$11,2,FALSE),VLOOKUP(H874,'Pontuação'!I$2:J$11,2,FALSE),VLOOKUP(J874,'Pontuação'!G$2:H$11,2,FALSE),VLOOKUP(L874,'Pontuação'!M$2:N$13,2,FALSE)),0)</f>
        <v>1427</v>
      </c>
      <c r="AD874" s="11">
        <f t="shared" si="1"/>
        <v>143</v>
      </c>
      <c r="AE874" s="11" t="str">
        <f t="array" ref="AE874">IFERROR(INDEX('Pontuação'!G$13:G$101, MATCH(AD874, 'Pontuação'!F$13:F$101, 0)), "Faixa Indefinida")</f>
        <v>D</v>
      </c>
      <c r="AF874" s="11">
        <f t="shared" si="2"/>
        <v>0</v>
      </c>
      <c r="AG874" s="11">
        <f t="shared" si="3"/>
        <v>0</v>
      </c>
      <c r="AH874" s="11">
        <f t="shared" si="4"/>
        <v>0</v>
      </c>
      <c r="AI874" s="11">
        <f t="shared" si="5"/>
        <v>1</v>
      </c>
      <c r="AJ874" s="11">
        <f>ROUNDUP(SUM(VLOOKUP(F874,'Pontuação 3.0'!A$2:B$11,2,FALSE),VLOOKUP(E874,'Pontuação 3.0'!C$2:D$11,2,FALSE),VLOOKUP(H874,'Pontuação 3.0'!I$2:J$11,2,FALSE),VLOOKUP(J874,'Pontuação 3.0'!G$2:H$11,2,FALSE),VLOOKUP(G874,'Pontuação 3.0'!E$2:F$11,2,FALSE),VLOOKUP(K874,'Pontuação 3.0'!K$2:L$11,2,FALSE),VLOOKUP(L874,'Pontuação 3.0'!M$2:N$13,2,FALSE)),0)</f>
        <v>1841</v>
      </c>
      <c r="AK874" s="10">
        <f t="shared" si="6"/>
        <v>184</v>
      </c>
      <c r="AL874" s="10" t="str">
        <f t="array" ref="AL874">IFERROR(INDEX('Pontuação 3.0'!G$13:G$191, MATCH(AK874, 'Pontuação 3.0'!F$13:F$191, 0)), "Faixa Indefinida")</f>
        <v>D</v>
      </c>
      <c r="AM874" s="10">
        <f t="shared" si="7"/>
        <v>0</v>
      </c>
      <c r="AN874" s="10">
        <f t="shared" si="8"/>
        <v>0</v>
      </c>
      <c r="AO874" s="10">
        <f t="shared" si="9"/>
        <v>0</v>
      </c>
      <c r="AP874" s="10">
        <f t="shared" si="10"/>
        <v>1</v>
      </c>
    </row>
    <row r="875" ht="15.75" customHeight="1">
      <c r="A875" s="7">
        <v>45675.0</v>
      </c>
      <c r="B875" s="8" t="s">
        <v>2092</v>
      </c>
      <c r="C875" s="8" t="s">
        <v>2093</v>
      </c>
      <c r="D875" s="9">
        <v>9.298590738E10</v>
      </c>
      <c r="E875" s="8" t="s">
        <v>6103</v>
      </c>
      <c r="F875" s="8" t="s">
        <v>6126</v>
      </c>
      <c r="G875" s="8" t="s">
        <v>6117</v>
      </c>
      <c r="H875" s="8" t="s">
        <v>6135</v>
      </c>
      <c r="I875" s="8" t="s">
        <v>6107</v>
      </c>
      <c r="J875" s="8" t="s">
        <v>6119</v>
      </c>
      <c r="K875" s="8" t="s">
        <v>6107</v>
      </c>
      <c r="L875" s="8" t="s">
        <v>6124</v>
      </c>
      <c r="M875" s="8" t="s">
        <v>6133</v>
      </c>
      <c r="N875" s="12" t="s">
        <v>18</v>
      </c>
      <c r="O875" s="12" t="s">
        <v>20</v>
      </c>
      <c r="P875" s="12" t="s">
        <v>19</v>
      </c>
      <c r="Q875" s="12" t="s">
        <v>22</v>
      </c>
      <c r="R875" s="12" t="s">
        <v>21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10">
        <f>ROUNDUP(SUM(VLOOKUP(F875,'Pontuação'!A$2:B$11,2,FALSE),VLOOKUP(E875,'Pontuação'!C$2:D$11,2,FALSE),VLOOKUP(H875,'Pontuação'!I$2:J$11,2,FALSE),VLOOKUP(J875,'Pontuação'!G$2:H$11,2,FALSE),VLOOKUP(L875,'Pontuação'!M$2:N$13,2,FALSE)),0)</f>
        <v>1530</v>
      </c>
      <c r="AD875" s="11">
        <f t="shared" si="1"/>
        <v>153</v>
      </c>
      <c r="AE875" s="11" t="str">
        <f t="array" ref="AE875">IFERROR(INDEX('Pontuação'!G$13:G$101, MATCH(AD875, 'Pontuação'!F$13:F$101, 0)), "Faixa Indefinida")</f>
        <v>C</v>
      </c>
      <c r="AF875" s="11">
        <f t="shared" si="2"/>
        <v>0</v>
      </c>
      <c r="AG875" s="11">
        <f t="shared" si="3"/>
        <v>0</v>
      </c>
      <c r="AH875" s="11">
        <f t="shared" si="4"/>
        <v>1</v>
      </c>
      <c r="AI875" s="11">
        <f t="shared" si="5"/>
        <v>0</v>
      </c>
      <c r="AJ875" s="11">
        <f>ROUNDUP(SUM(VLOOKUP(F875,'Pontuação 3.0'!A$2:B$11,2,FALSE),VLOOKUP(E875,'Pontuação 3.0'!C$2:D$11,2,FALSE),VLOOKUP(H875,'Pontuação 3.0'!I$2:J$11,2,FALSE),VLOOKUP(J875,'Pontuação 3.0'!G$2:H$11,2,FALSE),VLOOKUP(G875,'Pontuação 3.0'!E$2:F$11,2,FALSE),VLOOKUP(K875,'Pontuação 3.0'!K$2:L$11,2,FALSE),VLOOKUP(L875,'Pontuação 3.0'!M$2:N$13,2,FALSE)),0)</f>
        <v>1895</v>
      </c>
      <c r="AK875" s="10">
        <f t="shared" si="6"/>
        <v>190</v>
      </c>
      <c r="AL875" s="10" t="str">
        <f t="array" ref="AL875">IFERROR(INDEX('Pontuação 3.0'!G$13:G$191, MATCH(AK875, 'Pontuação 3.0'!F$13:F$191, 0)), "Faixa Indefinida")</f>
        <v>D</v>
      </c>
      <c r="AM875" s="10">
        <f t="shared" si="7"/>
        <v>0</v>
      </c>
      <c r="AN875" s="10">
        <f t="shared" si="8"/>
        <v>0</v>
      </c>
      <c r="AO875" s="10">
        <f t="shared" si="9"/>
        <v>0</v>
      </c>
      <c r="AP875" s="10">
        <f t="shared" si="10"/>
        <v>1</v>
      </c>
    </row>
    <row r="876" ht="15.75" customHeight="1">
      <c r="A876" s="7">
        <v>45675.0</v>
      </c>
      <c r="B876" s="8" t="s">
        <v>2094</v>
      </c>
      <c r="C876" s="8" t="s">
        <v>2095</v>
      </c>
      <c r="D876" s="8" t="s">
        <v>2096</v>
      </c>
      <c r="E876" s="8" t="s">
        <v>6103</v>
      </c>
      <c r="F876" s="8" t="s">
        <v>6104</v>
      </c>
      <c r="G876" s="8" t="s">
        <v>6117</v>
      </c>
      <c r="H876" s="8" t="s">
        <v>6106</v>
      </c>
      <c r="I876" s="8" t="s">
        <v>6107</v>
      </c>
      <c r="J876" s="8" t="s">
        <v>6108</v>
      </c>
      <c r="K876" s="8" t="s">
        <v>6107</v>
      </c>
      <c r="L876" s="8" t="s">
        <v>6120</v>
      </c>
      <c r="M876" s="8" t="s">
        <v>6113</v>
      </c>
      <c r="N876" s="12" t="s">
        <v>18</v>
      </c>
      <c r="O876" s="12" t="s">
        <v>20</v>
      </c>
      <c r="P876" s="12" t="s">
        <v>89</v>
      </c>
      <c r="Q876" s="12" t="s">
        <v>22</v>
      </c>
      <c r="R876" s="12" t="s">
        <v>32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10">
        <f>ROUNDUP(SUM(VLOOKUP(F876,'Pontuação'!A$2:B$11,2,FALSE),VLOOKUP(E876,'Pontuação'!C$2:D$11,2,FALSE),VLOOKUP(H876,'Pontuação'!I$2:J$11,2,FALSE),VLOOKUP(J876,'Pontuação'!G$2:H$11,2,FALSE),VLOOKUP(L876,'Pontuação'!M$2:N$13,2,FALSE)),0)</f>
        <v>1795</v>
      </c>
      <c r="AD876" s="11">
        <f t="shared" si="1"/>
        <v>180</v>
      </c>
      <c r="AE876" s="11" t="str">
        <f t="array" ref="AE876">IFERROR(INDEX('Pontuação'!G$13:G$101, MATCH(AD876, 'Pontuação'!F$13:F$101, 0)), "Faixa Indefinida")</f>
        <v>B</v>
      </c>
      <c r="AF876" s="11">
        <f t="shared" si="2"/>
        <v>0</v>
      </c>
      <c r="AG876" s="11">
        <f t="shared" si="3"/>
        <v>1</v>
      </c>
      <c r="AH876" s="11">
        <f t="shared" si="4"/>
        <v>0</v>
      </c>
      <c r="AI876" s="11">
        <f t="shared" si="5"/>
        <v>0</v>
      </c>
      <c r="AJ876" s="11">
        <f>ROUNDUP(SUM(VLOOKUP(F876,'Pontuação 3.0'!A$2:B$11,2,FALSE),VLOOKUP(E876,'Pontuação 3.0'!C$2:D$11,2,FALSE),VLOOKUP(H876,'Pontuação 3.0'!I$2:J$11,2,FALSE),VLOOKUP(J876,'Pontuação 3.0'!G$2:H$11,2,FALSE),VLOOKUP(G876,'Pontuação 3.0'!E$2:F$11,2,FALSE),VLOOKUP(K876,'Pontuação 3.0'!K$2:L$11,2,FALSE),VLOOKUP(L876,'Pontuação 3.0'!M$2:N$13,2,FALSE)),0)</f>
        <v>2345</v>
      </c>
      <c r="AK876" s="10">
        <f t="shared" si="6"/>
        <v>235</v>
      </c>
      <c r="AL876" s="10" t="str">
        <f t="array" ref="AL876">IFERROR(INDEX('Pontuação 3.0'!G$13:G$191, MATCH(AK876, 'Pontuação 3.0'!F$13:F$191, 0)), "Faixa Indefinida")</f>
        <v>B</v>
      </c>
      <c r="AM876" s="10">
        <f t="shared" si="7"/>
        <v>0</v>
      </c>
      <c r="AN876" s="10">
        <f t="shared" si="8"/>
        <v>1</v>
      </c>
      <c r="AO876" s="10">
        <f t="shared" si="9"/>
        <v>0</v>
      </c>
      <c r="AP876" s="10">
        <f t="shared" si="10"/>
        <v>0</v>
      </c>
    </row>
    <row r="877" ht="15.75" customHeight="1">
      <c r="A877" s="7">
        <v>45675.0</v>
      </c>
      <c r="B877" s="8" t="s">
        <v>2097</v>
      </c>
      <c r="C877" s="8" t="s">
        <v>2098</v>
      </c>
      <c r="D877" s="9">
        <v>8.3996288812E10</v>
      </c>
      <c r="E877" s="8" t="s">
        <v>6103</v>
      </c>
      <c r="F877" s="8" t="s">
        <v>6116</v>
      </c>
      <c r="G877" s="8" t="s">
        <v>6117</v>
      </c>
      <c r="H877" s="8" t="s">
        <v>6106</v>
      </c>
      <c r="I877" s="8" t="s">
        <v>6128</v>
      </c>
      <c r="J877" s="8" t="s">
        <v>6119</v>
      </c>
      <c r="K877" s="8" t="s">
        <v>6107</v>
      </c>
      <c r="L877" s="8" t="s">
        <v>6115</v>
      </c>
      <c r="M877" s="8" t="s">
        <v>6113</v>
      </c>
      <c r="N877" s="12" t="s">
        <v>18</v>
      </c>
      <c r="O877" s="12" t="s">
        <v>20</v>
      </c>
      <c r="P877" s="12" t="s">
        <v>19</v>
      </c>
      <c r="Q877" s="12" t="s">
        <v>22</v>
      </c>
      <c r="R877" s="12" t="s">
        <v>21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10">
        <f>ROUNDUP(SUM(VLOOKUP(F877,'Pontuação'!A$2:B$11,2,FALSE),VLOOKUP(E877,'Pontuação'!C$2:D$11,2,FALSE),VLOOKUP(H877,'Pontuação'!I$2:J$11,2,FALSE),VLOOKUP(J877,'Pontuação'!G$2:H$11,2,FALSE),VLOOKUP(L877,'Pontuação'!M$2:N$13,2,FALSE)),0)</f>
        <v>1553</v>
      </c>
      <c r="AD877" s="11">
        <f t="shared" si="1"/>
        <v>155</v>
      </c>
      <c r="AE877" s="11" t="str">
        <f t="array" ref="AE877">IFERROR(INDEX('Pontuação'!G$13:G$101, MATCH(AD877, 'Pontuação'!F$13:F$101, 0)), "Faixa Indefinida")</f>
        <v>C</v>
      </c>
      <c r="AF877" s="11">
        <f t="shared" si="2"/>
        <v>0</v>
      </c>
      <c r="AG877" s="11">
        <f t="shared" si="3"/>
        <v>0</v>
      </c>
      <c r="AH877" s="11">
        <f t="shared" si="4"/>
        <v>1</v>
      </c>
      <c r="AI877" s="11">
        <f t="shared" si="5"/>
        <v>0</v>
      </c>
      <c r="AJ877" s="11">
        <f>ROUNDUP(SUM(VLOOKUP(F877,'Pontuação 3.0'!A$2:B$11,2,FALSE),VLOOKUP(E877,'Pontuação 3.0'!C$2:D$11,2,FALSE),VLOOKUP(H877,'Pontuação 3.0'!I$2:J$11,2,FALSE),VLOOKUP(J877,'Pontuação 3.0'!G$2:H$11,2,FALSE),VLOOKUP(G877,'Pontuação 3.0'!E$2:F$11,2,FALSE),VLOOKUP(K877,'Pontuação 3.0'!K$2:L$11,2,FALSE),VLOOKUP(L877,'Pontuação 3.0'!M$2:N$13,2,FALSE)),0)</f>
        <v>2122</v>
      </c>
      <c r="AK877" s="10">
        <f t="shared" si="6"/>
        <v>212</v>
      </c>
      <c r="AL877" s="10" t="str">
        <f t="array" ref="AL877">IFERROR(INDEX('Pontuação 3.0'!G$13:G$191, MATCH(AK877, 'Pontuação 3.0'!F$13:F$191, 0)), "Faixa Indefinida")</f>
        <v>C</v>
      </c>
      <c r="AM877" s="10">
        <f t="shared" si="7"/>
        <v>0</v>
      </c>
      <c r="AN877" s="10">
        <f t="shared" si="8"/>
        <v>0</v>
      </c>
      <c r="AO877" s="10">
        <f t="shared" si="9"/>
        <v>1</v>
      </c>
      <c r="AP877" s="10">
        <f t="shared" si="10"/>
        <v>0</v>
      </c>
    </row>
    <row r="878" ht="15.75" customHeight="1">
      <c r="A878" s="7">
        <v>45675.0</v>
      </c>
      <c r="B878" s="8" t="s">
        <v>2099</v>
      </c>
      <c r="C878" s="8" t="s">
        <v>2100</v>
      </c>
      <c r="D878" s="9">
        <v>5.4996081813E10</v>
      </c>
      <c r="E878" s="8" t="s">
        <v>6103</v>
      </c>
      <c r="F878" s="8" t="s">
        <v>6116</v>
      </c>
      <c r="G878" s="8" t="s">
        <v>6117</v>
      </c>
      <c r="H878" s="8" t="s">
        <v>6118</v>
      </c>
      <c r="I878" s="8" t="s">
        <v>6107</v>
      </c>
      <c r="J878" s="8" t="s">
        <v>6108</v>
      </c>
      <c r="K878" s="8" t="s">
        <v>6107</v>
      </c>
      <c r="L878" s="8" t="s">
        <v>6110</v>
      </c>
      <c r="M878" s="8" t="s">
        <v>6111</v>
      </c>
      <c r="N878" s="12" t="s">
        <v>18</v>
      </c>
      <c r="O878" s="12" t="s">
        <v>20</v>
      </c>
      <c r="P878" s="12" t="s">
        <v>19</v>
      </c>
      <c r="Q878" s="12" t="s">
        <v>22</v>
      </c>
      <c r="R878" s="12" t="s">
        <v>21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10">
        <f>ROUNDUP(SUM(VLOOKUP(F878,'Pontuação'!A$2:B$11,2,FALSE),VLOOKUP(E878,'Pontuação'!C$2:D$11,2,FALSE),VLOOKUP(H878,'Pontuação'!I$2:J$11,2,FALSE),VLOOKUP(J878,'Pontuação'!G$2:H$11,2,FALSE),VLOOKUP(L878,'Pontuação'!M$2:N$13,2,FALSE)),0)</f>
        <v>1770</v>
      </c>
      <c r="AD878" s="11">
        <f t="shared" si="1"/>
        <v>177</v>
      </c>
      <c r="AE878" s="11" t="str">
        <f t="array" ref="AE878">IFERROR(INDEX('Pontuação'!G$13:G$101, MATCH(AD878, 'Pontuação'!F$13:F$101, 0)), "Faixa Indefinida")</f>
        <v>B</v>
      </c>
      <c r="AF878" s="11">
        <f t="shared" si="2"/>
        <v>0</v>
      </c>
      <c r="AG878" s="11">
        <f t="shared" si="3"/>
        <v>1</v>
      </c>
      <c r="AH878" s="11">
        <f t="shared" si="4"/>
        <v>0</v>
      </c>
      <c r="AI878" s="11">
        <f t="shared" si="5"/>
        <v>0</v>
      </c>
      <c r="AJ878" s="11">
        <f>ROUNDUP(SUM(VLOOKUP(F878,'Pontuação 3.0'!A$2:B$11,2,FALSE),VLOOKUP(E878,'Pontuação 3.0'!C$2:D$11,2,FALSE),VLOOKUP(H878,'Pontuação 3.0'!I$2:J$11,2,FALSE),VLOOKUP(J878,'Pontuação 3.0'!G$2:H$11,2,FALSE),VLOOKUP(G878,'Pontuação 3.0'!E$2:F$11,2,FALSE),VLOOKUP(K878,'Pontuação 3.0'!K$2:L$11,2,FALSE),VLOOKUP(L878,'Pontuação 3.0'!M$2:N$13,2,FALSE)),0)</f>
        <v>2555</v>
      </c>
      <c r="AK878" s="10">
        <f t="shared" si="6"/>
        <v>256</v>
      </c>
      <c r="AL878" s="10" t="str">
        <f t="array" ref="AL878">IFERROR(INDEX('Pontuação 3.0'!G$13:G$191, MATCH(AK878, 'Pontuação 3.0'!F$13:F$191, 0)), "Faixa Indefinida")</f>
        <v>A</v>
      </c>
      <c r="AM878" s="10">
        <f t="shared" si="7"/>
        <v>1</v>
      </c>
      <c r="AN878" s="10">
        <f t="shared" si="8"/>
        <v>0</v>
      </c>
      <c r="AO878" s="10">
        <f t="shared" si="9"/>
        <v>0</v>
      </c>
      <c r="AP878" s="10">
        <f t="shared" si="10"/>
        <v>0</v>
      </c>
    </row>
    <row r="879" ht="15.75" customHeight="1">
      <c r="A879" s="7">
        <v>45675.0</v>
      </c>
      <c r="B879" s="8" t="s">
        <v>2105</v>
      </c>
      <c r="C879" s="8" t="s">
        <v>2106</v>
      </c>
      <c r="D879" s="9">
        <v>4.1996773195E10</v>
      </c>
      <c r="E879" s="8" t="s">
        <v>6103</v>
      </c>
      <c r="F879" s="8" t="s">
        <v>6126</v>
      </c>
      <c r="G879" s="8" t="s">
        <v>6117</v>
      </c>
      <c r="H879" s="8" t="s">
        <v>6135</v>
      </c>
      <c r="I879" s="8" t="s">
        <v>6107</v>
      </c>
      <c r="J879" s="8" t="s">
        <v>6119</v>
      </c>
      <c r="K879" s="8" t="s">
        <v>6107</v>
      </c>
      <c r="L879" s="8" t="s">
        <v>6115</v>
      </c>
      <c r="M879" s="8" t="s">
        <v>6133</v>
      </c>
      <c r="N879" s="12" t="s">
        <v>18</v>
      </c>
      <c r="O879" s="12" t="s">
        <v>20</v>
      </c>
      <c r="P879" s="12" t="s">
        <v>51</v>
      </c>
      <c r="Q879" s="12" t="s">
        <v>22</v>
      </c>
      <c r="R879" s="12" t="s">
        <v>21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10">
        <f>ROUNDUP(SUM(VLOOKUP(F879,'Pontuação'!A$2:B$11,2,FALSE),VLOOKUP(E879,'Pontuação'!C$2:D$11,2,FALSE),VLOOKUP(H879,'Pontuação'!I$2:J$11,2,FALSE),VLOOKUP(J879,'Pontuação'!G$2:H$11,2,FALSE),VLOOKUP(L879,'Pontuação'!M$2:N$13,2,FALSE)),0)</f>
        <v>1567</v>
      </c>
      <c r="AD879" s="11">
        <f t="shared" si="1"/>
        <v>157</v>
      </c>
      <c r="AE879" s="11" t="str">
        <f t="array" ref="AE879">IFERROR(INDEX('Pontuação'!G$13:G$101, MATCH(AD879, 'Pontuação'!F$13:F$101, 0)), "Faixa Indefinida")</f>
        <v>C</v>
      </c>
      <c r="AF879" s="11">
        <f t="shared" si="2"/>
        <v>0</v>
      </c>
      <c r="AG879" s="11">
        <f t="shared" si="3"/>
        <v>0</v>
      </c>
      <c r="AH879" s="11">
        <f t="shared" si="4"/>
        <v>1</v>
      </c>
      <c r="AI879" s="11">
        <f t="shared" si="5"/>
        <v>0</v>
      </c>
      <c r="AJ879" s="11">
        <f>ROUNDUP(SUM(VLOOKUP(F879,'Pontuação 3.0'!A$2:B$11,2,FALSE),VLOOKUP(E879,'Pontuação 3.0'!C$2:D$11,2,FALSE),VLOOKUP(H879,'Pontuação 3.0'!I$2:J$11,2,FALSE),VLOOKUP(J879,'Pontuação 3.0'!G$2:H$11,2,FALSE),VLOOKUP(G879,'Pontuação 3.0'!E$2:F$11,2,FALSE),VLOOKUP(K879,'Pontuação 3.0'!K$2:L$11,2,FALSE),VLOOKUP(L879,'Pontuação 3.0'!M$2:N$13,2,FALSE)),0)</f>
        <v>1925</v>
      </c>
      <c r="AK879" s="10">
        <f t="shared" si="6"/>
        <v>193</v>
      </c>
      <c r="AL879" s="10" t="str">
        <f t="array" ref="AL879">IFERROR(INDEX('Pontuação 3.0'!G$13:G$191, MATCH(AK879, 'Pontuação 3.0'!F$13:F$191, 0)), "Faixa Indefinida")</f>
        <v>C</v>
      </c>
      <c r="AM879" s="10">
        <f t="shared" si="7"/>
        <v>0</v>
      </c>
      <c r="AN879" s="10">
        <f t="shared" si="8"/>
        <v>0</v>
      </c>
      <c r="AO879" s="10">
        <f t="shared" si="9"/>
        <v>1</v>
      </c>
      <c r="AP879" s="10">
        <f t="shared" si="10"/>
        <v>0</v>
      </c>
    </row>
    <row r="880" ht="15.75" customHeight="1">
      <c r="A880" s="7">
        <v>45675.0</v>
      </c>
      <c r="B880" s="8" t="s">
        <v>2103</v>
      </c>
      <c r="C880" s="8" t="s">
        <v>2104</v>
      </c>
      <c r="D880" s="9">
        <v>9.9992194697E10</v>
      </c>
      <c r="E880" s="8" t="s">
        <v>6125</v>
      </c>
      <c r="F880" s="8" t="s">
        <v>6127</v>
      </c>
      <c r="G880" s="8" t="s">
        <v>6112</v>
      </c>
      <c r="H880" s="8" t="s">
        <v>6123</v>
      </c>
      <c r="I880" s="8" t="s">
        <v>6107</v>
      </c>
      <c r="J880" s="8" t="s">
        <v>6119</v>
      </c>
      <c r="K880" s="8" t="s">
        <v>6109</v>
      </c>
      <c r="L880" s="8" t="s">
        <v>6120</v>
      </c>
      <c r="M880" s="8" t="s">
        <v>6121</v>
      </c>
      <c r="N880" s="12" t="s">
        <v>18</v>
      </c>
      <c r="O880" s="12" t="s">
        <v>20</v>
      </c>
      <c r="P880" s="12" t="s">
        <v>19</v>
      </c>
      <c r="Q880" s="12" t="s">
        <v>33</v>
      </c>
      <c r="R880" s="12" t="s">
        <v>21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10">
        <f>ROUNDUP(SUM(VLOOKUP(F880,'Pontuação'!A$2:B$11,2,FALSE),VLOOKUP(E880,'Pontuação'!C$2:D$11,2,FALSE),VLOOKUP(H880,'Pontuação'!I$2:J$11,2,FALSE),VLOOKUP(J880,'Pontuação'!G$2:H$11,2,FALSE),VLOOKUP(L880,'Pontuação'!M$2:N$13,2,FALSE)),0)</f>
        <v>1330</v>
      </c>
      <c r="AD880" s="11">
        <f t="shared" si="1"/>
        <v>133</v>
      </c>
      <c r="AE880" s="11" t="str">
        <f t="array" ref="AE880">IFERROR(INDEX('Pontuação'!G$13:G$101, MATCH(AD880, 'Pontuação'!F$13:F$101, 0)), "Faixa Indefinida")</f>
        <v>D</v>
      </c>
      <c r="AF880" s="11">
        <f t="shared" si="2"/>
        <v>0</v>
      </c>
      <c r="AG880" s="11">
        <f t="shared" si="3"/>
        <v>0</v>
      </c>
      <c r="AH880" s="11">
        <f t="shared" si="4"/>
        <v>0</v>
      </c>
      <c r="AI880" s="11">
        <f t="shared" si="5"/>
        <v>1</v>
      </c>
      <c r="AJ880" s="11">
        <f>ROUNDUP(SUM(VLOOKUP(F880,'Pontuação 3.0'!A$2:B$11,2,FALSE),VLOOKUP(E880,'Pontuação 3.0'!C$2:D$11,2,FALSE),VLOOKUP(H880,'Pontuação 3.0'!I$2:J$11,2,FALSE),VLOOKUP(J880,'Pontuação 3.0'!G$2:H$11,2,FALSE),VLOOKUP(G880,'Pontuação 3.0'!E$2:F$11,2,FALSE),VLOOKUP(K880,'Pontuação 3.0'!K$2:L$11,2,FALSE),VLOOKUP(L880,'Pontuação 3.0'!M$2:N$13,2,FALSE)),0)</f>
        <v>2036</v>
      </c>
      <c r="AK880" s="10">
        <f t="shared" si="6"/>
        <v>204</v>
      </c>
      <c r="AL880" s="10" t="str">
        <f t="array" ref="AL880">IFERROR(INDEX('Pontuação 3.0'!G$13:G$191, MATCH(AK880, 'Pontuação 3.0'!F$13:F$191, 0)), "Faixa Indefinida")</f>
        <v>C</v>
      </c>
      <c r="AM880" s="10">
        <f t="shared" si="7"/>
        <v>0</v>
      </c>
      <c r="AN880" s="10">
        <f t="shared" si="8"/>
        <v>0</v>
      </c>
      <c r="AO880" s="10">
        <f t="shared" si="9"/>
        <v>1</v>
      </c>
      <c r="AP880" s="10">
        <f t="shared" si="10"/>
        <v>0</v>
      </c>
    </row>
    <row r="881" ht="15.75" customHeight="1">
      <c r="A881" s="7">
        <v>45675.0</v>
      </c>
      <c r="B881" s="8" t="s">
        <v>2101</v>
      </c>
      <c r="C881" s="8" t="s">
        <v>2102</v>
      </c>
      <c r="D881" s="9">
        <v>1.6997849815E10</v>
      </c>
      <c r="E881" s="8" t="s">
        <v>6103</v>
      </c>
      <c r="F881" s="8" t="s">
        <v>6126</v>
      </c>
      <c r="G881" s="8" t="s">
        <v>6122</v>
      </c>
      <c r="H881" s="8" t="s">
        <v>6118</v>
      </c>
      <c r="I881" s="8" t="s">
        <v>6128</v>
      </c>
      <c r="J881" s="8" t="s">
        <v>6119</v>
      </c>
      <c r="K881" s="8" t="s">
        <v>6107</v>
      </c>
      <c r="L881" s="8" t="s">
        <v>6120</v>
      </c>
      <c r="M881" s="8" t="s">
        <v>6113</v>
      </c>
      <c r="N881" s="12" t="s">
        <v>18</v>
      </c>
      <c r="O881" s="12" t="s">
        <v>20</v>
      </c>
      <c r="P881" s="12" t="s">
        <v>19</v>
      </c>
      <c r="Q881" s="12" t="s">
        <v>33</v>
      </c>
      <c r="R881" s="12" t="s">
        <v>21</v>
      </c>
      <c r="S881" s="13"/>
      <c r="T881" s="8"/>
      <c r="U881" s="8"/>
      <c r="V881" s="8"/>
      <c r="W881" s="8"/>
      <c r="X881" s="8"/>
      <c r="Y881" s="8"/>
      <c r="Z881" s="8"/>
      <c r="AA881" s="8"/>
      <c r="AB881" s="8"/>
      <c r="AC881" s="10">
        <f>ROUNDUP(SUM(VLOOKUP(F881,'Pontuação'!A$2:B$11,2,FALSE),VLOOKUP(E881,'Pontuação'!C$2:D$11,2,FALSE),VLOOKUP(H881,'Pontuação'!I$2:J$11,2,FALSE),VLOOKUP(J881,'Pontuação'!G$2:H$11,2,FALSE),VLOOKUP(L881,'Pontuação'!M$2:N$13,2,FALSE)),0)</f>
        <v>1715</v>
      </c>
      <c r="AD881" s="11">
        <f t="shared" si="1"/>
        <v>172</v>
      </c>
      <c r="AE881" s="11" t="str">
        <f t="array" ref="AE881">IFERROR(INDEX('Pontuação'!G$13:G$101, MATCH(AD881, 'Pontuação'!F$13:F$101, 0)), "Faixa Indefinida")</f>
        <v>B</v>
      </c>
      <c r="AF881" s="11">
        <f t="shared" si="2"/>
        <v>0</v>
      </c>
      <c r="AG881" s="11">
        <f t="shared" si="3"/>
        <v>1</v>
      </c>
      <c r="AH881" s="11">
        <f t="shared" si="4"/>
        <v>0</v>
      </c>
      <c r="AI881" s="11">
        <f t="shared" si="5"/>
        <v>0</v>
      </c>
      <c r="AJ881" s="11">
        <f>ROUNDUP(SUM(VLOOKUP(F881,'Pontuação 3.0'!A$2:B$11,2,FALSE),VLOOKUP(E881,'Pontuação 3.0'!C$2:D$11,2,FALSE),VLOOKUP(H881,'Pontuação 3.0'!I$2:J$11,2,FALSE),VLOOKUP(J881,'Pontuação 3.0'!G$2:H$11,2,FALSE),VLOOKUP(G881,'Pontuação 3.0'!E$2:F$11,2,FALSE),VLOOKUP(K881,'Pontuação 3.0'!K$2:L$11,2,FALSE),VLOOKUP(L881,'Pontuação 3.0'!M$2:N$13,2,FALSE)),0)</f>
        <v>2022</v>
      </c>
      <c r="AK881" s="10">
        <f t="shared" si="6"/>
        <v>202</v>
      </c>
      <c r="AL881" s="10" t="str">
        <f t="array" ref="AL881">IFERROR(INDEX('Pontuação 3.0'!G$13:G$191, MATCH(AK881, 'Pontuação 3.0'!F$13:F$191, 0)), "Faixa Indefinida")</f>
        <v>C</v>
      </c>
      <c r="AM881" s="10">
        <f t="shared" si="7"/>
        <v>0</v>
      </c>
      <c r="AN881" s="10">
        <f t="shared" si="8"/>
        <v>0</v>
      </c>
      <c r="AO881" s="10">
        <f t="shared" si="9"/>
        <v>1</v>
      </c>
      <c r="AP881" s="10">
        <f t="shared" si="10"/>
        <v>0</v>
      </c>
    </row>
    <row r="882" ht="15.75" customHeight="1">
      <c r="A882" s="7">
        <v>45675.0</v>
      </c>
      <c r="B882" s="8" t="s">
        <v>2109</v>
      </c>
      <c r="C882" s="8" t="s">
        <v>2110</v>
      </c>
      <c r="D882" s="9">
        <v>5.1993287802E10</v>
      </c>
      <c r="E882" s="8" t="s">
        <v>6103</v>
      </c>
      <c r="F882" s="8" t="s">
        <v>6104</v>
      </c>
      <c r="G882" s="8" t="s">
        <v>6117</v>
      </c>
      <c r="H882" s="8" t="s">
        <v>6118</v>
      </c>
      <c r="I882" s="8" t="s">
        <v>6107</v>
      </c>
      <c r="J882" s="8" t="s">
        <v>6129</v>
      </c>
      <c r="K882" s="8" t="s">
        <v>6107</v>
      </c>
      <c r="L882" s="8" t="s">
        <v>6115</v>
      </c>
      <c r="M882" s="8" t="s">
        <v>6111</v>
      </c>
      <c r="N882" s="12" t="s">
        <v>18</v>
      </c>
      <c r="O882" s="12" t="s">
        <v>20</v>
      </c>
      <c r="P882" s="12" t="s">
        <v>89</v>
      </c>
      <c r="Q882" s="12" t="s">
        <v>22</v>
      </c>
      <c r="R882" s="12" t="s">
        <v>32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10">
        <f>ROUNDUP(SUM(VLOOKUP(F882,'Pontuação'!A$2:B$11,2,FALSE),VLOOKUP(E882,'Pontuação'!C$2:D$11,2,FALSE),VLOOKUP(H882,'Pontuação'!I$2:J$11,2,FALSE),VLOOKUP(J882,'Pontuação'!G$2:H$11,2,FALSE),VLOOKUP(L882,'Pontuação'!M$2:N$13,2,FALSE)),0)</f>
        <v>1878</v>
      </c>
      <c r="AD882" s="11">
        <f t="shared" si="1"/>
        <v>188</v>
      </c>
      <c r="AE882" s="11" t="str">
        <f t="array" ref="AE882">IFERROR(INDEX('Pontuação'!G$13:G$101, MATCH(AD882, 'Pontuação'!F$13:F$101, 0)), "Faixa Indefinida")</f>
        <v>A</v>
      </c>
      <c r="AF882" s="11">
        <f t="shared" si="2"/>
        <v>1</v>
      </c>
      <c r="AG882" s="11">
        <f t="shared" si="3"/>
        <v>0</v>
      </c>
      <c r="AH882" s="11">
        <f t="shared" si="4"/>
        <v>0</v>
      </c>
      <c r="AI882" s="11">
        <f t="shared" si="5"/>
        <v>0</v>
      </c>
      <c r="AJ882" s="11">
        <f>ROUNDUP(SUM(VLOOKUP(F882,'Pontuação 3.0'!A$2:B$11,2,FALSE),VLOOKUP(E882,'Pontuação 3.0'!C$2:D$11,2,FALSE),VLOOKUP(H882,'Pontuação 3.0'!I$2:J$11,2,FALSE),VLOOKUP(J882,'Pontuação 3.0'!G$2:H$11,2,FALSE),VLOOKUP(G882,'Pontuação 3.0'!E$2:F$11,2,FALSE),VLOOKUP(K882,'Pontuação 3.0'!K$2:L$11,2,FALSE),VLOOKUP(L882,'Pontuação 3.0'!M$2:N$13,2,FALSE)),0)</f>
        <v>2469</v>
      </c>
      <c r="AK882" s="10">
        <f t="shared" si="6"/>
        <v>247</v>
      </c>
      <c r="AL882" s="10" t="str">
        <f t="array" ref="AL882">IFERROR(INDEX('Pontuação 3.0'!G$13:G$191, MATCH(AK882, 'Pontuação 3.0'!F$13:F$191, 0)), "Faixa Indefinida")</f>
        <v>A</v>
      </c>
      <c r="AM882" s="10">
        <f t="shared" si="7"/>
        <v>1</v>
      </c>
      <c r="AN882" s="10">
        <f t="shared" si="8"/>
        <v>0</v>
      </c>
      <c r="AO882" s="10">
        <f t="shared" si="9"/>
        <v>0</v>
      </c>
      <c r="AP882" s="10">
        <f t="shared" si="10"/>
        <v>0</v>
      </c>
    </row>
    <row r="883" ht="15.75" customHeight="1">
      <c r="A883" s="7">
        <v>45675.0</v>
      </c>
      <c r="B883" s="8" t="s">
        <v>2107</v>
      </c>
      <c r="C883" s="8" t="s">
        <v>2108</v>
      </c>
      <c r="D883" s="9">
        <v>8.198183733E10</v>
      </c>
      <c r="E883" s="8" t="s">
        <v>6103</v>
      </c>
      <c r="F883" s="8" t="s">
        <v>6116</v>
      </c>
      <c r="G883" s="8" t="s">
        <v>6117</v>
      </c>
      <c r="H883" s="8" t="s">
        <v>6106</v>
      </c>
      <c r="I883" s="8" t="s">
        <v>6128</v>
      </c>
      <c r="J883" s="8" t="s">
        <v>6108</v>
      </c>
      <c r="K883" s="8" t="s">
        <v>6107</v>
      </c>
      <c r="L883" s="8" t="s">
        <v>6120</v>
      </c>
      <c r="M883" s="8" t="s">
        <v>6111</v>
      </c>
      <c r="N883" s="12" t="s">
        <v>18</v>
      </c>
      <c r="O883" s="12" t="s">
        <v>20</v>
      </c>
      <c r="P883" s="12" t="s">
        <v>31</v>
      </c>
      <c r="Q883" s="12" t="s">
        <v>1616</v>
      </c>
      <c r="R883" s="12" t="s">
        <v>32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10">
        <f>ROUNDUP(SUM(VLOOKUP(F883,'Pontuação'!A$2:B$11,2,FALSE),VLOOKUP(E883,'Pontuação'!C$2:D$11,2,FALSE),VLOOKUP(H883,'Pontuação'!I$2:J$11,2,FALSE),VLOOKUP(J883,'Pontuação'!G$2:H$11,2,FALSE),VLOOKUP(L883,'Pontuação'!M$2:N$13,2,FALSE)),0)</f>
        <v>1790</v>
      </c>
      <c r="AD883" s="11">
        <f t="shared" si="1"/>
        <v>179</v>
      </c>
      <c r="AE883" s="11" t="str">
        <f t="array" ref="AE883">IFERROR(INDEX('Pontuação'!G$13:G$101, MATCH(AD883, 'Pontuação'!F$13:F$101, 0)), "Faixa Indefinida")</f>
        <v>B</v>
      </c>
      <c r="AF883" s="11">
        <f t="shared" si="2"/>
        <v>0</v>
      </c>
      <c r="AG883" s="11">
        <f t="shared" si="3"/>
        <v>1</v>
      </c>
      <c r="AH883" s="11">
        <f t="shared" si="4"/>
        <v>0</v>
      </c>
      <c r="AI883" s="11">
        <f t="shared" si="5"/>
        <v>0</v>
      </c>
      <c r="AJ883" s="11">
        <f>ROUNDUP(SUM(VLOOKUP(F883,'Pontuação 3.0'!A$2:B$11,2,FALSE),VLOOKUP(E883,'Pontuação 3.0'!C$2:D$11,2,FALSE),VLOOKUP(H883,'Pontuação 3.0'!I$2:J$11,2,FALSE),VLOOKUP(J883,'Pontuação 3.0'!G$2:H$11,2,FALSE),VLOOKUP(G883,'Pontuação 3.0'!E$2:F$11,2,FALSE),VLOOKUP(K883,'Pontuação 3.0'!K$2:L$11,2,FALSE),VLOOKUP(L883,'Pontuação 3.0'!M$2:N$13,2,FALSE)),0)</f>
        <v>2360</v>
      </c>
      <c r="AK883" s="10">
        <f t="shared" si="6"/>
        <v>236</v>
      </c>
      <c r="AL883" s="10" t="str">
        <f t="array" ref="AL883">IFERROR(INDEX('Pontuação 3.0'!G$13:G$191, MATCH(AK883, 'Pontuação 3.0'!F$13:F$191, 0)), "Faixa Indefinida")</f>
        <v>A</v>
      </c>
      <c r="AM883" s="10">
        <f t="shared" si="7"/>
        <v>1</v>
      </c>
      <c r="AN883" s="10">
        <f t="shared" si="8"/>
        <v>0</v>
      </c>
      <c r="AO883" s="10">
        <f t="shared" si="9"/>
        <v>0</v>
      </c>
      <c r="AP883" s="10">
        <f t="shared" si="10"/>
        <v>0</v>
      </c>
    </row>
    <row r="884" ht="15.75" customHeight="1">
      <c r="A884" s="7">
        <v>45675.0</v>
      </c>
      <c r="B884" s="8" t="s">
        <v>2111</v>
      </c>
      <c r="C884" s="8" t="s">
        <v>2112</v>
      </c>
      <c r="D884" s="9">
        <v>7.19886317E10</v>
      </c>
      <c r="E884" s="8" t="s">
        <v>6103</v>
      </c>
      <c r="F884" s="8" t="s">
        <v>6116</v>
      </c>
      <c r="G884" s="8" t="s">
        <v>6122</v>
      </c>
      <c r="H884" s="8" t="s">
        <v>6135</v>
      </c>
      <c r="I884" s="8" t="s">
        <v>6128</v>
      </c>
      <c r="J884" s="8" t="s">
        <v>6108</v>
      </c>
      <c r="K884" s="8" t="s">
        <v>6109</v>
      </c>
      <c r="L884" s="8" t="s">
        <v>6120</v>
      </c>
      <c r="M884" s="8" t="s">
        <v>6121</v>
      </c>
      <c r="N884" s="12" t="s">
        <v>18</v>
      </c>
      <c r="O884" s="12" t="s">
        <v>20</v>
      </c>
      <c r="P884" s="12" t="s">
        <v>89</v>
      </c>
      <c r="Q884" s="12" t="s">
        <v>22</v>
      </c>
      <c r="R884" s="12" t="s">
        <v>32</v>
      </c>
      <c r="S884" s="13"/>
      <c r="T884" s="8"/>
      <c r="U884" s="8"/>
      <c r="V884" s="8"/>
      <c r="W884" s="8"/>
      <c r="X884" s="8"/>
      <c r="Y884" s="8"/>
      <c r="Z884" s="8"/>
      <c r="AA884" s="8"/>
      <c r="AB884" s="8"/>
      <c r="AC884" s="10">
        <f>ROUNDUP(SUM(VLOOKUP(F884,'Pontuação'!A$2:B$11,2,FALSE),VLOOKUP(E884,'Pontuação'!C$2:D$11,2,FALSE),VLOOKUP(H884,'Pontuação'!I$2:J$11,2,FALSE),VLOOKUP(J884,'Pontuação'!G$2:H$11,2,FALSE),VLOOKUP(L884,'Pontuação'!M$2:N$13,2,FALSE)),0)</f>
        <v>1816</v>
      </c>
      <c r="AD884" s="11">
        <f t="shared" si="1"/>
        <v>182</v>
      </c>
      <c r="AE884" s="11" t="str">
        <f t="array" ref="AE884">IFERROR(INDEX('Pontuação'!G$13:G$101, MATCH(AD884, 'Pontuação'!F$13:F$101, 0)), "Faixa Indefinida")</f>
        <v>B</v>
      </c>
      <c r="AF884" s="11">
        <f t="shared" si="2"/>
        <v>0</v>
      </c>
      <c r="AG884" s="11">
        <f t="shared" si="3"/>
        <v>1</v>
      </c>
      <c r="AH884" s="11">
        <f t="shared" si="4"/>
        <v>0</v>
      </c>
      <c r="AI884" s="11">
        <f t="shared" si="5"/>
        <v>0</v>
      </c>
      <c r="AJ884" s="11">
        <f>ROUNDUP(SUM(VLOOKUP(F884,'Pontuação 3.0'!A$2:B$11,2,FALSE),VLOOKUP(E884,'Pontuação 3.0'!C$2:D$11,2,FALSE),VLOOKUP(H884,'Pontuação 3.0'!I$2:J$11,2,FALSE),VLOOKUP(J884,'Pontuação 3.0'!G$2:H$11,2,FALSE),VLOOKUP(G884,'Pontuação 3.0'!E$2:F$11,2,FALSE),VLOOKUP(K884,'Pontuação 3.0'!K$2:L$11,2,FALSE),VLOOKUP(L884,'Pontuação 3.0'!M$2:N$13,2,FALSE)),0)</f>
        <v>2417</v>
      </c>
      <c r="AK884" s="10">
        <f t="shared" si="6"/>
        <v>242</v>
      </c>
      <c r="AL884" s="10" t="str">
        <f t="array" ref="AL884">IFERROR(INDEX('Pontuação 3.0'!G$13:G$191, MATCH(AK884, 'Pontuação 3.0'!F$13:F$191, 0)), "Faixa Indefinida")</f>
        <v>A</v>
      </c>
      <c r="AM884" s="10">
        <f t="shared" si="7"/>
        <v>1</v>
      </c>
      <c r="AN884" s="10">
        <f t="shared" si="8"/>
        <v>0</v>
      </c>
      <c r="AO884" s="10">
        <f t="shared" si="9"/>
        <v>0</v>
      </c>
      <c r="AP884" s="10">
        <f t="shared" si="10"/>
        <v>0</v>
      </c>
    </row>
    <row r="885" ht="15.75" customHeight="1">
      <c r="A885" s="7">
        <v>45675.0</v>
      </c>
      <c r="B885" s="8" t="s">
        <v>2117</v>
      </c>
      <c r="C885" s="8" t="s">
        <v>2118</v>
      </c>
      <c r="D885" s="9">
        <v>1.195236014E10</v>
      </c>
      <c r="E885" s="8" t="s">
        <v>6103</v>
      </c>
      <c r="F885" s="8" t="s">
        <v>6126</v>
      </c>
      <c r="G885" s="8" t="s">
        <v>6117</v>
      </c>
      <c r="H885" s="8" t="s">
        <v>6106</v>
      </c>
      <c r="I885" s="8" t="s">
        <v>6128</v>
      </c>
      <c r="J885" s="8" t="s">
        <v>6119</v>
      </c>
      <c r="K885" s="8" t="s">
        <v>6107</v>
      </c>
      <c r="L885" s="8" t="s">
        <v>6115</v>
      </c>
      <c r="M885" s="8" t="s">
        <v>6113</v>
      </c>
      <c r="N885" s="12" t="s">
        <v>18</v>
      </c>
      <c r="O885" s="12" t="s">
        <v>20</v>
      </c>
      <c r="P885" s="12" t="s">
        <v>51</v>
      </c>
      <c r="Q885" s="12" t="s">
        <v>22</v>
      </c>
      <c r="R885" s="12" t="s">
        <v>32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10">
        <f>ROUNDUP(SUM(VLOOKUP(F885,'Pontuação'!A$2:B$11,2,FALSE),VLOOKUP(E885,'Pontuação'!C$2:D$11,2,FALSE),VLOOKUP(H885,'Pontuação'!I$2:J$11,2,FALSE),VLOOKUP(J885,'Pontuação'!G$2:H$11,2,FALSE),VLOOKUP(L885,'Pontuação'!M$2:N$13,2,FALSE)),0)</f>
        <v>1541</v>
      </c>
      <c r="AD885" s="11">
        <f t="shared" si="1"/>
        <v>154</v>
      </c>
      <c r="AE885" s="11" t="str">
        <f t="array" ref="AE885">IFERROR(INDEX('Pontuação'!G$13:G$101, MATCH(AD885, 'Pontuação'!F$13:F$101, 0)), "Faixa Indefinida")</f>
        <v>C</v>
      </c>
      <c r="AF885" s="11">
        <f t="shared" si="2"/>
        <v>0</v>
      </c>
      <c r="AG885" s="11">
        <f t="shared" si="3"/>
        <v>0</v>
      </c>
      <c r="AH885" s="11">
        <f t="shared" si="4"/>
        <v>1</v>
      </c>
      <c r="AI885" s="11">
        <f t="shared" si="5"/>
        <v>0</v>
      </c>
      <c r="AJ885" s="11">
        <f>ROUNDUP(SUM(VLOOKUP(F885,'Pontuação 3.0'!A$2:B$11,2,FALSE),VLOOKUP(E885,'Pontuação 3.0'!C$2:D$11,2,FALSE),VLOOKUP(H885,'Pontuação 3.0'!I$2:J$11,2,FALSE),VLOOKUP(J885,'Pontuação 3.0'!G$2:H$11,2,FALSE),VLOOKUP(G885,'Pontuação 3.0'!E$2:F$11,2,FALSE),VLOOKUP(K885,'Pontuação 3.0'!K$2:L$11,2,FALSE),VLOOKUP(L885,'Pontuação 3.0'!M$2:N$13,2,FALSE)),0)</f>
        <v>1989</v>
      </c>
      <c r="AK885" s="10">
        <f t="shared" si="6"/>
        <v>199</v>
      </c>
      <c r="AL885" s="10" t="str">
        <f t="array" ref="AL885">IFERROR(INDEX('Pontuação 3.0'!G$13:G$191, MATCH(AK885, 'Pontuação 3.0'!F$13:F$191, 0)), "Faixa Indefinida")</f>
        <v>C</v>
      </c>
      <c r="AM885" s="10">
        <f t="shared" si="7"/>
        <v>0</v>
      </c>
      <c r="AN885" s="10">
        <f t="shared" si="8"/>
        <v>0</v>
      </c>
      <c r="AO885" s="10">
        <f t="shared" si="9"/>
        <v>1</v>
      </c>
      <c r="AP885" s="10">
        <f t="shared" si="10"/>
        <v>0</v>
      </c>
    </row>
    <row r="886" ht="15.75" customHeight="1">
      <c r="A886" s="7">
        <v>45675.0</v>
      </c>
      <c r="B886" s="8" t="s">
        <v>2119</v>
      </c>
      <c r="C886" s="8" t="s">
        <v>2120</v>
      </c>
      <c r="D886" s="9">
        <v>6.799283311E10</v>
      </c>
      <c r="E886" s="8" t="s">
        <v>6125</v>
      </c>
      <c r="F886" s="8" t="s">
        <v>6116</v>
      </c>
      <c r="G886" s="8" t="s">
        <v>6114</v>
      </c>
      <c r="H886" s="8" t="s">
        <v>6123</v>
      </c>
      <c r="I886" s="8" t="s">
        <v>6107</v>
      </c>
      <c r="J886" s="8" t="s">
        <v>6119</v>
      </c>
      <c r="K886" s="8" t="s">
        <v>6107</v>
      </c>
      <c r="L886" s="8" t="s">
        <v>6115</v>
      </c>
      <c r="M886" s="8" t="s">
        <v>6111</v>
      </c>
      <c r="N886" s="12" t="s">
        <v>18</v>
      </c>
      <c r="O886" s="12" t="s">
        <v>20</v>
      </c>
      <c r="P886" s="12" t="s">
        <v>19</v>
      </c>
      <c r="Q886" s="12" t="s">
        <v>22</v>
      </c>
      <c r="R886" s="12" t="s">
        <v>32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10">
        <f>ROUNDUP(SUM(VLOOKUP(F886,'Pontuação'!A$2:B$11,2,FALSE),VLOOKUP(E886,'Pontuação'!C$2:D$11,2,FALSE),VLOOKUP(H886,'Pontuação'!I$2:J$11,2,FALSE),VLOOKUP(J886,'Pontuação'!G$2:H$11,2,FALSE),VLOOKUP(L886,'Pontuação'!M$2:N$13,2,FALSE)),0)</f>
        <v>1443</v>
      </c>
      <c r="AD886" s="11">
        <f t="shared" si="1"/>
        <v>144</v>
      </c>
      <c r="AE886" s="11" t="str">
        <f t="array" ref="AE886">IFERROR(INDEX('Pontuação'!G$13:G$101, MATCH(AD886, 'Pontuação'!F$13:F$101, 0)), "Faixa Indefinida")</f>
        <v>D</v>
      </c>
      <c r="AF886" s="11">
        <f t="shared" si="2"/>
        <v>0</v>
      </c>
      <c r="AG886" s="11">
        <f t="shared" si="3"/>
        <v>0</v>
      </c>
      <c r="AH886" s="11">
        <f t="shared" si="4"/>
        <v>0</v>
      </c>
      <c r="AI886" s="11">
        <f t="shared" si="5"/>
        <v>1</v>
      </c>
      <c r="AJ886" s="11">
        <f>ROUNDUP(SUM(VLOOKUP(F886,'Pontuação 3.0'!A$2:B$11,2,FALSE),VLOOKUP(E886,'Pontuação 3.0'!C$2:D$11,2,FALSE),VLOOKUP(H886,'Pontuação 3.0'!I$2:J$11,2,FALSE),VLOOKUP(J886,'Pontuação 3.0'!G$2:H$11,2,FALSE),VLOOKUP(G886,'Pontuação 3.0'!E$2:F$11,2,FALSE),VLOOKUP(K886,'Pontuação 3.0'!K$2:L$11,2,FALSE),VLOOKUP(L886,'Pontuação 3.0'!M$2:N$13,2,FALSE)),0)</f>
        <v>1794</v>
      </c>
      <c r="AK886" s="10">
        <f t="shared" si="6"/>
        <v>179</v>
      </c>
      <c r="AL886" s="10" t="str">
        <f t="array" ref="AL886">IFERROR(INDEX('Pontuação 3.0'!G$13:G$191, MATCH(AK886, 'Pontuação 3.0'!F$13:F$191, 0)), "Faixa Indefinida")</f>
        <v>D</v>
      </c>
      <c r="AM886" s="10">
        <f t="shared" si="7"/>
        <v>0</v>
      </c>
      <c r="AN886" s="10">
        <f t="shared" si="8"/>
        <v>0</v>
      </c>
      <c r="AO886" s="10">
        <f t="shared" si="9"/>
        <v>0</v>
      </c>
      <c r="AP886" s="10">
        <f t="shared" si="10"/>
        <v>1</v>
      </c>
    </row>
    <row r="887" ht="15.75" customHeight="1">
      <c r="A887" s="7">
        <v>45675.0</v>
      </c>
      <c r="B887" s="8" t="s">
        <v>2113</v>
      </c>
      <c r="C887" s="8" t="s">
        <v>2114</v>
      </c>
      <c r="D887" s="14" t="s">
        <v>6186</v>
      </c>
      <c r="E887" s="8" t="s">
        <v>6103</v>
      </c>
      <c r="F887" s="8" t="s">
        <v>6126</v>
      </c>
      <c r="G887" s="8" t="s">
        <v>6117</v>
      </c>
      <c r="H887" s="8" t="s">
        <v>6118</v>
      </c>
      <c r="I887" s="8" t="s">
        <v>6128</v>
      </c>
      <c r="J887" s="8" t="s">
        <v>6129</v>
      </c>
      <c r="K887" s="8" t="s">
        <v>6107</v>
      </c>
      <c r="L887" s="8" t="s">
        <v>6120</v>
      </c>
      <c r="M887" s="8" t="s">
        <v>6113</v>
      </c>
      <c r="N887" s="12" t="s">
        <v>18</v>
      </c>
      <c r="O887" s="12" t="s">
        <v>20</v>
      </c>
      <c r="P887" s="12" t="s">
        <v>19</v>
      </c>
      <c r="Q887" s="12" t="s">
        <v>22</v>
      </c>
      <c r="R887" s="12" t="s">
        <v>21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10">
        <f>ROUNDUP(SUM(VLOOKUP(F887,'Pontuação'!A$2:B$11,2,FALSE),VLOOKUP(E887,'Pontuação'!C$2:D$11,2,FALSE),VLOOKUP(H887,'Pontuação'!I$2:J$11,2,FALSE),VLOOKUP(J887,'Pontuação'!G$2:H$11,2,FALSE),VLOOKUP(L887,'Pontuação'!M$2:N$13,2,FALSE)),0)</f>
        <v>1993</v>
      </c>
      <c r="AD887" s="11">
        <f t="shared" si="1"/>
        <v>199</v>
      </c>
      <c r="AE887" s="11" t="str">
        <f t="array" ref="AE887">IFERROR(INDEX('Pontuação'!G$13:G$101, MATCH(AD887, 'Pontuação'!F$13:F$101, 0)), "Faixa Indefinida")</f>
        <v>A</v>
      </c>
      <c r="AF887" s="11">
        <f t="shared" si="2"/>
        <v>1</v>
      </c>
      <c r="AG887" s="11">
        <f t="shared" si="3"/>
        <v>0</v>
      </c>
      <c r="AH887" s="11">
        <f t="shared" si="4"/>
        <v>0</v>
      </c>
      <c r="AI887" s="11">
        <f t="shared" si="5"/>
        <v>0</v>
      </c>
      <c r="AJ887" s="11">
        <f>ROUNDUP(SUM(VLOOKUP(F887,'Pontuação 3.0'!A$2:B$11,2,FALSE),VLOOKUP(E887,'Pontuação 3.0'!C$2:D$11,2,FALSE),VLOOKUP(H887,'Pontuação 3.0'!I$2:J$11,2,FALSE),VLOOKUP(J887,'Pontuação 3.0'!G$2:H$11,2,FALSE),VLOOKUP(G887,'Pontuação 3.0'!E$2:F$11,2,FALSE),VLOOKUP(K887,'Pontuação 3.0'!K$2:L$11,2,FALSE),VLOOKUP(L887,'Pontuação 3.0'!M$2:N$13,2,FALSE)),0)</f>
        <v>2437</v>
      </c>
      <c r="AK887" s="10">
        <f t="shared" si="6"/>
        <v>244</v>
      </c>
      <c r="AL887" s="10" t="str">
        <f t="array" ref="AL887">IFERROR(INDEX('Pontuação 3.0'!G$13:G$191, MATCH(AK887, 'Pontuação 3.0'!F$13:F$191, 0)), "Faixa Indefinida")</f>
        <v>A</v>
      </c>
      <c r="AM887" s="10">
        <f t="shared" si="7"/>
        <v>1</v>
      </c>
      <c r="AN887" s="10">
        <f t="shared" si="8"/>
        <v>0</v>
      </c>
      <c r="AO887" s="10">
        <f t="shared" si="9"/>
        <v>0</v>
      </c>
      <c r="AP887" s="10">
        <f t="shared" si="10"/>
        <v>0</v>
      </c>
    </row>
    <row r="888" ht="15.75" customHeight="1">
      <c r="A888" s="7">
        <v>45675.0</v>
      </c>
      <c r="B888" s="8" t="s">
        <v>2121</v>
      </c>
      <c r="C888" s="8" t="s">
        <v>2122</v>
      </c>
      <c r="D888" s="8" t="s">
        <v>2123</v>
      </c>
      <c r="E888" s="8" t="s">
        <v>6103</v>
      </c>
      <c r="F888" s="8" t="s">
        <v>6116</v>
      </c>
      <c r="G888" s="8" t="s">
        <v>6122</v>
      </c>
      <c r="H888" s="8" t="s">
        <v>6106</v>
      </c>
      <c r="I888" s="8" t="s">
        <v>6107</v>
      </c>
      <c r="J888" s="8" t="s">
        <v>6119</v>
      </c>
      <c r="K888" s="8" t="s">
        <v>6107</v>
      </c>
      <c r="L888" s="8" t="s">
        <v>6115</v>
      </c>
      <c r="M888" s="8" t="s">
        <v>6113</v>
      </c>
      <c r="N888" s="12" t="s">
        <v>18</v>
      </c>
      <c r="O888" s="12" t="s">
        <v>20</v>
      </c>
      <c r="P888" s="12" t="s">
        <v>19</v>
      </c>
      <c r="Q888" s="12" t="s">
        <v>22</v>
      </c>
      <c r="R888" s="12" t="s">
        <v>21</v>
      </c>
      <c r="S888" s="13"/>
      <c r="T888" s="8"/>
      <c r="U888" s="8"/>
      <c r="V888" s="8"/>
      <c r="W888" s="8"/>
      <c r="X888" s="8"/>
      <c r="Y888" s="8"/>
      <c r="Z888" s="8"/>
      <c r="AA888" s="8"/>
      <c r="AB888" s="8"/>
      <c r="AC888" s="10">
        <f>ROUNDUP(SUM(VLOOKUP(F888,'Pontuação'!A$2:B$11,2,FALSE),VLOOKUP(E888,'Pontuação'!C$2:D$11,2,FALSE),VLOOKUP(H888,'Pontuação'!I$2:J$11,2,FALSE),VLOOKUP(J888,'Pontuação'!G$2:H$11,2,FALSE),VLOOKUP(L888,'Pontuação'!M$2:N$13,2,FALSE)),0)</f>
        <v>1553</v>
      </c>
      <c r="AD888" s="11">
        <f t="shared" si="1"/>
        <v>155</v>
      </c>
      <c r="AE888" s="11" t="str">
        <f t="array" ref="AE888">IFERROR(INDEX('Pontuação'!G$13:G$101, MATCH(AD888, 'Pontuação'!F$13:F$101, 0)), "Faixa Indefinida")</f>
        <v>C</v>
      </c>
      <c r="AF888" s="11">
        <f t="shared" si="2"/>
        <v>0</v>
      </c>
      <c r="AG888" s="11">
        <f t="shared" si="3"/>
        <v>0</v>
      </c>
      <c r="AH888" s="11">
        <f t="shared" si="4"/>
        <v>1</v>
      </c>
      <c r="AI888" s="11">
        <f t="shared" si="5"/>
        <v>0</v>
      </c>
      <c r="AJ888" s="11">
        <f>ROUNDUP(SUM(VLOOKUP(F888,'Pontuação 3.0'!A$2:B$11,2,FALSE),VLOOKUP(E888,'Pontuação 3.0'!C$2:D$11,2,FALSE),VLOOKUP(H888,'Pontuação 3.0'!I$2:J$11,2,FALSE),VLOOKUP(J888,'Pontuação 3.0'!G$2:H$11,2,FALSE),VLOOKUP(G888,'Pontuação 3.0'!E$2:F$11,2,FALSE),VLOOKUP(K888,'Pontuação 3.0'!K$2:L$11,2,FALSE),VLOOKUP(L888,'Pontuação 3.0'!M$2:N$13,2,FALSE)),0)</f>
        <v>1982</v>
      </c>
      <c r="AK888" s="10">
        <f t="shared" si="6"/>
        <v>198</v>
      </c>
      <c r="AL888" s="10" t="str">
        <f t="array" ref="AL888">IFERROR(INDEX('Pontuação 3.0'!G$13:G$191, MATCH(AK888, 'Pontuação 3.0'!F$13:F$191, 0)), "Faixa Indefinida")</f>
        <v>C</v>
      </c>
      <c r="AM888" s="10">
        <f t="shared" si="7"/>
        <v>0</v>
      </c>
      <c r="AN888" s="10">
        <f t="shared" si="8"/>
        <v>0</v>
      </c>
      <c r="AO888" s="10">
        <f t="shared" si="9"/>
        <v>1</v>
      </c>
      <c r="AP888" s="10">
        <f t="shared" si="10"/>
        <v>0</v>
      </c>
    </row>
    <row r="889" ht="15.75" customHeight="1">
      <c r="A889" s="7">
        <v>45675.0</v>
      </c>
      <c r="B889" s="8" t="s">
        <v>2124</v>
      </c>
      <c r="C889" s="8" t="s">
        <v>2125</v>
      </c>
      <c r="D889" s="9">
        <v>9.72791518E8</v>
      </c>
      <c r="E889" s="8" t="s">
        <v>6103</v>
      </c>
      <c r="F889" s="8" t="s">
        <v>6126</v>
      </c>
      <c r="G889" s="8" t="s">
        <v>6117</v>
      </c>
      <c r="H889" s="8" t="s">
        <v>6135</v>
      </c>
      <c r="I889" s="8" t="s">
        <v>6128</v>
      </c>
      <c r="J889" s="8" t="s">
        <v>6119</v>
      </c>
      <c r="K889" s="8" t="s">
        <v>6107</v>
      </c>
      <c r="L889" s="8" t="s">
        <v>6115</v>
      </c>
      <c r="M889" s="8" t="s">
        <v>6111</v>
      </c>
      <c r="N889" s="12" t="s">
        <v>18</v>
      </c>
      <c r="O889" s="12" t="s">
        <v>20</v>
      </c>
      <c r="P889" s="12" t="s">
        <v>25</v>
      </c>
      <c r="Q889" s="12" t="s">
        <v>22</v>
      </c>
      <c r="R889" s="12" t="s">
        <v>32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10">
        <f>ROUNDUP(SUM(VLOOKUP(F889,'Pontuação'!A$2:B$11,2,FALSE),VLOOKUP(E889,'Pontuação'!C$2:D$11,2,FALSE),VLOOKUP(H889,'Pontuação'!I$2:J$11,2,FALSE),VLOOKUP(J889,'Pontuação'!G$2:H$11,2,FALSE),VLOOKUP(L889,'Pontuação'!M$2:N$13,2,FALSE)),0)</f>
        <v>1567</v>
      </c>
      <c r="AD889" s="11">
        <f t="shared" si="1"/>
        <v>157</v>
      </c>
      <c r="AE889" s="11" t="str">
        <f t="array" ref="AE889">IFERROR(INDEX('Pontuação'!G$13:G$101, MATCH(AD889, 'Pontuação'!F$13:F$101, 0)), "Faixa Indefinida")</f>
        <v>C</v>
      </c>
      <c r="AF889" s="11">
        <f t="shared" si="2"/>
        <v>0</v>
      </c>
      <c r="AG889" s="11">
        <f t="shared" si="3"/>
        <v>0</v>
      </c>
      <c r="AH889" s="11">
        <f t="shared" si="4"/>
        <v>1</v>
      </c>
      <c r="AI889" s="11">
        <f t="shared" si="5"/>
        <v>0</v>
      </c>
      <c r="AJ889" s="11">
        <f>ROUNDUP(SUM(VLOOKUP(F889,'Pontuação 3.0'!A$2:B$11,2,FALSE),VLOOKUP(E889,'Pontuação 3.0'!C$2:D$11,2,FALSE),VLOOKUP(H889,'Pontuação 3.0'!I$2:J$11,2,FALSE),VLOOKUP(J889,'Pontuação 3.0'!G$2:H$11,2,FALSE),VLOOKUP(G889,'Pontuação 3.0'!E$2:F$11,2,FALSE),VLOOKUP(K889,'Pontuação 3.0'!K$2:L$11,2,FALSE),VLOOKUP(L889,'Pontuação 3.0'!M$2:N$13,2,FALSE)),0)</f>
        <v>1925</v>
      </c>
      <c r="AK889" s="10">
        <f t="shared" si="6"/>
        <v>193</v>
      </c>
      <c r="AL889" s="10" t="str">
        <f t="array" ref="AL889">IFERROR(INDEX('Pontuação 3.0'!G$13:G$191, MATCH(AK889, 'Pontuação 3.0'!F$13:F$191, 0)), "Faixa Indefinida")</f>
        <v>C</v>
      </c>
      <c r="AM889" s="10">
        <f t="shared" si="7"/>
        <v>0</v>
      </c>
      <c r="AN889" s="10">
        <f t="shared" si="8"/>
        <v>0</v>
      </c>
      <c r="AO889" s="10">
        <f t="shared" si="9"/>
        <v>1</v>
      </c>
      <c r="AP889" s="10">
        <f t="shared" si="10"/>
        <v>0</v>
      </c>
    </row>
    <row r="890" ht="15.75" customHeight="1">
      <c r="A890" s="7">
        <v>45675.0</v>
      </c>
      <c r="B890" s="8" t="s">
        <v>2126</v>
      </c>
      <c r="C890" s="8" t="s">
        <v>2127</v>
      </c>
      <c r="D890" s="9">
        <v>1.9987176591E10</v>
      </c>
      <c r="E890" s="8" t="s">
        <v>6103</v>
      </c>
      <c r="F890" s="8" t="s">
        <v>6126</v>
      </c>
      <c r="G890" s="8" t="s">
        <v>6117</v>
      </c>
      <c r="H890" s="8" t="s">
        <v>6118</v>
      </c>
      <c r="I890" s="8" t="s">
        <v>6128</v>
      </c>
      <c r="J890" s="8" t="s">
        <v>6119</v>
      </c>
      <c r="K890" s="8" t="s">
        <v>6107</v>
      </c>
      <c r="L890" s="8" t="s">
        <v>6115</v>
      </c>
      <c r="M890" s="8" t="s">
        <v>6111</v>
      </c>
      <c r="N890" s="12" t="s">
        <v>18</v>
      </c>
      <c r="O890" s="12" t="s">
        <v>20</v>
      </c>
      <c r="P890" s="12" t="s">
        <v>25</v>
      </c>
      <c r="Q890" s="12" t="s">
        <v>22</v>
      </c>
      <c r="R890" s="12" t="s">
        <v>21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10">
        <f>ROUNDUP(SUM(VLOOKUP(F890,'Pontuação'!A$2:B$11,2,FALSE),VLOOKUP(E890,'Pontuação'!C$2:D$11,2,FALSE),VLOOKUP(H890,'Pontuação'!I$2:J$11,2,FALSE),VLOOKUP(J890,'Pontuação'!G$2:H$11,2,FALSE),VLOOKUP(L890,'Pontuação'!M$2:N$13,2,FALSE)),0)</f>
        <v>1583</v>
      </c>
      <c r="AD890" s="11">
        <f t="shared" si="1"/>
        <v>158</v>
      </c>
      <c r="AE890" s="11" t="str">
        <f t="array" ref="AE890">IFERROR(INDEX('Pontuação'!G$13:G$101, MATCH(AD890, 'Pontuação'!F$13:F$101, 0)), "Faixa Indefinida")</f>
        <v>C</v>
      </c>
      <c r="AF890" s="11">
        <f t="shared" si="2"/>
        <v>0</v>
      </c>
      <c r="AG890" s="11">
        <f t="shared" si="3"/>
        <v>0</v>
      </c>
      <c r="AH890" s="11">
        <f t="shared" si="4"/>
        <v>1</v>
      </c>
      <c r="AI890" s="11">
        <f t="shared" si="5"/>
        <v>0</v>
      </c>
      <c r="AJ890" s="11">
        <f>ROUNDUP(SUM(VLOOKUP(F890,'Pontuação 3.0'!A$2:B$11,2,FALSE),VLOOKUP(E890,'Pontuação 3.0'!C$2:D$11,2,FALSE),VLOOKUP(H890,'Pontuação 3.0'!I$2:J$11,2,FALSE),VLOOKUP(J890,'Pontuação 3.0'!G$2:H$11,2,FALSE),VLOOKUP(G890,'Pontuação 3.0'!E$2:F$11,2,FALSE),VLOOKUP(K890,'Pontuação 3.0'!K$2:L$11,2,FALSE),VLOOKUP(L890,'Pontuação 3.0'!M$2:N$13,2,FALSE)),0)</f>
        <v>2076</v>
      </c>
      <c r="AK890" s="10">
        <f t="shared" si="6"/>
        <v>208</v>
      </c>
      <c r="AL890" s="10" t="str">
        <f t="array" ref="AL890">IFERROR(INDEX('Pontuação 3.0'!G$13:G$191, MATCH(AK890, 'Pontuação 3.0'!F$13:F$191, 0)), "Faixa Indefinida")</f>
        <v>C</v>
      </c>
      <c r="AM890" s="10">
        <f t="shared" si="7"/>
        <v>0</v>
      </c>
      <c r="AN890" s="10">
        <f t="shared" si="8"/>
        <v>0</v>
      </c>
      <c r="AO890" s="10">
        <f t="shared" si="9"/>
        <v>1</v>
      </c>
      <c r="AP890" s="10">
        <f t="shared" si="10"/>
        <v>0</v>
      </c>
    </row>
    <row r="891" ht="15.75" customHeight="1">
      <c r="A891" s="7">
        <v>45675.0</v>
      </c>
      <c r="B891" s="8" t="s">
        <v>2130</v>
      </c>
      <c r="C891" s="8" t="s">
        <v>2131</v>
      </c>
      <c r="D891" s="9">
        <v>3.4999971528E10</v>
      </c>
      <c r="E891" s="8" t="s">
        <v>6103</v>
      </c>
      <c r="F891" s="8" t="s">
        <v>6116</v>
      </c>
      <c r="G891" s="8" t="s">
        <v>6122</v>
      </c>
      <c r="H891" s="8" t="s">
        <v>6123</v>
      </c>
      <c r="I891" s="8" t="s">
        <v>6128</v>
      </c>
      <c r="J891" s="8" t="s">
        <v>6108</v>
      </c>
      <c r="K891" s="8" t="s">
        <v>6107</v>
      </c>
      <c r="L891" s="8" t="s">
        <v>6120</v>
      </c>
      <c r="M891" s="8" t="s">
        <v>6121</v>
      </c>
      <c r="N891" s="12" t="s">
        <v>18</v>
      </c>
      <c r="O891" s="12" t="s">
        <v>20</v>
      </c>
      <c r="P891" s="12" t="s">
        <v>71</v>
      </c>
      <c r="Q891" s="12" t="s">
        <v>22</v>
      </c>
      <c r="R891" s="12" t="s">
        <v>21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10">
        <f>ROUNDUP(SUM(VLOOKUP(F891,'Pontuação'!A$2:B$11,2,FALSE),VLOOKUP(E891,'Pontuação'!C$2:D$11,2,FALSE),VLOOKUP(H891,'Pontuação'!I$2:J$11,2,FALSE),VLOOKUP(J891,'Pontuação'!G$2:H$11,2,FALSE),VLOOKUP(L891,'Pontuação'!M$2:N$13,2,FALSE)),0)</f>
        <v>1676</v>
      </c>
      <c r="AD891" s="11">
        <f t="shared" si="1"/>
        <v>168</v>
      </c>
      <c r="AE891" s="11" t="str">
        <f t="array" ref="AE891">IFERROR(INDEX('Pontuação'!G$13:G$101, MATCH(AD891, 'Pontuação'!F$13:F$101, 0)), "Faixa Indefinida")</f>
        <v>B</v>
      </c>
      <c r="AF891" s="11">
        <f t="shared" si="2"/>
        <v>0</v>
      </c>
      <c r="AG891" s="11">
        <f t="shared" si="3"/>
        <v>1</v>
      </c>
      <c r="AH891" s="11">
        <f t="shared" si="4"/>
        <v>0</v>
      </c>
      <c r="AI891" s="11">
        <f t="shared" si="5"/>
        <v>0</v>
      </c>
      <c r="AJ891" s="11">
        <f>ROUNDUP(SUM(VLOOKUP(F891,'Pontuação 3.0'!A$2:B$11,2,FALSE),VLOOKUP(E891,'Pontuação 3.0'!C$2:D$11,2,FALSE),VLOOKUP(H891,'Pontuação 3.0'!I$2:J$11,2,FALSE),VLOOKUP(J891,'Pontuação 3.0'!G$2:H$11,2,FALSE),VLOOKUP(G891,'Pontuação 3.0'!E$2:F$11,2,FALSE),VLOOKUP(K891,'Pontuação 3.0'!K$2:L$11,2,FALSE),VLOOKUP(L891,'Pontuação 3.0'!M$2:N$13,2,FALSE)),0)</f>
        <v>2072</v>
      </c>
      <c r="AK891" s="10">
        <f t="shared" si="6"/>
        <v>207</v>
      </c>
      <c r="AL891" s="10" t="str">
        <f t="array" ref="AL891">IFERROR(INDEX('Pontuação 3.0'!G$13:G$191, MATCH(AK891, 'Pontuação 3.0'!F$13:F$191, 0)), "Faixa Indefinida")</f>
        <v>C</v>
      </c>
      <c r="AM891" s="10">
        <f t="shared" si="7"/>
        <v>0</v>
      </c>
      <c r="AN891" s="10">
        <f t="shared" si="8"/>
        <v>0</v>
      </c>
      <c r="AO891" s="10">
        <f t="shared" si="9"/>
        <v>1</v>
      </c>
      <c r="AP891" s="10">
        <f t="shared" si="10"/>
        <v>0</v>
      </c>
    </row>
    <row r="892" ht="15.75" customHeight="1">
      <c r="A892" s="7">
        <v>45675.0</v>
      </c>
      <c r="B892" s="8" t="s">
        <v>2128</v>
      </c>
      <c r="C892" s="8" t="s">
        <v>2129</v>
      </c>
      <c r="D892" s="9">
        <v>3.1983992625E10</v>
      </c>
      <c r="E892" s="8" t="s">
        <v>6103</v>
      </c>
      <c r="F892" s="8" t="s">
        <v>6126</v>
      </c>
      <c r="G892" s="8" t="s">
        <v>6122</v>
      </c>
      <c r="H892" s="8" t="s">
        <v>6135</v>
      </c>
      <c r="I892" s="8" t="s">
        <v>6128</v>
      </c>
      <c r="J892" s="8" t="s">
        <v>6129</v>
      </c>
      <c r="K892" s="8" t="s">
        <v>6109</v>
      </c>
      <c r="L892" s="8" t="s">
        <v>6120</v>
      </c>
      <c r="M892" s="8" t="s">
        <v>6113</v>
      </c>
      <c r="N892" s="12" t="s">
        <v>18</v>
      </c>
      <c r="O892" s="12" t="s">
        <v>20</v>
      </c>
      <c r="P892" s="12" t="s">
        <v>25</v>
      </c>
      <c r="Q892" s="12" t="s">
        <v>22</v>
      </c>
      <c r="R892" s="12" t="s">
        <v>21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10">
        <f>ROUNDUP(SUM(VLOOKUP(F892,'Pontuação'!A$2:B$11,2,FALSE),VLOOKUP(E892,'Pontuação'!C$2:D$11,2,FALSE),VLOOKUP(H892,'Pontuação'!I$2:J$11,2,FALSE),VLOOKUP(J892,'Pontuação'!G$2:H$11,2,FALSE),VLOOKUP(L892,'Pontuação'!M$2:N$13,2,FALSE)),0)</f>
        <v>1977</v>
      </c>
      <c r="AD892" s="11">
        <f t="shared" si="1"/>
        <v>198</v>
      </c>
      <c r="AE892" s="11" t="str">
        <f t="array" ref="AE892">IFERROR(INDEX('Pontuação'!G$13:G$101, MATCH(AD892, 'Pontuação'!F$13:F$101, 0)), "Faixa Indefinida")</f>
        <v>A</v>
      </c>
      <c r="AF892" s="11">
        <f t="shared" si="2"/>
        <v>1</v>
      </c>
      <c r="AG892" s="11">
        <f t="shared" si="3"/>
        <v>0</v>
      </c>
      <c r="AH892" s="11">
        <f t="shared" si="4"/>
        <v>0</v>
      </c>
      <c r="AI892" s="11">
        <f t="shared" si="5"/>
        <v>0</v>
      </c>
      <c r="AJ892" s="11">
        <f>ROUNDUP(SUM(VLOOKUP(F892,'Pontuação 3.0'!A$2:B$11,2,FALSE),VLOOKUP(E892,'Pontuação 3.0'!C$2:D$11,2,FALSE),VLOOKUP(H892,'Pontuação 3.0'!I$2:J$11,2,FALSE),VLOOKUP(J892,'Pontuação 3.0'!G$2:H$11,2,FALSE),VLOOKUP(G892,'Pontuação 3.0'!E$2:F$11,2,FALSE),VLOOKUP(K892,'Pontuação 3.0'!K$2:L$11,2,FALSE),VLOOKUP(L892,'Pontuação 3.0'!M$2:N$13,2,FALSE)),0)</f>
        <v>2407</v>
      </c>
      <c r="AK892" s="10">
        <f t="shared" si="6"/>
        <v>241</v>
      </c>
      <c r="AL892" s="10" t="str">
        <f t="array" ref="AL892">IFERROR(INDEX('Pontuação 3.0'!G$13:G$191, MATCH(AK892, 'Pontuação 3.0'!F$13:F$191, 0)), "Faixa Indefinida")</f>
        <v>A</v>
      </c>
      <c r="AM892" s="10">
        <f t="shared" si="7"/>
        <v>1</v>
      </c>
      <c r="AN892" s="10">
        <f t="shared" si="8"/>
        <v>0</v>
      </c>
      <c r="AO892" s="10">
        <f t="shared" si="9"/>
        <v>0</v>
      </c>
      <c r="AP892" s="10">
        <f t="shared" si="10"/>
        <v>0</v>
      </c>
    </row>
    <row r="893" ht="15.75" customHeight="1">
      <c r="A893" s="7">
        <v>45675.0</v>
      </c>
      <c r="B893" s="8" t="s">
        <v>2132</v>
      </c>
      <c r="C893" s="8" t="s">
        <v>2133</v>
      </c>
      <c r="D893" s="9">
        <v>6.2991786525E10</v>
      </c>
      <c r="E893" s="8" t="s">
        <v>6103</v>
      </c>
      <c r="F893" s="8" t="s">
        <v>6116</v>
      </c>
      <c r="G893" s="8" t="s">
        <v>6122</v>
      </c>
      <c r="H893" s="8" t="s">
        <v>6106</v>
      </c>
      <c r="I893" s="8" t="s">
        <v>6107</v>
      </c>
      <c r="J893" s="8" t="s">
        <v>6119</v>
      </c>
      <c r="K893" s="8" t="s">
        <v>6107</v>
      </c>
      <c r="L893" s="8" t="s">
        <v>6115</v>
      </c>
      <c r="M893" s="8" t="s">
        <v>6133</v>
      </c>
      <c r="N893" s="12" t="s">
        <v>18</v>
      </c>
      <c r="O893" s="12" t="s">
        <v>20</v>
      </c>
      <c r="P893" s="12" t="s">
        <v>121</v>
      </c>
      <c r="Q893" s="12" t="s">
        <v>22</v>
      </c>
      <c r="R893" s="12" t="s">
        <v>32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10">
        <f>ROUNDUP(SUM(VLOOKUP(F893,'Pontuação'!A$2:B$11,2,FALSE),VLOOKUP(E893,'Pontuação'!C$2:D$11,2,FALSE),VLOOKUP(H893,'Pontuação'!I$2:J$11,2,FALSE),VLOOKUP(J893,'Pontuação'!G$2:H$11,2,FALSE),VLOOKUP(L893,'Pontuação'!M$2:N$13,2,FALSE)),0)</f>
        <v>1553</v>
      </c>
      <c r="AD893" s="11">
        <f t="shared" si="1"/>
        <v>155</v>
      </c>
      <c r="AE893" s="11" t="str">
        <f t="array" ref="AE893">IFERROR(INDEX('Pontuação'!G$13:G$101, MATCH(AD893, 'Pontuação'!F$13:F$101, 0)), "Faixa Indefinida")</f>
        <v>C</v>
      </c>
      <c r="AF893" s="11">
        <f t="shared" si="2"/>
        <v>0</v>
      </c>
      <c r="AG893" s="11">
        <f t="shared" si="3"/>
        <v>0</v>
      </c>
      <c r="AH893" s="11">
        <f t="shared" si="4"/>
        <v>1</v>
      </c>
      <c r="AI893" s="11">
        <f t="shared" si="5"/>
        <v>0</v>
      </c>
      <c r="AJ893" s="11">
        <f>ROUNDUP(SUM(VLOOKUP(F893,'Pontuação 3.0'!A$2:B$11,2,FALSE),VLOOKUP(E893,'Pontuação 3.0'!C$2:D$11,2,FALSE),VLOOKUP(H893,'Pontuação 3.0'!I$2:J$11,2,FALSE),VLOOKUP(J893,'Pontuação 3.0'!G$2:H$11,2,FALSE),VLOOKUP(G893,'Pontuação 3.0'!E$2:F$11,2,FALSE),VLOOKUP(K893,'Pontuação 3.0'!K$2:L$11,2,FALSE),VLOOKUP(L893,'Pontuação 3.0'!M$2:N$13,2,FALSE)),0)</f>
        <v>1982</v>
      </c>
      <c r="AK893" s="10">
        <f t="shared" si="6"/>
        <v>198</v>
      </c>
      <c r="AL893" s="10" t="str">
        <f t="array" ref="AL893">IFERROR(INDEX('Pontuação 3.0'!G$13:G$191, MATCH(AK893, 'Pontuação 3.0'!F$13:F$191, 0)), "Faixa Indefinida")</f>
        <v>C</v>
      </c>
      <c r="AM893" s="10">
        <f t="shared" si="7"/>
        <v>0</v>
      </c>
      <c r="AN893" s="10">
        <f t="shared" si="8"/>
        <v>0</v>
      </c>
      <c r="AO893" s="10">
        <f t="shared" si="9"/>
        <v>1</v>
      </c>
      <c r="AP893" s="10">
        <f t="shared" si="10"/>
        <v>0</v>
      </c>
    </row>
    <row r="894" ht="15.75" customHeight="1">
      <c r="A894" s="7">
        <v>45675.0</v>
      </c>
      <c r="B894" s="8" t="s">
        <v>2136</v>
      </c>
      <c r="C894" s="8" t="s">
        <v>2137</v>
      </c>
      <c r="D894" s="8" t="s">
        <v>2138</v>
      </c>
      <c r="E894" s="8" t="s">
        <v>6103</v>
      </c>
      <c r="F894" s="8" t="s">
        <v>6116</v>
      </c>
      <c r="G894" s="8" t="s">
        <v>6122</v>
      </c>
      <c r="H894" s="8" t="s">
        <v>6106</v>
      </c>
      <c r="I894" s="8" t="s">
        <v>6107</v>
      </c>
      <c r="J894" s="8" t="s">
        <v>6119</v>
      </c>
      <c r="K894" s="8" t="s">
        <v>6107</v>
      </c>
      <c r="L894" s="8" t="s">
        <v>6115</v>
      </c>
      <c r="M894" s="8" t="s">
        <v>6131</v>
      </c>
      <c r="N894" s="12" t="s">
        <v>18</v>
      </c>
      <c r="O894" s="12" t="s">
        <v>20</v>
      </c>
      <c r="P894" s="12" t="s">
        <v>123</v>
      </c>
      <c r="Q894" s="12" t="s">
        <v>22</v>
      </c>
      <c r="R894" s="12" t="s">
        <v>32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10">
        <f>ROUNDUP(SUM(VLOOKUP(F894,'Pontuação'!A$2:B$11,2,FALSE),VLOOKUP(E894,'Pontuação'!C$2:D$11,2,FALSE),VLOOKUP(H894,'Pontuação'!I$2:J$11,2,FALSE),VLOOKUP(J894,'Pontuação'!G$2:H$11,2,FALSE),VLOOKUP(L894,'Pontuação'!M$2:N$13,2,FALSE)),0)</f>
        <v>1553</v>
      </c>
      <c r="AD894" s="11">
        <f t="shared" si="1"/>
        <v>155</v>
      </c>
      <c r="AE894" s="11" t="str">
        <f t="array" ref="AE894">IFERROR(INDEX('Pontuação'!G$13:G$101, MATCH(AD894, 'Pontuação'!F$13:F$101, 0)), "Faixa Indefinida")</f>
        <v>C</v>
      </c>
      <c r="AF894" s="11">
        <f t="shared" si="2"/>
        <v>0</v>
      </c>
      <c r="AG894" s="11">
        <f t="shared" si="3"/>
        <v>0</v>
      </c>
      <c r="AH894" s="11">
        <f t="shared" si="4"/>
        <v>1</v>
      </c>
      <c r="AI894" s="11">
        <f t="shared" si="5"/>
        <v>0</v>
      </c>
      <c r="AJ894" s="11">
        <f>ROUNDUP(SUM(VLOOKUP(F894,'Pontuação 3.0'!A$2:B$11,2,FALSE),VLOOKUP(E894,'Pontuação 3.0'!C$2:D$11,2,FALSE),VLOOKUP(H894,'Pontuação 3.0'!I$2:J$11,2,FALSE),VLOOKUP(J894,'Pontuação 3.0'!G$2:H$11,2,FALSE),VLOOKUP(G894,'Pontuação 3.0'!E$2:F$11,2,FALSE),VLOOKUP(K894,'Pontuação 3.0'!K$2:L$11,2,FALSE),VLOOKUP(L894,'Pontuação 3.0'!M$2:N$13,2,FALSE)),0)</f>
        <v>1982</v>
      </c>
      <c r="AK894" s="10">
        <f t="shared" si="6"/>
        <v>198</v>
      </c>
      <c r="AL894" s="10" t="str">
        <f t="array" ref="AL894">IFERROR(INDEX('Pontuação 3.0'!G$13:G$191, MATCH(AK894, 'Pontuação 3.0'!F$13:F$191, 0)), "Faixa Indefinida")</f>
        <v>C</v>
      </c>
      <c r="AM894" s="10">
        <f t="shared" si="7"/>
        <v>0</v>
      </c>
      <c r="AN894" s="10">
        <f t="shared" si="8"/>
        <v>0</v>
      </c>
      <c r="AO894" s="10">
        <f t="shared" si="9"/>
        <v>1</v>
      </c>
      <c r="AP894" s="10">
        <f t="shared" si="10"/>
        <v>0</v>
      </c>
    </row>
    <row r="895" ht="15.75" customHeight="1">
      <c r="A895" s="7">
        <v>45675.0</v>
      </c>
      <c r="B895" s="8" t="s">
        <v>2134</v>
      </c>
      <c r="C895" s="8" t="s">
        <v>2135</v>
      </c>
      <c r="D895" s="9">
        <v>1.3996105153E10</v>
      </c>
      <c r="E895" s="8" t="s">
        <v>6103</v>
      </c>
      <c r="F895" s="8" t="s">
        <v>6126</v>
      </c>
      <c r="G895" s="8" t="s">
        <v>6117</v>
      </c>
      <c r="H895" s="8" t="s">
        <v>6135</v>
      </c>
      <c r="I895" s="8" t="s">
        <v>6128</v>
      </c>
      <c r="J895" s="8" t="s">
        <v>6119</v>
      </c>
      <c r="K895" s="8" t="s">
        <v>6107</v>
      </c>
      <c r="L895" s="8" t="s">
        <v>6120</v>
      </c>
      <c r="M895" s="8" t="s">
        <v>6121</v>
      </c>
      <c r="N895" s="12" t="s">
        <v>18</v>
      </c>
      <c r="O895" s="12" t="s">
        <v>20</v>
      </c>
      <c r="P895" s="12" t="s">
        <v>121</v>
      </c>
      <c r="Q895" s="12" t="s">
        <v>22</v>
      </c>
      <c r="R895" s="12" t="s">
        <v>21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10">
        <f>ROUNDUP(SUM(VLOOKUP(F895,'Pontuação'!A$2:B$11,2,FALSE),VLOOKUP(E895,'Pontuação'!C$2:D$11,2,FALSE),VLOOKUP(H895,'Pontuação'!I$2:J$11,2,FALSE),VLOOKUP(J895,'Pontuação'!G$2:H$11,2,FALSE),VLOOKUP(L895,'Pontuação'!M$2:N$13,2,FALSE)),0)</f>
        <v>1699</v>
      </c>
      <c r="AD895" s="11">
        <f t="shared" si="1"/>
        <v>170</v>
      </c>
      <c r="AE895" s="11" t="str">
        <f t="array" ref="AE895">IFERROR(INDEX('Pontuação'!G$13:G$101, MATCH(AD895, 'Pontuação'!F$13:F$101, 0)), "Faixa Indefinida")</f>
        <v>B</v>
      </c>
      <c r="AF895" s="11">
        <f t="shared" si="2"/>
        <v>0</v>
      </c>
      <c r="AG895" s="11">
        <f t="shared" si="3"/>
        <v>1</v>
      </c>
      <c r="AH895" s="11">
        <f t="shared" si="4"/>
        <v>0</v>
      </c>
      <c r="AI895" s="11">
        <f t="shared" si="5"/>
        <v>0</v>
      </c>
      <c r="AJ895" s="11">
        <f>ROUNDUP(SUM(VLOOKUP(F895,'Pontuação 3.0'!A$2:B$11,2,FALSE),VLOOKUP(E895,'Pontuação 3.0'!C$2:D$11,2,FALSE),VLOOKUP(H895,'Pontuação 3.0'!I$2:J$11,2,FALSE),VLOOKUP(J895,'Pontuação 3.0'!G$2:H$11,2,FALSE),VLOOKUP(G895,'Pontuação 3.0'!E$2:F$11,2,FALSE),VLOOKUP(K895,'Pontuação 3.0'!K$2:L$11,2,FALSE),VLOOKUP(L895,'Pontuação 3.0'!M$2:N$13,2,FALSE)),0)</f>
        <v>2011</v>
      </c>
      <c r="AK895" s="10">
        <f t="shared" si="6"/>
        <v>201</v>
      </c>
      <c r="AL895" s="10" t="str">
        <f t="array" ref="AL895">IFERROR(INDEX('Pontuação 3.0'!G$13:G$191, MATCH(AK895, 'Pontuação 3.0'!F$13:F$191, 0)), "Faixa Indefinida")</f>
        <v>C</v>
      </c>
      <c r="AM895" s="10">
        <f t="shared" si="7"/>
        <v>0</v>
      </c>
      <c r="AN895" s="10">
        <f t="shared" si="8"/>
        <v>0</v>
      </c>
      <c r="AO895" s="10">
        <f t="shared" si="9"/>
        <v>1</v>
      </c>
      <c r="AP895" s="10">
        <f t="shared" si="10"/>
        <v>0</v>
      </c>
    </row>
    <row r="896" ht="15.75" customHeight="1">
      <c r="A896" s="7">
        <v>45675.0</v>
      </c>
      <c r="B896" s="8" t="s">
        <v>2139</v>
      </c>
      <c r="C896" s="8" t="s">
        <v>2140</v>
      </c>
      <c r="D896" s="9">
        <v>2.1976127464E10</v>
      </c>
      <c r="E896" s="8" t="s">
        <v>6103</v>
      </c>
      <c r="F896" s="8" t="s">
        <v>6116</v>
      </c>
      <c r="G896" s="8" t="s">
        <v>6122</v>
      </c>
      <c r="H896" s="8" t="s">
        <v>6118</v>
      </c>
      <c r="I896" s="8" t="s">
        <v>6107</v>
      </c>
      <c r="J896" s="8" t="s">
        <v>6119</v>
      </c>
      <c r="K896" s="8" t="s">
        <v>6107</v>
      </c>
      <c r="L896" s="8" t="s">
        <v>6120</v>
      </c>
      <c r="M896" s="8" t="s">
        <v>6121</v>
      </c>
      <c r="N896" s="12" t="s">
        <v>18</v>
      </c>
      <c r="O896" s="12" t="s">
        <v>20</v>
      </c>
      <c r="P896" s="12" t="s">
        <v>25</v>
      </c>
      <c r="Q896" s="12" t="s">
        <v>22</v>
      </c>
      <c r="R896" s="12" t="s">
        <v>32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10">
        <f>ROUNDUP(SUM(VLOOKUP(F896,'Pontuação'!A$2:B$11,2,FALSE),VLOOKUP(E896,'Pontuação'!C$2:D$11,2,FALSE),VLOOKUP(H896,'Pontuação'!I$2:J$11,2,FALSE),VLOOKUP(J896,'Pontuação'!G$2:H$11,2,FALSE),VLOOKUP(L896,'Pontuação'!M$2:N$13,2,FALSE)),0)</f>
        <v>1727</v>
      </c>
      <c r="AD896" s="11">
        <f t="shared" si="1"/>
        <v>173</v>
      </c>
      <c r="AE896" s="11" t="str">
        <f t="array" ref="AE896">IFERROR(INDEX('Pontuação'!G$13:G$101, MATCH(AD896, 'Pontuação'!F$13:F$101, 0)), "Faixa Indefinida")</f>
        <v>B</v>
      </c>
      <c r="AF896" s="11">
        <f t="shared" si="2"/>
        <v>0</v>
      </c>
      <c r="AG896" s="11">
        <f t="shared" si="3"/>
        <v>1</v>
      </c>
      <c r="AH896" s="11">
        <f t="shared" si="4"/>
        <v>0</v>
      </c>
      <c r="AI896" s="11">
        <f t="shared" si="5"/>
        <v>0</v>
      </c>
      <c r="AJ896" s="11">
        <f>ROUNDUP(SUM(VLOOKUP(F896,'Pontuação 3.0'!A$2:B$11,2,FALSE),VLOOKUP(E896,'Pontuação 3.0'!C$2:D$11,2,FALSE),VLOOKUP(H896,'Pontuação 3.0'!I$2:J$11,2,FALSE),VLOOKUP(J896,'Pontuação 3.0'!G$2:H$11,2,FALSE),VLOOKUP(G896,'Pontuação 3.0'!E$2:F$11,2,FALSE),VLOOKUP(K896,'Pontuação 3.0'!K$2:L$11,2,FALSE),VLOOKUP(L896,'Pontuação 3.0'!M$2:N$13,2,FALSE)),0)</f>
        <v>2155</v>
      </c>
      <c r="AK896" s="10">
        <f t="shared" si="6"/>
        <v>216</v>
      </c>
      <c r="AL896" s="10" t="str">
        <f t="array" ref="AL896">IFERROR(INDEX('Pontuação 3.0'!G$13:G$191, MATCH(AK896, 'Pontuação 3.0'!F$13:F$191, 0)), "Faixa Indefinida")</f>
        <v>B</v>
      </c>
      <c r="AM896" s="10">
        <f t="shared" si="7"/>
        <v>0</v>
      </c>
      <c r="AN896" s="10">
        <f t="shared" si="8"/>
        <v>1</v>
      </c>
      <c r="AO896" s="10">
        <f t="shared" si="9"/>
        <v>0</v>
      </c>
      <c r="AP896" s="10">
        <f t="shared" si="10"/>
        <v>0</v>
      </c>
    </row>
    <row r="897" ht="15.75" customHeight="1">
      <c r="A897" s="7">
        <v>45675.0</v>
      </c>
      <c r="B897" s="8" t="s">
        <v>295</v>
      </c>
      <c r="C897" s="8" t="s">
        <v>2141</v>
      </c>
      <c r="D897" s="9">
        <v>6.2999981801E10</v>
      </c>
      <c r="E897" s="8" t="s">
        <v>6103</v>
      </c>
      <c r="F897" s="8" t="s">
        <v>6116</v>
      </c>
      <c r="G897" s="8" t="s">
        <v>6122</v>
      </c>
      <c r="H897" s="8" t="s">
        <v>6118</v>
      </c>
      <c r="I897" s="8" t="s">
        <v>6107</v>
      </c>
      <c r="J897" s="8" t="s">
        <v>6119</v>
      </c>
      <c r="K897" s="8" t="s">
        <v>6107</v>
      </c>
      <c r="L897" s="8" t="s">
        <v>6115</v>
      </c>
      <c r="M897" s="8" t="s">
        <v>6121</v>
      </c>
      <c r="N897" s="12" t="s">
        <v>18</v>
      </c>
      <c r="O897" s="12" t="s">
        <v>20</v>
      </c>
      <c r="P897" s="12" t="s">
        <v>123</v>
      </c>
      <c r="Q897" s="12" t="s">
        <v>22</v>
      </c>
      <c r="R897" s="12" t="s">
        <v>32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10">
        <f>ROUNDUP(SUM(VLOOKUP(F897,'Pontuação'!A$2:B$11,2,FALSE),VLOOKUP(E897,'Pontuação'!C$2:D$11,2,FALSE),VLOOKUP(H897,'Pontuação'!I$2:J$11,2,FALSE),VLOOKUP(J897,'Pontuação'!G$2:H$11,2,FALSE),VLOOKUP(L897,'Pontuação'!M$2:N$13,2,FALSE)),0)</f>
        <v>1595</v>
      </c>
      <c r="AD897" s="11">
        <f t="shared" si="1"/>
        <v>160</v>
      </c>
      <c r="AE897" s="11" t="str">
        <f t="array" ref="AE897">IFERROR(INDEX('Pontuação'!G$13:G$101, MATCH(AD897, 'Pontuação'!F$13:F$101, 0)), "Faixa Indefinida")</f>
        <v>C</v>
      </c>
      <c r="AF897" s="11">
        <f t="shared" si="2"/>
        <v>0</v>
      </c>
      <c r="AG897" s="11">
        <f t="shared" si="3"/>
        <v>0</v>
      </c>
      <c r="AH897" s="11">
        <f t="shared" si="4"/>
        <v>1</v>
      </c>
      <c r="AI897" s="11">
        <f t="shared" si="5"/>
        <v>0</v>
      </c>
      <c r="AJ897" s="11">
        <f>ROUNDUP(SUM(VLOOKUP(F897,'Pontuação 3.0'!A$2:B$11,2,FALSE),VLOOKUP(E897,'Pontuação 3.0'!C$2:D$11,2,FALSE),VLOOKUP(H897,'Pontuação 3.0'!I$2:J$11,2,FALSE),VLOOKUP(J897,'Pontuação 3.0'!G$2:H$11,2,FALSE),VLOOKUP(G897,'Pontuação 3.0'!E$2:F$11,2,FALSE),VLOOKUP(K897,'Pontuação 3.0'!K$2:L$11,2,FALSE),VLOOKUP(L897,'Pontuação 3.0'!M$2:N$13,2,FALSE)),0)</f>
        <v>2069</v>
      </c>
      <c r="AK897" s="10">
        <f t="shared" si="6"/>
        <v>207</v>
      </c>
      <c r="AL897" s="10" t="str">
        <f t="array" ref="AL897">IFERROR(INDEX('Pontuação 3.0'!G$13:G$191, MATCH(AK897, 'Pontuação 3.0'!F$13:F$191, 0)), "Faixa Indefinida")</f>
        <v>C</v>
      </c>
      <c r="AM897" s="10">
        <f t="shared" si="7"/>
        <v>0</v>
      </c>
      <c r="AN897" s="10">
        <f t="shared" si="8"/>
        <v>0</v>
      </c>
      <c r="AO897" s="10">
        <f t="shared" si="9"/>
        <v>1</v>
      </c>
      <c r="AP897" s="10">
        <f t="shared" si="10"/>
        <v>0</v>
      </c>
    </row>
    <row r="898" ht="15.75" customHeight="1">
      <c r="A898" s="7">
        <v>45675.0</v>
      </c>
      <c r="B898" s="8" t="s">
        <v>2144</v>
      </c>
      <c r="C898" s="8" t="s">
        <v>2145</v>
      </c>
      <c r="D898" s="9">
        <v>3.4988288042E10</v>
      </c>
      <c r="E898" s="8" t="s">
        <v>6125</v>
      </c>
      <c r="F898" s="8" t="s">
        <v>6127</v>
      </c>
      <c r="G898" s="8" t="s">
        <v>6112</v>
      </c>
      <c r="H898" s="8" t="s">
        <v>6123</v>
      </c>
      <c r="I898" s="8" t="s">
        <v>6107</v>
      </c>
      <c r="J898" s="8" t="s">
        <v>6108</v>
      </c>
      <c r="K898" s="8" t="s">
        <v>6109</v>
      </c>
      <c r="L898" s="8" t="s">
        <v>6120</v>
      </c>
      <c r="M898" s="8" t="s">
        <v>6111</v>
      </c>
      <c r="N898" s="8"/>
      <c r="O898" s="8"/>
      <c r="P898" s="8"/>
      <c r="Q898" s="8"/>
      <c r="R898" s="8"/>
      <c r="S898" s="13"/>
      <c r="T898" s="8"/>
      <c r="U898" s="8"/>
      <c r="V898" s="8"/>
      <c r="W898" s="8"/>
      <c r="X898" s="8"/>
      <c r="Y898" s="8"/>
      <c r="Z898" s="8"/>
      <c r="AA898" s="8"/>
      <c r="AB898" s="8"/>
      <c r="AC898" s="10">
        <f>ROUNDUP(SUM(VLOOKUP(F898,'Pontuação'!A$2:B$11,2,FALSE),VLOOKUP(E898,'Pontuação'!C$2:D$11,2,FALSE),VLOOKUP(H898,'Pontuação'!I$2:J$11,2,FALSE),VLOOKUP(J898,'Pontuação'!G$2:H$11,2,FALSE),VLOOKUP(L898,'Pontuação'!M$2:N$13,2,FALSE)),0)</f>
        <v>1435</v>
      </c>
      <c r="AD898" s="11">
        <f t="shared" si="1"/>
        <v>144</v>
      </c>
      <c r="AE898" s="11" t="str">
        <f t="array" ref="AE898">IFERROR(INDEX('Pontuação'!G$13:G$101, MATCH(AD898, 'Pontuação'!F$13:F$101, 0)), "Faixa Indefinida")</f>
        <v>D</v>
      </c>
      <c r="AF898" s="11">
        <f t="shared" si="2"/>
        <v>0</v>
      </c>
      <c r="AG898" s="11">
        <f t="shared" si="3"/>
        <v>0</v>
      </c>
      <c r="AH898" s="11">
        <f t="shared" si="4"/>
        <v>0</v>
      </c>
      <c r="AI898" s="11">
        <f t="shared" si="5"/>
        <v>1</v>
      </c>
      <c r="AJ898" s="11">
        <f>ROUNDUP(SUM(VLOOKUP(F898,'Pontuação 3.0'!A$2:B$11,2,FALSE),VLOOKUP(E898,'Pontuação 3.0'!C$2:D$11,2,FALSE),VLOOKUP(H898,'Pontuação 3.0'!I$2:J$11,2,FALSE),VLOOKUP(J898,'Pontuação 3.0'!G$2:H$11,2,FALSE),VLOOKUP(G898,'Pontuação 3.0'!E$2:F$11,2,FALSE),VLOOKUP(K898,'Pontuação 3.0'!K$2:L$11,2,FALSE),VLOOKUP(L898,'Pontuação 3.0'!M$2:N$13,2,FALSE)),0)</f>
        <v>2188</v>
      </c>
      <c r="AK898" s="10">
        <f t="shared" si="6"/>
        <v>219</v>
      </c>
      <c r="AL898" s="10" t="str">
        <f t="array" ref="AL898">IFERROR(INDEX('Pontuação 3.0'!G$13:G$191, MATCH(AK898, 'Pontuação 3.0'!F$13:F$191, 0)), "Faixa Indefinida")</f>
        <v>B</v>
      </c>
      <c r="AM898" s="10">
        <f t="shared" si="7"/>
        <v>0</v>
      </c>
      <c r="AN898" s="10">
        <f t="shared" si="8"/>
        <v>1</v>
      </c>
      <c r="AO898" s="10">
        <f t="shared" si="9"/>
        <v>0</v>
      </c>
      <c r="AP898" s="10">
        <f t="shared" si="10"/>
        <v>0</v>
      </c>
    </row>
    <row r="899" ht="15.75" customHeight="1">
      <c r="A899" s="7">
        <v>45675.0</v>
      </c>
      <c r="B899" s="8" t="s">
        <v>2142</v>
      </c>
      <c r="C899" s="8" t="s">
        <v>2143</v>
      </c>
      <c r="D899" s="14" t="s">
        <v>6187</v>
      </c>
      <c r="E899" s="8" t="s">
        <v>6103</v>
      </c>
      <c r="F899" s="8" t="s">
        <v>6116</v>
      </c>
      <c r="G899" s="8" t="s">
        <v>6114</v>
      </c>
      <c r="H899" s="8" t="s">
        <v>6106</v>
      </c>
      <c r="I899" s="8" t="s">
        <v>6107</v>
      </c>
      <c r="J899" s="8" t="s">
        <v>6129</v>
      </c>
      <c r="K899" s="8" t="s">
        <v>6109</v>
      </c>
      <c r="L899" s="8" t="s">
        <v>6124</v>
      </c>
      <c r="M899" s="8" t="s">
        <v>6113</v>
      </c>
      <c r="N899" s="12" t="s">
        <v>18</v>
      </c>
      <c r="O899" s="12" t="s">
        <v>20</v>
      </c>
      <c r="P899" s="12" t="s">
        <v>19</v>
      </c>
      <c r="Q899" s="12" t="s">
        <v>22</v>
      </c>
      <c r="R899" s="12" t="s">
        <v>21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10">
        <f>ROUNDUP(SUM(VLOOKUP(F899,'Pontuação'!A$2:B$11,2,FALSE),VLOOKUP(E899,'Pontuação'!C$2:D$11,2,FALSE),VLOOKUP(H899,'Pontuação'!I$2:J$11,2,FALSE),VLOOKUP(J899,'Pontuação'!G$2:H$11,2,FALSE),VLOOKUP(L899,'Pontuação'!M$2:N$13,2,FALSE)),0)</f>
        <v>1794</v>
      </c>
      <c r="AD899" s="11">
        <f t="shared" si="1"/>
        <v>179</v>
      </c>
      <c r="AE899" s="11" t="str">
        <f t="array" ref="AE899">IFERROR(INDEX('Pontuação'!G$13:G$101, MATCH(AD899, 'Pontuação'!F$13:F$101, 0)), "Faixa Indefinida")</f>
        <v>B</v>
      </c>
      <c r="AF899" s="11">
        <f t="shared" si="2"/>
        <v>0</v>
      </c>
      <c r="AG899" s="11">
        <f t="shared" si="3"/>
        <v>1</v>
      </c>
      <c r="AH899" s="11">
        <f t="shared" si="4"/>
        <v>0</v>
      </c>
      <c r="AI899" s="11">
        <f t="shared" si="5"/>
        <v>0</v>
      </c>
      <c r="AJ899" s="11">
        <f>ROUNDUP(SUM(VLOOKUP(F899,'Pontuação 3.0'!A$2:B$11,2,FALSE),VLOOKUP(E899,'Pontuação 3.0'!C$2:D$11,2,FALSE),VLOOKUP(H899,'Pontuação 3.0'!I$2:J$11,2,FALSE),VLOOKUP(J899,'Pontuação 3.0'!G$2:H$11,2,FALSE),VLOOKUP(G899,'Pontuação 3.0'!E$2:F$11,2,FALSE),VLOOKUP(K899,'Pontuação 3.0'!K$2:L$11,2,FALSE),VLOOKUP(L899,'Pontuação 3.0'!M$2:N$13,2,FALSE)),0)</f>
        <v>2478</v>
      </c>
      <c r="AK899" s="10">
        <f t="shared" si="6"/>
        <v>248</v>
      </c>
      <c r="AL899" s="10" t="str">
        <f t="array" ref="AL899">IFERROR(INDEX('Pontuação 3.0'!G$13:G$191, MATCH(AK899, 'Pontuação 3.0'!F$13:F$191, 0)), "Faixa Indefinida")</f>
        <v>A</v>
      </c>
      <c r="AM899" s="10">
        <f t="shared" si="7"/>
        <v>1</v>
      </c>
      <c r="AN899" s="10">
        <f t="shared" si="8"/>
        <v>0</v>
      </c>
      <c r="AO899" s="10">
        <f t="shared" si="9"/>
        <v>0</v>
      </c>
      <c r="AP899" s="10">
        <f t="shared" si="10"/>
        <v>0</v>
      </c>
    </row>
    <row r="900" ht="15.75" customHeight="1">
      <c r="A900" s="7">
        <v>45675.0</v>
      </c>
      <c r="B900" s="8" t="s">
        <v>2147</v>
      </c>
      <c r="C900" s="8" t="s">
        <v>2148</v>
      </c>
      <c r="D900" s="14" t="s">
        <v>6188</v>
      </c>
      <c r="E900" s="8" t="s">
        <v>6103</v>
      </c>
      <c r="F900" s="8" t="s">
        <v>6126</v>
      </c>
      <c r="G900" s="8" t="s">
        <v>6122</v>
      </c>
      <c r="H900" s="8" t="s">
        <v>6132</v>
      </c>
      <c r="I900" s="8" t="s">
        <v>6107</v>
      </c>
      <c r="J900" s="8" t="s">
        <v>6108</v>
      </c>
      <c r="K900" s="8" t="s">
        <v>6109</v>
      </c>
      <c r="L900" s="8" t="s">
        <v>6110</v>
      </c>
      <c r="M900" s="8" t="s">
        <v>6113</v>
      </c>
      <c r="N900" s="12" t="s">
        <v>18</v>
      </c>
      <c r="O900" s="12" t="s">
        <v>20</v>
      </c>
      <c r="P900" s="12" t="s">
        <v>89</v>
      </c>
      <c r="Q900" s="12" t="s">
        <v>22</v>
      </c>
      <c r="R900" s="12" t="s">
        <v>32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10">
        <f>ROUNDUP(SUM(VLOOKUP(F900,'Pontuação'!A$2:B$11,2,FALSE),VLOOKUP(E900,'Pontuação'!C$2:D$11,2,FALSE),VLOOKUP(H900,'Pontuação'!I$2:J$11,2,FALSE),VLOOKUP(J900,'Pontuação'!G$2:H$11,2,FALSE),VLOOKUP(L900,'Pontuação'!M$2:N$13,2,FALSE)),0)</f>
        <v>1532</v>
      </c>
      <c r="AD900" s="11">
        <f t="shared" si="1"/>
        <v>153</v>
      </c>
      <c r="AE900" s="11" t="str">
        <f t="array" ref="AE900">IFERROR(INDEX('Pontuação'!G$13:G$101, MATCH(AD900, 'Pontuação'!F$13:F$101, 0)), "Faixa Indefinida")</f>
        <v>C</v>
      </c>
      <c r="AF900" s="11">
        <f t="shared" si="2"/>
        <v>0</v>
      </c>
      <c r="AG900" s="11">
        <f t="shared" si="3"/>
        <v>0</v>
      </c>
      <c r="AH900" s="11">
        <f t="shared" si="4"/>
        <v>1</v>
      </c>
      <c r="AI900" s="11">
        <f t="shared" si="5"/>
        <v>0</v>
      </c>
      <c r="AJ900" s="11">
        <f>ROUNDUP(SUM(VLOOKUP(F900,'Pontuação 3.0'!A$2:B$11,2,FALSE),VLOOKUP(E900,'Pontuação 3.0'!C$2:D$11,2,FALSE),VLOOKUP(H900,'Pontuação 3.0'!I$2:J$11,2,FALSE),VLOOKUP(J900,'Pontuação 3.0'!G$2:H$11,2,FALSE),VLOOKUP(G900,'Pontuação 3.0'!E$2:F$11,2,FALSE),VLOOKUP(K900,'Pontuação 3.0'!K$2:L$11,2,FALSE),VLOOKUP(L900,'Pontuação 3.0'!M$2:N$13,2,FALSE)),0)</f>
        <v>2348</v>
      </c>
      <c r="AK900" s="10">
        <f t="shared" si="6"/>
        <v>235</v>
      </c>
      <c r="AL900" s="10" t="str">
        <f t="array" ref="AL900">IFERROR(INDEX('Pontuação 3.0'!G$13:G$191, MATCH(AK900, 'Pontuação 3.0'!F$13:F$191, 0)), "Faixa Indefinida")</f>
        <v>B</v>
      </c>
      <c r="AM900" s="10">
        <f t="shared" si="7"/>
        <v>0</v>
      </c>
      <c r="AN900" s="10">
        <f t="shared" si="8"/>
        <v>1</v>
      </c>
      <c r="AO900" s="10">
        <f t="shared" si="9"/>
        <v>0</v>
      </c>
      <c r="AP900" s="10">
        <f t="shared" si="10"/>
        <v>0</v>
      </c>
    </row>
    <row r="901" ht="15.75" customHeight="1">
      <c r="A901" s="7">
        <v>45675.0</v>
      </c>
      <c r="B901" s="8" t="s">
        <v>2149</v>
      </c>
      <c r="C901" s="8" t="s">
        <v>2150</v>
      </c>
      <c r="D901" s="9">
        <v>8.199636494E10</v>
      </c>
      <c r="E901" s="8" t="s">
        <v>6103</v>
      </c>
      <c r="F901" s="8" t="s">
        <v>6126</v>
      </c>
      <c r="G901" s="8" t="s">
        <v>6114</v>
      </c>
      <c r="H901" s="8" t="s">
        <v>6123</v>
      </c>
      <c r="I901" s="8" t="s">
        <v>6107</v>
      </c>
      <c r="J901" s="8" t="s">
        <v>6119</v>
      </c>
      <c r="K901" s="8" t="s">
        <v>6107</v>
      </c>
      <c r="L901" s="8" t="s">
        <v>6115</v>
      </c>
      <c r="M901" s="8" t="s">
        <v>6133</v>
      </c>
      <c r="N901" s="12" t="s">
        <v>18</v>
      </c>
      <c r="O901" s="12" t="s">
        <v>20</v>
      </c>
      <c r="P901" s="12" t="s">
        <v>102</v>
      </c>
      <c r="Q901" s="12" t="s">
        <v>22</v>
      </c>
      <c r="R901" s="12" t="s">
        <v>32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10">
        <f>ROUNDUP(SUM(VLOOKUP(F901,'Pontuação'!A$2:B$11,2,FALSE),VLOOKUP(E901,'Pontuação'!C$2:D$11,2,FALSE),VLOOKUP(H901,'Pontuação'!I$2:J$11,2,FALSE),VLOOKUP(J901,'Pontuação'!G$2:H$11,2,FALSE),VLOOKUP(L901,'Pontuação'!M$2:N$13,2,FALSE)),0)</f>
        <v>1427</v>
      </c>
      <c r="AD901" s="11">
        <f t="shared" si="1"/>
        <v>143</v>
      </c>
      <c r="AE901" s="11" t="str">
        <f t="array" ref="AE901">IFERROR(INDEX('Pontuação'!G$13:G$101, MATCH(AD901, 'Pontuação'!F$13:F$101, 0)), "Faixa Indefinida")</f>
        <v>D</v>
      </c>
      <c r="AF901" s="11">
        <f t="shared" si="2"/>
        <v>0</v>
      </c>
      <c r="AG901" s="11">
        <f t="shared" si="3"/>
        <v>0</v>
      </c>
      <c r="AH901" s="11">
        <f t="shared" si="4"/>
        <v>0</v>
      </c>
      <c r="AI901" s="11">
        <f t="shared" si="5"/>
        <v>1</v>
      </c>
      <c r="AJ901" s="11">
        <f>ROUNDUP(SUM(VLOOKUP(F901,'Pontuação 3.0'!A$2:B$11,2,FALSE),VLOOKUP(E901,'Pontuação 3.0'!C$2:D$11,2,FALSE),VLOOKUP(H901,'Pontuação 3.0'!I$2:J$11,2,FALSE),VLOOKUP(J901,'Pontuação 3.0'!G$2:H$11,2,FALSE),VLOOKUP(G901,'Pontuação 3.0'!E$2:F$11,2,FALSE),VLOOKUP(K901,'Pontuação 3.0'!K$2:L$11,2,FALSE),VLOOKUP(L901,'Pontuação 3.0'!M$2:N$13,2,FALSE)),0)</f>
        <v>1691</v>
      </c>
      <c r="AK901" s="10">
        <f t="shared" si="6"/>
        <v>169</v>
      </c>
      <c r="AL901" s="10" t="str">
        <f t="array" ref="AL901">IFERROR(INDEX('Pontuação 3.0'!G$13:G$191, MATCH(AK901, 'Pontuação 3.0'!F$13:F$191, 0)), "Faixa Indefinida")</f>
        <v>D</v>
      </c>
      <c r="AM901" s="10">
        <f t="shared" si="7"/>
        <v>0</v>
      </c>
      <c r="AN901" s="10">
        <f t="shared" si="8"/>
        <v>0</v>
      </c>
      <c r="AO901" s="10">
        <f t="shared" si="9"/>
        <v>0</v>
      </c>
      <c r="AP901" s="10">
        <f t="shared" si="10"/>
        <v>1</v>
      </c>
    </row>
    <row r="902" ht="15.75" customHeight="1">
      <c r="A902" s="7">
        <v>45675.0</v>
      </c>
      <c r="B902" s="8" t="s">
        <v>2151</v>
      </c>
      <c r="C902" s="8" t="s">
        <v>2152</v>
      </c>
      <c r="D902" s="9">
        <v>1.3981005136E10</v>
      </c>
      <c r="E902" s="8" t="s">
        <v>6103</v>
      </c>
      <c r="F902" s="8" t="s">
        <v>6116</v>
      </c>
      <c r="G902" s="8" t="s">
        <v>6117</v>
      </c>
      <c r="H902" s="8" t="s">
        <v>6106</v>
      </c>
      <c r="I902" s="8" t="s">
        <v>6107</v>
      </c>
      <c r="J902" s="8" t="s">
        <v>6108</v>
      </c>
      <c r="K902" s="8" t="s">
        <v>6107</v>
      </c>
      <c r="L902" s="8" t="s">
        <v>6115</v>
      </c>
      <c r="M902" s="8" t="s">
        <v>6111</v>
      </c>
      <c r="N902" s="12" t="s">
        <v>18</v>
      </c>
      <c r="O902" s="12" t="s">
        <v>20</v>
      </c>
      <c r="P902" s="12" t="s">
        <v>25</v>
      </c>
      <c r="Q902" s="12" t="s">
        <v>352</v>
      </c>
      <c r="R902" s="12" t="s">
        <v>32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10">
        <f>ROUNDUP(SUM(VLOOKUP(F902,'Pontuação'!A$2:B$11,2,FALSE),VLOOKUP(E902,'Pontuação'!C$2:D$11,2,FALSE),VLOOKUP(H902,'Pontuação'!I$2:J$11,2,FALSE),VLOOKUP(J902,'Pontuação'!G$2:H$11,2,FALSE),VLOOKUP(L902,'Pontuação'!M$2:N$13,2,FALSE)),0)</f>
        <v>1658</v>
      </c>
      <c r="AD902" s="11">
        <f t="shared" si="1"/>
        <v>166</v>
      </c>
      <c r="AE902" s="11" t="str">
        <f t="array" ref="AE902">IFERROR(INDEX('Pontuação'!G$13:G$101, MATCH(AD902, 'Pontuação'!F$13:F$101, 0)), "Faixa Indefinida")</f>
        <v>B</v>
      </c>
      <c r="AF902" s="11">
        <f t="shared" si="2"/>
        <v>0</v>
      </c>
      <c r="AG902" s="11">
        <f t="shared" si="3"/>
        <v>1</v>
      </c>
      <c r="AH902" s="11">
        <f t="shared" si="4"/>
        <v>0</v>
      </c>
      <c r="AI902" s="11">
        <f t="shared" si="5"/>
        <v>0</v>
      </c>
      <c r="AJ902" s="11">
        <f>ROUNDUP(SUM(VLOOKUP(F902,'Pontuação 3.0'!A$2:B$11,2,FALSE),VLOOKUP(E902,'Pontuação 3.0'!C$2:D$11,2,FALSE),VLOOKUP(H902,'Pontuação 3.0'!I$2:J$11,2,FALSE),VLOOKUP(J902,'Pontuação 3.0'!G$2:H$11,2,FALSE),VLOOKUP(G902,'Pontuação 3.0'!E$2:F$11,2,FALSE),VLOOKUP(K902,'Pontuação 3.0'!K$2:L$11,2,FALSE),VLOOKUP(L902,'Pontuação 3.0'!M$2:N$13,2,FALSE)),0)</f>
        <v>2274</v>
      </c>
      <c r="AK902" s="10">
        <f t="shared" si="6"/>
        <v>227</v>
      </c>
      <c r="AL902" s="10" t="str">
        <f t="array" ref="AL902">IFERROR(INDEX('Pontuação 3.0'!G$13:G$191, MATCH(AK902, 'Pontuação 3.0'!F$13:F$191, 0)), "Faixa Indefinida")</f>
        <v>B</v>
      </c>
      <c r="AM902" s="10">
        <f t="shared" si="7"/>
        <v>0</v>
      </c>
      <c r="AN902" s="10">
        <f t="shared" si="8"/>
        <v>1</v>
      </c>
      <c r="AO902" s="10">
        <f t="shared" si="9"/>
        <v>0</v>
      </c>
      <c r="AP902" s="10">
        <f t="shared" si="10"/>
        <v>0</v>
      </c>
    </row>
    <row r="903" ht="15.75" customHeight="1">
      <c r="A903" s="7">
        <v>45675.0</v>
      </c>
      <c r="B903" s="8" t="s">
        <v>2157</v>
      </c>
      <c r="C903" s="8" t="s">
        <v>2158</v>
      </c>
      <c r="D903" s="9">
        <v>1.19911541E10</v>
      </c>
      <c r="E903" s="8" t="s">
        <v>6103</v>
      </c>
      <c r="F903" s="8" t="s">
        <v>6126</v>
      </c>
      <c r="G903" s="8" t="s">
        <v>6117</v>
      </c>
      <c r="H903" s="8" t="s">
        <v>6118</v>
      </c>
      <c r="I903" s="8" t="s">
        <v>6107</v>
      </c>
      <c r="J903" s="8" t="s">
        <v>6119</v>
      </c>
      <c r="K903" s="8" t="s">
        <v>6107</v>
      </c>
      <c r="L903" s="8" t="s">
        <v>6120</v>
      </c>
      <c r="M903" s="8" t="s">
        <v>6131</v>
      </c>
      <c r="N903" s="12" t="s">
        <v>18</v>
      </c>
      <c r="O903" s="12" t="s">
        <v>20</v>
      </c>
      <c r="P903" s="12" t="s">
        <v>25</v>
      </c>
      <c r="Q903" s="12" t="s">
        <v>33</v>
      </c>
      <c r="R903" s="12" t="s">
        <v>21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10">
        <f>ROUNDUP(SUM(VLOOKUP(F903,'Pontuação'!A$2:B$11,2,FALSE),VLOOKUP(E903,'Pontuação'!C$2:D$11,2,FALSE),VLOOKUP(H903,'Pontuação'!I$2:J$11,2,FALSE),VLOOKUP(J903,'Pontuação'!G$2:H$11,2,FALSE),VLOOKUP(L903,'Pontuação'!M$2:N$13,2,FALSE)),0)</f>
        <v>1715</v>
      </c>
      <c r="AD903" s="11">
        <f t="shared" si="1"/>
        <v>172</v>
      </c>
      <c r="AE903" s="11" t="str">
        <f t="array" ref="AE903">IFERROR(INDEX('Pontuação'!G$13:G$101, MATCH(AD903, 'Pontuação'!F$13:F$101, 0)), "Faixa Indefinida")</f>
        <v>B</v>
      </c>
      <c r="AF903" s="11">
        <f t="shared" si="2"/>
        <v>0</v>
      </c>
      <c r="AG903" s="11">
        <f t="shared" si="3"/>
        <v>1</v>
      </c>
      <c r="AH903" s="11">
        <f t="shared" si="4"/>
        <v>0</v>
      </c>
      <c r="AI903" s="11">
        <f t="shared" si="5"/>
        <v>0</v>
      </c>
      <c r="AJ903" s="11">
        <f>ROUNDUP(SUM(VLOOKUP(F903,'Pontuação 3.0'!A$2:B$11,2,FALSE),VLOOKUP(E903,'Pontuação 3.0'!C$2:D$11,2,FALSE),VLOOKUP(H903,'Pontuação 3.0'!I$2:J$11,2,FALSE),VLOOKUP(J903,'Pontuação 3.0'!G$2:H$11,2,FALSE),VLOOKUP(G903,'Pontuação 3.0'!E$2:F$11,2,FALSE),VLOOKUP(K903,'Pontuação 3.0'!K$2:L$11,2,FALSE),VLOOKUP(L903,'Pontuação 3.0'!M$2:N$13,2,FALSE)),0)</f>
        <v>2162</v>
      </c>
      <c r="AK903" s="10">
        <f t="shared" si="6"/>
        <v>216</v>
      </c>
      <c r="AL903" s="10" t="str">
        <f t="array" ref="AL903">IFERROR(INDEX('Pontuação 3.0'!G$13:G$191, MATCH(AK903, 'Pontuação 3.0'!F$13:F$191, 0)), "Faixa Indefinida")</f>
        <v>B</v>
      </c>
      <c r="AM903" s="10">
        <f t="shared" si="7"/>
        <v>0</v>
      </c>
      <c r="AN903" s="10">
        <f t="shared" si="8"/>
        <v>1</v>
      </c>
      <c r="AO903" s="10">
        <f t="shared" si="9"/>
        <v>0</v>
      </c>
      <c r="AP903" s="10">
        <f t="shared" si="10"/>
        <v>0</v>
      </c>
    </row>
    <row r="904" ht="15.75" customHeight="1">
      <c r="A904" s="7">
        <v>45675.0</v>
      </c>
      <c r="B904" s="8" t="s">
        <v>2155</v>
      </c>
      <c r="C904" s="8" t="s">
        <v>2156</v>
      </c>
      <c r="D904" s="9">
        <v>1.4991089205E10</v>
      </c>
      <c r="E904" s="8" t="s">
        <v>6103</v>
      </c>
      <c r="F904" s="8" t="s">
        <v>6126</v>
      </c>
      <c r="G904" s="8" t="s">
        <v>6122</v>
      </c>
      <c r="H904" s="8" t="s">
        <v>6135</v>
      </c>
      <c r="I904" s="8" t="s">
        <v>6107</v>
      </c>
      <c r="J904" s="8" t="s">
        <v>6119</v>
      </c>
      <c r="K904" s="8" t="s">
        <v>6107</v>
      </c>
      <c r="L904" s="8" t="s">
        <v>6115</v>
      </c>
      <c r="M904" s="8" t="s">
        <v>6113</v>
      </c>
      <c r="N904" s="12" t="s">
        <v>18</v>
      </c>
      <c r="O904" s="12" t="s">
        <v>20</v>
      </c>
      <c r="P904" s="12" t="s">
        <v>121</v>
      </c>
      <c r="Q904" s="12" t="s">
        <v>22</v>
      </c>
      <c r="R904" s="12" t="s">
        <v>21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10">
        <f>ROUNDUP(SUM(VLOOKUP(F904,'Pontuação'!A$2:B$11,2,FALSE),VLOOKUP(E904,'Pontuação'!C$2:D$11,2,FALSE),VLOOKUP(H904,'Pontuação'!I$2:J$11,2,FALSE),VLOOKUP(J904,'Pontuação'!G$2:H$11,2,FALSE),VLOOKUP(L904,'Pontuação'!M$2:N$13,2,FALSE)),0)</f>
        <v>1567</v>
      </c>
      <c r="AD904" s="11">
        <f t="shared" si="1"/>
        <v>157</v>
      </c>
      <c r="AE904" s="11" t="str">
        <f t="array" ref="AE904">IFERROR(INDEX('Pontuação'!G$13:G$101, MATCH(AD904, 'Pontuação'!F$13:F$101, 0)), "Faixa Indefinida")</f>
        <v>C</v>
      </c>
      <c r="AF904" s="11">
        <f t="shared" si="2"/>
        <v>0</v>
      </c>
      <c r="AG904" s="11">
        <f t="shared" si="3"/>
        <v>0</v>
      </c>
      <c r="AH904" s="11">
        <f t="shared" si="4"/>
        <v>1</v>
      </c>
      <c r="AI904" s="11">
        <f t="shared" si="5"/>
        <v>0</v>
      </c>
      <c r="AJ904" s="11">
        <f>ROUNDUP(SUM(VLOOKUP(F904,'Pontuação 3.0'!A$2:B$11,2,FALSE),VLOOKUP(E904,'Pontuação 3.0'!C$2:D$11,2,FALSE),VLOOKUP(H904,'Pontuação 3.0'!I$2:J$11,2,FALSE),VLOOKUP(J904,'Pontuação 3.0'!G$2:H$11,2,FALSE),VLOOKUP(G904,'Pontuação 3.0'!E$2:F$11,2,FALSE),VLOOKUP(K904,'Pontuação 3.0'!K$2:L$11,2,FALSE),VLOOKUP(L904,'Pontuação 3.0'!M$2:N$13,2,FALSE)),0)</f>
        <v>1785</v>
      </c>
      <c r="AK904" s="10">
        <f t="shared" si="6"/>
        <v>179</v>
      </c>
      <c r="AL904" s="10" t="str">
        <f t="array" ref="AL904">IFERROR(INDEX('Pontuação 3.0'!G$13:G$191, MATCH(AK904, 'Pontuação 3.0'!F$13:F$191, 0)), "Faixa Indefinida")</f>
        <v>D</v>
      </c>
      <c r="AM904" s="10">
        <f t="shared" si="7"/>
        <v>0</v>
      </c>
      <c r="AN904" s="10">
        <f t="shared" si="8"/>
        <v>0</v>
      </c>
      <c r="AO904" s="10">
        <f t="shared" si="9"/>
        <v>0</v>
      </c>
      <c r="AP904" s="10">
        <f t="shared" si="10"/>
        <v>1</v>
      </c>
    </row>
    <row r="905" ht="15.75" customHeight="1">
      <c r="A905" s="7">
        <v>45675.0</v>
      </c>
      <c r="B905" s="8" t="s">
        <v>2160</v>
      </c>
      <c r="C905" s="8" t="s">
        <v>2161</v>
      </c>
      <c r="D905" s="9">
        <v>9.2999122563E10</v>
      </c>
      <c r="E905" s="8" t="s">
        <v>6103</v>
      </c>
      <c r="F905" s="8" t="s">
        <v>6126</v>
      </c>
      <c r="G905" s="8" t="s">
        <v>6117</v>
      </c>
      <c r="H905" s="8" t="s">
        <v>6118</v>
      </c>
      <c r="I905" s="8" t="s">
        <v>6128</v>
      </c>
      <c r="J905" s="8" t="s">
        <v>6119</v>
      </c>
      <c r="K905" s="8" t="s">
        <v>6109</v>
      </c>
      <c r="L905" s="8" t="s">
        <v>6115</v>
      </c>
      <c r="M905" s="8" t="s">
        <v>6113</v>
      </c>
      <c r="N905" s="12" t="s">
        <v>18</v>
      </c>
      <c r="O905" s="12" t="s">
        <v>20</v>
      </c>
      <c r="P905" s="12" t="s">
        <v>102</v>
      </c>
      <c r="Q905" s="12" t="s">
        <v>22</v>
      </c>
      <c r="R905" s="12" t="s">
        <v>21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10">
        <f>ROUNDUP(SUM(VLOOKUP(F905,'Pontuação'!A$2:B$11,2,FALSE),VLOOKUP(E905,'Pontuação'!C$2:D$11,2,FALSE),VLOOKUP(H905,'Pontuação'!I$2:J$11,2,FALSE),VLOOKUP(J905,'Pontuação'!G$2:H$11,2,FALSE),VLOOKUP(L905,'Pontuação'!M$2:N$13,2,FALSE)),0)</f>
        <v>1583</v>
      </c>
      <c r="AD905" s="11">
        <f t="shared" si="1"/>
        <v>158</v>
      </c>
      <c r="AE905" s="11" t="str">
        <f t="array" ref="AE905">IFERROR(INDEX('Pontuação'!G$13:G$101, MATCH(AD905, 'Pontuação'!F$13:F$101, 0)), "Faixa Indefinida")</f>
        <v>C</v>
      </c>
      <c r="AF905" s="11">
        <f t="shared" si="2"/>
        <v>0</v>
      </c>
      <c r="AG905" s="11">
        <f t="shared" si="3"/>
        <v>0</v>
      </c>
      <c r="AH905" s="11">
        <f t="shared" si="4"/>
        <v>1</v>
      </c>
      <c r="AI905" s="11">
        <f t="shared" si="5"/>
        <v>0</v>
      </c>
      <c r="AJ905" s="11">
        <f>ROUNDUP(SUM(VLOOKUP(F905,'Pontuação 3.0'!A$2:B$11,2,FALSE),VLOOKUP(E905,'Pontuação 3.0'!C$2:D$11,2,FALSE),VLOOKUP(H905,'Pontuação 3.0'!I$2:J$11,2,FALSE),VLOOKUP(J905,'Pontuação 3.0'!G$2:H$11,2,FALSE),VLOOKUP(G905,'Pontuação 3.0'!E$2:F$11,2,FALSE),VLOOKUP(K905,'Pontuação 3.0'!K$2:L$11,2,FALSE),VLOOKUP(L905,'Pontuação 3.0'!M$2:N$13,2,FALSE)),0)</f>
        <v>2337</v>
      </c>
      <c r="AK905" s="10">
        <f t="shared" si="6"/>
        <v>234</v>
      </c>
      <c r="AL905" s="10" t="str">
        <f t="array" ref="AL905">IFERROR(INDEX('Pontuação 3.0'!G$13:G$191, MATCH(AK905, 'Pontuação 3.0'!F$13:F$191, 0)), "Faixa Indefinida")</f>
        <v>B</v>
      </c>
      <c r="AM905" s="10">
        <f t="shared" si="7"/>
        <v>0</v>
      </c>
      <c r="AN905" s="10">
        <f t="shared" si="8"/>
        <v>1</v>
      </c>
      <c r="AO905" s="10">
        <f t="shared" si="9"/>
        <v>0</v>
      </c>
      <c r="AP905" s="10">
        <f t="shared" si="10"/>
        <v>0</v>
      </c>
    </row>
    <row r="906" ht="15.75" customHeight="1">
      <c r="A906" s="7">
        <v>45675.0</v>
      </c>
      <c r="B906" s="8" t="s">
        <v>1399</v>
      </c>
      <c r="C906" s="8" t="s">
        <v>2159</v>
      </c>
      <c r="D906" s="14" t="s">
        <v>6189</v>
      </c>
      <c r="E906" s="8" t="s">
        <v>6125</v>
      </c>
      <c r="F906" s="8" t="s">
        <v>6126</v>
      </c>
      <c r="G906" s="8" t="s">
        <v>6117</v>
      </c>
      <c r="H906" s="8" t="s">
        <v>6118</v>
      </c>
      <c r="I906" s="8" t="s">
        <v>6128</v>
      </c>
      <c r="J906" s="8" t="s">
        <v>6119</v>
      </c>
      <c r="K906" s="8" t="s">
        <v>6107</v>
      </c>
      <c r="L906" s="8" t="s">
        <v>6136</v>
      </c>
      <c r="M906" s="8" t="s">
        <v>6133</v>
      </c>
      <c r="N906" s="12" t="s">
        <v>18</v>
      </c>
      <c r="O906" s="12" t="s">
        <v>20</v>
      </c>
      <c r="P906" s="12" t="s">
        <v>31</v>
      </c>
      <c r="Q906" s="12" t="s">
        <v>200</v>
      </c>
      <c r="R906" s="12" t="s">
        <v>21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10">
        <f>ROUNDUP(SUM(VLOOKUP(F906,'Pontuação'!A$2:B$11,2,FALSE),VLOOKUP(E906,'Pontuação'!C$2:D$11,2,FALSE),VLOOKUP(H906,'Pontuação'!I$2:J$11,2,FALSE),VLOOKUP(J906,'Pontuação'!G$2:H$11,2,FALSE),VLOOKUP(L906,'Pontuação'!M$2:N$13,2,FALSE)),0)</f>
        <v>1631</v>
      </c>
      <c r="AD906" s="11">
        <f t="shared" si="1"/>
        <v>163</v>
      </c>
      <c r="AE906" s="11" t="str">
        <f t="array" ref="AE906">IFERROR(INDEX('Pontuação'!G$13:G$101, MATCH(AD906, 'Pontuação'!F$13:F$101, 0)), "Faixa Indefinida")</f>
        <v>C</v>
      </c>
      <c r="AF906" s="11">
        <f t="shared" si="2"/>
        <v>0</v>
      </c>
      <c r="AG906" s="11">
        <f t="shared" si="3"/>
        <v>0</v>
      </c>
      <c r="AH906" s="11">
        <f t="shared" si="4"/>
        <v>1</v>
      </c>
      <c r="AI906" s="11">
        <f t="shared" si="5"/>
        <v>0</v>
      </c>
      <c r="AJ906" s="11">
        <f>ROUNDUP(SUM(VLOOKUP(F906,'Pontuação 3.0'!A$2:B$11,2,FALSE),VLOOKUP(E906,'Pontuação 3.0'!C$2:D$11,2,FALSE),VLOOKUP(H906,'Pontuação 3.0'!I$2:J$11,2,FALSE),VLOOKUP(J906,'Pontuação 3.0'!G$2:H$11,2,FALSE),VLOOKUP(G906,'Pontuação 3.0'!E$2:F$11,2,FALSE),VLOOKUP(K906,'Pontuação 3.0'!K$2:L$11,2,FALSE),VLOOKUP(L906,'Pontuação 3.0'!M$2:N$13,2,FALSE)),0)</f>
        <v>2024</v>
      </c>
      <c r="AK906" s="10">
        <f t="shared" si="6"/>
        <v>202</v>
      </c>
      <c r="AL906" s="10" t="str">
        <f t="array" ref="AL906">IFERROR(INDEX('Pontuação 3.0'!G$13:G$191, MATCH(AK906, 'Pontuação 3.0'!F$13:F$191, 0)), "Faixa Indefinida")</f>
        <v>C</v>
      </c>
      <c r="AM906" s="10">
        <f t="shared" si="7"/>
        <v>0</v>
      </c>
      <c r="AN906" s="10">
        <f t="shared" si="8"/>
        <v>0</v>
      </c>
      <c r="AO906" s="10">
        <f t="shared" si="9"/>
        <v>1</v>
      </c>
      <c r="AP906" s="10">
        <f t="shared" si="10"/>
        <v>0</v>
      </c>
    </row>
    <row r="907" ht="15.75" customHeight="1">
      <c r="A907" s="7">
        <v>45675.0</v>
      </c>
      <c r="B907" s="8" t="s">
        <v>2164</v>
      </c>
      <c r="C907" s="8" t="s">
        <v>2165</v>
      </c>
      <c r="D907" s="9">
        <v>9.1992293713E10</v>
      </c>
      <c r="E907" s="8" t="s">
        <v>6125</v>
      </c>
      <c r="F907" s="8" t="s">
        <v>6116</v>
      </c>
      <c r="G907" s="8" t="s">
        <v>6117</v>
      </c>
      <c r="H907" s="8" t="s">
        <v>6106</v>
      </c>
      <c r="I907" s="8" t="s">
        <v>6107</v>
      </c>
      <c r="J907" s="8" t="s">
        <v>6119</v>
      </c>
      <c r="K907" s="8" t="s">
        <v>6107</v>
      </c>
      <c r="L907" s="8" t="s">
        <v>6120</v>
      </c>
      <c r="M907" s="8" t="s">
        <v>6121</v>
      </c>
      <c r="N907" s="12" t="s">
        <v>18</v>
      </c>
      <c r="O907" s="12" t="s">
        <v>20</v>
      </c>
      <c r="P907" s="12" t="s">
        <v>25</v>
      </c>
      <c r="Q907" s="12" t="s">
        <v>184</v>
      </c>
      <c r="R907" s="12" t="s">
        <v>32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10">
        <f>ROUNDUP(SUM(VLOOKUP(F907,'Pontuação'!A$2:B$11,2,FALSE),VLOOKUP(E907,'Pontuação'!C$2:D$11,2,FALSE),VLOOKUP(H907,'Pontuação'!I$2:J$11,2,FALSE),VLOOKUP(J907,'Pontuação'!G$2:H$11,2,FALSE),VLOOKUP(L907,'Pontuação'!M$2:N$13,2,FALSE)),0)</f>
        <v>1689</v>
      </c>
      <c r="AD907" s="11">
        <f t="shared" si="1"/>
        <v>169</v>
      </c>
      <c r="AE907" s="11" t="str">
        <f t="array" ref="AE907">IFERROR(INDEX('Pontuação'!G$13:G$101, MATCH(AD907, 'Pontuação'!F$13:F$101, 0)), "Faixa Indefinida")</f>
        <v>B</v>
      </c>
      <c r="AF907" s="11">
        <f t="shared" si="2"/>
        <v>0</v>
      </c>
      <c r="AG907" s="11">
        <f t="shared" si="3"/>
        <v>1</v>
      </c>
      <c r="AH907" s="11">
        <f t="shared" si="4"/>
        <v>0</v>
      </c>
      <c r="AI907" s="11">
        <f t="shared" si="5"/>
        <v>0</v>
      </c>
      <c r="AJ907" s="11">
        <f>ROUNDUP(SUM(VLOOKUP(F907,'Pontuação 3.0'!A$2:B$11,2,FALSE),VLOOKUP(E907,'Pontuação 3.0'!C$2:D$11,2,FALSE),VLOOKUP(H907,'Pontuação 3.0'!I$2:J$11,2,FALSE),VLOOKUP(J907,'Pontuação 3.0'!G$2:H$11,2,FALSE),VLOOKUP(G907,'Pontuação 3.0'!E$2:F$11,2,FALSE),VLOOKUP(K907,'Pontuação 3.0'!K$2:L$11,2,FALSE),VLOOKUP(L907,'Pontuação 3.0'!M$2:N$13,2,FALSE)),0)</f>
        <v>2178</v>
      </c>
      <c r="AK907" s="10">
        <f t="shared" si="6"/>
        <v>218</v>
      </c>
      <c r="AL907" s="10" t="str">
        <f t="array" ref="AL907">IFERROR(INDEX('Pontuação 3.0'!G$13:G$191, MATCH(AK907, 'Pontuação 3.0'!F$13:F$191, 0)), "Faixa Indefinida")</f>
        <v>B</v>
      </c>
      <c r="AM907" s="10">
        <f t="shared" si="7"/>
        <v>0</v>
      </c>
      <c r="AN907" s="10">
        <f t="shared" si="8"/>
        <v>1</v>
      </c>
      <c r="AO907" s="10">
        <f t="shared" si="9"/>
        <v>0</v>
      </c>
      <c r="AP907" s="10">
        <f t="shared" si="10"/>
        <v>0</v>
      </c>
    </row>
    <row r="908" ht="15.75" customHeight="1">
      <c r="A908" s="7">
        <v>45675.0</v>
      </c>
      <c r="B908" s="8" t="s">
        <v>2166</v>
      </c>
      <c r="C908" s="8" t="s">
        <v>2167</v>
      </c>
      <c r="D908" s="8" t="s">
        <v>2168</v>
      </c>
      <c r="E908" s="8" t="s">
        <v>6103</v>
      </c>
      <c r="F908" s="8" t="s">
        <v>6126</v>
      </c>
      <c r="G908" s="8" t="s">
        <v>6122</v>
      </c>
      <c r="H908" s="8" t="s">
        <v>6135</v>
      </c>
      <c r="I908" s="8" t="s">
        <v>6128</v>
      </c>
      <c r="J908" s="8" t="s">
        <v>6119</v>
      </c>
      <c r="K908" s="8" t="s">
        <v>6109</v>
      </c>
      <c r="L908" s="8" t="s">
        <v>6115</v>
      </c>
      <c r="M908" s="8" t="s">
        <v>6113</v>
      </c>
      <c r="N908" s="12" t="s">
        <v>18</v>
      </c>
      <c r="O908" s="12" t="s">
        <v>20</v>
      </c>
      <c r="P908" s="12" t="s">
        <v>25</v>
      </c>
      <c r="Q908" s="12" t="s">
        <v>33</v>
      </c>
      <c r="R908" s="12" t="s">
        <v>32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10">
        <f>ROUNDUP(SUM(VLOOKUP(F908,'Pontuação'!A$2:B$11,2,FALSE),VLOOKUP(E908,'Pontuação'!C$2:D$11,2,FALSE),VLOOKUP(H908,'Pontuação'!I$2:J$11,2,FALSE),VLOOKUP(J908,'Pontuação'!G$2:H$11,2,FALSE),VLOOKUP(L908,'Pontuação'!M$2:N$13,2,FALSE)),0)</f>
        <v>1567</v>
      </c>
      <c r="AD908" s="11">
        <f t="shared" si="1"/>
        <v>157</v>
      </c>
      <c r="AE908" s="11" t="str">
        <f t="array" ref="AE908">IFERROR(INDEX('Pontuação'!G$13:G$101, MATCH(AD908, 'Pontuação'!F$13:F$101, 0)), "Faixa Indefinida")</f>
        <v>C</v>
      </c>
      <c r="AF908" s="11">
        <f t="shared" si="2"/>
        <v>0</v>
      </c>
      <c r="AG908" s="11">
        <f t="shared" si="3"/>
        <v>0</v>
      </c>
      <c r="AH908" s="11">
        <f t="shared" si="4"/>
        <v>1</v>
      </c>
      <c r="AI908" s="11">
        <f t="shared" si="5"/>
        <v>0</v>
      </c>
      <c r="AJ908" s="11">
        <f>ROUNDUP(SUM(VLOOKUP(F908,'Pontuação 3.0'!A$2:B$11,2,FALSE),VLOOKUP(E908,'Pontuação 3.0'!C$2:D$11,2,FALSE),VLOOKUP(H908,'Pontuação 3.0'!I$2:J$11,2,FALSE),VLOOKUP(J908,'Pontuação 3.0'!G$2:H$11,2,FALSE),VLOOKUP(G908,'Pontuação 3.0'!E$2:F$11,2,FALSE),VLOOKUP(K908,'Pontuação 3.0'!K$2:L$11,2,FALSE),VLOOKUP(L908,'Pontuação 3.0'!M$2:N$13,2,FALSE)),0)</f>
        <v>2046</v>
      </c>
      <c r="AK908" s="10">
        <f t="shared" si="6"/>
        <v>205</v>
      </c>
      <c r="AL908" s="10" t="str">
        <f t="array" ref="AL908">IFERROR(INDEX('Pontuação 3.0'!G$13:G$191, MATCH(AK908, 'Pontuação 3.0'!F$13:F$191, 0)), "Faixa Indefinida")</f>
        <v>C</v>
      </c>
      <c r="AM908" s="10">
        <f t="shared" si="7"/>
        <v>0</v>
      </c>
      <c r="AN908" s="10">
        <f t="shared" si="8"/>
        <v>0</v>
      </c>
      <c r="AO908" s="10">
        <f t="shared" si="9"/>
        <v>1</v>
      </c>
      <c r="AP908" s="10">
        <f t="shared" si="10"/>
        <v>0</v>
      </c>
    </row>
    <row r="909" ht="15.75" customHeight="1">
      <c r="A909" s="7">
        <v>45675.0</v>
      </c>
      <c r="B909" s="8" t="s">
        <v>2169</v>
      </c>
      <c r="C909" s="8" t="s">
        <v>2170</v>
      </c>
      <c r="D909" s="9">
        <v>8.5988361273E10</v>
      </c>
      <c r="E909" s="8" t="s">
        <v>6103</v>
      </c>
      <c r="F909" s="8" t="s">
        <v>6126</v>
      </c>
      <c r="G909" s="8" t="s">
        <v>6117</v>
      </c>
      <c r="H909" s="8" t="s">
        <v>6118</v>
      </c>
      <c r="I909" s="8" t="s">
        <v>6128</v>
      </c>
      <c r="J909" s="8" t="s">
        <v>6119</v>
      </c>
      <c r="K909" s="8" t="s">
        <v>6107</v>
      </c>
      <c r="L909" s="8" t="s">
        <v>6136</v>
      </c>
      <c r="M909" s="8" t="s">
        <v>6113</v>
      </c>
      <c r="N909" s="12" t="s">
        <v>18</v>
      </c>
      <c r="O909" s="12" t="s">
        <v>20</v>
      </c>
      <c r="P909" s="12" t="s">
        <v>121</v>
      </c>
      <c r="Q909" s="12" t="s">
        <v>184</v>
      </c>
      <c r="R909" s="12" t="s">
        <v>32</v>
      </c>
      <c r="S909" s="13"/>
      <c r="T909" s="8"/>
      <c r="U909" s="8"/>
      <c r="V909" s="8"/>
      <c r="W909" s="8"/>
      <c r="X909" s="8"/>
      <c r="Y909" s="8"/>
      <c r="Z909" s="8"/>
      <c r="AA909" s="8"/>
      <c r="AB909" s="8"/>
      <c r="AC909" s="10">
        <f>ROUNDUP(SUM(VLOOKUP(F909,'Pontuação'!A$2:B$11,2,FALSE),VLOOKUP(E909,'Pontuação'!C$2:D$11,2,FALSE),VLOOKUP(H909,'Pontuação'!I$2:J$11,2,FALSE),VLOOKUP(J909,'Pontuação'!G$2:H$11,2,FALSE),VLOOKUP(L909,'Pontuação'!M$2:N$13,2,FALSE)),0)</f>
        <v>1627</v>
      </c>
      <c r="AD909" s="11">
        <f t="shared" si="1"/>
        <v>163</v>
      </c>
      <c r="AE909" s="11" t="str">
        <f t="array" ref="AE909">IFERROR(INDEX('Pontuação'!G$13:G$101, MATCH(AD909, 'Pontuação'!F$13:F$101, 0)), "Faixa Indefinida")</f>
        <v>C</v>
      </c>
      <c r="AF909" s="11">
        <f t="shared" si="2"/>
        <v>0</v>
      </c>
      <c r="AG909" s="11">
        <f t="shared" si="3"/>
        <v>0</v>
      </c>
      <c r="AH909" s="11">
        <f t="shared" si="4"/>
        <v>1</v>
      </c>
      <c r="AI909" s="11">
        <f t="shared" si="5"/>
        <v>0</v>
      </c>
      <c r="AJ909" s="11">
        <f>ROUNDUP(SUM(VLOOKUP(F909,'Pontuação 3.0'!A$2:B$11,2,FALSE),VLOOKUP(E909,'Pontuação 3.0'!C$2:D$11,2,FALSE),VLOOKUP(H909,'Pontuação 3.0'!I$2:J$11,2,FALSE),VLOOKUP(J909,'Pontuação 3.0'!G$2:H$11,2,FALSE),VLOOKUP(G909,'Pontuação 3.0'!E$2:F$11,2,FALSE),VLOOKUP(K909,'Pontuação 3.0'!K$2:L$11,2,FALSE),VLOOKUP(L909,'Pontuação 3.0'!M$2:N$13,2,FALSE)),0)</f>
        <v>2054</v>
      </c>
      <c r="AK909" s="10">
        <f t="shared" si="6"/>
        <v>205</v>
      </c>
      <c r="AL909" s="10" t="str">
        <f t="array" ref="AL909">IFERROR(INDEX('Pontuação 3.0'!G$13:G$191, MATCH(AK909, 'Pontuação 3.0'!F$13:F$191, 0)), "Faixa Indefinida")</f>
        <v>C</v>
      </c>
      <c r="AM909" s="10">
        <f t="shared" si="7"/>
        <v>0</v>
      </c>
      <c r="AN909" s="10">
        <f t="shared" si="8"/>
        <v>0</v>
      </c>
      <c r="AO909" s="10">
        <f t="shared" si="9"/>
        <v>1</v>
      </c>
      <c r="AP909" s="10">
        <f t="shared" si="10"/>
        <v>0</v>
      </c>
    </row>
    <row r="910" ht="15.75" customHeight="1">
      <c r="A910" s="7">
        <v>45675.0</v>
      </c>
      <c r="B910" s="8" t="s">
        <v>670</v>
      </c>
      <c r="C910" s="8" t="s">
        <v>2171</v>
      </c>
      <c r="D910" s="9">
        <v>4.9991748866E10</v>
      </c>
      <c r="E910" s="8" t="s">
        <v>6103</v>
      </c>
      <c r="F910" s="8" t="s">
        <v>6126</v>
      </c>
      <c r="G910" s="8" t="s">
        <v>6117</v>
      </c>
      <c r="H910" s="8" t="s">
        <v>6106</v>
      </c>
      <c r="I910" s="8" t="s">
        <v>6128</v>
      </c>
      <c r="J910" s="8" t="s">
        <v>6119</v>
      </c>
      <c r="K910" s="8" t="s">
        <v>6109</v>
      </c>
      <c r="L910" s="8" t="s">
        <v>6115</v>
      </c>
      <c r="M910" s="8" t="s">
        <v>6121</v>
      </c>
      <c r="N910" s="12" t="s">
        <v>18</v>
      </c>
      <c r="O910" s="12" t="s">
        <v>20</v>
      </c>
      <c r="P910" s="12" t="s">
        <v>25</v>
      </c>
      <c r="Q910" s="12" t="s">
        <v>22</v>
      </c>
      <c r="R910" s="12" t="s">
        <v>32</v>
      </c>
      <c r="S910" s="13"/>
      <c r="T910" s="8"/>
      <c r="U910" s="8"/>
      <c r="V910" s="8"/>
      <c r="W910" s="8"/>
      <c r="X910" s="8"/>
      <c r="Y910" s="8"/>
      <c r="Z910" s="8"/>
      <c r="AA910" s="8"/>
      <c r="AB910" s="8"/>
      <c r="AC910" s="10">
        <f>ROUNDUP(SUM(VLOOKUP(F910,'Pontuação'!A$2:B$11,2,FALSE),VLOOKUP(E910,'Pontuação'!C$2:D$11,2,FALSE),VLOOKUP(H910,'Pontuação'!I$2:J$11,2,FALSE),VLOOKUP(J910,'Pontuação'!G$2:H$11,2,FALSE),VLOOKUP(L910,'Pontuação'!M$2:N$13,2,FALSE)),0)</f>
        <v>1541</v>
      </c>
      <c r="AD910" s="11">
        <f t="shared" si="1"/>
        <v>154</v>
      </c>
      <c r="AE910" s="11" t="str">
        <f t="array" ref="AE910">IFERROR(INDEX('Pontuação'!G$13:G$101, MATCH(AD910, 'Pontuação'!F$13:F$101, 0)), "Faixa Indefinida")</f>
        <v>C</v>
      </c>
      <c r="AF910" s="11">
        <f t="shared" si="2"/>
        <v>0</v>
      </c>
      <c r="AG910" s="11">
        <f t="shared" si="3"/>
        <v>0</v>
      </c>
      <c r="AH910" s="11">
        <f t="shared" si="4"/>
        <v>1</v>
      </c>
      <c r="AI910" s="11">
        <f t="shared" si="5"/>
        <v>0</v>
      </c>
      <c r="AJ910" s="11">
        <f>ROUNDUP(SUM(VLOOKUP(F910,'Pontuação 3.0'!A$2:B$11,2,FALSE),VLOOKUP(E910,'Pontuação 3.0'!C$2:D$11,2,FALSE),VLOOKUP(H910,'Pontuação 3.0'!I$2:J$11,2,FALSE),VLOOKUP(J910,'Pontuação 3.0'!G$2:H$11,2,FALSE),VLOOKUP(G910,'Pontuação 3.0'!E$2:F$11,2,FALSE),VLOOKUP(K910,'Pontuação 3.0'!K$2:L$11,2,FALSE),VLOOKUP(L910,'Pontuação 3.0'!M$2:N$13,2,FALSE)),0)</f>
        <v>2250</v>
      </c>
      <c r="AK910" s="10">
        <f t="shared" si="6"/>
        <v>225</v>
      </c>
      <c r="AL910" s="10" t="str">
        <f t="array" ref="AL910">IFERROR(INDEX('Pontuação 3.0'!G$13:G$191, MATCH(AK910, 'Pontuação 3.0'!F$13:F$191, 0)), "Faixa Indefinida")</f>
        <v>B</v>
      </c>
      <c r="AM910" s="10">
        <f t="shared" si="7"/>
        <v>0</v>
      </c>
      <c r="AN910" s="10">
        <f t="shared" si="8"/>
        <v>1</v>
      </c>
      <c r="AO910" s="10">
        <f t="shared" si="9"/>
        <v>0</v>
      </c>
      <c r="AP910" s="10">
        <f t="shared" si="10"/>
        <v>0</v>
      </c>
    </row>
    <row r="911" ht="15.75" customHeight="1">
      <c r="A911" s="7">
        <v>45675.0</v>
      </c>
      <c r="B911" s="8" t="s">
        <v>6190</v>
      </c>
      <c r="C911" s="8" t="s">
        <v>2173</v>
      </c>
      <c r="D911" s="9">
        <v>1.2982796773E10</v>
      </c>
      <c r="E911" s="8" t="s">
        <v>6125</v>
      </c>
      <c r="F911" s="8" t="s">
        <v>6116</v>
      </c>
      <c r="G911" s="8" t="s">
        <v>6147</v>
      </c>
      <c r="H911" s="8" t="s">
        <v>6106</v>
      </c>
      <c r="I911" s="8" t="s">
        <v>6107</v>
      </c>
      <c r="J911" s="8" t="s">
        <v>6129</v>
      </c>
      <c r="K911" s="8" t="s">
        <v>6107</v>
      </c>
      <c r="L911" s="8" t="s">
        <v>6115</v>
      </c>
      <c r="M911" s="8" t="s">
        <v>6113</v>
      </c>
      <c r="N911" s="12" t="s">
        <v>18</v>
      </c>
      <c r="O911" s="12" t="s">
        <v>20</v>
      </c>
      <c r="P911" s="12" t="s">
        <v>31</v>
      </c>
      <c r="Q911" s="12" t="s">
        <v>54</v>
      </c>
      <c r="R911" s="12" t="s">
        <v>32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10">
        <f>ROUNDUP(SUM(VLOOKUP(F911,'Pontuação'!A$2:B$11,2,FALSE),VLOOKUP(E911,'Pontuação'!C$2:D$11,2,FALSE),VLOOKUP(H911,'Pontuação'!I$2:J$11,2,FALSE),VLOOKUP(J911,'Pontuação'!G$2:H$11,2,FALSE),VLOOKUP(L911,'Pontuação'!M$2:N$13,2,FALSE)),0)</f>
        <v>1835</v>
      </c>
      <c r="AD911" s="11">
        <f t="shared" si="1"/>
        <v>184</v>
      </c>
      <c r="AE911" s="11" t="str">
        <f t="array" ref="AE911">IFERROR(INDEX('Pontuação'!G$13:G$101, MATCH(AD911, 'Pontuação'!F$13:F$101, 0)), "Faixa Indefinida")</f>
        <v>A</v>
      </c>
      <c r="AF911" s="11">
        <f t="shared" si="2"/>
        <v>1</v>
      </c>
      <c r="AG911" s="11">
        <f t="shared" si="3"/>
        <v>0</v>
      </c>
      <c r="AH911" s="11">
        <f t="shared" si="4"/>
        <v>0</v>
      </c>
      <c r="AI911" s="11">
        <f t="shared" si="5"/>
        <v>0</v>
      </c>
      <c r="AJ911" s="11">
        <f>ROUNDUP(SUM(VLOOKUP(F911,'Pontuação 3.0'!A$2:B$11,2,FALSE),VLOOKUP(E911,'Pontuação 3.0'!C$2:D$11,2,FALSE),VLOOKUP(H911,'Pontuação 3.0'!I$2:J$11,2,FALSE),VLOOKUP(J911,'Pontuação 3.0'!G$2:H$11,2,FALSE),VLOOKUP(G911,'Pontuação 3.0'!E$2:F$11,2,FALSE),VLOOKUP(K911,'Pontuação 3.0'!K$2:L$11,2,FALSE),VLOOKUP(L911,'Pontuação 3.0'!M$2:N$13,2,FALSE)),0)</f>
        <v>2427</v>
      </c>
      <c r="AK911" s="10">
        <f t="shared" si="6"/>
        <v>243</v>
      </c>
      <c r="AL911" s="10" t="str">
        <f t="array" ref="AL911">IFERROR(INDEX('Pontuação 3.0'!G$13:G$191, MATCH(AK911, 'Pontuação 3.0'!F$13:F$191, 0)), "Faixa Indefinida")</f>
        <v>A</v>
      </c>
      <c r="AM911" s="10">
        <f t="shared" si="7"/>
        <v>1</v>
      </c>
      <c r="AN911" s="10">
        <f t="shared" si="8"/>
        <v>0</v>
      </c>
      <c r="AO911" s="10">
        <f t="shared" si="9"/>
        <v>0</v>
      </c>
      <c r="AP911" s="10">
        <f t="shared" si="10"/>
        <v>0</v>
      </c>
    </row>
    <row r="912" ht="15.75" customHeight="1">
      <c r="A912" s="7">
        <v>45675.0</v>
      </c>
      <c r="B912" s="8" t="s">
        <v>2176</v>
      </c>
      <c r="C912" s="8" t="s">
        <v>2177</v>
      </c>
      <c r="D912" s="9">
        <v>3.298479145E10</v>
      </c>
      <c r="E912" s="8" t="s">
        <v>6103</v>
      </c>
      <c r="F912" s="8" t="s">
        <v>6116</v>
      </c>
      <c r="G912" s="8" t="s">
        <v>6105</v>
      </c>
      <c r="H912" s="8" t="s">
        <v>6106</v>
      </c>
      <c r="I912" s="8" t="s">
        <v>6107</v>
      </c>
      <c r="J912" s="8" t="s">
        <v>6129</v>
      </c>
      <c r="K912" s="8" t="s">
        <v>6109</v>
      </c>
      <c r="L912" s="8" t="s">
        <v>6124</v>
      </c>
      <c r="M912" s="8" t="s">
        <v>6133</v>
      </c>
      <c r="N912" s="12" t="s">
        <v>18</v>
      </c>
      <c r="O912" s="12" t="s">
        <v>20</v>
      </c>
      <c r="P912" s="12" t="s">
        <v>31</v>
      </c>
      <c r="Q912" s="12" t="s">
        <v>54</v>
      </c>
      <c r="R912" s="12" t="s">
        <v>32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10">
        <f>ROUNDUP(SUM(VLOOKUP(F912,'Pontuação'!A$2:B$11,2,FALSE),VLOOKUP(E912,'Pontuação'!C$2:D$11,2,FALSE),VLOOKUP(H912,'Pontuação'!I$2:J$11,2,FALSE),VLOOKUP(J912,'Pontuação'!G$2:H$11,2,FALSE),VLOOKUP(L912,'Pontuação'!M$2:N$13,2,FALSE)),0)</f>
        <v>1794</v>
      </c>
      <c r="AD912" s="11">
        <f t="shared" si="1"/>
        <v>179</v>
      </c>
      <c r="AE912" s="11" t="str">
        <f t="array" ref="AE912">IFERROR(INDEX('Pontuação'!G$13:G$101, MATCH(AD912, 'Pontuação'!F$13:F$101, 0)), "Faixa Indefinida")</f>
        <v>B</v>
      </c>
      <c r="AF912" s="11">
        <f t="shared" si="2"/>
        <v>0</v>
      </c>
      <c r="AG912" s="11">
        <f t="shared" si="3"/>
        <v>1</v>
      </c>
      <c r="AH912" s="11">
        <f t="shared" si="4"/>
        <v>0</v>
      </c>
      <c r="AI912" s="11">
        <f t="shared" si="5"/>
        <v>0</v>
      </c>
      <c r="AJ912" s="11">
        <f>ROUNDUP(SUM(VLOOKUP(F912,'Pontuação 3.0'!A$2:B$11,2,FALSE),VLOOKUP(E912,'Pontuação 3.0'!C$2:D$11,2,FALSE),VLOOKUP(H912,'Pontuação 3.0'!I$2:J$11,2,FALSE),VLOOKUP(J912,'Pontuação 3.0'!G$2:H$11,2,FALSE),VLOOKUP(G912,'Pontuação 3.0'!E$2:F$11,2,FALSE),VLOOKUP(K912,'Pontuação 3.0'!K$2:L$11,2,FALSE),VLOOKUP(L912,'Pontuação 3.0'!M$2:N$13,2,FALSE)),0)</f>
        <v>2722</v>
      </c>
      <c r="AK912" s="10">
        <f t="shared" si="6"/>
        <v>272</v>
      </c>
      <c r="AL912" s="10" t="str">
        <f t="array" ref="AL912">IFERROR(INDEX('Pontuação 3.0'!G$13:G$191, MATCH(AK912, 'Pontuação 3.0'!F$13:F$191, 0)), "Faixa Indefinida")</f>
        <v>A</v>
      </c>
      <c r="AM912" s="10">
        <f t="shared" si="7"/>
        <v>1</v>
      </c>
      <c r="AN912" s="10">
        <f t="shared" si="8"/>
        <v>0</v>
      </c>
      <c r="AO912" s="10">
        <f t="shared" si="9"/>
        <v>0</v>
      </c>
      <c r="AP912" s="10">
        <f t="shared" si="10"/>
        <v>0</v>
      </c>
    </row>
    <row r="913" ht="15.75" customHeight="1">
      <c r="A913" s="7">
        <v>45675.0</v>
      </c>
      <c r="B913" s="8" t="s">
        <v>2178</v>
      </c>
      <c r="C913" s="8" t="s">
        <v>2179</v>
      </c>
      <c r="D913" s="9">
        <v>9.2982129163E10</v>
      </c>
      <c r="E913" s="8" t="s">
        <v>6103</v>
      </c>
      <c r="F913" s="8" t="s">
        <v>6126</v>
      </c>
      <c r="G913" s="8" t="s">
        <v>6117</v>
      </c>
      <c r="H913" s="8" t="s">
        <v>6118</v>
      </c>
      <c r="I913" s="8" t="s">
        <v>6107</v>
      </c>
      <c r="J913" s="8" t="s">
        <v>6119</v>
      </c>
      <c r="K913" s="8" t="s">
        <v>6107</v>
      </c>
      <c r="L913" s="8" t="s">
        <v>6115</v>
      </c>
      <c r="M913" s="8" t="s">
        <v>6111</v>
      </c>
      <c r="N913" s="12" t="s">
        <v>18</v>
      </c>
      <c r="O913" s="12" t="s">
        <v>20</v>
      </c>
      <c r="P913" s="12" t="s">
        <v>25</v>
      </c>
      <c r="Q913" s="12" t="s">
        <v>83</v>
      </c>
      <c r="R913" s="12" t="s">
        <v>21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10">
        <f>ROUNDUP(SUM(VLOOKUP(F913,'Pontuação'!A$2:B$11,2,FALSE),VLOOKUP(E913,'Pontuação'!C$2:D$11,2,FALSE),VLOOKUP(H913,'Pontuação'!I$2:J$11,2,FALSE),VLOOKUP(J913,'Pontuação'!G$2:H$11,2,FALSE),VLOOKUP(L913,'Pontuação'!M$2:N$13,2,FALSE)),0)</f>
        <v>1583</v>
      </c>
      <c r="AD913" s="11">
        <f t="shared" si="1"/>
        <v>158</v>
      </c>
      <c r="AE913" s="11" t="str">
        <f t="array" ref="AE913">IFERROR(INDEX('Pontuação'!G$13:G$101, MATCH(AD913, 'Pontuação'!F$13:F$101, 0)), "Faixa Indefinida")</f>
        <v>C</v>
      </c>
      <c r="AF913" s="11">
        <f t="shared" si="2"/>
        <v>0</v>
      </c>
      <c r="AG913" s="11">
        <f t="shared" si="3"/>
        <v>0</v>
      </c>
      <c r="AH913" s="11">
        <f t="shared" si="4"/>
        <v>1</v>
      </c>
      <c r="AI913" s="11">
        <f t="shared" si="5"/>
        <v>0</v>
      </c>
      <c r="AJ913" s="11">
        <f>ROUNDUP(SUM(VLOOKUP(F913,'Pontuação 3.0'!A$2:B$11,2,FALSE),VLOOKUP(E913,'Pontuação 3.0'!C$2:D$11,2,FALSE),VLOOKUP(H913,'Pontuação 3.0'!I$2:J$11,2,FALSE),VLOOKUP(J913,'Pontuação 3.0'!G$2:H$11,2,FALSE),VLOOKUP(G913,'Pontuação 3.0'!E$2:F$11,2,FALSE),VLOOKUP(K913,'Pontuação 3.0'!K$2:L$11,2,FALSE),VLOOKUP(L913,'Pontuação 3.0'!M$2:N$13,2,FALSE)),0)</f>
        <v>2076</v>
      </c>
      <c r="AK913" s="10">
        <f t="shared" si="6"/>
        <v>208</v>
      </c>
      <c r="AL913" s="10" t="str">
        <f t="array" ref="AL913">IFERROR(INDEX('Pontuação 3.0'!G$13:G$191, MATCH(AK913, 'Pontuação 3.0'!F$13:F$191, 0)), "Faixa Indefinida")</f>
        <v>C</v>
      </c>
      <c r="AM913" s="10">
        <f t="shared" si="7"/>
        <v>0</v>
      </c>
      <c r="AN913" s="10">
        <f t="shared" si="8"/>
        <v>0</v>
      </c>
      <c r="AO913" s="10">
        <f t="shared" si="9"/>
        <v>1</v>
      </c>
      <c r="AP913" s="10">
        <f t="shared" si="10"/>
        <v>0</v>
      </c>
    </row>
    <row r="914" ht="15.75" customHeight="1">
      <c r="A914" s="7">
        <v>45675.0</v>
      </c>
      <c r="B914" s="8" t="s">
        <v>2182</v>
      </c>
      <c r="C914" s="8" t="s">
        <v>2183</v>
      </c>
      <c r="D914" s="9">
        <v>4.1999116784E10</v>
      </c>
      <c r="E914" s="8" t="s">
        <v>6103</v>
      </c>
      <c r="F914" s="8" t="s">
        <v>6116</v>
      </c>
      <c r="G914" s="8" t="s">
        <v>6117</v>
      </c>
      <c r="H914" s="8" t="s">
        <v>6135</v>
      </c>
      <c r="I914" s="8" t="s">
        <v>6107</v>
      </c>
      <c r="J914" s="8" t="s">
        <v>6119</v>
      </c>
      <c r="K914" s="8" t="s">
        <v>6107</v>
      </c>
      <c r="L914" s="8" t="s">
        <v>6115</v>
      </c>
      <c r="M914" s="8" t="s">
        <v>6113</v>
      </c>
      <c r="N914" s="12" t="s">
        <v>18</v>
      </c>
      <c r="O914" s="12" t="s">
        <v>20</v>
      </c>
      <c r="P914" s="12" t="s">
        <v>76</v>
      </c>
      <c r="Q914" s="12" t="s">
        <v>22</v>
      </c>
      <c r="R914" s="12" t="s">
        <v>32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10">
        <f>ROUNDUP(SUM(VLOOKUP(F914,'Pontuação'!A$2:B$11,2,FALSE),VLOOKUP(E914,'Pontuação'!C$2:D$11,2,FALSE),VLOOKUP(H914,'Pontuação'!I$2:J$11,2,FALSE),VLOOKUP(J914,'Pontuação'!G$2:H$11,2,FALSE),VLOOKUP(L914,'Pontuação'!M$2:N$13,2,FALSE)),0)</f>
        <v>1579</v>
      </c>
      <c r="AD914" s="11">
        <f t="shared" si="1"/>
        <v>158</v>
      </c>
      <c r="AE914" s="11" t="str">
        <f t="array" ref="AE914">IFERROR(INDEX('Pontuação'!G$13:G$101, MATCH(AD914, 'Pontuação'!F$13:F$101, 0)), "Faixa Indefinida")</f>
        <v>C</v>
      </c>
      <c r="AF914" s="11">
        <f t="shared" si="2"/>
        <v>0</v>
      </c>
      <c r="AG914" s="11">
        <f t="shared" si="3"/>
        <v>0</v>
      </c>
      <c r="AH914" s="11">
        <f t="shared" si="4"/>
        <v>1</v>
      </c>
      <c r="AI914" s="11">
        <f t="shared" si="5"/>
        <v>0</v>
      </c>
      <c r="AJ914" s="11">
        <f>ROUNDUP(SUM(VLOOKUP(F914,'Pontuação 3.0'!A$2:B$11,2,FALSE),VLOOKUP(E914,'Pontuação 3.0'!C$2:D$11,2,FALSE),VLOOKUP(H914,'Pontuação 3.0'!I$2:J$11,2,FALSE),VLOOKUP(J914,'Pontuação 3.0'!G$2:H$11,2,FALSE),VLOOKUP(G914,'Pontuação 3.0'!E$2:F$11,2,FALSE),VLOOKUP(K914,'Pontuação 3.0'!K$2:L$11,2,FALSE),VLOOKUP(L914,'Pontuação 3.0'!M$2:N$13,2,FALSE)),0)</f>
        <v>2058</v>
      </c>
      <c r="AK914" s="10">
        <f t="shared" si="6"/>
        <v>206</v>
      </c>
      <c r="AL914" s="10" t="str">
        <f t="array" ref="AL914">IFERROR(INDEX('Pontuação 3.0'!G$13:G$191, MATCH(AK914, 'Pontuação 3.0'!F$13:F$191, 0)), "Faixa Indefinida")</f>
        <v>C</v>
      </c>
      <c r="AM914" s="10">
        <f t="shared" si="7"/>
        <v>0</v>
      </c>
      <c r="AN914" s="10">
        <f t="shared" si="8"/>
        <v>0</v>
      </c>
      <c r="AO914" s="10">
        <f t="shared" si="9"/>
        <v>1</v>
      </c>
      <c r="AP914" s="10">
        <f t="shared" si="10"/>
        <v>0</v>
      </c>
    </row>
    <row r="915" ht="15.75" customHeight="1">
      <c r="A915" s="7">
        <v>45675.0</v>
      </c>
      <c r="B915" s="8" t="s">
        <v>2184</v>
      </c>
      <c r="C915" s="8" t="s">
        <v>2185</v>
      </c>
      <c r="D915" s="9">
        <v>4.5991412385E10</v>
      </c>
      <c r="E915" s="8" t="s">
        <v>6103</v>
      </c>
      <c r="F915" s="8" t="s">
        <v>6116</v>
      </c>
      <c r="G915" s="8" t="s">
        <v>6122</v>
      </c>
      <c r="H915" s="8" t="s">
        <v>6123</v>
      </c>
      <c r="I915" s="8" t="s">
        <v>6107</v>
      </c>
      <c r="J915" s="8" t="s">
        <v>6119</v>
      </c>
      <c r="K915" s="8" t="s">
        <v>6107</v>
      </c>
      <c r="L915" s="8" t="s">
        <v>6115</v>
      </c>
      <c r="M915" s="8" t="s">
        <v>6113</v>
      </c>
      <c r="N915" s="12" t="s">
        <v>18</v>
      </c>
      <c r="O915" s="12" t="s">
        <v>20</v>
      </c>
      <c r="P915" s="12" t="s">
        <v>19</v>
      </c>
      <c r="Q915" s="12" t="s">
        <v>22</v>
      </c>
      <c r="R915" s="12" t="s">
        <v>21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10">
        <f>ROUNDUP(SUM(VLOOKUP(F915,'Pontuação'!A$2:B$11,2,FALSE),VLOOKUP(E915,'Pontuação'!C$2:D$11,2,FALSE),VLOOKUP(H915,'Pontuação'!I$2:J$11,2,FALSE),VLOOKUP(J915,'Pontuação'!G$2:H$11,2,FALSE),VLOOKUP(L915,'Pontuação'!M$2:N$13,2,FALSE)),0)</f>
        <v>1439</v>
      </c>
      <c r="AD915" s="11">
        <f t="shared" si="1"/>
        <v>144</v>
      </c>
      <c r="AE915" s="11" t="str">
        <f t="array" ref="AE915">IFERROR(INDEX('Pontuação'!G$13:G$101, MATCH(AD915, 'Pontuação'!F$13:F$101, 0)), "Faixa Indefinida")</f>
        <v>D</v>
      </c>
      <c r="AF915" s="11">
        <f t="shared" si="2"/>
        <v>0</v>
      </c>
      <c r="AG915" s="11">
        <f t="shared" si="3"/>
        <v>0</v>
      </c>
      <c r="AH915" s="11">
        <f t="shared" si="4"/>
        <v>0</v>
      </c>
      <c r="AI915" s="11">
        <f t="shared" si="5"/>
        <v>1</v>
      </c>
      <c r="AJ915" s="11">
        <f>ROUNDUP(SUM(VLOOKUP(F915,'Pontuação 3.0'!A$2:B$11,2,FALSE),VLOOKUP(E915,'Pontuação 3.0'!C$2:D$11,2,FALSE),VLOOKUP(H915,'Pontuação 3.0'!I$2:J$11,2,FALSE),VLOOKUP(J915,'Pontuação 3.0'!G$2:H$11,2,FALSE),VLOOKUP(G915,'Pontuação 3.0'!E$2:F$11,2,FALSE),VLOOKUP(K915,'Pontuação 3.0'!K$2:L$11,2,FALSE),VLOOKUP(L915,'Pontuação 3.0'!M$2:N$13,2,FALSE)),0)</f>
        <v>1834</v>
      </c>
      <c r="AK915" s="10">
        <f t="shared" si="6"/>
        <v>183</v>
      </c>
      <c r="AL915" s="10" t="str">
        <f t="array" ref="AL915">IFERROR(INDEX('Pontuação 3.0'!G$13:G$191, MATCH(AK915, 'Pontuação 3.0'!F$13:F$191, 0)), "Faixa Indefinida")</f>
        <v>D</v>
      </c>
      <c r="AM915" s="10">
        <f t="shared" si="7"/>
        <v>0</v>
      </c>
      <c r="AN915" s="10">
        <f t="shared" si="8"/>
        <v>0</v>
      </c>
      <c r="AO915" s="10">
        <f t="shared" si="9"/>
        <v>0</v>
      </c>
      <c r="AP915" s="10">
        <f t="shared" si="10"/>
        <v>1</v>
      </c>
    </row>
    <row r="916" ht="15.75" customHeight="1">
      <c r="A916" s="7">
        <v>45675.0</v>
      </c>
      <c r="B916" s="8" t="s">
        <v>2180</v>
      </c>
      <c r="C916" s="8" t="s">
        <v>2181</v>
      </c>
      <c r="D916" s="9">
        <v>5.4992653284E10</v>
      </c>
      <c r="E916" s="8" t="s">
        <v>6103</v>
      </c>
      <c r="F916" s="8" t="s">
        <v>6126</v>
      </c>
      <c r="G916" s="8" t="s">
        <v>6114</v>
      </c>
      <c r="H916" s="8" t="s">
        <v>6123</v>
      </c>
      <c r="I916" s="8" t="s">
        <v>6107</v>
      </c>
      <c r="J916" s="8" t="s">
        <v>6108</v>
      </c>
      <c r="K916" s="8" t="s">
        <v>6107</v>
      </c>
      <c r="L916" s="8" t="s">
        <v>6120</v>
      </c>
      <c r="M916" s="8" t="s">
        <v>6113</v>
      </c>
      <c r="N916" s="12" t="s">
        <v>18</v>
      </c>
      <c r="O916" s="12" t="s">
        <v>20</v>
      </c>
      <c r="P916" s="12" t="s">
        <v>25</v>
      </c>
      <c r="Q916" s="12" t="s">
        <v>22</v>
      </c>
      <c r="R916" s="12" t="s">
        <v>21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10">
        <f>ROUNDUP(SUM(VLOOKUP(F916,'Pontuação'!A$2:B$11,2,FALSE),VLOOKUP(E916,'Pontuação'!C$2:D$11,2,FALSE),VLOOKUP(H916,'Pontuação'!I$2:J$11,2,FALSE),VLOOKUP(J916,'Pontuação'!G$2:H$11,2,FALSE),VLOOKUP(L916,'Pontuação'!M$2:N$13,2,FALSE)),0)</f>
        <v>1664</v>
      </c>
      <c r="AD916" s="11">
        <f t="shared" si="1"/>
        <v>166</v>
      </c>
      <c r="AE916" s="11" t="str">
        <f t="array" ref="AE916">IFERROR(INDEX('Pontuação'!G$13:G$101, MATCH(AD916, 'Pontuação'!F$13:F$101, 0)), "Faixa Indefinida")</f>
        <v>B</v>
      </c>
      <c r="AF916" s="11">
        <f t="shared" si="2"/>
        <v>0</v>
      </c>
      <c r="AG916" s="11">
        <f t="shared" si="3"/>
        <v>1</v>
      </c>
      <c r="AH916" s="11">
        <f t="shared" si="4"/>
        <v>0</v>
      </c>
      <c r="AI916" s="11">
        <f t="shared" si="5"/>
        <v>0</v>
      </c>
      <c r="AJ916" s="11">
        <f>ROUNDUP(SUM(VLOOKUP(F916,'Pontuação 3.0'!A$2:B$11,2,FALSE),VLOOKUP(E916,'Pontuação 3.0'!C$2:D$11,2,FALSE),VLOOKUP(H916,'Pontuação 3.0'!I$2:J$11,2,FALSE),VLOOKUP(J916,'Pontuação 3.0'!G$2:H$11,2,FALSE),VLOOKUP(G916,'Pontuação 3.0'!E$2:F$11,2,FALSE),VLOOKUP(K916,'Pontuação 3.0'!K$2:L$11,2,FALSE),VLOOKUP(L916,'Pontuação 3.0'!M$2:N$13,2,FALSE)),0)</f>
        <v>1929</v>
      </c>
      <c r="AK916" s="10">
        <f t="shared" si="6"/>
        <v>193</v>
      </c>
      <c r="AL916" s="10" t="str">
        <f t="array" ref="AL916">IFERROR(INDEX('Pontuação 3.0'!G$13:G$191, MATCH(AK916, 'Pontuação 3.0'!F$13:F$191, 0)), "Faixa Indefinida")</f>
        <v>C</v>
      </c>
      <c r="AM916" s="10">
        <f t="shared" si="7"/>
        <v>0</v>
      </c>
      <c r="AN916" s="10">
        <f t="shared" si="8"/>
        <v>0</v>
      </c>
      <c r="AO916" s="10">
        <f t="shared" si="9"/>
        <v>1</v>
      </c>
      <c r="AP916" s="10">
        <f t="shared" si="10"/>
        <v>0</v>
      </c>
    </row>
    <row r="917" ht="15.75" customHeight="1">
      <c r="A917" s="7">
        <v>45675.0</v>
      </c>
      <c r="B917" s="8" t="s">
        <v>2174</v>
      </c>
      <c r="C917" s="8" t="s">
        <v>2175</v>
      </c>
      <c r="D917" s="9">
        <v>7.7999499364E10</v>
      </c>
      <c r="E917" s="8" t="s">
        <v>6103</v>
      </c>
      <c r="F917" s="8" t="s">
        <v>6116</v>
      </c>
      <c r="G917" s="8" t="s">
        <v>6114</v>
      </c>
      <c r="H917" s="8" t="s">
        <v>6123</v>
      </c>
      <c r="I917" s="8" t="s">
        <v>6107</v>
      </c>
      <c r="J917" s="8" t="s">
        <v>6119</v>
      </c>
      <c r="K917" s="8" t="s">
        <v>6107</v>
      </c>
      <c r="L917" s="8" t="s">
        <v>6124</v>
      </c>
      <c r="M917" s="8" t="s">
        <v>6111</v>
      </c>
      <c r="N917" s="12" t="s">
        <v>18</v>
      </c>
      <c r="O917" s="12" t="s">
        <v>20</v>
      </c>
      <c r="P917" s="12" t="s">
        <v>76</v>
      </c>
      <c r="Q917" s="12" t="s">
        <v>22</v>
      </c>
      <c r="R917" s="12" t="s">
        <v>32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10">
        <f>ROUNDUP(SUM(VLOOKUP(F917,'Pontuação'!A$2:B$11,2,FALSE),VLOOKUP(E917,'Pontuação'!C$2:D$11,2,FALSE),VLOOKUP(H917,'Pontuação'!I$2:J$11,2,FALSE),VLOOKUP(J917,'Pontuação'!G$2:H$11,2,FALSE),VLOOKUP(L917,'Pontuação'!M$2:N$13,2,FALSE)),0)</f>
        <v>1402</v>
      </c>
      <c r="AD917" s="11">
        <f t="shared" si="1"/>
        <v>140</v>
      </c>
      <c r="AE917" s="11" t="str">
        <f t="array" ref="AE917">IFERROR(INDEX('Pontuação'!G$13:G$101, MATCH(AD917, 'Pontuação'!F$13:F$101, 0)), "Faixa Indefinida")</f>
        <v>D</v>
      </c>
      <c r="AF917" s="11">
        <f t="shared" si="2"/>
        <v>0</v>
      </c>
      <c r="AG917" s="11">
        <f t="shared" si="3"/>
        <v>0</v>
      </c>
      <c r="AH917" s="11">
        <f t="shared" si="4"/>
        <v>0</v>
      </c>
      <c r="AI917" s="11">
        <f t="shared" si="5"/>
        <v>1</v>
      </c>
      <c r="AJ917" s="11">
        <f>ROUNDUP(SUM(VLOOKUP(F917,'Pontuação 3.0'!A$2:B$11,2,FALSE),VLOOKUP(E917,'Pontuação 3.0'!C$2:D$11,2,FALSE),VLOOKUP(H917,'Pontuação 3.0'!I$2:J$11,2,FALSE),VLOOKUP(J917,'Pontuação 3.0'!G$2:H$11,2,FALSE),VLOOKUP(G917,'Pontuação 3.0'!E$2:F$11,2,FALSE),VLOOKUP(K917,'Pontuação 3.0'!K$2:L$11,2,FALSE),VLOOKUP(L917,'Pontuação 3.0'!M$2:N$13,2,FALSE)),0)</f>
        <v>1794</v>
      </c>
      <c r="AK917" s="10">
        <f t="shared" si="6"/>
        <v>179</v>
      </c>
      <c r="AL917" s="10" t="str">
        <f t="array" ref="AL917">IFERROR(INDEX('Pontuação 3.0'!G$13:G$191, MATCH(AK917, 'Pontuação 3.0'!F$13:F$191, 0)), "Faixa Indefinida")</f>
        <v>D</v>
      </c>
      <c r="AM917" s="10">
        <f t="shared" si="7"/>
        <v>0</v>
      </c>
      <c r="AN917" s="10">
        <f t="shared" si="8"/>
        <v>0</v>
      </c>
      <c r="AO917" s="10">
        <f t="shared" si="9"/>
        <v>0</v>
      </c>
      <c r="AP917" s="10">
        <f t="shared" si="10"/>
        <v>1</v>
      </c>
    </row>
    <row r="918" ht="15.75" customHeight="1">
      <c r="A918" s="7">
        <v>45675.0</v>
      </c>
      <c r="B918" s="8" t="s">
        <v>2186</v>
      </c>
      <c r="C918" s="8" t="s">
        <v>2187</v>
      </c>
      <c r="D918" s="9">
        <v>6.2984660704E10</v>
      </c>
      <c r="E918" s="8" t="s">
        <v>6125</v>
      </c>
      <c r="F918" s="8" t="s">
        <v>6116</v>
      </c>
      <c r="G918" s="8" t="s">
        <v>6122</v>
      </c>
      <c r="H918" s="8" t="s">
        <v>6106</v>
      </c>
      <c r="I918" s="8" t="s">
        <v>6107</v>
      </c>
      <c r="J918" s="8" t="s">
        <v>6129</v>
      </c>
      <c r="K918" s="8" t="s">
        <v>6107</v>
      </c>
      <c r="L918" s="8" t="s">
        <v>6120</v>
      </c>
      <c r="M918" s="8" t="s">
        <v>6121</v>
      </c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10">
        <f>ROUNDUP(SUM(VLOOKUP(F918,'Pontuação'!A$2:B$11,2,FALSE),VLOOKUP(E918,'Pontuação'!C$2:D$11,2,FALSE),VLOOKUP(H918,'Pontuação'!I$2:J$11,2,FALSE),VLOOKUP(J918,'Pontuação'!G$2:H$11,2,FALSE),VLOOKUP(L918,'Pontuação'!M$2:N$13,2,FALSE)),0)</f>
        <v>1967</v>
      </c>
      <c r="AD918" s="11">
        <f t="shared" si="1"/>
        <v>197</v>
      </c>
      <c r="AE918" s="11" t="str">
        <f t="array" ref="AE918">IFERROR(INDEX('Pontuação'!G$13:G$101, MATCH(AD918, 'Pontuação'!F$13:F$101, 0)), "Faixa Indefinida")</f>
        <v>A</v>
      </c>
      <c r="AF918" s="11">
        <f t="shared" si="2"/>
        <v>1</v>
      </c>
      <c r="AG918" s="11">
        <f t="shared" si="3"/>
        <v>0</v>
      </c>
      <c r="AH918" s="11">
        <f t="shared" si="4"/>
        <v>0</v>
      </c>
      <c r="AI918" s="11">
        <f t="shared" si="5"/>
        <v>0</v>
      </c>
      <c r="AJ918" s="11">
        <f>ROUNDUP(SUM(VLOOKUP(F918,'Pontuação 3.0'!A$2:B$11,2,FALSE),VLOOKUP(E918,'Pontuação 3.0'!C$2:D$11,2,FALSE),VLOOKUP(H918,'Pontuação 3.0'!I$2:J$11,2,FALSE),VLOOKUP(J918,'Pontuação 3.0'!G$2:H$11,2,FALSE),VLOOKUP(G918,'Pontuação 3.0'!E$2:F$11,2,FALSE),VLOOKUP(K918,'Pontuação 3.0'!K$2:L$11,2,FALSE),VLOOKUP(L918,'Pontuação 3.0'!M$2:N$13,2,FALSE)),0)</f>
        <v>2313</v>
      </c>
      <c r="AK918" s="10">
        <f t="shared" si="6"/>
        <v>231</v>
      </c>
      <c r="AL918" s="10" t="str">
        <f t="array" ref="AL918">IFERROR(INDEX('Pontuação 3.0'!G$13:G$191, MATCH(AK918, 'Pontuação 3.0'!F$13:F$191, 0)), "Faixa Indefinida")</f>
        <v>B</v>
      </c>
      <c r="AM918" s="10">
        <f t="shared" si="7"/>
        <v>0</v>
      </c>
      <c r="AN918" s="10">
        <f t="shared" si="8"/>
        <v>1</v>
      </c>
      <c r="AO918" s="10">
        <f t="shared" si="9"/>
        <v>0</v>
      </c>
      <c r="AP918" s="10">
        <f t="shared" si="10"/>
        <v>0</v>
      </c>
    </row>
    <row r="919" ht="15.75" customHeight="1">
      <c r="A919" s="7">
        <v>45675.0</v>
      </c>
      <c r="B919" s="8" t="s">
        <v>2194</v>
      </c>
      <c r="C919" s="8" t="s">
        <v>2195</v>
      </c>
      <c r="D919" s="8" t="s">
        <v>2196</v>
      </c>
      <c r="E919" s="8" t="s">
        <v>6125</v>
      </c>
      <c r="F919" s="8" t="s">
        <v>6126</v>
      </c>
      <c r="G919" s="8" t="s">
        <v>6114</v>
      </c>
      <c r="H919" s="8" t="s">
        <v>6123</v>
      </c>
      <c r="I919" s="8" t="s">
        <v>6107</v>
      </c>
      <c r="J919" s="8" t="s">
        <v>6119</v>
      </c>
      <c r="K919" s="8" t="s">
        <v>6107</v>
      </c>
      <c r="L919" s="8" t="s">
        <v>6120</v>
      </c>
      <c r="M919" s="8" t="s">
        <v>6121</v>
      </c>
      <c r="N919" s="12" t="s">
        <v>18</v>
      </c>
      <c r="O919" s="12" t="s">
        <v>20</v>
      </c>
      <c r="P919" s="12" t="s">
        <v>76</v>
      </c>
      <c r="Q919" s="12" t="s">
        <v>22</v>
      </c>
      <c r="R919" s="12" t="s">
        <v>32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10">
        <f>ROUNDUP(SUM(VLOOKUP(F919,'Pontuação'!A$2:B$11,2,FALSE),VLOOKUP(E919,'Pontuação'!C$2:D$11,2,FALSE),VLOOKUP(H919,'Pontuação'!I$2:J$11,2,FALSE),VLOOKUP(J919,'Pontuação'!G$2:H$11,2,FALSE),VLOOKUP(L919,'Pontuação'!M$2:N$13,2,FALSE)),0)</f>
        <v>1563</v>
      </c>
      <c r="AD919" s="11">
        <f t="shared" si="1"/>
        <v>156</v>
      </c>
      <c r="AE919" s="11" t="str">
        <f t="array" ref="AE919">IFERROR(INDEX('Pontuação'!G$13:G$101, MATCH(AD919, 'Pontuação'!F$13:F$101, 0)), "Faixa Indefinida")</f>
        <v>C</v>
      </c>
      <c r="AF919" s="11">
        <f t="shared" si="2"/>
        <v>0</v>
      </c>
      <c r="AG919" s="11">
        <f t="shared" si="3"/>
        <v>0</v>
      </c>
      <c r="AH919" s="11">
        <f t="shared" si="4"/>
        <v>1</v>
      </c>
      <c r="AI919" s="11">
        <f t="shared" si="5"/>
        <v>0</v>
      </c>
      <c r="AJ919" s="11">
        <f>ROUNDUP(SUM(VLOOKUP(F919,'Pontuação 3.0'!A$2:B$11,2,FALSE),VLOOKUP(E919,'Pontuação 3.0'!C$2:D$11,2,FALSE),VLOOKUP(H919,'Pontuação 3.0'!I$2:J$11,2,FALSE),VLOOKUP(J919,'Pontuação 3.0'!G$2:H$11,2,FALSE),VLOOKUP(G919,'Pontuação 3.0'!E$2:F$11,2,FALSE),VLOOKUP(K919,'Pontuação 3.0'!K$2:L$11,2,FALSE),VLOOKUP(L919,'Pontuação 3.0'!M$2:N$13,2,FALSE)),0)</f>
        <v>1747</v>
      </c>
      <c r="AK919" s="10">
        <f t="shared" si="6"/>
        <v>175</v>
      </c>
      <c r="AL919" s="10" t="str">
        <f t="array" ref="AL919">IFERROR(INDEX('Pontuação 3.0'!G$13:G$191, MATCH(AK919, 'Pontuação 3.0'!F$13:F$191, 0)), "Faixa Indefinida")</f>
        <v>D</v>
      </c>
      <c r="AM919" s="10">
        <f t="shared" si="7"/>
        <v>0</v>
      </c>
      <c r="AN919" s="10">
        <f t="shared" si="8"/>
        <v>0</v>
      </c>
      <c r="AO919" s="10">
        <f t="shared" si="9"/>
        <v>0</v>
      </c>
      <c r="AP919" s="10">
        <f t="shared" si="10"/>
        <v>1</v>
      </c>
    </row>
    <row r="920" ht="15.75" customHeight="1">
      <c r="A920" s="7">
        <v>45675.0</v>
      </c>
      <c r="B920" s="8" t="s">
        <v>2190</v>
      </c>
      <c r="C920" s="8" t="s">
        <v>2191</v>
      </c>
      <c r="D920" s="9">
        <v>2.1996902648E10</v>
      </c>
      <c r="E920" s="8" t="s">
        <v>6103</v>
      </c>
      <c r="F920" s="8" t="s">
        <v>6116</v>
      </c>
      <c r="G920" s="8" t="s">
        <v>6117</v>
      </c>
      <c r="H920" s="8" t="s">
        <v>6106</v>
      </c>
      <c r="I920" s="8" t="s">
        <v>6128</v>
      </c>
      <c r="J920" s="8" t="s">
        <v>6119</v>
      </c>
      <c r="K920" s="8" t="s">
        <v>6107</v>
      </c>
      <c r="L920" s="8" t="s">
        <v>6120</v>
      </c>
      <c r="M920" s="8" t="s">
        <v>6121</v>
      </c>
      <c r="N920" s="12" t="s">
        <v>18</v>
      </c>
      <c r="O920" s="12" t="s">
        <v>20</v>
      </c>
      <c r="P920" s="12" t="s">
        <v>25</v>
      </c>
      <c r="Q920" s="12" t="s">
        <v>33</v>
      </c>
      <c r="R920" s="12" t="s">
        <v>21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10">
        <f>ROUNDUP(SUM(VLOOKUP(F920,'Pontuação'!A$2:B$11,2,FALSE),VLOOKUP(E920,'Pontuação'!C$2:D$11,2,FALSE),VLOOKUP(H920,'Pontuação'!I$2:J$11,2,FALSE),VLOOKUP(J920,'Pontuação'!G$2:H$11,2,FALSE),VLOOKUP(L920,'Pontuação'!M$2:N$13,2,FALSE)),0)</f>
        <v>1685</v>
      </c>
      <c r="AD920" s="11">
        <f t="shared" si="1"/>
        <v>169</v>
      </c>
      <c r="AE920" s="11" t="str">
        <f t="array" ref="AE920">IFERROR(INDEX('Pontuação'!G$13:G$101, MATCH(AD920, 'Pontuação'!F$13:F$101, 0)), "Faixa Indefinida")</f>
        <v>B</v>
      </c>
      <c r="AF920" s="11">
        <f t="shared" si="2"/>
        <v>0</v>
      </c>
      <c r="AG920" s="11">
        <f t="shared" si="3"/>
        <v>1</v>
      </c>
      <c r="AH920" s="11">
        <f t="shared" si="4"/>
        <v>0</v>
      </c>
      <c r="AI920" s="11">
        <f t="shared" si="5"/>
        <v>0</v>
      </c>
      <c r="AJ920" s="11">
        <f>ROUNDUP(SUM(VLOOKUP(F920,'Pontuação 3.0'!A$2:B$11,2,FALSE),VLOOKUP(E920,'Pontuação 3.0'!C$2:D$11,2,FALSE),VLOOKUP(H920,'Pontuação 3.0'!I$2:J$11,2,FALSE),VLOOKUP(J920,'Pontuação 3.0'!G$2:H$11,2,FALSE),VLOOKUP(G920,'Pontuação 3.0'!E$2:F$11,2,FALSE),VLOOKUP(K920,'Pontuação 3.0'!K$2:L$11,2,FALSE),VLOOKUP(L920,'Pontuação 3.0'!M$2:N$13,2,FALSE)),0)</f>
        <v>2208</v>
      </c>
      <c r="AK920" s="10">
        <f t="shared" si="6"/>
        <v>221</v>
      </c>
      <c r="AL920" s="10" t="str">
        <f t="array" ref="AL920">IFERROR(INDEX('Pontuação 3.0'!G$13:G$191, MATCH(AK920, 'Pontuação 3.0'!F$13:F$191, 0)), "Faixa Indefinida")</f>
        <v>B</v>
      </c>
      <c r="AM920" s="10">
        <f t="shared" si="7"/>
        <v>0</v>
      </c>
      <c r="AN920" s="10">
        <f t="shared" si="8"/>
        <v>1</v>
      </c>
      <c r="AO920" s="10">
        <f t="shared" si="9"/>
        <v>0</v>
      </c>
      <c r="AP920" s="10">
        <f t="shared" si="10"/>
        <v>0</v>
      </c>
    </row>
    <row r="921" ht="15.75" customHeight="1">
      <c r="A921" s="7">
        <v>45675.0</v>
      </c>
      <c r="B921" s="8" t="s">
        <v>2192</v>
      </c>
      <c r="C921" s="8" t="s">
        <v>2193</v>
      </c>
      <c r="D921" s="9">
        <v>6.1984503483E10</v>
      </c>
      <c r="E921" s="8" t="s">
        <v>6103</v>
      </c>
      <c r="F921" s="8" t="s">
        <v>6116</v>
      </c>
      <c r="G921" s="8" t="s">
        <v>6117</v>
      </c>
      <c r="H921" s="8" t="s">
        <v>6123</v>
      </c>
      <c r="I921" s="8" t="s">
        <v>6107</v>
      </c>
      <c r="J921" s="8" t="s">
        <v>6119</v>
      </c>
      <c r="K921" s="8" t="s">
        <v>6107</v>
      </c>
      <c r="L921" s="8" t="s">
        <v>6120</v>
      </c>
      <c r="M921" s="8" t="s">
        <v>6113</v>
      </c>
      <c r="N921" s="12" t="s">
        <v>18</v>
      </c>
      <c r="O921" s="12" t="s">
        <v>20</v>
      </c>
      <c r="P921" s="12" t="s">
        <v>19</v>
      </c>
      <c r="Q921" s="12" t="s">
        <v>22</v>
      </c>
      <c r="R921" s="12" t="s">
        <v>21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10">
        <f>ROUNDUP(SUM(VLOOKUP(F921,'Pontuação'!A$2:B$11,2,FALSE),VLOOKUP(E921,'Pontuação'!C$2:D$11,2,FALSE),VLOOKUP(H921,'Pontuação'!I$2:J$11,2,FALSE),VLOOKUP(J921,'Pontuação'!G$2:H$11,2,FALSE),VLOOKUP(L921,'Pontuação'!M$2:N$13,2,FALSE)),0)</f>
        <v>1571</v>
      </c>
      <c r="AD921" s="11">
        <f t="shared" si="1"/>
        <v>157</v>
      </c>
      <c r="AE921" s="11" t="str">
        <f t="array" ref="AE921">IFERROR(INDEX('Pontuação'!G$13:G$101, MATCH(AD921, 'Pontuação'!F$13:F$101, 0)), "Faixa Indefinida")</f>
        <v>C</v>
      </c>
      <c r="AF921" s="11">
        <f t="shared" si="2"/>
        <v>0</v>
      </c>
      <c r="AG921" s="11">
        <f t="shared" si="3"/>
        <v>0</v>
      </c>
      <c r="AH921" s="11">
        <f t="shared" si="4"/>
        <v>1</v>
      </c>
      <c r="AI921" s="11">
        <f t="shared" si="5"/>
        <v>0</v>
      </c>
      <c r="AJ921" s="11">
        <f>ROUNDUP(SUM(VLOOKUP(F921,'Pontuação 3.0'!A$2:B$11,2,FALSE),VLOOKUP(E921,'Pontuação 3.0'!C$2:D$11,2,FALSE),VLOOKUP(H921,'Pontuação 3.0'!I$2:J$11,2,FALSE),VLOOKUP(J921,'Pontuação 3.0'!G$2:H$11,2,FALSE),VLOOKUP(G921,'Pontuação 3.0'!E$2:F$11,2,FALSE),VLOOKUP(K921,'Pontuação 3.0'!K$2:L$11,2,FALSE),VLOOKUP(L921,'Pontuação 3.0'!M$2:N$13,2,FALSE)),0)</f>
        <v>2060</v>
      </c>
      <c r="AK921" s="10">
        <f t="shared" si="6"/>
        <v>206</v>
      </c>
      <c r="AL921" s="10" t="str">
        <f t="array" ref="AL921">IFERROR(INDEX('Pontuação 3.0'!G$13:G$191, MATCH(AK921, 'Pontuação 3.0'!F$13:F$191, 0)), "Faixa Indefinida")</f>
        <v>C</v>
      </c>
      <c r="AM921" s="10">
        <f t="shared" si="7"/>
        <v>0</v>
      </c>
      <c r="AN921" s="10">
        <f t="shared" si="8"/>
        <v>0</v>
      </c>
      <c r="AO921" s="10">
        <f t="shared" si="9"/>
        <v>1</v>
      </c>
      <c r="AP921" s="10">
        <f t="shared" si="10"/>
        <v>0</v>
      </c>
    </row>
    <row r="922" ht="15.75" customHeight="1">
      <c r="A922" s="7">
        <v>45675.0</v>
      </c>
      <c r="B922" s="8" t="s">
        <v>2201</v>
      </c>
      <c r="C922" s="8" t="s">
        <v>2202</v>
      </c>
      <c r="D922" s="9">
        <v>9.7984159823E10</v>
      </c>
      <c r="E922" s="8" t="s">
        <v>6103</v>
      </c>
      <c r="F922" s="8" t="s">
        <v>6116</v>
      </c>
      <c r="G922" s="8" t="s">
        <v>6117</v>
      </c>
      <c r="H922" s="8" t="s">
        <v>6106</v>
      </c>
      <c r="I922" s="8" t="s">
        <v>6128</v>
      </c>
      <c r="J922" s="8" t="s">
        <v>6119</v>
      </c>
      <c r="K922" s="8" t="s">
        <v>6107</v>
      </c>
      <c r="L922" s="8" t="s">
        <v>6115</v>
      </c>
      <c r="M922" s="8" t="s">
        <v>6131</v>
      </c>
      <c r="N922" s="12" t="s">
        <v>18</v>
      </c>
      <c r="O922" s="12" t="s">
        <v>20</v>
      </c>
      <c r="P922" s="12" t="s">
        <v>71</v>
      </c>
      <c r="Q922" s="12" t="s">
        <v>22</v>
      </c>
      <c r="R922" s="12" t="s">
        <v>21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10">
        <f>ROUNDUP(SUM(VLOOKUP(F922,'Pontuação'!A$2:B$11,2,FALSE),VLOOKUP(E922,'Pontuação'!C$2:D$11,2,FALSE),VLOOKUP(H922,'Pontuação'!I$2:J$11,2,FALSE),VLOOKUP(J922,'Pontuação'!G$2:H$11,2,FALSE),VLOOKUP(L922,'Pontuação'!M$2:N$13,2,FALSE)),0)</f>
        <v>1553</v>
      </c>
      <c r="AD922" s="11">
        <f t="shared" si="1"/>
        <v>155</v>
      </c>
      <c r="AE922" s="11" t="str">
        <f t="array" ref="AE922">IFERROR(INDEX('Pontuação'!G$13:G$101, MATCH(AD922, 'Pontuação'!F$13:F$101, 0)), "Faixa Indefinida")</f>
        <v>C</v>
      </c>
      <c r="AF922" s="11">
        <f t="shared" si="2"/>
        <v>0</v>
      </c>
      <c r="AG922" s="11">
        <f t="shared" si="3"/>
        <v>0</v>
      </c>
      <c r="AH922" s="11">
        <f t="shared" si="4"/>
        <v>1</v>
      </c>
      <c r="AI922" s="11">
        <f t="shared" si="5"/>
        <v>0</v>
      </c>
      <c r="AJ922" s="11">
        <f>ROUNDUP(SUM(VLOOKUP(F922,'Pontuação 3.0'!A$2:B$11,2,FALSE),VLOOKUP(E922,'Pontuação 3.0'!C$2:D$11,2,FALSE),VLOOKUP(H922,'Pontuação 3.0'!I$2:J$11,2,FALSE),VLOOKUP(J922,'Pontuação 3.0'!G$2:H$11,2,FALSE),VLOOKUP(G922,'Pontuação 3.0'!E$2:F$11,2,FALSE),VLOOKUP(K922,'Pontuação 3.0'!K$2:L$11,2,FALSE),VLOOKUP(L922,'Pontuação 3.0'!M$2:N$13,2,FALSE)),0)</f>
        <v>2122</v>
      </c>
      <c r="AK922" s="10">
        <f t="shared" si="6"/>
        <v>212</v>
      </c>
      <c r="AL922" s="10" t="str">
        <f t="array" ref="AL922">IFERROR(INDEX('Pontuação 3.0'!G$13:G$191, MATCH(AK922, 'Pontuação 3.0'!F$13:F$191, 0)), "Faixa Indefinida")</f>
        <v>C</v>
      </c>
      <c r="AM922" s="10">
        <f t="shared" si="7"/>
        <v>0</v>
      </c>
      <c r="AN922" s="10">
        <f t="shared" si="8"/>
        <v>0</v>
      </c>
      <c r="AO922" s="10">
        <f t="shared" si="9"/>
        <v>1</v>
      </c>
      <c r="AP922" s="10">
        <f t="shared" si="10"/>
        <v>0</v>
      </c>
    </row>
    <row r="923" ht="15.75" customHeight="1">
      <c r="A923" s="7">
        <v>45675.0</v>
      </c>
      <c r="B923" s="8" t="s">
        <v>2199</v>
      </c>
      <c r="C923" s="8" t="s">
        <v>2200</v>
      </c>
      <c r="D923" s="9">
        <v>4.1984684759E10</v>
      </c>
      <c r="E923" s="8" t="s">
        <v>6103</v>
      </c>
      <c r="F923" s="8" t="s">
        <v>6126</v>
      </c>
      <c r="G923" s="8" t="s">
        <v>6105</v>
      </c>
      <c r="H923" s="8" t="s">
        <v>6123</v>
      </c>
      <c r="I923" s="8" t="s">
        <v>6107</v>
      </c>
      <c r="J923" s="8" t="s">
        <v>6119</v>
      </c>
      <c r="K923" s="8" t="s">
        <v>6109</v>
      </c>
      <c r="L923" s="8" t="s">
        <v>6120</v>
      </c>
      <c r="M923" s="8" t="s">
        <v>6133</v>
      </c>
      <c r="N923" s="12" t="s">
        <v>18</v>
      </c>
      <c r="O923" s="12" t="s">
        <v>20</v>
      </c>
      <c r="P923" s="12" t="s">
        <v>19</v>
      </c>
      <c r="Q923" s="12" t="s">
        <v>22</v>
      </c>
      <c r="R923" s="12" t="s">
        <v>21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10">
        <f>ROUNDUP(SUM(VLOOKUP(F923,'Pontuação'!A$2:B$11,2,FALSE),VLOOKUP(E923,'Pontuação'!C$2:D$11,2,FALSE),VLOOKUP(H923,'Pontuação'!I$2:J$11,2,FALSE),VLOOKUP(J923,'Pontuação'!G$2:H$11,2,FALSE),VLOOKUP(L923,'Pontuação'!M$2:N$13,2,FALSE)),0)</f>
        <v>1559</v>
      </c>
      <c r="AD923" s="11">
        <f t="shared" si="1"/>
        <v>156</v>
      </c>
      <c r="AE923" s="11" t="str">
        <f t="array" ref="AE923">IFERROR(INDEX('Pontuação'!G$13:G$101, MATCH(AD923, 'Pontuação'!F$13:F$101, 0)), "Faixa Indefinida")</f>
        <v>C</v>
      </c>
      <c r="AF923" s="11">
        <f t="shared" si="2"/>
        <v>0</v>
      </c>
      <c r="AG923" s="11">
        <f t="shared" si="3"/>
        <v>0</v>
      </c>
      <c r="AH923" s="11">
        <f t="shared" si="4"/>
        <v>1</v>
      </c>
      <c r="AI923" s="11">
        <f t="shared" si="5"/>
        <v>0</v>
      </c>
      <c r="AJ923" s="11">
        <f>ROUNDUP(SUM(VLOOKUP(F923,'Pontuação 3.0'!A$2:B$11,2,FALSE),VLOOKUP(E923,'Pontuação 3.0'!C$2:D$11,2,FALSE),VLOOKUP(H923,'Pontuação 3.0'!I$2:J$11,2,FALSE),VLOOKUP(J923,'Pontuação 3.0'!G$2:H$11,2,FALSE),VLOOKUP(G923,'Pontuação 3.0'!E$2:F$11,2,FALSE),VLOOKUP(K923,'Pontuação 3.0'!K$2:L$11,2,FALSE),VLOOKUP(L923,'Pontuação 3.0'!M$2:N$13,2,FALSE)),0)</f>
        <v>2282</v>
      </c>
      <c r="AK923" s="10">
        <f t="shared" si="6"/>
        <v>228</v>
      </c>
      <c r="AL923" s="10" t="str">
        <f t="array" ref="AL923">IFERROR(INDEX('Pontuação 3.0'!G$13:G$191, MATCH(AK923, 'Pontuação 3.0'!F$13:F$191, 0)), "Faixa Indefinida")</f>
        <v>B</v>
      </c>
      <c r="AM923" s="10">
        <f t="shared" si="7"/>
        <v>0</v>
      </c>
      <c r="AN923" s="10">
        <f t="shared" si="8"/>
        <v>1</v>
      </c>
      <c r="AO923" s="10">
        <f t="shared" si="9"/>
        <v>0</v>
      </c>
      <c r="AP923" s="10">
        <f t="shared" si="10"/>
        <v>0</v>
      </c>
    </row>
    <row r="924" ht="15.75" customHeight="1">
      <c r="A924" s="7">
        <v>45675.0</v>
      </c>
      <c r="B924" s="8" t="s">
        <v>2203</v>
      </c>
      <c r="C924" s="8" t="s">
        <v>2204</v>
      </c>
      <c r="D924" s="9">
        <v>2.1988408167E10</v>
      </c>
      <c r="E924" s="8" t="s">
        <v>6103</v>
      </c>
      <c r="F924" s="8" t="s">
        <v>6116</v>
      </c>
      <c r="G924" s="8" t="s">
        <v>6105</v>
      </c>
      <c r="H924" s="8" t="s">
        <v>6106</v>
      </c>
      <c r="I924" s="8" t="s">
        <v>6107</v>
      </c>
      <c r="J924" s="8" t="s">
        <v>6119</v>
      </c>
      <c r="K924" s="8" t="s">
        <v>6107</v>
      </c>
      <c r="L924" s="8" t="s">
        <v>6115</v>
      </c>
      <c r="M924" s="8" t="s">
        <v>6131</v>
      </c>
      <c r="N924" s="12" t="s">
        <v>18</v>
      </c>
      <c r="O924" s="12" t="s">
        <v>20</v>
      </c>
      <c r="P924" s="12" t="s">
        <v>76</v>
      </c>
      <c r="Q924" s="12" t="s">
        <v>22</v>
      </c>
      <c r="R924" s="12" t="s">
        <v>32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10">
        <f>ROUNDUP(SUM(VLOOKUP(F924,'Pontuação'!A$2:B$11,2,FALSE),VLOOKUP(E924,'Pontuação'!C$2:D$11,2,FALSE),VLOOKUP(H924,'Pontuação'!I$2:J$11,2,FALSE),VLOOKUP(J924,'Pontuação'!G$2:H$11,2,FALSE),VLOOKUP(L924,'Pontuação'!M$2:N$13,2,FALSE)),0)</f>
        <v>1553</v>
      </c>
      <c r="AD924" s="11">
        <f t="shared" si="1"/>
        <v>155</v>
      </c>
      <c r="AE924" s="11" t="str">
        <f t="array" ref="AE924">IFERROR(INDEX('Pontuação'!G$13:G$101, MATCH(AD924, 'Pontuação'!F$13:F$101, 0)), "Faixa Indefinida")</f>
        <v>C</v>
      </c>
      <c r="AF924" s="11">
        <f t="shared" si="2"/>
        <v>0</v>
      </c>
      <c r="AG924" s="11">
        <f t="shared" si="3"/>
        <v>0</v>
      </c>
      <c r="AH924" s="11">
        <f t="shared" si="4"/>
        <v>1</v>
      </c>
      <c r="AI924" s="11">
        <f t="shared" si="5"/>
        <v>0</v>
      </c>
      <c r="AJ924" s="11">
        <f>ROUNDUP(SUM(VLOOKUP(F924,'Pontuação 3.0'!A$2:B$11,2,FALSE),VLOOKUP(E924,'Pontuação 3.0'!C$2:D$11,2,FALSE),VLOOKUP(H924,'Pontuação 3.0'!I$2:J$11,2,FALSE),VLOOKUP(J924,'Pontuação 3.0'!G$2:H$11,2,FALSE),VLOOKUP(G924,'Pontuação 3.0'!E$2:F$11,2,FALSE),VLOOKUP(K924,'Pontuação 3.0'!K$2:L$11,2,FALSE),VLOOKUP(L924,'Pontuação 3.0'!M$2:N$13,2,FALSE)),0)</f>
        <v>2216</v>
      </c>
      <c r="AK924" s="10">
        <f t="shared" si="6"/>
        <v>222</v>
      </c>
      <c r="AL924" s="10" t="str">
        <f t="array" ref="AL924">IFERROR(INDEX('Pontuação 3.0'!G$13:G$191, MATCH(AK924, 'Pontuação 3.0'!F$13:F$191, 0)), "Faixa Indefinida")</f>
        <v>B</v>
      </c>
      <c r="AM924" s="10">
        <f t="shared" si="7"/>
        <v>0</v>
      </c>
      <c r="AN924" s="10">
        <f t="shared" si="8"/>
        <v>1</v>
      </c>
      <c r="AO924" s="10">
        <f t="shared" si="9"/>
        <v>0</v>
      </c>
      <c r="AP924" s="10">
        <f t="shared" si="10"/>
        <v>0</v>
      </c>
    </row>
    <row r="925" ht="15.75" customHeight="1">
      <c r="A925" s="7">
        <v>45675.0</v>
      </c>
      <c r="B925" s="8" t="s">
        <v>2207</v>
      </c>
      <c r="C925" s="8" t="s">
        <v>2208</v>
      </c>
      <c r="D925" s="9">
        <v>9.84222593E8</v>
      </c>
      <c r="E925" s="8" t="s">
        <v>6103</v>
      </c>
      <c r="F925" s="8" t="s">
        <v>6116</v>
      </c>
      <c r="G925" s="8" t="s">
        <v>6122</v>
      </c>
      <c r="H925" s="8" t="s">
        <v>6106</v>
      </c>
      <c r="I925" s="8" t="s">
        <v>6107</v>
      </c>
      <c r="J925" s="8" t="s">
        <v>6119</v>
      </c>
      <c r="K925" s="8" t="s">
        <v>6107</v>
      </c>
      <c r="L925" s="8" t="s">
        <v>6115</v>
      </c>
      <c r="M925" s="8" t="s">
        <v>6133</v>
      </c>
      <c r="N925" s="12" t="s">
        <v>18</v>
      </c>
      <c r="O925" s="12" t="s">
        <v>20</v>
      </c>
      <c r="P925" s="12" t="s">
        <v>123</v>
      </c>
      <c r="Q925" s="12" t="s">
        <v>22</v>
      </c>
      <c r="R925" s="12" t="s">
        <v>32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10">
        <f>ROUNDUP(SUM(VLOOKUP(F925,'Pontuação'!A$2:B$11,2,FALSE),VLOOKUP(E925,'Pontuação'!C$2:D$11,2,FALSE),VLOOKUP(H925,'Pontuação'!I$2:J$11,2,FALSE),VLOOKUP(J925,'Pontuação'!G$2:H$11,2,FALSE),VLOOKUP(L925,'Pontuação'!M$2:N$13,2,FALSE)),0)</f>
        <v>1553</v>
      </c>
      <c r="AD925" s="11">
        <f t="shared" si="1"/>
        <v>155</v>
      </c>
      <c r="AE925" s="11" t="str">
        <f t="array" ref="AE925">IFERROR(INDEX('Pontuação'!G$13:G$101, MATCH(AD925, 'Pontuação'!F$13:F$101, 0)), "Faixa Indefinida")</f>
        <v>C</v>
      </c>
      <c r="AF925" s="11">
        <f t="shared" si="2"/>
        <v>0</v>
      </c>
      <c r="AG925" s="11">
        <f t="shared" si="3"/>
        <v>0</v>
      </c>
      <c r="AH925" s="11">
        <f t="shared" si="4"/>
        <v>1</v>
      </c>
      <c r="AI925" s="11">
        <f t="shared" si="5"/>
        <v>0</v>
      </c>
      <c r="AJ925" s="11">
        <f>ROUNDUP(SUM(VLOOKUP(F925,'Pontuação 3.0'!A$2:B$11,2,FALSE),VLOOKUP(E925,'Pontuação 3.0'!C$2:D$11,2,FALSE),VLOOKUP(H925,'Pontuação 3.0'!I$2:J$11,2,FALSE),VLOOKUP(J925,'Pontuação 3.0'!G$2:H$11,2,FALSE),VLOOKUP(G925,'Pontuação 3.0'!E$2:F$11,2,FALSE),VLOOKUP(K925,'Pontuação 3.0'!K$2:L$11,2,FALSE),VLOOKUP(L925,'Pontuação 3.0'!M$2:N$13,2,FALSE)),0)</f>
        <v>1982</v>
      </c>
      <c r="AK925" s="10">
        <f t="shared" si="6"/>
        <v>198</v>
      </c>
      <c r="AL925" s="10" t="str">
        <f t="array" ref="AL925">IFERROR(INDEX('Pontuação 3.0'!G$13:G$191, MATCH(AK925, 'Pontuação 3.0'!F$13:F$191, 0)), "Faixa Indefinida")</f>
        <v>C</v>
      </c>
      <c r="AM925" s="10">
        <f t="shared" si="7"/>
        <v>0</v>
      </c>
      <c r="AN925" s="10">
        <f t="shared" si="8"/>
        <v>0</v>
      </c>
      <c r="AO925" s="10">
        <f t="shared" si="9"/>
        <v>1</v>
      </c>
      <c r="AP925" s="10">
        <f t="shared" si="10"/>
        <v>0</v>
      </c>
    </row>
    <row r="926" ht="15.75" customHeight="1">
      <c r="A926" s="7">
        <v>45675.0</v>
      </c>
      <c r="B926" s="8" t="s">
        <v>2212</v>
      </c>
      <c r="C926" s="8" t="s">
        <v>2213</v>
      </c>
      <c r="D926" s="8" t="s">
        <v>2214</v>
      </c>
      <c r="E926" s="8" t="s">
        <v>6125</v>
      </c>
      <c r="F926" s="8" t="s">
        <v>6116</v>
      </c>
      <c r="G926" s="8" t="s">
        <v>6114</v>
      </c>
      <c r="H926" s="8" t="s">
        <v>6106</v>
      </c>
      <c r="I926" s="8" t="s">
        <v>6128</v>
      </c>
      <c r="J926" s="8" t="s">
        <v>6119</v>
      </c>
      <c r="K926" s="8" t="s">
        <v>6109</v>
      </c>
      <c r="L926" s="8" t="s">
        <v>6115</v>
      </c>
      <c r="M926" s="8" t="s">
        <v>6111</v>
      </c>
      <c r="N926" s="12" t="s">
        <v>18</v>
      </c>
      <c r="O926" s="12" t="s">
        <v>20</v>
      </c>
      <c r="P926" s="12" t="s">
        <v>89</v>
      </c>
      <c r="Q926" s="12" t="s">
        <v>22</v>
      </c>
      <c r="R926" s="12" t="s">
        <v>32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10">
        <f>ROUNDUP(SUM(VLOOKUP(F926,'Pontuação'!A$2:B$11,2,FALSE),VLOOKUP(E926,'Pontuação'!C$2:D$11,2,FALSE),VLOOKUP(H926,'Pontuação'!I$2:J$11,2,FALSE),VLOOKUP(J926,'Pontuação'!G$2:H$11,2,FALSE),VLOOKUP(L926,'Pontuação'!M$2:N$13,2,FALSE)),0)</f>
        <v>1557</v>
      </c>
      <c r="AD926" s="11">
        <f t="shared" si="1"/>
        <v>156</v>
      </c>
      <c r="AE926" s="11" t="str">
        <f t="array" ref="AE926">IFERROR(INDEX('Pontuação'!G$13:G$101, MATCH(AD926, 'Pontuação'!F$13:F$101, 0)), "Faixa Indefinida")</f>
        <v>C</v>
      </c>
      <c r="AF926" s="11">
        <f t="shared" si="2"/>
        <v>0</v>
      </c>
      <c r="AG926" s="11">
        <f t="shared" si="3"/>
        <v>0</v>
      </c>
      <c r="AH926" s="11">
        <f t="shared" si="4"/>
        <v>1</v>
      </c>
      <c r="AI926" s="11">
        <f t="shared" si="5"/>
        <v>0</v>
      </c>
      <c r="AJ926" s="11">
        <f>ROUNDUP(SUM(VLOOKUP(F926,'Pontuação 3.0'!A$2:B$11,2,FALSE),VLOOKUP(E926,'Pontuação 3.0'!C$2:D$11,2,FALSE),VLOOKUP(H926,'Pontuação 3.0'!I$2:J$11,2,FALSE),VLOOKUP(J926,'Pontuação 3.0'!G$2:H$11,2,FALSE),VLOOKUP(G926,'Pontuação 3.0'!E$2:F$11,2,FALSE),VLOOKUP(K926,'Pontuação 3.0'!K$2:L$11,2,FALSE),VLOOKUP(L926,'Pontuação 3.0'!M$2:N$13,2,FALSE)),0)</f>
        <v>2203</v>
      </c>
      <c r="AK926" s="10">
        <f t="shared" si="6"/>
        <v>220</v>
      </c>
      <c r="AL926" s="10" t="str">
        <f t="array" ref="AL926">IFERROR(INDEX('Pontuação 3.0'!G$13:G$191, MATCH(AK926, 'Pontuação 3.0'!F$13:F$191, 0)), "Faixa Indefinida")</f>
        <v>B</v>
      </c>
      <c r="AM926" s="10">
        <f t="shared" si="7"/>
        <v>0</v>
      </c>
      <c r="AN926" s="10">
        <f t="shared" si="8"/>
        <v>1</v>
      </c>
      <c r="AO926" s="10">
        <f t="shared" si="9"/>
        <v>0</v>
      </c>
      <c r="AP926" s="10">
        <f t="shared" si="10"/>
        <v>0</v>
      </c>
    </row>
    <row r="927" ht="15.75" customHeight="1">
      <c r="A927" s="7">
        <v>45675.0</v>
      </c>
      <c r="B927" s="8" t="s">
        <v>2209</v>
      </c>
      <c r="C927" s="8" t="s">
        <v>2210</v>
      </c>
      <c r="D927" s="8" t="s">
        <v>2211</v>
      </c>
      <c r="E927" s="8" t="s">
        <v>6103</v>
      </c>
      <c r="F927" s="8" t="s">
        <v>6104</v>
      </c>
      <c r="G927" s="8" t="s">
        <v>6117</v>
      </c>
      <c r="H927" s="8" t="s">
        <v>6118</v>
      </c>
      <c r="I927" s="8" t="s">
        <v>6128</v>
      </c>
      <c r="J927" s="8" t="s">
        <v>6129</v>
      </c>
      <c r="K927" s="8" t="s">
        <v>6107</v>
      </c>
      <c r="L927" s="8" t="s">
        <v>6115</v>
      </c>
      <c r="M927" s="8" t="s">
        <v>6113</v>
      </c>
      <c r="N927" s="12" t="s">
        <v>18</v>
      </c>
      <c r="O927" s="12" t="s">
        <v>20</v>
      </c>
      <c r="P927" s="12" t="s">
        <v>25</v>
      </c>
      <c r="Q927" s="12" t="s">
        <v>22</v>
      </c>
      <c r="R927" s="12" t="s">
        <v>21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10">
        <f>ROUNDUP(SUM(VLOOKUP(F927,'Pontuação'!A$2:B$11,2,FALSE),VLOOKUP(E927,'Pontuação'!C$2:D$11,2,FALSE),VLOOKUP(H927,'Pontuação'!I$2:J$11,2,FALSE),VLOOKUP(J927,'Pontuação'!G$2:H$11,2,FALSE),VLOOKUP(L927,'Pontuação'!M$2:N$13,2,FALSE)),0)</f>
        <v>1878</v>
      </c>
      <c r="AD927" s="11">
        <f t="shared" si="1"/>
        <v>188</v>
      </c>
      <c r="AE927" s="11" t="str">
        <f t="array" ref="AE927">IFERROR(INDEX('Pontuação'!G$13:G$101, MATCH(AD927, 'Pontuação'!F$13:F$101, 0)), "Faixa Indefinida")</f>
        <v>A</v>
      </c>
      <c r="AF927" s="11">
        <f t="shared" si="2"/>
        <v>1</v>
      </c>
      <c r="AG927" s="11">
        <f t="shared" si="3"/>
        <v>0</v>
      </c>
      <c r="AH927" s="11">
        <f t="shared" si="4"/>
        <v>0</v>
      </c>
      <c r="AI927" s="11">
        <f t="shared" si="5"/>
        <v>0</v>
      </c>
      <c r="AJ927" s="11">
        <f>ROUNDUP(SUM(VLOOKUP(F927,'Pontuação 3.0'!A$2:B$11,2,FALSE),VLOOKUP(E927,'Pontuação 3.0'!C$2:D$11,2,FALSE),VLOOKUP(H927,'Pontuação 3.0'!I$2:J$11,2,FALSE),VLOOKUP(J927,'Pontuação 3.0'!G$2:H$11,2,FALSE),VLOOKUP(G927,'Pontuação 3.0'!E$2:F$11,2,FALSE),VLOOKUP(K927,'Pontuação 3.0'!K$2:L$11,2,FALSE),VLOOKUP(L927,'Pontuação 3.0'!M$2:N$13,2,FALSE)),0)</f>
        <v>2469</v>
      </c>
      <c r="AK927" s="10">
        <f t="shared" si="6"/>
        <v>247</v>
      </c>
      <c r="AL927" s="10" t="str">
        <f t="array" ref="AL927">IFERROR(INDEX('Pontuação 3.0'!G$13:G$191, MATCH(AK927, 'Pontuação 3.0'!F$13:F$191, 0)), "Faixa Indefinida")</f>
        <v>A</v>
      </c>
      <c r="AM927" s="10">
        <f t="shared" si="7"/>
        <v>1</v>
      </c>
      <c r="AN927" s="10">
        <f t="shared" si="8"/>
        <v>0</v>
      </c>
      <c r="AO927" s="10">
        <f t="shared" si="9"/>
        <v>0</v>
      </c>
      <c r="AP927" s="10">
        <f t="shared" si="10"/>
        <v>0</v>
      </c>
    </row>
    <row r="928" ht="15.75" customHeight="1">
      <c r="A928" s="7">
        <v>45675.0</v>
      </c>
      <c r="B928" s="8" t="s">
        <v>2215</v>
      </c>
      <c r="C928" s="8" t="s">
        <v>2216</v>
      </c>
      <c r="D928" s="9">
        <v>4.1997145809E10</v>
      </c>
      <c r="E928" s="8" t="s">
        <v>6103</v>
      </c>
      <c r="F928" s="8" t="s">
        <v>6143</v>
      </c>
      <c r="G928" s="8" t="s">
        <v>6117</v>
      </c>
      <c r="H928" s="8" t="s">
        <v>6132</v>
      </c>
      <c r="I928" s="8" t="s">
        <v>6107</v>
      </c>
      <c r="J928" s="8" t="s">
        <v>6119</v>
      </c>
      <c r="K928" s="8" t="s">
        <v>6107</v>
      </c>
      <c r="L928" s="8" t="s">
        <v>6120</v>
      </c>
      <c r="M928" s="8" t="s">
        <v>6121</v>
      </c>
      <c r="N928" s="12" t="s">
        <v>18</v>
      </c>
      <c r="O928" s="12" t="s">
        <v>20</v>
      </c>
      <c r="P928" s="12" t="s">
        <v>102</v>
      </c>
      <c r="Q928" s="12" t="s">
        <v>22</v>
      </c>
      <c r="R928" s="12" t="s">
        <v>21</v>
      </c>
      <c r="S928" s="13"/>
      <c r="T928" s="8"/>
      <c r="U928" s="8"/>
      <c r="V928" s="8"/>
      <c r="W928" s="8"/>
      <c r="X928" s="8"/>
      <c r="Y928" s="8"/>
      <c r="Z928" s="8"/>
      <c r="AA928" s="8"/>
      <c r="AB928" s="8"/>
      <c r="AC928" s="10">
        <f>ROUNDUP(SUM(VLOOKUP(F928,'Pontuação'!A$2:B$11,2,FALSE),VLOOKUP(E928,'Pontuação'!C$2:D$11,2,FALSE),VLOOKUP(H928,'Pontuação'!I$2:J$11,2,FALSE),VLOOKUP(J928,'Pontuação'!G$2:H$11,2,FALSE),VLOOKUP(L928,'Pontuação'!M$2:N$13,2,FALSE)),0)</f>
        <v>1472</v>
      </c>
      <c r="AD928" s="11">
        <f t="shared" si="1"/>
        <v>147</v>
      </c>
      <c r="AE928" s="11" t="str">
        <f t="array" ref="AE928">IFERROR(INDEX('Pontuação'!G$13:G$101, MATCH(AD928, 'Pontuação'!F$13:F$101, 0)), "Faixa Indefinida")</f>
        <v>D</v>
      </c>
      <c r="AF928" s="11">
        <f t="shared" si="2"/>
        <v>0</v>
      </c>
      <c r="AG928" s="11">
        <f t="shared" si="3"/>
        <v>0</v>
      </c>
      <c r="AH928" s="11">
        <f t="shared" si="4"/>
        <v>0</v>
      </c>
      <c r="AI928" s="11">
        <f t="shared" si="5"/>
        <v>1</v>
      </c>
      <c r="AJ928" s="11">
        <f>ROUNDUP(SUM(VLOOKUP(F928,'Pontuação 3.0'!A$2:B$11,2,FALSE),VLOOKUP(E928,'Pontuação 3.0'!C$2:D$11,2,FALSE),VLOOKUP(H928,'Pontuação 3.0'!I$2:J$11,2,FALSE),VLOOKUP(J928,'Pontuação 3.0'!G$2:H$11,2,FALSE),VLOOKUP(G928,'Pontuação 3.0'!E$2:F$11,2,FALSE),VLOOKUP(K928,'Pontuação 3.0'!K$2:L$11,2,FALSE),VLOOKUP(L928,'Pontuação 3.0'!M$2:N$13,2,FALSE)),0)</f>
        <v>1878</v>
      </c>
      <c r="AK928" s="10">
        <f t="shared" si="6"/>
        <v>188</v>
      </c>
      <c r="AL928" s="10" t="str">
        <f t="array" ref="AL928">IFERROR(INDEX('Pontuação 3.0'!G$13:G$191, MATCH(AK928, 'Pontuação 3.0'!F$13:F$191, 0)), "Faixa Indefinida")</f>
        <v>D</v>
      </c>
      <c r="AM928" s="10">
        <f t="shared" si="7"/>
        <v>0</v>
      </c>
      <c r="AN928" s="10">
        <f t="shared" si="8"/>
        <v>0</v>
      </c>
      <c r="AO928" s="10">
        <f t="shared" si="9"/>
        <v>0</v>
      </c>
      <c r="AP928" s="10">
        <f t="shared" si="10"/>
        <v>1</v>
      </c>
    </row>
    <row r="929" ht="15.75" customHeight="1">
      <c r="A929" s="7">
        <v>45675.0</v>
      </c>
      <c r="B929" s="8" t="s">
        <v>2217</v>
      </c>
      <c r="C929" s="8" t="s">
        <v>2218</v>
      </c>
      <c r="D929" s="9">
        <v>7.5983298852E10</v>
      </c>
      <c r="E929" s="8" t="s">
        <v>6103</v>
      </c>
      <c r="F929" s="8" t="s">
        <v>6116</v>
      </c>
      <c r="G929" s="8" t="s">
        <v>6122</v>
      </c>
      <c r="H929" s="8" t="s">
        <v>6106</v>
      </c>
      <c r="I929" s="8" t="s">
        <v>6107</v>
      </c>
      <c r="J929" s="8" t="s">
        <v>6119</v>
      </c>
      <c r="K929" s="8" t="s">
        <v>6107</v>
      </c>
      <c r="L929" s="8" t="s">
        <v>6120</v>
      </c>
      <c r="M929" s="8" t="s">
        <v>6133</v>
      </c>
      <c r="N929" s="12" t="s">
        <v>18</v>
      </c>
      <c r="O929" s="12" t="s">
        <v>20</v>
      </c>
      <c r="P929" s="12" t="s">
        <v>89</v>
      </c>
      <c r="Q929" s="12" t="s">
        <v>22</v>
      </c>
      <c r="R929" s="12" t="s">
        <v>32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10">
        <f>ROUNDUP(SUM(VLOOKUP(F929,'Pontuação'!A$2:B$11,2,FALSE),VLOOKUP(E929,'Pontuação'!C$2:D$11,2,FALSE),VLOOKUP(H929,'Pontuação'!I$2:J$11,2,FALSE),VLOOKUP(J929,'Pontuação'!G$2:H$11,2,FALSE),VLOOKUP(L929,'Pontuação'!M$2:N$13,2,FALSE)),0)</f>
        <v>1685</v>
      </c>
      <c r="AD929" s="11">
        <f t="shared" si="1"/>
        <v>169</v>
      </c>
      <c r="AE929" s="11" t="str">
        <f t="array" ref="AE929">IFERROR(INDEX('Pontuação'!G$13:G$101, MATCH(AD929, 'Pontuação'!F$13:F$101, 0)), "Faixa Indefinida")</f>
        <v>B</v>
      </c>
      <c r="AF929" s="11">
        <f t="shared" si="2"/>
        <v>0</v>
      </c>
      <c r="AG929" s="11">
        <f t="shared" si="3"/>
        <v>1</v>
      </c>
      <c r="AH929" s="11">
        <f t="shared" si="4"/>
        <v>0</v>
      </c>
      <c r="AI929" s="11">
        <f t="shared" si="5"/>
        <v>0</v>
      </c>
      <c r="AJ929" s="11">
        <f>ROUNDUP(SUM(VLOOKUP(F929,'Pontuação 3.0'!A$2:B$11,2,FALSE),VLOOKUP(E929,'Pontuação 3.0'!C$2:D$11,2,FALSE),VLOOKUP(H929,'Pontuação 3.0'!I$2:J$11,2,FALSE),VLOOKUP(J929,'Pontuação 3.0'!G$2:H$11,2,FALSE),VLOOKUP(G929,'Pontuação 3.0'!E$2:F$11,2,FALSE),VLOOKUP(K929,'Pontuação 3.0'!K$2:L$11,2,FALSE),VLOOKUP(L929,'Pontuação 3.0'!M$2:N$13,2,FALSE)),0)</f>
        <v>2068</v>
      </c>
      <c r="AK929" s="10">
        <f t="shared" si="6"/>
        <v>207</v>
      </c>
      <c r="AL929" s="10" t="str">
        <f t="array" ref="AL929">IFERROR(INDEX('Pontuação 3.0'!G$13:G$191, MATCH(AK929, 'Pontuação 3.0'!F$13:F$191, 0)), "Faixa Indefinida")</f>
        <v>C</v>
      </c>
      <c r="AM929" s="10">
        <f t="shared" si="7"/>
        <v>0</v>
      </c>
      <c r="AN929" s="10">
        <f t="shared" si="8"/>
        <v>0</v>
      </c>
      <c r="AO929" s="10">
        <f t="shared" si="9"/>
        <v>1</v>
      </c>
      <c r="AP929" s="10">
        <f t="shared" si="10"/>
        <v>0</v>
      </c>
    </row>
    <row r="930" ht="15.75" customHeight="1">
      <c r="A930" s="7">
        <v>45675.0</v>
      </c>
      <c r="B930" s="8" t="s">
        <v>2219</v>
      </c>
      <c r="C930" s="8" t="s">
        <v>2220</v>
      </c>
      <c r="D930" s="9">
        <v>1.3981289777E10</v>
      </c>
      <c r="E930" s="8" t="s">
        <v>6125</v>
      </c>
      <c r="F930" s="8" t="s">
        <v>6116</v>
      </c>
      <c r="G930" s="8" t="s">
        <v>6117</v>
      </c>
      <c r="H930" s="8" t="s">
        <v>6123</v>
      </c>
      <c r="I930" s="8" t="s">
        <v>6107</v>
      </c>
      <c r="J930" s="8" t="s">
        <v>6108</v>
      </c>
      <c r="K930" s="8" t="s">
        <v>6107</v>
      </c>
      <c r="L930" s="8" t="s">
        <v>6120</v>
      </c>
      <c r="M930" s="8" t="s">
        <v>6113</v>
      </c>
      <c r="N930" s="12" t="s">
        <v>18</v>
      </c>
      <c r="O930" s="12" t="s">
        <v>20</v>
      </c>
      <c r="P930" s="12" t="s">
        <v>19</v>
      </c>
      <c r="Q930" s="12" t="s">
        <v>22</v>
      </c>
      <c r="R930" s="12" t="s">
        <v>32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10">
        <f>ROUNDUP(SUM(VLOOKUP(F930,'Pontuação'!A$2:B$11,2,FALSE),VLOOKUP(E930,'Pontuação'!C$2:D$11,2,FALSE),VLOOKUP(H930,'Pontuação'!I$2:J$11,2,FALSE),VLOOKUP(J930,'Pontuação'!G$2:H$11,2,FALSE),VLOOKUP(L930,'Pontuação'!M$2:N$13,2,FALSE)),0)</f>
        <v>1680</v>
      </c>
      <c r="AD930" s="11">
        <f t="shared" si="1"/>
        <v>168</v>
      </c>
      <c r="AE930" s="11" t="str">
        <f t="array" ref="AE930">IFERROR(INDEX('Pontuação'!G$13:G$101, MATCH(AD930, 'Pontuação'!F$13:F$101, 0)), "Faixa Indefinida")</f>
        <v>B</v>
      </c>
      <c r="AF930" s="11">
        <f t="shared" si="2"/>
        <v>0</v>
      </c>
      <c r="AG930" s="11">
        <f t="shared" si="3"/>
        <v>1</v>
      </c>
      <c r="AH930" s="11">
        <f t="shared" si="4"/>
        <v>0</v>
      </c>
      <c r="AI930" s="11">
        <f t="shared" si="5"/>
        <v>0</v>
      </c>
      <c r="AJ930" s="11">
        <f>ROUNDUP(SUM(VLOOKUP(F930,'Pontuação 3.0'!A$2:B$11,2,FALSE),VLOOKUP(E930,'Pontuação 3.0'!C$2:D$11,2,FALSE),VLOOKUP(H930,'Pontuação 3.0'!I$2:J$11,2,FALSE),VLOOKUP(J930,'Pontuação 3.0'!G$2:H$11,2,FALSE),VLOOKUP(G930,'Pontuação 3.0'!E$2:F$11,2,FALSE),VLOOKUP(K930,'Pontuação 3.0'!K$2:L$11,2,FALSE),VLOOKUP(L930,'Pontuação 3.0'!M$2:N$13,2,FALSE)),0)</f>
        <v>2182</v>
      </c>
      <c r="AK930" s="10">
        <f t="shared" si="6"/>
        <v>218</v>
      </c>
      <c r="AL930" s="10" t="str">
        <f t="array" ref="AL930">IFERROR(INDEX('Pontuação 3.0'!G$13:G$191, MATCH(AK930, 'Pontuação 3.0'!F$13:F$191, 0)), "Faixa Indefinida")</f>
        <v>B</v>
      </c>
      <c r="AM930" s="10">
        <f t="shared" si="7"/>
        <v>0</v>
      </c>
      <c r="AN930" s="10">
        <f t="shared" si="8"/>
        <v>1</v>
      </c>
      <c r="AO930" s="10">
        <f t="shared" si="9"/>
        <v>0</v>
      </c>
      <c r="AP930" s="10">
        <f t="shared" si="10"/>
        <v>0</v>
      </c>
    </row>
    <row r="931" ht="15.75" customHeight="1">
      <c r="A931" s="7">
        <v>45675.0</v>
      </c>
      <c r="B931" s="8" t="s">
        <v>2221</v>
      </c>
      <c r="C931" s="8" t="s">
        <v>2222</v>
      </c>
      <c r="D931" s="8" t="s">
        <v>2223</v>
      </c>
      <c r="E931" s="8" t="s">
        <v>6103</v>
      </c>
      <c r="F931" s="8" t="s">
        <v>6116</v>
      </c>
      <c r="G931" s="8" t="s">
        <v>6122</v>
      </c>
      <c r="H931" s="8" t="s">
        <v>6106</v>
      </c>
      <c r="I931" s="8" t="s">
        <v>6107</v>
      </c>
      <c r="J931" s="8" t="s">
        <v>6119</v>
      </c>
      <c r="K931" s="8" t="s">
        <v>6107</v>
      </c>
      <c r="L931" s="8" t="s">
        <v>6120</v>
      </c>
      <c r="M931" s="8" t="s">
        <v>6121</v>
      </c>
      <c r="N931" s="12" t="s">
        <v>18</v>
      </c>
      <c r="O931" s="12" t="s">
        <v>20</v>
      </c>
      <c r="P931" s="12" t="s">
        <v>25</v>
      </c>
      <c r="Q931" s="12" t="s">
        <v>33</v>
      </c>
      <c r="R931" s="12" t="s">
        <v>32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10">
        <f>ROUNDUP(SUM(VLOOKUP(F931,'Pontuação'!A$2:B$11,2,FALSE),VLOOKUP(E931,'Pontuação'!C$2:D$11,2,FALSE),VLOOKUP(H931,'Pontuação'!I$2:J$11,2,FALSE),VLOOKUP(J931,'Pontuação'!G$2:H$11,2,FALSE),VLOOKUP(L931,'Pontuação'!M$2:N$13,2,FALSE)),0)</f>
        <v>1685</v>
      </c>
      <c r="AD931" s="11">
        <f t="shared" si="1"/>
        <v>169</v>
      </c>
      <c r="AE931" s="11" t="str">
        <f t="array" ref="AE931">IFERROR(INDEX('Pontuação'!G$13:G$101, MATCH(AD931, 'Pontuação'!F$13:F$101, 0)), "Faixa Indefinida")</f>
        <v>B</v>
      </c>
      <c r="AF931" s="11">
        <f t="shared" si="2"/>
        <v>0</v>
      </c>
      <c r="AG931" s="11">
        <f t="shared" si="3"/>
        <v>1</v>
      </c>
      <c r="AH931" s="11">
        <f t="shared" si="4"/>
        <v>0</v>
      </c>
      <c r="AI931" s="11">
        <f t="shared" si="5"/>
        <v>0</v>
      </c>
      <c r="AJ931" s="11">
        <f>ROUNDUP(SUM(VLOOKUP(F931,'Pontuação 3.0'!A$2:B$11,2,FALSE),VLOOKUP(E931,'Pontuação 3.0'!C$2:D$11,2,FALSE),VLOOKUP(H931,'Pontuação 3.0'!I$2:J$11,2,FALSE),VLOOKUP(J931,'Pontuação 3.0'!G$2:H$11,2,FALSE),VLOOKUP(G931,'Pontuação 3.0'!E$2:F$11,2,FALSE),VLOOKUP(K931,'Pontuação 3.0'!K$2:L$11,2,FALSE),VLOOKUP(L931,'Pontuação 3.0'!M$2:N$13,2,FALSE)),0)</f>
        <v>2068</v>
      </c>
      <c r="AK931" s="10">
        <f t="shared" si="6"/>
        <v>207</v>
      </c>
      <c r="AL931" s="10" t="str">
        <f t="array" ref="AL931">IFERROR(INDEX('Pontuação 3.0'!G$13:G$191, MATCH(AK931, 'Pontuação 3.0'!F$13:F$191, 0)), "Faixa Indefinida")</f>
        <v>C</v>
      </c>
      <c r="AM931" s="10">
        <f t="shared" si="7"/>
        <v>0</v>
      </c>
      <c r="AN931" s="10">
        <f t="shared" si="8"/>
        <v>0</v>
      </c>
      <c r="AO931" s="10">
        <f t="shared" si="9"/>
        <v>1</v>
      </c>
      <c r="AP931" s="10">
        <f t="shared" si="10"/>
        <v>0</v>
      </c>
    </row>
    <row r="932" ht="15.75" customHeight="1">
      <c r="A932" s="7">
        <v>45675.0</v>
      </c>
      <c r="B932" s="8" t="s">
        <v>2224</v>
      </c>
      <c r="C932" s="8" t="s">
        <v>2225</v>
      </c>
      <c r="D932" s="9">
        <v>1.1968684559E10</v>
      </c>
      <c r="E932" s="8" t="s">
        <v>6125</v>
      </c>
      <c r="F932" s="8" t="s">
        <v>6116</v>
      </c>
      <c r="G932" s="8" t="s">
        <v>6117</v>
      </c>
      <c r="H932" s="8" t="s">
        <v>6123</v>
      </c>
      <c r="I932" s="8" t="s">
        <v>6107</v>
      </c>
      <c r="J932" s="8" t="s">
        <v>6129</v>
      </c>
      <c r="K932" s="8" t="s">
        <v>6109</v>
      </c>
      <c r="L932" s="8" t="s">
        <v>6115</v>
      </c>
      <c r="M932" s="8" t="s">
        <v>6113</v>
      </c>
      <c r="N932" s="12" t="s">
        <v>18</v>
      </c>
      <c r="O932" s="12" t="s">
        <v>20</v>
      </c>
      <c r="P932" s="12" t="s">
        <v>121</v>
      </c>
      <c r="Q932" s="12" t="s">
        <v>184</v>
      </c>
      <c r="R932" s="12" t="s">
        <v>32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10">
        <f>ROUNDUP(SUM(VLOOKUP(F932,'Pontuação'!A$2:B$11,2,FALSE),VLOOKUP(E932,'Pontuação'!C$2:D$11,2,FALSE),VLOOKUP(H932,'Pontuação'!I$2:J$11,2,FALSE),VLOOKUP(J932,'Pontuação'!G$2:H$11,2,FALSE),VLOOKUP(L932,'Pontuação'!M$2:N$13,2,FALSE)),0)</f>
        <v>1721</v>
      </c>
      <c r="AD932" s="11">
        <f t="shared" si="1"/>
        <v>172</v>
      </c>
      <c r="AE932" s="11" t="str">
        <f t="array" ref="AE932">IFERROR(INDEX('Pontuação'!G$13:G$101, MATCH(AD932, 'Pontuação'!F$13:F$101, 0)), "Faixa Indefinida")</f>
        <v>B</v>
      </c>
      <c r="AF932" s="11">
        <f t="shared" si="2"/>
        <v>0</v>
      </c>
      <c r="AG932" s="11">
        <f t="shared" si="3"/>
        <v>1</v>
      </c>
      <c r="AH932" s="11">
        <f t="shared" si="4"/>
        <v>0</v>
      </c>
      <c r="AI932" s="11">
        <f t="shared" si="5"/>
        <v>0</v>
      </c>
      <c r="AJ932" s="11">
        <f>ROUNDUP(SUM(VLOOKUP(F932,'Pontuação 3.0'!A$2:B$11,2,FALSE),VLOOKUP(E932,'Pontuação 3.0'!C$2:D$11,2,FALSE),VLOOKUP(H932,'Pontuação 3.0'!I$2:J$11,2,FALSE),VLOOKUP(J932,'Pontuação 3.0'!G$2:H$11,2,FALSE),VLOOKUP(G932,'Pontuação 3.0'!E$2:F$11,2,FALSE),VLOOKUP(K932,'Pontuação 3.0'!K$2:L$11,2,FALSE),VLOOKUP(L932,'Pontuação 3.0'!M$2:N$13,2,FALSE)),0)</f>
        <v>2480</v>
      </c>
      <c r="AK932" s="10">
        <f t="shared" si="6"/>
        <v>248</v>
      </c>
      <c r="AL932" s="10" t="str">
        <f t="array" ref="AL932">IFERROR(INDEX('Pontuação 3.0'!G$13:G$191, MATCH(AK932, 'Pontuação 3.0'!F$13:F$191, 0)), "Faixa Indefinida")</f>
        <v>A</v>
      </c>
      <c r="AM932" s="10">
        <f t="shared" si="7"/>
        <v>1</v>
      </c>
      <c r="AN932" s="10">
        <f t="shared" si="8"/>
        <v>0</v>
      </c>
      <c r="AO932" s="10">
        <f t="shared" si="9"/>
        <v>0</v>
      </c>
      <c r="AP932" s="10">
        <f t="shared" si="10"/>
        <v>0</v>
      </c>
    </row>
    <row r="933" ht="15.75" customHeight="1">
      <c r="A933" s="7">
        <v>45675.0</v>
      </c>
      <c r="B933" s="8" t="s">
        <v>1021</v>
      </c>
      <c r="C933" s="8" t="s">
        <v>2226</v>
      </c>
      <c r="D933" s="9">
        <v>1.7981425316E10</v>
      </c>
      <c r="E933" s="8" t="s">
        <v>6103</v>
      </c>
      <c r="F933" s="8" t="s">
        <v>6116</v>
      </c>
      <c r="G933" s="8" t="s">
        <v>6117</v>
      </c>
      <c r="H933" s="8" t="s">
        <v>6135</v>
      </c>
      <c r="I933" s="8" t="s">
        <v>6107</v>
      </c>
      <c r="J933" s="8" t="s">
        <v>6119</v>
      </c>
      <c r="K933" s="8" t="s">
        <v>6107</v>
      </c>
      <c r="L933" s="8" t="s">
        <v>6115</v>
      </c>
      <c r="M933" s="8" t="s">
        <v>6131</v>
      </c>
      <c r="N933" s="12" t="s">
        <v>18</v>
      </c>
      <c r="O933" s="12" t="s">
        <v>20</v>
      </c>
      <c r="P933" s="12" t="s">
        <v>102</v>
      </c>
      <c r="Q933" s="12" t="s">
        <v>22</v>
      </c>
      <c r="R933" s="12" t="s">
        <v>32</v>
      </c>
      <c r="S933" s="13"/>
      <c r="T933" s="8"/>
      <c r="U933" s="8"/>
      <c r="V933" s="8"/>
      <c r="W933" s="8"/>
      <c r="X933" s="8"/>
      <c r="Y933" s="8"/>
      <c r="Z933" s="8"/>
      <c r="AA933" s="8"/>
      <c r="AB933" s="8"/>
      <c r="AC933" s="10">
        <f>ROUNDUP(SUM(VLOOKUP(F933,'Pontuação'!A$2:B$11,2,FALSE),VLOOKUP(E933,'Pontuação'!C$2:D$11,2,FALSE),VLOOKUP(H933,'Pontuação'!I$2:J$11,2,FALSE),VLOOKUP(J933,'Pontuação'!G$2:H$11,2,FALSE),VLOOKUP(L933,'Pontuação'!M$2:N$13,2,FALSE)),0)</f>
        <v>1579</v>
      </c>
      <c r="AD933" s="11">
        <f t="shared" si="1"/>
        <v>158</v>
      </c>
      <c r="AE933" s="11" t="str">
        <f t="array" ref="AE933">IFERROR(INDEX('Pontuação'!G$13:G$101, MATCH(AD933, 'Pontuação'!F$13:F$101, 0)), "Faixa Indefinida")</f>
        <v>C</v>
      </c>
      <c r="AF933" s="11">
        <f t="shared" si="2"/>
        <v>0</v>
      </c>
      <c r="AG933" s="11">
        <f t="shared" si="3"/>
        <v>0</v>
      </c>
      <c r="AH933" s="11">
        <f t="shared" si="4"/>
        <v>1</v>
      </c>
      <c r="AI933" s="11">
        <f t="shared" si="5"/>
        <v>0</v>
      </c>
      <c r="AJ933" s="11">
        <f>ROUNDUP(SUM(VLOOKUP(F933,'Pontuação 3.0'!A$2:B$11,2,FALSE),VLOOKUP(E933,'Pontuação 3.0'!C$2:D$11,2,FALSE),VLOOKUP(H933,'Pontuação 3.0'!I$2:J$11,2,FALSE),VLOOKUP(J933,'Pontuação 3.0'!G$2:H$11,2,FALSE),VLOOKUP(G933,'Pontuação 3.0'!E$2:F$11,2,FALSE),VLOOKUP(K933,'Pontuação 3.0'!K$2:L$11,2,FALSE),VLOOKUP(L933,'Pontuação 3.0'!M$2:N$13,2,FALSE)),0)</f>
        <v>2058</v>
      </c>
      <c r="AK933" s="10">
        <f t="shared" si="6"/>
        <v>206</v>
      </c>
      <c r="AL933" s="10" t="str">
        <f t="array" ref="AL933">IFERROR(INDEX('Pontuação 3.0'!G$13:G$191, MATCH(AK933, 'Pontuação 3.0'!F$13:F$191, 0)), "Faixa Indefinida")</f>
        <v>C</v>
      </c>
      <c r="AM933" s="10">
        <f t="shared" si="7"/>
        <v>0</v>
      </c>
      <c r="AN933" s="10">
        <f t="shared" si="8"/>
        <v>0</v>
      </c>
      <c r="AO933" s="10">
        <f t="shared" si="9"/>
        <v>1</v>
      </c>
      <c r="AP933" s="10">
        <f t="shared" si="10"/>
        <v>0</v>
      </c>
    </row>
    <row r="934" ht="15.75" customHeight="1">
      <c r="A934" s="7">
        <v>45675.0</v>
      </c>
      <c r="B934" s="8" t="s">
        <v>2227</v>
      </c>
      <c r="C934" s="8" t="s">
        <v>2228</v>
      </c>
      <c r="D934" s="9">
        <v>1.1959234493E10</v>
      </c>
      <c r="E934" s="8" t="s">
        <v>6125</v>
      </c>
      <c r="F934" s="8" t="s">
        <v>6116</v>
      </c>
      <c r="G934" s="8" t="s">
        <v>6117</v>
      </c>
      <c r="H934" s="8" t="s">
        <v>6106</v>
      </c>
      <c r="I934" s="8" t="s">
        <v>6107</v>
      </c>
      <c r="J934" s="8" t="s">
        <v>6119</v>
      </c>
      <c r="K934" s="8" t="s">
        <v>6107</v>
      </c>
      <c r="L934" s="8" t="s">
        <v>6120</v>
      </c>
      <c r="M934" s="8" t="s">
        <v>6121</v>
      </c>
      <c r="N934" s="12" t="s">
        <v>18</v>
      </c>
      <c r="O934" s="12" t="s">
        <v>20</v>
      </c>
      <c r="P934" s="12" t="s">
        <v>89</v>
      </c>
      <c r="Q934" s="12" t="s">
        <v>22</v>
      </c>
      <c r="R934" s="12" t="s">
        <v>32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10">
        <f>ROUNDUP(SUM(VLOOKUP(F934,'Pontuação'!A$2:B$11,2,FALSE),VLOOKUP(E934,'Pontuação'!C$2:D$11,2,FALSE),VLOOKUP(H934,'Pontuação'!I$2:J$11,2,FALSE),VLOOKUP(J934,'Pontuação'!G$2:H$11,2,FALSE),VLOOKUP(L934,'Pontuação'!M$2:N$13,2,FALSE)),0)</f>
        <v>1689</v>
      </c>
      <c r="AD934" s="11">
        <f t="shared" si="1"/>
        <v>169</v>
      </c>
      <c r="AE934" s="11" t="str">
        <f t="array" ref="AE934">IFERROR(INDEX('Pontuação'!G$13:G$101, MATCH(AD934, 'Pontuação'!F$13:F$101, 0)), "Faixa Indefinida")</f>
        <v>B</v>
      </c>
      <c r="AF934" s="11">
        <f t="shared" si="2"/>
        <v>0</v>
      </c>
      <c r="AG934" s="11">
        <f t="shared" si="3"/>
        <v>1</v>
      </c>
      <c r="AH934" s="11">
        <f t="shared" si="4"/>
        <v>0</v>
      </c>
      <c r="AI934" s="11">
        <f t="shared" si="5"/>
        <v>0</v>
      </c>
      <c r="AJ934" s="11">
        <f>ROUNDUP(SUM(VLOOKUP(F934,'Pontuação 3.0'!A$2:B$11,2,FALSE),VLOOKUP(E934,'Pontuação 3.0'!C$2:D$11,2,FALSE),VLOOKUP(H934,'Pontuação 3.0'!I$2:J$11,2,FALSE),VLOOKUP(J934,'Pontuação 3.0'!G$2:H$11,2,FALSE),VLOOKUP(G934,'Pontuação 3.0'!E$2:F$11,2,FALSE),VLOOKUP(K934,'Pontuação 3.0'!K$2:L$11,2,FALSE),VLOOKUP(L934,'Pontuação 3.0'!M$2:N$13,2,FALSE)),0)</f>
        <v>2178</v>
      </c>
      <c r="AK934" s="10">
        <f t="shared" si="6"/>
        <v>218</v>
      </c>
      <c r="AL934" s="10" t="str">
        <f t="array" ref="AL934">IFERROR(INDEX('Pontuação 3.0'!G$13:G$191, MATCH(AK934, 'Pontuação 3.0'!F$13:F$191, 0)), "Faixa Indefinida")</f>
        <v>B</v>
      </c>
      <c r="AM934" s="10">
        <f t="shared" si="7"/>
        <v>0</v>
      </c>
      <c r="AN934" s="10">
        <f t="shared" si="8"/>
        <v>1</v>
      </c>
      <c r="AO934" s="10">
        <f t="shared" si="9"/>
        <v>0</v>
      </c>
      <c r="AP934" s="10">
        <f t="shared" si="10"/>
        <v>0</v>
      </c>
    </row>
    <row r="935" ht="15.75" customHeight="1">
      <c r="A935" s="7">
        <v>45675.0</v>
      </c>
      <c r="B935" s="8" t="s">
        <v>2229</v>
      </c>
      <c r="C935" s="8" t="s">
        <v>2230</v>
      </c>
      <c r="D935" s="9">
        <v>8.5987686753E10</v>
      </c>
      <c r="E935" s="8" t="s">
        <v>6103</v>
      </c>
      <c r="F935" s="8" t="s">
        <v>6116</v>
      </c>
      <c r="G935" s="8" t="s">
        <v>6114</v>
      </c>
      <c r="H935" s="8" t="s">
        <v>6106</v>
      </c>
      <c r="I935" s="8" t="s">
        <v>6107</v>
      </c>
      <c r="J935" s="8" t="s">
        <v>6119</v>
      </c>
      <c r="K935" s="8" t="s">
        <v>6107</v>
      </c>
      <c r="L935" s="8" t="s">
        <v>6115</v>
      </c>
      <c r="M935" s="8" t="s">
        <v>6113</v>
      </c>
      <c r="N935" s="12" t="s">
        <v>18</v>
      </c>
      <c r="O935" s="12" t="s">
        <v>20</v>
      </c>
      <c r="P935" s="12" t="s">
        <v>31</v>
      </c>
      <c r="Q935" s="12" t="s">
        <v>200</v>
      </c>
      <c r="R935" s="12" t="s">
        <v>32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10">
        <f>ROUNDUP(SUM(VLOOKUP(F935,'Pontuação'!A$2:B$11,2,FALSE),VLOOKUP(E935,'Pontuação'!C$2:D$11,2,FALSE),VLOOKUP(H935,'Pontuação'!I$2:J$11,2,FALSE),VLOOKUP(J935,'Pontuação'!G$2:H$11,2,FALSE),VLOOKUP(L935,'Pontuação'!M$2:N$13,2,FALSE)),0)</f>
        <v>1553</v>
      </c>
      <c r="AD935" s="11">
        <f t="shared" si="1"/>
        <v>155</v>
      </c>
      <c r="AE935" s="11" t="str">
        <f t="array" ref="AE935">IFERROR(INDEX('Pontuação'!G$13:G$101, MATCH(AD935, 'Pontuação'!F$13:F$101, 0)), "Faixa Indefinida")</f>
        <v>C</v>
      </c>
      <c r="AF935" s="11">
        <f t="shared" si="2"/>
        <v>0</v>
      </c>
      <c r="AG935" s="11">
        <f t="shared" si="3"/>
        <v>0</v>
      </c>
      <c r="AH935" s="11">
        <f t="shared" si="4"/>
        <v>1</v>
      </c>
      <c r="AI935" s="11">
        <f t="shared" si="5"/>
        <v>0</v>
      </c>
      <c r="AJ935" s="11">
        <f>ROUNDUP(SUM(VLOOKUP(F935,'Pontuação 3.0'!A$2:B$11,2,FALSE),VLOOKUP(E935,'Pontuação 3.0'!C$2:D$11,2,FALSE),VLOOKUP(H935,'Pontuação 3.0'!I$2:J$11,2,FALSE),VLOOKUP(J935,'Pontuação 3.0'!G$2:H$11,2,FALSE),VLOOKUP(G935,'Pontuação 3.0'!E$2:F$11,2,FALSE),VLOOKUP(K935,'Pontuação 3.0'!K$2:L$11,2,FALSE),VLOOKUP(L935,'Pontuação 3.0'!M$2:N$13,2,FALSE)),0)</f>
        <v>1972</v>
      </c>
      <c r="AK935" s="10">
        <f t="shared" si="6"/>
        <v>197</v>
      </c>
      <c r="AL935" s="10" t="str">
        <f t="array" ref="AL935">IFERROR(INDEX('Pontuação 3.0'!G$13:G$191, MATCH(AK935, 'Pontuação 3.0'!F$13:F$191, 0)), "Faixa Indefinida")</f>
        <v>C</v>
      </c>
      <c r="AM935" s="10">
        <f t="shared" si="7"/>
        <v>0</v>
      </c>
      <c r="AN935" s="10">
        <f t="shared" si="8"/>
        <v>0</v>
      </c>
      <c r="AO935" s="10">
        <f t="shared" si="9"/>
        <v>1</v>
      </c>
      <c r="AP935" s="10">
        <f t="shared" si="10"/>
        <v>0</v>
      </c>
    </row>
    <row r="936" ht="15.75" customHeight="1">
      <c r="A936" s="7">
        <v>45675.0</v>
      </c>
      <c r="B936" s="8" t="s">
        <v>2231</v>
      </c>
      <c r="C936" s="8" t="s">
        <v>2232</v>
      </c>
      <c r="D936" s="9">
        <v>9.2992802749E10</v>
      </c>
      <c r="E936" s="8" t="s">
        <v>6103</v>
      </c>
      <c r="F936" s="8" t="s">
        <v>6116</v>
      </c>
      <c r="G936" s="8" t="s">
        <v>6117</v>
      </c>
      <c r="H936" s="8" t="s">
        <v>6106</v>
      </c>
      <c r="I936" s="8" t="s">
        <v>6107</v>
      </c>
      <c r="J936" s="8" t="s">
        <v>6119</v>
      </c>
      <c r="K936" s="8" t="s">
        <v>6107</v>
      </c>
      <c r="L936" s="8" t="s">
        <v>6124</v>
      </c>
      <c r="M936" s="8" t="s">
        <v>6121</v>
      </c>
      <c r="N936" s="12" t="s">
        <v>18</v>
      </c>
      <c r="O936" s="12" t="s">
        <v>20</v>
      </c>
      <c r="P936" s="12" t="s">
        <v>19</v>
      </c>
      <c r="Q936" s="12" t="s">
        <v>22</v>
      </c>
      <c r="R936" s="12" t="s">
        <v>21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10">
        <f>ROUNDUP(SUM(VLOOKUP(F936,'Pontuação'!A$2:B$11,2,FALSE),VLOOKUP(E936,'Pontuação'!C$2:D$11,2,FALSE),VLOOKUP(H936,'Pontuação'!I$2:J$11,2,FALSE),VLOOKUP(J936,'Pontuação'!G$2:H$11,2,FALSE),VLOOKUP(L936,'Pontuação'!M$2:N$13,2,FALSE)),0)</f>
        <v>1516</v>
      </c>
      <c r="AD936" s="11">
        <f t="shared" si="1"/>
        <v>152</v>
      </c>
      <c r="AE936" s="11" t="str">
        <f t="array" ref="AE936">IFERROR(INDEX('Pontuação'!G$13:G$101, MATCH(AD936, 'Pontuação'!F$13:F$101, 0)), "Faixa Indefinida")</f>
        <v>C</v>
      </c>
      <c r="AF936" s="11">
        <f t="shared" si="2"/>
        <v>0</v>
      </c>
      <c r="AG936" s="11">
        <f t="shared" si="3"/>
        <v>0</v>
      </c>
      <c r="AH936" s="11">
        <f t="shared" si="4"/>
        <v>1</v>
      </c>
      <c r="AI936" s="11">
        <f t="shared" si="5"/>
        <v>0</v>
      </c>
      <c r="AJ936" s="11">
        <f>ROUNDUP(SUM(VLOOKUP(F936,'Pontuação 3.0'!A$2:B$11,2,FALSE),VLOOKUP(E936,'Pontuação 3.0'!C$2:D$11,2,FALSE),VLOOKUP(H936,'Pontuação 3.0'!I$2:J$11,2,FALSE),VLOOKUP(J936,'Pontuação 3.0'!G$2:H$11,2,FALSE),VLOOKUP(G936,'Pontuação 3.0'!E$2:F$11,2,FALSE),VLOOKUP(K936,'Pontuação 3.0'!K$2:L$11,2,FALSE),VLOOKUP(L936,'Pontuação 3.0'!M$2:N$13,2,FALSE)),0)</f>
        <v>2092</v>
      </c>
      <c r="AK936" s="10">
        <f t="shared" si="6"/>
        <v>209</v>
      </c>
      <c r="AL936" s="10" t="str">
        <f t="array" ref="AL936">IFERROR(INDEX('Pontuação 3.0'!G$13:G$191, MATCH(AK936, 'Pontuação 3.0'!F$13:F$191, 0)), "Faixa Indefinida")</f>
        <v>C</v>
      </c>
      <c r="AM936" s="10">
        <f t="shared" si="7"/>
        <v>0</v>
      </c>
      <c r="AN936" s="10">
        <f t="shared" si="8"/>
        <v>0</v>
      </c>
      <c r="AO936" s="10">
        <f t="shared" si="9"/>
        <v>1</v>
      </c>
      <c r="AP936" s="10">
        <f t="shared" si="10"/>
        <v>0</v>
      </c>
    </row>
    <row r="937" ht="15.75" customHeight="1">
      <c r="A937" s="7">
        <v>45675.0</v>
      </c>
      <c r="B937" s="8" t="s">
        <v>2233</v>
      </c>
      <c r="C937" s="8" t="s">
        <v>2234</v>
      </c>
      <c r="D937" s="9">
        <v>9.6991247373E10</v>
      </c>
      <c r="E937" s="8" t="s">
        <v>6103</v>
      </c>
      <c r="F937" s="8" t="s">
        <v>6116</v>
      </c>
      <c r="G937" s="8" t="s">
        <v>6114</v>
      </c>
      <c r="H937" s="8" t="s">
        <v>6123</v>
      </c>
      <c r="I937" s="8" t="s">
        <v>6107</v>
      </c>
      <c r="J937" s="8" t="s">
        <v>6119</v>
      </c>
      <c r="K937" s="8" t="s">
        <v>6107</v>
      </c>
      <c r="L937" s="8" t="s">
        <v>6120</v>
      </c>
      <c r="M937" s="8" t="s">
        <v>6113</v>
      </c>
      <c r="N937" s="12" t="s">
        <v>18</v>
      </c>
      <c r="O937" s="12" t="s">
        <v>20</v>
      </c>
      <c r="P937" s="12" t="s">
        <v>102</v>
      </c>
      <c r="Q937" s="12" t="s">
        <v>22</v>
      </c>
      <c r="R937" s="12" t="s">
        <v>32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10">
        <f>ROUNDUP(SUM(VLOOKUP(F937,'Pontuação'!A$2:B$11,2,FALSE),VLOOKUP(E937,'Pontuação'!C$2:D$11,2,FALSE),VLOOKUP(H937,'Pontuação'!I$2:J$11,2,FALSE),VLOOKUP(J937,'Pontuação'!G$2:H$11,2,FALSE),VLOOKUP(L937,'Pontuação'!M$2:N$13,2,FALSE)),0)</f>
        <v>1571</v>
      </c>
      <c r="AD937" s="11">
        <f t="shared" si="1"/>
        <v>157</v>
      </c>
      <c r="AE937" s="11" t="str">
        <f t="array" ref="AE937">IFERROR(INDEX('Pontuação'!G$13:G$101, MATCH(AD937, 'Pontuação'!F$13:F$101, 0)), "Faixa Indefinida")</f>
        <v>C</v>
      </c>
      <c r="AF937" s="11">
        <f t="shared" si="2"/>
        <v>0</v>
      </c>
      <c r="AG937" s="11">
        <f t="shared" si="3"/>
        <v>0</v>
      </c>
      <c r="AH937" s="11">
        <f t="shared" si="4"/>
        <v>1</v>
      </c>
      <c r="AI937" s="11">
        <f t="shared" si="5"/>
        <v>0</v>
      </c>
      <c r="AJ937" s="11">
        <f>ROUNDUP(SUM(VLOOKUP(F937,'Pontuação 3.0'!A$2:B$11,2,FALSE),VLOOKUP(E937,'Pontuação 3.0'!C$2:D$11,2,FALSE),VLOOKUP(H937,'Pontuação 3.0'!I$2:J$11,2,FALSE),VLOOKUP(J937,'Pontuação 3.0'!G$2:H$11,2,FALSE),VLOOKUP(G937,'Pontuação 3.0'!E$2:F$11,2,FALSE),VLOOKUP(K937,'Pontuação 3.0'!K$2:L$11,2,FALSE),VLOOKUP(L937,'Pontuação 3.0'!M$2:N$13,2,FALSE)),0)</f>
        <v>1910</v>
      </c>
      <c r="AK937" s="10">
        <f t="shared" si="6"/>
        <v>191</v>
      </c>
      <c r="AL937" s="10" t="str">
        <f t="array" ref="AL937">IFERROR(INDEX('Pontuação 3.0'!G$13:G$191, MATCH(AK937, 'Pontuação 3.0'!F$13:F$191, 0)), "Faixa Indefinida")</f>
        <v>D</v>
      </c>
      <c r="AM937" s="10">
        <f t="shared" si="7"/>
        <v>0</v>
      </c>
      <c r="AN937" s="10">
        <f t="shared" si="8"/>
        <v>0</v>
      </c>
      <c r="AO937" s="10">
        <f t="shared" si="9"/>
        <v>0</v>
      </c>
      <c r="AP937" s="10">
        <f t="shared" si="10"/>
        <v>1</v>
      </c>
    </row>
    <row r="938" ht="15.75" customHeight="1">
      <c r="A938" s="7">
        <v>45675.0</v>
      </c>
      <c r="B938" s="8" t="s">
        <v>2235</v>
      </c>
      <c r="C938" s="8" t="s">
        <v>2236</v>
      </c>
      <c r="D938" s="9">
        <v>8.5987252385E10</v>
      </c>
      <c r="E938" s="8" t="s">
        <v>6125</v>
      </c>
      <c r="F938" s="8" t="s">
        <v>6116</v>
      </c>
      <c r="G938" s="8" t="s">
        <v>6117</v>
      </c>
      <c r="H938" s="8" t="s">
        <v>6118</v>
      </c>
      <c r="I938" s="8" t="s">
        <v>6128</v>
      </c>
      <c r="J938" s="8" t="s">
        <v>6130</v>
      </c>
      <c r="K938" s="8" t="s">
        <v>6107</v>
      </c>
      <c r="L938" s="8" t="s">
        <v>6120</v>
      </c>
      <c r="M938" s="8" t="s">
        <v>6113</v>
      </c>
      <c r="N938" s="12" t="s">
        <v>18</v>
      </c>
      <c r="O938" s="12" t="s">
        <v>20</v>
      </c>
      <c r="P938" s="12" t="s">
        <v>31</v>
      </c>
      <c r="Q938" s="12" t="s">
        <v>54</v>
      </c>
      <c r="R938" s="12" t="s">
        <v>32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10">
        <f>ROUNDUP(SUM(VLOOKUP(F938,'Pontuação'!A$2:B$11,2,FALSE),VLOOKUP(E938,'Pontuação'!C$2:D$11,2,FALSE),VLOOKUP(H938,'Pontuação'!I$2:J$11,2,FALSE),VLOOKUP(J938,'Pontuação'!G$2:H$11,2,FALSE),VLOOKUP(L938,'Pontuação'!M$2:N$13,2,FALSE)),0)</f>
        <v>2009</v>
      </c>
      <c r="AD938" s="11">
        <f t="shared" si="1"/>
        <v>201</v>
      </c>
      <c r="AE938" s="11" t="str">
        <f t="array" ref="AE938">IFERROR(INDEX('Pontuação'!G$13:G$101, MATCH(AD938, 'Pontuação'!F$13:F$101, 0)), "Faixa Indefinida")</f>
        <v>A</v>
      </c>
      <c r="AF938" s="11">
        <f t="shared" si="2"/>
        <v>1</v>
      </c>
      <c r="AG938" s="11">
        <f t="shared" si="3"/>
        <v>0</v>
      </c>
      <c r="AH938" s="11">
        <f t="shared" si="4"/>
        <v>0</v>
      </c>
      <c r="AI938" s="11">
        <f t="shared" si="5"/>
        <v>0</v>
      </c>
      <c r="AJ938" s="11">
        <f>ROUNDUP(SUM(VLOOKUP(F938,'Pontuação 3.0'!A$2:B$11,2,FALSE),VLOOKUP(E938,'Pontuação 3.0'!C$2:D$11,2,FALSE),VLOOKUP(H938,'Pontuação 3.0'!I$2:J$11,2,FALSE),VLOOKUP(J938,'Pontuação 3.0'!G$2:H$11,2,FALSE),VLOOKUP(G938,'Pontuação 3.0'!E$2:F$11,2,FALSE),VLOOKUP(K938,'Pontuação 3.0'!K$2:L$11,2,FALSE),VLOOKUP(L938,'Pontuação 3.0'!M$2:N$13,2,FALSE)),0)</f>
        <v>2288</v>
      </c>
      <c r="AK938" s="10">
        <f t="shared" si="6"/>
        <v>229</v>
      </c>
      <c r="AL938" s="10" t="str">
        <f t="array" ref="AL938">IFERROR(INDEX('Pontuação 3.0'!G$13:G$191, MATCH(AK938, 'Pontuação 3.0'!F$13:F$191, 0)), "Faixa Indefinida")</f>
        <v>B</v>
      </c>
      <c r="AM938" s="10">
        <f t="shared" si="7"/>
        <v>0</v>
      </c>
      <c r="AN938" s="10">
        <f t="shared" si="8"/>
        <v>1</v>
      </c>
      <c r="AO938" s="10">
        <f t="shared" si="9"/>
        <v>0</v>
      </c>
      <c r="AP938" s="10">
        <f t="shared" si="10"/>
        <v>0</v>
      </c>
    </row>
    <row r="939" ht="15.75" customHeight="1">
      <c r="A939" s="7">
        <v>45675.0</v>
      </c>
      <c r="B939" s="8" t="s">
        <v>2237</v>
      </c>
      <c r="C939" s="8" t="s">
        <v>2238</v>
      </c>
      <c r="D939" s="9">
        <v>2.1983256599E10</v>
      </c>
      <c r="E939" s="8" t="s">
        <v>6103</v>
      </c>
      <c r="F939" s="8" t="s">
        <v>6116</v>
      </c>
      <c r="G939" s="8" t="s">
        <v>6114</v>
      </c>
      <c r="H939" s="8" t="s">
        <v>6106</v>
      </c>
      <c r="I939" s="8" t="s">
        <v>6107</v>
      </c>
      <c r="J939" s="8" t="s">
        <v>6108</v>
      </c>
      <c r="K939" s="8" t="s">
        <v>6109</v>
      </c>
      <c r="L939" s="8" t="s">
        <v>6115</v>
      </c>
      <c r="M939" s="8" t="s">
        <v>6113</v>
      </c>
      <c r="N939" s="12" t="s">
        <v>18</v>
      </c>
      <c r="O939" s="12" t="s">
        <v>20</v>
      </c>
      <c r="P939" s="12" t="s">
        <v>48</v>
      </c>
      <c r="Q939" s="12" t="s">
        <v>22</v>
      </c>
      <c r="R939" s="12" t="s">
        <v>21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10">
        <f>ROUNDUP(SUM(VLOOKUP(F939,'Pontuação'!A$2:B$11,2,FALSE),VLOOKUP(E939,'Pontuação'!C$2:D$11,2,FALSE),VLOOKUP(H939,'Pontuação'!I$2:J$11,2,FALSE),VLOOKUP(J939,'Pontuação'!G$2:H$11,2,FALSE),VLOOKUP(L939,'Pontuação'!M$2:N$13,2,FALSE)),0)</f>
        <v>1658</v>
      </c>
      <c r="AD939" s="11">
        <f t="shared" si="1"/>
        <v>166</v>
      </c>
      <c r="AE939" s="11" t="str">
        <f t="array" ref="AE939">IFERROR(INDEX('Pontuação'!G$13:G$101, MATCH(AD939, 'Pontuação'!F$13:F$101, 0)), "Faixa Indefinida")</f>
        <v>B</v>
      </c>
      <c r="AF939" s="11">
        <f t="shared" si="2"/>
        <v>0</v>
      </c>
      <c r="AG939" s="11">
        <f t="shared" si="3"/>
        <v>1</v>
      </c>
      <c r="AH939" s="11">
        <f t="shared" si="4"/>
        <v>0</v>
      </c>
      <c r="AI939" s="11">
        <f t="shared" si="5"/>
        <v>0</v>
      </c>
      <c r="AJ939" s="11">
        <f>ROUNDUP(SUM(VLOOKUP(F939,'Pontuação 3.0'!A$2:B$11,2,FALSE),VLOOKUP(E939,'Pontuação 3.0'!C$2:D$11,2,FALSE),VLOOKUP(H939,'Pontuação 3.0'!I$2:J$11,2,FALSE),VLOOKUP(J939,'Pontuação 3.0'!G$2:H$11,2,FALSE),VLOOKUP(G939,'Pontuação 3.0'!E$2:F$11,2,FALSE),VLOOKUP(K939,'Pontuação 3.0'!K$2:L$11,2,FALSE),VLOOKUP(L939,'Pontuação 3.0'!M$2:N$13,2,FALSE)),0)</f>
        <v>2385</v>
      </c>
      <c r="AK939" s="10">
        <f t="shared" si="6"/>
        <v>239</v>
      </c>
      <c r="AL939" s="10" t="str">
        <f t="array" ref="AL939">IFERROR(INDEX('Pontuação 3.0'!G$13:G$191, MATCH(AK939, 'Pontuação 3.0'!F$13:F$191, 0)), "Faixa Indefinida")</f>
        <v>A</v>
      </c>
      <c r="AM939" s="10">
        <f t="shared" si="7"/>
        <v>1</v>
      </c>
      <c r="AN939" s="10">
        <f t="shared" si="8"/>
        <v>0</v>
      </c>
      <c r="AO939" s="10">
        <f t="shared" si="9"/>
        <v>0</v>
      </c>
      <c r="AP939" s="10">
        <f t="shared" si="10"/>
        <v>0</v>
      </c>
    </row>
    <row r="940" ht="15.75" customHeight="1">
      <c r="A940" s="7">
        <v>45675.0</v>
      </c>
      <c r="B940" s="8" t="s">
        <v>2239</v>
      </c>
      <c r="C940" s="8" t="s">
        <v>2240</v>
      </c>
      <c r="D940" s="9">
        <v>1.9996962159E10</v>
      </c>
      <c r="E940" s="8" t="s">
        <v>6103</v>
      </c>
      <c r="F940" s="8" t="s">
        <v>6127</v>
      </c>
      <c r="G940" s="8" t="s">
        <v>6114</v>
      </c>
      <c r="H940" s="8" t="s">
        <v>6123</v>
      </c>
      <c r="I940" s="8" t="s">
        <v>6107</v>
      </c>
      <c r="J940" s="8" t="s">
        <v>6119</v>
      </c>
      <c r="K940" s="8" t="s">
        <v>6107</v>
      </c>
      <c r="L940" s="8" t="s">
        <v>6120</v>
      </c>
      <c r="M940" s="8" t="s">
        <v>6113</v>
      </c>
      <c r="N940" s="12" t="s">
        <v>18</v>
      </c>
      <c r="O940" s="12" t="s">
        <v>20</v>
      </c>
      <c r="P940" s="12" t="s">
        <v>123</v>
      </c>
      <c r="Q940" s="12" t="s">
        <v>22</v>
      </c>
      <c r="R940" s="12" t="s">
        <v>32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10">
        <f>ROUNDUP(SUM(VLOOKUP(F940,'Pontuação'!A$2:B$11,2,FALSE),VLOOKUP(E940,'Pontuação'!C$2:D$11,2,FALSE),VLOOKUP(H940,'Pontuação'!I$2:J$11,2,FALSE),VLOOKUP(J940,'Pontuação'!G$2:H$11,2,FALSE),VLOOKUP(L940,'Pontuação'!M$2:N$13,2,FALSE)),0)</f>
        <v>1326</v>
      </c>
      <c r="AD940" s="11">
        <f t="shared" si="1"/>
        <v>133</v>
      </c>
      <c r="AE940" s="11" t="str">
        <f t="array" ref="AE940">IFERROR(INDEX('Pontuação'!G$13:G$101, MATCH(AD940, 'Pontuação'!F$13:F$101, 0)), "Faixa Indefinida")</f>
        <v>D</v>
      </c>
      <c r="AF940" s="11">
        <f t="shared" si="2"/>
        <v>0</v>
      </c>
      <c r="AG940" s="11">
        <f t="shared" si="3"/>
        <v>0</v>
      </c>
      <c r="AH940" s="11">
        <f t="shared" si="4"/>
        <v>0</v>
      </c>
      <c r="AI940" s="11">
        <f t="shared" si="5"/>
        <v>1</v>
      </c>
      <c r="AJ940" s="11">
        <f>ROUNDUP(SUM(VLOOKUP(F940,'Pontuação 3.0'!A$2:B$11,2,FALSE),VLOOKUP(E940,'Pontuação 3.0'!C$2:D$11,2,FALSE),VLOOKUP(H940,'Pontuação 3.0'!I$2:J$11,2,FALSE),VLOOKUP(J940,'Pontuação 3.0'!G$2:H$11,2,FALSE),VLOOKUP(G940,'Pontuação 3.0'!E$2:F$11,2,FALSE),VLOOKUP(K940,'Pontuação 3.0'!K$2:L$11,2,FALSE),VLOOKUP(L940,'Pontuação 3.0'!M$2:N$13,2,FALSE)),0)</f>
        <v>1762</v>
      </c>
      <c r="AK940" s="10">
        <f t="shared" si="6"/>
        <v>176</v>
      </c>
      <c r="AL940" s="10" t="str">
        <f t="array" ref="AL940">IFERROR(INDEX('Pontuação 3.0'!G$13:G$191, MATCH(AK940, 'Pontuação 3.0'!F$13:F$191, 0)), "Faixa Indefinida")</f>
        <v>D</v>
      </c>
      <c r="AM940" s="10">
        <f t="shared" si="7"/>
        <v>0</v>
      </c>
      <c r="AN940" s="10">
        <f t="shared" si="8"/>
        <v>0</v>
      </c>
      <c r="AO940" s="10">
        <f t="shared" si="9"/>
        <v>0</v>
      </c>
      <c r="AP940" s="10">
        <f t="shared" si="10"/>
        <v>1</v>
      </c>
    </row>
    <row r="941" ht="15.75" customHeight="1">
      <c r="A941" s="7">
        <v>45675.0</v>
      </c>
      <c r="B941" s="8" t="s">
        <v>2241</v>
      </c>
      <c r="C941" s="8" t="s">
        <v>6191</v>
      </c>
      <c r="D941" s="9">
        <v>6.3991224802E10</v>
      </c>
      <c r="E941" s="8" t="s">
        <v>6103</v>
      </c>
      <c r="F941" s="8" t="s">
        <v>6126</v>
      </c>
      <c r="G941" s="8" t="s">
        <v>6117</v>
      </c>
      <c r="H941" s="8" t="s">
        <v>6118</v>
      </c>
      <c r="I941" s="8" t="s">
        <v>6107</v>
      </c>
      <c r="J941" s="8" t="s">
        <v>6119</v>
      </c>
      <c r="K941" s="8" t="s">
        <v>6109</v>
      </c>
      <c r="L941" s="8" t="s">
        <v>6115</v>
      </c>
      <c r="M941" s="8" t="s">
        <v>6111</v>
      </c>
      <c r="N941" s="12" t="s">
        <v>18</v>
      </c>
      <c r="O941" s="12" t="s">
        <v>20</v>
      </c>
      <c r="P941" s="12" t="s">
        <v>25</v>
      </c>
      <c r="Q941" s="12" t="s">
        <v>22</v>
      </c>
      <c r="R941" s="12" t="s">
        <v>32</v>
      </c>
      <c r="S941" s="13"/>
      <c r="T941" s="8"/>
      <c r="U941" s="8"/>
      <c r="V941" s="8"/>
      <c r="W941" s="8"/>
      <c r="X941" s="8"/>
      <c r="Y941" s="8"/>
      <c r="Z941" s="8"/>
      <c r="AA941" s="8"/>
      <c r="AB941" s="8"/>
      <c r="AC941" s="10">
        <f>ROUNDUP(SUM(VLOOKUP(F941,'Pontuação'!A$2:B$11,2,FALSE),VLOOKUP(E941,'Pontuação'!C$2:D$11,2,FALSE),VLOOKUP(H941,'Pontuação'!I$2:J$11,2,FALSE),VLOOKUP(J941,'Pontuação'!G$2:H$11,2,FALSE),VLOOKUP(L941,'Pontuação'!M$2:N$13,2,FALSE)),0)</f>
        <v>1583</v>
      </c>
      <c r="AD941" s="11">
        <f t="shared" si="1"/>
        <v>158</v>
      </c>
      <c r="AE941" s="11" t="str">
        <f t="array" ref="AE941">IFERROR(INDEX('Pontuação'!G$13:G$101, MATCH(AD941, 'Pontuação'!F$13:F$101, 0)), "Faixa Indefinida")</f>
        <v>C</v>
      </c>
      <c r="AF941" s="11">
        <f t="shared" si="2"/>
        <v>0</v>
      </c>
      <c r="AG941" s="11">
        <f t="shared" si="3"/>
        <v>0</v>
      </c>
      <c r="AH941" s="11">
        <f t="shared" si="4"/>
        <v>1</v>
      </c>
      <c r="AI941" s="11">
        <f t="shared" si="5"/>
        <v>0</v>
      </c>
      <c r="AJ941" s="11">
        <f>ROUNDUP(SUM(VLOOKUP(F941,'Pontuação 3.0'!A$2:B$11,2,FALSE),VLOOKUP(E941,'Pontuação 3.0'!C$2:D$11,2,FALSE),VLOOKUP(H941,'Pontuação 3.0'!I$2:J$11,2,FALSE),VLOOKUP(J941,'Pontuação 3.0'!G$2:H$11,2,FALSE),VLOOKUP(G941,'Pontuação 3.0'!E$2:F$11,2,FALSE),VLOOKUP(K941,'Pontuação 3.0'!K$2:L$11,2,FALSE),VLOOKUP(L941,'Pontuação 3.0'!M$2:N$13,2,FALSE)),0)</f>
        <v>2337</v>
      </c>
      <c r="AK941" s="10">
        <f t="shared" si="6"/>
        <v>234</v>
      </c>
      <c r="AL941" s="10" t="str">
        <f t="array" ref="AL941">IFERROR(INDEX('Pontuação 3.0'!G$13:G$191, MATCH(AK941, 'Pontuação 3.0'!F$13:F$191, 0)), "Faixa Indefinida")</f>
        <v>B</v>
      </c>
      <c r="AM941" s="10">
        <f t="shared" si="7"/>
        <v>0</v>
      </c>
      <c r="AN941" s="10">
        <f t="shared" si="8"/>
        <v>1</v>
      </c>
      <c r="AO941" s="10">
        <f t="shared" si="9"/>
        <v>0</v>
      </c>
      <c r="AP941" s="10">
        <f t="shared" si="10"/>
        <v>0</v>
      </c>
    </row>
    <row r="942" ht="15.75" customHeight="1">
      <c r="A942" s="7">
        <v>45675.0</v>
      </c>
      <c r="B942" s="8" t="s">
        <v>2243</v>
      </c>
      <c r="C942" s="8" t="s">
        <v>2244</v>
      </c>
      <c r="D942" s="9">
        <v>1.1915261506E10</v>
      </c>
      <c r="E942" s="8" t="s">
        <v>6103</v>
      </c>
      <c r="F942" s="8" t="s">
        <v>6126</v>
      </c>
      <c r="G942" s="8" t="s">
        <v>6114</v>
      </c>
      <c r="H942" s="8" t="s">
        <v>6123</v>
      </c>
      <c r="I942" s="8" t="s">
        <v>6107</v>
      </c>
      <c r="J942" s="8" t="s">
        <v>6119</v>
      </c>
      <c r="K942" s="8" t="s">
        <v>6109</v>
      </c>
      <c r="L942" s="8" t="s">
        <v>6124</v>
      </c>
      <c r="M942" s="8" t="s">
        <v>6133</v>
      </c>
      <c r="N942" s="12" t="s">
        <v>18</v>
      </c>
      <c r="O942" s="12" t="s">
        <v>20</v>
      </c>
      <c r="P942" s="12" t="s">
        <v>19</v>
      </c>
      <c r="Q942" s="12" t="s">
        <v>22</v>
      </c>
      <c r="R942" s="12" t="s">
        <v>21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10">
        <f>ROUNDUP(SUM(VLOOKUP(F942,'Pontuação'!A$2:B$11,2,FALSE),VLOOKUP(E942,'Pontuação'!C$2:D$11,2,FALSE),VLOOKUP(H942,'Pontuação'!I$2:J$11,2,FALSE),VLOOKUP(J942,'Pontuação'!G$2:H$11,2,FALSE),VLOOKUP(L942,'Pontuação'!M$2:N$13,2,FALSE)),0)</f>
        <v>1390</v>
      </c>
      <c r="AD942" s="11">
        <f t="shared" si="1"/>
        <v>139</v>
      </c>
      <c r="AE942" s="11" t="str">
        <f t="array" ref="AE942">IFERROR(INDEX('Pontuação'!G$13:G$101, MATCH(AD942, 'Pontuação'!F$13:F$101, 0)), "Faixa Indefinida")</f>
        <v>D</v>
      </c>
      <c r="AF942" s="11">
        <f t="shared" si="2"/>
        <v>0</v>
      </c>
      <c r="AG942" s="11">
        <f t="shared" si="3"/>
        <v>0</v>
      </c>
      <c r="AH942" s="11">
        <f t="shared" si="4"/>
        <v>0</v>
      </c>
      <c r="AI942" s="11">
        <f t="shared" si="5"/>
        <v>1</v>
      </c>
      <c r="AJ942" s="11">
        <f>ROUNDUP(SUM(VLOOKUP(F942,'Pontuação 3.0'!A$2:B$11,2,FALSE),VLOOKUP(E942,'Pontuação 3.0'!C$2:D$11,2,FALSE),VLOOKUP(H942,'Pontuação 3.0'!I$2:J$11,2,FALSE),VLOOKUP(J942,'Pontuação 3.0'!G$2:H$11,2,FALSE),VLOOKUP(G942,'Pontuação 3.0'!E$2:F$11,2,FALSE),VLOOKUP(K942,'Pontuação 3.0'!K$2:L$11,2,FALSE),VLOOKUP(L942,'Pontuação 3.0'!M$2:N$13,2,FALSE)),0)</f>
        <v>1922</v>
      </c>
      <c r="AK942" s="10">
        <f t="shared" si="6"/>
        <v>192</v>
      </c>
      <c r="AL942" s="10" t="str">
        <f t="array" ref="AL942">IFERROR(INDEX('Pontuação 3.0'!G$13:G$191, MATCH(AK942, 'Pontuação 3.0'!F$13:F$191, 0)), "Faixa Indefinida")</f>
        <v>C</v>
      </c>
      <c r="AM942" s="10">
        <f t="shared" si="7"/>
        <v>0</v>
      </c>
      <c r="AN942" s="10">
        <f t="shared" si="8"/>
        <v>0</v>
      </c>
      <c r="AO942" s="10">
        <f t="shared" si="9"/>
        <v>1</v>
      </c>
      <c r="AP942" s="10">
        <f t="shared" si="10"/>
        <v>0</v>
      </c>
    </row>
    <row r="943" ht="15.75" customHeight="1">
      <c r="A943" s="7">
        <v>45675.0</v>
      </c>
      <c r="B943" s="8" t="s">
        <v>374</v>
      </c>
      <c r="C943" s="8" t="s">
        <v>2245</v>
      </c>
      <c r="D943" s="9">
        <v>7.999122599E10</v>
      </c>
      <c r="E943" s="8" t="s">
        <v>6103</v>
      </c>
      <c r="F943" s="8" t="s">
        <v>6126</v>
      </c>
      <c r="G943" s="8" t="s">
        <v>6117</v>
      </c>
      <c r="H943" s="8" t="s">
        <v>6135</v>
      </c>
      <c r="I943" s="8" t="s">
        <v>6107</v>
      </c>
      <c r="J943" s="8" t="s">
        <v>6108</v>
      </c>
      <c r="K943" s="8" t="s">
        <v>6107</v>
      </c>
      <c r="L943" s="8" t="s">
        <v>6120</v>
      </c>
      <c r="M943" s="8" t="s">
        <v>6133</v>
      </c>
      <c r="N943" s="12" t="s">
        <v>18</v>
      </c>
      <c r="O943" s="12" t="s">
        <v>20</v>
      </c>
      <c r="P943" s="12" t="s">
        <v>102</v>
      </c>
      <c r="Q943" s="12" t="s">
        <v>22</v>
      </c>
      <c r="R943" s="12" t="s">
        <v>32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10">
        <f>ROUNDUP(SUM(VLOOKUP(F943,'Pontuação'!A$2:B$11,2,FALSE),VLOOKUP(E943,'Pontuação'!C$2:D$11,2,FALSE),VLOOKUP(H943,'Pontuação'!I$2:J$11,2,FALSE),VLOOKUP(J943,'Pontuação'!G$2:H$11,2,FALSE),VLOOKUP(L943,'Pontuação'!M$2:N$13,2,FALSE)),0)</f>
        <v>1804</v>
      </c>
      <c r="AD943" s="11">
        <f t="shared" si="1"/>
        <v>180</v>
      </c>
      <c r="AE943" s="11" t="str">
        <f t="array" ref="AE943">IFERROR(INDEX('Pontuação'!G$13:G$101, MATCH(AD943, 'Pontuação'!F$13:F$101, 0)), "Faixa Indefinida")</f>
        <v>B</v>
      </c>
      <c r="AF943" s="11">
        <f t="shared" si="2"/>
        <v>0</v>
      </c>
      <c r="AG943" s="11">
        <f t="shared" si="3"/>
        <v>1</v>
      </c>
      <c r="AH943" s="11">
        <f t="shared" si="4"/>
        <v>0</v>
      </c>
      <c r="AI943" s="11">
        <f t="shared" si="5"/>
        <v>0</v>
      </c>
      <c r="AJ943" s="11">
        <f>ROUNDUP(SUM(VLOOKUP(F943,'Pontuação 3.0'!A$2:B$11,2,FALSE),VLOOKUP(E943,'Pontuação 3.0'!C$2:D$11,2,FALSE),VLOOKUP(H943,'Pontuação 3.0'!I$2:J$11,2,FALSE),VLOOKUP(J943,'Pontuação 3.0'!G$2:H$11,2,FALSE),VLOOKUP(G943,'Pontuação 3.0'!E$2:F$11,2,FALSE),VLOOKUP(K943,'Pontuação 3.0'!K$2:L$11,2,FALSE),VLOOKUP(L943,'Pontuação 3.0'!M$2:N$13,2,FALSE)),0)</f>
        <v>2163</v>
      </c>
      <c r="AK943" s="10">
        <f t="shared" si="6"/>
        <v>216</v>
      </c>
      <c r="AL943" s="10" t="str">
        <f t="array" ref="AL943">IFERROR(INDEX('Pontuação 3.0'!G$13:G$191, MATCH(AK943, 'Pontuação 3.0'!F$13:F$191, 0)), "Faixa Indefinida")</f>
        <v>B</v>
      </c>
      <c r="AM943" s="10">
        <f t="shared" si="7"/>
        <v>0</v>
      </c>
      <c r="AN943" s="10">
        <f t="shared" si="8"/>
        <v>1</v>
      </c>
      <c r="AO943" s="10">
        <f t="shared" si="9"/>
        <v>0</v>
      </c>
      <c r="AP943" s="10">
        <f t="shared" si="10"/>
        <v>0</v>
      </c>
    </row>
    <row r="944" ht="15.75" customHeight="1">
      <c r="A944" s="7">
        <v>45675.0</v>
      </c>
      <c r="B944" s="8" t="s">
        <v>2246</v>
      </c>
      <c r="C944" s="8" t="s">
        <v>2247</v>
      </c>
      <c r="D944" s="14" t="s">
        <v>6192</v>
      </c>
      <c r="E944" s="8" t="s">
        <v>6103</v>
      </c>
      <c r="F944" s="8" t="s">
        <v>6126</v>
      </c>
      <c r="G944" s="8" t="s">
        <v>6122</v>
      </c>
      <c r="H944" s="8" t="s">
        <v>6118</v>
      </c>
      <c r="I944" s="8" t="s">
        <v>6107</v>
      </c>
      <c r="J944" s="8" t="s">
        <v>6119</v>
      </c>
      <c r="K944" s="8" t="s">
        <v>6107</v>
      </c>
      <c r="L944" s="8" t="s">
        <v>6115</v>
      </c>
      <c r="M944" s="8" t="s">
        <v>6113</v>
      </c>
      <c r="N944" s="12" t="s">
        <v>18</v>
      </c>
      <c r="O944" s="12" t="s">
        <v>20</v>
      </c>
      <c r="P944" s="12" t="s">
        <v>102</v>
      </c>
      <c r="Q944" s="12" t="s">
        <v>22</v>
      </c>
      <c r="R944" s="12" t="s">
        <v>21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10">
        <f>ROUNDUP(SUM(VLOOKUP(F944,'Pontuação'!A$2:B$11,2,FALSE),VLOOKUP(E944,'Pontuação'!C$2:D$11,2,FALSE),VLOOKUP(H944,'Pontuação'!I$2:J$11,2,FALSE),VLOOKUP(J944,'Pontuação'!G$2:H$11,2,FALSE),VLOOKUP(L944,'Pontuação'!M$2:N$13,2,FALSE)),0)</f>
        <v>1583</v>
      </c>
      <c r="AD944" s="11">
        <f t="shared" si="1"/>
        <v>158</v>
      </c>
      <c r="AE944" s="11" t="str">
        <f t="array" ref="AE944">IFERROR(INDEX('Pontuação'!G$13:G$101, MATCH(AD944, 'Pontuação'!F$13:F$101, 0)), "Faixa Indefinida")</f>
        <v>C</v>
      </c>
      <c r="AF944" s="11">
        <f t="shared" si="2"/>
        <v>0</v>
      </c>
      <c r="AG944" s="11">
        <f t="shared" si="3"/>
        <v>0</v>
      </c>
      <c r="AH944" s="11">
        <f t="shared" si="4"/>
        <v>1</v>
      </c>
      <c r="AI944" s="11">
        <f t="shared" si="5"/>
        <v>0</v>
      </c>
      <c r="AJ944" s="11">
        <f>ROUNDUP(SUM(VLOOKUP(F944,'Pontuação 3.0'!A$2:B$11,2,FALSE),VLOOKUP(E944,'Pontuação 3.0'!C$2:D$11,2,FALSE),VLOOKUP(H944,'Pontuação 3.0'!I$2:J$11,2,FALSE),VLOOKUP(J944,'Pontuação 3.0'!G$2:H$11,2,FALSE),VLOOKUP(G944,'Pontuação 3.0'!E$2:F$11,2,FALSE),VLOOKUP(K944,'Pontuação 3.0'!K$2:L$11,2,FALSE),VLOOKUP(L944,'Pontuação 3.0'!M$2:N$13,2,FALSE)),0)</f>
        <v>1936</v>
      </c>
      <c r="AK944" s="10">
        <f t="shared" si="6"/>
        <v>194</v>
      </c>
      <c r="AL944" s="10" t="str">
        <f t="array" ref="AL944">IFERROR(INDEX('Pontuação 3.0'!G$13:G$191, MATCH(AK944, 'Pontuação 3.0'!F$13:F$191, 0)), "Faixa Indefinida")</f>
        <v>C</v>
      </c>
      <c r="AM944" s="10">
        <f t="shared" si="7"/>
        <v>0</v>
      </c>
      <c r="AN944" s="10">
        <f t="shared" si="8"/>
        <v>0</v>
      </c>
      <c r="AO944" s="10">
        <f t="shared" si="9"/>
        <v>1</v>
      </c>
      <c r="AP944" s="10">
        <f t="shared" si="10"/>
        <v>0</v>
      </c>
    </row>
    <row r="945" ht="15.75" customHeight="1">
      <c r="A945" s="7">
        <v>45675.0</v>
      </c>
      <c r="B945" s="8" t="s">
        <v>2250</v>
      </c>
      <c r="C945" s="8" t="s">
        <v>2251</v>
      </c>
      <c r="D945" s="9">
        <v>6.499712757E9</v>
      </c>
      <c r="E945" s="8" t="s">
        <v>6103</v>
      </c>
      <c r="F945" s="8" t="s">
        <v>6116</v>
      </c>
      <c r="G945" s="8" t="s">
        <v>6117</v>
      </c>
      <c r="H945" s="8" t="s">
        <v>6106</v>
      </c>
      <c r="I945" s="8" t="s">
        <v>6107</v>
      </c>
      <c r="J945" s="8" t="s">
        <v>6119</v>
      </c>
      <c r="K945" s="8" t="s">
        <v>6107</v>
      </c>
      <c r="L945" s="8" t="s">
        <v>6120</v>
      </c>
      <c r="M945" s="8" t="s">
        <v>6121</v>
      </c>
      <c r="N945" s="12" t="s">
        <v>18</v>
      </c>
      <c r="O945" s="12" t="s">
        <v>20</v>
      </c>
      <c r="P945" s="12" t="s">
        <v>65</v>
      </c>
      <c r="Q945" s="12" t="s">
        <v>22</v>
      </c>
      <c r="R945" s="12" t="s">
        <v>21</v>
      </c>
      <c r="S945" s="13"/>
      <c r="T945" s="8"/>
      <c r="U945" s="8"/>
      <c r="V945" s="8"/>
      <c r="W945" s="8"/>
      <c r="X945" s="8"/>
      <c r="Y945" s="8"/>
      <c r="Z945" s="8"/>
      <c r="AA945" s="8"/>
      <c r="AB945" s="8"/>
      <c r="AC945" s="10">
        <f>ROUNDUP(SUM(VLOOKUP(F945,'Pontuação'!A$2:B$11,2,FALSE),VLOOKUP(E945,'Pontuação'!C$2:D$11,2,FALSE),VLOOKUP(H945,'Pontuação'!I$2:J$11,2,FALSE),VLOOKUP(J945,'Pontuação'!G$2:H$11,2,FALSE),VLOOKUP(L945,'Pontuação'!M$2:N$13,2,FALSE)),0)</f>
        <v>1685</v>
      </c>
      <c r="AD945" s="11">
        <f t="shared" si="1"/>
        <v>169</v>
      </c>
      <c r="AE945" s="11" t="str">
        <f t="array" ref="AE945">IFERROR(INDEX('Pontuação'!G$13:G$101, MATCH(AD945, 'Pontuação'!F$13:F$101, 0)), "Faixa Indefinida")</f>
        <v>B</v>
      </c>
      <c r="AF945" s="11">
        <f t="shared" si="2"/>
        <v>0</v>
      </c>
      <c r="AG945" s="11">
        <f t="shared" si="3"/>
        <v>1</v>
      </c>
      <c r="AH945" s="11">
        <f t="shared" si="4"/>
        <v>0</v>
      </c>
      <c r="AI945" s="11">
        <f t="shared" si="5"/>
        <v>0</v>
      </c>
      <c r="AJ945" s="11">
        <f>ROUNDUP(SUM(VLOOKUP(F945,'Pontuação 3.0'!A$2:B$11,2,FALSE),VLOOKUP(E945,'Pontuação 3.0'!C$2:D$11,2,FALSE),VLOOKUP(H945,'Pontuação 3.0'!I$2:J$11,2,FALSE),VLOOKUP(J945,'Pontuação 3.0'!G$2:H$11,2,FALSE),VLOOKUP(G945,'Pontuação 3.0'!E$2:F$11,2,FALSE),VLOOKUP(K945,'Pontuação 3.0'!K$2:L$11,2,FALSE),VLOOKUP(L945,'Pontuação 3.0'!M$2:N$13,2,FALSE)),0)</f>
        <v>2208</v>
      </c>
      <c r="AK945" s="10">
        <f t="shared" si="6"/>
        <v>221</v>
      </c>
      <c r="AL945" s="10" t="str">
        <f t="array" ref="AL945">IFERROR(INDEX('Pontuação 3.0'!G$13:G$191, MATCH(AK945, 'Pontuação 3.0'!F$13:F$191, 0)), "Faixa Indefinida")</f>
        <v>B</v>
      </c>
      <c r="AM945" s="10">
        <f t="shared" si="7"/>
        <v>0</v>
      </c>
      <c r="AN945" s="10">
        <f t="shared" si="8"/>
        <v>1</v>
      </c>
      <c r="AO945" s="10">
        <f t="shared" si="9"/>
        <v>0</v>
      </c>
      <c r="AP945" s="10">
        <f t="shared" si="10"/>
        <v>0</v>
      </c>
    </row>
    <row r="946" ht="15.75" customHeight="1">
      <c r="A946" s="7">
        <v>45675.0</v>
      </c>
      <c r="B946" s="8" t="s">
        <v>1379</v>
      </c>
      <c r="C946" s="8" t="s">
        <v>2252</v>
      </c>
      <c r="D946" s="9">
        <v>4.7999052331E10</v>
      </c>
      <c r="E946" s="8" t="s">
        <v>6103</v>
      </c>
      <c r="F946" s="8" t="s">
        <v>6126</v>
      </c>
      <c r="G946" s="8" t="s">
        <v>6117</v>
      </c>
      <c r="H946" s="8" t="s">
        <v>6135</v>
      </c>
      <c r="I946" s="8" t="s">
        <v>6107</v>
      </c>
      <c r="J946" s="8" t="s">
        <v>6108</v>
      </c>
      <c r="K946" s="8" t="s">
        <v>6107</v>
      </c>
      <c r="L946" s="8" t="s">
        <v>6115</v>
      </c>
      <c r="M946" s="8" t="s">
        <v>6121</v>
      </c>
      <c r="N946" s="12" t="s">
        <v>18</v>
      </c>
      <c r="O946" s="12" t="s">
        <v>20</v>
      </c>
      <c r="P946" s="12" t="s">
        <v>102</v>
      </c>
      <c r="Q946" s="12" t="s">
        <v>22</v>
      </c>
      <c r="R946" s="12" t="s">
        <v>32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10">
        <f>ROUNDUP(SUM(VLOOKUP(F946,'Pontuação'!A$2:B$11,2,FALSE),VLOOKUP(E946,'Pontuação'!C$2:D$11,2,FALSE),VLOOKUP(H946,'Pontuação'!I$2:J$11,2,FALSE),VLOOKUP(J946,'Pontuação'!G$2:H$11,2,FALSE),VLOOKUP(L946,'Pontuação'!M$2:N$13,2,FALSE)),0)</f>
        <v>1672</v>
      </c>
      <c r="AD946" s="11">
        <f t="shared" si="1"/>
        <v>167</v>
      </c>
      <c r="AE946" s="11" t="str">
        <f t="array" ref="AE946">IFERROR(INDEX('Pontuação'!G$13:G$101, MATCH(AD946, 'Pontuação'!F$13:F$101, 0)), "Faixa Indefinida")</f>
        <v>B</v>
      </c>
      <c r="AF946" s="11">
        <f t="shared" si="2"/>
        <v>0</v>
      </c>
      <c r="AG946" s="11">
        <f t="shared" si="3"/>
        <v>1</v>
      </c>
      <c r="AH946" s="11">
        <f t="shared" si="4"/>
        <v>0</v>
      </c>
      <c r="AI946" s="11">
        <f t="shared" si="5"/>
        <v>0</v>
      </c>
      <c r="AJ946" s="11">
        <f>ROUNDUP(SUM(VLOOKUP(F946,'Pontuação 3.0'!A$2:B$11,2,FALSE),VLOOKUP(E946,'Pontuação 3.0'!C$2:D$11,2,FALSE),VLOOKUP(H946,'Pontuação 3.0'!I$2:J$11,2,FALSE),VLOOKUP(J946,'Pontuação 3.0'!G$2:H$11,2,FALSE),VLOOKUP(G946,'Pontuação 3.0'!E$2:F$11,2,FALSE),VLOOKUP(K946,'Pontuação 3.0'!K$2:L$11,2,FALSE),VLOOKUP(L946,'Pontuação 3.0'!M$2:N$13,2,FALSE)),0)</f>
        <v>2077</v>
      </c>
      <c r="AK946" s="10">
        <f t="shared" si="6"/>
        <v>208</v>
      </c>
      <c r="AL946" s="10" t="str">
        <f t="array" ref="AL946">IFERROR(INDEX('Pontuação 3.0'!G$13:G$191, MATCH(AK946, 'Pontuação 3.0'!F$13:F$191, 0)), "Faixa Indefinida")</f>
        <v>C</v>
      </c>
      <c r="AM946" s="10">
        <f t="shared" si="7"/>
        <v>0</v>
      </c>
      <c r="AN946" s="10">
        <f t="shared" si="8"/>
        <v>0</v>
      </c>
      <c r="AO946" s="10">
        <f t="shared" si="9"/>
        <v>1</v>
      </c>
      <c r="AP946" s="10">
        <f t="shared" si="10"/>
        <v>0</v>
      </c>
    </row>
    <row r="947" ht="15.75" customHeight="1">
      <c r="A947" s="7">
        <v>45675.0</v>
      </c>
      <c r="B947" s="8" t="s">
        <v>2253</v>
      </c>
      <c r="C947" s="8" t="s">
        <v>2254</v>
      </c>
      <c r="D947" s="9">
        <v>1.1994099165E10</v>
      </c>
      <c r="E947" s="8" t="s">
        <v>6103</v>
      </c>
      <c r="F947" s="8" t="s">
        <v>6104</v>
      </c>
      <c r="G947" s="8" t="s">
        <v>6117</v>
      </c>
      <c r="H947" s="8" t="s">
        <v>6106</v>
      </c>
      <c r="I947" s="8" t="s">
        <v>6128</v>
      </c>
      <c r="J947" s="8" t="s">
        <v>6108</v>
      </c>
      <c r="K947" s="8" t="s">
        <v>6107</v>
      </c>
      <c r="L947" s="8" t="s">
        <v>6115</v>
      </c>
      <c r="M947" s="8" t="s">
        <v>6113</v>
      </c>
      <c r="N947" s="12" t="s">
        <v>18</v>
      </c>
      <c r="O947" s="12" t="s">
        <v>20</v>
      </c>
      <c r="P947" s="12" t="s">
        <v>31</v>
      </c>
      <c r="Q947" s="12" t="s">
        <v>54</v>
      </c>
      <c r="R947" s="12" t="s">
        <v>32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10">
        <f>ROUNDUP(SUM(VLOOKUP(F947,'Pontuação'!A$2:B$11,2,FALSE),VLOOKUP(E947,'Pontuação'!C$2:D$11,2,FALSE),VLOOKUP(H947,'Pontuação'!I$2:J$11,2,FALSE),VLOOKUP(J947,'Pontuação'!G$2:H$11,2,FALSE),VLOOKUP(L947,'Pontuação'!M$2:N$13,2,FALSE)),0)</f>
        <v>1663</v>
      </c>
      <c r="AD947" s="11">
        <f t="shared" si="1"/>
        <v>166</v>
      </c>
      <c r="AE947" s="11" t="str">
        <f t="array" ref="AE947">IFERROR(INDEX('Pontuação'!G$13:G$101, MATCH(AD947, 'Pontuação'!F$13:F$101, 0)), "Faixa Indefinida")</f>
        <v>B</v>
      </c>
      <c r="AF947" s="11">
        <f t="shared" si="2"/>
        <v>0</v>
      </c>
      <c r="AG947" s="11">
        <f t="shared" si="3"/>
        <v>1</v>
      </c>
      <c r="AH947" s="11">
        <f t="shared" si="4"/>
        <v>0</v>
      </c>
      <c r="AI947" s="11">
        <f t="shared" si="5"/>
        <v>0</v>
      </c>
      <c r="AJ947" s="11">
        <f>ROUNDUP(SUM(VLOOKUP(F947,'Pontuação 3.0'!A$2:B$11,2,FALSE),VLOOKUP(E947,'Pontuação 3.0'!C$2:D$11,2,FALSE),VLOOKUP(H947,'Pontuação 3.0'!I$2:J$11,2,FALSE),VLOOKUP(J947,'Pontuação 3.0'!G$2:H$11,2,FALSE),VLOOKUP(G947,'Pontuação 3.0'!E$2:F$11,2,FALSE),VLOOKUP(K947,'Pontuação 3.0'!K$2:L$11,2,FALSE),VLOOKUP(L947,'Pontuação 3.0'!M$2:N$13,2,FALSE)),0)</f>
        <v>2259</v>
      </c>
      <c r="AK947" s="10">
        <f t="shared" si="6"/>
        <v>226</v>
      </c>
      <c r="AL947" s="10" t="str">
        <f t="array" ref="AL947">IFERROR(INDEX('Pontuação 3.0'!G$13:G$191, MATCH(AK947, 'Pontuação 3.0'!F$13:F$191, 0)), "Faixa Indefinida")</f>
        <v>B</v>
      </c>
      <c r="AM947" s="10">
        <f t="shared" si="7"/>
        <v>0</v>
      </c>
      <c r="AN947" s="10">
        <f t="shared" si="8"/>
        <v>1</v>
      </c>
      <c r="AO947" s="10">
        <f t="shared" si="9"/>
        <v>0</v>
      </c>
      <c r="AP947" s="10">
        <f t="shared" si="10"/>
        <v>0</v>
      </c>
    </row>
    <row r="948" ht="15.75" customHeight="1">
      <c r="A948" s="7">
        <v>45675.0</v>
      </c>
      <c r="B948" s="8" t="s">
        <v>2255</v>
      </c>
      <c r="C948" s="8" t="s">
        <v>2256</v>
      </c>
      <c r="D948" s="9">
        <v>4.2998542002E10</v>
      </c>
      <c r="E948" s="8" t="s">
        <v>6103</v>
      </c>
      <c r="F948" s="8" t="s">
        <v>6104</v>
      </c>
      <c r="G948" s="8" t="s">
        <v>6114</v>
      </c>
      <c r="H948" s="8" t="s">
        <v>6123</v>
      </c>
      <c r="I948" s="8" t="s">
        <v>6107</v>
      </c>
      <c r="J948" s="8" t="s">
        <v>6119</v>
      </c>
      <c r="K948" s="8" t="s">
        <v>6107</v>
      </c>
      <c r="L948" s="8" t="s">
        <v>6136</v>
      </c>
      <c r="M948" s="8" t="s">
        <v>6113</v>
      </c>
      <c r="N948" s="12" t="s">
        <v>18</v>
      </c>
      <c r="O948" s="12" t="s">
        <v>20</v>
      </c>
      <c r="P948" s="12" t="s">
        <v>51</v>
      </c>
      <c r="Q948" s="12" t="s">
        <v>22</v>
      </c>
      <c r="R948" s="12" t="s">
        <v>32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10">
        <f>ROUNDUP(SUM(VLOOKUP(F948,'Pontuação'!A$2:B$11,2,FALSE),VLOOKUP(E948,'Pontuação'!C$2:D$11,2,FALSE),VLOOKUP(H948,'Pontuação'!I$2:J$11,2,FALSE),VLOOKUP(J948,'Pontuação'!G$2:H$11,2,FALSE),VLOOKUP(L948,'Pontuação'!M$2:N$13,2,FALSE)),0)</f>
        <v>1488</v>
      </c>
      <c r="AD948" s="11">
        <f t="shared" si="1"/>
        <v>149</v>
      </c>
      <c r="AE948" s="11" t="str">
        <f t="array" ref="AE948">IFERROR(INDEX('Pontuação'!G$13:G$101, MATCH(AD948, 'Pontuação'!F$13:F$101, 0)), "Faixa Indefinida")</f>
        <v>C</v>
      </c>
      <c r="AF948" s="11">
        <f t="shared" si="2"/>
        <v>0</v>
      </c>
      <c r="AG948" s="11">
        <f t="shared" si="3"/>
        <v>0</v>
      </c>
      <c r="AH948" s="11">
        <f t="shared" si="4"/>
        <v>1</v>
      </c>
      <c r="AI948" s="11">
        <f t="shared" si="5"/>
        <v>0</v>
      </c>
      <c r="AJ948" s="11">
        <f>ROUNDUP(SUM(VLOOKUP(F948,'Pontuação 3.0'!A$2:B$11,2,FALSE),VLOOKUP(E948,'Pontuação 3.0'!C$2:D$11,2,FALSE),VLOOKUP(H948,'Pontuação 3.0'!I$2:J$11,2,FALSE),VLOOKUP(J948,'Pontuação 3.0'!G$2:H$11,2,FALSE),VLOOKUP(G948,'Pontuação 3.0'!E$2:F$11,2,FALSE),VLOOKUP(K948,'Pontuação 3.0'!K$2:L$11,2,FALSE),VLOOKUP(L948,'Pontuação 3.0'!M$2:N$13,2,FALSE)),0)</f>
        <v>1787</v>
      </c>
      <c r="AK948" s="10">
        <f t="shared" si="6"/>
        <v>179</v>
      </c>
      <c r="AL948" s="10" t="str">
        <f t="array" ref="AL948">IFERROR(INDEX('Pontuação 3.0'!G$13:G$191, MATCH(AK948, 'Pontuação 3.0'!F$13:F$191, 0)), "Faixa Indefinida")</f>
        <v>D</v>
      </c>
      <c r="AM948" s="10">
        <f t="shared" si="7"/>
        <v>0</v>
      </c>
      <c r="AN948" s="10">
        <f t="shared" si="8"/>
        <v>0</v>
      </c>
      <c r="AO948" s="10">
        <f t="shared" si="9"/>
        <v>0</v>
      </c>
      <c r="AP948" s="10">
        <f t="shared" si="10"/>
        <v>1</v>
      </c>
    </row>
    <row r="949" ht="15.75" customHeight="1">
      <c r="A949" s="7">
        <v>45675.0</v>
      </c>
      <c r="B949" s="8" t="s">
        <v>1280</v>
      </c>
      <c r="C949" s="8" t="s">
        <v>2257</v>
      </c>
      <c r="D949" s="9">
        <v>2.1989992742E10</v>
      </c>
      <c r="E949" s="8" t="s">
        <v>6103</v>
      </c>
      <c r="F949" s="8" t="s">
        <v>6126</v>
      </c>
      <c r="G949" s="8" t="s">
        <v>6117</v>
      </c>
      <c r="H949" s="8" t="s">
        <v>6135</v>
      </c>
      <c r="I949" s="8" t="s">
        <v>6128</v>
      </c>
      <c r="J949" s="8" t="s">
        <v>6129</v>
      </c>
      <c r="K949" s="8" t="s">
        <v>6107</v>
      </c>
      <c r="L949" s="8" t="s">
        <v>6115</v>
      </c>
      <c r="M949" s="8" t="s">
        <v>6113</v>
      </c>
      <c r="N949" s="12" t="s">
        <v>18</v>
      </c>
      <c r="O949" s="12" t="s">
        <v>20</v>
      </c>
      <c r="P949" s="12" t="s">
        <v>25</v>
      </c>
      <c r="Q949" s="12" t="s">
        <v>22</v>
      </c>
      <c r="R949" s="12" t="s">
        <v>32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10">
        <f>ROUNDUP(SUM(VLOOKUP(F949,'Pontuação'!A$2:B$11,2,FALSE),VLOOKUP(E949,'Pontuação'!C$2:D$11,2,FALSE),VLOOKUP(H949,'Pontuação'!I$2:J$11,2,FALSE),VLOOKUP(J949,'Pontuação'!G$2:H$11,2,FALSE),VLOOKUP(L949,'Pontuação'!M$2:N$13,2,FALSE)),0)</f>
        <v>1845</v>
      </c>
      <c r="AD949" s="11">
        <f t="shared" si="1"/>
        <v>185</v>
      </c>
      <c r="AE949" s="11" t="str">
        <f t="array" ref="AE949">IFERROR(INDEX('Pontuação'!G$13:G$101, MATCH(AD949, 'Pontuação'!F$13:F$101, 0)), "Faixa Indefinida")</f>
        <v>A</v>
      </c>
      <c r="AF949" s="11">
        <f t="shared" si="2"/>
        <v>1</v>
      </c>
      <c r="AG949" s="11">
        <f t="shared" si="3"/>
        <v>0</v>
      </c>
      <c r="AH949" s="11">
        <f t="shared" si="4"/>
        <v>0</v>
      </c>
      <c r="AI949" s="11">
        <f t="shared" si="5"/>
        <v>0</v>
      </c>
      <c r="AJ949" s="11">
        <f>ROUNDUP(SUM(VLOOKUP(F949,'Pontuação 3.0'!A$2:B$11,2,FALSE),VLOOKUP(E949,'Pontuação 3.0'!C$2:D$11,2,FALSE),VLOOKUP(H949,'Pontuação 3.0'!I$2:J$11,2,FALSE),VLOOKUP(J949,'Pontuação 3.0'!G$2:H$11,2,FALSE),VLOOKUP(G949,'Pontuação 3.0'!E$2:F$11,2,FALSE),VLOOKUP(K949,'Pontuação 3.0'!K$2:L$11,2,FALSE),VLOOKUP(L949,'Pontuação 3.0'!M$2:N$13,2,FALSE)),0)</f>
        <v>2200</v>
      </c>
      <c r="AK949" s="10">
        <f t="shared" si="6"/>
        <v>220</v>
      </c>
      <c r="AL949" s="10" t="str">
        <f t="array" ref="AL949">IFERROR(INDEX('Pontuação 3.0'!G$13:G$191, MATCH(AK949, 'Pontuação 3.0'!F$13:F$191, 0)), "Faixa Indefinida")</f>
        <v>B</v>
      </c>
      <c r="AM949" s="10">
        <f t="shared" si="7"/>
        <v>0</v>
      </c>
      <c r="AN949" s="10">
        <f t="shared" si="8"/>
        <v>1</v>
      </c>
      <c r="AO949" s="10">
        <f t="shared" si="9"/>
        <v>0</v>
      </c>
      <c r="AP949" s="10">
        <f t="shared" si="10"/>
        <v>0</v>
      </c>
    </row>
    <row r="950" ht="15.75" customHeight="1">
      <c r="A950" s="7">
        <v>45675.0</v>
      </c>
      <c r="B950" s="8" t="s">
        <v>2260</v>
      </c>
      <c r="C950" s="8" t="s">
        <v>2261</v>
      </c>
      <c r="D950" s="8" t="s">
        <v>2262</v>
      </c>
      <c r="E950" s="8" t="s">
        <v>6103</v>
      </c>
      <c r="F950" s="8" t="s">
        <v>6116</v>
      </c>
      <c r="G950" s="8" t="s">
        <v>6114</v>
      </c>
      <c r="H950" s="8" t="s">
        <v>6106</v>
      </c>
      <c r="I950" s="8" t="s">
        <v>6107</v>
      </c>
      <c r="J950" s="8" t="s">
        <v>6108</v>
      </c>
      <c r="K950" s="8" t="s">
        <v>6107</v>
      </c>
      <c r="L950" s="8" t="s">
        <v>6120</v>
      </c>
      <c r="M950" s="8" t="s">
        <v>6121</v>
      </c>
      <c r="N950" s="12" t="s">
        <v>18</v>
      </c>
      <c r="O950" s="12" t="s">
        <v>20</v>
      </c>
      <c r="P950" s="12" t="s">
        <v>71</v>
      </c>
      <c r="Q950" s="12" t="s">
        <v>22</v>
      </c>
      <c r="R950" s="12" t="s">
        <v>32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10">
        <f>ROUNDUP(SUM(VLOOKUP(F950,'Pontuação'!A$2:B$11,2,FALSE),VLOOKUP(E950,'Pontuação'!C$2:D$11,2,FALSE),VLOOKUP(H950,'Pontuação'!I$2:J$11,2,FALSE),VLOOKUP(J950,'Pontuação'!G$2:H$11,2,FALSE),VLOOKUP(L950,'Pontuação'!M$2:N$13,2,FALSE)),0)</f>
        <v>1790</v>
      </c>
      <c r="AD950" s="11">
        <f t="shared" si="1"/>
        <v>179</v>
      </c>
      <c r="AE950" s="11" t="str">
        <f t="array" ref="AE950">IFERROR(INDEX('Pontuação'!G$13:G$101, MATCH(AD950, 'Pontuação'!F$13:F$101, 0)), "Faixa Indefinida")</f>
        <v>B</v>
      </c>
      <c r="AF950" s="11">
        <f t="shared" si="2"/>
        <v>0</v>
      </c>
      <c r="AG950" s="11">
        <f t="shared" si="3"/>
        <v>1</v>
      </c>
      <c r="AH950" s="11">
        <f t="shared" si="4"/>
        <v>0</v>
      </c>
      <c r="AI950" s="11">
        <f t="shared" si="5"/>
        <v>0</v>
      </c>
      <c r="AJ950" s="11">
        <f>ROUNDUP(SUM(VLOOKUP(F950,'Pontuação 3.0'!A$2:B$11,2,FALSE),VLOOKUP(E950,'Pontuação 3.0'!C$2:D$11,2,FALSE),VLOOKUP(H950,'Pontuação 3.0'!I$2:J$11,2,FALSE),VLOOKUP(J950,'Pontuação 3.0'!G$2:H$11,2,FALSE),VLOOKUP(G950,'Pontuação 3.0'!E$2:F$11,2,FALSE),VLOOKUP(K950,'Pontuação 3.0'!K$2:L$11,2,FALSE),VLOOKUP(L950,'Pontuação 3.0'!M$2:N$13,2,FALSE)),0)</f>
        <v>2210</v>
      </c>
      <c r="AK950" s="10">
        <f t="shared" si="6"/>
        <v>221</v>
      </c>
      <c r="AL950" s="10" t="str">
        <f t="array" ref="AL950">IFERROR(INDEX('Pontuação 3.0'!G$13:G$191, MATCH(AK950, 'Pontuação 3.0'!F$13:F$191, 0)), "Faixa Indefinida")</f>
        <v>B</v>
      </c>
      <c r="AM950" s="10">
        <f t="shared" si="7"/>
        <v>0</v>
      </c>
      <c r="AN950" s="10">
        <f t="shared" si="8"/>
        <v>1</v>
      </c>
      <c r="AO950" s="10">
        <f t="shared" si="9"/>
        <v>0</v>
      </c>
      <c r="AP950" s="10">
        <f t="shared" si="10"/>
        <v>0</v>
      </c>
    </row>
    <row r="951" ht="15.75" customHeight="1">
      <c r="A951" s="7">
        <v>45675.0</v>
      </c>
      <c r="B951" s="8" t="s">
        <v>2265</v>
      </c>
      <c r="C951" s="8" t="s">
        <v>2266</v>
      </c>
      <c r="D951" s="9">
        <v>5.1996952548E10</v>
      </c>
      <c r="E951" s="8" t="s">
        <v>6103</v>
      </c>
      <c r="F951" s="8" t="s">
        <v>6116</v>
      </c>
      <c r="G951" s="8" t="s">
        <v>6122</v>
      </c>
      <c r="H951" s="8" t="s">
        <v>6135</v>
      </c>
      <c r="I951" s="8" t="s">
        <v>6107</v>
      </c>
      <c r="J951" s="8" t="s">
        <v>6119</v>
      </c>
      <c r="K951" s="8" t="s">
        <v>6107</v>
      </c>
      <c r="L951" s="8" t="s">
        <v>6115</v>
      </c>
      <c r="M951" s="8" t="s">
        <v>6113</v>
      </c>
      <c r="N951" s="12" t="s">
        <v>18</v>
      </c>
      <c r="O951" s="12" t="s">
        <v>20</v>
      </c>
      <c r="P951" s="12" t="s">
        <v>48</v>
      </c>
      <c r="Q951" s="12" t="s">
        <v>22</v>
      </c>
      <c r="R951" s="12" t="s">
        <v>32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10">
        <f>ROUNDUP(SUM(VLOOKUP(F951,'Pontuação'!A$2:B$11,2,FALSE),VLOOKUP(E951,'Pontuação'!C$2:D$11,2,FALSE),VLOOKUP(H951,'Pontuação'!I$2:J$11,2,FALSE),VLOOKUP(J951,'Pontuação'!G$2:H$11,2,FALSE),VLOOKUP(L951,'Pontuação'!M$2:N$13,2,FALSE)),0)</f>
        <v>1579</v>
      </c>
      <c r="AD951" s="11">
        <f t="shared" si="1"/>
        <v>158</v>
      </c>
      <c r="AE951" s="11" t="str">
        <f t="array" ref="AE951">IFERROR(INDEX('Pontuação'!G$13:G$101, MATCH(AD951, 'Pontuação'!F$13:F$101, 0)), "Faixa Indefinida")</f>
        <v>C</v>
      </c>
      <c r="AF951" s="11">
        <f t="shared" si="2"/>
        <v>0</v>
      </c>
      <c r="AG951" s="11">
        <f t="shared" si="3"/>
        <v>0</v>
      </c>
      <c r="AH951" s="11">
        <f t="shared" si="4"/>
        <v>1</v>
      </c>
      <c r="AI951" s="11">
        <f t="shared" si="5"/>
        <v>0</v>
      </c>
      <c r="AJ951" s="11">
        <f>ROUNDUP(SUM(VLOOKUP(F951,'Pontuação 3.0'!A$2:B$11,2,FALSE),VLOOKUP(E951,'Pontuação 3.0'!C$2:D$11,2,FALSE),VLOOKUP(H951,'Pontuação 3.0'!I$2:J$11,2,FALSE),VLOOKUP(J951,'Pontuação 3.0'!G$2:H$11,2,FALSE),VLOOKUP(G951,'Pontuação 3.0'!E$2:F$11,2,FALSE),VLOOKUP(K951,'Pontuação 3.0'!K$2:L$11,2,FALSE),VLOOKUP(L951,'Pontuação 3.0'!M$2:N$13,2,FALSE)),0)</f>
        <v>1918</v>
      </c>
      <c r="AK951" s="10">
        <f t="shared" si="6"/>
        <v>192</v>
      </c>
      <c r="AL951" s="10" t="str">
        <f t="array" ref="AL951">IFERROR(INDEX('Pontuação 3.0'!G$13:G$191, MATCH(AK951, 'Pontuação 3.0'!F$13:F$191, 0)), "Faixa Indefinida")</f>
        <v>C</v>
      </c>
      <c r="AM951" s="10">
        <f t="shared" si="7"/>
        <v>0</v>
      </c>
      <c r="AN951" s="10">
        <f t="shared" si="8"/>
        <v>0</v>
      </c>
      <c r="AO951" s="10">
        <f t="shared" si="9"/>
        <v>1</v>
      </c>
      <c r="AP951" s="10">
        <f t="shared" si="10"/>
        <v>0</v>
      </c>
    </row>
    <row r="952" ht="15.75" customHeight="1">
      <c r="A952" s="7">
        <v>45675.0</v>
      </c>
      <c r="B952" s="8" t="s">
        <v>2269</v>
      </c>
      <c r="C952" s="8" t="s">
        <v>2270</v>
      </c>
      <c r="D952" s="14" t="s">
        <v>6193</v>
      </c>
      <c r="E952" s="8" t="s">
        <v>6125</v>
      </c>
      <c r="F952" s="8" t="s">
        <v>6116</v>
      </c>
      <c r="G952" s="8" t="s">
        <v>6117</v>
      </c>
      <c r="H952" s="8" t="s">
        <v>6106</v>
      </c>
      <c r="I952" s="8" t="s">
        <v>6107</v>
      </c>
      <c r="J952" s="8" t="s">
        <v>6108</v>
      </c>
      <c r="K952" s="8" t="s">
        <v>6107</v>
      </c>
      <c r="L952" s="8" t="s">
        <v>6120</v>
      </c>
      <c r="M952" s="8" t="s">
        <v>6111</v>
      </c>
      <c r="N952" s="12" t="s">
        <v>18</v>
      </c>
      <c r="O952" s="12" t="s">
        <v>20</v>
      </c>
      <c r="P952" s="12" t="s">
        <v>65</v>
      </c>
      <c r="Q952" s="12" t="s">
        <v>22</v>
      </c>
      <c r="R952" s="12" t="s">
        <v>32</v>
      </c>
      <c r="S952" s="13"/>
      <c r="T952" s="8"/>
      <c r="U952" s="8"/>
      <c r="V952" s="8"/>
      <c r="W952" s="8"/>
      <c r="X952" s="8"/>
      <c r="Y952" s="8"/>
      <c r="Z952" s="8"/>
      <c r="AA952" s="8"/>
      <c r="AB952" s="8"/>
      <c r="AC952" s="10">
        <f>ROUNDUP(SUM(VLOOKUP(F952,'Pontuação'!A$2:B$11,2,FALSE),VLOOKUP(E952,'Pontuação'!C$2:D$11,2,FALSE),VLOOKUP(H952,'Pontuação'!I$2:J$11,2,FALSE),VLOOKUP(J952,'Pontuação'!G$2:H$11,2,FALSE),VLOOKUP(L952,'Pontuação'!M$2:N$13,2,FALSE)),0)</f>
        <v>1794</v>
      </c>
      <c r="AD952" s="11">
        <f t="shared" si="1"/>
        <v>179</v>
      </c>
      <c r="AE952" s="11" t="str">
        <f t="array" ref="AE952">IFERROR(INDEX('Pontuação'!G$13:G$101, MATCH(AD952, 'Pontuação'!F$13:F$101, 0)), "Faixa Indefinida")</f>
        <v>B</v>
      </c>
      <c r="AF952" s="11">
        <f t="shared" si="2"/>
        <v>0</v>
      </c>
      <c r="AG952" s="11">
        <f t="shared" si="3"/>
        <v>1</v>
      </c>
      <c r="AH952" s="11">
        <f t="shared" si="4"/>
        <v>0</v>
      </c>
      <c r="AI952" s="11">
        <f t="shared" si="5"/>
        <v>0</v>
      </c>
      <c r="AJ952" s="11">
        <f>ROUNDUP(SUM(VLOOKUP(F952,'Pontuação 3.0'!A$2:B$11,2,FALSE),VLOOKUP(E952,'Pontuação 3.0'!C$2:D$11,2,FALSE),VLOOKUP(H952,'Pontuação 3.0'!I$2:J$11,2,FALSE),VLOOKUP(J952,'Pontuação 3.0'!G$2:H$11,2,FALSE),VLOOKUP(G952,'Pontuação 3.0'!E$2:F$11,2,FALSE),VLOOKUP(K952,'Pontuação 3.0'!K$2:L$11,2,FALSE),VLOOKUP(L952,'Pontuação 3.0'!M$2:N$13,2,FALSE)),0)</f>
        <v>2330</v>
      </c>
      <c r="AK952" s="10">
        <f t="shared" si="6"/>
        <v>233</v>
      </c>
      <c r="AL952" s="10" t="str">
        <f t="array" ref="AL952">IFERROR(INDEX('Pontuação 3.0'!G$13:G$191, MATCH(AK952, 'Pontuação 3.0'!F$13:F$191, 0)), "Faixa Indefinida")</f>
        <v>B</v>
      </c>
      <c r="AM952" s="10">
        <f t="shared" si="7"/>
        <v>0</v>
      </c>
      <c r="AN952" s="10">
        <f t="shared" si="8"/>
        <v>1</v>
      </c>
      <c r="AO952" s="10">
        <f t="shared" si="9"/>
        <v>0</v>
      </c>
      <c r="AP952" s="10">
        <f t="shared" si="10"/>
        <v>0</v>
      </c>
    </row>
    <row r="953" ht="15.75" customHeight="1">
      <c r="A953" s="7">
        <v>45675.0</v>
      </c>
      <c r="B953" s="8" t="s">
        <v>2273</v>
      </c>
      <c r="C953" s="8" t="s">
        <v>2274</v>
      </c>
      <c r="D953" s="9">
        <v>1.1952241394E10</v>
      </c>
      <c r="E953" s="8" t="s">
        <v>6103</v>
      </c>
      <c r="F953" s="8" t="s">
        <v>6116</v>
      </c>
      <c r="G953" s="8" t="s">
        <v>6117</v>
      </c>
      <c r="H953" s="8" t="s">
        <v>6106</v>
      </c>
      <c r="I953" s="8" t="s">
        <v>6107</v>
      </c>
      <c r="J953" s="8" t="s">
        <v>6130</v>
      </c>
      <c r="K953" s="8" t="s">
        <v>6107</v>
      </c>
      <c r="L953" s="8" t="s">
        <v>6120</v>
      </c>
      <c r="M953" s="8" t="s">
        <v>6133</v>
      </c>
      <c r="N953" s="12" t="s">
        <v>18</v>
      </c>
      <c r="O953" s="12" t="s">
        <v>20</v>
      </c>
      <c r="P953" s="12" t="s">
        <v>348</v>
      </c>
      <c r="Q953" s="12" t="s">
        <v>22</v>
      </c>
      <c r="R953" s="12" t="s">
        <v>32</v>
      </c>
      <c r="S953" s="13"/>
      <c r="T953" s="8"/>
      <c r="U953" s="8"/>
      <c r="V953" s="8"/>
      <c r="W953" s="8"/>
      <c r="X953" s="8"/>
      <c r="Y953" s="8"/>
      <c r="Z953" s="8"/>
      <c r="AA953" s="8"/>
      <c r="AB953" s="8"/>
      <c r="AC953" s="10">
        <f>ROUNDUP(SUM(VLOOKUP(F953,'Pontuação'!A$2:B$11,2,FALSE),VLOOKUP(E953,'Pontuação'!C$2:D$11,2,FALSE),VLOOKUP(H953,'Pontuação'!I$2:J$11,2,FALSE),VLOOKUP(J953,'Pontuação'!G$2:H$11,2,FALSE),VLOOKUP(L953,'Pontuação'!M$2:N$13,2,FALSE)),0)</f>
        <v>1963</v>
      </c>
      <c r="AD953" s="11">
        <f t="shared" si="1"/>
        <v>196</v>
      </c>
      <c r="AE953" s="11" t="str">
        <f t="array" ref="AE953">IFERROR(INDEX('Pontuação'!G$13:G$101, MATCH(AD953, 'Pontuação'!F$13:F$101, 0)), "Faixa Indefinida")</f>
        <v>A</v>
      </c>
      <c r="AF953" s="11">
        <f t="shared" si="2"/>
        <v>1</v>
      </c>
      <c r="AG953" s="11">
        <f t="shared" si="3"/>
        <v>0</v>
      </c>
      <c r="AH953" s="11">
        <f t="shared" si="4"/>
        <v>0</v>
      </c>
      <c r="AI953" s="11">
        <f t="shared" si="5"/>
        <v>0</v>
      </c>
      <c r="AJ953" s="11">
        <f>ROUNDUP(SUM(VLOOKUP(F953,'Pontuação 3.0'!A$2:B$11,2,FALSE),VLOOKUP(E953,'Pontuação 3.0'!C$2:D$11,2,FALSE),VLOOKUP(H953,'Pontuação 3.0'!I$2:J$11,2,FALSE),VLOOKUP(J953,'Pontuação 3.0'!G$2:H$11,2,FALSE),VLOOKUP(G953,'Pontuação 3.0'!E$2:F$11,2,FALSE),VLOOKUP(K953,'Pontuação 3.0'!K$2:L$11,2,FALSE),VLOOKUP(L953,'Pontuação 3.0'!M$2:N$13,2,FALSE)),0)</f>
        <v>2231</v>
      </c>
      <c r="AK953" s="10">
        <f t="shared" si="6"/>
        <v>223</v>
      </c>
      <c r="AL953" s="10" t="str">
        <f t="array" ref="AL953">IFERROR(INDEX('Pontuação 3.0'!G$13:G$191, MATCH(AK953, 'Pontuação 3.0'!F$13:F$191, 0)), "Faixa Indefinida")</f>
        <v>B</v>
      </c>
      <c r="AM953" s="10">
        <f t="shared" si="7"/>
        <v>0</v>
      </c>
      <c r="AN953" s="10">
        <f t="shared" si="8"/>
        <v>1</v>
      </c>
      <c r="AO953" s="10">
        <f t="shared" si="9"/>
        <v>0</v>
      </c>
      <c r="AP953" s="10">
        <f t="shared" si="10"/>
        <v>0</v>
      </c>
    </row>
    <row r="954" ht="15.75" customHeight="1">
      <c r="A954" s="7">
        <v>45675.0</v>
      </c>
      <c r="B954" s="8" t="s">
        <v>2275</v>
      </c>
      <c r="C954" s="8" t="s">
        <v>2276</v>
      </c>
      <c r="D954" s="9">
        <v>6.2985581375E10</v>
      </c>
      <c r="E954" s="8" t="s">
        <v>6103</v>
      </c>
      <c r="F954" s="8" t="s">
        <v>6116</v>
      </c>
      <c r="G954" s="8" t="s">
        <v>6122</v>
      </c>
      <c r="H954" s="8" t="s">
        <v>6106</v>
      </c>
      <c r="I954" s="8" t="s">
        <v>6107</v>
      </c>
      <c r="J954" s="8" t="s">
        <v>6119</v>
      </c>
      <c r="K954" s="8" t="s">
        <v>6107</v>
      </c>
      <c r="L954" s="8" t="s">
        <v>6115</v>
      </c>
      <c r="M954" s="8" t="s">
        <v>6113</v>
      </c>
      <c r="N954" s="12" t="s">
        <v>18</v>
      </c>
      <c r="O954" s="12" t="s">
        <v>20</v>
      </c>
      <c r="P954" s="12" t="s">
        <v>121</v>
      </c>
      <c r="Q954" s="12" t="s">
        <v>184</v>
      </c>
      <c r="R954" s="12" t="s">
        <v>32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10">
        <f>ROUNDUP(SUM(VLOOKUP(F954,'Pontuação'!A$2:B$11,2,FALSE),VLOOKUP(E954,'Pontuação'!C$2:D$11,2,FALSE),VLOOKUP(H954,'Pontuação'!I$2:J$11,2,FALSE),VLOOKUP(J954,'Pontuação'!G$2:H$11,2,FALSE),VLOOKUP(L954,'Pontuação'!M$2:N$13,2,FALSE)),0)</f>
        <v>1553</v>
      </c>
      <c r="AD954" s="11">
        <f t="shared" si="1"/>
        <v>155</v>
      </c>
      <c r="AE954" s="11" t="str">
        <f t="array" ref="AE954">IFERROR(INDEX('Pontuação'!G$13:G$101, MATCH(AD954, 'Pontuação'!F$13:F$101, 0)), "Faixa Indefinida")</f>
        <v>C</v>
      </c>
      <c r="AF954" s="11">
        <f t="shared" si="2"/>
        <v>0</v>
      </c>
      <c r="AG954" s="11">
        <f t="shared" si="3"/>
        <v>0</v>
      </c>
      <c r="AH954" s="11">
        <f t="shared" si="4"/>
        <v>1</v>
      </c>
      <c r="AI954" s="11">
        <f t="shared" si="5"/>
        <v>0</v>
      </c>
      <c r="AJ954" s="11">
        <f>ROUNDUP(SUM(VLOOKUP(F954,'Pontuação 3.0'!A$2:B$11,2,FALSE),VLOOKUP(E954,'Pontuação 3.0'!C$2:D$11,2,FALSE),VLOOKUP(H954,'Pontuação 3.0'!I$2:J$11,2,FALSE),VLOOKUP(J954,'Pontuação 3.0'!G$2:H$11,2,FALSE),VLOOKUP(G954,'Pontuação 3.0'!E$2:F$11,2,FALSE),VLOOKUP(K954,'Pontuação 3.0'!K$2:L$11,2,FALSE),VLOOKUP(L954,'Pontuação 3.0'!M$2:N$13,2,FALSE)),0)</f>
        <v>1982</v>
      </c>
      <c r="AK954" s="10">
        <f t="shared" si="6"/>
        <v>198</v>
      </c>
      <c r="AL954" s="10" t="str">
        <f t="array" ref="AL954">IFERROR(INDEX('Pontuação 3.0'!G$13:G$191, MATCH(AK954, 'Pontuação 3.0'!F$13:F$191, 0)), "Faixa Indefinida")</f>
        <v>C</v>
      </c>
      <c r="AM954" s="10">
        <f t="shared" si="7"/>
        <v>0</v>
      </c>
      <c r="AN954" s="10">
        <f t="shared" si="8"/>
        <v>0</v>
      </c>
      <c r="AO954" s="10">
        <f t="shared" si="9"/>
        <v>1</v>
      </c>
      <c r="AP954" s="10">
        <f t="shared" si="10"/>
        <v>0</v>
      </c>
    </row>
    <row r="955" ht="15.75" customHeight="1">
      <c r="A955" s="7">
        <v>45675.0</v>
      </c>
      <c r="B955" s="8" t="s">
        <v>2277</v>
      </c>
      <c r="C955" s="8" t="s">
        <v>2278</v>
      </c>
      <c r="D955" s="8" t="s">
        <v>2279</v>
      </c>
      <c r="E955" s="8" t="s">
        <v>6103</v>
      </c>
      <c r="F955" s="8" t="s">
        <v>6116</v>
      </c>
      <c r="G955" s="8" t="s">
        <v>6117</v>
      </c>
      <c r="H955" s="8" t="s">
        <v>6106</v>
      </c>
      <c r="I955" s="8" t="s">
        <v>6107</v>
      </c>
      <c r="J955" s="8" t="s">
        <v>6119</v>
      </c>
      <c r="K955" s="8" t="s">
        <v>6107</v>
      </c>
      <c r="L955" s="8" t="s">
        <v>6120</v>
      </c>
      <c r="M955" s="8" t="s">
        <v>6113</v>
      </c>
      <c r="N955" s="12" t="s">
        <v>18</v>
      </c>
      <c r="O955" s="12" t="s">
        <v>20</v>
      </c>
      <c r="P955" s="12" t="s">
        <v>31</v>
      </c>
      <c r="Q955" s="12" t="s">
        <v>22</v>
      </c>
      <c r="R955" s="12" t="s">
        <v>32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10">
        <f>ROUNDUP(SUM(VLOOKUP(F955,'Pontuação'!A$2:B$11,2,FALSE),VLOOKUP(E955,'Pontuação'!C$2:D$11,2,FALSE),VLOOKUP(H955,'Pontuação'!I$2:J$11,2,FALSE),VLOOKUP(J955,'Pontuação'!G$2:H$11,2,FALSE),VLOOKUP(L955,'Pontuação'!M$2:N$13,2,FALSE)),0)</f>
        <v>1685</v>
      </c>
      <c r="AD955" s="11">
        <f t="shared" si="1"/>
        <v>169</v>
      </c>
      <c r="AE955" s="11" t="str">
        <f t="array" ref="AE955">IFERROR(INDEX('Pontuação'!G$13:G$101, MATCH(AD955, 'Pontuação'!F$13:F$101, 0)), "Faixa Indefinida")</f>
        <v>B</v>
      </c>
      <c r="AF955" s="11">
        <f t="shared" si="2"/>
        <v>0</v>
      </c>
      <c r="AG955" s="11">
        <f t="shared" si="3"/>
        <v>1</v>
      </c>
      <c r="AH955" s="11">
        <f t="shared" si="4"/>
        <v>0</v>
      </c>
      <c r="AI955" s="11">
        <f t="shared" si="5"/>
        <v>0</v>
      </c>
      <c r="AJ955" s="11">
        <f>ROUNDUP(SUM(VLOOKUP(F955,'Pontuação 3.0'!A$2:B$11,2,FALSE),VLOOKUP(E955,'Pontuação 3.0'!C$2:D$11,2,FALSE),VLOOKUP(H955,'Pontuação 3.0'!I$2:J$11,2,FALSE),VLOOKUP(J955,'Pontuação 3.0'!G$2:H$11,2,FALSE),VLOOKUP(G955,'Pontuação 3.0'!E$2:F$11,2,FALSE),VLOOKUP(K955,'Pontuação 3.0'!K$2:L$11,2,FALSE),VLOOKUP(L955,'Pontuação 3.0'!M$2:N$13,2,FALSE)),0)</f>
        <v>2208</v>
      </c>
      <c r="AK955" s="10">
        <f t="shared" si="6"/>
        <v>221</v>
      </c>
      <c r="AL955" s="10" t="str">
        <f t="array" ref="AL955">IFERROR(INDEX('Pontuação 3.0'!G$13:G$191, MATCH(AK955, 'Pontuação 3.0'!F$13:F$191, 0)), "Faixa Indefinida")</f>
        <v>B</v>
      </c>
      <c r="AM955" s="10">
        <f t="shared" si="7"/>
        <v>0</v>
      </c>
      <c r="AN955" s="10">
        <f t="shared" si="8"/>
        <v>1</v>
      </c>
      <c r="AO955" s="10">
        <f t="shared" si="9"/>
        <v>0</v>
      </c>
      <c r="AP955" s="10">
        <f t="shared" si="10"/>
        <v>0</v>
      </c>
    </row>
    <row r="956" ht="15.75" customHeight="1">
      <c r="A956" s="7">
        <v>45675.0</v>
      </c>
      <c r="B956" s="8" t="s">
        <v>2280</v>
      </c>
      <c r="C956" s="8" t="s">
        <v>2281</v>
      </c>
      <c r="D956" s="9">
        <v>3.8999389202E10</v>
      </c>
      <c r="E956" s="8" t="s">
        <v>6103</v>
      </c>
      <c r="F956" s="8" t="s">
        <v>6126</v>
      </c>
      <c r="G956" s="8" t="s">
        <v>6122</v>
      </c>
      <c r="H956" s="8" t="s">
        <v>6135</v>
      </c>
      <c r="I956" s="8" t="s">
        <v>6107</v>
      </c>
      <c r="J956" s="8" t="s">
        <v>6119</v>
      </c>
      <c r="K956" s="8" t="s">
        <v>6107</v>
      </c>
      <c r="L956" s="8" t="s">
        <v>6136</v>
      </c>
      <c r="M956" s="8" t="s">
        <v>6121</v>
      </c>
      <c r="N956" s="12" t="s">
        <v>18</v>
      </c>
      <c r="O956" s="12" t="s">
        <v>20</v>
      </c>
      <c r="P956" s="12" t="s">
        <v>51</v>
      </c>
      <c r="Q956" s="12" t="s">
        <v>22</v>
      </c>
      <c r="R956" s="12" t="s">
        <v>32</v>
      </c>
      <c r="S956" s="13"/>
      <c r="T956" s="8"/>
      <c r="U956" s="8"/>
      <c r="V956" s="8"/>
      <c r="W956" s="8"/>
      <c r="X956" s="8"/>
      <c r="Y956" s="8"/>
      <c r="Z956" s="8"/>
      <c r="AA956" s="8"/>
      <c r="AB956" s="8"/>
      <c r="AC956" s="10">
        <f>ROUNDUP(SUM(VLOOKUP(F956,'Pontuação'!A$2:B$11,2,FALSE),VLOOKUP(E956,'Pontuação'!C$2:D$11,2,FALSE),VLOOKUP(H956,'Pontuação'!I$2:J$11,2,FALSE),VLOOKUP(J956,'Pontuação'!G$2:H$11,2,FALSE),VLOOKUP(L956,'Pontuação'!M$2:N$13,2,FALSE)),0)</f>
        <v>1611</v>
      </c>
      <c r="AD956" s="11">
        <f t="shared" si="1"/>
        <v>161</v>
      </c>
      <c r="AE956" s="11" t="str">
        <f t="array" ref="AE956">IFERROR(INDEX('Pontuação'!G$13:G$101, MATCH(AD956, 'Pontuação'!F$13:F$101, 0)), "Faixa Indefinida")</f>
        <v>C</v>
      </c>
      <c r="AF956" s="11">
        <f t="shared" si="2"/>
        <v>0</v>
      </c>
      <c r="AG956" s="11">
        <f t="shared" si="3"/>
        <v>0</v>
      </c>
      <c r="AH956" s="11">
        <f t="shared" si="4"/>
        <v>1</v>
      </c>
      <c r="AI956" s="11">
        <f t="shared" si="5"/>
        <v>0</v>
      </c>
      <c r="AJ956" s="11">
        <f>ROUNDUP(SUM(VLOOKUP(F956,'Pontuação 3.0'!A$2:B$11,2,FALSE),VLOOKUP(E956,'Pontuação 3.0'!C$2:D$11,2,FALSE),VLOOKUP(H956,'Pontuação 3.0'!I$2:J$11,2,FALSE),VLOOKUP(J956,'Pontuação 3.0'!G$2:H$11,2,FALSE),VLOOKUP(G956,'Pontuação 3.0'!E$2:F$11,2,FALSE),VLOOKUP(K956,'Pontuação 3.0'!K$2:L$11,2,FALSE),VLOOKUP(L956,'Pontuação 3.0'!M$2:N$13,2,FALSE)),0)</f>
        <v>1763</v>
      </c>
      <c r="AK956" s="10">
        <f t="shared" si="6"/>
        <v>176</v>
      </c>
      <c r="AL956" s="10" t="str">
        <f t="array" ref="AL956">IFERROR(INDEX('Pontuação 3.0'!G$13:G$191, MATCH(AK956, 'Pontuação 3.0'!F$13:F$191, 0)), "Faixa Indefinida")</f>
        <v>D</v>
      </c>
      <c r="AM956" s="10">
        <f t="shared" si="7"/>
        <v>0</v>
      </c>
      <c r="AN956" s="10">
        <f t="shared" si="8"/>
        <v>0</v>
      </c>
      <c r="AO956" s="10">
        <f t="shared" si="9"/>
        <v>0</v>
      </c>
      <c r="AP956" s="10">
        <f t="shared" si="10"/>
        <v>1</v>
      </c>
    </row>
    <row r="957" ht="15.75" customHeight="1">
      <c r="A957" s="7">
        <v>45675.0</v>
      </c>
      <c r="B957" s="8" t="s">
        <v>2282</v>
      </c>
      <c r="C957" s="8" t="s">
        <v>2283</v>
      </c>
      <c r="D957" s="9">
        <v>1.7992676185E10</v>
      </c>
      <c r="E957" s="8" t="s">
        <v>6103</v>
      </c>
      <c r="F957" s="8" t="s">
        <v>6126</v>
      </c>
      <c r="G957" s="8" t="s">
        <v>6122</v>
      </c>
      <c r="H957" s="8" t="s">
        <v>6135</v>
      </c>
      <c r="I957" s="8" t="s">
        <v>6128</v>
      </c>
      <c r="J957" s="8" t="s">
        <v>6129</v>
      </c>
      <c r="K957" s="8" t="s">
        <v>6107</v>
      </c>
      <c r="L957" s="8" t="s">
        <v>6120</v>
      </c>
      <c r="M957" s="8" t="s">
        <v>6113</v>
      </c>
      <c r="N957" s="12" t="s">
        <v>18</v>
      </c>
      <c r="O957" s="12" t="s">
        <v>20</v>
      </c>
      <c r="P957" s="12" t="s">
        <v>51</v>
      </c>
      <c r="Q957" s="12" t="s">
        <v>22</v>
      </c>
      <c r="R957" s="12" t="s">
        <v>32</v>
      </c>
      <c r="S957" s="13"/>
      <c r="T957" s="8"/>
      <c r="U957" s="8"/>
      <c r="V957" s="8"/>
      <c r="W957" s="8"/>
      <c r="X957" s="8"/>
      <c r="Y957" s="8"/>
      <c r="Z957" s="8"/>
      <c r="AA957" s="8"/>
      <c r="AB957" s="8"/>
      <c r="AC957" s="10">
        <f>ROUNDUP(SUM(VLOOKUP(F957,'Pontuação'!A$2:B$11,2,FALSE),VLOOKUP(E957,'Pontuação'!C$2:D$11,2,FALSE),VLOOKUP(H957,'Pontuação'!I$2:J$11,2,FALSE),VLOOKUP(J957,'Pontuação'!G$2:H$11,2,FALSE),VLOOKUP(L957,'Pontuação'!M$2:N$13,2,FALSE)),0)</f>
        <v>1977</v>
      </c>
      <c r="AD957" s="11">
        <f t="shared" si="1"/>
        <v>198</v>
      </c>
      <c r="AE957" s="11" t="str">
        <f t="array" ref="AE957">IFERROR(INDEX('Pontuação'!G$13:G$101, MATCH(AD957, 'Pontuação'!F$13:F$101, 0)), "Faixa Indefinida")</f>
        <v>A</v>
      </c>
      <c r="AF957" s="11">
        <f t="shared" si="2"/>
        <v>1</v>
      </c>
      <c r="AG957" s="11">
        <f t="shared" si="3"/>
        <v>0</v>
      </c>
      <c r="AH957" s="11">
        <f t="shared" si="4"/>
        <v>0</v>
      </c>
      <c r="AI957" s="11">
        <f t="shared" si="5"/>
        <v>0</v>
      </c>
      <c r="AJ957" s="11">
        <f>ROUNDUP(SUM(VLOOKUP(F957,'Pontuação 3.0'!A$2:B$11,2,FALSE),VLOOKUP(E957,'Pontuação 3.0'!C$2:D$11,2,FALSE),VLOOKUP(H957,'Pontuação 3.0'!I$2:J$11,2,FALSE),VLOOKUP(J957,'Pontuação 3.0'!G$2:H$11,2,FALSE),VLOOKUP(G957,'Pontuação 3.0'!E$2:F$11,2,FALSE),VLOOKUP(K957,'Pontuação 3.0'!K$2:L$11,2,FALSE),VLOOKUP(L957,'Pontuação 3.0'!M$2:N$13,2,FALSE)),0)</f>
        <v>2146</v>
      </c>
      <c r="AK957" s="10">
        <f t="shared" si="6"/>
        <v>215</v>
      </c>
      <c r="AL957" s="10" t="str">
        <f t="array" ref="AL957">IFERROR(INDEX('Pontuação 3.0'!G$13:G$191, MATCH(AK957, 'Pontuação 3.0'!F$13:F$191, 0)), "Faixa Indefinida")</f>
        <v>B</v>
      </c>
      <c r="AM957" s="10">
        <f t="shared" si="7"/>
        <v>0</v>
      </c>
      <c r="AN957" s="10">
        <f t="shared" si="8"/>
        <v>1</v>
      </c>
      <c r="AO957" s="10">
        <f t="shared" si="9"/>
        <v>0</v>
      </c>
      <c r="AP957" s="10">
        <f t="shared" si="10"/>
        <v>0</v>
      </c>
    </row>
    <row r="958" ht="15.75" customHeight="1">
      <c r="A958" s="7">
        <v>45675.0</v>
      </c>
      <c r="B958" s="8" t="s">
        <v>2284</v>
      </c>
      <c r="C958" s="8" t="s">
        <v>2285</v>
      </c>
      <c r="D958" s="9">
        <v>9.99825152E8</v>
      </c>
      <c r="E958" s="8" t="s">
        <v>6103</v>
      </c>
      <c r="F958" s="8" t="s">
        <v>6126</v>
      </c>
      <c r="G958" s="8" t="s">
        <v>6117</v>
      </c>
      <c r="H958" s="8" t="s">
        <v>6106</v>
      </c>
      <c r="I958" s="8" t="s">
        <v>6128</v>
      </c>
      <c r="J958" s="8" t="s">
        <v>6119</v>
      </c>
      <c r="K958" s="8" t="s">
        <v>6109</v>
      </c>
      <c r="L958" s="8" t="s">
        <v>6120</v>
      </c>
      <c r="M958" s="8" t="s">
        <v>6121</v>
      </c>
      <c r="N958" s="12" t="s">
        <v>18</v>
      </c>
      <c r="O958" s="12" t="s">
        <v>20</v>
      </c>
      <c r="P958" s="12" t="s">
        <v>31</v>
      </c>
      <c r="Q958" s="12" t="s">
        <v>54</v>
      </c>
      <c r="R958" s="12" t="s">
        <v>32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10">
        <f>ROUNDUP(SUM(VLOOKUP(F958,'Pontuação'!A$2:B$11,2,FALSE),VLOOKUP(E958,'Pontuação'!C$2:D$11,2,FALSE),VLOOKUP(H958,'Pontuação'!I$2:J$11,2,FALSE),VLOOKUP(J958,'Pontuação'!G$2:H$11,2,FALSE),VLOOKUP(L958,'Pontuação'!M$2:N$13,2,FALSE)),0)</f>
        <v>1673</v>
      </c>
      <c r="AD958" s="11">
        <f t="shared" si="1"/>
        <v>167</v>
      </c>
      <c r="AE958" s="11" t="str">
        <f t="array" ref="AE958">IFERROR(INDEX('Pontuação'!G$13:G$101, MATCH(AD958, 'Pontuação'!F$13:F$101, 0)), "Faixa Indefinida")</f>
        <v>B</v>
      </c>
      <c r="AF958" s="11">
        <f t="shared" si="2"/>
        <v>0</v>
      </c>
      <c r="AG958" s="11">
        <f t="shared" si="3"/>
        <v>1</v>
      </c>
      <c r="AH958" s="11">
        <f t="shared" si="4"/>
        <v>0</v>
      </c>
      <c r="AI958" s="11">
        <f t="shared" si="5"/>
        <v>0</v>
      </c>
      <c r="AJ958" s="11">
        <f>ROUNDUP(SUM(VLOOKUP(F958,'Pontuação 3.0'!A$2:B$11,2,FALSE),VLOOKUP(E958,'Pontuação 3.0'!C$2:D$11,2,FALSE),VLOOKUP(H958,'Pontuação 3.0'!I$2:J$11,2,FALSE),VLOOKUP(J958,'Pontuação 3.0'!G$2:H$11,2,FALSE),VLOOKUP(G958,'Pontuação 3.0'!E$2:F$11,2,FALSE),VLOOKUP(K958,'Pontuação 3.0'!K$2:L$11,2,FALSE),VLOOKUP(L958,'Pontuação 3.0'!M$2:N$13,2,FALSE)),0)</f>
        <v>2336</v>
      </c>
      <c r="AK958" s="10">
        <f t="shared" si="6"/>
        <v>234</v>
      </c>
      <c r="AL958" s="10" t="str">
        <f t="array" ref="AL958">IFERROR(INDEX('Pontuação 3.0'!G$13:G$191, MATCH(AK958, 'Pontuação 3.0'!F$13:F$191, 0)), "Faixa Indefinida")</f>
        <v>B</v>
      </c>
      <c r="AM958" s="10">
        <f t="shared" si="7"/>
        <v>0</v>
      </c>
      <c r="AN958" s="10">
        <f t="shared" si="8"/>
        <v>1</v>
      </c>
      <c r="AO958" s="10">
        <f t="shared" si="9"/>
        <v>0</v>
      </c>
      <c r="AP958" s="10">
        <f t="shared" si="10"/>
        <v>0</v>
      </c>
    </row>
    <row r="959" ht="15.75" customHeight="1">
      <c r="A959" s="7">
        <v>45675.0</v>
      </c>
      <c r="B959" s="8" t="s">
        <v>2286</v>
      </c>
      <c r="C959" s="8" t="s">
        <v>2287</v>
      </c>
      <c r="D959" s="9">
        <v>3.4992067651E10</v>
      </c>
      <c r="E959" s="8" t="s">
        <v>6103</v>
      </c>
      <c r="F959" s="8" t="s">
        <v>6116</v>
      </c>
      <c r="G959" s="8" t="s">
        <v>6122</v>
      </c>
      <c r="H959" s="8" t="s">
        <v>6106</v>
      </c>
      <c r="I959" s="8" t="s">
        <v>6107</v>
      </c>
      <c r="J959" s="8" t="s">
        <v>6119</v>
      </c>
      <c r="K959" s="8" t="s">
        <v>6107</v>
      </c>
      <c r="L959" s="8" t="s">
        <v>6124</v>
      </c>
      <c r="M959" s="8" t="s">
        <v>6121</v>
      </c>
      <c r="N959" s="12" t="s">
        <v>18</v>
      </c>
      <c r="O959" s="12" t="s">
        <v>20</v>
      </c>
      <c r="P959" s="12" t="s">
        <v>89</v>
      </c>
      <c r="Q959" s="12" t="s">
        <v>22</v>
      </c>
      <c r="R959" s="12" t="s">
        <v>32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10">
        <f>ROUNDUP(SUM(VLOOKUP(F959,'Pontuação'!A$2:B$11,2,FALSE),VLOOKUP(E959,'Pontuação'!C$2:D$11,2,FALSE),VLOOKUP(H959,'Pontuação'!I$2:J$11,2,FALSE),VLOOKUP(J959,'Pontuação'!G$2:H$11,2,FALSE),VLOOKUP(L959,'Pontuação'!M$2:N$13,2,FALSE)),0)</f>
        <v>1516</v>
      </c>
      <c r="AD959" s="11">
        <f t="shared" si="1"/>
        <v>152</v>
      </c>
      <c r="AE959" s="11" t="str">
        <f t="array" ref="AE959">IFERROR(INDEX('Pontuação'!G$13:G$101, MATCH(AD959, 'Pontuação'!F$13:F$101, 0)), "Faixa Indefinida")</f>
        <v>C</v>
      </c>
      <c r="AF959" s="11">
        <f t="shared" si="2"/>
        <v>0</v>
      </c>
      <c r="AG959" s="11">
        <f t="shared" si="3"/>
        <v>0</v>
      </c>
      <c r="AH959" s="11">
        <f t="shared" si="4"/>
        <v>1</v>
      </c>
      <c r="AI959" s="11">
        <f t="shared" si="5"/>
        <v>0</v>
      </c>
      <c r="AJ959" s="11">
        <f>ROUNDUP(SUM(VLOOKUP(F959,'Pontuação 3.0'!A$2:B$11,2,FALSE),VLOOKUP(E959,'Pontuação 3.0'!C$2:D$11,2,FALSE),VLOOKUP(H959,'Pontuação 3.0'!I$2:J$11,2,FALSE),VLOOKUP(J959,'Pontuação 3.0'!G$2:H$11,2,FALSE),VLOOKUP(G959,'Pontuação 3.0'!E$2:F$11,2,FALSE),VLOOKUP(K959,'Pontuação 3.0'!K$2:L$11,2,FALSE),VLOOKUP(L959,'Pontuação 3.0'!M$2:N$13,2,FALSE)),0)</f>
        <v>1952</v>
      </c>
      <c r="AK959" s="10">
        <f t="shared" si="6"/>
        <v>195</v>
      </c>
      <c r="AL959" s="10" t="str">
        <f t="array" ref="AL959">IFERROR(INDEX('Pontuação 3.0'!G$13:G$191, MATCH(AK959, 'Pontuação 3.0'!F$13:F$191, 0)), "Faixa Indefinida")</f>
        <v>C</v>
      </c>
      <c r="AM959" s="10">
        <f t="shared" si="7"/>
        <v>0</v>
      </c>
      <c r="AN959" s="10">
        <f t="shared" si="8"/>
        <v>0</v>
      </c>
      <c r="AO959" s="10">
        <f t="shared" si="9"/>
        <v>1</v>
      </c>
      <c r="AP959" s="10">
        <f t="shared" si="10"/>
        <v>0</v>
      </c>
    </row>
    <row r="960" ht="15.75" customHeight="1">
      <c r="A960" s="7">
        <v>45675.0</v>
      </c>
      <c r="B960" s="8" t="s">
        <v>830</v>
      </c>
      <c r="C960" s="8" t="s">
        <v>2288</v>
      </c>
      <c r="D960" s="9">
        <v>2.1982295793E10</v>
      </c>
      <c r="E960" s="8" t="s">
        <v>6103</v>
      </c>
      <c r="F960" s="8" t="s">
        <v>6116</v>
      </c>
      <c r="G960" s="8" t="s">
        <v>6117</v>
      </c>
      <c r="H960" s="8" t="s">
        <v>6106</v>
      </c>
      <c r="I960" s="8" t="s">
        <v>6107</v>
      </c>
      <c r="J960" s="8" t="s">
        <v>6108</v>
      </c>
      <c r="K960" s="8" t="s">
        <v>6107</v>
      </c>
      <c r="L960" s="8" t="s">
        <v>6115</v>
      </c>
      <c r="M960" s="8" t="s">
        <v>6111</v>
      </c>
      <c r="N960" s="12" t="s">
        <v>18</v>
      </c>
      <c r="O960" s="12" t="s">
        <v>20</v>
      </c>
      <c r="P960" s="12" t="s">
        <v>19</v>
      </c>
      <c r="Q960" s="12" t="s">
        <v>22</v>
      </c>
      <c r="R960" s="12" t="s">
        <v>21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10">
        <f>ROUNDUP(SUM(VLOOKUP(F960,'Pontuação'!A$2:B$11,2,FALSE),VLOOKUP(E960,'Pontuação'!C$2:D$11,2,FALSE),VLOOKUP(H960,'Pontuação'!I$2:J$11,2,FALSE),VLOOKUP(J960,'Pontuação'!G$2:H$11,2,FALSE),VLOOKUP(L960,'Pontuação'!M$2:N$13,2,FALSE)),0)</f>
        <v>1658</v>
      </c>
      <c r="AD960" s="11">
        <f t="shared" si="1"/>
        <v>166</v>
      </c>
      <c r="AE960" s="11" t="str">
        <f t="array" ref="AE960">IFERROR(INDEX('Pontuação'!G$13:G$101, MATCH(AD960, 'Pontuação'!F$13:F$101, 0)), "Faixa Indefinida")</f>
        <v>B</v>
      </c>
      <c r="AF960" s="11">
        <f t="shared" si="2"/>
        <v>0</v>
      </c>
      <c r="AG960" s="11">
        <f t="shared" si="3"/>
        <v>1</v>
      </c>
      <c r="AH960" s="11">
        <f t="shared" si="4"/>
        <v>0</v>
      </c>
      <c r="AI960" s="11">
        <f t="shared" si="5"/>
        <v>0</v>
      </c>
      <c r="AJ960" s="11">
        <f>ROUNDUP(SUM(VLOOKUP(F960,'Pontuação 3.0'!A$2:B$11,2,FALSE),VLOOKUP(E960,'Pontuação 3.0'!C$2:D$11,2,FALSE),VLOOKUP(H960,'Pontuação 3.0'!I$2:J$11,2,FALSE),VLOOKUP(J960,'Pontuação 3.0'!G$2:H$11,2,FALSE),VLOOKUP(G960,'Pontuação 3.0'!E$2:F$11,2,FALSE),VLOOKUP(K960,'Pontuação 3.0'!K$2:L$11,2,FALSE),VLOOKUP(L960,'Pontuação 3.0'!M$2:N$13,2,FALSE)),0)</f>
        <v>2274</v>
      </c>
      <c r="AK960" s="10">
        <f t="shared" si="6"/>
        <v>227</v>
      </c>
      <c r="AL960" s="10" t="str">
        <f t="array" ref="AL960">IFERROR(INDEX('Pontuação 3.0'!G$13:G$191, MATCH(AK960, 'Pontuação 3.0'!F$13:F$191, 0)), "Faixa Indefinida")</f>
        <v>B</v>
      </c>
      <c r="AM960" s="10">
        <f t="shared" si="7"/>
        <v>0</v>
      </c>
      <c r="AN960" s="10">
        <f t="shared" si="8"/>
        <v>1</v>
      </c>
      <c r="AO960" s="10">
        <f t="shared" si="9"/>
        <v>0</v>
      </c>
      <c r="AP960" s="10">
        <f t="shared" si="10"/>
        <v>0</v>
      </c>
    </row>
    <row r="961" ht="15.75" customHeight="1">
      <c r="A961" s="7">
        <v>45675.0</v>
      </c>
      <c r="B961" s="8" t="s">
        <v>2289</v>
      </c>
      <c r="C961" s="8" t="s">
        <v>2290</v>
      </c>
      <c r="D961" s="9">
        <v>6.5996068236E10</v>
      </c>
      <c r="E961" s="8" t="s">
        <v>6103</v>
      </c>
      <c r="F961" s="8" t="s">
        <v>6116</v>
      </c>
      <c r="G961" s="8" t="s">
        <v>6122</v>
      </c>
      <c r="H961" s="8" t="s">
        <v>6132</v>
      </c>
      <c r="I961" s="8" t="s">
        <v>6107</v>
      </c>
      <c r="J961" s="8" t="s">
        <v>6108</v>
      </c>
      <c r="K961" s="8" t="s">
        <v>6109</v>
      </c>
      <c r="L961" s="8" t="s">
        <v>6115</v>
      </c>
      <c r="M961" s="8" t="s">
        <v>6121</v>
      </c>
      <c r="N961" s="12" t="s">
        <v>18</v>
      </c>
      <c r="O961" s="12" t="s">
        <v>20</v>
      </c>
      <c r="P961" s="12" t="s">
        <v>25</v>
      </c>
      <c r="Q961" s="12" t="s">
        <v>22</v>
      </c>
      <c r="R961" s="12" t="s">
        <v>32</v>
      </c>
      <c r="S961" s="13"/>
      <c r="T961" s="8"/>
      <c r="U961" s="8"/>
      <c r="V961" s="8"/>
      <c r="W961" s="8"/>
      <c r="X961" s="8"/>
      <c r="Y961" s="8"/>
      <c r="Z961" s="8"/>
      <c r="AA961" s="8"/>
      <c r="AB961" s="8"/>
      <c r="AC961" s="10">
        <f>ROUNDUP(SUM(VLOOKUP(F961,'Pontuação'!A$2:B$11,2,FALSE),VLOOKUP(E961,'Pontuação'!C$2:D$11,2,FALSE),VLOOKUP(H961,'Pontuação'!I$2:J$11,2,FALSE),VLOOKUP(J961,'Pontuação'!G$2:H$11,2,FALSE),VLOOKUP(L961,'Pontuação'!M$2:N$13,2,FALSE)),0)</f>
        <v>1474</v>
      </c>
      <c r="AD961" s="11">
        <f t="shared" si="1"/>
        <v>147</v>
      </c>
      <c r="AE961" s="11" t="str">
        <f t="array" ref="AE961">IFERROR(INDEX('Pontuação'!G$13:G$101, MATCH(AD961, 'Pontuação'!F$13:F$101, 0)), "Faixa Indefinida")</f>
        <v>D</v>
      </c>
      <c r="AF961" s="11">
        <f t="shared" si="2"/>
        <v>0</v>
      </c>
      <c r="AG961" s="11">
        <f t="shared" si="3"/>
        <v>0</v>
      </c>
      <c r="AH961" s="11">
        <f t="shared" si="4"/>
        <v>0</v>
      </c>
      <c r="AI961" s="11">
        <f t="shared" si="5"/>
        <v>1</v>
      </c>
      <c r="AJ961" s="11">
        <f>ROUNDUP(SUM(VLOOKUP(F961,'Pontuação 3.0'!A$2:B$11,2,FALSE),VLOOKUP(E961,'Pontuação 3.0'!C$2:D$11,2,FALSE),VLOOKUP(H961,'Pontuação 3.0'!I$2:J$11,2,FALSE),VLOOKUP(J961,'Pontuação 3.0'!G$2:H$11,2,FALSE),VLOOKUP(G961,'Pontuação 3.0'!E$2:F$11,2,FALSE),VLOOKUP(K961,'Pontuação 3.0'!K$2:L$11,2,FALSE),VLOOKUP(L961,'Pontuação 3.0'!M$2:N$13,2,FALSE)),0)</f>
        <v>2287</v>
      </c>
      <c r="AK961" s="10">
        <f t="shared" si="6"/>
        <v>229</v>
      </c>
      <c r="AL961" s="10" t="str">
        <f t="array" ref="AL961">IFERROR(INDEX('Pontuação 3.0'!G$13:G$191, MATCH(AK961, 'Pontuação 3.0'!F$13:F$191, 0)), "Faixa Indefinida")</f>
        <v>B</v>
      </c>
      <c r="AM961" s="10">
        <f t="shared" si="7"/>
        <v>0</v>
      </c>
      <c r="AN961" s="10">
        <f t="shared" si="8"/>
        <v>1</v>
      </c>
      <c r="AO961" s="10">
        <f t="shared" si="9"/>
        <v>0</v>
      </c>
      <c r="AP961" s="10">
        <f t="shared" si="10"/>
        <v>0</v>
      </c>
    </row>
    <row r="962" ht="15.75" customHeight="1">
      <c r="A962" s="7">
        <v>45675.0</v>
      </c>
      <c r="B962" s="8" t="s">
        <v>2293</v>
      </c>
      <c r="C962" s="8" t="s">
        <v>2294</v>
      </c>
      <c r="D962" s="9">
        <v>2.2997492775E10</v>
      </c>
      <c r="E962" s="8" t="s">
        <v>6103</v>
      </c>
      <c r="F962" s="8" t="s">
        <v>6126</v>
      </c>
      <c r="G962" s="8" t="s">
        <v>6117</v>
      </c>
      <c r="H962" s="8" t="s">
        <v>6118</v>
      </c>
      <c r="I962" s="8" t="s">
        <v>6128</v>
      </c>
      <c r="J962" s="8" t="s">
        <v>6119</v>
      </c>
      <c r="K962" s="8" t="s">
        <v>6109</v>
      </c>
      <c r="L962" s="8" t="s">
        <v>6136</v>
      </c>
      <c r="M962" s="8" t="s">
        <v>6121</v>
      </c>
      <c r="N962" s="12" t="s">
        <v>18</v>
      </c>
      <c r="O962" s="12" t="s">
        <v>20</v>
      </c>
      <c r="P962" s="12" t="s">
        <v>71</v>
      </c>
      <c r="Q962" s="12" t="s">
        <v>22</v>
      </c>
      <c r="R962" s="12" t="s">
        <v>21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10">
        <f>ROUNDUP(SUM(VLOOKUP(F962,'Pontuação'!A$2:B$11,2,FALSE),VLOOKUP(E962,'Pontuação'!C$2:D$11,2,FALSE),VLOOKUP(H962,'Pontuação'!I$2:J$11,2,FALSE),VLOOKUP(J962,'Pontuação'!G$2:H$11,2,FALSE),VLOOKUP(L962,'Pontuação'!M$2:N$13,2,FALSE)),0)</f>
        <v>1627</v>
      </c>
      <c r="AD962" s="11">
        <f t="shared" si="1"/>
        <v>163</v>
      </c>
      <c r="AE962" s="11" t="str">
        <f t="array" ref="AE962">IFERROR(INDEX('Pontuação'!G$13:G$101, MATCH(AD962, 'Pontuação'!F$13:F$101, 0)), "Faixa Indefinida")</f>
        <v>C</v>
      </c>
      <c r="AF962" s="11">
        <f t="shared" si="2"/>
        <v>0</v>
      </c>
      <c r="AG962" s="11">
        <f t="shared" si="3"/>
        <v>0</v>
      </c>
      <c r="AH962" s="11">
        <f t="shared" si="4"/>
        <v>1</v>
      </c>
      <c r="AI962" s="11">
        <f t="shared" si="5"/>
        <v>0</v>
      </c>
      <c r="AJ962" s="11">
        <f>ROUNDUP(SUM(VLOOKUP(F962,'Pontuação 3.0'!A$2:B$11,2,FALSE),VLOOKUP(E962,'Pontuação 3.0'!C$2:D$11,2,FALSE),VLOOKUP(H962,'Pontuação 3.0'!I$2:J$11,2,FALSE),VLOOKUP(J962,'Pontuação 3.0'!G$2:H$11,2,FALSE),VLOOKUP(G962,'Pontuação 3.0'!E$2:F$11,2,FALSE),VLOOKUP(K962,'Pontuação 3.0'!K$2:L$11,2,FALSE),VLOOKUP(L962,'Pontuação 3.0'!M$2:N$13,2,FALSE)),0)</f>
        <v>2315</v>
      </c>
      <c r="AK962" s="10">
        <f t="shared" si="6"/>
        <v>232</v>
      </c>
      <c r="AL962" s="10" t="str">
        <f t="array" ref="AL962">IFERROR(INDEX('Pontuação 3.0'!G$13:G$191, MATCH(AK962, 'Pontuação 3.0'!F$13:F$191, 0)), "Faixa Indefinida")</f>
        <v>B</v>
      </c>
      <c r="AM962" s="10">
        <f t="shared" si="7"/>
        <v>0</v>
      </c>
      <c r="AN962" s="10">
        <f t="shared" si="8"/>
        <v>1</v>
      </c>
      <c r="AO962" s="10">
        <f t="shared" si="9"/>
        <v>0</v>
      </c>
      <c r="AP962" s="10">
        <f t="shared" si="10"/>
        <v>0</v>
      </c>
    </row>
    <row r="963" ht="15.75" customHeight="1">
      <c r="A963" s="7">
        <v>45675.0</v>
      </c>
      <c r="B963" s="8" t="s">
        <v>2291</v>
      </c>
      <c r="C963" s="8" t="s">
        <v>2292</v>
      </c>
      <c r="D963" s="9">
        <v>3.1989443498E10</v>
      </c>
      <c r="E963" s="8" t="s">
        <v>6125</v>
      </c>
      <c r="F963" s="8" t="s">
        <v>6127</v>
      </c>
      <c r="G963" s="8" t="s">
        <v>6112</v>
      </c>
      <c r="H963" s="8" t="s">
        <v>6123</v>
      </c>
      <c r="I963" s="8" t="s">
        <v>6107</v>
      </c>
      <c r="J963" s="8" t="s">
        <v>6108</v>
      </c>
      <c r="K963" s="8" t="s">
        <v>6107</v>
      </c>
      <c r="L963" s="8" t="s">
        <v>6115</v>
      </c>
      <c r="M963" s="8" t="s">
        <v>6121</v>
      </c>
      <c r="N963" s="12" t="s">
        <v>18</v>
      </c>
      <c r="O963" s="12" t="s">
        <v>20</v>
      </c>
      <c r="P963" s="12" t="s">
        <v>102</v>
      </c>
      <c r="Q963" s="12" t="s">
        <v>22</v>
      </c>
      <c r="R963" s="12" t="s">
        <v>32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10">
        <f>ROUNDUP(SUM(VLOOKUP(F963,'Pontuação'!A$2:B$11,2,FALSE),VLOOKUP(E963,'Pontuação'!C$2:D$11,2,FALSE),VLOOKUP(H963,'Pontuação'!I$2:J$11,2,FALSE),VLOOKUP(J963,'Pontuação'!G$2:H$11,2,FALSE),VLOOKUP(L963,'Pontuação'!M$2:N$13,2,FALSE)),0)</f>
        <v>1303</v>
      </c>
      <c r="AD963" s="11">
        <f t="shared" si="1"/>
        <v>130</v>
      </c>
      <c r="AE963" s="11" t="str">
        <f t="array" ref="AE963">IFERROR(INDEX('Pontuação'!G$13:G$101, MATCH(AD963, 'Pontuação'!F$13:F$101, 0)), "Faixa Indefinida")</f>
        <v>D</v>
      </c>
      <c r="AF963" s="11">
        <f t="shared" si="2"/>
        <v>0</v>
      </c>
      <c r="AG963" s="11">
        <f t="shared" si="3"/>
        <v>0</v>
      </c>
      <c r="AH963" s="11">
        <f t="shared" si="4"/>
        <v>0</v>
      </c>
      <c r="AI963" s="11">
        <f t="shared" si="5"/>
        <v>1</v>
      </c>
      <c r="AJ963" s="11">
        <f>ROUNDUP(SUM(VLOOKUP(F963,'Pontuação 3.0'!A$2:B$11,2,FALSE),VLOOKUP(E963,'Pontuação 3.0'!C$2:D$11,2,FALSE),VLOOKUP(H963,'Pontuação 3.0'!I$2:J$11,2,FALSE),VLOOKUP(J963,'Pontuação 3.0'!G$2:H$11,2,FALSE),VLOOKUP(G963,'Pontuação 3.0'!E$2:F$11,2,FALSE),VLOOKUP(K963,'Pontuação 3.0'!K$2:L$11,2,FALSE),VLOOKUP(L963,'Pontuação 3.0'!M$2:N$13,2,FALSE)),0)</f>
        <v>1841</v>
      </c>
      <c r="AK963" s="10">
        <f t="shared" si="6"/>
        <v>184</v>
      </c>
      <c r="AL963" s="10" t="str">
        <f t="array" ref="AL963">IFERROR(INDEX('Pontuação 3.0'!G$13:G$191, MATCH(AK963, 'Pontuação 3.0'!F$13:F$191, 0)), "Faixa Indefinida")</f>
        <v>D</v>
      </c>
      <c r="AM963" s="10">
        <f t="shared" si="7"/>
        <v>0</v>
      </c>
      <c r="AN963" s="10">
        <f t="shared" si="8"/>
        <v>0</v>
      </c>
      <c r="AO963" s="10">
        <f t="shared" si="9"/>
        <v>0</v>
      </c>
      <c r="AP963" s="10">
        <f t="shared" si="10"/>
        <v>1</v>
      </c>
    </row>
    <row r="964" ht="15.75" customHeight="1">
      <c r="A964" s="7">
        <v>45675.0</v>
      </c>
      <c r="B964" s="8" t="s">
        <v>2295</v>
      </c>
      <c r="C964" s="8" t="s">
        <v>2296</v>
      </c>
      <c r="D964" s="14" t="s">
        <v>6194</v>
      </c>
      <c r="E964" s="8" t="s">
        <v>6103</v>
      </c>
      <c r="F964" s="8" t="s">
        <v>6104</v>
      </c>
      <c r="G964" s="8" t="s">
        <v>6122</v>
      </c>
      <c r="H964" s="8" t="s">
        <v>6123</v>
      </c>
      <c r="I964" s="8" t="s">
        <v>6107</v>
      </c>
      <c r="J964" s="8" t="s">
        <v>6119</v>
      </c>
      <c r="K964" s="8" t="s">
        <v>6107</v>
      </c>
      <c r="L964" s="8" t="s">
        <v>6124</v>
      </c>
      <c r="M964" s="8" t="s">
        <v>6121</v>
      </c>
      <c r="N964" s="12" t="s">
        <v>18</v>
      </c>
      <c r="O964" s="12" t="s">
        <v>20</v>
      </c>
      <c r="P964" s="12" t="s">
        <v>112</v>
      </c>
      <c r="Q964" s="12" t="s">
        <v>22</v>
      </c>
      <c r="R964" s="12" t="s">
        <v>32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10">
        <f>ROUNDUP(SUM(VLOOKUP(F964,'Pontuação'!A$2:B$11,2,FALSE),VLOOKUP(E964,'Pontuação'!C$2:D$11,2,FALSE),VLOOKUP(H964,'Pontuação'!I$2:J$11,2,FALSE),VLOOKUP(J964,'Pontuação'!G$2:H$11,2,FALSE),VLOOKUP(L964,'Pontuação'!M$2:N$13,2,FALSE)),0)</f>
        <v>1407</v>
      </c>
      <c r="AD964" s="11">
        <f t="shared" si="1"/>
        <v>141</v>
      </c>
      <c r="AE964" s="11" t="str">
        <f t="array" ref="AE964">IFERROR(INDEX('Pontuação'!G$13:G$101, MATCH(AD964, 'Pontuação'!F$13:F$101, 0)), "Faixa Indefinida")</f>
        <v>D</v>
      </c>
      <c r="AF964" s="11">
        <f t="shared" si="2"/>
        <v>0</v>
      </c>
      <c r="AG964" s="11">
        <f t="shared" si="3"/>
        <v>0</v>
      </c>
      <c r="AH964" s="11">
        <f t="shared" si="4"/>
        <v>0</v>
      </c>
      <c r="AI964" s="11">
        <f t="shared" si="5"/>
        <v>1</v>
      </c>
      <c r="AJ964" s="11">
        <f>ROUNDUP(SUM(VLOOKUP(F964,'Pontuação 3.0'!A$2:B$11,2,FALSE),VLOOKUP(E964,'Pontuação 3.0'!C$2:D$11,2,FALSE),VLOOKUP(H964,'Pontuação 3.0'!I$2:J$11,2,FALSE),VLOOKUP(J964,'Pontuação 3.0'!G$2:H$11,2,FALSE),VLOOKUP(G964,'Pontuação 3.0'!E$2:F$11,2,FALSE),VLOOKUP(K964,'Pontuação 3.0'!K$2:L$11,2,FALSE),VLOOKUP(L964,'Pontuação 3.0'!M$2:N$13,2,FALSE)),0)</f>
        <v>1789</v>
      </c>
      <c r="AK964" s="10">
        <f t="shared" si="6"/>
        <v>179</v>
      </c>
      <c r="AL964" s="10" t="str">
        <f t="array" ref="AL964">IFERROR(INDEX('Pontuação 3.0'!G$13:G$191, MATCH(AK964, 'Pontuação 3.0'!F$13:F$191, 0)), "Faixa Indefinida")</f>
        <v>D</v>
      </c>
      <c r="AM964" s="10">
        <f t="shared" si="7"/>
        <v>0</v>
      </c>
      <c r="AN964" s="10">
        <f t="shared" si="8"/>
        <v>0</v>
      </c>
      <c r="AO964" s="10">
        <f t="shared" si="9"/>
        <v>0</v>
      </c>
      <c r="AP964" s="10">
        <f t="shared" si="10"/>
        <v>1</v>
      </c>
    </row>
    <row r="965" ht="15.75" customHeight="1">
      <c r="A965" s="7">
        <v>45675.0</v>
      </c>
      <c r="B965" s="8" t="s">
        <v>2299</v>
      </c>
      <c r="C965" s="8" t="s">
        <v>2300</v>
      </c>
      <c r="D965" s="8" t="s">
        <v>2301</v>
      </c>
      <c r="E965" s="8" t="s">
        <v>6103</v>
      </c>
      <c r="F965" s="8" t="s">
        <v>6126</v>
      </c>
      <c r="G965" s="8" t="s">
        <v>6114</v>
      </c>
      <c r="H965" s="8" t="s">
        <v>6106</v>
      </c>
      <c r="I965" s="8" t="s">
        <v>6107</v>
      </c>
      <c r="J965" s="8" t="s">
        <v>6119</v>
      </c>
      <c r="K965" s="8" t="s">
        <v>6107</v>
      </c>
      <c r="L965" s="8" t="s">
        <v>6120</v>
      </c>
      <c r="M965" s="8" t="s">
        <v>6121</v>
      </c>
      <c r="N965" s="12" t="s">
        <v>18</v>
      </c>
      <c r="O965" s="12" t="s">
        <v>20</v>
      </c>
      <c r="P965" s="12" t="s">
        <v>31</v>
      </c>
      <c r="Q965" s="12" t="s">
        <v>133</v>
      </c>
      <c r="R965" s="12" t="s">
        <v>32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10">
        <f>ROUNDUP(SUM(VLOOKUP(F965,'Pontuação'!A$2:B$11,2,FALSE),VLOOKUP(E965,'Pontuação'!C$2:D$11,2,FALSE),VLOOKUP(H965,'Pontuação'!I$2:J$11,2,FALSE),VLOOKUP(J965,'Pontuação'!G$2:H$11,2,FALSE),VLOOKUP(L965,'Pontuação'!M$2:N$13,2,FALSE)),0)</f>
        <v>1673</v>
      </c>
      <c r="AD965" s="11">
        <f t="shared" si="1"/>
        <v>167</v>
      </c>
      <c r="AE965" s="11" t="str">
        <f t="array" ref="AE965">IFERROR(INDEX('Pontuação'!G$13:G$101, MATCH(AD965, 'Pontuação'!F$13:F$101, 0)), "Faixa Indefinida")</f>
        <v>B</v>
      </c>
      <c r="AF965" s="11">
        <f t="shared" si="2"/>
        <v>0</v>
      </c>
      <c r="AG965" s="11">
        <f t="shared" si="3"/>
        <v>1</v>
      </c>
      <c r="AH965" s="11">
        <f t="shared" si="4"/>
        <v>0</v>
      </c>
      <c r="AI965" s="11">
        <f t="shared" si="5"/>
        <v>0</v>
      </c>
      <c r="AJ965" s="11">
        <f>ROUNDUP(SUM(VLOOKUP(F965,'Pontuação 3.0'!A$2:B$11,2,FALSE),VLOOKUP(E965,'Pontuação 3.0'!C$2:D$11,2,FALSE),VLOOKUP(H965,'Pontuação 3.0'!I$2:J$11,2,FALSE),VLOOKUP(J965,'Pontuação 3.0'!G$2:H$11,2,FALSE),VLOOKUP(G965,'Pontuação 3.0'!E$2:F$11,2,FALSE),VLOOKUP(K965,'Pontuação 3.0'!K$2:L$11,2,FALSE),VLOOKUP(L965,'Pontuação 3.0'!M$2:N$13,2,FALSE)),0)</f>
        <v>1925</v>
      </c>
      <c r="AK965" s="10">
        <f t="shared" si="6"/>
        <v>193</v>
      </c>
      <c r="AL965" s="10" t="str">
        <f t="array" ref="AL965">IFERROR(INDEX('Pontuação 3.0'!G$13:G$191, MATCH(AK965, 'Pontuação 3.0'!F$13:F$191, 0)), "Faixa Indefinida")</f>
        <v>C</v>
      </c>
      <c r="AM965" s="10">
        <f t="shared" si="7"/>
        <v>0</v>
      </c>
      <c r="AN965" s="10">
        <f t="shared" si="8"/>
        <v>0</v>
      </c>
      <c r="AO965" s="10">
        <f t="shared" si="9"/>
        <v>1</v>
      </c>
      <c r="AP965" s="10">
        <f t="shared" si="10"/>
        <v>0</v>
      </c>
    </row>
    <row r="966" ht="15.75" customHeight="1">
      <c r="A966" s="7">
        <v>45675.0</v>
      </c>
      <c r="B966" s="8" t="s">
        <v>2302</v>
      </c>
      <c r="C966" s="8" t="s">
        <v>2303</v>
      </c>
      <c r="D966" s="9">
        <v>1.9988788788E10</v>
      </c>
      <c r="E966" s="8" t="s">
        <v>6103</v>
      </c>
      <c r="F966" s="8" t="s">
        <v>6116</v>
      </c>
      <c r="G966" s="8" t="s">
        <v>6117</v>
      </c>
      <c r="H966" s="8" t="s">
        <v>6118</v>
      </c>
      <c r="I966" s="8" t="s">
        <v>6128</v>
      </c>
      <c r="J966" s="8" t="s">
        <v>6108</v>
      </c>
      <c r="K966" s="8" t="s">
        <v>6109</v>
      </c>
      <c r="L966" s="8" t="s">
        <v>6120</v>
      </c>
      <c r="M966" s="8" t="s">
        <v>6113</v>
      </c>
      <c r="N966" s="12" t="s">
        <v>18</v>
      </c>
      <c r="O966" s="12" t="s">
        <v>20</v>
      </c>
      <c r="P966" s="12" t="s">
        <v>25</v>
      </c>
      <c r="Q966" s="12" t="s">
        <v>22</v>
      </c>
      <c r="R966" s="12" t="s">
        <v>32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10">
        <f>ROUNDUP(SUM(VLOOKUP(F966,'Pontuação'!A$2:B$11,2,FALSE),VLOOKUP(E966,'Pontuação'!C$2:D$11,2,FALSE),VLOOKUP(H966,'Pontuação'!I$2:J$11,2,FALSE),VLOOKUP(J966,'Pontuação'!G$2:H$11,2,FALSE),VLOOKUP(L966,'Pontuação'!M$2:N$13,2,FALSE)),0)</f>
        <v>1832</v>
      </c>
      <c r="AD966" s="11">
        <f t="shared" si="1"/>
        <v>183</v>
      </c>
      <c r="AE966" s="11" t="str">
        <f t="array" ref="AE966">IFERROR(INDEX('Pontuação'!G$13:G$101, MATCH(AD966, 'Pontuação'!F$13:F$101, 0)), "Faixa Indefinida")</f>
        <v>B</v>
      </c>
      <c r="AF966" s="11">
        <f t="shared" si="2"/>
        <v>0</v>
      </c>
      <c r="AG966" s="11">
        <f t="shared" si="3"/>
        <v>1</v>
      </c>
      <c r="AH966" s="11">
        <f t="shared" si="4"/>
        <v>0</v>
      </c>
      <c r="AI966" s="11">
        <f t="shared" si="5"/>
        <v>0</v>
      </c>
      <c r="AJ966" s="11">
        <f>ROUNDUP(SUM(VLOOKUP(F966,'Pontuação 3.0'!A$2:B$11,2,FALSE),VLOOKUP(E966,'Pontuação 3.0'!C$2:D$11,2,FALSE),VLOOKUP(H966,'Pontuação 3.0'!I$2:J$11,2,FALSE),VLOOKUP(J966,'Pontuação 3.0'!G$2:H$11,2,FALSE),VLOOKUP(G966,'Pontuação 3.0'!E$2:F$11,2,FALSE),VLOOKUP(K966,'Pontuação 3.0'!K$2:L$11,2,FALSE),VLOOKUP(L966,'Pontuação 3.0'!M$2:N$13,2,FALSE)),0)</f>
        <v>2708</v>
      </c>
      <c r="AK966" s="10">
        <f t="shared" si="6"/>
        <v>271</v>
      </c>
      <c r="AL966" s="10" t="str">
        <f t="array" ref="AL966">IFERROR(INDEX('Pontuação 3.0'!G$13:G$191, MATCH(AK966, 'Pontuação 3.0'!F$13:F$191, 0)), "Faixa Indefinida")</f>
        <v>A</v>
      </c>
      <c r="AM966" s="10">
        <f t="shared" si="7"/>
        <v>1</v>
      </c>
      <c r="AN966" s="10">
        <f t="shared" si="8"/>
        <v>0</v>
      </c>
      <c r="AO966" s="10">
        <f t="shared" si="9"/>
        <v>0</v>
      </c>
      <c r="AP966" s="10">
        <f t="shared" si="10"/>
        <v>0</v>
      </c>
    </row>
    <row r="967" ht="15.75" customHeight="1">
      <c r="A967" s="7">
        <v>45675.0</v>
      </c>
      <c r="B967" s="8" t="s">
        <v>2297</v>
      </c>
      <c r="C967" s="8" t="s">
        <v>2298</v>
      </c>
      <c r="D967" s="9">
        <v>9.82541259E8</v>
      </c>
      <c r="E967" s="8" t="s">
        <v>6103</v>
      </c>
      <c r="F967" s="8" t="s">
        <v>6116</v>
      </c>
      <c r="G967" s="8" t="s">
        <v>6105</v>
      </c>
      <c r="H967" s="8" t="s">
        <v>6123</v>
      </c>
      <c r="I967" s="8" t="s">
        <v>6107</v>
      </c>
      <c r="J967" s="8" t="s">
        <v>6161</v>
      </c>
      <c r="K967" s="8" t="s">
        <v>6107</v>
      </c>
      <c r="L967" s="8" t="s">
        <v>6115</v>
      </c>
      <c r="M967" s="8" t="s">
        <v>6111</v>
      </c>
      <c r="N967" s="12" t="s">
        <v>18</v>
      </c>
      <c r="O967" s="12" t="s">
        <v>20</v>
      </c>
      <c r="P967" s="12" t="s">
        <v>89</v>
      </c>
      <c r="Q967" s="12" t="s">
        <v>22</v>
      </c>
      <c r="R967" s="12" t="s">
        <v>32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10">
        <f>ROUNDUP(SUM(VLOOKUP(F967,'Pontuação'!A$2:B$11,2,FALSE),VLOOKUP(E967,'Pontuação'!C$2:D$11,2,FALSE),VLOOKUP(H967,'Pontuação'!I$2:J$11,2,FALSE),VLOOKUP(J967,'Pontuação'!G$2:H$11,2,FALSE),VLOOKUP(L967,'Pontuação'!M$2:N$13,2,FALSE)),0)</f>
        <v>1737</v>
      </c>
      <c r="AD967" s="11">
        <f t="shared" si="1"/>
        <v>174</v>
      </c>
      <c r="AE967" s="11" t="str">
        <f t="array" ref="AE967">IFERROR(INDEX('Pontuação'!G$13:G$101, MATCH(AD967, 'Pontuação'!F$13:F$101, 0)), "Faixa Indefinida")</f>
        <v>B</v>
      </c>
      <c r="AF967" s="11">
        <f t="shared" si="2"/>
        <v>0</v>
      </c>
      <c r="AG967" s="11">
        <f t="shared" si="3"/>
        <v>1</v>
      </c>
      <c r="AH967" s="11">
        <f t="shared" si="4"/>
        <v>0</v>
      </c>
      <c r="AI967" s="11">
        <f t="shared" si="5"/>
        <v>0</v>
      </c>
      <c r="AJ967" s="11">
        <f>ROUNDUP(SUM(VLOOKUP(F967,'Pontuação 3.0'!A$2:B$11,2,FALSE),VLOOKUP(E967,'Pontuação 3.0'!C$2:D$11,2,FALSE),VLOOKUP(H967,'Pontuação 3.0'!I$2:J$11,2,FALSE),VLOOKUP(J967,'Pontuação 3.0'!G$2:H$11,2,FALSE),VLOOKUP(G967,'Pontuação 3.0'!E$2:F$11,2,FALSE),VLOOKUP(K967,'Pontuação 3.0'!K$2:L$11,2,FALSE),VLOOKUP(L967,'Pontuação 3.0'!M$2:N$13,2,FALSE)),0)</f>
        <v>2078</v>
      </c>
      <c r="AK967" s="10">
        <f t="shared" si="6"/>
        <v>208</v>
      </c>
      <c r="AL967" s="10" t="str">
        <f t="array" ref="AL967">IFERROR(INDEX('Pontuação 3.0'!G$13:G$191, MATCH(AK967, 'Pontuação 3.0'!F$13:F$191, 0)), "Faixa Indefinida")</f>
        <v>C</v>
      </c>
      <c r="AM967" s="10">
        <f t="shared" si="7"/>
        <v>0</v>
      </c>
      <c r="AN967" s="10">
        <f t="shared" si="8"/>
        <v>0</v>
      </c>
      <c r="AO967" s="10">
        <f t="shared" si="9"/>
        <v>1</v>
      </c>
      <c r="AP967" s="10">
        <f t="shared" si="10"/>
        <v>0</v>
      </c>
    </row>
    <row r="968" ht="15.75" customHeight="1">
      <c r="A968" s="7">
        <v>45675.0</v>
      </c>
      <c r="B968" s="8" t="s">
        <v>2305</v>
      </c>
      <c r="C968" s="8" t="s">
        <v>2306</v>
      </c>
      <c r="D968" s="9">
        <v>4.2999097393E10</v>
      </c>
      <c r="E968" s="8" t="s">
        <v>6103</v>
      </c>
      <c r="F968" s="8" t="s">
        <v>6116</v>
      </c>
      <c r="G968" s="8" t="s">
        <v>6117</v>
      </c>
      <c r="H968" s="8" t="s">
        <v>6118</v>
      </c>
      <c r="I968" s="8" t="s">
        <v>6107</v>
      </c>
      <c r="J968" s="8" t="s">
        <v>6108</v>
      </c>
      <c r="K968" s="8" t="s">
        <v>6109</v>
      </c>
      <c r="L968" s="8" t="s">
        <v>6136</v>
      </c>
      <c r="M968" s="8" t="s">
        <v>6113</v>
      </c>
      <c r="N968" s="12" t="s">
        <v>18</v>
      </c>
      <c r="O968" s="12" t="s">
        <v>20</v>
      </c>
      <c r="P968" s="12" t="s">
        <v>48</v>
      </c>
      <c r="Q968" s="12" t="s">
        <v>22</v>
      </c>
      <c r="R968" s="12" t="s">
        <v>32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10">
        <f>ROUNDUP(SUM(VLOOKUP(F968,'Pontuação'!A$2:B$11,2,FALSE),VLOOKUP(E968,'Pontuação'!C$2:D$11,2,FALSE),VLOOKUP(H968,'Pontuação'!I$2:J$11,2,FALSE),VLOOKUP(J968,'Pontuação'!G$2:H$11,2,FALSE),VLOOKUP(L968,'Pontuação'!M$2:N$13,2,FALSE)),0)</f>
        <v>1744</v>
      </c>
      <c r="AD968" s="11">
        <f t="shared" si="1"/>
        <v>174</v>
      </c>
      <c r="AE968" s="11" t="str">
        <f t="array" ref="AE968">IFERROR(INDEX('Pontuação'!G$13:G$101, MATCH(AD968, 'Pontuação'!F$13:F$101, 0)), "Faixa Indefinida")</f>
        <v>B</v>
      </c>
      <c r="AF968" s="11">
        <f t="shared" si="2"/>
        <v>0</v>
      </c>
      <c r="AG968" s="11">
        <f t="shared" si="3"/>
        <v>1</v>
      </c>
      <c r="AH968" s="11">
        <f t="shared" si="4"/>
        <v>0</v>
      </c>
      <c r="AI968" s="11">
        <f t="shared" si="5"/>
        <v>0</v>
      </c>
      <c r="AJ968" s="11">
        <f>ROUNDUP(SUM(VLOOKUP(F968,'Pontuação 3.0'!A$2:B$11,2,FALSE),VLOOKUP(E968,'Pontuação 3.0'!C$2:D$11,2,FALSE),VLOOKUP(H968,'Pontuação 3.0'!I$2:J$11,2,FALSE),VLOOKUP(J968,'Pontuação 3.0'!G$2:H$11,2,FALSE),VLOOKUP(G968,'Pontuação 3.0'!E$2:F$11,2,FALSE),VLOOKUP(K968,'Pontuação 3.0'!K$2:L$11,2,FALSE),VLOOKUP(L968,'Pontuação 3.0'!M$2:N$13,2,FALSE)),0)</f>
        <v>2600</v>
      </c>
      <c r="AK968" s="10">
        <f t="shared" si="6"/>
        <v>260</v>
      </c>
      <c r="AL968" s="10" t="str">
        <f t="array" ref="AL968">IFERROR(INDEX('Pontuação 3.0'!G$13:G$191, MATCH(AK968, 'Pontuação 3.0'!F$13:F$191, 0)), "Faixa Indefinida")</f>
        <v>A</v>
      </c>
      <c r="AM968" s="10">
        <f t="shared" si="7"/>
        <v>1</v>
      </c>
      <c r="AN968" s="10">
        <f t="shared" si="8"/>
        <v>0</v>
      </c>
      <c r="AO968" s="10">
        <f t="shared" si="9"/>
        <v>0</v>
      </c>
      <c r="AP968" s="10">
        <f t="shared" si="10"/>
        <v>0</v>
      </c>
    </row>
    <row r="969" ht="15.75" customHeight="1">
      <c r="A969" s="7">
        <v>45675.0</v>
      </c>
      <c r="B969" s="8" t="s">
        <v>897</v>
      </c>
      <c r="C969" s="8" t="s">
        <v>2304</v>
      </c>
      <c r="D969" s="9">
        <v>7.7988741843E10</v>
      </c>
      <c r="E969" s="8" t="s">
        <v>6103</v>
      </c>
      <c r="F969" s="8" t="s">
        <v>6126</v>
      </c>
      <c r="G969" s="8" t="s">
        <v>6122</v>
      </c>
      <c r="H969" s="8" t="s">
        <v>6118</v>
      </c>
      <c r="I969" s="8" t="s">
        <v>6107</v>
      </c>
      <c r="J969" s="8" t="s">
        <v>6119</v>
      </c>
      <c r="K969" s="8" t="s">
        <v>6107</v>
      </c>
      <c r="L969" s="8" t="s">
        <v>6115</v>
      </c>
      <c r="M969" s="8" t="s">
        <v>6113</v>
      </c>
      <c r="N969" s="12" t="s">
        <v>18</v>
      </c>
      <c r="O969" s="12" t="s">
        <v>20</v>
      </c>
      <c r="P969" s="12" t="s">
        <v>71</v>
      </c>
      <c r="Q969" s="12" t="s">
        <v>22</v>
      </c>
      <c r="R969" s="12" t="s">
        <v>32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10">
        <f>ROUNDUP(SUM(VLOOKUP(F969,'Pontuação'!A$2:B$11,2,FALSE),VLOOKUP(E969,'Pontuação'!C$2:D$11,2,FALSE),VLOOKUP(H969,'Pontuação'!I$2:J$11,2,FALSE),VLOOKUP(J969,'Pontuação'!G$2:H$11,2,FALSE),VLOOKUP(L969,'Pontuação'!M$2:N$13,2,FALSE)),0)</f>
        <v>1583</v>
      </c>
      <c r="AD969" s="11">
        <f t="shared" si="1"/>
        <v>158</v>
      </c>
      <c r="AE969" s="11" t="str">
        <f t="array" ref="AE969">IFERROR(INDEX('Pontuação'!G$13:G$101, MATCH(AD969, 'Pontuação'!F$13:F$101, 0)), "Faixa Indefinida")</f>
        <v>C</v>
      </c>
      <c r="AF969" s="11">
        <f t="shared" si="2"/>
        <v>0</v>
      </c>
      <c r="AG969" s="11">
        <f t="shared" si="3"/>
        <v>0</v>
      </c>
      <c r="AH969" s="11">
        <f t="shared" si="4"/>
        <v>1</v>
      </c>
      <c r="AI969" s="11">
        <f t="shared" si="5"/>
        <v>0</v>
      </c>
      <c r="AJ969" s="11">
        <f>ROUNDUP(SUM(VLOOKUP(F969,'Pontuação 3.0'!A$2:B$11,2,FALSE),VLOOKUP(E969,'Pontuação 3.0'!C$2:D$11,2,FALSE),VLOOKUP(H969,'Pontuação 3.0'!I$2:J$11,2,FALSE),VLOOKUP(J969,'Pontuação 3.0'!G$2:H$11,2,FALSE),VLOOKUP(G969,'Pontuação 3.0'!E$2:F$11,2,FALSE),VLOOKUP(K969,'Pontuação 3.0'!K$2:L$11,2,FALSE),VLOOKUP(L969,'Pontuação 3.0'!M$2:N$13,2,FALSE)),0)</f>
        <v>1936</v>
      </c>
      <c r="AK969" s="10">
        <f t="shared" si="6"/>
        <v>194</v>
      </c>
      <c r="AL969" s="10" t="str">
        <f t="array" ref="AL969">IFERROR(INDEX('Pontuação 3.0'!G$13:G$191, MATCH(AK969, 'Pontuação 3.0'!F$13:F$191, 0)), "Faixa Indefinida")</f>
        <v>C</v>
      </c>
      <c r="AM969" s="10">
        <f t="shared" si="7"/>
        <v>0</v>
      </c>
      <c r="AN969" s="10">
        <f t="shared" si="8"/>
        <v>0</v>
      </c>
      <c r="AO969" s="10">
        <f t="shared" si="9"/>
        <v>1</v>
      </c>
      <c r="AP969" s="10">
        <f t="shared" si="10"/>
        <v>0</v>
      </c>
    </row>
    <row r="970" ht="15.75" customHeight="1">
      <c r="A970" s="7">
        <v>45675.0</v>
      </c>
      <c r="B970" s="8" t="s">
        <v>2309</v>
      </c>
      <c r="C970" s="8" t="s">
        <v>2310</v>
      </c>
      <c r="D970" s="9">
        <v>5.549991815158E12</v>
      </c>
      <c r="E970" s="8" t="s">
        <v>6103</v>
      </c>
      <c r="F970" s="8" t="s">
        <v>6116</v>
      </c>
      <c r="G970" s="8" t="s">
        <v>6117</v>
      </c>
      <c r="H970" s="8" t="s">
        <v>6106</v>
      </c>
      <c r="I970" s="8" t="s">
        <v>6107</v>
      </c>
      <c r="J970" s="8" t="s">
        <v>6108</v>
      </c>
      <c r="K970" s="8" t="s">
        <v>6107</v>
      </c>
      <c r="L970" s="8" t="s">
        <v>6110</v>
      </c>
      <c r="M970" s="8" t="s">
        <v>6113</v>
      </c>
      <c r="N970" s="12" t="s">
        <v>18</v>
      </c>
      <c r="O970" s="12" t="s">
        <v>20</v>
      </c>
      <c r="P970" s="12" t="s">
        <v>121</v>
      </c>
      <c r="Q970" s="12" t="s">
        <v>184</v>
      </c>
      <c r="R970" s="12" t="s">
        <v>32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10">
        <f>ROUNDUP(SUM(VLOOKUP(F970,'Pontuação'!A$2:B$11,2,FALSE),VLOOKUP(E970,'Pontuação'!C$2:D$11,2,FALSE),VLOOKUP(H970,'Pontuação'!I$2:J$11,2,FALSE),VLOOKUP(J970,'Pontuação'!G$2:H$11,2,FALSE),VLOOKUP(L970,'Pontuação'!M$2:N$13,2,FALSE)),0)</f>
        <v>1728</v>
      </c>
      <c r="AD970" s="11">
        <f t="shared" si="1"/>
        <v>173</v>
      </c>
      <c r="AE970" s="11" t="str">
        <f t="array" ref="AE970">IFERROR(INDEX('Pontuação'!G$13:G$101, MATCH(AD970, 'Pontuação'!F$13:F$101, 0)), "Faixa Indefinida")</f>
        <v>B</v>
      </c>
      <c r="AF970" s="11">
        <f t="shared" si="2"/>
        <v>0</v>
      </c>
      <c r="AG970" s="11">
        <f t="shared" si="3"/>
        <v>1</v>
      </c>
      <c r="AH970" s="11">
        <f t="shared" si="4"/>
        <v>0</v>
      </c>
      <c r="AI970" s="11">
        <f t="shared" si="5"/>
        <v>0</v>
      </c>
      <c r="AJ970" s="11">
        <f>ROUNDUP(SUM(VLOOKUP(F970,'Pontuação 3.0'!A$2:B$11,2,FALSE),VLOOKUP(E970,'Pontuação 3.0'!C$2:D$11,2,FALSE),VLOOKUP(H970,'Pontuação 3.0'!I$2:J$11,2,FALSE),VLOOKUP(J970,'Pontuação 3.0'!G$2:H$11,2,FALSE),VLOOKUP(G970,'Pontuação 3.0'!E$2:F$11,2,FALSE),VLOOKUP(K970,'Pontuação 3.0'!K$2:L$11,2,FALSE),VLOOKUP(L970,'Pontuação 3.0'!M$2:N$13,2,FALSE)),0)</f>
        <v>2468</v>
      </c>
      <c r="AK970" s="10">
        <f t="shared" si="6"/>
        <v>247</v>
      </c>
      <c r="AL970" s="10" t="str">
        <f t="array" ref="AL970">IFERROR(INDEX('Pontuação 3.0'!G$13:G$191, MATCH(AK970, 'Pontuação 3.0'!F$13:F$191, 0)), "Faixa Indefinida")</f>
        <v>A</v>
      </c>
      <c r="AM970" s="10">
        <f t="shared" si="7"/>
        <v>1</v>
      </c>
      <c r="AN970" s="10">
        <f t="shared" si="8"/>
        <v>0</v>
      </c>
      <c r="AO970" s="10">
        <f t="shared" si="9"/>
        <v>0</v>
      </c>
      <c r="AP970" s="10">
        <f t="shared" si="10"/>
        <v>0</v>
      </c>
    </row>
    <row r="971" ht="15.75" customHeight="1">
      <c r="A971" s="7">
        <v>45675.0</v>
      </c>
      <c r="B971" s="8" t="s">
        <v>2313</v>
      </c>
      <c r="C971" s="8" t="s">
        <v>2314</v>
      </c>
      <c r="D971" s="9">
        <v>1.4998547988E10</v>
      </c>
      <c r="E971" s="8" t="s">
        <v>6125</v>
      </c>
      <c r="F971" s="8" t="s">
        <v>6126</v>
      </c>
      <c r="G971" s="8" t="s">
        <v>6117</v>
      </c>
      <c r="H971" s="8" t="s">
        <v>6106</v>
      </c>
      <c r="I971" s="8" t="s">
        <v>6107</v>
      </c>
      <c r="J971" s="8" t="s">
        <v>6119</v>
      </c>
      <c r="K971" s="8" t="s">
        <v>6109</v>
      </c>
      <c r="L971" s="8" t="s">
        <v>6120</v>
      </c>
      <c r="M971" s="8" t="s">
        <v>6111</v>
      </c>
      <c r="N971" s="12" t="s">
        <v>18</v>
      </c>
      <c r="O971" s="12" t="s">
        <v>20</v>
      </c>
      <c r="P971" s="12" t="s">
        <v>25</v>
      </c>
      <c r="Q971" s="12" t="s">
        <v>83</v>
      </c>
      <c r="R971" s="12" t="s">
        <v>32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10">
        <f>ROUNDUP(SUM(VLOOKUP(F971,'Pontuação'!A$2:B$11,2,FALSE),VLOOKUP(E971,'Pontuação'!C$2:D$11,2,FALSE),VLOOKUP(H971,'Pontuação'!I$2:J$11,2,FALSE),VLOOKUP(J971,'Pontuação'!G$2:H$11,2,FALSE),VLOOKUP(L971,'Pontuação'!M$2:N$13,2,FALSE)),0)</f>
        <v>1677</v>
      </c>
      <c r="AD971" s="11">
        <f t="shared" si="1"/>
        <v>168</v>
      </c>
      <c r="AE971" s="11" t="str">
        <f t="array" ref="AE971">IFERROR(INDEX('Pontuação'!G$13:G$101, MATCH(AD971, 'Pontuação'!F$13:F$101, 0)), "Faixa Indefinida")</f>
        <v>B</v>
      </c>
      <c r="AF971" s="11">
        <f t="shared" si="2"/>
        <v>0</v>
      </c>
      <c r="AG971" s="11">
        <f t="shared" si="3"/>
        <v>1</v>
      </c>
      <c r="AH971" s="11">
        <f t="shared" si="4"/>
        <v>0</v>
      </c>
      <c r="AI971" s="11">
        <f t="shared" si="5"/>
        <v>0</v>
      </c>
      <c r="AJ971" s="11">
        <f>ROUNDUP(SUM(VLOOKUP(F971,'Pontuação 3.0'!A$2:B$11,2,FALSE),VLOOKUP(E971,'Pontuação 3.0'!C$2:D$11,2,FALSE),VLOOKUP(H971,'Pontuação 3.0'!I$2:J$11,2,FALSE),VLOOKUP(J971,'Pontuação 3.0'!G$2:H$11,2,FALSE),VLOOKUP(G971,'Pontuação 3.0'!E$2:F$11,2,FALSE),VLOOKUP(K971,'Pontuação 3.0'!K$2:L$11,2,FALSE),VLOOKUP(L971,'Pontuação 3.0'!M$2:N$13,2,FALSE)),0)</f>
        <v>2306</v>
      </c>
      <c r="AK971" s="10">
        <f t="shared" si="6"/>
        <v>231</v>
      </c>
      <c r="AL971" s="10" t="str">
        <f t="array" ref="AL971">IFERROR(INDEX('Pontuação 3.0'!G$13:G$191, MATCH(AK971, 'Pontuação 3.0'!F$13:F$191, 0)), "Faixa Indefinida")</f>
        <v>B</v>
      </c>
      <c r="AM971" s="10">
        <f t="shared" si="7"/>
        <v>0</v>
      </c>
      <c r="AN971" s="10">
        <f t="shared" si="8"/>
        <v>1</v>
      </c>
      <c r="AO971" s="10">
        <f t="shared" si="9"/>
        <v>0</v>
      </c>
      <c r="AP971" s="10">
        <f t="shared" si="10"/>
        <v>0</v>
      </c>
    </row>
    <row r="972" ht="15.75" customHeight="1">
      <c r="A972" s="7">
        <v>45675.0</v>
      </c>
      <c r="B972" s="8" t="s">
        <v>2315</v>
      </c>
      <c r="C972" s="8" t="s">
        <v>2316</v>
      </c>
      <c r="D972" s="9">
        <v>1.6997210649E10</v>
      </c>
      <c r="E972" s="8" t="s">
        <v>6103</v>
      </c>
      <c r="F972" s="8" t="s">
        <v>6116</v>
      </c>
      <c r="G972" s="8" t="s">
        <v>6117</v>
      </c>
      <c r="H972" s="8" t="s">
        <v>6118</v>
      </c>
      <c r="I972" s="8" t="s">
        <v>6128</v>
      </c>
      <c r="J972" s="8" t="s">
        <v>6108</v>
      </c>
      <c r="K972" s="8" t="s">
        <v>6107</v>
      </c>
      <c r="L972" s="8" t="s">
        <v>6120</v>
      </c>
      <c r="M972" s="8" t="s">
        <v>6113</v>
      </c>
      <c r="N972" s="12" t="s">
        <v>18</v>
      </c>
      <c r="O972" s="12" t="s">
        <v>20</v>
      </c>
      <c r="P972" s="12" t="s">
        <v>121</v>
      </c>
      <c r="Q972" s="12" t="s">
        <v>184</v>
      </c>
      <c r="R972" s="12" t="s">
        <v>32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10">
        <f>ROUNDUP(SUM(VLOOKUP(F972,'Pontuação'!A$2:B$11,2,FALSE),VLOOKUP(E972,'Pontuação'!C$2:D$11,2,FALSE),VLOOKUP(H972,'Pontuação'!I$2:J$11,2,FALSE),VLOOKUP(J972,'Pontuação'!G$2:H$11,2,FALSE),VLOOKUP(L972,'Pontuação'!M$2:N$13,2,FALSE)),0)</f>
        <v>1832</v>
      </c>
      <c r="AD972" s="11">
        <f t="shared" si="1"/>
        <v>183</v>
      </c>
      <c r="AE972" s="11" t="str">
        <f t="array" ref="AE972">IFERROR(INDEX('Pontuação'!G$13:G$101, MATCH(AD972, 'Pontuação'!F$13:F$101, 0)), "Faixa Indefinida")</f>
        <v>B</v>
      </c>
      <c r="AF972" s="11">
        <f t="shared" si="2"/>
        <v>0</v>
      </c>
      <c r="AG972" s="11">
        <f t="shared" si="3"/>
        <v>1</v>
      </c>
      <c r="AH972" s="11">
        <f t="shared" si="4"/>
        <v>0</v>
      </c>
      <c r="AI972" s="11">
        <f t="shared" si="5"/>
        <v>0</v>
      </c>
      <c r="AJ972" s="11">
        <f>ROUNDUP(SUM(VLOOKUP(F972,'Pontuação 3.0'!A$2:B$11,2,FALSE),VLOOKUP(E972,'Pontuação 3.0'!C$2:D$11,2,FALSE),VLOOKUP(H972,'Pontuação 3.0'!I$2:J$11,2,FALSE),VLOOKUP(J972,'Pontuação 3.0'!G$2:H$11,2,FALSE),VLOOKUP(G972,'Pontuação 3.0'!E$2:F$11,2,FALSE),VLOOKUP(K972,'Pontuação 3.0'!K$2:L$11,2,FALSE),VLOOKUP(L972,'Pontuação 3.0'!M$2:N$13,2,FALSE)),0)</f>
        <v>2447</v>
      </c>
      <c r="AK972" s="10">
        <f t="shared" si="6"/>
        <v>245</v>
      </c>
      <c r="AL972" s="10" t="str">
        <f t="array" ref="AL972">IFERROR(INDEX('Pontuação 3.0'!G$13:G$191, MATCH(AK972, 'Pontuação 3.0'!F$13:F$191, 0)), "Faixa Indefinida")</f>
        <v>A</v>
      </c>
      <c r="AM972" s="10">
        <f t="shared" si="7"/>
        <v>1</v>
      </c>
      <c r="AN972" s="10">
        <f t="shared" si="8"/>
        <v>0</v>
      </c>
      <c r="AO972" s="10">
        <f t="shared" si="9"/>
        <v>0</v>
      </c>
      <c r="AP972" s="10">
        <f t="shared" si="10"/>
        <v>0</v>
      </c>
    </row>
    <row r="973" ht="15.75" customHeight="1">
      <c r="A973" s="7">
        <v>45675.0</v>
      </c>
      <c r="B973" s="8" t="s">
        <v>2317</v>
      </c>
      <c r="C973" s="8" t="s">
        <v>2318</v>
      </c>
      <c r="D973" s="9">
        <v>8.5996533323E10</v>
      </c>
      <c r="E973" s="8" t="s">
        <v>6125</v>
      </c>
      <c r="F973" s="8" t="s">
        <v>6116</v>
      </c>
      <c r="G973" s="8" t="s">
        <v>6117</v>
      </c>
      <c r="H973" s="8" t="s">
        <v>6106</v>
      </c>
      <c r="I973" s="8" t="s">
        <v>6107</v>
      </c>
      <c r="J973" s="8" t="s">
        <v>6119</v>
      </c>
      <c r="K973" s="8" t="s">
        <v>6107</v>
      </c>
      <c r="L973" s="8" t="s">
        <v>6115</v>
      </c>
      <c r="M973" s="8" t="s">
        <v>6113</v>
      </c>
      <c r="N973" s="12" t="s">
        <v>18</v>
      </c>
      <c r="O973" s="12" t="s">
        <v>20</v>
      </c>
      <c r="P973" s="12" t="s">
        <v>25</v>
      </c>
      <c r="Q973" s="12" t="s">
        <v>184</v>
      </c>
      <c r="R973" s="12" t="s">
        <v>32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10">
        <f>ROUNDUP(SUM(VLOOKUP(F973,'Pontuação'!A$2:B$11,2,FALSE),VLOOKUP(E973,'Pontuação'!C$2:D$11,2,FALSE),VLOOKUP(H973,'Pontuação'!I$2:J$11,2,FALSE),VLOOKUP(J973,'Pontuação'!G$2:H$11,2,FALSE),VLOOKUP(L973,'Pontuação'!M$2:N$13,2,FALSE)),0)</f>
        <v>1557</v>
      </c>
      <c r="AD973" s="11">
        <f t="shared" si="1"/>
        <v>156</v>
      </c>
      <c r="AE973" s="11" t="str">
        <f t="array" ref="AE973">IFERROR(INDEX('Pontuação'!G$13:G$101, MATCH(AD973, 'Pontuação'!F$13:F$101, 0)), "Faixa Indefinida")</f>
        <v>C</v>
      </c>
      <c r="AF973" s="11">
        <f t="shared" si="2"/>
        <v>0</v>
      </c>
      <c r="AG973" s="11">
        <f t="shared" si="3"/>
        <v>0</v>
      </c>
      <c r="AH973" s="11">
        <f t="shared" si="4"/>
        <v>1</v>
      </c>
      <c r="AI973" s="11">
        <f t="shared" si="5"/>
        <v>0</v>
      </c>
      <c r="AJ973" s="11">
        <f>ROUNDUP(SUM(VLOOKUP(F973,'Pontuação 3.0'!A$2:B$11,2,FALSE),VLOOKUP(E973,'Pontuação 3.0'!C$2:D$11,2,FALSE),VLOOKUP(H973,'Pontuação 3.0'!I$2:J$11,2,FALSE),VLOOKUP(J973,'Pontuação 3.0'!G$2:H$11,2,FALSE),VLOOKUP(G973,'Pontuação 3.0'!E$2:F$11,2,FALSE),VLOOKUP(K973,'Pontuação 3.0'!K$2:L$11,2,FALSE),VLOOKUP(L973,'Pontuação 3.0'!M$2:N$13,2,FALSE)),0)</f>
        <v>2092</v>
      </c>
      <c r="AK973" s="10">
        <f t="shared" si="6"/>
        <v>209</v>
      </c>
      <c r="AL973" s="10" t="str">
        <f t="array" ref="AL973">IFERROR(INDEX('Pontuação 3.0'!G$13:G$191, MATCH(AK973, 'Pontuação 3.0'!F$13:F$191, 0)), "Faixa Indefinida")</f>
        <v>C</v>
      </c>
      <c r="AM973" s="10">
        <f t="shared" si="7"/>
        <v>0</v>
      </c>
      <c r="AN973" s="10">
        <f t="shared" si="8"/>
        <v>0</v>
      </c>
      <c r="AO973" s="10">
        <f t="shared" si="9"/>
        <v>1</v>
      </c>
      <c r="AP973" s="10">
        <f t="shared" si="10"/>
        <v>0</v>
      </c>
    </row>
    <row r="974" ht="15.75" customHeight="1">
      <c r="A974" s="7">
        <v>45675.0</v>
      </c>
      <c r="B974" s="8" t="s">
        <v>2319</v>
      </c>
      <c r="C974" s="8" t="s">
        <v>2320</v>
      </c>
      <c r="D974" s="9">
        <v>6.2999273403E10</v>
      </c>
      <c r="E974" s="8" t="s">
        <v>6103</v>
      </c>
      <c r="F974" s="8" t="s">
        <v>6116</v>
      </c>
      <c r="G974" s="8" t="s">
        <v>6122</v>
      </c>
      <c r="H974" s="8" t="s">
        <v>6106</v>
      </c>
      <c r="I974" s="8" t="s">
        <v>6107</v>
      </c>
      <c r="J974" s="8" t="s">
        <v>6108</v>
      </c>
      <c r="K974" s="8" t="s">
        <v>6107</v>
      </c>
      <c r="L974" s="8" t="s">
        <v>6120</v>
      </c>
      <c r="M974" s="8" t="s">
        <v>6121</v>
      </c>
      <c r="N974" s="12" t="s">
        <v>18</v>
      </c>
      <c r="O974" s="12" t="s">
        <v>20</v>
      </c>
      <c r="P974" s="12" t="s">
        <v>102</v>
      </c>
      <c r="Q974" s="12" t="s">
        <v>22</v>
      </c>
      <c r="R974" s="12" t="s">
        <v>32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10">
        <f>ROUNDUP(SUM(VLOOKUP(F974,'Pontuação'!A$2:B$11,2,FALSE),VLOOKUP(E974,'Pontuação'!C$2:D$11,2,FALSE),VLOOKUP(H974,'Pontuação'!I$2:J$11,2,FALSE),VLOOKUP(J974,'Pontuação'!G$2:H$11,2,FALSE),VLOOKUP(L974,'Pontuação'!M$2:N$13,2,FALSE)),0)</f>
        <v>1790</v>
      </c>
      <c r="AD974" s="11">
        <f t="shared" si="1"/>
        <v>179</v>
      </c>
      <c r="AE974" s="11" t="str">
        <f t="array" ref="AE974">IFERROR(INDEX('Pontuação'!G$13:G$101, MATCH(AD974, 'Pontuação'!F$13:F$101, 0)), "Faixa Indefinida")</f>
        <v>B</v>
      </c>
      <c r="AF974" s="11">
        <f t="shared" si="2"/>
        <v>0</v>
      </c>
      <c r="AG974" s="11">
        <f t="shared" si="3"/>
        <v>1</v>
      </c>
      <c r="AH974" s="11">
        <f t="shared" si="4"/>
        <v>0</v>
      </c>
      <c r="AI974" s="11">
        <f t="shared" si="5"/>
        <v>0</v>
      </c>
      <c r="AJ974" s="11">
        <f>ROUNDUP(SUM(VLOOKUP(F974,'Pontuação 3.0'!A$2:B$11,2,FALSE),VLOOKUP(E974,'Pontuação 3.0'!C$2:D$11,2,FALSE),VLOOKUP(H974,'Pontuação 3.0'!I$2:J$11,2,FALSE),VLOOKUP(J974,'Pontuação 3.0'!G$2:H$11,2,FALSE),VLOOKUP(G974,'Pontuação 3.0'!E$2:F$11,2,FALSE),VLOOKUP(K974,'Pontuação 3.0'!K$2:L$11,2,FALSE),VLOOKUP(L974,'Pontuação 3.0'!M$2:N$13,2,FALSE)),0)</f>
        <v>2220</v>
      </c>
      <c r="AK974" s="10">
        <f t="shared" si="6"/>
        <v>222</v>
      </c>
      <c r="AL974" s="10" t="str">
        <f t="array" ref="AL974">IFERROR(INDEX('Pontuação 3.0'!G$13:G$191, MATCH(AK974, 'Pontuação 3.0'!F$13:F$191, 0)), "Faixa Indefinida")</f>
        <v>B</v>
      </c>
      <c r="AM974" s="10">
        <f t="shared" si="7"/>
        <v>0</v>
      </c>
      <c r="AN974" s="10">
        <f t="shared" si="8"/>
        <v>1</v>
      </c>
      <c r="AO974" s="10">
        <f t="shared" si="9"/>
        <v>0</v>
      </c>
      <c r="AP974" s="10">
        <f t="shared" si="10"/>
        <v>0</v>
      </c>
    </row>
    <row r="975" ht="15.75" customHeight="1">
      <c r="A975" s="7">
        <v>45675.0</v>
      </c>
      <c r="B975" s="8" t="s">
        <v>105</v>
      </c>
      <c r="C975" s="8" t="s">
        <v>2321</v>
      </c>
      <c r="D975" s="9">
        <v>9.8984037264E10</v>
      </c>
      <c r="E975" s="8" t="s">
        <v>6103</v>
      </c>
      <c r="F975" s="8" t="s">
        <v>6126</v>
      </c>
      <c r="G975" s="8" t="s">
        <v>6122</v>
      </c>
      <c r="H975" s="8" t="s">
        <v>6106</v>
      </c>
      <c r="I975" s="8" t="s">
        <v>6128</v>
      </c>
      <c r="J975" s="8" t="s">
        <v>6119</v>
      </c>
      <c r="K975" s="8" t="s">
        <v>6109</v>
      </c>
      <c r="L975" s="8" t="s">
        <v>6120</v>
      </c>
      <c r="M975" s="8" t="s">
        <v>6121</v>
      </c>
      <c r="N975" s="12" t="s">
        <v>18</v>
      </c>
      <c r="O975" s="12" t="s">
        <v>20</v>
      </c>
      <c r="P975" s="12" t="s">
        <v>25</v>
      </c>
      <c r="Q975" s="12" t="s">
        <v>22</v>
      </c>
      <c r="R975" s="12" t="s">
        <v>21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10">
        <f>ROUNDUP(SUM(VLOOKUP(F975,'Pontuação'!A$2:B$11,2,FALSE),VLOOKUP(E975,'Pontuação'!C$2:D$11,2,FALSE),VLOOKUP(H975,'Pontuação'!I$2:J$11,2,FALSE),VLOOKUP(J975,'Pontuação'!G$2:H$11,2,FALSE),VLOOKUP(L975,'Pontuação'!M$2:N$13,2,FALSE)),0)</f>
        <v>1673</v>
      </c>
      <c r="AD975" s="11">
        <f t="shared" si="1"/>
        <v>167</v>
      </c>
      <c r="AE975" s="11" t="str">
        <f t="array" ref="AE975">IFERROR(INDEX('Pontuação'!G$13:G$101, MATCH(AD975, 'Pontuação'!F$13:F$101, 0)), "Faixa Indefinida")</f>
        <v>B</v>
      </c>
      <c r="AF975" s="11">
        <f t="shared" si="2"/>
        <v>0</v>
      </c>
      <c r="AG975" s="11">
        <f t="shared" si="3"/>
        <v>1</v>
      </c>
      <c r="AH975" s="11">
        <f t="shared" si="4"/>
        <v>0</v>
      </c>
      <c r="AI975" s="11">
        <f t="shared" si="5"/>
        <v>0</v>
      </c>
      <c r="AJ975" s="11">
        <f>ROUNDUP(SUM(VLOOKUP(F975,'Pontuação 3.0'!A$2:B$11,2,FALSE),VLOOKUP(E975,'Pontuação 3.0'!C$2:D$11,2,FALSE),VLOOKUP(H975,'Pontuação 3.0'!I$2:J$11,2,FALSE),VLOOKUP(J975,'Pontuação 3.0'!G$2:H$11,2,FALSE),VLOOKUP(G975,'Pontuação 3.0'!E$2:F$11,2,FALSE),VLOOKUP(K975,'Pontuação 3.0'!K$2:L$11,2,FALSE),VLOOKUP(L975,'Pontuação 3.0'!M$2:N$13,2,FALSE)),0)</f>
        <v>2196</v>
      </c>
      <c r="AK975" s="10">
        <f t="shared" si="6"/>
        <v>220</v>
      </c>
      <c r="AL975" s="10" t="str">
        <f t="array" ref="AL975">IFERROR(INDEX('Pontuação 3.0'!G$13:G$191, MATCH(AK975, 'Pontuação 3.0'!F$13:F$191, 0)), "Faixa Indefinida")</f>
        <v>B</v>
      </c>
      <c r="AM975" s="10">
        <f t="shared" si="7"/>
        <v>0</v>
      </c>
      <c r="AN975" s="10">
        <f t="shared" si="8"/>
        <v>1</v>
      </c>
      <c r="AO975" s="10">
        <f t="shared" si="9"/>
        <v>0</v>
      </c>
      <c r="AP975" s="10">
        <f t="shared" si="10"/>
        <v>0</v>
      </c>
    </row>
    <row r="976" ht="15.75" customHeight="1">
      <c r="A976" s="7">
        <v>45675.0</v>
      </c>
      <c r="B976" s="8" t="s">
        <v>6195</v>
      </c>
      <c r="C976" s="8" t="s">
        <v>6196</v>
      </c>
      <c r="D976" s="9">
        <v>3.4991892401E10</v>
      </c>
      <c r="E976" s="8" t="s">
        <v>6103</v>
      </c>
      <c r="F976" s="8" t="s">
        <v>6126</v>
      </c>
      <c r="G976" s="8" t="s">
        <v>6117</v>
      </c>
      <c r="H976" s="8" t="s">
        <v>6123</v>
      </c>
      <c r="I976" s="8" t="s">
        <v>6128</v>
      </c>
      <c r="J976" s="8" t="s">
        <v>6119</v>
      </c>
      <c r="K976" s="8" t="s">
        <v>6107</v>
      </c>
      <c r="L976" s="8" t="s">
        <v>6124</v>
      </c>
      <c r="M976" s="8" t="s">
        <v>6113</v>
      </c>
      <c r="N976" s="12" t="s">
        <v>18</v>
      </c>
      <c r="O976" s="12" t="s">
        <v>20</v>
      </c>
      <c r="P976" s="12" t="s">
        <v>121</v>
      </c>
      <c r="Q976" s="12" t="s">
        <v>22</v>
      </c>
      <c r="R976" s="12" t="s">
        <v>21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10">
        <f>ROUNDUP(SUM(VLOOKUP(F976,'Pontuação'!A$2:B$11,2,FALSE),VLOOKUP(E976,'Pontuação'!C$2:D$11,2,FALSE),VLOOKUP(H976,'Pontuação'!I$2:J$11,2,FALSE),VLOOKUP(J976,'Pontuação'!G$2:H$11,2,FALSE),VLOOKUP(L976,'Pontuação'!M$2:N$13,2,FALSE)),0)</f>
        <v>1390</v>
      </c>
      <c r="AD976" s="11">
        <f t="shared" si="1"/>
        <v>139</v>
      </c>
      <c r="AE976" s="11" t="str">
        <f t="array" ref="AE976">IFERROR(INDEX('Pontuação'!G$13:G$101, MATCH(AD976, 'Pontuação'!F$13:F$101, 0)), "Faixa Indefinida")</f>
        <v>D</v>
      </c>
      <c r="AF976" s="11">
        <f t="shared" si="2"/>
        <v>0</v>
      </c>
      <c r="AG976" s="11">
        <f t="shared" si="3"/>
        <v>0</v>
      </c>
      <c r="AH976" s="11">
        <f t="shared" si="4"/>
        <v>0</v>
      </c>
      <c r="AI976" s="11">
        <f t="shared" si="5"/>
        <v>1</v>
      </c>
      <c r="AJ976" s="11">
        <f>ROUNDUP(SUM(VLOOKUP(F976,'Pontuação 3.0'!A$2:B$11,2,FALSE),VLOOKUP(E976,'Pontuação 3.0'!C$2:D$11,2,FALSE),VLOOKUP(H976,'Pontuação 3.0'!I$2:J$11,2,FALSE),VLOOKUP(J976,'Pontuação 3.0'!G$2:H$11,2,FALSE),VLOOKUP(G976,'Pontuação 3.0'!E$2:F$11,2,FALSE),VLOOKUP(K976,'Pontuação 3.0'!K$2:L$11,2,FALSE),VLOOKUP(L976,'Pontuação 3.0'!M$2:N$13,2,FALSE)),0)</f>
        <v>1811</v>
      </c>
      <c r="AK976" s="10">
        <f t="shared" si="6"/>
        <v>181</v>
      </c>
      <c r="AL976" s="10" t="str">
        <f t="array" ref="AL976">IFERROR(INDEX('Pontuação 3.0'!G$13:G$191, MATCH(AK976, 'Pontuação 3.0'!F$13:F$191, 0)), "Faixa Indefinida")</f>
        <v>D</v>
      </c>
      <c r="AM976" s="10">
        <f t="shared" si="7"/>
        <v>0</v>
      </c>
      <c r="AN976" s="10">
        <f t="shared" si="8"/>
        <v>0</v>
      </c>
      <c r="AO976" s="10">
        <f t="shared" si="9"/>
        <v>0</v>
      </c>
      <c r="AP976" s="10">
        <f t="shared" si="10"/>
        <v>1</v>
      </c>
    </row>
    <row r="977" ht="15.75" customHeight="1">
      <c r="A977" s="7">
        <v>45675.0</v>
      </c>
      <c r="B977" s="8" t="s">
        <v>2324</v>
      </c>
      <c r="C977" s="8" t="s">
        <v>2325</v>
      </c>
      <c r="D977" s="9">
        <v>6.8992557973E10</v>
      </c>
      <c r="E977" s="8" t="s">
        <v>6103</v>
      </c>
      <c r="F977" s="8" t="s">
        <v>6116</v>
      </c>
      <c r="G977" s="8" t="s">
        <v>6122</v>
      </c>
      <c r="H977" s="8" t="s">
        <v>6123</v>
      </c>
      <c r="I977" s="8" t="s">
        <v>6107</v>
      </c>
      <c r="J977" s="8" t="s">
        <v>6108</v>
      </c>
      <c r="K977" s="8" t="s">
        <v>6107</v>
      </c>
      <c r="L977" s="8" t="s">
        <v>6136</v>
      </c>
      <c r="M977" s="8" t="s">
        <v>6113</v>
      </c>
      <c r="N977" s="12" t="s">
        <v>18</v>
      </c>
      <c r="O977" s="12" t="s">
        <v>20</v>
      </c>
      <c r="P977" s="12" t="s">
        <v>31</v>
      </c>
      <c r="Q977" s="12" t="s">
        <v>1098</v>
      </c>
      <c r="R977" s="12" t="s">
        <v>32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10">
        <f>ROUNDUP(SUM(VLOOKUP(F977,'Pontuação'!A$2:B$11,2,FALSE),VLOOKUP(E977,'Pontuação'!C$2:D$11,2,FALSE),VLOOKUP(H977,'Pontuação'!I$2:J$11,2,FALSE),VLOOKUP(J977,'Pontuação'!G$2:H$11,2,FALSE),VLOOKUP(L977,'Pontuação'!M$2:N$13,2,FALSE)),0)</f>
        <v>1588</v>
      </c>
      <c r="AD977" s="11">
        <f t="shared" si="1"/>
        <v>159</v>
      </c>
      <c r="AE977" s="11" t="str">
        <f t="array" ref="AE977">IFERROR(INDEX('Pontuação'!G$13:G$101, MATCH(AD977, 'Pontuação'!F$13:F$101, 0)), "Faixa Indefinida")</f>
        <v>C</v>
      </c>
      <c r="AF977" s="11">
        <f t="shared" si="2"/>
        <v>0</v>
      </c>
      <c r="AG977" s="11">
        <f t="shared" si="3"/>
        <v>0</v>
      </c>
      <c r="AH977" s="11">
        <f t="shared" si="4"/>
        <v>1</v>
      </c>
      <c r="AI977" s="11">
        <f t="shared" si="5"/>
        <v>0</v>
      </c>
      <c r="AJ977" s="11">
        <f>ROUNDUP(SUM(VLOOKUP(F977,'Pontuação 3.0'!A$2:B$11,2,FALSE),VLOOKUP(E977,'Pontuação 3.0'!C$2:D$11,2,FALSE),VLOOKUP(H977,'Pontuação 3.0'!I$2:J$11,2,FALSE),VLOOKUP(J977,'Pontuação 3.0'!G$2:H$11,2,FALSE),VLOOKUP(G977,'Pontuação 3.0'!E$2:F$11,2,FALSE),VLOOKUP(K977,'Pontuação 3.0'!K$2:L$11,2,FALSE),VLOOKUP(L977,'Pontuação 3.0'!M$2:N$13,2,FALSE)),0)</f>
        <v>1964</v>
      </c>
      <c r="AK977" s="10">
        <f t="shared" si="6"/>
        <v>196</v>
      </c>
      <c r="AL977" s="10" t="str">
        <f t="array" ref="AL977">IFERROR(INDEX('Pontuação 3.0'!G$13:G$191, MATCH(AK977, 'Pontuação 3.0'!F$13:F$191, 0)), "Faixa Indefinida")</f>
        <v>C</v>
      </c>
      <c r="AM977" s="10">
        <f t="shared" si="7"/>
        <v>0</v>
      </c>
      <c r="AN977" s="10">
        <f t="shared" si="8"/>
        <v>0</v>
      </c>
      <c r="AO977" s="10">
        <f t="shared" si="9"/>
        <v>1</v>
      </c>
      <c r="AP977" s="10">
        <f t="shared" si="10"/>
        <v>0</v>
      </c>
    </row>
    <row r="978" ht="15.75" customHeight="1">
      <c r="A978" s="7">
        <v>45675.0</v>
      </c>
      <c r="B978" s="8" t="s">
        <v>2322</v>
      </c>
      <c r="C978" s="8" t="s">
        <v>2323</v>
      </c>
      <c r="D978" s="9">
        <v>6.499333825E10</v>
      </c>
      <c r="E978" s="8" t="s">
        <v>6103</v>
      </c>
      <c r="F978" s="8" t="s">
        <v>6116</v>
      </c>
      <c r="G978" s="8" t="s">
        <v>6117</v>
      </c>
      <c r="H978" s="8" t="s">
        <v>6106</v>
      </c>
      <c r="I978" s="8" t="s">
        <v>6107</v>
      </c>
      <c r="J978" s="8" t="s">
        <v>6129</v>
      </c>
      <c r="K978" s="8" t="s">
        <v>6107</v>
      </c>
      <c r="L978" s="8" t="s">
        <v>6120</v>
      </c>
      <c r="M978" s="8" t="s">
        <v>6113</v>
      </c>
      <c r="N978" s="12" t="s">
        <v>18</v>
      </c>
      <c r="O978" s="12" t="s">
        <v>20</v>
      </c>
      <c r="P978" s="12" t="s">
        <v>25</v>
      </c>
      <c r="Q978" s="12" t="s">
        <v>22</v>
      </c>
      <c r="R978" s="12" t="s">
        <v>32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10">
        <f>ROUNDUP(SUM(VLOOKUP(F978,'Pontuação'!A$2:B$11,2,FALSE),VLOOKUP(E978,'Pontuação'!C$2:D$11,2,FALSE),VLOOKUP(H978,'Pontuação'!I$2:J$11,2,FALSE),VLOOKUP(J978,'Pontuação'!G$2:H$11,2,FALSE),VLOOKUP(L978,'Pontuação'!M$2:N$13,2,FALSE)),0)</f>
        <v>1963</v>
      </c>
      <c r="AD978" s="11">
        <f t="shared" si="1"/>
        <v>196</v>
      </c>
      <c r="AE978" s="11" t="str">
        <f t="array" ref="AE978">IFERROR(INDEX('Pontuação'!G$13:G$101, MATCH(AD978, 'Pontuação'!F$13:F$101, 0)), "Faixa Indefinida")</f>
        <v>A</v>
      </c>
      <c r="AF978" s="11">
        <f t="shared" si="2"/>
        <v>1</v>
      </c>
      <c r="AG978" s="11">
        <f t="shared" si="3"/>
        <v>0</v>
      </c>
      <c r="AH978" s="11">
        <f t="shared" si="4"/>
        <v>0</v>
      </c>
      <c r="AI978" s="11">
        <f t="shared" si="5"/>
        <v>0</v>
      </c>
      <c r="AJ978" s="11">
        <f>ROUNDUP(SUM(VLOOKUP(F978,'Pontuação 3.0'!A$2:B$11,2,FALSE),VLOOKUP(E978,'Pontuação 3.0'!C$2:D$11,2,FALSE),VLOOKUP(H978,'Pontuação 3.0'!I$2:J$11,2,FALSE),VLOOKUP(J978,'Pontuação 3.0'!G$2:H$11,2,FALSE),VLOOKUP(G978,'Pontuação 3.0'!E$2:F$11,2,FALSE),VLOOKUP(K978,'Pontuação 3.0'!K$2:L$11,2,FALSE),VLOOKUP(L978,'Pontuação 3.0'!M$2:N$13,2,FALSE)),0)</f>
        <v>2483</v>
      </c>
      <c r="AK978" s="10">
        <f t="shared" si="6"/>
        <v>248</v>
      </c>
      <c r="AL978" s="10" t="str">
        <f t="array" ref="AL978">IFERROR(INDEX('Pontuação 3.0'!G$13:G$191, MATCH(AK978, 'Pontuação 3.0'!F$13:F$191, 0)), "Faixa Indefinida")</f>
        <v>A</v>
      </c>
      <c r="AM978" s="10">
        <f t="shared" si="7"/>
        <v>1</v>
      </c>
      <c r="AN978" s="10">
        <f t="shared" si="8"/>
        <v>0</v>
      </c>
      <c r="AO978" s="10">
        <f t="shared" si="9"/>
        <v>0</v>
      </c>
      <c r="AP978" s="10">
        <f t="shared" si="10"/>
        <v>0</v>
      </c>
    </row>
    <row r="979" ht="15.75" customHeight="1">
      <c r="A979" s="7">
        <v>45675.0</v>
      </c>
      <c r="B979" s="8" t="s">
        <v>251</v>
      </c>
      <c r="C979" s="8" t="s">
        <v>2326</v>
      </c>
      <c r="D979" s="9">
        <v>8.299177092E10</v>
      </c>
      <c r="E979" s="8" t="s">
        <v>6103</v>
      </c>
      <c r="F979" s="8" t="s">
        <v>6116</v>
      </c>
      <c r="G979" s="8" t="s">
        <v>6117</v>
      </c>
      <c r="H979" s="8" t="s">
        <v>6118</v>
      </c>
      <c r="I979" s="8" t="s">
        <v>6128</v>
      </c>
      <c r="J979" s="8" t="s">
        <v>6119</v>
      </c>
      <c r="K979" s="8" t="s">
        <v>6107</v>
      </c>
      <c r="L979" s="8" t="s">
        <v>6124</v>
      </c>
      <c r="M979" s="8" t="s">
        <v>6121</v>
      </c>
      <c r="N979" s="12" t="s">
        <v>18</v>
      </c>
      <c r="O979" s="12" t="s">
        <v>20</v>
      </c>
      <c r="P979" s="12" t="s">
        <v>25</v>
      </c>
      <c r="Q979" s="12" t="s">
        <v>33</v>
      </c>
      <c r="R979" s="12" t="s">
        <v>32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10">
        <f>ROUNDUP(SUM(VLOOKUP(F979,'Pontuação'!A$2:B$11,2,FALSE),VLOOKUP(E979,'Pontuação'!C$2:D$11,2,FALSE),VLOOKUP(H979,'Pontuação'!I$2:J$11,2,FALSE),VLOOKUP(J979,'Pontuação'!G$2:H$11,2,FALSE),VLOOKUP(L979,'Pontuação'!M$2:N$13,2,FALSE)),0)</f>
        <v>1558</v>
      </c>
      <c r="AD979" s="11">
        <f t="shared" si="1"/>
        <v>156</v>
      </c>
      <c r="AE979" s="11" t="str">
        <f t="array" ref="AE979">IFERROR(INDEX('Pontuação'!G$13:G$101, MATCH(AD979, 'Pontuação'!F$13:F$101, 0)), "Faixa Indefinida")</f>
        <v>C</v>
      </c>
      <c r="AF979" s="11">
        <f t="shared" si="2"/>
        <v>0</v>
      </c>
      <c r="AG979" s="11">
        <f t="shared" si="3"/>
        <v>0</v>
      </c>
      <c r="AH979" s="11">
        <f t="shared" si="4"/>
        <v>1</v>
      </c>
      <c r="AI979" s="11">
        <f t="shared" si="5"/>
        <v>0</v>
      </c>
      <c r="AJ979" s="11">
        <f>ROUNDUP(SUM(VLOOKUP(F979,'Pontuação 3.0'!A$2:B$11,2,FALSE),VLOOKUP(E979,'Pontuação 3.0'!C$2:D$11,2,FALSE),VLOOKUP(H979,'Pontuação 3.0'!I$2:J$11,2,FALSE),VLOOKUP(J979,'Pontuação 3.0'!G$2:H$11,2,FALSE),VLOOKUP(G979,'Pontuação 3.0'!E$2:F$11,2,FALSE),VLOOKUP(K979,'Pontuação 3.0'!K$2:L$11,2,FALSE),VLOOKUP(L979,'Pontuação 3.0'!M$2:N$13,2,FALSE)),0)</f>
        <v>2179</v>
      </c>
      <c r="AK979" s="10">
        <f t="shared" si="6"/>
        <v>218</v>
      </c>
      <c r="AL979" s="10" t="str">
        <f t="array" ref="AL979">IFERROR(INDEX('Pontuação 3.0'!G$13:G$191, MATCH(AK979, 'Pontuação 3.0'!F$13:F$191, 0)), "Faixa Indefinida")</f>
        <v>B</v>
      </c>
      <c r="AM979" s="10">
        <f t="shared" si="7"/>
        <v>0</v>
      </c>
      <c r="AN979" s="10">
        <f t="shared" si="8"/>
        <v>1</v>
      </c>
      <c r="AO979" s="10">
        <f t="shared" si="9"/>
        <v>0</v>
      </c>
      <c r="AP979" s="10">
        <f t="shared" si="10"/>
        <v>0</v>
      </c>
    </row>
    <row r="980" ht="15.75" customHeight="1">
      <c r="A980" s="7">
        <v>45675.0</v>
      </c>
      <c r="B980" s="8" t="s">
        <v>2329</v>
      </c>
      <c r="C980" s="8" t="s">
        <v>2330</v>
      </c>
      <c r="D980" s="9">
        <v>3.299930545E10</v>
      </c>
      <c r="E980" s="8" t="s">
        <v>6103</v>
      </c>
      <c r="F980" s="8" t="s">
        <v>6116</v>
      </c>
      <c r="G980" s="8" t="s">
        <v>6117</v>
      </c>
      <c r="H980" s="8" t="s">
        <v>6106</v>
      </c>
      <c r="I980" s="8" t="s">
        <v>6107</v>
      </c>
      <c r="J980" s="8" t="s">
        <v>6119</v>
      </c>
      <c r="K980" s="8" t="s">
        <v>6107</v>
      </c>
      <c r="L980" s="8" t="s">
        <v>6115</v>
      </c>
      <c r="M980" s="8" t="s">
        <v>6111</v>
      </c>
      <c r="N980" s="12" t="s">
        <v>18</v>
      </c>
      <c r="O980" s="12" t="s">
        <v>20</v>
      </c>
      <c r="P980" s="12" t="s">
        <v>89</v>
      </c>
      <c r="Q980" s="12" t="s">
        <v>22</v>
      </c>
      <c r="R980" s="12" t="s">
        <v>32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10">
        <f>ROUNDUP(SUM(VLOOKUP(F980,'Pontuação'!A$2:B$11,2,FALSE),VLOOKUP(E980,'Pontuação'!C$2:D$11,2,FALSE),VLOOKUP(H980,'Pontuação'!I$2:J$11,2,FALSE),VLOOKUP(J980,'Pontuação'!G$2:H$11,2,FALSE),VLOOKUP(L980,'Pontuação'!M$2:N$13,2,FALSE)),0)</f>
        <v>1553</v>
      </c>
      <c r="AD980" s="11">
        <f t="shared" si="1"/>
        <v>155</v>
      </c>
      <c r="AE980" s="11" t="str">
        <f t="array" ref="AE980">IFERROR(INDEX('Pontuação'!G$13:G$101, MATCH(AD980, 'Pontuação'!F$13:F$101, 0)), "Faixa Indefinida")</f>
        <v>C</v>
      </c>
      <c r="AF980" s="11">
        <f t="shared" si="2"/>
        <v>0</v>
      </c>
      <c r="AG980" s="11">
        <f t="shared" si="3"/>
        <v>0</v>
      </c>
      <c r="AH980" s="11">
        <f t="shared" si="4"/>
        <v>1</v>
      </c>
      <c r="AI980" s="11">
        <f t="shared" si="5"/>
        <v>0</v>
      </c>
      <c r="AJ980" s="11">
        <f>ROUNDUP(SUM(VLOOKUP(F980,'Pontuação 3.0'!A$2:B$11,2,FALSE),VLOOKUP(E980,'Pontuação 3.0'!C$2:D$11,2,FALSE),VLOOKUP(H980,'Pontuação 3.0'!I$2:J$11,2,FALSE),VLOOKUP(J980,'Pontuação 3.0'!G$2:H$11,2,FALSE),VLOOKUP(G980,'Pontuação 3.0'!E$2:F$11,2,FALSE),VLOOKUP(K980,'Pontuação 3.0'!K$2:L$11,2,FALSE),VLOOKUP(L980,'Pontuação 3.0'!M$2:N$13,2,FALSE)),0)</f>
        <v>2122</v>
      </c>
      <c r="AK980" s="10">
        <f t="shared" si="6"/>
        <v>212</v>
      </c>
      <c r="AL980" s="10" t="str">
        <f t="array" ref="AL980">IFERROR(INDEX('Pontuação 3.0'!G$13:G$191, MATCH(AK980, 'Pontuação 3.0'!F$13:F$191, 0)), "Faixa Indefinida")</f>
        <v>C</v>
      </c>
      <c r="AM980" s="10">
        <f t="shared" si="7"/>
        <v>0</v>
      </c>
      <c r="AN980" s="10">
        <f t="shared" si="8"/>
        <v>0</v>
      </c>
      <c r="AO980" s="10">
        <f t="shared" si="9"/>
        <v>1</v>
      </c>
      <c r="AP980" s="10">
        <f t="shared" si="10"/>
        <v>0</v>
      </c>
    </row>
    <row r="981" ht="15.75" customHeight="1">
      <c r="A981" s="7">
        <v>45675.0</v>
      </c>
      <c r="B981" s="8" t="s">
        <v>2327</v>
      </c>
      <c r="C981" s="8" t="s">
        <v>2328</v>
      </c>
      <c r="D981" s="9">
        <v>8.1992773974E10</v>
      </c>
      <c r="E981" s="8" t="s">
        <v>6103</v>
      </c>
      <c r="F981" s="8" t="s">
        <v>6116</v>
      </c>
      <c r="G981" s="8" t="s">
        <v>6122</v>
      </c>
      <c r="H981" s="8" t="s">
        <v>6135</v>
      </c>
      <c r="I981" s="8" t="s">
        <v>6107</v>
      </c>
      <c r="J981" s="8" t="s">
        <v>6119</v>
      </c>
      <c r="K981" s="8" t="s">
        <v>6107</v>
      </c>
      <c r="L981" s="8" t="s">
        <v>6120</v>
      </c>
      <c r="M981" s="8" t="s">
        <v>6113</v>
      </c>
      <c r="N981" s="12" t="s">
        <v>18</v>
      </c>
      <c r="O981" s="12" t="s">
        <v>20</v>
      </c>
      <c r="P981" s="12" t="s">
        <v>19</v>
      </c>
      <c r="Q981" s="12" t="s">
        <v>22</v>
      </c>
      <c r="R981" s="12" t="s">
        <v>32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10">
        <f>ROUNDUP(SUM(VLOOKUP(F981,'Pontuação'!A$2:B$11,2,FALSE),VLOOKUP(E981,'Pontuação'!C$2:D$11,2,FALSE),VLOOKUP(H981,'Pontuação'!I$2:J$11,2,FALSE),VLOOKUP(J981,'Pontuação'!G$2:H$11,2,FALSE),VLOOKUP(L981,'Pontuação'!M$2:N$13,2,FALSE)),0)</f>
        <v>1711</v>
      </c>
      <c r="AD981" s="11">
        <f t="shared" si="1"/>
        <v>171</v>
      </c>
      <c r="AE981" s="11" t="str">
        <f t="array" ref="AE981">IFERROR(INDEX('Pontuação'!G$13:G$101, MATCH(AD981, 'Pontuação'!F$13:F$101, 0)), "Faixa Indefinida")</f>
        <v>B</v>
      </c>
      <c r="AF981" s="11">
        <f t="shared" si="2"/>
        <v>0</v>
      </c>
      <c r="AG981" s="11">
        <f t="shared" si="3"/>
        <v>1</v>
      </c>
      <c r="AH981" s="11">
        <f t="shared" si="4"/>
        <v>0</v>
      </c>
      <c r="AI981" s="11">
        <f t="shared" si="5"/>
        <v>0</v>
      </c>
      <c r="AJ981" s="11">
        <f>ROUNDUP(SUM(VLOOKUP(F981,'Pontuação 3.0'!A$2:B$11,2,FALSE),VLOOKUP(E981,'Pontuação 3.0'!C$2:D$11,2,FALSE),VLOOKUP(H981,'Pontuação 3.0'!I$2:J$11,2,FALSE),VLOOKUP(J981,'Pontuação 3.0'!G$2:H$11,2,FALSE),VLOOKUP(G981,'Pontuação 3.0'!E$2:F$11,2,FALSE),VLOOKUP(K981,'Pontuação 3.0'!K$2:L$11,2,FALSE),VLOOKUP(L981,'Pontuação 3.0'!M$2:N$13,2,FALSE)),0)</f>
        <v>2004</v>
      </c>
      <c r="AK981" s="10">
        <f t="shared" si="6"/>
        <v>200</v>
      </c>
      <c r="AL981" s="10" t="str">
        <f t="array" ref="AL981">IFERROR(INDEX('Pontuação 3.0'!G$13:G$191, MATCH(AK981, 'Pontuação 3.0'!F$13:F$191, 0)), "Faixa Indefinida")</f>
        <v>C</v>
      </c>
      <c r="AM981" s="10">
        <f t="shared" si="7"/>
        <v>0</v>
      </c>
      <c r="AN981" s="10">
        <f t="shared" si="8"/>
        <v>0</v>
      </c>
      <c r="AO981" s="10">
        <f t="shared" si="9"/>
        <v>1</v>
      </c>
      <c r="AP981" s="10">
        <f t="shared" si="10"/>
        <v>0</v>
      </c>
    </row>
    <row r="982" ht="15.75" customHeight="1">
      <c r="A982" s="7">
        <v>45675.0</v>
      </c>
      <c r="B982" s="8" t="s">
        <v>2331</v>
      </c>
      <c r="C982" s="8" t="s">
        <v>2332</v>
      </c>
      <c r="D982" s="9">
        <v>9.4984507247E10</v>
      </c>
      <c r="E982" s="8" t="s">
        <v>6103</v>
      </c>
      <c r="F982" s="8" t="s">
        <v>6116</v>
      </c>
      <c r="G982" s="8" t="s">
        <v>6122</v>
      </c>
      <c r="H982" s="8" t="s">
        <v>6135</v>
      </c>
      <c r="I982" s="8" t="s">
        <v>6107</v>
      </c>
      <c r="J982" s="8" t="s">
        <v>6108</v>
      </c>
      <c r="K982" s="8" t="s">
        <v>6107</v>
      </c>
      <c r="L982" s="8" t="s">
        <v>6110</v>
      </c>
      <c r="M982" s="8" t="s">
        <v>6113</v>
      </c>
      <c r="N982" s="12" t="s">
        <v>18</v>
      </c>
      <c r="O982" s="12" t="s">
        <v>20</v>
      </c>
      <c r="P982" s="12" t="s">
        <v>25</v>
      </c>
      <c r="Q982" s="12" t="s">
        <v>184</v>
      </c>
      <c r="R982" s="12" t="s">
        <v>32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10">
        <f>ROUNDUP(SUM(VLOOKUP(F982,'Pontuação'!A$2:B$11,2,FALSE),VLOOKUP(E982,'Pontuação'!C$2:D$11,2,FALSE),VLOOKUP(H982,'Pontuação'!I$2:J$11,2,FALSE),VLOOKUP(J982,'Pontuação'!G$2:H$11,2,FALSE),VLOOKUP(L982,'Pontuação'!M$2:N$13,2,FALSE)),0)</f>
        <v>1754</v>
      </c>
      <c r="AD982" s="11">
        <f t="shared" si="1"/>
        <v>175</v>
      </c>
      <c r="AE982" s="11" t="str">
        <f t="array" ref="AE982">IFERROR(INDEX('Pontuação'!G$13:G$101, MATCH(AD982, 'Pontuação'!F$13:F$101, 0)), "Faixa Indefinida")</f>
        <v>B</v>
      </c>
      <c r="AF982" s="11">
        <f t="shared" si="2"/>
        <v>0</v>
      </c>
      <c r="AG982" s="11">
        <f t="shared" si="3"/>
        <v>1</v>
      </c>
      <c r="AH982" s="11">
        <f t="shared" si="4"/>
        <v>0</v>
      </c>
      <c r="AI982" s="11">
        <f t="shared" si="5"/>
        <v>0</v>
      </c>
      <c r="AJ982" s="11">
        <f>ROUNDUP(SUM(VLOOKUP(F982,'Pontuação 3.0'!A$2:B$11,2,FALSE),VLOOKUP(E982,'Pontuação 3.0'!C$2:D$11,2,FALSE),VLOOKUP(H982,'Pontuação 3.0'!I$2:J$11,2,FALSE),VLOOKUP(J982,'Pontuação 3.0'!G$2:H$11,2,FALSE),VLOOKUP(G982,'Pontuação 3.0'!E$2:F$11,2,FALSE),VLOOKUP(K982,'Pontuação 3.0'!K$2:L$11,2,FALSE),VLOOKUP(L982,'Pontuação 3.0'!M$2:N$13,2,FALSE)),0)</f>
        <v>2264</v>
      </c>
      <c r="AK982" s="10">
        <f t="shared" si="6"/>
        <v>226</v>
      </c>
      <c r="AL982" s="10" t="str">
        <f t="array" ref="AL982">IFERROR(INDEX('Pontuação 3.0'!G$13:G$191, MATCH(AK982, 'Pontuação 3.0'!F$13:F$191, 0)), "Faixa Indefinida")</f>
        <v>B</v>
      </c>
      <c r="AM982" s="10">
        <f t="shared" si="7"/>
        <v>0</v>
      </c>
      <c r="AN982" s="10">
        <f t="shared" si="8"/>
        <v>1</v>
      </c>
      <c r="AO982" s="10">
        <f t="shared" si="9"/>
        <v>0</v>
      </c>
      <c r="AP982" s="10">
        <f t="shared" si="10"/>
        <v>0</v>
      </c>
    </row>
    <row r="983" ht="15.75" customHeight="1">
      <c r="A983" s="7">
        <v>45675.0</v>
      </c>
      <c r="B983" s="8" t="s">
        <v>1055</v>
      </c>
      <c r="C983" s="8" t="s">
        <v>2333</v>
      </c>
      <c r="D983" s="9">
        <v>8.6999833736E10</v>
      </c>
      <c r="E983" s="8" t="s">
        <v>6103</v>
      </c>
      <c r="F983" s="8" t="s">
        <v>6116</v>
      </c>
      <c r="G983" s="8" t="s">
        <v>6117</v>
      </c>
      <c r="H983" s="8" t="s">
        <v>6132</v>
      </c>
      <c r="I983" s="8" t="s">
        <v>6107</v>
      </c>
      <c r="J983" s="8" t="s">
        <v>6119</v>
      </c>
      <c r="K983" s="8" t="s">
        <v>6109</v>
      </c>
      <c r="L983" s="8" t="s">
        <v>6115</v>
      </c>
      <c r="M983" s="8" t="s">
        <v>6113</v>
      </c>
      <c r="N983" s="12" t="s">
        <v>18</v>
      </c>
      <c r="O983" s="12" t="s">
        <v>20</v>
      </c>
      <c r="P983" s="12" t="s">
        <v>102</v>
      </c>
      <c r="Q983" s="12" t="s">
        <v>22</v>
      </c>
      <c r="R983" s="12" t="s">
        <v>32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10">
        <f>ROUNDUP(SUM(VLOOKUP(F983,'Pontuação'!A$2:B$11,2,FALSE),VLOOKUP(E983,'Pontuação'!C$2:D$11,2,FALSE),VLOOKUP(H983,'Pontuação'!I$2:J$11,2,FALSE),VLOOKUP(J983,'Pontuação'!G$2:H$11,2,FALSE),VLOOKUP(L983,'Pontuação'!M$2:N$13,2,FALSE)),0)</f>
        <v>1369</v>
      </c>
      <c r="AD983" s="11">
        <f t="shared" si="1"/>
        <v>137</v>
      </c>
      <c r="AE983" s="11" t="str">
        <f t="array" ref="AE983">IFERROR(INDEX('Pontuação'!G$13:G$101, MATCH(AD983, 'Pontuação'!F$13:F$101, 0)), "Faixa Indefinida")</f>
        <v>D</v>
      </c>
      <c r="AF983" s="11">
        <f t="shared" si="2"/>
        <v>0</v>
      </c>
      <c r="AG983" s="11">
        <f t="shared" si="3"/>
        <v>0</v>
      </c>
      <c r="AH983" s="11">
        <f t="shared" si="4"/>
        <v>0</v>
      </c>
      <c r="AI983" s="11">
        <f t="shared" si="5"/>
        <v>1</v>
      </c>
      <c r="AJ983" s="11">
        <f>ROUNDUP(SUM(VLOOKUP(F983,'Pontuação 3.0'!A$2:B$11,2,FALSE),VLOOKUP(E983,'Pontuação 3.0'!C$2:D$11,2,FALSE),VLOOKUP(H983,'Pontuação 3.0'!I$2:J$11,2,FALSE),VLOOKUP(J983,'Pontuação 3.0'!G$2:H$11,2,FALSE),VLOOKUP(G983,'Pontuação 3.0'!E$2:F$11,2,FALSE),VLOOKUP(K983,'Pontuação 3.0'!K$2:L$11,2,FALSE),VLOOKUP(L983,'Pontuação 3.0'!M$2:N$13,2,FALSE)),0)</f>
        <v>2275</v>
      </c>
      <c r="AK983" s="10">
        <f t="shared" si="6"/>
        <v>228</v>
      </c>
      <c r="AL983" s="10" t="str">
        <f t="array" ref="AL983">IFERROR(INDEX('Pontuação 3.0'!G$13:G$191, MATCH(AK983, 'Pontuação 3.0'!F$13:F$191, 0)), "Faixa Indefinida")</f>
        <v>B</v>
      </c>
      <c r="AM983" s="10">
        <f t="shared" si="7"/>
        <v>0</v>
      </c>
      <c r="AN983" s="10">
        <f t="shared" si="8"/>
        <v>1</v>
      </c>
      <c r="AO983" s="10">
        <f t="shared" si="9"/>
        <v>0</v>
      </c>
      <c r="AP983" s="10">
        <f t="shared" si="10"/>
        <v>0</v>
      </c>
    </row>
    <row r="984" ht="15.75" customHeight="1">
      <c r="A984" s="7">
        <v>45675.0</v>
      </c>
      <c r="B984" s="8" t="s">
        <v>2336</v>
      </c>
      <c r="C984" s="8" t="s">
        <v>2337</v>
      </c>
      <c r="D984" s="9">
        <v>6.7993464018E10</v>
      </c>
      <c r="E984" s="8" t="s">
        <v>6103</v>
      </c>
      <c r="F984" s="8" t="s">
        <v>6126</v>
      </c>
      <c r="G984" s="8" t="s">
        <v>6112</v>
      </c>
      <c r="H984" s="8" t="s">
        <v>6118</v>
      </c>
      <c r="I984" s="8" t="s">
        <v>6128</v>
      </c>
      <c r="J984" s="8" t="s">
        <v>6119</v>
      </c>
      <c r="K984" s="8" t="s">
        <v>6107</v>
      </c>
      <c r="L984" s="8" t="s">
        <v>6115</v>
      </c>
      <c r="M984" s="8" t="s">
        <v>6113</v>
      </c>
      <c r="N984" s="12" t="s">
        <v>18</v>
      </c>
      <c r="O984" s="12" t="s">
        <v>20</v>
      </c>
      <c r="P984" s="12" t="s">
        <v>25</v>
      </c>
      <c r="Q984" s="12" t="s">
        <v>22</v>
      </c>
      <c r="R984" s="12" t="s">
        <v>32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10">
        <f>ROUNDUP(SUM(VLOOKUP(F984,'Pontuação'!A$2:B$11,2,FALSE),VLOOKUP(E984,'Pontuação'!C$2:D$11,2,FALSE),VLOOKUP(H984,'Pontuação'!I$2:J$11,2,FALSE),VLOOKUP(J984,'Pontuação'!G$2:H$11,2,FALSE),VLOOKUP(L984,'Pontuação'!M$2:N$13,2,FALSE)),0)</f>
        <v>1583</v>
      </c>
      <c r="AD984" s="11">
        <f t="shared" si="1"/>
        <v>158</v>
      </c>
      <c r="AE984" s="11" t="str">
        <f t="array" ref="AE984">IFERROR(INDEX('Pontuação'!G$13:G$101, MATCH(AD984, 'Pontuação'!F$13:F$101, 0)), "Faixa Indefinida")</f>
        <v>C</v>
      </c>
      <c r="AF984" s="11">
        <f t="shared" si="2"/>
        <v>0</v>
      </c>
      <c r="AG984" s="11">
        <f t="shared" si="3"/>
        <v>0</v>
      </c>
      <c r="AH984" s="11">
        <f t="shared" si="4"/>
        <v>1</v>
      </c>
      <c r="AI984" s="11">
        <f t="shared" si="5"/>
        <v>0</v>
      </c>
      <c r="AJ984" s="11">
        <f>ROUNDUP(SUM(VLOOKUP(F984,'Pontuação 3.0'!A$2:B$11,2,FALSE),VLOOKUP(E984,'Pontuação 3.0'!C$2:D$11,2,FALSE),VLOOKUP(H984,'Pontuação 3.0'!I$2:J$11,2,FALSE),VLOOKUP(J984,'Pontuação 3.0'!G$2:H$11,2,FALSE),VLOOKUP(G984,'Pontuação 3.0'!E$2:F$11,2,FALSE),VLOOKUP(K984,'Pontuação 3.0'!K$2:L$11,2,FALSE),VLOOKUP(L984,'Pontuação 3.0'!M$2:N$13,2,FALSE)),0)</f>
        <v>1969</v>
      </c>
      <c r="AK984" s="10">
        <f t="shared" si="6"/>
        <v>197</v>
      </c>
      <c r="AL984" s="10" t="str">
        <f t="array" ref="AL984">IFERROR(INDEX('Pontuação 3.0'!G$13:G$191, MATCH(AK984, 'Pontuação 3.0'!F$13:F$191, 0)), "Faixa Indefinida")</f>
        <v>C</v>
      </c>
      <c r="AM984" s="10">
        <f t="shared" si="7"/>
        <v>0</v>
      </c>
      <c r="AN984" s="10">
        <f t="shared" si="8"/>
        <v>0</v>
      </c>
      <c r="AO984" s="10">
        <f t="shared" si="9"/>
        <v>1</v>
      </c>
      <c r="AP984" s="10">
        <f t="shared" si="10"/>
        <v>0</v>
      </c>
    </row>
    <row r="985" ht="15.75" customHeight="1">
      <c r="A985" s="7">
        <v>45675.0</v>
      </c>
      <c r="B985" s="8" t="s">
        <v>2338</v>
      </c>
      <c r="C985" s="8" t="s">
        <v>2339</v>
      </c>
      <c r="D985" s="9">
        <v>8.8981417901E10</v>
      </c>
      <c r="E985" s="8" t="s">
        <v>6103</v>
      </c>
      <c r="F985" s="8" t="s">
        <v>6116</v>
      </c>
      <c r="G985" s="8" t="s">
        <v>6147</v>
      </c>
      <c r="H985" s="8" t="s">
        <v>6106</v>
      </c>
      <c r="I985" s="8" t="s">
        <v>6128</v>
      </c>
      <c r="J985" s="8" t="s">
        <v>6108</v>
      </c>
      <c r="K985" s="8" t="s">
        <v>6109</v>
      </c>
      <c r="L985" s="8" t="s">
        <v>6124</v>
      </c>
      <c r="M985" s="8" t="s">
        <v>6113</v>
      </c>
      <c r="N985" s="12" t="s">
        <v>18</v>
      </c>
      <c r="O985" s="12" t="s">
        <v>20</v>
      </c>
      <c r="P985" s="12" t="s">
        <v>51</v>
      </c>
      <c r="Q985" s="12" t="s">
        <v>83</v>
      </c>
      <c r="R985" s="12" t="s">
        <v>32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10">
        <f>ROUNDUP(SUM(VLOOKUP(F985,'Pontuação'!A$2:B$11,2,FALSE),VLOOKUP(E985,'Pontuação'!C$2:D$11,2,FALSE),VLOOKUP(H985,'Pontuação'!I$2:J$11,2,FALSE),VLOOKUP(J985,'Pontuação'!G$2:H$11,2,FALSE),VLOOKUP(L985,'Pontuação'!M$2:N$13,2,FALSE)),0)</f>
        <v>1621</v>
      </c>
      <c r="AD985" s="11">
        <f t="shared" si="1"/>
        <v>162</v>
      </c>
      <c r="AE985" s="11" t="str">
        <f t="array" ref="AE985">IFERROR(INDEX('Pontuação'!G$13:G$101, MATCH(AD985, 'Pontuação'!F$13:F$101, 0)), "Faixa Indefinida")</f>
        <v>C</v>
      </c>
      <c r="AF985" s="11">
        <f t="shared" si="2"/>
        <v>0</v>
      </c>
      <c r="AG985" s="11">
        <f t="shared" si="3"/>
        <v>0</v>
      </c>
      <c r="AH985" s="11">
        <f t="shared" si="4"/>
        <v>1</v>
      </c>
      <c r="AI985" s="11">
        <f t="shared" si="5"/>
        <v>0</v>
      </c>
      <c r="AJ985" s="11">
        <f>ROUNDUP(SUM(VLOOKUP(F985,'Pontuação 3.0'!A$2:B$11,2,FALSE),VLOOKUP(E985,'Pontuação 3.0'!C$2:D$11,2,FALSE),VLOOKUP(H985,'Pontuação 3.0'!I$2:J$11,2,FALSE),VLOOKUP(J985,'Pontuação 3.0'!G$2:H$11,2,FALSE),VLOOKUP(G985,'Pontuação 3.0'!E$2:F$11,2,FALSE),VLOOKUP(K985,'Pontuação 3.0'!K$2:L$11,2,FALSE),VLOOKUP(L985,'Pontuação 3.0'!M$2:N$13,2,FALSE)),0)</f>
        <v>2565</v>
      </c>
      <c r="AK985" s="10">
        <f t="shared" si="6"/>
        <v>257</v>
      </c>
      <c r="AL985" s="10" t="str">
        <f t="array" ref="AL985">IFERROR(INDEX('Pontuação 3.0'!G$13:G$191, MATCH(AK985, 'Pontuação 3.0'!F$13:F$191, 0)), "Faixa Indefinida")</f>
        <v>A</v>
      </c>
      <c r="AM985" s="10">
        <f t="shared" si="7"/>
        <v>1</v>
      </c>
      <c r="AN985" s="10">
        <f t="shared" si="8"/>
        <v>0</v>
      </c>
      <c r="AO985" s="10">
        <f t="shared" si="9"/>
        <v>0</v>
      </c>
      <c r="AP985" s="10">
        <f t="shared" si="10"/>
        <v>0</v>
      </c>
    </row>
    <row r="986" ht="15.75" customHeight="1">
      <c r="A986" s="7">
        <v>45675.0</v>
      </c>
      <c r="B986" s="8" t="s">
        <v>74</v>
      </c>
      <c r="C986" s="8" t="s">
        <v>2344</v>
      </c>
      <c r="D986" s="9">
        <v>9.2993579369E10</v>
      </c>
      <c r="E986" s="8" t="s">
        <v>6103</v>
      </c>
      <c r="F986" s="8" t="s">
        <v>6126</v>
      </c>
      <c r="G986" s="8" t="s">
        <v>6117</v>
      </c>
      <c r="H986" s="8" t="s">
        <v>6135</v>
      </c>
      <c r="I986" s="8" t="s">
        <v>6107</v>
      </c>
      <c r="J986" s="8" t="s">
        <v>6108</v>
      </c>
      <c r="K986" s="8" t="s">
        <v>6107</v>
      </c>
      <c r="L986" s="8" t="s">
        <v>6110</v>
      </c>
      <c r="M986" s="8" t="s">
        <v>6133</v>
      </c>
      <c r="N986" s="12" t="s">
        <v>18</v>
      </c>
      <c r="O986" s="12" t="s">
        <v>20</v>
      </c>
      <c r="P986" s="12" t="s">
        <v>89</v>
      </c>
      <c r="Q986" s="12" t="s">
        <v>22</v>
      </c>
      <c r="R986" s="12" t="s">
        <v>32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10">
        <f>ROUNDUP(SUM(VLOOKUP(F986,'Pontuação'!A$2:B$11,2,FALSE),VLOOKUP(E986,'Pontuação'!C$2:D$11,2,FALSE),VLOOKUP(H986,'Pontuação'!I$2:J$11,2,FALSE),VLOOKUP(J986,'Pontuação'!G$2:H$11,2,FALSE),VLOOKUP(L986,'Pontuação'!M$2:N$13,2,FALSE)),0)</f>
        <v>1742</v>
      </c>
      <c r="AD986" s="11">
        <f t="shared" si="1"/>
        <v>174</v>
      </c>
      <c r="AE986" s="11" t="str">
        <f t="array" ref="AE986">IFERROR(INDEX('Pontuação'!G$13:G$101, MATCH(AD986, 'Pontuação'!F$13:F$101, 0)), "Faixa Indefinida")</f>
        <v>B</v>
      </c>
      <c r="AF986" s="11">
        <f t="shared" si="2"/>
        <v>0</v>
      </c>
      <c r="AG986" s="11">
        <f t="shared" si="3"/>
        <v>1</v>
      </c>
      <c r="AH986" s="11">
        <f t="shared" si="4"/>
        <v>0</v>
      </c>
      <c r="AI986" s="11">
        <f t="shared" si="5"/>
        <v>0</v>
      </c>
      <c r="AJ986" s="11">
        <f>ROUNDUP(SUM(VLOOKUP(F986,'Pontuação 3.0'!A$2:B$11,2,FALSE),VLOOKUP(E986,'Pontuação 3.0'!C$2:D$11,2,FALSE),VLOOKUP(H986,'Pontuação 3.0'!I$2:J$11,2,FALSE),VLOOKUP(J986,'Pontuação 3.0'!G$2:H$11,2,FALSE),VLOOKUP(G986,'Pontuação 3.0'!E$2:F$11,2,FALSE),VLOOKUP(K986,'Pontuação 3.0'!K$2:L$11,2,FALSE),VLOOKUP(L986,'Pontuação 3.0'!M$2:N$13,2,FALSE)),0)</f>
        <v>2271</v>
      </c>
      <c r="AK986" s="10">
        <f t="shared" si="6"/>
        <v>227</v>
      </c>
      <c r="AL986" s="10" t="str">
        <f t="array" ref="AL986">IFERROR(INDEX('Pontuação 3.0'!G$13:G$191, MATCH(AK986, 'Pontuação 3.0'!F$13:F$191, 0)), "Faixa Indefinida")</f>
        <v>B</v>
      </c>
      <c r="AM986" s="10">
        <f t="shared" si="7"/>
        <v>0</v>
      </c>
      <c r="AN986" s="10">
        <f t="shared" si="8"/>
        <v>1</v>
      </c>
      <c r="AO986" s="10">
        <f t="shared" si="9"/>
        <v>0</v>
      </c>
      <c r="AP986" s="10">
        <f t="shared" si="10"/>
        <v>0</v>
      </c>
    </row>
    <row r="987" ht="15.75" customHeight="1">
      <c r="A987" s="7">
        <v>45675.0</v>
      </c>
      <c r="B987" s="8" t="s">
        <v>147</v>
      </c>
      <c r="C987" s="8" t="s">
        <v>2343</v>
      </c>
      <c r="D987" s="9">
        <v>6.6997261275E10</v>
      </c>
      <c r="E987" s="8" t="s">
        <v>6103</v>
      </c>
      <c r="F987" s="8" t="s">
        <v>6116</v>
      </c>
      <c r="G987" s="8" t="s">
        <v>6117</v>
      </c>
      <c r="H987" s="8" t="s">
        <v>6132</v>
      </c>
      <c r="I987" s="8" t="s">
        <v>6128</v>
      </c>
      <c r="J987" s="8" t="s">
        <v>6108</v>
      </c>
      <c r="K987" s="8" t="s">
        <v>6107</v>
      </c>
      <c r="L987" s="8" t="s">
        <v>6120</v>
      </c>
      <c r="M987" s="8" t="s">
        <v>6113</v>
      </c>
      <c r="N987" s="12" t="s">
        <v>18</v>
      </c>
      <c r="O987" s="12" t="s">
        <v>20</v>
      </c>
      <c r="P987" s="12" t="s">
        <v>25</v>
      </c>
      <c r="Q987" s="12" t="s">
        <v>22</v>
      </c>
      <c r="R987" s="12" t="s">
        <v>32</v>
      </c>
      <c r="S987" s="13"/>
      <c r="T987" s="8"/>
      <c r="U987" s="8"/>
      <c r="V987" s="8"/>
      <c r="W987" s="8"/>
      <c r="X987" s="8"/>
      <c r="Y987" s="8"/>
      <c r="Z987" s="8"/>
      <c r="AA987" s="8"/>
      <c r="AB987" s="8"/>
      <c r="AC987" s="10">
        <f>ROUNDUP(SUM(VLOOKUP(F987,'Pontuação'!A$2:B$11,2,FALSE),VLOOKUP(E987,'Pontuação'!C$2:D$11,2,FALSE),VLOOKUP(H987,'Pontuação'!I$2:J$11,2,FALSE),VLOOKUP(J987,'Pontuação'!G$2:H$11,2,FALSE),VLOOKUP(L987,'Pontuação'!M$2:N$13,2,FALSE)),0)</f>
        <v>1606</v>
      </c>
      <c r="AD987" s="11">
        <f t="shared" si="1"/>
        <v>161</v>
      </c>
      <c r="AE987" s="11" t="str">
        <f t="array" ref="AE987">IFERROR(INDEX('Pontuação'!G$13:G$101, MATCH(AD987, 'Pontuação'!F$13:F$101, 0)), "Faixa Indefinida")</f>
        <v>C</v>
      </c>
      <c r="AF987" s="11">
        <f t="shared" si="2"/>
        <v>0</v>
      </c>
      <c r="AG987" s="11">
        <f t="shared" si="3"/>
        <v>0</v>
      </c>
      <c r="AH987" s="11">
        <f t="shared" si="4"/>
        <v>1</v>
      </c>
      <c r="AI987" s="11">
        <f t="shared" si="5"/>
        <v>0</v>
      </c>
      <c r="AJ987" s="11">
        <f>ROUNDUP(SUM(VLOOKUP(F987,'Pontuação 3.0'!A$2:B$11,2,FALSE),VLOOKUP(E987,'Pontuação 3.0'!C$2:D$11,2,FALSE),VLOOKUP(H987,'Pontuação 3.0'!I$2:J$11,2,FALSE),VLOOKUP(J987,'Pontuação 3.0'!G$2:H$11,2,FALSE),VLOOKUP(G987,'Pontuação 3.0'!E$2:F$11,2,FALSE),VLOOKUP(K987,'Pontuação 3.0'!K$2:L$11,2,FALSE),VLOOKUP(L987,'Pontuação 3.0'!M$2:N$13,2,FALSE)),0)</f>
        <v>2252</v>
      </c>
      <c r="AK987" s="10">
        <f t="shared" si="6"/>
        <v>225</v>
      </c>
      <c r="AL987" s="10" t="str">
        <f t="array" ref="AL987">IFERROR(INDEX('Pontuação 3.0'!G$13:G$191, MATCH(AK987, 'Pontuação 3.0'!F$13:F$191, 0)), "Faixa Indefinida")</f>
        <v>B</v>
      </c>
      <c r="AM987" s="10">
        <f t="shared" si="7"/>
        <v>0</v>
      </c>
      <c r="AN987" s="10">
        <f t="shared" si="8"/>
        <v>1</v>
      </c>
      <c r="AO987" s="10">
        <f t="shared" si="9"/>
        <v>0</v>
      </c>
      <c r="AP987" s="10">
        <f t="shared" si="10"/>
        <v>0</v>
      </c>
    </row>
    <row r="988" ht="15.75" customHeight="1">
      <c r="A988" s="7">
        <v>45675.0</v>
      </c>
      <c r="B988" s="8" t="s">
        <v>2345</v>
      </c>
      <c r="C988" s="8" t="s">
        <v>2346</v>
      </c>
      <c r="D988" s="9">
        <v>1.1910436809E10</v>
      </c>
      <c r="E988" s="8" t="s">
        <v>6103</v>
      </c>
      <c r="F988" s="8" t="s">
        <v>6116</v>
      </c>
      <c r="G988" s="8" t="s">
        <v>6114</v>
      </c>
      <c r="H988" s="8" t="s">
        <v>6123</v>
      </c>
      <c r="I988" s="8" t="s">
        <v>6107</v>
      </c>
      <c r="J988" s="8" t="s">
        <v>6108</v>
      </c>
      <c r="K988" s="8" t="s">
        <v>6107</v>
      </c>
      <c r="L988" s="8" t="s">
        <v>6115</v>
      </c>
      <c r="M988" s="8" t="s">
        <v>6131</v>
      </c>
      <c r="N988" s="12" t="s">
        <v>18</v>
      </c>
      <c r="O988" s="12" t="s">
        <v>20</v>
      </c>
      <c r="P988" s="12" t="s">
        <v>31</v>
      </c>
      <c r="Q988" s="12" t="s">
        <v>22</v>
      </c>
      <c r="R988" s="12" t="s">
        <v>32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10">
        <f>ROUNDUP(SUM(VLOOKUP(F988,'Pontuação'!A$2:B$11,2,FALSE),VLOOKUP(E988,'Pontuação'!C$2:D$11,2,FALSE),VLOOKUP(H988,'Pontuação'!I$2:J$11,2,FALSE),VLOOKUP(J988,'Pontuação'!G$2:H$11,2,FALSE),VLOOKUP(L988,'Pontuação'!M$2:N$13,2,FALSE)),0)</f>
        <v>1544</v>
      </c>
      <c r="AD988" s="11">
        <f t="shared" si="1"/>
        <v>154</v>
      </c>
      <c r="AE988" s="11" t="str">
        <f t="array" ref="AE988">IFERROR(INDEX('Pontuação'!G$13:G$101, MATCH(AD988, 'Pontuação'!F$13:F$101, 0)), "Faixa Indefinida")</f>
        <v>C</v>
      </c>
      <c r="AF988" s="11">
        <f t="shared" si="2"/>
        <v>0</v>
      </c>
      <c r="AG988" s="11">
        <f t="shared" si="3"/>
        <v>0</v>
      </c>
      <c r="AH988" s="11">
        <f t="shared" si="4"/>
        <v>1</v>
      </c>
      <c r="AI988" s="11">
        <f t="shared" si="5"/>
        <v>0</v>
      </c>
      <c r="AJ988" s="11">
        <f>ROUNDUP(SUM(VLOOKUP(F988,'Pontuação 3.0'!A$2:B$11,2,FALSE),VLOOKUP(E988,'Pontuação 3.0'!C$2:D$11,2,FALSE),VLOOKUP(H988,'Pontuação 3.0'!I$2:J$11,2,FALSE),VLOOKUP(J988,'Pontuação 3.0'!G$2:H$11,2,FALSE),VLOOKUP(G988,'Pontuação 3.0'!E$2:F$11,2,FALSE),VLOOKUP(K988,'Pontuação 3.0'!K$2:L$11,2,FALSE),VLOOKUP(L988,'Pontuação 3.0'!M$2:N$13,2,FALSE)),0)</f>
        <v>1976</v>
      </c>
      <c r="AK988" s="10">
        <f t="shared" si="6"/>
        <v>198</v>
      </c>
      <c r="AL988" s="10" t="str">
        <f t="array" ref="AL988">IFERROR(INDEX('Pontuação 3.0'!G$13:G$191, MATCH(AK988, 'Pontuação 3.0'!F$13:F$191, 0)), "Faixa Indefinida")</f>
        <v>C</v>
      </c>
      <c r="AM988" s="10">
        <f t="shared" si="7"/>
        <v>0</v>
      </c>
      <c r="AN988" s="10">
        <f t="shared" si="8"/>
        <v>0</v>
      </c>
      <c r="AO988" s="10">
        <f t="shared" si="9"/>
        <v>1</v>
      </c>
      <c r="AP988" s="10">
        <f t="shared" si="10"/>
        <v>0</v>
      </c>
    </row>
    <row r="989" ht="15.75" customHeight="1">
      <c r="A989" s="7">
        <v>45675.0</v>
      </c>
      <c r="B989" s="8" t="s">
        <v>2347</v>
      </c>
      <c r="C989" s="8" t="s">
        <v>2348</v>
      </c>
      <c r="D989" s="9">
        <v>9.3991647762E10</v>
      </c>
      <c r="E989" s="8" t="s">
        <v>6125</v>
      </c>
      <c r="F989" s="8" t="s">
        <v>6127</v>
      </c>
      <c r="G989" s="8" t="s">
        <v>6112</v>
      </c>
      <c r="H989" s="8" t="s">
        <v>6106</v>
      </c>
      <c r="I989" s="8" t="s">
        <v>6107</v>
      </c>
      <c r="J989" s="8" t="s">
        <v>6119</v>
      </c>
      <c r="K989" s="8" t="s">
        <v>6107</v>
      </c>
      <c r="L989" s="8" t="s">
        <v>6115</v>
      </c>
      <c r="M989" s="8" t="s">
        <v>6133</v>
      </c>
      <c r="N989" s="12" t="s">
        <v>18</v>
      </c>
      <c r="O989" s="12" t="s">
        <v>20</v>
      </c>
      <c r="P989" s="12" t="s">
        <v>89</v>
      </c>
      <c r="Q989" s="12" t="s">
        <v>22</v>
      </c>
      <c r="R989" s="12" t="s">
        <v>32</v>
      </c>
      <c r="S989" s="13"/>
      <c r="T989" s="8"/>
      <c r="U989" s="8"/>
      <c r="V989" s="8"/>
      <c r="W989" s="8"/>
      <c r="X989" s="8"/>
      <c r="Y989" s="8"/>
      <c r="Z989" s="8"/>
      <c r="AA989" s="8"/>
      <c r="AB989" s="8"/>
      <c r="AC989" s="10">
        <f>ROUNDUP(SUM(VLOOKUP(F989,'Pontuação'!A$2:B$11,2,FALSE),VLOOKUP(E989,'Pontuação'!C$2:D$11,2,FALSE),VLOOKUP(H989,'Pontuação'!I$2:J$11,2,FALSE),VLOOKUP(J989,'Pontuação'!G$2:H$11,2,FALSE),VLOOKUP(L989,'Pontuação'!M$2:N$13,2,FALSE)),0)</f>
        <v>1312</v>
      </c>
      <c r="AD989" s="11">
        <f t="shared" si="1"/>
        <v>131</v>
      </c>
      <c r="AE989" s="11" t="str">
        <f t="array" ref="AE989">IFERROR(INDEX('Pontuação'!G$13:G$101, MATCH(AD989, 'Pontuação'!F$13:F$101, 0)), "Faixa Indefinida")</f>
        <v>D</v>
      </c>
      <c r="AF989" s="11">
        <f t="shared" si="2"/>
        <v>0</v>
      </c>
      <c r="AG989" s="11">
        <f t="shared" si="3"/>
        <v>0</v>
      </c>
      <c r="AH989" s="11">
        <f t="shared" si="4"/>
        <v>0</v>
      </c>
      <c r="AI989" s="11">
        <f t="shared" si="5"/>
        <v>1</v>
      </c>
      <c r="AJ989" s="11">
        <f>ROUNDUP(SUM(VLOOKUP(F989,'Pontuação 3.0'!A$2:B$11,2,FALSE),VLOOKUP(E989,'Pontuação 3.0'!C$2:D$11,2,FALSE),VLOOKUP(H989,'Pontuação 3.0'!I$2:J$11,2,FALSE),VLOOKUP(J989,'Pontuação 3.0'!G$2:H$11,2,FALSE),VLOOKUP(G989,'Pontuação 3.0'!E$2:F$11,2,FALSE),VLOOKUP(K989,'Pontuação 3.0'!K$2:L$11,2,FALSE),VLOOKUP(L989,'Pontuação 3.0'!M$2:N$13,2,FALSE)),0)</f>
        <v>1837</v>
      </c>
      <c r="AK989" s="10">
        <f t="shared" si="6"/>
        <v>184</v>
      </c>
      <c r="AL989" s="10" t="str">
        <f t="array" ref="AL989">IFERROR(INDEX('Pontuação 3.0'!G$13:G$191, MATCH(AK989, 'Pontuação 3.0'!F$13:F$191, 0)), "Faixa Indefinida")</f>
        <v>D</v>
      </c>
      <c r="AM989" s="10">
        <f t="shared" si="7"/>
        <v>0</v>
      </c>
      <c r="AN989" s="10">
        <f t="shared" si="8"/>
        <v>0</v>
      </c>
      <c r="AO989" s="10">
        <f t="shared" si="9"/>
        <v>0</v>
      </c>
      <c r="AP989" s="10">
        <f t="shared" si="10"/>
        <v>1</v>
      </c>
    </row>
    <row r="990" ht="15.75" customHeight="1">
      <c r="A990" s="7">
        <v>45675.0</v>
      </c>
      <c r="B990" s="8" t="s">
        <v>2350</v>
      </c>
      <c r="C990" s="8" t="s">
        <v>2351</v>
      </c>
      <c r="D990" s="9">
        <v>2.1974557525E10</v>
      </c>
      <c r="E990" s="8" t="s">
        <v>6103</v>
      </c>
      <c r="F990" s="8" t="s">
        <v>6116</v>
      </c>
      <c r="G990" s="8" t="s">
        <v>6105</v>
      </c>
      <c r="H990" s="8" t="s">
        <v>6118</v>
      </c>
      <c r="I990" s="8" t="s">
        <v>6128</v>
      </c>
      <c r="J990" s="8" t="s">
        <v>6130</v>
      </c>
      <c r="K990" s="8" t="s">
        <v>6109</v>
      </c>
      <c r="L990" s="8" t="s">
        <v>6120</v>
      </c>
      <c r="M990" s="8" t="s">
        <v>6111</v>
      </c>
      <c r="N990" s="12" t="s">
        <v>18</v>
      </c>
      <c r="O990" s="12" t="s">
        <v>20</v>
      </c>
      <c r="P990" s="12" t="s">
        <v>76</v>
      </c>
      <c r="Q990" s="12" t="s">
        <v>22</v>
      </c>
      <c r="R990" s="12" t="s">
        <v>32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10">
        <f>ROUNDUP(SUM(VLOOKUP(F990,'Pontuação'!A$2:B$11,2,FALSE),VLOOKUP(E990,'Pontuação'!C$2:D$11,2,FALSE),VLOOKUP(H990,'Pontuação'!I$2:J$11,2,FALSE),VLOOKUP(J990,'Pontuação'!G$2:H$11,2,FALSE),VLOOKUP(L990,'Pontuação'!M$2:N$13,2,FALSE)),0)</f>
        <v>2005</v>
      </c>
      <c r="AD990" s="11">
        <f t="shared" si="1"/>
        <v>201</v>
      </c>
      <c r="AE990" s="11" t="str">
        <f t="array" ref="AE990">IFERROR(INDEX('Pontuação'!G$13:G$101, MATCH(AD990, 'Pontuação'!F$13:F$101, 0)), "Faixa Indefinida")</f>
        <v>A</v>
      </c>
      <c r="AF990" s="11">
        <f t="shared" si="2"/>
        <v>1</v>
      </c>
      <c r="AG990" s="11">
        <f t="shared" si="3"/>
        <v>0</v>
      </c>
      <c r="AH990" s="11">
        <f t="shared" si="4"/>
        <v>0</v>
      </c>
      <c r="AI990" s="11">
        <f t="shared" si="5"/>
        <v>0</v>
      </c>
      <c r="AJ990" s="11">
        <f>ROUNDUP(SUM(VLOOKUP(F990,'Pontuação 3.0'!A$2:B$11,2,FALSE),VLOOKUP(E990,'Pontuação 3.0'!C$2:D$11,2,FALSE),VLOOKUP(H990,'Pontuação 3.0'!I$2:J$11,2,FALSE),VLOOKUP(J990,'Pontuação 3.0'!G$2:H$11,2,FALSE),VLOOKUP(G990,'Pontuação 3.0'!E$2:F$11,2,FALSE),VLOOKUP(K990,'Pontuação 3.0'!K$2:L$11,2,FALSE),VLOOKUP(L990,'Pontuação 3.0'!M$2:N$13,2,FALSE)),0)</f>
        <v>2673</v>
      </c>
      <c r="AK990" s="10">
        <f t="shared" si="6"/>
        <v>267</v>
      </c>
      <c r="AL990" s="10" t="str">
        <f t="array" ref="AL990">IFERROR(INDEX('Pontuação 3.0'!G$13:G$191, MATCH(AK990, 'Pontuação 3.0'!F$13:F$191, 0)), "Faixa Indefinida")</f>
        <v>A</v>
      </c>
      <c r="AM990" s="10">
        <f t="shared" si="7"/>
        <v>1</v>
      </c>
      <c r="AN990" s="10">
        <f t="shared" si="8"/>
        <v>0</v>
      </c>
      <c r="AO990" s="10">
        <f t="shared" si="9"/>
        <v>0</v>
      </c>
      <c r="AP990" s="10">
        <f t="shared" si="10"/>
        <v>0</v>
      </c>
    </row>
    <row r="991" ht="15.75" customHeight="1">
      <c r="A991" s="7">
        <v>45675.0</v>
      </c>
      <c r="B991" s="8" t="s">
        <v>804</v>
      </c>
      <c r="C991" s="8" t="s">
        <v>2354</v>
      </c>
      <c r="D991" s="9">
        <v>6.2999161244E10</v>
      </c>
      <c r="E991" s="8" t="s">
        <v>6103</v>
      </c>
      <c r="F991" s="8" t="s">
        <v>6116</v>
      </c>
      <c r="G991" s="8" t="s">
        <v>6117</v>
      </c>
      <c r="H991" s="8" t="s">
        <v>6106</v>
      </c>
      <c r="I991" s="8" t="s">
        <v>6107</v>
      </c>
      <c r="J991" s="8" t="s">
        <v>6129</v>
      </c>
      <c r="K991" s="8" t="s">
        <v>6107</v>
      </c>
      <c r="L991" s="8" t="s">
        <v>6115</v>
      </c>
      <c r="M991" s="8" t="s">
        <v>6111</v>
      </c>
      <c r="N991" s="12" t="s">
        <v>18</v>
      </c>
      <c r="O991" s="12" t="s">
        <v>20</v>
      </c>
      <c r="P991" s="12" t="s">
        <v>25</v>
      </c>
      <c r="Q991" s="12" t="s">
        <v>33</v>
      </c>
      <c r="R991" s="12" t="s">
        <v>32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10">
        <f>ROUNDUP(SUM(VLOOKUP(F991,'Pontuação'!A$2:B$11,2,FALSE),VLOOKUP(E991,'Pontuação'!C$2:D$11,2,FALSE),VLOOKUP(H991,'Pontuação'!I$2:J$11,2,FALSE),VLOOKUP(J991,'Pontuação'!G$2:H$11,2,FALSE),VLOOKUP(L991,'Pontuação'!M$2:N$13,2,FALSE)),0)</f>
        <v>1831</v>
      </c>
      <c r="AD991" s="11">
        <f t="shared" si="1"/>
        <v>183</v>
      </c>
      <c r="AE991" s="11" t="str">
        <f t="array" ref="AE991">IFERROR(INDEX('Pontuação'!G$13:G$101, MATCH(AD991, 'Pontuação'!F$13:F$101, 0)), "Faixa Indefinida")</f>
        <v>B</v>
      </c>
      <c r="AF991" s="11">
        <f t="shared" si="2"/>
        <v>0</v>
      </c>
      <c r="AG991" s="11">
        <f t="shared" si="3"/>
        <v>1</v>
      </c>
      <c r="AH991" s="11">
        <f t="shared" si="4"/>
        <v>0</v>
      </c>
      <c r="AI991" s="11">
        <f t="shared" si="5"/>
        <v>0</v>
      </c>
      <c r="AJ991" s="11">
        <f>ROUNDUP(SUM(VLOOKUP(F991,'Pontuação 3.0'!A$2:B$11,2,FALSE),VLOOKUP(E991,'Pontuação 3.0'!C$2:D$11,2,FALSE),VLOOKUP(H991,'Pontuação 3.0'!I$2:J$11,2,FALSE),VLOOKUP(J991,'Pontuação 3.0'!G$2:H$11,2,FALSE),VLOOKUP(G991,'Pontuação 3.0'!E$2:F$11,2,FALSE),VLOOKUP(K991,'Pontuação 3.0'!K$2:L$11,2,FALSE),VLOOKUP(L991,'Pontuação 3.0'!M$2:N$13,2,FALSE)),0)</f>
        <v>2397</v>
      </c>
      <c r="AK991" s="10">
        <f t="shared" si="6"/>
        <v>240</v>
      </c>
      <c r="AL991" s="10" t="str">
        <f t="array" ref="AL991">IFERROR(INDEX('Pontuação 3.0'!G$13:G$191, MATCH(AK991, 'Pontuação 3.0'!F$13:F$191, 0)), "Faixa Indefinida")</f>
        <v>A</v>
      </c>
      <c r="AM991" s="10">
        <f t="shared" si="7"/>
        <v>1</v>
      </c>
      <c r="AN991" s="10">
        <f t="shared" si="8"/>
        <v>0</v>
      </c>
      <c r="AO991" s="10">
        <f t="shared" si="9"/>
        <v>0</v>
      </c>
      <c r="AP991" s="10">
        <f t="shared" si="10"/>
        <v>0</v>
      </c>
    </row>
    <row r="992" ht="15.75" customHeight="1">
      <c r="A992" s="7">
        <v>45675.0</v>
      </c>
      <c r="B992" s="8" t="s">
        <v>2355</v>
      </c>
      <c r="C992" s="8" t="s">
        <v>2356</v>
      </c>
      <c r="D992" s="9">
        <v>9.2988141881E10</v>
      </c>
      <c r="E992" s="8" t="s">
        <v>6103</v>
      </c>
      <c r="F992" s="8" t="s">
        <v>6126</v>
      </c>
      <c r="G992" s="8" t="s">
        <v>6117</v>
      </c>
      <c r="H992" s="8" t="s">
        <v>6118</v>
      </c>
      <c r="I992" s="8" t="s">
        <v>6107</v>
      </c>
      <c r="J992" s="8" t="s">
        <v>6119</v>
      </c>
      <c r="K992" s="8" t="s">
        <v>6107</v>
      </c>
      <c r="L992" s="8" t="s">
        <v>6120</v>
      </c>
      <c r="M992" s="8" t="s">
        <v>6133</v>
      </c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10">
        <f>ROUNDUP(SUM(VLOOKUP(F992,'Pontuação'!A$2:B$11,2,FALSE),VLOOKUP(E992,'Pontuação'!C$2:D$11,2,FALSE),VLOOKUP(H992,'Pontuação'!I$2:J$11,2,FALSE),VLOOKUP(J992,'Pontuação'!G$2:H$11,2,FALSE),VLOOKUP(L992,'Pontuação'!M$2:N$13,2,FALSE)),0)</f>
        <v>1715</v>
      </c>
      <c r="AD992" s="11">
        <f t="shared" si="1"/>
        <v>172</v>
      </c>
      <c r="AE992" s="11" t="str">
        <f t="array" ref="AE992">IFERROR(INDEX('Pontuação'!G$13:G$101, MATCH(AD992, 'Pontuação'!F$13:F$101, 0)), "Faixa Indefinida")</f>
        <v>B</v>
      </c>
      <c r="AF992" s="11">
        <f t="shared" si="2"/>
        <v>0</v>
      </c>
      <c r="AG992" s="11">
        <f t="shared" si="3"/>
        <v>1</v>
      </c>
      <c r="AH992" s="11">
        <f t="shared" si="4"/>
        <v>0</v>
      </c>
      <c r="AI992" s="11">
        <f t="shared" si="5"/>
        <v>0</v>
      </c>
      <c r="AJ992" s="11">
        <f>ROUNDUP(SUM(VLOOKUP(F992,'Pontuação 3.0'!A$2:B$11,2,FALSE),VLOOKUP(E992,'Pontuação 3.0'!C$2:D$11,2,FALSE),VLOOKUP(H992,'Pontuação 3.0'!I$2:J$11,2,FALSE),VLOOKUP(J992,'Pontuação 3.0'!G$2:H$11,2,FALSE),VLOOKUP(G992,'Pontuação 3.0'!E$2:F$11,2,FALSE),VLOOKUP(K992,'Pontuação 3.0'!K$2:L$11,2,FALSE),VLOOKUP(L992,'Pontuação 3.0'!M$2:N$13,2,FALSE)),0)</f>
        <v>2162</v>
      </c>
      <c r="AK992" s="10">
        <f t="shared" si="6"/>
        <v>216</v>
      </c>
      <c r="AL992" s="10" t="str">
        <f t="array" ref="AL992">IFERROR(INDEX('Pontuação 3.0'!G$13:G$191, MATCH(AK992, 'Pontuação 3.0'!F$13:F$191, 0)), "Faixa Indefinida")</f>
        <v>B</v>
      </c>
      <c r="AM992" s="10">
        <f t="shared" si="7"/>
        <v>0</v>
      </c>
      <c r="AN992" s="10">
        <f t="shared" si="8"/>
        <v>1</v>
      </c>
      <c r="AO992" s="10">
        <f t="shared" si="9"/>
        <v>0</v>
      </c>
      <c r="AP992" s="10">
        <f t="shared" si="10"/>
        <v>0</v>
      </c>
    </row>
    <row r="993" ht="15.75" customHeight="1">
      <c r="A993" s="7">
        <v>45675.0</v>
      </c>
      <c r="B993" s="8" t="s">
        <v>2352</v>
      </c>
      <c r="C993" s="8" t="s">
        <v>2353</v>
      </c>
      <c r="D993" s="9">
        <v>2.1967525006E10</v>
      </c>
      <c r="E993" s="8" t="s">
        <v>6103</v>
      </c>
      <c r="F993" s="8" t="s">
        <v>6126</v>
      </c>
      <c r="G993" s="8" t="s">
        <v>6117</v>
      </c>
      <c r="H993" s="8" t="s">
        <v>6135</v>
      </c>
      <c r="I993" s="8" t="s">
        <v>6107</v>
      </c>
      <c r="J993" s="8" t="s">
        <v>6108</v>
      </c>
      <c r="K993" s="8" t="s">
        <v>6107</v>
      </c>
      <c r="L993" s="8" t="s">
        <v>6120</v>
      </c>
      <c r="M993" s="8" t="s">
        <v>6113</v>
      </c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10">
        <f>ROUNDUP(SUM(VLOOKUP(F993,'Pontuação'!A$2:B$11,2,FALSE),VLOOKUP(E993,'Pontuação'!C$2:D$11,2,FALSE),VLOOKUP(H993,'Pontuação'!I$2:J$11,2,FALSE),VLOOKUP(J993,'Pontuação'!G$2:H$11,2,FALSE),VLOOKUP(L993,'Pontuação'!M$2:N$13,2,FALSE)),0)</f>
        <v>1804</v>
      </c>
      <c r="AD993" s="11">
        <f t="shared" si="1"/>
        <v>180</v>
      </c>
      <c r="AE993" s="11" t="str">
        <f t="array" ref="AE993">IFERROR(INDEX('Pontuação'!G$13:G$101, MATCH(AD993, 'Pontuação'!F$13:F$101, 0)), "Faixa Indefinida")</f>
        <v>B</v>
      </c>
      <c r="AF993" s="11">
        <f t="shared" si="2"/>
        <v>0</v>
      </c>
      <c r="AG993" s="11">
        <f t="shared" si="3"/>
        <v>1</v>
      </c>
      <c r="AH993" s="11">
        <f t="shared" si="4"/>
        <v>0</v>
      </c>
      <c r="AI993" s="11">
        <f t="shared" si="5"/>
        <v>0</v>
      </c>
      <c r="AJ993" s="11">
        <f>ROUNDUP(SUM(VLOOKUP(F993,'Pontuação 3.0'!A$2:B$11,2,FALSE),VLOOKUP(E993,'Pontuação 3.0'!C$2:D$11,2,FALSE),VLOOKUP(H993,'Pontuação 3.0'!I$2:J$11,2,FALSE),VLOOKUP(J993,'Pontuação 3.0'!G$2:H$11,2,FALSE),VLOOKUP(G993,'Pontuação 3.0'!E$2:F$11,2,FALSE),VLOOKUP(K993,'Pontuação 3.0'!K$2:L$11,2,FALSE),VLOOKUP(L993,'Pontuação 3.0'!M$2:N$13,2,FALSE)),0)</f>
        <v>2163</v>
      </c>
      <c r="AK993" s="10">
        <f t="shared" si="6"/>
        <v>216</v>
      </c>
      <c r="AL993" s="10" t="str">
        <f t="array" ref="AL993">IFERROR(INDEX('Pontuação 3.0'!G$13:G$191, MATCH(AK993, 'Pontuação 3.0'!F$13:F$191, 0)), "Faixa Indefinida")</f>
        <v>B</v>
      </c>
      <c r="AM993" s="10">
        <f t="shared" si="7"/>
        <v>0</v>
      </c>
      <c r="AN993" s="10">
        <f t="shared" si="8"/>
        <v>1</v>
      </c>
      <c r="AO993" s="10">
        <f t="shared" si="9"/>
        <v>0</v>
      </c>
      <c r="AP993" s="10">
        <f t="shared" si="10"/>
        <v>0</v>
      </c>
    </row>
    <row r="994" ht="15.75" customHeight="1">
      <c r="A994" s="7">
        <v>45675.0</v>
      </c>
      <c r="B994" s="8" t="s">
        <v>2357</v>
      </c>
      <c r="C994" s="8" t="s">
        <v>2358</v>
      </c>
      <c r="D994" s="9">
        <v>1.1959158964E10</v>
      </c>
      <c r="E994" s="8" t="s">
        <v>6103</v>
      </c>
      <c r="F994" s="8" t="s">
        <v>6126</v>
      </c>
      <c r="G994" s="8" t="s">
        <v>6117</v>
      </c>
      <c r="H994" s="8" t="s">
        <v>6118</v>
      </c>
      <c r="I994" s="8" t="s">
        <v>6107</v>
      </c>
      <c r="J994" s="8" t="s">
        <v>6119</v>
      </c>
      <c r="K994" s="8" t="s">
        <v>6109</v>
      </c>
      <c r="L994" s="8" t="s">
        <v>6136</v>
      </c>
      <c r="M994" s="8" t="s">
        <v>6131</v>
      </c>
      <c r="N994" s="12" t="s">
        <v>18</v>
      </c>
      <c r="O994" s="12" t="s">
        <v>20</v>
      </c>
      <c r="P994" s="12" t="s">
        <v>102</v>
      </c>
      <c r="Q994" s="12" t="s">
        <v>22</v>
      </c>
      <c r="R994" s="12" t="s">
        <v>21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10">
        <f>ROUNDUP(SUM(VLOOKUP(F994,'Pontuação'!A$2:B$11,2,FALSE),VLOOKUP(E994,'Pontuação'!C$2:D$11,2,FALSE),VLOOKUP(H994,'Pontuação'!I$2:J$11,2,FALSE),VLOOKUP(J994,'Pontuação'!G$2:H$11,2,FALSE),VLOOKUP(L994,'Pontuação'!M$2:N$13,2,FALSE)),0)</f>
        <v>1627</v>
      </c>
      <c r="AD994" s="11">
        <f t="shared" si="1"/>
        <v>163</v>
      </c>
      <c r="AE994" s="11" t="str">
        <f t="array" ref="AE994">IFERROR(INDEX('Pontuação'!G$13:G$101, MATCH(AD994, 'Pontuação'!F$13:F$101, 0)), "Faixa Indefinida")</f>
        <v>C</v>
      </c>
      <c r="AF994" s="11">
        <f t="shared" si="2"/>
        <v>0</v>
      </c>
      <c r="AG994" s="11">
        <f t="shared" si="3"/>
        <v>0</v>
      </c>
      <c r="AH994" s="11">
        <f t="shared" si="4"/>
        <v>1</v>
      </c>
      <c r="AI994" s="11">
        <f t="shared" si="5"/>
        <v>0</v>
      </c>
      <c r="AJ994" s="11">
        <f>ROUNDUP(SUM(VLOOKUP(F994,'Pontuação 3.0'!A$2:B$11,2,FALSE),VLOOKUP(E994,'Pontuação 3.0'!C$2:D$11,2,FALSE),VLOOKUP(H994,'Pontuação 3.0'!I$2:J$11,2,FALSE),VLOOKUP(J994,'Pontuação 3.0'!G$2:H$11,2,FALSE),VLOOKUP(G994,'Pontuação 3.0'!E$2:F$11,2,FALSE),VLOOKUP(K994,'Pontuação 3.0'!K$2:L$11,2,FALSE),VLOOKUP(L994,'Pontuação 3.0'!M$2:N$13,2,FALSE)),0)</f>
        <v>2315</v>
      </c>
      <c r="AK994" s="10">
        <f t="shared" si="6"/>
        <v>232</v>
      </c>
      <c r="AL994" s="10" t="str">
        <f t="array" ref="AL994">IFERROR(INDEX('Pontuação 3.0'!G$13:G$191, MATCH(AK994, 'Pontuação 3.0'!F$13:F$191, 0)), "Faixa Indefinida")</f>
        <v>B</v>
      </c>
      <c r="AM994" s="10">
        <f t="shared" si="7"/>
        <v>0</v>
      </c>
      <c r="AN994" s="10">
        <f t="shared" si="8"/>
        <v>1</v>
      </c>
      <c r="AO994" s="10">
        <f t="shared" si="9"/>
        <v>0</v>
      </c>
      <c r="AP994" s="10">
        <f t="shared" si="10"/>
        <v>0</v>
      </c>
    </row>
    <row r="995" ht="15.75" customHeight="1">
      <c r="A995" s="7">
        <v>45675.0</v>
      </c>
      <c r="B995" s="8" t="s">
        <v>2359</v>
      </c>
      <c r="C995" s="8" t="s">
        <v>2360</v>
      </c>
      <c r="D995" s="9">
        <v>1.1986317849E10</v>
      </c>
      <c r="E995" s="8" t="s">
        <v>6103</v>
      </c>
      <c r="F995" s="8" t="s">
        <v>6116</v>
      </c>
      <c r="G995" s="8" t="s">
        <v>6117</v>
      </c>
      <c r="H995" s="8" t="s">
        <v>6106</v>
      </c>
      <c r="I995" s="8" t="s">
        <v>6107</v>
      </c>
      <c r="J995" s="8" t="s">
        <v>6119</v>
      </c>
      <c r="K995" s="8" t="s">
        <v>6107</v>
      </c>
      <c r="L995" s="8" t="s">
        <v>6120</v>
      </c>
      <c r="M995" s="8" t="s">
        <v>6113</v>
      </c>
      <c r="N995" s="12" t="s">
        <v>18</v>
      </c>
      <c r="O995" s="12" t="s">
        <v>20</v>
      </c>
      <c r="P995" s="12" t="s">
        <v>31</v>
      </c>
      <c r="Q995" s="12" t="s">
        <v>184</v>
      </c>
      <c r="R995" s="12" t="s">
        <v>32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10">
        <f>ROUNDUP(SUM(VLOOKUP(F995,'Pontuação'!A$2:B$11,2,FALSE),VLOOKUP(E995,'Pontuação'!C$2:D$11,2,FALSE),VLOOKUP(H995,'Pontuação'!I$2:J$11,2,FALSE),VLOOKUP(J995,'Pontuação'!G$2:H$11,2,FALSE),VLOOKUP(L995,'Pontuação'!M$2:N$13,2,FALSE)),0)</f>
        <v>1685</v>
      </c>
      <c r="AD995" s="11">
        <f t="shared" si="1"/>
        <v>169</v>
      </c>
      <c r="AE995" s="11" t="str">
        <f t="array" ref="AE995">IFERROR(INDEX('Pontuação'!G$13:G$101, MATCH(AD995, 'Pontuação'!F$13:F$101, 0)), "Faixa Indefinida")</f>
        <v>B</v>
      </c>
      <c r="AF995" s="11">
        <f t="shared" si="2"/>
        <v>0</v>
      </c>
      <c r="AG995" s="11">
        <f t="shared" si="3"/>
        <v>1</v>
      </c>
      <c r="AH995" s="11">
        <f t="shared" si="4"/>
        <v>0</v>
      </c>
      <c r="AI995" s="11">
        <f t="shared" si="5"/>
        <v>0</v>
      </c>
      <c r="AJ995" s="11">
        <f>ROUNDUP(SUM(VLOOKUP(F995,'Pontuação 3.0'!A$2:B$11,2,FALSE),VLOOKUP(E995,'Pontuação 3.0'!C$2:D$11,2,FALSE),VLOOKUP(H995,'Pontuação 3.0'!I$2:J$11,2,FALSE),VLOOKUP(J995,'Pontuação 3.0'!G$2:H$11,2,FALSE),VLOOKUP(G995,'Pontuação 3.0'!E$2:F$11,2,FALSE),VLOOKUP(K995,'Pontuação 3.0'!K$2:L$11,2,FALSE),VLOOKUP(L995,'Pontuação 3.0'!M$2:N$13,2,FALSE)),0)</f>
        <v>2208</v>
      </c>
      <c r="AK995" s="10">
        <f t="shared" si="6"/>
        <v>221</v>
      </c>
      <c r="AL995" s="10" t="str">
        <f t="array" ref="AL995">IFERROR(INDEX('Pontuação 3.0'!G$13:G$191, MATCH(AK995, 'Pontuação 3.0'!F$13:F$191, 0)), "Faixa Indefinida")</f>
        <v>B</v>
      </c>
      <c r="AM995" s="10">
        <f t="shared" si="7"/>
        <v>0</v>
      </c>
      <c r="AN995" s="10">
        <f t="shared" si="8"/>
        <v>1</v>
      </c>
      <c r="AO995" s="10">
        <f t="shared" si="9"/>
        <v>0</v>
      </c>
      <c r="AP995" s="10">
        <f t="shared" si="10"/>
        <v>0</v>
      </c>
    </row>
    <row r="996" ht="15.75" customHeight="1">
      <c r="A996" s="7">
        <v>45675.0</v>
      </c>
      <c r="B996" s="8" t="s">
        <v>2363</v>
      </c>
      <c r="C996" s="8" t="s">
        <v>2364</v>
      </c>
      <c r="D996" s="9">
        <v>4.4988606642E10</v>
      </c>
      <c r="E996" s="8" t="s">
        <v>6103</v>
      </c>
      <c r="F996" s="8" t="s">
        <v>6104</v>
      </c>
      <c r="G996" s="8" t="s">
        <v>6117</v>
      </c>
      <c r="H996" s="8" t="s">
        <v>6106</v>
      </c>
      <c r="I996" s="8" t="s">
        <v>6128</v>
      </c>
      <c r="J996" s="8" t="s">
        <v>6119</v>
      </c>
      <c r="K996" s="8" t="s">
        <v>6107</v>
      </c>
      <c r="L996" s="8" t="s">
        <v>6120</v>
      </c>
      <c r="M996" s="8" t="s">
        <v>6111</v>
      </c>
      <c r="N996" s="12" t="s">
        <v>18</v>
      </c>
      <c r="O996" s="12" t="s">
        <v>20</v>
      </c>
      <c r="P996" s="12" t="s">
        <v>89</v>
      </c>
      <c r="Q996" s="12" t="s">
        <v>22</v>
      </c>
      <c r="R996" s="12" t="s">
        <v>32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10">
        <f>ROUNDUP(SUM(VLOOKUP(F996,'Pontuação'!A$2:B$11,2,FALSE),VLOOKUP(E996,'Pontuação'!C$2:D$11,2,FALSE),VLOOKUP(H996,'Pontuação'!I$2:J$11,2,FALSE),VLOOKUP(J996,'Pontuação'!G$2:H$11,2,FALSE),VLOOKUP(L996,'Pontuação'!M$2:N$13,2,FALSE)),0)</f>
        <v>1690</v>
      </c>
      <c r="AD996" s="11">
        <f t="shared" si="1"/>
        <v>169</v>
      </c>
      <c r="AE996" s="11" t="str">
        <f t="array" ref="AE996">IFERROR(INDEX('Pontuação'!G$13:G$101, MATCH(AD996, 'Pontuação'!F$13:F$101, 0)), "Faixa Indefinida")</f>
        <v>B</v>
      </c>
      <c r="AF996" s="11">
        <f t="shared" si="2"/>
        <v>0</v>
      </c>
      <c r="AG996" s="11">
        <f t="shared" si="3"/>
        <v>1</v>
      </c>
      <c r="AH996" s="11">
        <f t="shared" si="4"/>
        <v>0</v>
      </c>
      <c r="AI996" s="11">
        <f t="shared" si="5"/>
        <v>0</v>
      </c>
      <c r="AJ996" s="11">
        <f>ROUNDUP(SUM(VLOOKUP(F996,'Pontuação 3.0'!A$2:B$11,2,FALSE),VLOOKUP(E996,'Pontuação 3.0'!C$2:D$11,2,FALSE),VLOOKUP(H996,'Pontuação 3.0'!I$2:J$11,2,FALSE),VLOOKUP(J996,'Pontuação 3.0'!G$2:H$11,2,FALSE),VLOOKUP(G996,'Pontuação 3.0'!E$2:F$11,2,FALSE),VLOOKUP(K996,'Pontuação 3.0'!K$2:L$11,2,FALSE),VLOOKUP(L996,'Pontuação 3.0'!M$2:N$13,2,FALSE)),0)</f>
        <v>2193</v>
      </c>
      <c r="AK996" s="10">
        <f t="shared" si="6"/>
        <v>219</v>
      </c>
      <c r="AL996" s="10" t="str">
        <f t="array" ref="AL996">IFERROR(INDEX('Pontuação 3.0'!G$13:G$191, MATCH(AK996, 'Pontuação 3.0'!F$13:F$191, 0)), "Faixa Indefinida")</f>
        <v>B</v>
      </c>
      <c r="AM996" s="10">
        <f t="shared" si="7"/>
        <v>0</v>
      </c>
      <c r="AN996" s="10">
        <f t="shared" si="8"/>
        <v>1</v>
      </c>
      <c r="AO996" s="10">
        <f t="shared" si="9"/>
        <v>0</v>
      </c>
      <c r="AP996" s="10">
        <f t="shared" si="10"/>
        <v>0</v>
      </c>
    </row>
    <row r="997" ht="15.75" customHeight="1">
      <c r="A997" s="7">
        <v>45675.0</v>
      </c>
      <c r="B997" s="8" t="s">
        <v>2361</v>
      </c>
      <c r="C997" s="8" t="s">
        <v>2362</v>
      </c>
      <c r="D997" s="9">
        <v>9.5991201707E10</v>
      </c>
      <c r="E997" s="8" t="s">
        <v>6103</v>
      </c>
      <c r="F997" s="8" t="s">
        <v>6126</v>
      </c>
      <c r="G997" s="8" t="s">
        <v>6122</v>
      </c>
      <c r="H997" s="8" t="s">
        <v>6106</v>
      </c>
      <c r="I997" s="8" t="s">
        <v>6107</v>
      </c>
      <c r="J997" s="8" t="s">
        <v>6119</v>
      </c>
      <c r="K997" s="8" t="s">
        <v>6109</v>
      </c>
      <c r="L997" s="8" t="s">
        <v>6124</v>
      </c>
      <c r="M997" s="8" t="s">
        <v>6131</v>
      </c>
      <c r="N997" s="12" t="s">
        <v>18</v>
      </c>
      <c r="O997" s="12" t="s">
        <v>20</v>
      </c>
      <c r="P997" s="12" t="s">
        <v>25</v>
      </c>
      <c r="Q997" s="12" t="s">
        <v>22</v>
      </c>
      <c r="R997" s="12" t="s">
        <v>21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10">
        <f>ROUNDUP(SUM(VLOOKUP(F997,'Pontuação'!A$2:B$11,2,FALSE),VLOOKUP(E997,'Pontuação'!C$2:D$11,2,FALSE),VLOOKUP(H997,'Pontuação'!I$2:J$11,2,FALSE),VLOOKUP(J997,'Pontuação'!G$2:H$11,2,FALSE),VLOOKUP(L997,'Pontuação'!M$2:N$13,2,FALSE)),0)</f>
        <v>1504</v>
      </c>
      <c r="AD997" s="11">
        <f t="shared" si="1"/>
        <v>150</v>
      </c>
      <c r="AE997" s="11" t="str">
        <f t="array" ref="AE997">IFERROR(INDEX('Pontuação'!G$13:G$101, MATCH(AD997, 'Pontuação'!F$13:F$101, 0)), "Faixa Indefinida")</f>
        <v>C</v>
      </c>
      <c r="AF997" s="11">
        <f t="shared" si="2"/>
        <v>0</v>
      </c>
      <c r="AG997" s="11">
        <f t="shared" si="3"/>
        <v>0</v>
      </c>
      <c r="AH997" s="11">
        <f t="shared" si="4"/>
        <v>1</v>
      </c>
      <c r="AI997" s="11">
        <f t="shared" si="5"/>
        <v>0</v>
      </c>
      <c r="AJ997" s="11">
        <f>ROUNDUP(SUM(VLOOKUP(F997,'Pontuação 3.0'!A$2:B$11,2,FALSE),VLOOKUP(E997,'Pontuação 3.0'!C$2:D$11,2,FALSE),VLOOKUP(H997,'Pontuação 3.0'!I$2:J$11,2,FALSE),VLOOKUP(J997,'Pontuação 3.0'!G$2:H$11,2,FALSE),VLOOKUP(G997,'Pontuação 3.0'!E$2:F$11,2,FALSE),VLOOKUP(K997,'Pontuação 3.0'!K$2:L$11,2,FALSE),VLOOKUP(L997,'Pontuação 3.0'!M$2:N$13,2,FALSE)),0)</f>
        <v>2080</v>
      </c>
      <c r="AK997" s="10">
        <f t="shared" si="6"/>
        <v>208</v>
      </c>
      <c r="AL997" s="10" t="str">
        <f t="array" ref="AL997">IFERROR(INDEX('Pontuação 3.0'!G$13:G$191, MATCH(AK997, 'Pontuação 3.0'!F$13:F$191, 0)), "Faixa Indefinida")</f>
        <v>C</v>
      </c>
      <c r="AM997" s="10">
        <f t="shared" si="7"/>
        <v>0</v>
      </c>
      <c r="AN997" s="10">
        <f t="shared" si="8"/>
        <v>0</v>
      </c>
      <c r="AO997" s="10">
        <f t="shared" si="9"/>
        <v>1</v>
      </c>
      <c r="AP997" s="10">
        <f t="shared" si="10"/>
        <v>0</v>
      </c>
    </row>
    <row r="998" ht="15.75" customHeight="1">
      <c r="A998" s="7">
        <v>45675.0</v>
      </c>
      <c r="B998" s="8" t="s">
        <v>2367</v>
      </c>
      <c r="C998" s="8" t="s">
        <v>2368</v>
      </c>
      <c r="D998" s="9">
        <v>2.1975354205E10</v>
      </c>
      <c r="E998" s="8" t="s">
        <v>6103</v>
      </c>
      <c r="F998" s="8" t="s">
        <v>6116</v>
      </c>
      <c r="G998" s="8" t="s">
        <v>6122</v>
      </c>
      <c r="H998" s="8" t="s">
        <v>6106</v>
      </c>
      <c r="I998" s="8" t="s">
        <v>6107</v>
      </c>
      <c r="J998" s="8" t="s">
        <v>6119</v>
      </c>
      <c r="K998" s="8" t="s">
        <v>6109</v>
      </c>
      <c r="L998" s="8" t="s">
        <v>6124</v>
      </c>
      <c r="M998" s="8" t="s">
        <v>6121</v>
      </c>
      <c r="N998" s="12" t="s">
        <v>18</v>
      </c>
      <c r="O998" s="12" t="s">
        <v>20</v>
      </c>
      <c r="P998" s="12" t="s">
        <v>25</v>
      </c>
      <c r="Q998" s="12" t="s">
        <v>22</v>
      </c>
      <c r="R998" s="12" t="s">
        <v>32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10">
        <f>ROUNDUP(SUM(VLOOKUP(F998,'Pontuação'!A$2:B$11,2,FALSE),VLOOKUP(E998,'Pontuação'!C$2:D$11,2,FALSE),VLOOKUP(H998,'Pontuação'!I$2:J$11,2,FALSE),VLOOKUP(J998,'Pontuação'!G$2:H$11,2,FALSE),VLOOKUP(L998,'Pontuação'!M$2:N$13,2,FALSE)),0)</f>
        <v>1516</v>
      </c>
      <c r="AD998" s="11">
        <f t="shared" si="1"/>
        <v>152</v>
      </c>
      <c r="AE998" s="11" t="str">
        <f t="array" ref="AE998">IFERROR(INDEX('Pontuação'!G$13:G$101, MATCH(AD998, 'Pontuação'!F$13:F$101, 0)), "Faixa Indefinida")</f>
        <v>C</v>
      </c>
      <c r="AF998" s="11">
        <f t="shared" si="2"/>
        <v>0</v>
      </c>
      <c r="AG998" s="11">
        <f t="shared" si="3"/>
        <v>0</v>
      </c>
      <c r="AH998" s="11">
        <f t="shared" si="4"/>
        <v>1</v>
      </c>
      <c r="AI998" s="11">
        <f t="shared" si="5"/>
        <v>0</v>
      </c>
      <c r="AJ998" s="11">
        <f>ROUNDUP(SUM(VLOOKUP(F998,'Pontuação 3.0'!A$2:B$11,2,FALSE),VLOOKUP(E998,'Pontuação 3.0'!C$2:D$11,2,FALSE),VLOOKUP(H998,'Pontuação 3.0'!I$2:J$11,2,FALSE),VLOOKUP(J998,'Pontuação 3.0'!G$2:H$11,2,FALSE),VLOOKUP(G998,'Pontuação 3.0'!E$2:F$11,2,FALSE),VLOOKUP(K998,'Pontuação 3.0'!K$2:L$11,2,FALSE),VLOOKUP(L998,'Pontuação 3.0'!M$2:N$13,2,FALSE)),0)</f>
        <v>2213</v>
      </c>
      <c r="AK998" s="10">
        <f t="shared" si="6"/>
        <v>221</v>
      </c>
      <c r="AL998" s="10" t="str">
        <f t="array" ref="AL998">IFERROR(INDEX('Pontuação 3.0'!G$13:G$191, MATCH(AK998, 'Pontuação 3.0'!F$13:F$191, 0)), "Faixa Indefinida")</f>
        <v>B</v>
      </c>
      <c r="AM998" s="10">
        <f t="shared" si="7"/>
        <v>0</v>
      </c>
      <c r="AN998" s="10">
        <f t="shared" si="8"/>
        <v>1</v>
      </c>
      <c r="AO998" s="10">
        <f t="shared" si="9"/>
        <v>0</v>
      </c>
      <c r="AP998" s="10">
        <f t="shared" si="10"/>
        <v>0</v>
      </c>
    </row>
    <row r="999" ht="15.75" customHeight="1">
      <c r="A999" s="7">
        <v>45675.0</v>
      </c>
      <c r="B999" s="8" t="s">
        <v>2365</v>
      </c>
      <c r="C999" s="8" t="s">
        <v>2366</v>
      </c>
      <c r="D999" s="9">
        <v>6.7998958898E10</v>
      </c>
      <c r="E999" s="8" t="s">
        <v>6103</v>
      </c>
      <c r="F999" s="8" t="s">
        <v>6116</v>
      </c>
      <c r="G999" s="8" t="s">
        <v>6122</v>
      </c>
      <c r="H999" s="8" t="s">
        <v>6106</v>
      </c>
      <c r="I999" s="8" t="s">
        <v>6107</v>
      </c>
      <c r="J999" s="8" t="s">
        <v>6129</v>
      </c>
      <c r="K999" s="8" t="s">
        <v>6109</v>
      </c>
      <c r="L999" s="8" t="s">
        <v>6120</v>
      </c>
      <c r="M999" s="8" t="s">
        <v>6133</v>
      </c>
      <c r="N999" s="12" t="s">
        <v>18</v>
      </c>
      <c r="O999" s="12" t="s">
        <v>20</v>
      </c>
      <c r="P999" s="12" t="s">
        <v>112</v>
      </c>
      <c r="Q999" s="12" t="s">
        <v>22</v>
      </c>
      <c r="R999" s="12" t="s">
        <v>21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10">
        <f>ROUNDUP(SUM(VLOOKUP(F999,'Pontuação'!A$2:B$11,2,FALSE),VLOOKUP(E999,'Pontuação'!C$2:D$11,2,FALSE),VLOOKUP(H999,'Pontuação'!I$2:J$11,2,FALSE),VLOOKUP(J999,'Pontuação'!G$2:H$11,2,FALSE),VLOOKUP(L999,'Pontuação'!M$2:N$13,2,FALSE)),0)</f>
        <v>1963</v>
      </c>
      <c r="AD999" s="11">
        <f t="shared" si="1"/>
        <v>196</v>
      </c>
      <c r="AE999" s="11" t="str">
        <f t="array" ref="AE999">IFERROR(INDEX('Pontuação'!G$13:G$101, MATCH(AD999, 'Pontuação'!F$13:F$101, 0)), "Faixa Indefinida")</f>
        <v>A</v>
      </c>
      <c r="AF999" s="11">
        <f t="shared" si="2"/>
        <v>1</v>
      </c>
      <c r="AG999" s="11">
        <f t="shared" si="3"/>
        <v>0</v>
      </c>
      <c r="AH999" s="11">
        <f t="shared" si="4"/>
        <v>0</v>
      </c>
      <c r="AI999" s="11">
        <f t="shared" si="5"/>
        <v>0</v>
      </c>
      <c r="AJ999" s="11">
        <f>ROUNDUP(SUM(VLOOKUP(F999,'Pontuação 3.0'!A$2:B$11,2,FALSE),VLOOKUP(E999,'Pontuação 3.0'!C$2:D$11,2,FALSE),VLOOKUP(H999,'Pontuação 3.0'!I$2:J$11,2,FALSE),VLOOKUP(J999,'Pontuação 3.0'!G$2:H$11,2,FALSE),VLOOKUP(G999,'Pontuação 3.0'!E$2:F$11,2,FALSE),VLOOKUP(K999,'Pontuação 3.0'!K$2:L$11,2,FALSE),VLOOKUP(L999,'Pontuação 3.0'!M$2:N$13,2,FALSE)),0)</f>
        <v>2604</v>
      </c>
      <c r="AK999" s="10">
        <f t="shared" si="6"/>
        <v>260</v>
      </c>
      <c r="AL999" s="10" t="str">
        <f t="array" ref="AL999">IFERROR(INDEX('Pontuação 3.0'!G$13:G$191, MATCH(AK999, 'Pontuação 3.0'!F$13:F$191, 0)), "Faixa Indefinida")</f>
        <v>A</v>
      </c>
      <c r="AM999" s="10">
        <f t="shared" si="7"/>
        <v>1</v>
      </c>
      <c r="AN999" s="10">
        <f t="shared" si="8"/>
        <v>0</v>
      </c>
      <c r="AO999" s="10">
        <f t="shared" si="9"/>
        <v>0</v>
      </c>
      <c r="AP999" s="10">
        <f t="shared" si="10"/>
        <v>0</v>
      </c>
    </row>
    <row r="1000" ht="15.75" customHeight="1">
      <c r="A1000" s="7">
        <v>45675.0</v>
      </c>
      <c r="B1000" s="8" t="s">
        <v>2253</v>
      </c>
      <c r="C1000" s="8" t="s">
        <v>2369</v>
      </c>
      <c r="D1000" s="9">
        <v>7.9998004391E10</v>
      </c>
      <c r="E1000" s="8" t="s">
        <v>6103</v>
      </c>
      <c r="F1000" s="8" t="s">
        <v>6126</v>
      </c>
      <c r="G1000" s="8" t="s">
        <v>6117</v>
      </c>
      <c r="H1000" s="8" t="s">
        <v>6132</v>
      </c>
      <c r="I1000" s="8" t="s">
        <v>6128</v>
      </c>
      <c r="J1000" s="8" t="s">
        <v>6129</v>
      </c>
      <c r="K1000" s="8" t="s">
        <v>6107</v>
      </c>
      <c r="L1000" s="8" t="s">
        <v>6115</v>
      </c>
      <c r="M1000" s="8" t="s">
        <v>6113</v>
      </c>
      <c r="N1000" s="12" t="s">
        <v>18</v>
      </c>
      <c r="O1000" s="12" t="s">
        <v>20</v>
      </c>
      <c r="P1000" s="12" t="s">
        <v>31</v>
      </c>
      <c r="Q1000" s="12" t="s">
        <v>54</v>
      </c>
      <c r="R1000" s="12" t="s">
        <v>32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10">
        <f>ROUNDUP(SUM(VLOOKUP(F1000,'Pontuação'!A$2:B$11,2,FALSE),VLOOKUP(E1000,'Pontuação'!C$2:D$11,2,FALSE),VLOOKUP(H1000,'Pontuação'!I$2:J$11,2,FALSE),VLOOKUP(J1000,'Pontuação'!G$2:H$11,2,FALSE),VLOOKUP(L1000,'Pontuação'!M$2:N$13,2,FALSE)),0)</f>
        <v>1635</v>
      </c>
      <c r="AD1000" s="11">
        <f t="shared" si="1"/>
        <v>164</v>
      </c>
      <c r="AE1000" s="11" t="str">
        <f t="array" ref="AE1000">IFERROR(INDEX('Pontuação'!G$13:G$101, MATCH(AD1000, 'Pontuação'!F$13:F$101, 0)), "Faixa Indefinida")</f>
        <v>C</v>
      </c>
      <c r="AF1000" s="11">
        <f t="shared" si="2"/>
        <v>0</v>
      </c>
      <c r="AG1000" s="11">
        <f t="shared" si="3"/>
        <v>0</v>
      </c>
      <c r="AH1000" s="11">
        <f t="shared" si="4"/>
        <v>1</v>
      </c>
      <c r="AI1000" s="11">
        <f t="shared" si="5"/>
        <v>0</v>
      </c>
      <c r="AJ1000" s="11">
        <f>ROUNDUP(SUM(VLOOKUP(F1000,'Pontuação 3.0'!A$2:B$11,2,FALSE),VLOOKUP(E1000,'Pontuação 3.0'!C$2:D$11,2,FALSE),VLOOKUP(H1000,'Pontuação 3.0'!I$2:J$11,2,FALSE),VLOOKUP(J1000,'Pontuação 3.0'!G$2:H$11,2,FALSE),VLOOKUP(G1000,'Pontuação 3.0'!E$2:F$11,2,FALSE),VLOOKUP(K1000,'Pontuação 3.0'!K$2:L$11,2,FALSE),VLOOKUP(L1000,'Pontuação 3.0'!M$2:N$13,2,FALSE)),0)</f>
        <v>2156</v>
      </c>
      <c r="AK1000" s="10">
        <f t="shared" si="6"/>
        <v>216</v>
      </c>
      <c r="AL1000" s="10" t="str">
        <f t="array" ref="AL1000">IFERROR(INDEX('Pontuação 3.0'!G$13:G$191, MATCH(AK1000, 'Pontuação 3.0'!F$13:F$191, 0)), "Faixa Indefinida")</f>
        <v>B</v>
      </c>
      <c r="AM1000" s="10">
        <f t="shared" si="7"/>
        <v>0</v>
      </c>
      <c r="AN1000" s="10">
        <f t="shared" si="8"/>
        <v>1</v>
      </c>
      <c r="AO1000" s="10">
        <f t="shared" si="9"/>
        <v>0</v>
      </c>
      <c r="AP1000" s="10">
        <f t="shared" si="10"/>
        <v>0</v>
      </c>
    </row>
    <row r="1001" ht="15.75" customHeight="1">
      <c r="A1001" s="7">
        <v>45675.0</v>
      </c>
      <c r="B1001" s="8" t="s">
        <v>2372</v>
      </c>
      <c r="C1001" s="8" t="s">
        <v>2373</v>
      </c>
      <c r="D1001" s="9">
        <v>6.1981375688E10</v>
      </c>
      <c r="E1001" s="8" t="s">
        <v>6103</v>
      </c>
      <c r="F1001" s="8" t="s">
        <v>6116</v>
      </c>
      <c r="G1001" s="8" t="s">
        <v>6122</v>
      </c>
      <c r="H1001" s="8" t="s">
        <v>6106</v>
      </c>
      <c r="I1001" s="8" t="s">
        <v>6128</v>
      </c>
      <c r="J1001" s="8" t="s">
        <v>6119</v>
      </c>
      <c r="K1001" s="8" t="s">
        <v>6107</v>
      </c>
      <c r="L1001" s="8" t="s">
        <v>6124</v>
      </c>
      <c r="M1001" s="8" t="s">
        <v>6113</v>
      </c>
      <c r="N1001" s="12" t="s">
        <v>18</v>
      </c>
      <c r="O1001" s="12" t="s">
        <v>20</v>
      </c>
      <c r="P1001" s="12" t="s">
        <v>71</v>
      </c>
      <c r="Q1001" s="12" t="s">
        <v>22</v>
      </c>
      <c r="R1001" s="12" t="s">
        <v>32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10">
        <f>ROUNDUP(SUM(VLOOKUP(F1001,'Pontuação'!A$2:B$11,2,FALSE),VLOOKUP(E1001,'Pontuação'!C$2:D$11,2,FALSE),VLOOKUP(H1001,'Pontuação'!I$2:J$11,2,FALSE),VLOOKUP(J1001,'Pontuação'!G$2:H$11,2,FALSE),VLOOKUP(L1001,'Pontuação'!M$2:N$13,2,FALSE)),0)</f>
        <v>1516</v>
      </c>
      <c r="AD1001" s="11">
        <f t="shared" si="1"/>
        <v>152</v>
      </c>
      <c r="AE1001" s="11" t="str">
        <f t="array" ref="AE1001">IFERROR(INDEX('Pontuação'!G$13:G$101, MATCH(AD1001, 'Pontuação'!F$13:F$101, 0)), "Faixa Indefinida")</f>
        <v>C</v>
      </c>
      <c r="AF1001" s="11">
        <f t="shared" si="2"/>
        <v>0</v>
      </c>
      <c r="AG1001" s="11">
        <f t="shared" si="3"/>
        <v>0</v>
      </c>
      <c r="AH1001" s="11">
        <f t="shared" si="4"/>
        <v>1</v>
      </c>
      <c r="AI1001" s="11">
        <f t="shared" si="5"/>
        <v>0</v>
      </c>
      <c r="AJ1001" s="11">
        <f>ROUNDUP(SUM(VLOOKUP(F1001,'Pontuação 3.0'!A$2:B$11,2,FALSE),VLOOKUP(E1001,'Pontuação 3.0'!C$2:D$11,2,FALSE),VLOOKUP(H1001,'Pontuação 3.0'!I$2:J$11,2,FALSE),VLOOKUP(J1001,'Pontuação 3.0'!G$2:H$11,2,FALSE),VLOOKUP(G1001,'Pontuação 3.0'!E$2:F$11,2,FALSE),VLOOKUP(K1001,'Pontuação 3.0'!K$2:L$11,2,FALSE),VLOOKUP(L1001,'Pontuação 3.0'!M$2:N$13,2,FALSE)),0)</f>
        <v>1952</v>
      </c>
      <c r="AK1001" s="10">
        <f t="shared" si="6"/>
        <v>195</v>
      </c>
      <c r="AL1001" s="10" t="str">
        <f t="array" ref="AL1001">IFERROR(INDEX('Pontuação 3.0'!G$13:G$191, MATCH(AK1001, 'Pontuação 3.0'!F$13:F$191, 0)), "Faixa Indefinida")</f>
        <v>C</v>
      </c>
      <c r="AM1001" s="10">
        <f t="shared" si="7"/>
        <v>0</v>
      </c>
      <c r="AN1001" s="10">
        <f t="shared" si="8"/>
        <v>0</v>
      </c>
      <c r="AO1001" s="10">
        <f t="shared" si="9"/>
        <v>1</v>
      </c>
      <c r="AP1001" s="10">
        <f t="shared" si="10"/>
        <v>0</v>
      </c>
    </row>
    <row r="1002" ht="15.75" customHeight="1">
      <c r="A1002" s="7">
        <v>45675.0</v>
      </c>
      <c r="B1002" s="8" t="s">
        <v>2370</v>
      </c>
      <c r="C1002" s="8" t="s">
        <v>2371</v>
      </c>
      <c r="D1002" s="9">
        <v>3.7991155744E10</v>
      </c>
      <c r="E1002" s="8" t="s">
        <v>6125</v>
      </c>
      <c r="F1002" s="8" t="s">
        <v>6126</v>
      </c>
      <c r="G1002" s="8" t="s">
        <v>6122</v>
      </c>
      <c r="H1002" s="8" t="s">
        <v>6135</v>
      </c>
      <c r="I1002" s="8" t="s">
        <v>6107</v>
      </c>
      <c r="J1002" s="8" t="s">
        <v>6130</v>
      </c>
      <c r="K1002" s="8" t="s">
        <v>6107</v>
      </c>
      <c r="L1002" s="8" t="s">
        <v>6120</v>
      </c>
      <c r="M1002" s="8" t="s">
        <v>6113</v>
      </c>
      <c r="N1002" s="12" t="s">
        <v>18</v>
      </c>
      <c r="O1002" s="12" t="s">
        <v>20</v>
      </c>
      <c r="P1002" s="12" t="s">
        <v>121</v>
      </c>
      <c r="Q1002" s="12" t="s">
        <v>22</v>
      </c>
      <c r="R1002" s="12" t="s">
        <v>32</v>
      </c>
      <c r="S1002" s="13"/>
      <c r="T1002" s="8"/>
      <c r="U1002" s="8"/>
      <c r="V1002" s="8"/>
      <c r="W1002" s="8"/>
      <c r="X1002" s="8"/>
      <c r="Y1002" s="8"/>
      <c r="Z1002" s="8"/>
      <c r="AA1002" s="8"/>
      <c r="AB1002" s="8"/>
      <c r="AC1002" s="10">
        <f>ROUNDUP(SUM(VLOOKUP(F1002,'Pontuação'!A$2:B$11,2,FALSE),VLOOKUP(E1002,'Pontuação'!C$2:D$11,2,FALSE),VLOOKUP(H1002,'Pontuação'!I$2:J$11,2,FALSE),VLOOKUP(J1002,'Pontuação'!G$2:H$11,2,FALSE),VLOOKUP(L1002,'Pontuação'!M$2:N$13,2,FALSE)),0)</f>
        <v>1981</v>
      </c>
      <c r="AD1002" s="11">
        <f t="shared" si="1"/>
        <v>198</v>
      </c>
      <c r="AE1002" s="11" t="str">
        <f t="array" ref="AE1002">IFERROR(INDEX('Pontuação'!G$13:G$101, MATCH(AD1002, 'Pontuação'!F$13:F$101, 0)), "Faixa Indefinida")</f>
        <v>A</v>
      </c>
      <c r="AF1002" s="11">
        <f t="shared" si="2"/>
        <v>1</v>
      </c>
      <c r="AG1002" s="11">
        <f t="shared" si="3"/>
        <v>0</v>
      </c>
      <c r="AH1002" s="11">
        <f t="shared" si="4"/>
        <v>0</v>
      </c>
      <c r="AI1002" s="11">
        <f t="shared" si="5"/>
        <v>0</v>
      </c>
      <c r="AJ1002" s="11">
        <f>ROUNDUP(SUM(VLOOKUP(F1002,'Pontuação 3.0'!A$2:B$11,2,FALSE),VLOOKUP(E1002,'Pontuação 3.0'!C$2:D$11,2,FALSE),VLOOKUP(H1002,'Pontuação 3.0'!I$2:J$11,2,FALSE),VLOOKUP(J1002,'Pontuação 3.0'!G$2:H$11,2,FALSE),VLOOKUP(G1002,'Pontuação 3.0'!E$2:F$11,2,FALSE),VLOOKUP(K1002,'Pontuação 3.0'!K$2:L$11,2,FALSE),VLOOKUP(L1002,'Pontuação 3.0'!M$2:N$13,2,FALSE)),0)</f>
        <v>1864</v>
      </c>
      <c r="AK1002" s="10">
        <f t="shared" si="6"/>
        <v>186</v>
      </c>
      <c r="AL1002" s="10" t="str">
        <f t="array" ref="AL1002">IFERROR(INDEX('Pontuação 3.0'!G$13:G$191, MATCH(AK1002, 'Pontuação 3.0'!F$13:F$191, 0)), "Faixa Indefinida")</f>
        <v>D</v>
      </c>
      <c r="AM1002" s="10">
        <f t="shared" si="7"/>
        <v>0</v>
      </c>
      <c r="AN1002" s="10">
        <f t="shared" si="8"/>
        <v>0</v>
      </c>
      <c r="AO1002" s="10">
        <f t="shared" si="9"/>
        <v>0</v>
      </c>
      <c r="AP1002" s="10">
        <f t="shared" si="10"/>
        <v>1</v>
      </c>
    </row>
    <row r="1003" ht="15.75" customHeight="1">
      <c r="A1003" s="7">
        <v>45675.0</v>
      </c>
      <c r="B1003" s="8" t="s">
        <v>2374</v>
      </c>
      <c r="C1003" s="8" t="s">
        <v>2375</v>
      </c>
      <c r="D1003" s="8" t="s">
        <v>2376</v>
      </c>
      <c r="E1003" s="8" t="s">
        <v>6103</v>
      </c>
      <c r="F1003" s="8" t="s">
        <v>6116</v>
      </c>
      <c r="G1003" s="8" t="s">
        <v>6122</v>
      </c>
      <c r="H1003" s="8" t="s">
        <v>6123</v>
      </c>
      <c r="I1003" s="8" t="s">
        <v>6107</v>
      </c>
      <c r="J1003" s="8" t="s">
        <v>6119</v>
      </c>
      <c r="K1003" s="8" t="s">
        <v>6107</v>
      </c>
      <c r="L1003" s="8" t="s">
        <v>6115</v>
      </c>
      <c r="M1003" s="8" t="s">
        <v>6121</v>
      </c>
      <c r="N1003" s="12" t="s">
        <v>18</v>
      </c>
      <c r="O1003" s="12" t="s">
        <v>20</v>
      </c>
      <c r="P1003" s="12" t="s">
        <v>71</v>
      </c>
      <c r="Q1003" s="12" t="s">
        <v>22</v>
      </c>
      <c r="R1003" s="12" t="s">
        <v>32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10">
        <f>ROUNDUP(SUM(VLOOKUP(F1003,'Pontuação'!A$2:B$11,2,FALSE),VLOOKUP(E1003,'Pontuação'!C$2:D$11,2,FALSE),VLOOKUP(H1003,'Pontuação'!I$2:J$11,2,FALSE),VLOOKUP(J1003,'Pontuação'!G$2:H$11,2,FALSE),VLOOKUP(L1003,'Pontuação'!M$2:N$13,2,FALSE)),0)</f>
        <v>1439</v>
      </c>
      <c r="AD1003" s="11">
        <f t="shared" si="1"/>
        <v>144</v>
      </c>
      <c r="AE1003" s="11" t="str">
        <f t="array" ref="AE1003">IFERROR(INDEX('Pontuação'!G$13:G$101, MATCH(AD1003, 'Pontuação'!F$13:F$101, 0)), "Faixa Indefinida")</f>
        <v>D</v>
      </c>
      <c r="AF1003" s="11">
        <f t="shared" si="2"/>
        <v>0</v>
      </c>
      <c r="AG1003" s="11">
        <f t="shared" si="3"/>
        <v>0</v>
      </c>
      <c r="AH1003" s="11">
        <f t="shared" si="4"/>
        <v>0</v>
      </c>
      <c r="AI1003" s="11">
        <f t="shared" si="5"/>
        <v>1</v>
      </c>
      <c r="AJ1003" s="11">
        <f>ROUNDUP(SUM(VLOOKUP(F1003,'Pontuação 3.0'!A$2:B$11,2,FALSE),VLOOKUP(E1003,'Pontuação 3.0'!C$2:D$11,2,FALSE),VLOOKUP(H1003,'Pontuação 3.0'!I$2:J$11,2,FALSE),VLOOKUP(J1003,'Pontuação 3.0'!G$2:H$11,2,FALSE),VLOOKUP(G1003,'Pontuação 3.0'!E$2:F$11,2,FALSE),VLOOKUP(K1003,'Pontuação 3.0'!K$2:L$11,2,FALSE),VLOOKUP(L1003,'Pontuação 3.0'!M$2:N$13,2,FALSE)),0)</f>
        <v>1834</v>
      </c>
      <c r="AK1003" s="10">
        <f t="shared" si="6"/>
        <v>183</v>
      </c>
      <c r="AL1003" s="10" t="str">
        <f t="array" ref="AL1003">IFERROR(INDEX('Pontuação 3.0'!G$13:G$191, MATCH(AK1003, 'Pontuação 3.0'!F$13:F$191, 0)), "Faixa Indefinida")</f>
        <v>D</v>
      </c>
      <c r="AM1003" s="10">
        <f t="shared" si="7"/>
        <v>0</v>
      </c>
      <c r="AN1003" s="10">
        <f t="shared" si="8"/>
        <v>0</v>
      </c>
      <c r="AO1003" s="10">
        <f t="shared" si="9"/>
        <v>0</v>
      </c>
      <c r="AP1003" s="10">
        <f t="shared" si="10"/>
        <v>1</v>
      </c>
    </row>
    <row r="1004" ht="15.75" customHeight="1">
      <c r="A1004" s="7">
        <v>45675.0</v>
      </c>
      <c r="B1004" s="8" t="s">
        <v>2377</v>
      </c>
      <c r="C1004" s="8" t="s">
        <v>2378</v>
      </c>
      <c r="D1004" s="8" t="s">
        <v>2379</v>
      </c>
      <c r="E1004" s="8" t="s">
        <v>6103</v>
      </c>
      <c r="F1004" s="8" t="s">
        <v>6116</v>
      </c>
      <c r="G1004" s="8" t="s">
        <v>6114</v>
      </c>
      <c r="H1004" s="8" t="s">
        <v>6123</v>
      </c>
      <c r="I1004" s="8" t="s">
        <v>6107</v>
      </c>
      <c r="J1004" s="8" t="s">
        <v>6119</v>
      </c>
      <c r="K1004" s="8" t="s">
        <v>6107</v>
      </c>
      <c r="L1004" s="8" t="s">
        <v>6120</v>
      </c>
      <c r="M1004" s="8" t="s">
        <v>6131</v>
      </c>
      <c r="N1004" s="12" t="s">
        <v>18</v>
      </c>
      <c r="O1004" s="12" t="s">
        <v>20</v>
      </c>
      <c r="P1004" s="12" t="s">
        <v>89</v>
      </c>
      <c r="Q1004" s="12" t="s">
        <v>22</v>
      </c>
      <c r="R1004" s="12" t="s">
        <v>32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10">
        <f>ROUNDUP(SUM(VLOOKUP(F1004,'Pontuação'!A$2:B$11,2,FALSE),VLOOKUP(E1004,'Pontuação'!C$2:D$11,2,FALSE),VLOOKUP(H1004,'Pontuação'!I$2:J$11,2,FALSE),VLOOKUP(J1004,'Pontuação'!G$2:H$11,2,FALSE),VLOOKUP(L1004,'Pontuação'!M$2:N$13,2,FALSE)),0)</f>
        <v>1571</v>
      </c>
      <c r="AD1004" s="11">
        <f t="shared" si="1"/>
        <v>157</v>
      </c>
      <c r="AE1004" s="11" t="str">
        <f t="array" ref="AE1004">IFERROR(INDEX('Pontuação'!G$13:G$101, MATCH(AD1004, 'Pontuação'!F$13:F$101, 0)), "Faixa Indefinida")</f>
        <v>C</v>
      </c>
      <c r="AF1004" s="11">
        <f t="shared" si="2"/>
        <v>0</v>
      </c>
      <c r="AG1004" s="11">
        <f t="shared" si="3"/>
        <v>0</v>
      </c>
      <c r="AH1004" s="11">
        <f t="shared" si="4"/>
        <v>1</v>
      </c>
      <c r="AI1004" s="11">
        <f t="shared" si="5"/>
        <v>0</v>
      </c>
      <c r="AJ1004" s="11">
        <f>ROUNDUP(SUM(VLOOKUP(F1004,'Pontuação 3.0'!A$2:B$11,2,FALSE),VLOOKUP(E1004,'Pontuação 3.0'!C$2:D$11,2,FALSE),VLOOKUP(H1004,'Pontuação 3.0'!I$2:J$11,2,FALSE),VLOOKUP(J1004,'Pontuação 3.0'!G$2:H$11,2,FALSE),VLOOKUP(G1004,'Pontuação 3.0'!E$2:F$11,2,FALSE),VLOOKUP(K1004,'Pontuação 3.0'!K$2:L$11,2,FALSE),VLOOKUP(L1004,'Pontuação 3.0'!M$2:N$13,2,FALSE)),0)</f>
        <v>1910</v>
      </c>
      <c r="AK1004" s="10">
        <f t="shared" si="6"/>
        <v>191</v>
      </c>
      <c r="AL1004" s="10" t="str">
        <f t="array" ref="AL1004">IFERROR(INDEX('Pontuação 3.0'!G$13:G$191, MATCH(AK1004, 'Pontuação 3.0'!F$13:F$191, 0)), "Faixa Indefinida")</f>
        <v>D</v>
      </c>
      <c r="AM1004" s="10">
        <f t="shared" si="7"/>
        <v>0</v>
      </c>
      <c r="AN1004" s="10">
        <f t="shared" si="8"/>
        <v>0</v>
      </c>
      <c r="AO1004" s="10">
        <f t="shared" si="9"/>
        <v>0</v>
      </c>
      <c r="AP1004" s="10">
        <f t="shared" si="10"/>
        <v>1</v>
      </c>
    </row>
    <row r="1005" ht="15.75" customHeight="1">
      <c r="A1005" s="7">
        <v>45675.0</v>
      </c>
      <c r="B1005" s="8" t="s">
        <v>2380</v>
      </c>
      <c r="C1005" s="8" t="s">
        <v>2381</v>
      </c>
      <c r="D1005" s="9">
        <v>5.1991565355E10</v>
      </c>
      <c r="E1005" s="8" t="s">
        <v>6103</v>
      </c>
      <c r="F1005" s="8" t="s">
        <v>6116</v>
      </c>
      <c r="G1005" s="8" t="s">
        <v>6117</v>
      </c>
      <c r="H1005" s="8" t="s">
        <v>6106</v>
      </c>
      <c r="I1005" s="8" t="s">
        <v>6128</v>
      </c>
      <c r="J1005" s="8" t="s">
        <v>6119</v>
      </c>
      <c r="K1005" s="8" t="s">
        <v>6107</v>
      </c>
      <c r="L1005" s="8" t="s">
        <v>6115</v>
      </c>
      <c r="M1005" s="8" t="s">
        <v>6113</v>
      </c>
      <c r="N1005" s="12" t="s">
        <v>18</v>
      </c>
      <c r="O1005" s="12" t="s">
        <v>20</v>
      </c>
      <c r="P1005" s="12" t="s">
        <v>65</v>
      </c>
      <c r="Q1005" s="12" t="s">
        <v>184</v>
      </c>
      <c r="R1005" s="12" t="s">
        <v>32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10">
        <f>ROUNDUP(SUM(VLOOKUP(F1005,'Pontuação'!A$2:B$11,2,FALSE),VLOOKUP(E1005,'Pontuação'!C$2:D$11,2,FALSE),VLOOKUP(H1005,'Pontuação'!I$2:J$11,2,FALSE),VLOOKUP(J1005,'Pontuação'!G$2:H$11,2,FALSE),VLOOKUP(L1005,'Pontuação'!M$2:N$13,2,FALSE)),0)</f>
        <v>1553</v>
      </c>
      <c r="AD1005" s="11">
        <f t="shared" si="1"/>
        <v>155</v>
      </c>
      <c r="AE1005" s="11" t="str">
        <f t="array" ref="AE1005">IFERROR(INDEX('Pontuação'!G$13:G$101, MATCH(AD1005, 'Pontuação'!F$13:F$101, 0)), "Faixa Indefinida")</f>
        <v>C</v>
      </c>
      <c r="AF1005" s="11">
        <f t="shared" si="2"/>
        <v>0</v>
      </c>
      <c r="AG1005" s="11">
        <f t="shared" si="3"/>
        <v>0</v>
      </c>
      <c r="AH1005" s="11">
        <f t="shared" si="4"/>
        <v>1</v>
      </c>
      <c r="AI1005" s="11">
        <f t="shared" si="5"/>
        <v>0</v>
      </c>
      <c r="AJ1005" s="11">
        <f>ROUNDUP(SUM(VLOOKUP(F1005,'Pontuação 3.0'!A$2:B$11,2,FALSE),VLOOKUP(E1005,'Pontuação 3.0'!C$2:D$11,2,FALSE),VLOOKUP(H1005,'Pontuação 3.0'!I$2:J$11,2,FALSE),VLOOKUP(J1005,'Pontuação 3.0'!G$2:H$11,2,FALSE),VLOOKUP(G1005,'Pontuação 3.0'!E$2:F$11,2,FALSE),VLOOKUP(K1005,'Pontuação 3.0'!K$2:L$11,2,FALSE),VLOOKUP(L1005,'Pontuação 3.0'!M$2:N$13,2,FALSE)),0)</f>
        <v>2122</v>
      </c>
      <c r="AK1005" s="10">
        <f t="shared" si="6"/>
        <v>212</v>
      </c>
      <c r="AL1005" s="10" t="str">
        <f t="array" ref="AL1005">IFERROR(INDEX('Pontuação 3.0'!G$13:G$191, MATCH(AK1005, 'Pontuação 3.0'!F$13:F$191, 0)), "Faixa Indefinida")</f>
        <v>C</v>
      </c>
      <c r="AM1005" s="10">
        <f t="shared" si="7"/>
        <v>0</v>
      </c>
      <c r="AN1005" s="10">
        <f t="shared" si="8"/>
        <v>0</v>
      </c>
      <c r="AO1005" s="10">
        <f t="shared" si="9"/>
        <v>1</v>
      </c>
      <c r="AP1005" s="10">
        <f t="shared" si="10"/>
        <v>0</v>
      </c>
    </row>
    <row r="1006" ht="15.75" customHeight="1">
      <c r="A1006" s="7">
        <v>45675.0</v>
      </c>
      <c r="B1006" s="8" t="s">
        <v>2384</v>
      </c>
      <c r="C1006" s="8" t="s">
        <v>2385</v>
      </c>
      <c r="D1006" s="9">
        <v>1.1949988862E10</v>
      </c>
      <c r="E1006" s="8" t="s">
        <v>6125</v>
      </c>
      <c r="F1006" s="8" t="s">
        <v>6104</v>
      </c>
      <c r="G1006" s="8" t="s">
        <v>6105</v>
      </c>
      <c r="H1006" s="8" t="s">
        <v>6106</v>
      </c>
      <c r="I1006" s="8" t="s">
        <v>6107</v>
      </c>
      <c r="J1006" s="8" t="s">
        <v>6119</v>
      </c>
      <c r="K1006" s="8" t="s">
        <v>6107</v>
      </c>
      <c r="L1006" s="8" t="s">
        <v>6124</v>
      </c>
      <c r="M1006" s="8" t="s">
        <v>6131</v>
      </c>
      <c r="N1006" s="12" t="s">
        <v>18</v>
      </c>
      <c r="O1006" s="12" t="s">
        <v>20</v>
      </c>
      <c r="P1006" s="12" t="s">
        <v>31</v>
      </c>
      <c r="Q1006" s="12" t="s">
        <v>54</v>
      </c>
      <c r="R1006" s="12" t="s">
        <v>32</v>
      </c>
      <c r="S1006" s="13"/>
      <c r="T1006" s="8"/>
      <c r="U1006" s="8"/>
      <c r="V1006" s="8"/>
      <c r="W1006" s="8"/>
      <c r="X1006" s="8"/>
      <c r="Y1006" s="8"/>
      <c r="Z1006" s="8"/>
      <c r="AA1006" s="8"/>
      <c r="AB1006" s="8"/>
      <c r="AC1006" s="10">
        <f>ROUNDUP(SUM(VLOOKUP(F1006,'Pontuação'!A$2:B$11,2,FALSE),VLOOKUP(E1006,'Pontuação'!C$2:D$11,2,FALSE),VLOOKUP(H1006,'Pontuação'!I$2:J$11,2,FALSE),VLOOKUP(J1006,'Pontuação'!G$2:H$11,2,FALSE),VLOOKUP(L1006,'Pontuação'!M$2:N$13,2,FALSE)),0)</f>
        <v>1525</v>
      </c>
      <c r="AD1006" s="11">
        <f t="shared" si="1"/>
        <v>153</v>
      </c>
      <c r="AE1006" s="11" t="str">
        <f t="array" ref="AE1006">IFERROR(INDEX('Pontuação'!G$13:G$101, MATCH(AD1006, 'Pontuação'!F$13:F$101, 0)), "Faixa Indefinida")</f>
        <v>C</v>
      </c>
      <c r="AF1006" s="11">
        <f t="shared" si="2"/>
        <v>0</v>
      </c>
      <c r="AG1006" s="11">
        <f t="shared" si="3"/>
        <v>0</v>
      </c>
      <c r="AH1006" s="11">
        <f t="shared" si="4"/>
        <v>1</v>
      </c>
      <c r="AI1006" s="11">
        <f t="shared" si="5"/>
        <v>0</v>
      </c>
      <c r="AJ1006" s="11">
        <f>ROUNDUP(SUM(VLOOKUP(F1006,'Pontuação 3.0'!A$2:B$11,2,FALSE),VLOOKUP(E1006,'Pontuação 3.0'!C$2:D$11,2,FALSE),VLOOKUP(H1006,'Pontuação 3.0'!I$2:J$11,2,FALSE),VLOOKUP(J1006,'Pontuação 3.0'!G$2:H$11,2,FALSE),VLOOKUP(G1006,'Pontuação 3.0'!E$2:F$11,2,FALSE),VLOOKUP(K1006,'Pontuação 3.0'!K$2:L$11,2,FALSE),VLOOKUP(L1006,'Pontuação 3.0'!M$2:N$13,2,FALSE)),0)</f>
        <v>2141</v>
      </c>
      <c r="AK1006" s="10">
        <f t="shared" si="6"/>
        <v>214</v>
      </c>
      <c r="AL1006" s="10" t="str">
        <f t="array" ref="AL1006">IFERROR(INDEX('Pontuação 3.0'!G$13:G$191, MATCH(AK1006, 'Pontuação 3.0'!F$13:F$191, 0)), "Faixa Indefinida")</f>
        <v>B</v>
      </c>
      <c r="AM1006" s="10">
        <f t="shared" si="7"/>
        <v>0</v>
      </c>
      <c r="AN1006" s="10">
        <f t="shared" si="8"/>
        <v>1</v>
      </c>
      <c r="AO1006" s="10">
        <f t="shared" si="9"/>
        <v>0</v>
      </c>
      <c r="AP1006" s="10">
        <f t="shared" si="10"/>
        <v>0</v>
      </c>
    </row>
    <row r="1007" ht="15.75" customHeight="1">
      <c r="A1007" s="7">
        <v>45675.0</v>
      </c>
      <c r="B1007" s="8" t="s">
        <v>1280</v>
      </c>
      <c r="C1007" s="8" t="s">
        <v>2386</v>
      </c>
      <c r="D1007" s="9">
        <v>4.79990592E10</v>
      </c>
      <c r="E1007" s="8" t="s">
        <v>6103</v>
      </c>
      <c r="F1007" s="8" t="s">
        <v>6126</v>
      </c>
      <c r="G1007" s="8" t="s">
        <v>6122</v>
      </c>
      <c r="H1007" s="8" t="s">
        <v>6135</v>
      </c>
      <c r="I1007" s="8" t="s">
        <v>6107</v>
      </c>
      <c r="J1007" s="8" t="s">
        <v>6119</v>
      </c>
      <c r="K1007" s="8" t="s">
        <v>6107</v>
      </c>
      <c r="L1007" s="8" t="s">
        <v>6124</v>
      </c>
      <c r="M1007" s="8" t="s">
        <v>6121</v>
      </c>
      <c r="N1007" s="12" t="s">
        <v>18</v>
      </c>
      <c r="O1007" s="12" t="s">
        <v>20</v>
      </c>
      <c r="P1007" s="12" t="s">
        <v>123</v>
      </c>
      <c r="Q1007" s="12" t="s">
        <v>22</v>
      </c>
      <c r="R1007" s="12" t="s">
        <v>32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10">
        <f>ROUNDUP(SUM(VLOOKUP(F1007,'Pontuação'!A$2:B$11,2,FALSE),VLOOKUP(E1007,'Pontuação'!C$2:D$11,2,FALSE),VLOOKUP(H1007,'Pontuação'!I$2:J$11,2,FALSE),VLOOKUP(J1007,'Pontuação'!G$2:H$11,2,FALSE),VLOOKUP(L1007,'Pontuação'!M$2:N$13,2,FALSE)),0)</f>
        <v>1530</v>
      </c>
      <c r="AD1007" s="11">
        <f t="shared" si="1"/>
        <v>153</v>
      </c>
      <c r="AE1007" s="11" t="str">
        <f t="array" ref="AE1007">IFERROR(INDEX('Pontuação'!G$13:G$101, MATCH(AD1007, 'Pontuação'!F$13:F$101, 0)), "Faixa Indefinida")</f>
        <v>C</v>
      </c>
      <c r="AF1007" s="11">
        <f t="shared" si="2"/>
        <v>0</v>
      </c>
      <c r="AG1007" s="11">
        <f t="shared" si="3"/>
        <v>0</v>
      </c>
      <c r="AH1007" s="11">
        <f t="shared" si="4"/>
        <v>1</v>
      </c>
      <c r="AI1007" s="11">
        <f t="shared" si="5"/>
        <v>0</v>
      </c>
      <c r="AJ1007" s="11">
        <f>ROUNDUP(SUM(VLOOKUP(F1007,'Pontuação 3.0'!A$2:B$11,2,FALSE),VLOOKUP(E1007,'Pontuação 3.0'!C$2:D$11,2,FALSE),VLOOKUP(H1007,'Pontuação 3.0'!I$2:J$11,2,FALSE),VLOOKUP(J1007,'Pontuação 3.0'!G$2:H$11,2,FALSE),VLOOKUP(G1007,'Pontuação 3.0'!E$2:F$11,2,FALSE),VLOOKUP(K1007,'Pontuação 3.0'!K$2:L$11,2,FALSE),VLOOKUP(L1007,'Pontuação 3.0'!M$2:N$13,2,FALSE)),0)</f>
        <v>1755</v>
      </c>
      <c r="AK1007" s="10">
        <f t="shared" si="6"/>
        <v>176</v>
      </c>
      <c r="AL1007" s="10" t="str">
        <f t="array" ref="AL1007">IFERROR(INDEX('Pontuação 3.0'!G$13:G$191, MATCH(AK1007, 'Pontuação 3.0'!F$13:F$191, 0)), "Faixa Indefinida")</f>
        <v>D</v>
      </c>
      <c r="AM1007" s="10">
        <f t="shared" si="7"/>
        <v>0</v>
      </c>
      <c r="AN1007" s="10">
        <f t="shared" si="8"/>
        <v>0</v>
      </c>
      <c r="AO1007" s="10">
        <f t="shared" si="9"/>
        <v>0</v>
      </c>
      <c r="AP1007" s="10">
        <f t="shared" si="10"/>
        <v>1</v>
      </c>
    </row>
    <row r="1008" ht="15.75" customHeight="1">
      <c r="A1008" s="7">
        <v>45675.0</v>
      </c>
      <c r="B1008" s="8" t="s">
        <v>1576</v>
      </c>
      <c r="C1008" s="8" t="s">
        <v>1577</v>
      </c>
      <c r="D1008" s="9">
        <v>1.79921486E10</v>
      </c>
      <c r="E1008" s="8" t="s">
        <v>6103</v>
      </c>
      <c r="F1008" s="8" t="s">
        <v>6116</v>
      </c>
      <c r="G1008" s="8" t="s">
        <v>6117</v>
      </c>
      <c r="H1008" s="8" t="s">
        <v>6106</v>
      </c>
      <c r="I1008" s="8" t="s">
        <v>6128</v>
      </c>
      <c r="J1008" s="8" t="s">
        <v>6119</v>
      </c>
      <c r="K1008" s="8" t="s">
        <v>6109</v>
      </c>
      <c r="L1008" s="8" t="s">
        <v>6120</v>
      </c>
      <c r="M1008" s="8" t="s">
        <v>6113</v>
      </c>
      <c r="N1008" s="12" t="s">
        <v>18</v>
      </c>
      <c r="O1008" s="12" t="s">
        <v>20</v>
      </c>
      <c r="P1008" s="12" t="s">
        <v>31</v>
      </c>
      <c r="Q1008" s="12" t="s">
        <v>33</v>
      </c>
      <c r="R1008" s="12" t="s">
        <v>32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10">
        <f>ROUNDUP(SUM(VLOOKUP(F1008,'Pontuação'!A$2:B$11,2,FALSE),VLOOKUP(E1008,'Pontuação'!C$2:D$11,2,FALSE),VLOOKUP(H1008,'Pontuação'!I$2:J$11,2,FALSE),VLOOKUP(J1008,'Pontuação'!G$2:H$11,2,FALSE),VLOOKUP(L1008,'Pontuação'!M$2:N$13,2,FALSE)),0)</f>
        <v>1685</v>
      </c>
      <c r="AD1008" s="11">
        <f t="shared" si="1"/>
        <v>169</v>
      </c>
      <c r="AE1008" s="11" t="str">
        <f t="array" ref="AE1008">IFERROR(INDEX('Pontuação'!G$13:G$101, MATCH(AD1008, 'Pontuação'!F$13:F$101, 0)), "Faixa Indefinida")</f>
        <v>B</v>
      </c>
      <c r="AF1008" s="11">
        <f t="shared" si="2"/>
        <v>0</v>
      </c>
      <c r="AG1008" s="11">
        <f t="shared" si="3"/>
        <v>1</v>
      </c>
      <c r="AH1008" s="11">
        <f t="shared" si="4"/>
        <v>0</v>
      </c>
      <c r="AI1008" s="11">
        <f t="shared" si="5"/>
        <v>0</v>
      </c>
      <c r="AJ1008" s="11">
        <f>ROUNDUP(SUM(VLOOKUP(F1008,'Pontuação 3.0'!A$2:B$11,2,FALSE),VLOOKUP(E1008,'Pontuação 3.0'!C$2:D$11,2,FALSE),VLOOKUP(H1008,'Pontuação 3.0'!I$2:J$11,2,FALSE),VLOOKUP(J1008,'Pontuação 3.0'!G$2:H$11,2,FALSE),VLOOKUP(G1008,'Pontuação 3.0'!E$2:F$11,2,FALSE),VLOOKUP(K1008,'Pontuação 3.0'!K$2:L$11,2,FALSE),VLOOKUP(L1008,'Pontuação 3.0'!M$2:N$13,2,FALSE)),0)</f>
        <v>2469</v>
      </c>
      <c r="AK1008" s="10">
        <f t="shared" si="6"/>
        <v>247</v>
      </c>
      <c r="AL1008" s="10" t="str">
        <f t="array" ref="AL1008">IFERROR(INDEX('Pontuação 3.0'!G$13:G$191, MATCH(AK1008, 'Pontuação 3.0'!F$13:F$191, 0)), "Faixa Indefinida")</f>
        <v>A</v>
      </c>
      <c r="AM1008" s="10">
        <f t="shared" si="7"/>
        <v>1</v>
      </c>
      <c r="AN1008" s="10">
        <f t="shared" si="8"/>
        <v>0</v>
      </c>
      <c r="AO1008" s="10">
        <f t="shared" si="9"/>
        <v>0</v>
      </c>
      <c r="AP1008" s="10">
        <f t="shared" si="10"/>
        <v>0</v>
      </c>
    </row>
    <row r="1009" ht="15.75" customHeight="1">
      <c r="A1009" s="7">
        <v>45675.0</v>
      </c>
      <c r="B1009" s="8" t="s">
        <v>134</v>
      </c>
      <c r="C1009" s="8" t="s">
        <v>2389</v>
      </c>
      <c r="D1009" s="9">
        <v>3.1983249803E10</v>
      </c>
      <c r="E1009" s="8" t="s">
        <v>6103</v>
      </c>
      <c r="F1009" s="8" t="s">
        <v>6116</v>
      </c>
      <c r="G1009" s="8" t="s">
        <v>6122</v>
      </c>
      <c r="H1009" s="8" t="s">
        <v>6106</v>
      </c>
      <c r="I1009" s="8" t="s">
        <v>6107</v>
      </c>
      <c r="J1009" s="8" t="s">
        <v>6129</v>
      </c>
      <c r="K1009" s="8" t="s">
        <v>6107</v>
      </c>
      <c r="L1009" s="8" t="s">
        <v>6115</v>
      </c>
      <c r="M1009" s="8" t="s">
        <v>6133</v>
      </c>
      <c r="N1009" s="12" t="s">
        <v>18</v>
      </c>
      <c r="O1009" s="12" t="s">
        <v>20</v>
      </c>
      <c r="P1009" s="12" t="s">
        <v>25</v>
      </c>
      <c r="Q1009" s="12" t="s">
        <v>33</v>
      </c>
      <c r="R1009" s="12" t="s">
        <v>32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10">
        <f>ROUNDUP(SUM(VLOOKUP(F1009,'Pontuação'!A$2:B$11,2,FALSE),VLOOKUP(E1009,'Pontuação'!C$2:D$11,2,FALSE),VLOOKUP(H1009,'Pontuação'!I$2:J$11,2,FALSE),VLOOKUP(J1009,'Pontuação'!G$2:H$11,2,FALSE),VLOOKUP(L1009,'Pontuação'!M$2:N$13,2,FALSE)),0)</f>
        <v>1831</v>
      </c>
      <c r="AD1009" s="11">
        <f t="shared" si="1"/>
        <v>183</v>
      </c>
      <c r="AE1009" s="11" t="str">
        <f t="array" ref="AE1009">IFERROR(INDEX('Pontuação'!G$13:G$101, MATCH(AD1009, 'Pontuação'!F$13:F$101, 0)), "Faixa Indefinida")</f>
        <v>B</v>
      </c>
      <c r="AF1009" s="11">
        <f t="shared" si="2"/>
        <v>0</v>
      </c>
      <c r="AG1009" s="11">
        <f t="shared" si="3"/>
        <v>1</v>
      </c>
      <c r="AH1009" s="11">
        <f t="shared" si="4"/>
        <v>0</v>
      </c>
      <c r="AI1009" s="11">
        <f t="shared" si="5"/>
        <v>0</v>
      </c>
      <c r="AJ1009" s="11">
        <f>ROUNDUP(SUM(VLOOKUP(F1009,'Pontuação 3.0'!A$2:B$11,2,FALSE),VLOOKUP(E1009,'Pontuação 3.0'!C$2:D$11,2,FALSE),VLOOKUP(H1009,'Pontuação 3.0'!I$2:J$11,2,FALSE),VLOOKUP(J1009,'Pontuação 3.0'!G$2:H$11,2,FALSE),VLOOKUP(G1009,'Pontuação 3.0'!E$2:F$11,2,FALSE),VLOOKUP(K1009,'Pontuação 3.0'!K$2:L$11,2,FALSE),VLOOKUP(L1009,'Pontuação 3.0'!M$2:N$13,2,FALSE)),0)</f>
        <v>2257</v>
      </c>
      <c r="AK1009" s="10">
        <f t="shared" si="6"/>
        <v>226</v>
      </c>
      <c r="AL1009" s="10" t="str">
        <f t="array" ref="AL1009">IFERROR(INDEX('Pontuação 3.0'!G$13:G$191, MATCH(AK1009, 'Pontuação 3.0'!F$13:F$191, 0)), "Faixa Indefinida")</f>
        <v>B</v>
      </c>
      <c r="AM1009" s="10">
        <f t="shared" si="7"/>
        <v>0</v>
      </c>
      <c r="AN1009" s="10">
        <f t="shared" si="8"/>
        <v>1</v>
      </c>
      <c r="AO1009" s="10">
        <f t="shared" si="9"/>
        <v>0</v>
      </c>
      <c r="AP1009" s="10">
        <f t="shared" si="10"/>
        <v>0</v>
      </c>
    </row>
    <row r="1010" ht="15.75" customHeight="1">
      <c r="A1010" s="7">
        <v>45675.0</v>
      </c>
      <c r="B1010" s="8" t="s">
        <v>2387</v>
      </c>
      <c r="C1010" s="8" t="s">
        <v>2388</v>
      </c>
      <c r="D1010" s="9">
        <v>1.1998508529E10</v>
      </c>
      <c r="E1010" s="8" t="s">
        <v>6103</v>
      </c>
      <c r="F1010" s="8" t="s">
        <v>6126</v>
      </c>
      <c r="G1010" s="8" t="s">
        <v>6105</v>
      </c>
      <c r="H1010" s="8" t="s">
        <v>6106</v>
      </c>
      <c r="I1010" s="8" t="s">
        <v>6107</v>
      </c>
      <c r="J1010" s="8" t="s">
        <v>6129</v>
      </c>
      <c r="K1010" s="8" t="s">
        <v>6109</v>
      </c>
      <c r="L1010" s="8" t="s">
        <v>6115</v>
      </c>
      <c r="M1010" s="8" t="s">
        <v>6113</v>
      </c>
      <c r="N1010" s="12" t="s">
        <v>18</v>
      </c>
      <c r="O1010" s="12" t="s">
        <v>20</v>
      </c>
      <c r="P1010" s="12" t="s">
        <v>25</v>
      </c>
      <c r="Q1010" s="12" t="s">
        <v>83</v>
      </c>
      <c r="R1010" s="12" t="s">
        <v>32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10">
        <f>ROUNDUP(SUM(VLOOKUP(F1010,'Pontuação'!A$2:B$11,2,FALSE),VLOOKUP(E1010,'Pontuação'!C$2:D$11,2,FALSE),VLOOKUP(H1010,'Pontuação'!I$2:J$11,2,FALSE),VLOOKUP(J1010,'Pontuação'!G$2:H$11,2,FALSE),VLOOKUP(L1010,'Pontuação'!M$2:N$13,2,FALSE)),0)</f>
        <v>1819</v>
      </c>
      <c r="AD1010" s="11">
        <f t="shared" si="1"/>
        <v>182</v>
      </c>
      <c r="AE1010" s="11" t="str">
        <f t="array" ref="AE1010">IFERROR(INDEX('Pontuação'!G$13:G$101, MATCH(AD1010, 'Pontuação'!F$13:F$101, 0)), "Faixa Indefinida")</f>
        <v>B</v>
      </c>
      <c r="AF1010" s="11">
        <f t="shared" si="2"/>
        <v>0</v>
      </c>
      <c r="AG1010" s="11">
        <f t="shared" si="3"/>
        <v>1</v>
      </c>
      <c r="AH1010" s="11">
        <f t="shared" si="4"/>
        <v>0</v>
      </c>
      <c r="AI1010" s="11">
        <f t="shared" si="5"/>
        <v>0</v>
      </c>
      <c r="AJ1010" s="11">
        <f>ROUNDUP(SUM(VLOOKUP(F1010,'Pontuação 3.0'!A$2:B$11,2,FALSE),VLOOKUP(E1010,'Pontuação 3.0'!C$2:D$11,2,FALSE),VLOOKUP(H1010,'Pontuação 3.0'!I$2:J$11,2,FALSE),VLOOKUP(J1010,'Pontuação 3.0'!G$2:H$11,2,FALSE),VLOOKUP(G1010,'Pontuação 3.0'!E$2:F$11,2,FALSE),VLOOKUP(K1010,'Pontuação 3.0'!K$2:L$11,2,FALSE),VLOOKUP(L1010,'Pontuação 3.0'!M$2:N$13,2,FALSE)),0)</f>
        <v>2619</v>
      </c>
      <c r="AK1010" s="10">
        <f t="shared" si="6"/>
        <v>262</v>
      </c>
      <c r="AL1010" s="10" t="str">
        <f t="array" ref="AL1010">IFERROR(INDEX('Pontuação 3.0'!G$13:G$191, MATCH(AK1010, 'Pontuação 3.0'!F$13:F$191, 0)), "Faixa Indefinida")</f>
        <v>A</v>
      </c>
      <c r="AM1010" s="10">
        <f t="shared" si="7"/>
        <v>1</v>
      </c>
      <c r="AN1010" s="10">
        <f t="shared" si="8"/>
        <v>0</v>
      </c>
      <c r="AO1010" s="10">
        <f t="shared" si="9"/>
        <v>0</v>
      </c>
      <c r="AP1010" s="10">
        <f t="shared" si="10"/>
        <v>0</v>
      </c>
    </row>
    <row r="1011" ht="15.75" customHeight="1">
      <c r="A1011" s="7">
        <v>45675.0</v>
      </c>
      <c r="B1011" s="8" t="s">
        <v>2390</v>
      </c>
      <c r="C1011" s="8" t="s">
        <v>2391</v>
      </c>
      <c r="D1011" s="14" t="s">
        <v>6197</v>
      </c>
      <c r="E1011" s="8" t="s">
        <v>6103</v>
      </c>
      <c r="F1011" s="8" t="s">
        <v>6104</v>
      </c>
      <c r="G1011" s="8" t="s">
        <v>6117</v>
      </c>
      <c r="H1011" s="8" t="s">
        <v>6118</v>
      </c>
      <c r="I1011" s="8" t="s">
        <v>6128</v>
      </c>
      <c r="J1011" s="8" t="s">
        <v>6119</v>
      </c>
      <c r="K1011" s="8" t="s">
        <v>6107</v>
      </c>
      <c r="L1011" s="8" t="s">
        <v>6136</v>
      </c>
      <c r="M1011" s="8" t="s">
        <v>6113</v>
      </c>
      <c r="N1011" s="12" t="s">
        <v>18</v>
      </c>
      <c r="O1011" s="12" t="s">
        <v>20</v>
      </c>
      <c r="P1011" s="12" t="s">
        <v>25</v>
      </c>
      <c r="Q1011" s="12" t="s">
        <v>22</v>
      </c>
      <c r="R1011" s="12" t="s">
        <v>32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10">
        <f>ROUNDUP(SUM(VLOOKUP(F1011,'Pontuação'!A$2:B$11,2,FALSE),VLOOKUP(E1011,'Pontuação'!C$2:D$11,2,FALSE),VLOOKUP(H1011,'Pontuação'!I$2:J$11,2,FALSE),VLOOKUP(J1011,'Pontuação'!G$2:H$11,2,FALSE),VLOOKUP(L1011,'Pontuação'!M$2:N$13,2,FALSE)),0)</f>
        <v>1644</v>
      </c>
      <c r="AD1011" s="11">
        <f t="shared" si="1"/>
        <v>164</v>
      </c>
      <c r="AE1011" s="11" t="str">
        <f t="array" ref="AE1011">IFERROR(INDEX('Pontuação'!G$13:G$101, MATCH(AD1011, 'Pontuação'!F$13:F$101, 0)), "Faixa Indefinida")</f>
        <v>C</v>
      </c>
      <c r="AF1011" s="11">
        <f t="shared" si="2"/>
        <v>0</v>
      </c>
      <c r="AG1011" s="11">
        <f t="shared" si="3"/>
        <v>0</v>
      </c>
      <c r="AH1011" s="11">
        <f t="shared" si="4"/>
        <v>1</v>
      </c>
      <c r="AI1011" s="11">
        <f t="shared" si="5"/>
        <v>0</v>
      </c>
      <c r="AJ1011" s="11">
        <f>ROUNDUP(SUM(VLOOKUP(F1011,'Pontuação 3.0'!A$2:B$11,2,FALSE),VLOOKUP(E1011,'Pontuação 3.0'!C$2:D$11,2,FALSE),VLOOKUP(H1011,'Pontuação 3.0'!I$2:J$11,2,FALSE),VLOOKUP(J1011,'Pontuação 3.0'!G$2:H$11,2,FALSE),VLOOKUP(G1011,'Pontuação 3.0'!E$2:F$11,2,FALSE),VLOOKUP(K1011,'Pontuação 3.0'!K$2:L$11,2,FALSE),VLOOKUP(L1011,'Pontuação 3.0'!M$2:N$13,2,FALSE)),0)</f>
        <v>2172</v>
      </c>
      <c r="AK1011" s="10">
        <f t="shared" si="6"/>
        <v>217</v>
      </c>
      <c r="AL1011" s="10" t="str">
        <f t="array" ref="AL1011">IFERROR(INDEX('Pontuação 3.0'!G$13:G$191, MATCH(AK1011, 'Pontuação 3.0'!F$13:F$191, 0)), "Faixa Indefinida")</f>
        <v>B</v>
      </c>
      <c r="AM1011" s="10">
        <f t="shared" si="7"/>
        <v>0</v>
      </c>
      <c r="AN1011" s="10">
        <f t="shared" si="8"/>
        <v>1</v>
      </c>
      <c r="AO1011" s="10">
        <f t="shared" si="9"/>
        <v>0</v>
      </c>
      <c r="AP1011" s="10">
        <f t="shared" si="10"/>
        <v>0</v>
      </c>
    </row>
    <row r="1012" ht="15.75" customHeight="1">
      <c r="A1012" s="7">
        <v>45675.0</v>
      </c>
      <c r="B1012" s="8" t="s">
        <v>2392</v>
      </c>
      <c r="C1012" s="8" t="s">
        <v>2393</v>
      </c>
      <c r="D1012" s="9">
        <v>1.9994533545E10</v>
      </c>
      <c r="E1012" s="8" t="s">
        <v>6125</v>
      </c>
      <c r="F1012" s="8" t="s">
        <v>6126</v>
      </c>
      <c r="G1012" s="8" t="s">
        <v>6117</v>
      </c>
      <c r="H1012" s="8" t="s">
        <v>6106</v>
      </c>
      <c r="I1012" s="8" t="s">
        <v>6128</v>
      </c>
      <c r="J1012" s="8" t="s">
        <v>6119</v>
      </c>
      <c r="K1012" s="8" t="s">
        <v>6109</v>
      </c>
      <c r="L1012" s="8" t="s">
        <v>6115</v>
      </c>
      <c r="M1012" s="8" t="s">
        <v>6121</v>
      </c>
      <c r="N1012" s="12" t="s">
        <v>18</v>
      </c>
      <c r="O1012" s="12" t="s">
        <v>20</v>
      </c>
      <c r="P1012" s="12" t="s">
        <v>25</v>
      </c>
      <c r="Q1012" s="12" t="s">
        <v>33</v>
      </c>
      <c r="R1012" s="12" t="s">
        <v>32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10">
        <f>ROUNDUP(SUM(VLOOKUP(F1012,'Pontuação'!A$2:B$11,2,FALSE),VLOOKUP(E1012,'Pontuação'!C$2:D$11,2,FALSE),VLOOKUP(H1012,'Pontuação'!I$2:J$11,2,FALSE),VLOOKUP(J1012,'Pontuação'!G$2:H$11,2,FALSE),VLOOKUP(L1012,'Pontuação'!M$2:N$13,2,FALSE)),0)</f>
        <v>1545</v>
      </c>
      <c r="AD1012" s="11">
        <f t="shared" si="1"/>
        <v>155</v>
      </c>
      <c r="AE1012" s="11" t="str">
        <f t="array" ref="AE1012">IFERROR(INDEX('Pontuação'!G$13:G$101, MATCH(AD1012, 'Pontuação'!F$13:F$101, 0)), "Faixa Indefinida")</f>
        <v>C</v>
      </c>
      <c r="AF1012" s="11">
        <f t="shared" si="2"/>
        <v>0</v>
      </c>
      <c r="AG1012" s="11">
        <f t="shared" si="3"/>
        <v>0</v>
      </c>
      <c r="AH1012" s="11">
        <f t="shared" si="4"/>
        <v>1</v>
      </c>
      <c r="AI1012" s="11">
        <f t="shared" si="5"/>
        <v>0</v>
      </c>
      <c r="AJ1012" s="11">
        <f>ROUNDUP(SUM(VLOOKUP(F1012,'Pontuação 3.0'!A$2:B$11,2,FALSE),VLOOKUP(E1012,'Pontuação 3.0'!C$2:D$11,2,FALSE),VLOOKUP(H1012,'Pontuação 3.0'!I$2:J$11,2,FALSE),VLOOKUP(J1012,'Pontuação 3.0'!G$2:H$11,2,FALSE),VLOOKUP(G1012,'Pontuação 3.0'!E$2:F$11,2,FALSE),VLOOKUP(K1012,'Pontuação 3.0'!K$2:L$11,2,FALSE),VLOOKUP(L1012,'Pontuação 3.0'!M$2:N$13,2,FALSE)),0)</f>
        <v>2220</v>
      </c>
      <c r="AK1012" s="10">
        <f t="shared" si="6"/>
        <v>222</v>
      </c>
      <c r="AL1012" s="10" t="str">
        <f t="array" ref="AL1012">IFERROR(INDEX('Pontuação 3.0'!G$13:G$191, MATCH(AK1012, 'Pontuação 3.0'!F$13:F$191, 0)), "Faixa Indefinida")</f>
        <v>B</v>
      </c>
      <c r="AM1012" s="10">
        <f t="shared" si="7"/>
        <v>0</v>
      </c>
      <c r="AN1012" s="10">
        <f t="shared" si="8"/>
        <v>1</v>
      </c>
      <c r="AO1012" s="10">
        <f t="shared" si="9"/>
        <v>0</v>
      </c>
      <c r="AP1012" s="10">
        <f t="shared" si="10"/>
        <v>0</v>
      </c>
    </row>
    <row r="1013" ht="15.75" customHeight="1">
      <c r="A1013" s="7">
        <v>45675.0</v>
      </c>
      <c r="B1013" s="8" t="s">
        <v>2394</v>
      </c>
      <c r="C1013" s="8" t="s">
        <v>2395</v>
      </c>
      <c r="D1013" s="9">
        <v>3.8999555952E10</v>
      </c>
      <c r="E1013" s="8" t="s">
        <v>6103</v>
      </c>
      <c r="F1013" s="8" t="s">
        <v>6126</v>
      </c>
      <c r="G1013" s="8" t="s">
        <v>6122</v>
      </c>
      <c r="H1013" s="8" t="s">
        <v>6118</v>
      </c>
      <c r="I1013" s="8" t="s">
        <v>6107</v>
      </c>
      <c r="J1013" s="8" t="s">
        <v>6119</v>
      </c>
      <c r="K1013" s="8" t="s">
        <v>6107</v>
      </c>
      <c r="L1013" s="8" t="s">
        <v>6120</v>
      </c>
      <c r="M1013" s="8" t="s">
        <v>6111</v>
      </c>
      <c r="N1013" s="12" t="s">
        <v>18</v>
      </c>
      <c r="O1013" s="12" t="s">
        <v>20</v>
      </c>
      <c r="P1013" s="12" t="s">
        <v>25</v>
      </c>
      <c r="Q1013" s="12" t="s">
        <v>22</v>
      </c>
      <c r="R1013" s="12" t="s">
        <v>21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10">
        <f>ROUNDUP(SUM(VLOOKUP(F1013,'Pontuação'!A$2:B$11,2,FALSE),VLOOKUP(E1013,'Pontuação'!C$2:D$11,2,FALSE),VLOOKUP(H1013,'Pontuação'!I$2:J$11,2,FALSE),VLOOKUP(J1013,'Pontuação'!G$2:H$11,2,FALSE),VLOOKUP(L1013,'Pontuação'!M$2:N$13,2,FALSE)),0)</f>
        <v>1715</v>
      </c>
      <c r="AD1013" s="11">
        <f t="shared" si="1"/>
        <v>172</v>
      </c>
      <c r="AE1013" s="11" t="str">
        <f t="array" ref="AE1013">IFERROR(INDEX('Pontuação'!G$13:G$101, MATCH(AD1013, 'Pontuação'!F$13:F$101, 0)), "Faixa Indefinida")</f>
        <v>B</v>
      </c>
      <c r="AF1013" s="11">
        <f t="shared" si="2"/>
        <v>0</v>
      </c>
      <c r="AG1013" s="11">
        <f t="shared" si="3"/>
        <v>1</v>
      </c>
      <c r="AH1013" s="11">
        <f t="shared" si="4"/>
        <v>0</v>
      </c>
      <c r="AI1013" s="11">
        <f t="shared" si="5"/>
        <v>0</v>
      </c>
      <c r="AJ1013" s="11">
        <f>ROUNDUP(SUM(VLOOKUP(F1013,'Pontuação 3.0'!A$2:B$11,2,FALSE),VLOOKUP(E1013,'Pontuação 3.0'!C$2:D$11,2,FALSE),VLOOKUP(H1013,'Pontuação 3.0'!I$2:J$11,2,FALSE),VLOOKUP(J1013,'Pontuação 3.0'!G$2:H$11,2,FALSE),VLOOKUP(G1013,'Pontuação 3.0'!E$2:F$11,2,FALSE),VLOOKUP(K1013,'Pontuação 3.0'!K$2:L$11,2,FALSE),VLOOKUP(L1013,'Pontuação 3.0'!M$2:N$13,2,FALSE)),0)</f>
        <v>2022</v>
      </c>
      <c r="AK1013" s="10">
        <f t="shared" si="6"/>
        <v>202</v>
      </c>
      <c r="AL1013" s="10" t="str">
        <f t="array" ref="AL1013">IFERROR(INDEX('Pontuação 3.0'!G$13:G$191, MATCH(AK1013, 'Pontuação 3.0'!F$13:F$191, 0)), "Faixa Indefinida")</f>
        <v>C</v>
      </c>
      <c r="AM1013" s="10">
        <f t="shared" si="7"/>
        <v>0</v>
      </c>
      <c r="AN1013" s="10">
        <f t="shared" si="8"/>
        <v>0</v>
      </c>
      <c r="AO1013" s="10">
        <f t="shared" si="9"/>
        <v>1</v>
      </c>
      <c r="AP1013" s="10">
        <f t="shared" si="10"/>
        <v>0</v>
      </c>
    </row>
    <row r="1014" ht="15.75" customHeight="1">
      <c r="A1014" s="7">
        <v>45675.0</v>
      </c>
      <c r="B1014" s="8" t="s">
        <v>2390</v>
      </c>
      <c r="C1014" s="8" t="s">
        <v>2391</v>
      </c>
      <c r="D1014" s="14" t="s">
        <v>6197</v>
      </c>
      <c r="E1014" s="8" t="s">
        <v>6103</v>
      </c>
      <c r="F1014" s="8" t="s">
        <v>6104</v>
      </c>
      <c r="G1014" s="8" t="s">
        <v>6117</v>
      </c>
      <c r="H1014" s="8" t="s">
        <v>6118</v>
      </c>
      <c r="I1014" s="8" t="s">
        <v>6128</v>
      </c>
      <c r="J1014" s="8" t="s">
        <v>6119</v>
      </c>
      <c r="K1014" s="8" t="s">
        <v>6107</v>
      </c>
      <c r="L1014" s="8" t="s">
        <v>6136</v>
      </c>
      <c r="M1014" s="8" t="s">
        <v>6113</v>
      </c>
      <c r="N1014" s="12" t="s">
        <v>18</v>
      </c>
      <c r="O1014" s="12" t="s">
        <v>20</v>
      </c>
      <c r="P1014" s="12" t="s">
        <v>25</v>
      </c>
      <c r="Q1014" s="12" t="s">
        <v>22</v>
      </c>
      <c r="R1014" s="12" t="s">
        <v>32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10">
        <f>ROUNDUP(SUM(VLOOKUP(F1014,'Pontuação'!A$2:B$11,2,FALSE),VLOOKUP(E1014,'Pontuação'!C$2:D$11,2,FALSE),VLOOKUP(H1014,'Pontuação'!I$2:J$11,2,FALSE),VLOOKUP(J1014,'Pontuação'!G$2:H$11,2,FALSE),VLOOKUP(L1014,'Pontuação'!M$2:N$13,2,FALSE)),0)</f>
        <v>1644</v>
      </c>
      <c r="AD1014" s="11">
        <f t="shared" si="1"/>
        <v>164</v>
      </c>
      <c r="AE1014" s="11" t="str">
        <f t="array" ref="AE1014">IFERROR(INDEX('Pontuação'!G$13:G$101, MATCH(AD1014, 'Pontuação'!F$13:F$101, 0)), "Faixa Indefinida")</f>
        <v>C</v>
      </c>
      <c r="AF1014" s="11">
        <f t="shared" si="2"/>
        <v>0</v>
      </c>
      <c r="AG1014" s="11">
        <f t="shared" si="3"/>
        <v>0</v>
      </c>
      <c r="AH1014" s="11">
        <f t="shared" si="4"/>
        <v>1</v>
      </c>
      <c r="AI1014" s="11">
        <f t="shared" si="5"/>
        <v>0</v>
      </c>
      <c r="AJ1014" s="11">
        <f>ROUNDUP(SUM(VLOOKUP(F1014,'Pontuação 3.0'!A$2:B$11,2,FALSE),VLOOKUP(E1014,'Pontuação 3.0'!C$2:D$11,2,FALSE),VLOOKUP(H1014,'Pontuação 3.0'!I$2:J$11,2,FALSE),VLOOKUP(J1014,'Pontuação 3.0'!G$2:H$11,2,FALSE),VLOOKUP(G1014,'Pontuação 3.0'!E$2:F$11,2,FALSE),VLOOKUP(K1014,'Pontuação 3.0'!K$2:L$11,2,FALSE),VLOOKUP(L1014,'Pontuação 3.0'!M$2:N$13,2,FALSE)),0)</f>
        <v>2172</v>
      </c>
      <c r="AK1014" s="10">
        <f t="shared" si="6"/>
        <v>217</v>
      </c>
      <c r="AL1014" s="10" t="str">
        <f t="array" ref="AL1014">IFERROR(INDEX('Pontuação 3.0'!G$13:G$191, MATCH(AK1014, 'Pontuação 3.0'!F$13:F$191, 0)), "Faixa Indefinida")</f>
        <v>B</v>
      </c>
      <c r="AM1014" s="10">
        <f t="shared" si="7"/>
        <v>0</v>
      </c>
      <c r="AN1014" s="10">
        <f t="shared" si="8"/>
        <v>1</v>
      </c>
      <c r="AO1014" s="10">
        <f t="shared" si="9"/>
        <v>0</v>
      </c>
      <c r="AP1014" s="10">
        <f t="shared" si="10"/>
        <v>0</v>
      </c>
    </row>
    <row r="1015" ht="15.75" customHeight="1">
      <c r="A1015" s="7">
        <v>45675.0</v>
      </c>
      <c r="B1015" s="8" t="s">
        <v>2396</v>
      </c>
      <c r="C1015" s="8" t="s">
        <v>2397</v>
      </c>
      <c r="D1015" s="9">
        <v>9.4984111988E10</v>
      </c>
      <c r="E1015" s="8" t="s">
        <v>6125</v>
      </c>
      <c r="F1015" s="8" t="s">
        <v>6126</v>
      </c>
      <c r="G1015" s="8" t="s">
        <v>6122</v>
      </c>
      <c r="H1015" s="8" t="s">
        <v>6123</v>
      </c>
      <c r="I1015" s="8" t="s">
        <v>6107</v>
      </c>
      <c r="J1015" s="8" t="s">
        <v>6119</v>
      </c>
      <c r="K1015" s="8" t="s">
        <v>6107</v>
      </c>
      <c r="L1015" s="8" t="s">
        <v>6120</v>
      </c>
      <c r="M1015" s="8" t="s">
        <v>6113</v>
      </c>
      <c r="N1015" s="12" t="s">
        <v>18</v>
      </c>
      <c r="O1015" s="12" t="s">
        <v>20</v>
      </c>
      <c r="P1015" s="12" t="s">
        <v>71</v>
      </c>
      <c r="Q1015" s="12" t="s">
        <v>22</v>
      </c>
      <c r="R1015" s="12" t="s">
        <v>32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10">
        <f>ROUNDUP(SUM(VLOOKUP(F1015,'Pontuação'!A$2:B$11,2,FALSE),VLOOKUP(E1015,'Pontuação'!C$2:D$11,2,FALSE),VLOOKUP(H1015,'Pontuação'!I$2:J$11,2,FALSE),VLOOKUP(J1015,'Pontuação'!G$2:H$11,2,FALSE),VLOOKUP(L1015,'Pontuação'!M$2:N$13,2,FALSE)),0)</f>
        <v>1563</v>
      </c>
      <c r="AD1015" s="11">
        <f t="shared" si="1"/>
        <v>156</v>
      </c>
      <c r="AE1015" s="11" t="str">
        <f t="array" ref="AE1015">IFERROR(INDEX('Pontuação'!G$13:G$101, MATCH(AD1015, 'Pontuação'!F$13:F$101, 0)), "Faixa Indefinida")</f>
        <v>C</v>
      </c>
      <c r="AF1015" s="11">
        <f t="shared" si="2"/>
        <v>0</v>
      </c>
      <c r="AG1015" s="11">
        <f t="shared" si="3"/>
        <v>0</v>
      </c>
      <c r="AH1015" s="11">
        <f t="shared" si="4"/>
        <v>1</v>
      </c>
      <c r="AI1015" s="11">
        <f t="shared" si="5"/>
        <v>0</v>
      </c>
      <c r="AJ1015" s="11">
        <f>ROUNDUP(SUM(VLOOKUP(F1015,'Pontuação 3.0'!A$2:B$11,2,FALSE),VLOOKUP(E1015,'Pontuação 3.0'!C$2:D$11,2,FALSE),VLOOKUP(H1015,'Pontuação 3.0'!I$2:J$11,2,FALSE),VLOOKUP(J1015,'Pontuação 3.0'!G$2:H$11,2,FALSE),VLOOKUP(G1015,'Pontuação 3.0'!E$2:F$11,2,FALSE),VLOOKUP(K1015,'Pontuação 3.0'!K$2:L$11,2,FALSE),VLOOKUP(L1015,'Pontuação 3.0'!M$2:N$13,2,FALSE)),0)</f>
        <v>1757</v>
      </c>
      <c r="AK1015" s="10">
        <f t="shared" si="6"/>
        <v>176</v>
      </c>
      <c r="AL1015" s="10" t="str">
        <f t="array" ref="AL1015">IFERROR(INDEX('Pontuação 3.0'!G$13:G$191, MATCH(AK1015, 'Pontuação 3.0'!F$13:F$191, 0)), "Faixa Indefinida")</f>
        <v>D</v>
      </c>
      <c r="AM1015" s="10">
        <f t="shared" si="7"/>
        <v>0</v>
      </c>
      <c r="AN1015" s="10">
        <f t="shared" si="8"/>
        <v>0</v>
      </c>
      <c r="AO1015" s="10">
        <f t="shared" si="9"/>
        <v>0</v>
      </c>
      <c r="AP1015" s="10">
        <f t="shared" si="10"/>
        <v>1</v>
      </c>
    </row>
    <row r="1016" ht="15.75" customHeight="1">
      <c r="A1016" s="7">
        <v>45675.0</v>
      </c>
      <c r="B1016" s="8" t="s">
        <v>2398</v>
      </c>
      <c r="C1016" s="8" t="s">
        <v>2399</v>
      </c>
      <c r="D1016" s="9">
        <v>1.1977696691E10</v>
      </c>
      <c r="E1016" s="8" t="s">
        <v>6103</v>
      </c>
      <c r="F1016" s="8" t="s">
        <v>6116</v>
      </c>
      <c r="G1016" s="8" t="s">
        <v>6105</v>
      </c>
      <c r="H1016" s="8" t="s">
        <v>6106</v>
      </c>
      <c r="I1016" s="8" t="s">
        <v>6128</v>
      </c>
      <c r="J1016" s="8" t="s">
        <v>6119</v>
      </c>
      <c r="K1016" s="8" t="s">
        <v>6107</v>
      </c>
      <c r="L1016" s="8" t="s">
        <v>6120</v>
      </c>
      <c r="M1016" s="8" t="s">
        <v>6113</v>
      </c>
      <c r="N1016" s="12" t="s">
        <v>18</v>
      </c>
      <c r="O1016" s="12" t="s">
        <v>20</v>
      </c>
      <c r="P1016" s="12" t="s">
        <v>89</v>
      </c>
      <c r="Q1016" s="12" t="s">
        <v>22</v>
      </c>
      <c r="R1016" s="12" t="s">
        <v>32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10">
        <f>ROUNDUP(SUM(VLOOKUP(F1016,'Pontuação'!A$2:B$11,2,FALSE),VLOOKUP(E1016,'Pontuação'!C$2:D$11,2,FALSE),VLOOKUP(H1016,'Pontuação'!I$2:J$11,2,FALSE),VLOOKUP(J1016,'Pontuação'!G$2:H$11,2,FALSE),VLOOKUP(L1016,'Pontuação'!M$2:N$13,2,FALSE)),0)</f>
        <v>1685</v>
      </c>
      <c r="AD1016" s="11">
        <f t="shared" si="1"/>
        <v>169</v>
      </c>
      <c r="AE1016" s="11" t="str">
        <f t="array" ref="AE1016">IFERROR(INDEX('Pontuação'!G$13:G$101, MATCH(AD1016, 'Pontuação'!F$13:F$101, 0)), "Faixa Indefinida")</f>
        <v>B</v>
      </c>
      <c r="AF1016" s="11">
        <f t="shared" si="2"/>
        <v>0</v>
      </c>
      <c r="AG1016" s="11">
        <f t="shared" si="3"/>
        <v>1</v>
      </c>
      <c r="AH1016" s="11">
        <f t="shared" si="4"/>
        <v>0</v>
      </c>
      <c r="AI1016" s="11">
        <f t="shared" si="5"/>
        <v>0</v>
      </c>
      <c r="AJ1016" s="11">
        <f>ROUNDUP(SUM(VLOOKUP(F1016,'Pontuação 3.0'!A$2:B$11,2,FALSE),VLOOKUP(E1016,'Pontuação 3.0'!C$2:D$11,2,FALSE),VLOOKUP(H1016,'Pontuação 3.0'!I$2:J$11,2,FALSE),VLOOKUP(J1016,'Pontuação 3.0'!G$2:H$11,2,FALSE),VLOOKUP(G1016,'Pontuação 3.0'!E$2:F$11,2,FALSE),VLOOKUP(K1016,'Pontuação 3.0'!K$2:L$11,2,FALSE),VLOOKUP(L1016,'Pontuação 3.0'!M$2:N$13,2,FALSE)),0)</f>
        <v>2302</v>
      </c>
      <c r="AK1016" s="10">
        <f t="shared" si="6"/>
        <v>230</v>
      </c>
      <c r="AL1016" s="10" t="str">
        <f t="array" ref="AL1016">IFERROR(INDEX('Pontuação 3.0'!G$13:G$191, MATCH(AK1016, 'Pontuação 3.0'!F$13:F$191, 0)), "Faixa Indefinida")</f>
        <v>B</v>
      </c>
      <c r="AM1016" s="10">
        <f t="shared" si="7"/>
        <v>0</v>
      </c>
      <c r="AN1016" s="10">
        <f t="shared" si="8"/>
        <v>1</v>
      </c>
      <c r="AO1016" s="10">
        <f t="shared" si="9"/>
        <v>0</v>
      </c>
      <c r="AP1016" s="10">
        <f t="shared" si="10"/>
        <v>0</v>
      </c>
    </row>
    <row r="1017" ht="15.75" customHeight="1">
      <c r="A1017" s="7">
        <v>45675.0</v>
      </c>
      <c r="B1017" s="8" t="s">
        <v>2400</v>
      </c>
      <c r="C1017" s="8" t="s">
        <v>2401</v>
      </c>
      <c r="D1017" s="14" t="s">
        <v>6198</v>
      </c>
      <c r="E1017" s="8" t="s">
        <v>6103</v>
      </c>
      <c r="F1017" s="8" t="s">
        <v>6116</v>
      </c>
      <c r="G1017" s="8" t="s">
        <v>6122</v>
      </c>
      <c r="H1017" s="8" t="s">
        <v>6106</v>
      </c>
      <c r="I1017" s="8" t="s">
        <v>6107</v>
      </c>
      <c r="J1017" s="8" t="s">
        <v>6119</v>
      </c>
      <c r="K1017" s="8" t="s">
        <v>6107</v>
      </c>
      <c r="L1017" s="8" t="s">
        <v>6136</v>
      </c>
      <c r="M1017" s="8" t="s">
        <v>6113</v>
      </c>
      <c r="N1017" s="12" t="s">
        <v>18</v>
      </c>
      <c r="O1017" s="12" t="s">
        <v>20</v>
      </c>
      <c r="P1017" s="12" t="s">
        <v>25</v>
      </c>
      <c r="Q1017" s="12" t="s">
        <v>22</v>
      </c>
      <c r="R1017" s="12" t="s">
        <v>21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10">
        <f>ROUNDUP(SUM(VLOOKUP(F1017,'Pontuação'!A$2:B$11,2,FALSE),VLOOKUP(E1017,'Pontuação'!C$2:D$11,2,FALSE),VLOOKUP(H1017,'Pontuação'!I$2:J$11,2,FALSE),VLOOKUP(J1017,'Pontuação'!G$2:H$11,2,FALSE),VLOOKUP(L1017,'Pontuação'!M$2:N$13,2,FALSE)),0)</f>
        <v>1597</v>
      </c>
      <c r="AD1017" s="11">
        <f t="shared" si="1"/>
        <v>160</v>
      </c>
      <c r="AE1017" s="11" t="str">
        <f t="array" ref="AE1017">IFERROR(INDEX('Pontuação'!G$13:G$101, MATCH(AD1017, 'Pontuação'!F$13:F$101, 0)), "Faixa Indefinida")</f>
        <v>C</v>
      </c>
      <c r="AF1017" s="11">
        <f t="shared" si="2"/>
        <v>0</v>
      </c>
      <c r="AG1017" s="11">
        <f t="shared" si="3"/>
        <v>0</v>
      </c>
      <c r="AH1017" s="11">
        <f t="shared" si="4"/>
        <v>1</v>
      </c>
      <c r="AI1017" s="11">
        <f t="shared" si="5"/>
        <v>0</v>
      </c>
      <c r="AJ1017" s="11">
        <f>ROUNDUP(SUM(VLOOKUP(F1017,'Pontuação 3.0'!A$2:B$11,2,FALSE),VLOOKUP(E1017,'Pontuação 3.0'!C$2:D$11,2,FALSE),VLOOKUP(H1017,'Pontuação 3.0'!I$2:J$11,2,FALSE),VLOOKUP(J1017,'Pontuação 3.0'!G$2:H$11,2,FALSE),VLOOKUP(G1017,'Pontuação 3.0'!E$2:F$11,2,FALSE),VLOOKUP(K1017,'Pontuação 3.0'!K$2:L$11,2,FALSE),VLOOKUP(L1017,'Pontuação 3.0'!M$2:N$13,2,FALSE)),0)</f>
        <v>1960</v>
      </c>
      <c r="AK1017" s="10">
        <f t="shared" si="6"/>
        <v>196</v>
      </c>
      <c r="AL1017" s="10" t="str">
        <f t="array" ref="AL1017">IFERROR(INDEX('Pontuação 3.0'!G$13:G$191, MATCH(AK1017, 'Pontuação 3.0'!F$13:F$191, 0)), "Faixa Indefinida")</f>
        <v>C</v>
      </c>
      <c r="AM1017" s="10">
        <f t="shared" si="7"/>
        <v>0</v>
      </c>
      <c r="AN1017" s="10">
        <f t="shared" si="8"/>
        <v>0</v>
      </c>
      <c r="AO1017" s="10">
        <f t="shared" si="9"/>
        <v>1</v>
      </c>
      <c r="AP1017" s="10">
        <f t="shared" si="10"/>
        <v>0</v>
      </c>
    </row>
    <row r="1018" ht="15.75" customHeight="1">
      <c r="A1018" s="7">
        <v>45675.0</v>
      </c>
      <c r="B1018" s="8" t="s">
        <v>2402</v>
      </c>
      <c r="C1018" s="8" t="s">
        <v>2403</v>
      </c>
      <c r="D1018" s="9">
        <v>3.8997245435E10</v>
      </c>
      <c r="E1018" s="8" t="s">
        <v>6103</v>
      </c>
      <c r="F1018" s="8" t="s">
        <v>6116</v>
      </c>
      <c r="G1018" s="8" t="s">
        <v>6122</v>
      </c>
      <c r="H1018" s="8" t="s">
        <v>6123</v>
      </c>
      <c r="I1018" s="8" t="s">
        <v>6107</v>
      </c>
      <c r="J1018" s="8" t="s">
        <v>6119</v>
      </c>
      <c r="K1018" s="8" t="s">
        <v>6107</v>
      </c>
      <c r="L1018" s="8" t="s">
        <v>6115</v>
      </c>
      <c r="M1018" s="8" t="s">
        <v>6121</v>
      </c>
      <c r="N1018" s="12" t="s">
        <v>18</v>
      </c>
      <c r="O1018" s="12" t="s">
        <v>20</v>
      </c>
      <c r="P1018" s="12" t="s">
        <v>112</v>
      </c>
      <c r="Q1018" s="12" t="s">
        <v>22</v>
      </c>
      <c r="R1018" s="12" t="s">
        <v>21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10">
        <f>ROUNDUP(SUM(VLOOKUP(F1018,'Pontuação'!A$2:B$11,2,FALSE),VLOOKUP(E1018,'Pontuação'!C$2:D$11,2,FALSE),VLOOKUP(H1018,'Pontuação'!I$2:J$11,2,FALSE),VLOOKUP(J1018,'Pontuação'!G$2:H$11,2,FALSE),VLOOKUP(L1018,'Pontuação'!M$2:N$13,2,FALSE)),0)</f>
        <v>1439</v>
      </c>
      <c r="AD1018" s="11">
        <f t="shared" si="1"/>
        <v>144</v>
      </c>
      <c r="AE1018" s="11" t="str">
        <f t="array" ref="AE1018">IFERROR(INDEX('Pontuação'!G$13:G$101, MATCH(AD1018, 'Pontuação'!F$13:F$101, 0)), "Faixa Indefinida")</f>
        <v>D</v>
      </c>
      <c r="AF1018" s="11">
        <f t="shared" si="2"/>
        <v>0</v>
      </c>
      <c r="AG1018" s="11">
        <f t="shared" si="3"/>
        <v>0</v>
      </c>
      <c r="AH1018" s="11">
        <f t="shared" si="4"/>
        <v>0</v>
      </c>
      <c r="AI1018" s="11">
        <f t="shared" si="5"/>
        <v>1</v>
      </c>
      <c r="AJ1018" s="11">
        <f>ROUNDUP(SUM(VLOOKUP(F1018,'Pontuação 3.0'!A$2:B$11,2,FALSE),VLOOKUP(E1018,'Pontuação 3.0'!C$2:D$11,2,FALSE),VLOOKUP(H1018,'Pontuação 3.0'!I$2:J$11,2,FALSE),VLOOKUP(J1018,'Pontuação 3.0'!G$2:H$11,2,FALSE),VLOOKUP(G1018,'Pontuação 3.0'!E$2:F$11,2,FALSE),VLOOKUP(K1018,'Pontuação 3.0'!K$2:L$11,2,FALSE),VLOOKUP(L1018,'Pontuação 3.0'!M$2:N$13,2,FALSE)),0)</f>
        <v>1834</v>
      </c>
      <c r="AK1018" s="10">
        <f t="shared" si="6"/>
        <v>183</v>
      </c>
      <c r="AL1018" s="10" t="str">
        <f t="array" ref="AL1018">IFERROR(INDEX('Pontuação 3.0'!G$13:G$191, MATCH(AK1018, 'Pontuação 3.0'!F$13:F$191, 0)), "Faixa Indefinida")</f>
        <v>D</v>
      </c>
      <c r="AM1018" s="10">
        <f t="shared" si="7"/>
        <v>0</v>
      </c>
      <c r="AN1018" s="10">
        <f t="shared" si="8"/>
        <v>0</v>
      </c>
      <c r="AO1018" s="10">
        <f t="shared" si="9"/>
        <v>0</v>
      </c>
      <c r="AP1018" s="10">
        <f t="shared" si="10"/>
        <v>1</v>
      </c>
    </row>
    <row r="1019" ht="15.75" customHeight="1">
      <c r="A1019" s="7">
        <v>45675.0</v>
      </c>
      <c r="B1019" s="8" t="s">
        <v>2404</v>
      </c>
      <c r="C1019" s="8" t="s">
        <v>2405</v>
      </c>
      <c r="D1019" s="9">
        <v>8.4994283885E10</v>
      </c>
      <c r="E1019" s="8" t="s">
        <v>6125</v>
      </c>
      <c r="F1019" s="8" t="s">
        <v>6104</v>
      </c>
      <c r="G1019" s="8" t="s">
        <v>6112</v>
      </c>
      <c r="H1019" s="8" t="s">
        <v>6123</v>
      </c>
      <c r="I1019" s="8" t="s">
        <v>6128</v>
      </c>
      <c r="J1019" s="8" t="s">
        <v>6119</v>
      </c>
      <c r="K1019" s="8" t="s">
        <v>6107</v>
      </c>
      <c r="L1019" s="8" t="s">
        <v>6115</v>
      </c>
      <c r="M1019" s="8" t="s">
        <v>6113</v>
      </c>
      <c r="N1019" s="8"/>
      <c r="O1019" s="8"/>
      <c r="P1019" s="8"/>
      <c r="Q1019" s="8"/>
      <c r="R1019" s="8"/>
      <c r="S1019" s="13"/>
      <c r="T1019" s="8"/>
      <c r="U1019" s="8"/>
      <c r="V1019" s="8"/>
      <c r="W1019" s="8"/>
      <c r="X1019" s="8"/>
      <c r="Y1019" s="8"/>
      <c r="Z1019" s="8"/>
      <c r="AA1019" s="8"/>
      <c r="AB1019" s="8"/>
      <c r="AC1019" s="10">
        <f>ROUNDUP(SUM(VLOOKUP(F1019,'Pontuação'!A$2:B$11,2,FALSE),VLOOKUP(E1019,'Pontuação'!C$2:D$11,2,FALSE),VLOOKUP(H1019,'Pontuação'!I$2:J$11,2,FALSE),VLOOKUP(J1019,'Pontuação'!G$2:H$11,2,FALSE),VLOOKUP(L1019,'Pontuação'!M$2:N$13,2,FALSE)),0)</f>
        <v>1448</v>
      </c>
      <c r="AD1019" s="11">
        <f t="shared" si="1"/>
        <v>145</v>
      </c>
      <c r="AE1019" s="11" t="str">
        <f t="array" ref="AE1019">IFERROR(INDEX('Pontuação'!G$13:G$101, MATCH(AD1019, 'Pontuação'!F$13:F$101, 0)), "Faixa Indefinida")</f>
        <v>D</v>
      </c>
      <c r="AF1019" s="11">
        <f t="shared" si="2"/>
        <v>0</v>
      </c>
      <c r="AG1019" s="11">
        <f t="shared" si="3"/>
        <v>0</v>
      </c>
      <c r="AH1019" s="11">
        <f t="shared" si="4"/>
        <v>0</v>
      </c>
      <c r="AI1019" s="11">
        <f t="shared" si="5"/>
        <v>1</v>
      </c>
      <c r="AJ1019" s="11">
        <f>ROUNDUP(SUM(VLOOKUP(F1019,'Pontuação 3.0'!A$2:B$11,2,FALSE),VLOOKUP(E1019,'Pontuação 3.0'!C$2:D$11,2,FALSE),VLOOKUP(H1019,'Pontuação 3.0'!I$2:J$11,2,FALSE),VLOOKUP(J1019,'Pontuação 3.0'!G$2:H$11,2,FALSE),VLOOKUP(G1019,'Pontuação 3.0'!E$2:F$11,2,FALSE),VLOOKUP(K1019,'Pontuação 3.0'!K$2:L$11,2,FALSE),VLOOKUP(L1019,'Pontuação 3.0'!M$2:N$13,2,FALSE)),0)</f>
        <v>1822</v>
      </c>
      <c r="AK1019" s="10">
        <f t="shared" si="6"/>
        <v>182</v>
      </c>
      <c r="AL1019" s="10" t="str">
        <f t="array" ref="AL1019">IFERROR(INDEX('Pontuação 3.0'!G$13:G$191, MATCH(AK1019, 'Pontuação 3.0'!F$13:F$191, 0)), "Faixa Indefinida")</f>
        <v>D</v>
      </c>
      <c r="AM1019" s="10">
        <f t="shared" si="7"/>
        <v>0</v>
      </c>
      <c r="AN1019" s="10">
        <f t="shared" si="8"/>
        <v>0</v>
      </c>
      <c r="AO1019" s="10">
        <f t="shared" si="9"/>
        <v>0</v>
      </c>
      <c r="AP1019" s="10">
        <f t="shared" si="10"/>
        <v>1</v>
      </c>
    </row>
    <row r="1020" ht="15.75" customHeight="1">
      <c r="A1020" s="7">
        <v>45675.0</v>
      </c>
      <c r="B1020" s="8" t="s">
        <v>2406</v>
      </c>
      <c r="C1020" s="8" t="s">
        <v>2407</v>
      </c>
      <c r="D1020" s="9">
        <v>5.511986808188E12</v>
      </c>
      <c r="E1020" s="8" t="s">
        <v>6103</v>
      </c>
      <c r="F1020" s="8" t="s">
        <v>6126</v>
      </c>
      <c r="G1020" s="8" t="s">
        <v>6117</v>
      </c>
      <c r="H1020" s="8" t="s">
        <v>6106</v>
      </c>
      <c r="I1020" s="8" t="s">
        <v>6107</v>
      </c>
      <c r="J1020" s="8" t="s">
        <v>6129</v>
      </c>
      <c r="K1020" s="8" t="s">
        <v>6107</v>
      </c>
      <c r="L1020" s="8" t="s">
        <v>6120</v>
      </c>
      <c r="M1020" s="8" t="s">
        <v>6113</v>
      </c>
      <c r="N1020" s="12" t="s">
        <v>18</v>
      </c>
      <c r="O1020" s="12" t="s">
        <v>20</v>
      </c>
      <c r="P1020" s="12" t="s">
        <v>19</v>
      </c>
      <c r="Q1020" s="12" t="s">
        <v>22</v>
      </c>
      <c r="R1020" s="12" t="s">
        <v>21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10">
        <f>ROUNDUP(SUM(VLOOKUP(F1020,'Pontuação'!A$2:B$11,2,FALSE),VLOOKUP(E1020,'Pontuação'!C$2:D$11,2,FALSE),VLOOKUP(H1020,'Pontuação'!I$2:J$11,2,FALSE),VLOOKUP(J1020,'Pontuação'!G$2:H$11,2,FALSE),VLOOKUP(L1020,'Pontuação'!M$2:N$13,2,FALSE)),0)</f>
        <v>1951</v>
      </c>
      <c r="AD1020" s="11">
        <f t="shared" si="1"/>
        <v>195</v>
      </c>
      <c r="AE1020" s="11" t="str">
        <f t="array" ref="AE1020">IFERROR(INDEX('Pontuação'!G$13:G$101, MATCH(AD1020, 'Pontuação'!F$13:F$101, 0)), "Faixa Indefinida")</f>
        <v>A</v>
      </c>
      <c r="AF1020" s="11">
        <f t="shared" si="2"/>
        <v>1</v>
      </c>
      <c r="AG1020" s="11">
        <f t="shared" si="3"/>
        <v>0</v>
      </c>
      <c r="AH1020" s="11">
        <f t="shared" si="4"/>
        <v>0</v>
      </c>
      <c r="AI1020" s="11">
        <f t="shared" si="5"/>
        <v>0</v>
      </c>
      <c r="AJ1020" s="11">
        <f>ROUNDUP(SUM(VLOOKUP(F1020,'Pontuação 3.0'!A$2:B$11,2,FALSE),VLOOKUP(E1020,'Pontuação 3.0'!C$2:D$11,2,FALSE),VLOOKUP(H1020,'Pontuação 3.0'!I$2:J$11,2,FALSE),VLOOKUP(J1020,'Pontuação 3.0'!G$2:H$11,2,FALSE),VLOOKUP(G1020,'Pontuação 3.0'!E$2:F$11,2,FALSE),VLOOKUP(K1020,'Pontuação 3.0'!K$2:L$11,2,FALSE),VLOOKUP(L1020,'Pontuação 3.0'!M$2:N$13,2,FALSE)),0)</f>
        <v>2350</v>
      </c>
      <c r="AK1020" s="10">
        <f t="shared" si="6"/>
        <v>235</v>
      </c>
      <c r="AL1020" s="10" t="str">
        <f t="array" ref="AL1020">IFERROR(INDEX('Pontuação 3.0'!G$13:G$191, MATCH(AK1020, 'Pontuação 3.0'!F$13:F$191, 0)), "Faixa Indefinida")</f>
        <v>B</v>
      </c>
      <c r="AM1020" s="10">
        <f t="shared" si="7"/>
        <v>0</v>
      </c>
      <c r="AN1020" s="10">
        <f t="shared" si="8"/>
        <v>1</v>
      </c>
      <c r="AO1020" s="10">
        <f t="shared" si="9"/>
        <v>0</v>
      </c>
      <c r="AP1020" s="10">
        <f t="shared" si="10"/>
        <v>0</v>
      </c>
    </row>
    <row r="1021" ht="15.75" customHeight="1">
      <c r="A1021" s="7">
        <v>45675.0</v>
      </c>
      <c r="B1021" s="8" t="s">
        <v>315</v>
      </c>
      <c r="C1021" s="8" t="s">
        <v>2412</v>
      </c>
      <c r="D1021" s="9">
        <v>2.1973424193E10</v>
      </c>
      <c r="E1021" s="8" t="s">
        <v>6103</v>
      </c>
      <c r="F1021" s="8" t="s">
        <v>6116</v>
      </c>
      <c r="G1021" s="8" t="s">
        <v>6105</v>
      </c>
      <c r="H1021" s="8" t="s">
        <v>6106</v>
      </c>
      <c r="I1021" s="8" t="s">
        <v>6128</v>
      </c>
      <c r="J1021" s="8" t="s">
        <v>6130</v>
      </c>
      <c r="K1021" s="8" t="s">
        <v>6107</v>
      </c>
      <c r="L1021" s="8" t="s">
        <v>6115</v>
      </c>
      <c r="M1021" s="8" t="s">
        <v>6111</v>
      </c>
      <c r="N1021" s="12" t="s">
        <v>18</v>
      </c>
      <c r="O1021" s="12" t="s">
        <v>20</v>
      </c>
      <c r="P1021" s="12" t="s">
        <v>31</v>
      </c>
      <c r="Q1021" s="12" t="s">
        <v>54</v>
      </c>
      <c r="R1021" s="12" t="s">
        <v>32</v>
      </c>
      <c r="S1021" s="13"/>
      <c r="T1021" s="8"/>
      <c r="U1021" s="8"/>
      <c r="V1021" s="8"/>
      <c r="W1021" s="8"/>
      <c r="X1021" s="8"/>
      <c r="Y1021" s="8"/>
      <c r="Z1021" s="8"/>
      <c r="AA1021" s="8"/>
      <c r="AB1021" s="8"/>
      <c r="AC1021" s="10">
        <f>ROUNDUP(SUM(VLOOKUP(F1021,'Pontuação'!A$2:B$11,2,FALSE),VLOOKUP(E1021,'Pontuação'!C$2:D$11,2,FALSE),VLOOKUP(H1021,'Pontuação'!I$2:J$11,2,FALSE),VLOOKUP(J1021,'Pontuação'!G$2:H$11,2,FALSE),VLOOKUP(L1021,'Pontuação'!M$2:N$13,2,FALSE)),0)</f>
        <v>1831</v>
      </c>
      <c r="AD1021" s="11">
        <f t="shared" si="1"/>
        <v>183</v>
      </c>
      <c r="AE1021" s="11" t="str">
        <f t="array" ref="AE1021">IFERROR(INDEX('Pontuação'!G$13:G$101, MATCH(AD1021, 'Pontuação'!F$13:F$101, 0)), "Faixa Indefinida")</f>
        <v>B</v>
      </c>
      <c r="AF1021" s="11">
        <f t="shared" si="2"/>
        <v>0</v>
      </c>
      <c r="AG1021" s="11">
        <f t="shared" si="3"/>
        <v>1</v>
      </c>
      <c r="AH1021" s="11">
        <f t="shared" si="4"/>
        <v>0</v>
      </c>
      <c r="AI1021" s="11">
        <f t="shared" si="5"/>
        <v>0</v>
      </c>
      <c r="AJ1021" s="11">
        <f>ROUNDUP(SUM(VLOOKUP(F1021,'Pontuação 3.0'!A$2:B$11,2,FALSE),VLOOKUP(E1021,'Pontuação 3.0'!C$2:D$11,2,FALSE),VLOOKUP(H1021,'Pontuação 3.0'!I$2:J$11,2,FALSE),VLOOKUP(J1021,'Pontuação 3.0'!G$2:H$11,2,FALSE),VLOOKUP(G1021,'Pontuação 3.0'!E$2:F$11,2,FALSE),VLOOKUP(K1021,'Pontuação 3.0'!K$2:L$11,2,FALSE),VLOOKUP(L1021,'Pontuação 3.0'!M$2:N$13,2,FALSE)),0)</f>
        <v>2239</v>
      </c>
      <c r="AK1021" s="10">
        <f t="shared" si="6"/>
        <v>224</v>
      </c>
      <c r="AL1021" s="10" t="str">
        <f t="array" ref="AL1021">IFERROR(INDEX('Pontuação 3.0'!G$13:G$191, MATCH(AK1021, 'Pontuação 3.0'!F$13:F$191, 0)), "Faixa Indefinida")</f>
        <v>B</v>
      </c>
      <c r="AM1021" s="10">
        <f t="shared" si="7"/>
        <v>0</v>
      </c>
      <c r="AN1021" s="10">
        <f t="shared" si="8"/>
        <v>1</v>
      </c>
      <c r="AO1021" s="10">
        <f t="shared" si="9"/>
        <v>0</v>
      </c>
      <c r="AP1021" s="10">
        <f t="shared" si="10"/>
        <v>0</v>
      </c>
    </row>
    <row r="1022" ht="15.75" customHeight="1">
      <c r="A1022" s="7">
        <v>45675.0</v>
      </c>
      <c r="B1022" s="8" t="s">
        <v>374</v>
      </c>
      <c r="C1022" s="8" t="s">
        <v>2410</v>
      </c>
      <c r="D1022" s="9">
        <v>8.3987002866E10</v>
      </c>
      <c r="E1022" s="8" t="s">
        <v>6103</v>
      </c>
      <c r="F1022" s="8" t="s">
        <v>6116</v>
      </c>
      <c r="G1022" s="8" t="s">
        <v>6114</v>
      </c>
      <c r="H1022" s="8" t="s">
        <v>6123</v>
      </c>
      <c r="I1022" s="8" t="s">
        <v>6107</v>
      </c>
      <c r="J1022" s="8" t="s">
        <v>6108</v>
      </c>
      <c r="K1022" s="8" t="s">
        <v>6107</v>
      </c>
      <c r="L1022" s="8" t="s">
        <v>6110</v>
      </c>
      <c r="M1022" s="8" t="s">
        <v>6121</v>
      </c>
      <c r="N1022" s="12" t="s">
        <v>18</v>
      </c>
      <c r="O1022" s="12" t="s">
        <v>20</v>
      </c>
      <c r="P1022" s="12" t="s">
        <v>89</v>
      </c>
      <c r="Q1022" s="12" t="s">
        <v>22</v>
      </c>
      <c r="R1022" s="12" t="s">
        <v>32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10">
        <f>ROUNDUP(SUM(VLOOKUP(F1022,'Pontuação'!A$2:B$11,2,FALSE),VLOOKUP(E1022,'Pontuação'!C$2:D$11,2,FALSE),VLOOKUP(H1022,'Pontuação'!I$2:J$11,2,FALSE),VLOOKUP(J1022,'Pontuação'!G$2:H$11,2,FALSE),VLOOKUP(L1022,'Pontuação'!M$2:N$13,2,FALSE)),0)</f>
        <v>1614</v>
      </c>
      <c r="AD1022" s="11">
        <f t="shared" si="1"/>
        <v>161</v>
      </c>
      <c r="AE1022" s="11" t="str">
        <f t="array" ref="AE1022">IFERROR(INDEX('Pontuação'!G$13:G$101, MATCH(AD1022, 'Pontuação'!F$13:F$101, 0)), "Faixa Indefinida")</f>
        <v>C</v>
      </c>
      <c r="AF1022" s="11">
        <f t="shared" si="2"/>
        <v>0</v>
      </c>
      <c r="AG1022" s="11">
        <f t="shared" si="3"/>
        <v>0</v>
      </c>
      <c r="AH1022" s="11">
        <f t="shared" si="4"/>
        <v>1</v>
      </c>
      <c r="AI1022" s="11">
        <f t="shared" si="5"/>
        <v>0</v>
      </c>
      <c r="AJ1022" s="11">
        <f>ROUNDUP(SUM(VLOOKUP(F1022,'Pontuação 3.0'!A$2:B$11,2,FALSE),VLOOKUP(E1022,'Pontuação 3.0'!C$2:D$11,2,FALSE),VLOOKUP(H1022,'Pontuação 3.0'!I$2:J$11,2,FALSE),VLOOKUP(J1022,'Pontuação 3.0'!G$2:H$11,2,FALSE),VLOOKUP(G1022,'Pontuação 3.0'!E$2:F$11,2,FALSE),VLOOKUP(K1022,'Pontuação 3.0'!K$2:L$11,2,FALSE),VLOOKUP(L1022,'Pontuação 3.0'!M$2:N$13,2,FALSE)),0)</f>
        <v>2170</v>
      </c>
      <c r="AK1022" s="10">
        <f t="shared" si="6"/>
        <v>217</v>
      </c>
      <c r="AL1022" s="10" t="str">
        <f t="array" ref="AL1022">IFERROR(INDEX('Pontuação 3.0'!G$13:G$191, MATCH(AK1022, 'Pontuação 3.0'!F$13:F$191, 0)), "Faixa Indefinida")</f>
        <v>B</v>
      </c>
      <c r="AM1022" s="10">
        <f t="shared" si="7"/>
        <v>0</v>
      </c>
      <c r="AN1022" s="10">
        <f t="shared" si="8"/>
        <v>1</v>
      </c>
      <c r="AO1022" s="10">
        <f t="shared" si="9"/>
        <v>0</v>
      </c>
      <c r="AP1022" s="10">
        <f t="shared" si="10"/>
        <v>0</v>
      </c>
    </row>
    <row r="1023" ht="15.75" customHeight="1">
      <c r="A1023" s="7">
        <v>45675.0</v>
      </c>
      <c r="B1023" s="8" t="s">
        <v>2413</v>
      </c>
      <c r="C1023" s="8" t="s">
        <v>2414</v>
      </c>
      <c r="D1023" s="9">
        <v>3.3991616622E10</v>
      </c>
      <c r="E1023" s="8" t="s">
        <v>6103</v>
      </c>
      <c r="F1023" s="8" t="s">
        <v>6116</v>
      </c>
      <c r="G1023" s="8" t="s">
        <v>6117</v>
      </c>
      <c r="H1023" s="8" t="s">
        <v>6106</v>
      </c>
      <c r="I1023" s="8" t="s">
        <v>6107</v>
      </c>
      <c r="J1023" s="8" t="s">
        <v>6108</v>
      </c>
      <c r="K1023" s="8" t="s">
        <v>6107</v>
      </c>
      <c r="L1023" s="8" t="s">
        <v>6120</v>
      </c>
      <c r="M1023" s="8" t="s">
        <v>6121</v>
      </c>
      <c r="N1023" s="12" t="s">
        <v>18</v>
      </c>
      <c r="O1023" s="12" t="s">
        <v>20</v>
      </c>
      <c r="P1023" s="12" t="s">
        <v>19</v>
      </c>
      <c r="Q1023" s="12" t="s">
        <v>22</v>
      </c>
      <c r="R1023" s="12" t="s">
        <v>32</v>
      </c>
      <c r="S1023" s="13"/>
      <c r="T1023" s="8"/>
      <c r="U1023" s="8"/>
      <c r="V1023" s="8"/>
      <c r="W1023" s="8"/>
      <c r="X1023" s="8"/>
      <c r="Y1023" s="8"/>
      <c r="Z1023" s="8"/>
      <c r="AA1023" s="8"/>
      <c r="AB1023" s="8"/>
      <c r="AC1023" s="10">
        <f>ROUNDUP(SUM(VLOOKUP(F1023,'Pontuação'!A$2:B$11,2,FALSE),VLOOKUP(E1023,'Pontuação'!C$2:D$11,2,FALSE),VLOOKUP(H1023,'Pontuação'!I$2:J$11,2,FALSE),VLOOKUP(J1023,'Pontuação'!G$2:H$11,2,FALSE),VLOOKUP(L1023,'Pontuação'!M$2:N$13,2,FALSE)),0)</f>
        <v>1790</v>
      </c>
      <c r="AD1023" s="11">
        <f t="shared" si="1"/>
        <v>179</v>
      </c>
      <c r="AE1023" s="11" t="str">
        <f t="array" ref="AE1023">IFERROR(INDEX('Pontuação'!G$13:G$101, MATCH(AD1023, 'Pontuação'!F$13:F$101, 0)), "Faixa Indefinida")</f>
        <v>B</v>
      </c>
      <c r="AF1023" s="11">
        <f t="shared" si="2"/>
        <v>0</v>
      </c>
      <c r="AG1023" s="11">
        <f t="shared" si="3"/>
        <v>1</v>
      </c>
      <c r="AH1023" s="11">
        <f t="shared" si="4"/>
        <v>0</v>
      </c>
      <c r="AI1023" s="11">
        <f t="shared" si="5"/>
        <v>0</v>
      </c>
      <c r="AJ1023" s="11">
        <f>ROUNDUP(SUM(VLOOKUP(F1023,'Pontuação 3.0'!A$2:B$11,2,FALSE),VLOOKUP(E1023,'Pontuação 3.0'!C$2:D$11,2,FALSE),VLOOKUP(H1023,'Pontuação 3.0'!I$2:J$11,2,FALSE),VLOOKUP(J1023,'Pontuação 3.0'!G$2:H$11,2,FALSE),VLOOKUP(G1023,'Pontuação 3.0'!E$2:F$11,2,FALSE),VLOOKUP(K1023,'Pontuação 3.0'!K$2:L$11,2,FALSE),VLOOKUP(L1023,'Pontuação 3.0'!M$2:N$13,2,FALSE)),0)</f>
        <v>2360</v>
      </c>
      <c r="AK1023" s="10">
        <f t="shared" si="6"/>
        <v>236</v>
      </c>
      <c r="AL1023" s="10" t="str">
        <f t="array" ref="AL1023">IFERROR(INDEX('Pontuação 3.0'!G$13:G$191, MATCH(AK1023, 'Pontuação 3.0'!F$13:F$191, 0)), "Faixa Indefinida")</f>
        <v>A</v>
      </c>
      <c r="AM1023" s="10">
        <f t="shared" si="7"/>
        <v>1</v>
      </c>
      <c r="AN1023" s="10">
        <f t="shared" si="8"/>
        <v>0</v>
      </c>
      <c r="AO1023" s="10">
        <f t="shared" si="9"/>
        <v>0</v>
      </c>
      <c r="AP1023" s="10">
        <f t="shared" si="10"/>
        <v>0</v>
      </c>
    </row>
    <row r="1024" ht="15.75" customHeight="1">
      <c r="A1024" s="7">
        <v>45675.0</v>
      </c>
      <c r="B1024" s="8" t="s">
        <v>2415</v>
      </c>
      <c r="C1024" s="8" t="s">
        <v>2416</v>
      </c>
      <c r="D1024" s="9">
        <v>8.4986381989E10</v>
      </c>
      <c r="E1024" s="8" t="s">
        <v>6103</v>
      </c>
      <c r="F1024" s="8" t="s">
        <v>6116</v>
      </c>
      <c r="G1024" s="8" t="s">
        <v>6114</v>
      </c>
      <c r="H1024" s="8" t="s">
        <v>6123</v>
      </c>
      <c r="I1024" s="8" t="s">
        <v>6128</v>
      </c>
      <c r="J1024" s="8" t="s">
        <v>6119</v>
      </c>
      <c r="K1024" s="8" t="s">
        <v>6107</v>
      </c>
      <c r="L1024" s="8" t="s">
        <v>6120</v>
      </c>
      <c r="M1024" s="8" t="s">
        <v>6113</v>
      </c>
      <c r="N1024" s="12" t="s">
        <v>18</v>
      </c>
      <c r="O1024" s="12" t="s">
        <v>20</v>
      </c>
      <c r="P1024" s="12" t="s">
        <v>48</v>
      </c>
      <c r="Q1024" s="12" t="s">
        <v>184</v>
      </c>
      <c r="R1024" s="12" t="s">
        <v>32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10">
        <f>ROUNDUP(SUM(VLOOKUP(F1024,'Pontuação'!A$2:B$11,2,FALSE),VLOOKUP(E1024,'Pontuação'!C$2:D$11,2,FALSE),VLOOKUP(H1024,'Pontuação'!I$2:J$11,2,FALSE),VLOOKUP(J1024,'Pontuação'!G$2:H$11,2,FALSE),VLOOKUP(L1024,'Pontuação'!M$2:N$13,2,FALSE)),0)</f>
        <v>1571</v>
      </c>
      <c r="AD1024" s="11">
        <f t="shared" si="1"/>
        <v>157</v>
      </c>
      <c r="AE1024" s="11" t="str">
        <f t="array" ref="AE1024">IFERROR(INDEX('Pontuação'!G$13:G$101, MATCH(AD1024, 'Pontuação'!F$13:F$101, 0)), "Faixa Indefinida")</f>
        <v>C</v>
      </c>
      <c r="AF1024" s="11">
        <f t="shared" si="2"/>
        <v>0</v>
      </c>
      <c r="AG1024" s="11">
        <f t="shared" si="3"/>
        <v>0</v>
      </c>
      <c r="AH1024" s="11">
        <f t="shared" si="4"/>
        <v>1</v>
      </c>
      <c r="AI1024" s="11">
        <f t="shared" si="5"/>
        <v>0</v>
      </c>
      <c r="AJ1024" s="11">
        <f>ROUNDUP(SUM(VLOOKUP(F1024,'Pontuação 3.0'!A$2:B$11,2,FALSE),VLOOKUP(E1024,'Pontuação 3.0'!C$2:D$11,2,FALSE),VLOOKUP(H1024,'Pontuação 3.0'!I$2:J$11,2,FALSE),VLOOKUP(J1024,'Pontuação 3.0'!G$2:H$11,2,FALSE),VLOOKUP(G1024,'Pontuação 3.0'!E$2:F$11,2,FALSE),VLOOKUP(K1024,'Pontuação 3.0'!K$2:L$11,2,FALSE),VLOOKUP(L1024,'Pontuação 3.0'!M$2:N$13,2,FALSE)),0)</f>
        <v>1910</v>
      </c>
      <c r="AK1024" s="10">
        <f t="shared" si="6"/>
        <v>191</v>
      </c>
      <c r="AL1024" s="10" t="str">
        <f t="array" ref="AL1024">IFERROR(INDEX('Pontuação 3.0'!G$13:G$191, MATCH(AK1024, 'Pontuação 3.0'!F$13:F$191, 0)), "Faixa Indefinida")</f>
        <v>D</v>
      </c>
      <c r="AM1024" s="10">
        <f t="shared" si="7"/>
        <v>0</v>
      </c>
      <c r="AN1024" s="10">
        <f t="shared" si="8"/>
        <v>0</v>
      </c>
      <c r="AO1024" s="10">
        <f t="shared" si="9"/>
        <v>0</v>
      </c>
      <c r="AP1024" s="10">
        <f t="shared" si="10"/>
        <v>1</v>
      </c>
    </row>
    <row r="1025" ht="15.75" customHeight="1">
      <c r="A1025" s="7">
        <v>45675.0</v>
      </c>
      <c r="B1025" s="8" t="s">
        <v>2417</v>
      </c>
      <c r="C1025" s="8" t="s">
        <v>2418</v>
      </c>
      <c r="D1025" s="9">
        <v>4.7997714114E10</v>
      </c>
      <c r="E1025" s="8" t="s">
        <v>6125</v>
      </c>
      <c r="F1025" s="8" t="s">
        <v>6104</v>
      </c>
      <c r="G1025" s="8" t="s">
        <v>6117</v>
      </c>
      <c r="H1025" s="8" t="s">
        <v>6106</v>
      </c>
      <c r="I1025" s="8" t="s">
        <v>6107</v>
      </c>
      <c r="J1025" s="8" t="s">
        <v>6119</v>
      </c>
      <c r="K1025" s="8" t="s">
        <v>6107</v>
      </c>
      <c r="L1025" s="8" t="s">
        <v>6115</v>
      </c>
      <c r="M1025" s="8" t="s">
        <v>6133</v>
      </c>
      <c r="N1025" s="12" t="s">
        <v>18</v>
      </c>
      <c r="O1025" s="12" t="s">
        <v>20</v>
      </c>
      <c r="P1025" s="12" t="s">
        <v>76</v>
      </c>
      <c r="Q1025" s="12" t="s">
        <v>22</v>
      </c>
      <c r="R1025" s="12" t="s">
        <v>32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10">
        <f>ROUNDUP(SUM(VLOOKUP(F1025,'Pontuação'!A$2:B$11,2,FALSE),VLOOKUP(E1025,'Pontuação'!C$2:D$11,2,FALSE),VLOOKUP(H1025,'Pontuação'!I$2:J$11,2,FALSE),VLOOKUP(J1025,'Pontuação'!G$2:H$11,2,FALSE),VLOOKUP(L1025,'Pontuação'!M$2:N$13,2,FALSE)),0)</f>
        <v>1562</v>
      </c>
      <c r="AD1025" s="11">
        <f t="shared" si="1"/>
        <v>156</v>
      </c>
      <c r="AE1025" s="11" t="str">
        <f t="array" ref="AE1025">IFERROR(INDEX('Pontuação'!G$13:G$101, MATCH(AD1025, 'Pontuação'!F$13:F$101, 0)), "Faixa Indefinida")</f>
        <v>C</v>
      </c>
      <c r="AF1025" s="11">
        <f t="shared" si="2"/>
        <v>0</v>
      </c>
      <c r="AG1025" s="11">
        <f t="shared" si="3"/>
        <v>0</v>
      </c>
      <c r="AH1025" s="11">
        <f t="shared" si="4"/>
        <v>1</v>
      </c>
      <c r="AI1025" s="11">
        <f t="shared" si="5"/>
        <v>0</v>
      </c>
      <c r="AJ1025" s="11">
        <f>ROUNDUP(SUM(VLOOKUP(F1025,'Pontuação 3.0'!A$2:B$11,2,FALSE),VLOOKUP(E1025,'Pontuação 3.0'!C$2:D$11,2,FALSE),VLOOKUP(H1025,'Pontuação 3.0'!I$2:J$11,2,FALSE),VLOOKUP(J1025,'Pontuação 3.0'!G$2:H$11,2,FALSE),VLOOKUP(G1025,'Pontuação 3.0'!E$2:F$11,2,FALSE),VLOOKUP(K1025,'Pontuação 3.0'!K$2:L$11,2,FALSE),VLOOKUP(L1025,'Pontuação 3.0'!M$2:N$13,2,FALSE)),0)</f>
        <v>2077</v>
      </c>
      <c r="AK1025" s="10">
        <f t="shared" si="6"/>
        <v>208</v>
      </c>
      <c r="AL1025" s="10" t="str">
        <f t="array" ref="AL1025">IFERROR(INDEX('Pontuação 3.0'!G$13:G$191, MATCH(AK1025, 'Pontuação 3.0'!F$13:F$191, 0)), "Faixa Indefinida")</f>
        <v>C</v>
      </c>
      <c r="AM1025" s="10">
        <f t="shared" si="7"/>
        <v>0</v>
      </c>
      <c r="AN1025" s="10">
        <f t="shared" si="8"/>
        <v>0</v>
      </c>
      <c r="AO1025" s="10">
        <f t="shared" si="9"/>
        <v>1</v>
      </c>
      <c r="AP1025" s="10">
        <f t="shared" si="10"/>
        <v>0</v>
      </c>
    </row>
    <row r="1026" ht="15.75" customHeight="1">
      <c r="A1026" s="7">
        <v>45675.0</v>
      </c>
      <c r="B1026" s="8" t="s">
        <v>2419</v>
      </c>
      <c r="C1026" s="8" t="s">
        <v>2420</v>
      </c>
      <c r="D1026" s="9">
        <v>5.598981275849E12</v>
      </c>
      <c r="E1026" s="8" t="s">
        <v>6103</v>
      </c>
      <c r="F1026" s="8" t="s">
        <v>6116</v>
      </c>
      <c r="G1026" s="8" t="s">
        <v>6122</v>
      </c>
      <c r="H1026" s="8" t="s">
        <v>6118</v>
      </c>
      <c r="I1026" s="8" t="s">
        <v>6128</v>
      </c>
      <c r="J1026" s="8" t="s">
        <v>6119</v>
      </c>
      <c r="K1026" s="8" t="s">
        <v>6107</v>
      </c>
      <c r="L1026" s="8" t="s">
        <v>6115</v>
      </c>
      <c r="M1026" s="8" t="s">
        <v>6121</v>
      </c>
      <c r="N1026" s="12" t="s">
        <v>18</v>
      </c>
      <c r="O1026" s="12" t="s">
        <v>20</v>
      </c>
      <c r="P1026" s="12" t="s">
        <v>89</v>
      </c>
      <c r="Q1026" s="12" t="s">
        <v>22</v>
      </c>
      <c r="R1026" s="12" t="s">
        <v>32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10">
        <f>ROUNDUP(SUM(VLOOKUP(F1026,'Pontuação'!A$2:B$11,2,FALSE),VLOOKUP(E1026,'Pontuação'!C$2:D$11,2,FALSE),VLOOKUP(H1026,'Pontuação'!I$2:J$11,2,FALSE),VLOOKUP(J1026,'Pontuação'!G$2:H$11,2,FALSE),VLOOKUP(L1026,'Pontuação'!M$2:N$13,2,FALSE)),0)</f>
        <v>1595</v>
      </c>
      <c r="AD1026" s="11">
        <f t="shared" si="1"/>
        <v>160</v>
      </c>
      <c r="AE1026" s="11" t="str">
        <f t="array" ref="AE1026">IFERROR(INDEX('Pontuação'!G$13:G$101, MATCH(AD1026, 'Pontuação'!F$13:F$101, 0)), "Faixa Indefinida")</f>
        <v>C</v>
      </c>
      <c r="AF1026" s="11">
        <f t="shared" si="2"/>
        <v>0</v>
      </c>
      <c r="AG1026" s="11">
        <f t="shared" si="3"/>
        <v>0</v>
      </c>
      <c r="AH1026" s="11">
        <f t="shared" si="4"/>
        <v>1</v>
      </c>
      <c r="AI1026" s="11">
        <f t="shared" si="5"/>
        <v>0</v>
      </c>
      <c r="AJ1026" s="11">
        <f>ROUNDUP(SUM(VLOOKUP(F1026,'Pontuação 3.0'!A$2:B$11,2,FALSE),VLOOKUP(E1026,'Pontuação 3.0'!C$2:D$11,2,FALSE),VLOOKUP(H1026,'Pontuação 3.0'!I$2:J$11,2,FALSE),VLOOKUP(J1026,'Pontuação 3.0'!G$2:H$11,2,FALSE),VLOOKUP(G1026,'Pontuação 3.0'!E$2:F$11,2,FALSE),VLOOKUP(K1026,'Pontuação 3.0'!K$2:L$11,2,FALSE),VLOOKUP(L1026,'Pontuação 3.0'!M$2:N$13,2,FALSE)),0)</f>
        <v>2069</v>
      </c>
      <c r="AK1026" s="10">
        <f t="shared" si="6"/>
        <v>207</v>
      </c>
      <c r="AL1026" s="10" t="str">
        <f t="array" ref="AL1026">IFERROR(INDEX('Pontuação 3.0'!G$13:G$191, MATCH(AK1026, 'Pontuação 3.0'!F$13:F$191, 0)), "Faixa Indefinida")</f>
        <v>C</v>
      </c>
      <c r="AM1026" s="10">
        <f t="shared" si="7"/>
        <v>0</v>
      </c>
      <c r="AN1026" s="10">
        <f t="shared" si="8"/>
        <v>0</v>
      </c>
      <c r="AO1026" s="10">
        <f t="shared" si="9"/>
        <v>1</v>
      </c>
      <c r="AP1026" s="10">
        <f t="shared" si="10"/>
        <v>0</v>
      </c>
    </row>
    <row r="1027" ht="15.75" customHeight="1">
      <c r="A1027" s="7">
        <v>45675.0</v>
      </c>
      <c r="B1027" s="8" t="s">
        <v>2421</v>
      </c>
      <c r="C1027" s="8" t="s">
        <v>2422</v>
      </c>
      <c r="D1027" s="9">
        <v>1.1978454623E10</v>
      </c>
      <c r="E1027" s="8" t="s">
        <v>6103</v>
      </c>
      <c r="F1027" s="8" t="s">
        <v>6126</v>
      </c>
      <c r="G1027" s="8" t="s">
        <v>6117</v>
      </c>
      <c r="H1027" s="8" t="s">
        <v>6118</v>
      </c>
      <c r="I1027" s="8" t="s">
        <v>6128</v>
      </c>
      <c r="J1027" s="8" t="s">
        <v>6119</v>
      </c>
      <c r="K1027" s="8" t="s">
        <v>6109</v>
      </c>
      <c r="L1027" s="8" t="s">
        <v>6115</v>
      </c>
      <c r="M1027" s="8" t="s">
        <v>6111</v>
      </c>
      <c r="N1027" s="12" t="s">
        <v>18</v>
      </c>
      <c r="O1027" s="12" t="s">
        <v>20</v>
      </c>
      <c r="P1027" s="12" t="s">
        <v>25</v>
      </c>
      <c r="Q1027" s="12" t="s">
        <v>22</v>
      </c>
      <c r="R1027" s="12" t="s">
        <v>21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10">
        <f>ROUNDUP(SUM(VLOOKUP(F1027,'Pontuação'!A$2:B$11,2,FALSE),VLOOKUP(E1027,'Pontuação'!C$2:D$11,2,FALSE),VLOOKUP(H1027,'Pontuação'!I$2:J$11,2,FALSE),VLOOKUP(J1027,'Pontuação'!G$2:H$11,2,FALSE),VLOOKUP(L1027,'Pontuação'!M$2:N$13,2,FALSE)),0)</f>
        <v>1583</v>
      </c>
      <c r="AD1027" s="11">
        <f t="shared" si="1"/>
        <v>158</v>
      </c>
      <c r="AE1027" s="11" t="str">
        <f t="array" ref="AE1027">IFERROR(INDEX('Pontuação'!G$13:G$101, MATCH(AD1027, 'Pontuação'!F$13:F$101, 0)), "Faixa Indefinida")</f>
        <v>C</v>
      </c>
      <c r="AF1027" s="11">
        <f t="shared" si="2"/>
        <v>0</v>
      </c>
      <c r="AG1027" s="11">
        <f t="shared" si="3"/>
        <v>0</v>
      </c>
      <c r="AH1027" s="11">
        <f t="shared" si="4"/>
        <v>1</v>
      </c>
      <c r="AI1027" s="11">
        <f t="shared" si="5"/>
        <v>0</v>
      </c>
      <c r="AJ1027" s="11">
        <f>ROUNDUP(SUM(VLOOKUP(F1027,'Pontuação 3.0'!A$2:B$11,2,FALSE),VLOOKUP(E1027,'Pontuação 3.0'!C$2:D$11,2,FALSE),VLOOKUP(H1027,'Pontuação 3.0'!I$2:J$11,2,FALSE),VLOOKUP(J1027,'Pontuação 3.0'!G$2:H$11,2,FALSE),VLOOKUP(G1027,'Pontuação 3.0'!E$2:F$11,2,FALSE),VLOOKUP(K1027,'Pontuação 3.0'!K$2:L$11,2,FALSE),VLOOKUP(L1027,'Pontuação 3.0'!M$2:N$13,2,FALSE)),0)</f>
        <v>2337</v>
      </c>
      <c r="AK1027" s="10">
        <f t="shared" si="6"/>
        <v>234</v>
      </c>
      <c r="AL1027" s="10" t="str">
        <f t="array" ref="AL1027">IFERROR(INDEX('Pontuação 3.0'!G$13:G$191, MATCH(AK1027, 'Pontuação 3.0'!F$13:F$191, 0)), "Faixa Indefinida")</f>
        <v>B</v>
      </c>
      <c r="AM1027" s="10">
        <f t="shared" si="7"/>
        <v>0</v>
      </c>
      <c r="AN1027" s="10">
        <f t="shared" si="8"/>
        <v>1</v>
      </c>
      <c r="AO1027" s="10">
        <f t="shared" si="9"/>
        <v>0</v>
      </c>
      <c r="AP1027" s="10">
        <f t="shared" si="10"/>
        <v>0</v>
      </c>
    </row>
    <row r="1028" ht="15.75" customHeight="1">
      <c r="A1028" s="7">
        <v>45675.0</v>
      </c>
      <c r="B1028" s="8" t="s">
        <v>2423</v>
      </c>
      <c r="C1028" s="8" t="s">
        <v>2424</v>
      </c>
      <c r="D1028" s="8" t="s">
        <v>2425</v>
      </c>
      <c r="E1028" s="8" t="s">
        <v>6103</v>
      </c>
      <c r="F1028" s="8" t="s">
        <v>6104</v>
      </c>
      <c r="G1028" s="8" t="s">
        <v>6114</v>
      </c>
      <c r="H1028" s="8" t="s">
        <v>6123</v>
      </c>
      <c r="I1028" s="8" t="s">
        <v>6107</v>
      </c>
      <c r="J1028" s="8" t="s">
        <v>6108</v>
      </c>
      <c r="K1028" s="8" t="s">
        <v>6107</v>
      </c>
      <c r="L1028" s="8" t="s">
        <v>6136</v>
      </c>
      <c r="M1028" s="8" t="s">
        <v>6121</v>
      </c>
      <c r="N1028" s="12" t="s">
        <v>18</v>
      </c>
      <c r="O1028" s="12" t="s">
        <v>20</v>
      </c>
      <c r="P1028" s="12" t="s">
        <v>25</v>
      </c>
      <c r="Q1028" s="12" t="s">
        <v>22</v>
      </c>
      <c r="R1028" s="12" t="s">
        <v>32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10">
        <f>ROUNDUP(SUM(VLOOKUP(F1028,'Pontuação'!A$2:B$11,2,FALSE),VLOOKUP(E1028,'Pontuação'!C$2:D$11,2,FALSE),VLOOKUP(H1028,'Pontuação'!I$2:J$11,2,FALSE),VLOOKUP(J1028,'Pontuação'!G$2:H$11,2,FALSE),VLOOKUP(L1028,'Pontuação'!M$2:N$13,2,FALSE)),0)</f>
        <v>1593</v>
      </c>
      <c r="AD1028" s="11">
        <f t="shared" si="1"/>
        <v>159</v>
      </c>
      <c r="AE1028" s="11" t="str">
        <f t="array" ref="AE1028">IFERROR(INDEX('Pontuação'!G$13:G$101, MATCH(AD1028, 'Pontuação'!F$13:F$101, 0)), "Faixa Indefinida")</f>
        <v>C</v>
      </c>
      <c r="AF1028" s="11">
        <f t="shared" si="2"/>
        <v>0</v>
      </c>
      <c r="AG1028" s="11">
        <f t="shared" si="3"/>
        <v>0</v>
      </c>
      <c r="AH1028" s="11">
        <f t="shared" si="4"/>
        <v>1</v>
      </c>
      <c r="AI1028" s="11">
        <f t="shared" si="5"/>
        <v>0</v>
      </c>
      <c r="AJ1028" s="11">
        <f>ROUNDUP(SUM(VLOOKUP(F1028,'Pontuação 3.0'!A$2:B$11,2,FALSE),VLOOKUP(E1028,'Pontuação 3.0'!C$2:D$11,2,FALSE),VLOOKUP(H1028,'Pontuação 3.0'!I$2:J$11,2,FALSE),VLOOKUP(J1028,'Pontuação 3.0'!G$2:H$11,2,FALSE),VLOOKUP(G1028,'Pontuação 3.0'!E$2:F$11,2,FALSE),VLOOKUP(K1028,'Pontuação 3.0'!K$2:L$11,2,FALSE),VLOOKUP(L1028,'Pontuação 3.0'!M$2:N$13,2,FALSE)),0)</f>
        <v>1939</v>
      </c>
      <c r="AK1028" s="10">
        <f t="shared" si="6"/>
        <v>194</v>
      </c>
      <c r="AL1028" s="10" t="str">
        <f t="array" ref="AL1028">IFERROR(INDEX('Pontuação 3.0'!G$13:G$191, MATCH(AK1028, 'Pontuação 3.0'!F$13:F$191, 0)), "Faixa Indefinida")</f>
        <v>C</v>
      </c>
      <c r="AM1028" s="10">
        <f t="shared" si="7"/>
        <v>0</v>
      </c>
      <c r="AN1028" s="10">
        <f t="shared" si="8"/>
        <v>0</v>
      </c>
      <c r="AO1028" s="10">
        <f t="shared" si="9"/>
        <v>1</v>
      </c>
      <c r="AP1028" s="10">
        <f t="shared" si="10"/>
        <v>0</v>
      </c>
    </row>
    <row r="1029" ht="15.75" customHeight="1">
      <c r="A1029" s="7">
        <v>45675.0</v>
      </c>
      <c r="B1029" s="8" t="s">
        <v>2428</v>
      </c>
      <c r="C1029" s="8" t="s">
        <v>2429</v>
      </c>
      <c r="D1029" s="9">
        <v>9.4935002109E10</v>
      </c>
      <c r="E1029" s="8" t="s">
        <v>6103</v>
      </c>
      <c r="F1029" s="8" t="s">
        <v>6116</v>
      </c>
      <c r="G1029" s="8" t="s">
        <v>6117</v>
      </c>
      <c r="H1029" s="8" t="s">
        <v>6118</v>
      </c>
      <c r="I1029" s="8" t="s">
        <v>6107</v>
      </c>
      <c r="J1029" s="8" t="s">
        <v>6108</v>
      </c>
      <c r="K1029" s="8" t="s">
        <v>6107</v>
      </c>
      <c r="L1029" s="8" t="s">
        <v>6115</v>
      </c>
      <c r="M1029" s="8" t="s">
        <v>6113</v>
      </c>
      <c r="N1029" s="12" t="s">
        <v>18</v>
      </c>
      <c r="O1029" s="12" t="s">
        <v>20</v>
      </c>
      <c r="P1029" s="12" t="s">
        <v>102</v>
      </c>
      <c r="Q1029" s="12" t="s">
        <v>184</v>
      </c>
      <c r="R1029" s="12" t="s">
        <v>32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10">
        <f>ROUNDUP(SUM(VLOOKUP(F1029,'Pontuação'!A$2:B$11,2,FALSE),VLOOKUP(E1029,'Pontuação'!C$2:D$11,2,FALSE),VLOOKUP(H1029,'Pontuação'!I$2:J$11,2,FALSE),VLOOKUP(J1029,'Pontuação'!G$2:H$11,2,FALSE),VLOOKUP(L1029,'Pontuação'!M$2:N$13,2,FALSE)),0)</f>
        <v>1700</v>
      </c>
      <c r="AD1029" s="11">
        <f t="shared" si="1"/>
        <v>170</v>
      </c>
      <c r="AE1029" s="11" t="str">
        <f t="array" ref="AE1029">IFERROR(INDEX('Pontuação'!G$13:G$101, MATCH(AD1029, 'Pontuação'!F$13:F$101, 0)), "Faixa Indefinida")</f>
        <v>B</v>
      </c>
      <c r="AF1029" s="11">
        <f t="shared" si="2"/>
        <v>0</v>
      </c>
      <c r="AG1029" s="11">
        <f t="shared" si="3"/>
        <v>1</v>
      </c>
      <c r="AH1029" s="11">
        <f t="shared" si="4"/>
        <v>0</v>
      </c>
      <c r="AI1029" s="11">
        <f t="shared" si="5"/>
        <v>0</v>
      </c>
      <c r="AJ1029" s="11">
        <f>ROUNDUP(SUM(VLOOKUP(F1029,'Pontuação 3.0'!A$2:B$11,2,FALSE),VLOOKUP(E1029,'Pontuação 3.0'!C$2:D$11,2,FALSE),VLOOKUP(H1029,'Pontuação 3.0'!I$2:J$11,2,FALSE),VLOOKUP(J1029,'Pontuação 3.0'!G$2:H$11,2,FALSE),VLOOKUP(G1029,'Pontuação 3.0'!E$2:F$11,2,FALSE),VLOOKUP(K1029,'Pontuação 3.0'!K$2:L$11,2,FALSE),VLOOKUP(L1029,'Pontuação 3.0'!M$2:N$13,2,FALSE)),0)</f>
        <v>2361</v>
      </c>
      <c r="AK1029" s="10">
        <f t="shared" si="6"/>
        <v>236</v>
      </c>
      <c r="AL1029" s="10" t="str">
        <f t="array" ref="AL1029">IFERROR(INDEX('Pontuação 3.0'!G$13:G$191, MATCH(AK1029, 'Pontuação 3.0'!F$13:F$191, 0)), "Faixa Indefinida")</f>
        <v>A</v>
      </c>
      <c r="AM1029" s="10">
        <f t="shared" si="7"/>
        <v>1</v>
      </c>
      <c r="AN1029" s="10">
        <f t="shared" si="8"/>
        <v>0</v>
      </c>
      <c r="AO1029" s="10">
        <f t="shared" si="9"/>
        <v>0</v>
      </c>
      <c r="AP1029" s="10">
        <f t="shared" si="10"/>
        <v>0</v>
      </c>
    </row>
    <row r="1030" ht="15.75" customHeight="1">
      <c r="A1030" s="7">
        <v>45675.0</v>
      </c>
      <c r="B1030" s="8" t="s">
        <v>2426</v>
      </c>
      <c r="C1030" s="8" t="s">
        <v>2427</v>
      </c>
      <c r="D1030" s="9">
        <v>3.2999394825E10</v>
      </c>
      <c r="E1030" s="8" t="s">
        <v>6103</v>
      </c>
      <c r="F1030" s="8" t="s">
        <v>6116</v>
      </c>
      <c r="G1030" s="8" t="s">
        <v>6117</v>
      </c>
      <c r="H1030" s="8" t="s">
        <v>6118</v>
      </c>
      <c r="I1030" s="8" t="s">
        <v>6128</v>
      </c>
      <c r="J1030" s="8" t="s">
        <v>6108</v>
      </c>
      <c r="K1030" s="8" t="s">
        <v>6109</v>
      </c>
      <c r="L1030" s="8" t="s">
        <v>6120</v>
      </c>
      <c r="M1030" s="8" t="s">
        <v>6113</v>
      </c>
      <c r="N1030" s="12" t="s">
        <v>18</v>
      </c>
      <c r="O1030" s="12" t="s">
        <v>20</v>
      </c>
      <c r="P1030" s="12" t="s">
        <v>121</v>
      </c>
      <c r="Q1030" s="12" t="s">
        <v>22</v>
      </c>
      <c r="R1030" s="12" t="s">
        <v>32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10">
        <f>ROUNDUP(SUM(VLOOKUP(F1030,'Pontuação'!A$2:B$11,2,FALSE),VLOOKUP(E1030,'Pontuação'!C$2:D$11,2,FALSE),VLOOKUP(H1030,'Pontuação'!I$2:J$11,2,FALSE),VLOOKUP(J1030,'Pontuação'!G$2:H$11,2,FALSE),VLOOKUP(L1030,'Pontuação'!M$2:N$13,2,FALSE)),0)</f>
        <v>1832</v>
      </c>
      <c r="AD1030" s="11">
        <f t="shared" si="1"/>
        <v>183</v>
      </c>
      <c r="AE1030" s="11" t="str">
        <f t="array" ref="AE1030">IFERROR(INDEX('Pontuação'!G$13:G$101, MATCH(AD1030, 'Pontuação'!F$13:F$101, 0)), "Faixa Indefinida")</f>
        <v>B</v>
      </c>
      <c r="AF1030" s="11">
        <f t="shared" si="2"/>
        <v>0</v>
      </c>
      <c r="AG1030" s="11">
        <f t="shared" si="3"/>
        <v>1</v>
      </c>
      <c r="AH1030" s="11">
        <f t="shared" si="4"/>
        <v>0</v>
      </c>
      <c r="AI1030" s="11">
        <f t="shared" si="5"/>
        <v>0</v>
      </c>
      <c r="AJ1030" s="11">
        <f>ROUNDUP(SUM(VLOOKUP(F1030,'Pontuação 3.0'!A$2:B$11,2,FALSE),VLOOKUP(E1030,'Pontuação 3.0'!C$2:D$11,2,FALSE),VLOOKUP(H1030,'Pontuação 3.0'!I$2:J$11,2,FALSE),VLOOKUP(J1030,'Pontuação 3.0'!G$2:H$11,2,FALSE),VLOOKUP(G1030,'Pontuação 3.0'!E$2:F$11,2,FALSE),VLOOKUP(K1030,'Pontuação 3.0'!K$2:L$11,2,FALSE),VLOOKUP(L1030,'Pontuação 3.0'!M$2:N$13,2,FALSE)),0)</f>
        <v>2708</v>
      </c>
      <c r="AK1030" s="10">
        <f t="shared" si="6"/>
        <v>271</v>
      </c>
      <c r="AL1030" s="10" t="str">
        <f t="array" ref="AL1030">IFERROR(INDEX('Pontuação 3.0'!G$13:G$191, MATCH(AK1030, 'Pontuação 3.0'!F$13:F$191, 0)), "Faixa Indefinida")</f>
        <v>A</v>
      </c>
      <c r="AM1030" s="10">
        <f t="shared" si="7"/>
        <v>1</v>
      </c>
      <c r="AN1030" s="10">
        <f t="shared" si="8"/>
        <v>0</v>
      </c>
      <c r="AO1030" s="10">
        <f t="shared" si="9"/>
        <v>0</v>
      </c>
      <c r="AP1030" s="10">
        <f t="shared" si="10"/>
        <v>0</v>
      </c>
    </row>
    <row r="1031" ht="15.75" customHeight="1">
      <c r="A1031" s="7">
        <v>45675.0</v>
      </c>
      <c r="B1031" s="8" t="s">
        <v>105</v>
      </c>
      <c r="C1031" s="8" t="s">
        <v>2430</v>
      </c>
      <c r="D1031" s="9">
        <v>7.1991775177E10</v>
      </c>
      <c r="E1031" s="8" t="s">
        <v>6103</v>
      </c>
      <c r="F1031" s="8" t="s">
        <v>6126</v>
      </c>
      <c r="G1031" s="8" t="s">
        <v>6117</v>
      </c>
      <c r="H1031" s="8" t="s">
        <v>6123</v>
      </c>
      <c r="I1031" s="8" t="s">
        <v>6128</v>
      </c>
      <c r="J1031" s="8" t="s">
        <v>6119</v>
      </c>
      <c r="K1031" s="8" t="s">
        <v>6107</v>
      </c>
      <c r="L1031" s="8" t="s">
        <v>6115</v>
      </c>
      <c r="M1031" s="8" t="s">
        <v>6113</v>
      </c>
      <c r="N1031" s="12" t="s">
        <v>18</v>
      </c>
      <c r="O1031" s="12" t="s">
        <v>20</v>
      </c>
      <c r="P1031" s="12" t="s">
        <v>25</v>
      </c>
      <c r="Q1031" s="12" t="s">
        <v>22</v>
      </c>
      <c r="R1031" s="12" t="s">
        <v>32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10">
        <f>ROUNDUP(SUM(VLOOKUP(F1031,'Pontuação'!A$2:B$11,2,FALSE),VLOOKUP(E1031,'Pontuação'!C$2:D$11,2,FALSE),VLOOKUP(H1031,'Pontuação'!I$2:J$11,2,FALSE),VLOOKUP(J1031,'Pontuação'!G$2:H$11,2,FALSE),VLOOKUP(L1031,'Pontuação'!M$2:N$13,2,FALSE)),0)</f>
        <v>1427</v>
      </c>
      <c r="AD1031" s="11">
        <f t="shared" si="1"/>
        <v>143</v>
      </c>
      <c r="AE1031" s="11" t="str">
        <f t="array" ref="AE1031">IFERROR(INDEX('Pontuação'!G$13:G$101, MATCH(AD1031, 'Pontuação'!F$13:F$101, 0)), "Faixa Indefinida")</f>
        <v>D</v>
      </c>
      <c r="AF1031" s="11">
        <f t="shared" si="2"/>
        <v>0</v>
      </c>
      <c r="AG1031" s="11">
        <f t="shared" si="3"/>
        <v>0</v>
      </c>
      <c r="AH1031" s="11">
        <f t="shared" si="4"/>
        <v>0</v>
      </c>
      <c r="AI1031" s="11">
        <f t="shared" si="5"/>
        <v>1</v>
      </c>
      <c r="AJ1031" s="11">
        <f>ROUNDUP(SUM(VLOOKUP(F1031,'Pontuação 3.0'!A$2:B$11,2,FALSE),VLOOKUP(E1031,'Pontuação 3.0'!C$2:D$11,2,FALSE),VLOOKUP(H1031,'Pontuação 3.0'!I$2:J$11,2,FALSE),VLOOKUP(J1031,'Pontuação 3.0'!G$2:H$11,2,FALSE),VLOOKUP(G1031,'Pontuação 3.0'!E$2:F$11,2,FALSE),VLOOKUP(K1031,'Pontuação 3.0'!K$2:L$11,2,FALSE),VLOOKUP(L1031,'Pontuação 3.0'!M$2:N$13,2,FALSE)),0)</f>
        <v>1841</v>
      </c>
      <c r="AK1031" s="10">
        <f t="shared" si="6"/>
        <v>184</v>
      </c>
      <c r="AL1031" s="10" t="str">
        <f t="array" ref="AL1031">IFERROR(INDEX('Pontuação 3.0'!G$13:G$191, MATCH(AK1031, 'Pontuação 3.0'!F$13:F$191, 0)), "Faixa Indefinida")</f>
        <v>D</v>
      </c>
      <c r="AM1031" s="10">
        <f t="shared" si="7"/>
        <v>0</v>
      </c>
      <c r="AN1031" s="10">
        <f t="shared" si="8"/>
        <v>0</v>
      </c>
      <c r="AO1031" s="10">
        <f t="shared" si="9"/>
        <v>0</v>
      </c>
      <c r="AP1031" s="10">
        <f t="shared" si="10"/>
        <v>1</v>
      </c>
    </row>
    <row r="1032" ht="15.75" customHeight="1">
      <c r="A1032" s="7">
        <v>45675.0</v>
      </c>
      <c r="B1032" s="8" t="s">
        <v>2431</v>
      </c>
      <c r="C1032" s="8" t="s">
        <v>2432</v>
      </c>
      <c r="D1032" s="8" t="s">
        <v>2433</v>
      </c>
      <c r="E1032" s="8" t="s">
        <v>6103</v>
      </c>
      <c r="F1032" s="8" t="s">
        <v>6116</v>
      </c>
      <c r="G1032" s="8" t="s">
        <v>6117</v>
      </c>
      <c r="H1032" s="8" t="s">
        <v>6135</v>
      </c>
      <c r="I1032" s="8" t="s">
        <v>6107</v>
      </c>
      <c r="J1032" s="8" t="s">
        <v>6119</v>
      </c>
      <c r="K1032" s="8" t="s">
        <v>6109</v>
      </c>
      <c r="L1032" s="8" t="s">
        <v>6115</v>
      </c>
      <c r="M1032" s="8" t="s">
        <v>6131</v>
      </c>
      <c r="N1032" s="12" t="s">
        <v>18</v>
      </c>
      <c r="O1032" s="12" t="s">
        <v>20</v>
      </c>
      <c r="P1032" s="12" t="s">
        <v>25</v>
      </c>
      <c r="Q1032" s="12" t="s">
        <v>33</v>
      </c>
      <c r="R1032" s="12" t="s">
        <v>21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10">
        <f>ROUNDUP(SUM(VLOOKUP(F1032,'Pontuação'!A$2:B$11,2,FALSE),VLOOKUP(E1032,'Pontuação'!C$2:D$11,2,FALSE),VLOOKUP(H1032,'Pontuação'!I$2:J$11,2,FALSE),VLOOKUP(J1032,'Pontuação'!G$2:H$11,2,FALSE),VLOOKUP(L1032,'Pontuação'!M$2:N$13,2,FALSE)),0)</f>
        <v>1579</v>
      </c>
      <c r="AD1032" s="11">
        <f t="shared" si="1"/>
        <v>158</v>
      </c>
      <c r="AE1032" s="11" t="str">
        <f t="array" ref="AE1032">IFERROR(INDEX('Pontuação'!G$13:G$101, MATCH(AD1032, 'Pontuação'!F$13:F$101, 0)), "Faixa Indefinida")</f>
        <v>C</v>
      </c>
      <c r="AF1032" s="11">
        <f t="shared" si="2"/>
        <v>0</v>
      </c>
      <c r="AG1032" s="11">
        <f t="shared" si="3"/>
        <v>0</v>
      </c>
      <c r="AH1032" s="11">
        <f t="shared" si="4"/>
        <v>1</v>
      </c>
      <c r="AI1032" s="11">
        <f t="shared" si="5"/>
        <v>0</v>
      </c>
      <c r="AJ1032" s="11">
        <f>ROUNDUP(SUM(VLOOKUP(F1032,'Pontuação 3.0'!A$2:B$11,2,FALSE),VLOOKUP(E1032,'Pontuação 3.0'!C$2:D$11,2,FALSE),VLOOKUP(H1032,'Pontuação 3.0'!I$2:J$11,2,FALSE),VLOOKUP(J1032,'Pontuação 3.0'!G$2:H$11,2,FALSE),VLOOKUP(G1032,'Pontuação 3.0'!E$2:F$11,2,FALSE),VLOOKUP(K1032,'Pontuação 3.0'!K$2:L$11,2,FALSE),VLOOKUP(L1032,'Pontuação 3.0'!M$2:N$13,2,FALSE)),0)</f>
        <v>2319</v>
      </c>
      <c r="AK1032" s="10">
        <f t="shared" si="6"/>
        <v>232</v>
      </c>
      <c r="AL1032" s="10" t="str">
        <f t="array" ref="AL1032">IFERROR(INDEX('Pontuação 3.0'!G$13:G$191, MATCH(AK1032, 'Pontuação 3.0'!F$13:F$191, 0)), "Faixa Indefinida")</f>
        <v>B</v>
      </c>
      <c r="AM1032" s="10">
        <f t="shared" si="7"/>
        <v>0</v>
      </c>
      <c r="AN1032" s="10">
        <f t="shared" si="8"/>
        <v>1</v>
      </c>
      <c r="AO1032" s="10">
        <f t="shared" si="9"/>
        <v>0</v>
      </c>
      <c r="AP1032" s="10">
        <f t="shared" si="10"/>
        <v>0</v>
      </c>
    </row>
    <row r="1033" ht="15.75" customHeight="1">
      <c r="A1033" s="7">
        <v>45675.0</v>
      </c>
      <c r="B1033" s="8" t="s">
        <v>2434</v>
      </c>
      <c r="C1033" s="8" t="s">
        <v>2435</v>
      </c>
      <c r="D1033" s="9">
        <v>1.4981831828E10</v>
      </c>
      <c r="E1033" s="8" t="s">
        <v>6103</v>
      </c>
      <c r="F1033" s="8" t="s">
        <v>6126</v>
      </c>
      <c r="G1033" s="8" t="s">
        <v>6117</v>
      </c>
      <c r="H1033" s="8" t="s">
        <v>6118</v>
      </c>
      <c r="I1033" s="8" t="s">
        <v>6107</v>
      </c>
      <c r="J1033" s="8" t="s">
        <v>6119</v>
      </c>
      <c r="K1033" s="8" t="s">
        <v>6109</v>
      </c>
      <c r="L1033" s="8" t="s">
        <v>6115</v>
      </c>
      <c r="M1033" s="8" t="s">
        <v>6113</v>
      </c>
      <c r="N1033" s="12" t="s">
        <v>18</v>
      </c>
      <c r="O1033" s="12" t="s">
        <v>20</v>
      </c>
      <c r="P1033" s="12" t="s">
        <v>121</v>
      </c>
      <c r="Q1033" s="12" t="s">
        <v>22</v>
      </c>
      <c r="R1033" s="12" t="s">
        <v>21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10">
        <f>ROUNDUP(SUM(VLOOKUP(F1033,'Pontuação'!A$2:B$11,2,FALSE),VLOOKUP(E1033,'Pontuação'!C$2:D$11,2,FALSE),VLOOKUP(H1033,'Pontuação'!I$2:J$11,2,FALSE),VLOOKUP(J1033,'Pontuação'!G$2:H$11,2,FALSE),VLOOKUP(L1033,'Pontuação'!M$2:N$13,2,FALSE)),0)</f>
        <v>1583</v>
      </c>
      <c r="AD1033" s="11">
        <f t="shared" si="1"/>
        <v>158</v>
      </c>
      <c r="AE1033" s="11" t="str">
        <f t="array" ref="AE1033">IFERROR(INDEX('Pontuação'!G$13:G$101, MATCH(AD1033, 'Pontuação'!F$13:F$101, 0)), "Faixa Indefinida")</f>
        <v>C</v>
      </c>
      <c r="AF1033" s="11">
        <f t="shared" si="2"/>
        <v>0</v>
      </c>
      <c r="AG1033" s="11">
        <f t="shared" si="3"/>
        <v>0</v>
      </c>
      <c r="AH1033" s="11">
        <f t="shared" si="4"/>
        <v>1</v>
      </c>
      <c r="AI1033" s="11">
        <f t="shared" si="5"/>
        <v>0</v>
      </c>
      <c r="AJ1033" s="11">
        <f>ROUNDUP(SUM(VLOOKUP(F1033,'Pontuação 3.0'!A$2:B$11,2,FALSE),VLOOKUP(E1033,'Pontuação 3.0'!C$2:D$11,2,FALSE),VLOOKUP(H1033,'Pontuação 3.0'!I$2:J$11,2,FALSE),VLOOKUP(J1033,'Pontuação 3.0'!G$2:H$11,2,FALSE),VLOOKUP(G1033,'Pontuação 3.0'!E$2:F$11,2,FALSE),VLOOKUP(K1033,'Pontuação 3.0'!K$2:L$11,2,FALSE),VLOOKUP(L1033,'Pontuação 3.0'!M$2:N$13,2,FALSE)),0)</f>
        <v>2337</v>
      </c>
      <c r="AK1033" s="10">
        <f t="shared" si="6"/>
        <v>234</v>
      </c>
      <c r="AL1033" s="10" t="str">
        <f t="array" ref="AL1033">IFERROR(INDEX('Pontuação 3.0'!G$13:G$191, MATCH(AK1033, 'Pontuação 3.0'!F$13:F$191, 0)), "Faixa Indefinida")</f>
        <v>B</v>
      </c>
      <c r="AM1033" s="10">
        <f t="shared" si="7"/>
        <v>0</v>
      </c>
      <c r="AN1033" s="10">
        <f t="shared" si="8"/>
        <v>1</v>
      </c>
      <c r="AO1033" s="10">
        <f t="shared" si="9"/>
        <v>0</v>
      </c>
      <c r="AP1033" s="10">
        <f t="shared" si="10"/>
        <v>0</v>
      </c>
    </row>
    <row r="1034" ht="15.75" customHeight="1">
      <c r="A1034" s="7">
        <v>45675.0</v>
      </c>
      <c r="B1034" s="8" t="s">
        <v>2438</v>
      </c>
      <c r="C1034" s="8" t="s">
        <v>2439</v>
      </c>
      <c r="D1034" s="8" t="s">
        <v>2440</v>
      </c>
      <c r="E1034" s="8" t="s">
        <v>6103</v>
      </c>
      <c r="F1034" s="8" t="s">
        <v>6116</v>
      </c>
      <c r="G1034" s="8" t="s">
        <v>6117</v>
      </c>
      <c r="H1034" s="8" t="s">
        <v>6118</v>
      </c>
      <c r="I1034" s="8" t="s">
        <v>6128</v>
      </c>
      <c r="J1034" s="8" t="s">
        <v>6119</v>
      </c>
      <c r="K1034" s="8" t="s">
        <v>6107</v>
      </c>
      <c r="L1034" s="8" t="s">
        <v>6115</v>
      </c>
      <c r="M1034" s="8" t="s">
        <v>6113</v>
      </c>
      <c r="N1034" s="12" t="s">
        <v>18</v>
      </c>
      <c r="O1034" s="12" t="s">
        <v>20</v>
      </c>
      <c r="P1034" s="12" t="s">
        <v>121</v>
      </c>
      <c r="Q1034" s="12" t="s">
        <v>22</v>
      </c>
      <c r="R1034" s="12" t="s">
        <v>32</v>
      </c>
      <c r="S1034" s="13"/>
      <c r="T1034" s="8"/>
      <c r="U1034" s="8"/>
      <c r="V1034" s="8"/>
      <c r="W1034" s="8"/>
      <c r="X1034" s="8"/>
      <c r="Y1034" s="8"/>
      <c r="Z1034" s="8"/>
      <c r="AA1034" s="8"/>
      <c r="AB1034" s="8"/>
      <c r="AC1034" s="10">
        <f>ROUNDUP(SUM(VLOOKUP(F1034,'Pontuação'!A$2:B$11,2,FALSE),VLOOKUP(E1034,'Pontuação'!C$2:D$11,2,FALSE),VLOOKUP(H1034,'Pontuação'!I$2:J$11,2,FALSE),VLOOKUP(J1034,'Pontuação'!G$2:H$11,2,FALSE),VLOOKUP(L1034,'Pontuação'!M$2:N$13,2,FALSE)),0)</f>
        <v>1595</v>
      </c>
      <c r="AD1034" s="11">
        <f t="shared" si="1"/>
        <v>160</v>
      </c>
      <c r="AE1034" s="11" t="str">
        <f t="array" ref="AE1034">IFERROR(INDEX('Pontuação'!G$13:G$101, MATCH(AD1034, 'Pontuação'!F$13:F$101, 0)), "Faixa Indefinida")</f>
        <v>C</v>
      </c>
      <c r="AF1034" s="11">
        <f t="shared" si="2"/>
        <v>0</v>
      </c>
      <c r="AG1034" s="11">
        <f t="shared" si="3"/>
        <v>0</v>
      </c>
      <c r="AH1034" s="11">
        <f t="shared" si="4"/>
        <v>1</v>
      </c>
      <c r="AI1034" s="11">
        <f t="shared" si="5"/>
        <v>0</v>
      </c>
      <c r="AJ1034" s="11">
        <f>ROUNDUP(SUM(VLOOKUP(F1034,'Pontuação 3.0'!A$2:B$11,2,FALSE),VLOOKUP(E1034,'Pontuação 3.0'!C$2:D$11,2,FALSE),VLOOKUP(H1034,'Pontuação 3.0'!I$2:J$11,2,FALSE),VLOOKUP(J1034,'Pontuação 3.0'!G$2:H$11,2,FALSE),VLOOKUP(G1034,'Pontuação 3.0'!E$2:F$11,2,FALSE),VLOOKUP(K1034,'Pontuação 3.0'!K$2:L$11,2,FALSE),VLOOKUP(L1034,'Pontuação 3.0'!M$2:N$13,2,FALSE)),0)</f>
        <v>2209</v>
      </c>
      <c r="AK1034" s="10">
        <f t="shared" si="6"/>
        <v>221</v>
      </c>
      <c r="AL1034" s="10" t="str">
        <f t="array" ref="AL1034">IFERROR(INDEX('Pontuação 3.0'!G$13:G$191, MATCH(AK1034, 'Pontuação 3.0'!F$13:F$191, 0)), "Faixa Indefinida")</f>
        <v>B</v>
      </c>
      <c r="AM1034" s="10">
        <f t="shared" si="7"/>
        <v>0</v>
      </c>
      <c r="AN1034" s="10">
        <f t="shared" si="8"/>
        <v>1</v>
      </c>
      <c r="AO1034" s="10">
        <f t="shared" si="9"/>
        <v>0</v>
      </c>
      <c r="AP1034" s="10">
        <f t="shared" si="10"/>
        <v>0</v>
      </c>
    </row>
    <row r="1035" ht="15.75" customHeight="1">
      <c r="A1035" s="7">
        <v>45675.0</v>
      </c>
      <c r="B1035" s="8" t="s">
        <v>2441</v>
      </c>
      <c r="C1035" s="8" t="s">
        <v>2442</v>
      </c>
      <c r="D1035" s="9">
        <v>1.1948052611E10</v>
      </c>
      <c r="E1035" s="8" t="s">
        <v>6103</v>
      </c>
      <c r="F1035" s="8" t="s">
        <v>6116</v>
      </c>
      <c r="G1035" s="8" t="s">
        <v>6117</v>
      </c>
      <c r="H1035" s="8" t="s">
        <v>6118</v>
      </c>
      <c r="I1035" s="8" t="s">
        <v>6107</v>
      </c>
      <c r="J1035" s="8" t="s">
        <v>6108</v>
      </c>
      <c r="K1035" s="8" t="s">
        <v>6107</v>
      </c>
      <c r="L1035" s="8" t="s">
        <v>6115</v>
      </c>
      <c r="M1035" s="8" t="s">
        <v>6113</v>
      </c>
      <c r="N1035" s="12" t="s">
        <v>18</v>
      </c>
      <c r="O1035" s="12" t="s">
        <v>20</v>
      </c>
      <c r="P1035" s="12" t="s">
        <v>112</v>
      </c>
      <c r="Q1035" s="12" t="s">
        <v>22</v>
      </c>
      <c r="R1035" s="12" t="s">
        <v>32</v>
      </c>
      <c r="S1035" s="13"/>
      <c r="T1035" s="8"/>
      <c r="U1035" s="8"/>
      <c r="V1035" s="8"/>
      <c r="W1035" s="8"/>
      <c r="X1035" s="8"/>
      <c r="Y1035" s="8"/>
      <c r="Z1035" s="8"/>
      <c r="AA1035" s="8"/>
      <c r="AB1035" s="8"/>
      <c r="AC1035" s="10">
        <f>ROUNDUP(SUM(VLOOKUP(F1035,'Pontuação'!A$2:B$11,2,FALSE),VLOOKUP(E1035,'Pontuação'!C$2:D$11,2,FALSE),VLOOKUP(H1035,'Pontuação'!I$2:J$11,2,FALSE),VLOOKUP(J1035,'Pontuação'!G$2:H$11,2,FALSE),VLOOKUP(L1035,'Pontuação'!M$2:N$13,2,FALSE)),0)</f>
        <v>1700</v>
      </c>
      <c r="AD1035" s="11">
        <f t="shared" si="1"/>
        <v>170</v>
      </c>
      <c r="AE1035" s="11" t="str">
        <f t="array" ref="AE1035">IFERROR(INDEX('Pontuação'!G$13:G$101, MATCH(AD1035, 'Pontuação'!F$13:F$101, 0)), "Faixa Indefinida")</f>
        <v>B</v>
      </c>
      <c r="AF1035" s="11">
        <f t="shared" si="2"/>
        <v>0</v>
      </c>
      <c r="AG1035" s="11">
        <f t="shared" si="3"/>
        <v>1</v>
      </c>
      <c r="AH1035" s="11">
        <f t="shared" si="4"/>
        <v>0</v>
      </c>
      <c r="AI1035" s="11">
        <f t="shared" si="5"/>
        <v>0</v>
      </c>
      <c r="AJ1035" s="11">
        <f>ROUNDUP(SUM(VLOOKUP(F1035,'Pontuação 3.0'!A$2:B$11,2,FALSE),VLOOKUP(E1035,'Pontuação 3.0'!C$2:D$11,2,FALSE),VLOOKUP(H1035,'Pontuação 3.0'!I$2:J$11,2,FALSE),VLOOKUP(J1035,'Pontuação 3.0'!G$2:H$11,2,FALSE),VLOOKUP(G1035,'Pontuação 3.0'!E$2:F$11,2,FALSE),VLOOKUP(K1035,'Pontuação 3.0'!K$2:L$11,2,FALSE),VLOOKUP(L1035,'Pontuação 3.0'!M$2:N$13,2,FALSE)),0)</f>
        <v>2361</v>
      </c>
      <c r="AK1035" s="10">
        <f t="shared" si="6"/>
        <v>236</v>
      </c>
      <c r="AL1035" s="10" t="str">
        <f t="array" ref="AL1035">IFERROR(INDEX('Pontuação 3.0'!G$13:G$191, MATCH(AK1035, 'Pontuação 3.0'!F$13:F$191, 0)), "Faixa Indefinida")</f>
        <v>A</v>
      </c>
      <c r="AM1035" s="10">
        <f t="shared" si="7"/>
        <v>1</v>
      </c>
      <c r="AN1035" s="10">
        <f t="shared" si="8"/>
        <v>0</v>
      </c>
      <c r="AO1035" s="10">
        <f t="shared" si="9"/>
        <v>0</v>
      </c>
      <c r="AP1035" s="10">
        <f t="shared" si="10"/>
        <v>0</v>
      </c>
    </row>
    <row r="1036" ht="15.75" customHeight="1">
      <c r="A1036" s="7">
        <v>45675.0</v>
      </c>
      <c r="B1036" s="8" t="s">
        <v>2443</v>
      </c>
      <c r="C1036" s="8" t="s">
        <v>2444</v>
      </c>
      <c r="D1036" s="9">
        <v>8.4988838632E10</v>
      </c>
      <c r="E1036" s="8" t="s">
        <v>6103</v>
      </c>
      <c r="F1036" s="8" t="s">
        <v>6116</v>
      </c>
      <c r="G1036" s="8" t="s">
        <v>6122</v>
      </c>
      <c r="H1036" s="8" t="s">
        <v>6106</v>
      </c>
      <c r="I1036" s="8" t="s">
        <v>6128</v>
      </c>
      <c r="J1036" s="8" t="s">
        <v>6119</v>
      </c>
      <c r="K1036" s="8" t="s">
        <v>6107</v>
      </c>
      <c r="L1036" s="8" t="s">
        <v>6120</v>
      </c>
      <c r="M1036" s="8" t="s">
        <v>6121</v>
      </c>
      <c r="N1036" s="12" t="s">
        <v>18</v>
      </c>
      <c r="O1036" s="12" t="s">
        <v>20</v>
      </c>
      <c r="P1036" s="12" t="s">
        <v>76</v>
      </c>
      <c r="Q1036" s="12" t="s">
        <v>22</v>
      </c>
      <c r="R1036" s="12" t="s">
        <v>32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10">
        <f>ROUNDUP(SUM(VLOOKUP(F1036,'Pontuação'!A$2:B$11,2,FALSE),VLOOKUP(E1036,'Pontuação'!C$2:D$11,2,FALSE),VLOOKUP(H1036,'Pontuação'!I$2:J$11,2,FALSE),VLOOKUP(J1036,'Pontuação'!G$2:H$11,2,FALSE),VLOOKUP(L1036,'Pontuação'!M$2:N$13,2,FALSE)),0)</f>
        <v>1685</v>
      </c>
      <c r="AD1036" s="11">
        <f t="shared" si="1"/>
        <v>169</v>
      </c>
      <c r="AE1036" s="11" t="str">
        <f t="array" ref="AE1036">IFERROR(INDEX('Pontuação'!G$13:G$101, MATCH(AD1036, 'Pontuação'!F$13:F$101, 0)), "Faixa Indefinida")</f>
        <v>B</v>
      </c>
      <c r="AF1036" s="11">
        <f t="shared" si="2"/>
        <v>0</v>
      </c>
      <c r="AG1036" s="11">
        <f t="shared" si="3"/>
        <v>1</v>
      </c>
      <c r="AH1036" s="11">
        <f t="shared" si="4"/>
        <v>0</v>
      </c>
      <c r="AI1036" s="11">
        <f t="shared" si="5"/>
        <v>0</v>
      </c>
      <c r="AJ1036" s="11">
        <f>ROUNDUP(SUM(VLOOKUP(F1036,'Pontuação 3.0'!A$2:B$11,2,FALSE),VLOOKUP(E1036,'Pontuação 3.0'!C$2:D$11,2,FALSE),VLOOKUP(H1036,'Pontuação 3.0'!I$2:J$11,2,FALSE),VLOOKUP(J1036,'Pontuação 3.0'!G$2:H$11,2,FALSE),VLOOKUP(G1036,'Pontuação 3.0'!E$2:F$11,2,FALSE),VLOOKUP(K1036,'Pontuação 3.0'!K$2:L$11,2,FALSE),VLOOKUP(L1036,'Pontuação 3.0'!M$2:N$13,2,FALSE)),0)</f>
        <v>2068</v>
      </c>
      <c r="AK1036" s="10">
        <f t="shared" si="6"/>
        <v>207</v>
      </c>
      <c r="AL1036" s="10" t="str">
        <f t="array" ref="AL1036">IFERROR(INDEX('Pontuação 3.0'!G$13:G$191, MATCH(AK1036, 'Pontuação 3.0'!F$13:F$191, 0)), "Faixa Indefinida")</f>
        <v>C</v>
      </c>
      <c r="AM1036" s="10">
        <f t="shared" si="7"/>
        <v>0</v>
      </c>
      <c r="AN1036" s="10">
        <f t="shared" si="8"/>
        <v>0</v>
      </c>
      <c r="AO1036" s="10">
        <f t="shared" si="9"/>
        <v>1</v>
      </c>
      <c r="AP1036" s="10">
        <f t="shared" si="10"/>
        <v>0</v>
      </c>
    </row>
    <row r="1037" ht="15.75" customHeight="1">
      <c r="A1037" s="7">
        <v>45675.0</v>
      </c>
      <c r="B1037" s="8" t="s">
        <v>2447</v>
      </c>
      <c r="C1037" s="8" t="s">
        <v>2448</v>
      </c>
      <c r="D1037" s="9">
        <v>9.6981247426E10</v>
      </c>
      <c r="E1037" s="8" t="s">
        <v>6125</v>
      </c>
      <c r="F1037" s="8" t="s">
        <v>6126</v>
      </c>
      <c r="G1037" s="8" t="s">
        <v>6122</v>
      </c>
      <c r="H1037" s="8" t="s">
        <v>6106</v>
      </c>
      <c r="I1037" s="8" t="s">
        <v>6107</v>
      </c>
      <c r="J1037" s="8" t="s">
        <v>6108</v>
      </c>
      <c r="K1037" s="8" t="s">
        <v>6107</v>
      </c>
      <c r="L1037" s="8" t="s">
        <v>6115</v>
      </c>
      <c r="M1037" s="8" t="s">
        <v>6113</v>
      </c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10">
        <f>ROUNDUP(SUM(VLOOKUP(F1037,'Pontuação'!A$2:B$11,2,FALSE),VLOOKUP(E1037,'Pontuação'!C$2:D$11,2,FALSE),VLOOKUP(H1037,'Pontuação'!I$2:J$11,2,FALSE),VLOOKUP(J1037,'Pontuação'!G$2:H$11,2,FALSE),VLOOKUP(L1037,'Pontuação'!M$2:N$13,2,FALSE)),0)</f>
        <v>1650</v>
      </c>
      <c r="AD1037" s="11">
        <f t="shared" si="1"/>
        <v>165</v>
      </c>
      <c r="AE1037" s="11" t="str">
        <f t="array" ref="AE1037">IFERROR(INDEX('Pontuação'!G$13:G$101, MATCH(AD1037, 'Pontuação'!F$13:F$101, 0)), "Faixa Indefinida")</f>
        <v>C</v>
      </c>
      <c r="AF1037" s="11">
        <f t="shared" si="2"/>
        <v>0</v>
      </c>
      <c r="AG1037" s="11">
        <f t="shared" si="3"/>
        <v>0</v>
      </c>
      <c r="AH1037" s="11">
        <f t="shared" si="4"/>
        <v>1</v>
      </c>
      <c r="AI1037" s="11">
        <f t="shared" si="5"/>
        <v>0</v>
      </c>
      <c r="AJ1037" s="11">
        <f>ROUNDUP(SUM(VLOOKUP(F1037,'Pontuação 3.0'!A$2:B$11,2,FALSE),VLOOKUP(E1037,'Pontuação 3.0'!C$2:D$11,2,FALSE),VLOOKUP(H1037,'Pontuação 3.0'!I$2:J$11,2,FALSE),VLOOKUP(J1037,'Pontuação 3.0'!G$2:H$11,2,FALSE),VLOOKUP(G1037,'Pontuação 3.0'!E$2:F$11,2,FALSE),VLOOKUP(K1037,'Pontuação 3.0'!K$2:L$11,2,FALSE),VLOOKUP(L1037,'Pontuação 3.0'!M$2:N$13,2,FALSE)),0)</f>
        <v>1971</v>
      </c>
      <c r="AK1037" s="10">
        <f t="shared" si="6"/>
        <v>197</v>
      </c>
      <c r="AL1037" s="10" t="str">
        <f t="array" ref="AL1037">IFERROR(INDEX('Pontuação 3.0'!G$13:G$191, MATCH(AK1037, 'Pontuação 3.0'!F$13:F$191, 0)), "Faixa Indefinida")</f>
        <v>C</v>
      </c>
      <c r="AM1037" s="10">
        <f t="shared" si="7"/>
        <v>0</v>
      </c>
      <c r="AN1037" s="10">
        <f t="shared" si="8"/>
        <v>0</v>
      </c>
      <c r="AO1037" s="10">
        <f t="shared" si="9"/>
        <v>1</v>
      </c>
      <c r="AP1037" s="10">
        <f t="shared" si="10"/>
        <v>0</v>
      </c>
    </row>
    <row r="1038" ht="15.75" customHeight="1">
      <c r="A1038" s="7">
        <v>45675.0</v>
      </c>
      <c r="B1038" s="8" t="s">
        <v>2449</v>
      </c>
      <c r="C1038" s="8" t="s">
        <v>2450</v>
      </c>
      <c r="D1038" s="9">
        <v>5.1998729519E10</v>
      </c>
      <c r="E1038" s="8" t="s">
        <v>6103</v>
      </c>
      <c r="F1038" s="8" t="s">
        <v>6116</v>
      </c>
      <c r="G1038" s="8" t="s">
        <v>6117</v>
      </c>
      <c r="H1038" s="8" t="s">
        <v>6135</v>
      </c>
      <c r="I1038" s="8" t="s">
        <v>6128</v>
      </c>
      <c r="J1038" s="8" t="s">
        <v>6119</v>
      </c>
      <c r="K1038" s="8" t="s">
        <v>6107</v>
      </c>
      <c r="L1038" s="8" t="s">
        <v>6115</v>
      </c>
      <c r="M1038" s="8" t="s">
        <v>6113</v>
      </c>
      <c r="N1038" s="12" t="s">
        <v>18</v>
      </c>
      <c r="O1038" s="12" t="s">
        <v>20</v>
      </c>
      <c r="P1038" s="12" t="s">
        <v>25</v>
      </c>
      <c r="Q1038" s="12" t="s">
        <v>22</v>
      </c>
      <c r="R1038" s="12" t="s">
        <v>32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10">
        <f>ROUNDUP(SUM(VLOOKUP(F1038,'Pontuação'!A$2:B$11,2,FALSE),VLOOKUP(E1038,'Pontuação'!C$2:D$11,2,FALSE),VLOOKUP(H1038,'Pontuação'!I$2:J$11,2,FALSE),VLOOKUP(J1038,'Pontuação'!G$2:H$11,2,FALSE),VLOOKUP(L1038,'Pontuação'!M$2:N$13,2,FALSE)),0)</f>
        <v>1579</v>
      </c>
      <c r="AD1038" s="11">
        <f t="shared" si="1"/>
        <v>158</v>
      </c>
      <c r="AE1038" s="11" t="str">
        <f t="array" ref="AE1038">IFERROR(INDEX('Pontuação'!G$13:G$101, MATCH(AD1038, 'Pontuação'!F$13:F$101, 0)), "Faixa Indefinida")</f>
        <v>C</v>
      </c>
      <c r="AF1038" s="11">
        <f t="shared" si="2"/>
        <v>0</v>
      </c>
      <c r="AG1038" s="11">
        <f t="shared" si="3"/>
        <v>0</v>
      </c>
      <c r="AH1038" s="11">
        <f t="shared" si="4"/>
        <v>1</v>
      </c>
      <c r="AI1038" s="11">
        <f t="shared" si="5"/>
        <v>0</v>
      </c>
      <c r="AJ1038" s="11">
        <f>ROUNDUP(SUM(VLOOKUP(F1038,'Pontuação 3.0'!A$2:B$11,2,FALSE),VLOOKUP(E1038,'Pontuação 3.0'!C$2:D$11,2,FALSE),VLOOKUP(H1038,'Pontuação 3.0'!I$2:J$11,2,FALSE),VLOOKUP(J1038,'Pontuação 3.0'!G$2:H$11,2,FALSE),VLOOKUP(G1038,'Pontuação 3.0'!E$2:F$11,2,FALSE),VLOOKUP(K1038,'Pontuação 3.0'!K$2:L$11,2,FALSE),VLOOKUP(L1038,'Pontuação 3.0'!M$2:N$13,2,FALSE)),0)</f>
        <v>2058</v>
      </c>
      <c r="AK1038" s="10">
        <f t="shared" si="6"/>
        <v>206</v>
      </c>
      <c r="AL1038" s="10" t="str">
        <f t="array" ref="AL1038">IFERROR(INDEX('Pontuação 3.0'!G$13:G$191, MATCH(AK1038, 'Pontuação 3.0'!F$13:F$191, 0)), "Faixa Indefinida")</f>
        <v>C</v>
      </c>
      <c r="AM1038" s="10">
        <f t="shared" si="7"/>
        <v>0</v>
      </c>
      <c r="AN1038" s="10">
        <f t="shared" si="8"/>
        <v>0</v>
      </c>
      <c r="AO1038" s="10">
        <f t="shared" si="9"/>
        <v>1</v>
      </c>
      <c r="AP1038" s="10">
        <f t="shared" si="10"/>
        <v>0</v>
      </c>
    </row>
    <row r="1039" ht="15.75" customHeight="1">
      <c r="A1039" s="7">
        <v>45675.0</v>
      </c>
      <c r="B1039" s="8" t="s">
        <v>2451</v>
      </c>
      <c r="C1039" s="8" t="s">
        <v>2452</v>
      </c>
      <c r="D1039" s="9">
        <v>1.1956196751E10</v>
      </c>
      <c r="E1039" s="8" t="s">
        <v>6103</v>
      </c>
      <c r="F1039" s="8" t="s">
        <v>6126</v>
      </c>
      <c r="G1039" s="8" t="s">
        <v>6122</v>
      </c>
      <c r="H1039" s="8" t="s">
        <v>6118</v>
      </c>
      <c r="I1039" s="8" t="s">
        <v>6107</v>
      </c>
      <c r="J1039" s="8" t="s">
        <v>6119</v>
      </c>
      <c r="K1039" s="8" t="s">
        <v>6109</v>
      </c>
      <c r="L1039" s="8" t="s">
        <v>6120</v>
      </c>
      <c r="M1039" s="8" t="s">
        <v>6111</v>
      </c>
      <c r="N1039" s="12" t="s">
        <v>18</v>
      </c>
      <c r="O1039" s="12" t="s">
        <v>20</v>
      </c>
      <c r="P1039" s="12" t="s">
        <v>89</v>
      </c>
      <c r="Q1039" s="12" t="s">
        <v>22</v>
      </c>
      <c r="R1039" s="12" t="s">
        <v>32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10">
        <f>ROUNDUP(SUM(VLOOKUP(F1039,'Pontuação'!A$2:B$11,2,FALSE),VLOOKUP(E1039,'Pontuação'!C$2:D$11,2,FALSE),VLOOKUP(H1039,'Pontuação'!I$2:J$11,2,FALSE),VLOOKUP(J1039,'Pontuação'!G$2:H$11,2,FALSE),VLOOKUP(L1039,'Pontuação'!M$2:N$13,2,FALSE)),0)</f>
        <v>1715</v>
      </c>
      <c r="AD1039" s="11">
        <f t="shared" si="1"/>
        <v>172</v>
      </c>
      <c r="AE1039" s="11" t="str">
        <f t="array" ref="AE1039">IFERROR(INDEX('Pontuação'!G$13:G$101, MATCH(AD1039, 'Pontuação'!F$13:F$101, 0)), "Faixa Indefinida")</f>
        <v>B</v>
      </c>
      <c r="AF1039" s="11">
        <f t="shared" si="2"/>
        <v>0</v>
      </c>
      <c r="AG1039" s="11">
        <f t="shared" si="3"/>
        <v>1</v>
      </c>
      <c r="AH1039" s="11">
        <f t="shared" si="4"/>
        <v>0</v>
      </c>
      <c r="AI1039" s="11">
        <f t="shared" si="5"/>
        <v>0</v>
      </c>
      <c r="AJ1039" s="11">
        <f>ROUNDUP(SUM(VLOOKUP(F1039,'Pontuação 3.0'!A$2:B$11,2,FALSE),VLOOKUP(E1039,'Pontuação 3.0'!C$2:D$11,2,FALSE),VLOOKUP(H1039,'Pontuação 3.0'!I$2:J$11,2,FALSE),VLOOKUP(J1039,'Pontuação 3.0'!G$2:H$11,2,FALSE),VLOOKUP(G1039,'Pontuação 3.0'!E$2:F$11,2,FALSE),VLOOKUP(K1039,'Pontuação 3.0'!K$2:L$11,2,FALSE),VLOOKUP(L1039,'Pontuação 3.0'!M$2:N$13,2,FALSE)),0)</f>
        <v>2283</v>
      </c>
      <c r="AK1039" s="10">
        <f t="shared" si="6"/>
        <v>228</v>
      </c>
      <c r="AL1039" s="10" t="str">
        <f t="array" ref="AL1039">IFERROR(INDEX('Pontuação 3.0'!G$13:G$191, MATCH(AK1039, 'Pontuação 3.0'!F$13:F$191, 0)), "Faixa Indefinida")</f>
        <v>B</v>
      </c>
      <c r="AM1039" s="10">
        <f t="shared" si="7"/>
        <v>0</v>
      </c>
      <c r="AN1039" s="10">
        <f t="shared" si="8"/>
        <v>1</v>
      </c>
      <c r="AO1039" s="10">
        <f t="shared" si="9"/>
        <v>0</v>
      </c>
      <c r="AP1039" s="10">
        <f t="shared" si="10"/>
        <v>0</v>
      </c>
    </row>
    <row r="1040" ht="15.75" customHeight="1">
      <c r="A1040" s="7">
        <v>45675.0</v>
      </c>
      <c r="B1040" s="8" t="s">
        <v>2455</v>
      </c>
      <c r="C1040" s="8" t="s">
        <v>2456</v>
      </c>
      <c r="D1040" s="9">
        <v>1.1944017971E10</v>
      </c>
      <c r="E1040" s="8" t="s">
        <v>6103</v>
      </c>
      <c r="F1040" s="8" t="s">
        <v>6126</v>
      </c>
      <c r="G1040" s="8" t="s">
        <v>6122</v>
      </c>
      <c r="H1040" s="8" t="s">
        <v>6132</v>
      </c>
      <c r="I1040" s="8" t="s">
        <v>6128</v>
      </c>
      <c r="J1040" s="8" t="s">
        <v>6129</v>
      </c>
      <c r="K1040" s="8" t="s">
        <v>6107</v>
      </c>
      <c r="L1040" s="8" t="s">
        <v>6115</v>
      </c>
      <c r="M1040" s="8" t="s">
        <v>6113</v>
      </c>
      <c r="N1040" s="12" t="s">
        <v>18</v>
      </c>
      <c r="O1040" s="12" t="s">
        <v>20</v>
      </c>
      <c r="P1040" s="12" t="s">
        <v>89</v>
      </c>
      <c r="Q1040" s="12" t="s">
        <v>22</v>
      </c>
      <c r="R1040" s="12" t="s">
        <v>21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10">
        <f>ROUNDUP(SUM(VLOOKUP(F1040,'Pontuação'!A$2:B$11,2,FALSE),VLOOKUP(E1040,'Pontuação'!C$2:D$11,2,FALSE),VLOOKUP(H1040,'Pontuação'!I$2:J$11,2,FALSE),VLOOKUP(J1040,'Pontuação'!G$2:H$11,2,FALSE),VLOOKUP(L1040,'Pontuação'!M$2:N$13,2,FALSE)),0)</f>
        <v>1635</v>
      </c>
      <c r="AD1040" s="11">
        <f t="shared" si="1"/>
        <v>164</v>
      </c>
      <c r="AE1040" s="11" t="str">
        <f t="array" ref="AE1040">IFERROR(INDEX('Pontuação'!G$13:G$101, MATCH(AD1040, 'Pontuação'!F$13:F$101, 0)), "Faixa Indefinida")</f>
        <v>C</v>
      </c>
      <c r="AF1040" s="11">
        <f t="shared" si="2"/>
        <v>0</v>
      </c>
      <c r="AG1040" s="11">
        <f t="shared" si="3"/>
        <v>0</v>
      </c>
      <c r="AH1040" s="11">
        <f t="shared" si="4"/>
        <v>1</v>
      </c>
      <c r="AI1040" s="11">
        <f t="shared" si="5"/>
        <v>0</v>
      </c>
      <c r="AJ1040" s="11">
        <f>ROUNDUP(SUM(VLOOKUP(F1040,'Pontuação 3.0'!A$2:B$11,2,FALSE),VLOOKUP(E1040,'Pontuação 3.0'!C$2:D$11,2,FALSE),VLOOKUP(H1040,'Pontuação 3.0'!I$2:J$11,2,FALSE),VLOOKUP(J1040,'Pontuação 3.0'!G$2:H$11,2,FALSE),VLOOKUP(G1040,'Pontuação 3.0'!E$2:F$11,2,FALSE),VLOOKUP(K1040,'Pontuação 3.0'!K$2:L$11,2,FALSE),VLOOKUP(L1040,'Pontuação 3.0'!M$2:N$13,2,FALSE)),0)</f>
        <v>2016</v>
      </c>
      <c r="AK1040" s="10">
        <f t="shared" si="6"/>
        <v>202</v>
      </c>
      <c r="AL1040" s="10" t="str">
        <f t="array" ref="AL1040">IFERROR(INDEX('Pontuação 3.0'!G$13:G$191, MATCH(AK1040, 'Pontuação 3.0'!F$13:F$191, 0)), "Faixa Indefinida")</f>
        <v>C</v>
      </c>
      <c r="AM1040" s="10">
        <f t="shared" si="7"/>
        <v>0</v>
      </c>
      <c r="AN1040" s="10">
        <f t="shared" si="8"/>
        <v>0</v>
      </c>
      <c r="AO1040" s="10">
        <f t="shared" si="9"/>
        <v>1</v>
      </c>
      <c r="AP1040" s="10">
        <f t="shared" si="10"/>
        <v>0</v>
      </c>
    </row>
    <row r="1041" ht="15.75" customHeight="1">
      <c r="A1041" s="7">
        <v>45675.0</v>
      </c>
      <c r="B1041" s="8" t="s">
        <v>2457</v>
      </c>
      <c r="C1041" s="8" t="s">
        <v>2458</v>
      </c>
      <c r="D1041" s="9">
        <v>4.3988386488E10</v>
      </c>
      <c r="E1041" s="8" t="s">
        <v>6103</v>
      </c>
      <c r="F1041" s="8" t="s">
        <v>6116</v>
      </c>
      <c r="G1041" s="8" t="s">
        <v>6122</v>
      </c>
      <c r="H1041" s="8" t="s">
        <v>6123</v>
      </c>
      <c r="I1041" s="8" t="s">
        <v>6107</v>
      </c>
      <c r="J1041" s="8" t="s">
        <v>6108</v>
      </c>
      <c r="K1041" s="8" t="s">
        <v>6107</v>
      </c>
      <c r="L1041" s="8" t="s">
        <v>6120</v>
      </c>
      <c r="M1041" s="8" t="s">
        <v>6111</v>
      </c>
      <c r="N1041" s="12" t="s">
        <v>18</v>
      </c>
      <c r="O1041" s="12" t="s">
        <v>20</v>
      </c>
      <c r="P1041" s="12" t="s">
        <v>25</v>
      </c>
      <c r="Q1041" s="12" t="s">
        <v>22</v>
      </c>
      <c r="R1041" s="12" t="s">
        <v>32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10">
        <f>ROUNDUP(SUM(VLOOKUP(F1041,'Pontuação'!A$2:B$11,2,FALSE),VLOOKUP(E1041,'Pontuação'!C$2:D$11,2,FALSE),VLOOKUP(H1041,'Pontuação'!I$2:J$11,2,FALSE),VLOOKUP(J1041,'Pontuação'!G$2:H$11,2,FALSE),VLOOKUP(L1041,'Pontuação'!M$2:N$13,2,FALSE)),0)</f>
        <v>1676</v>
      </c>
      <c r="AD1041" s="11">
        <f t="shared" si="1"/>
        <v>168</v>
      </c>
      <c r="AE1041" s="11" t="str">
        <f t="array" ref="AE1041">IFERROR(INDEX('Pontuação'!G$13:G$101, MATCH(AD1041, 'Pontuação'!F$13:F$101, 0)), "Faixa Indefinida")</f>
        <v>B</v>
      </c>
      <c r="AF1041" s="11">
        <f t="shared" si="2"/>
        <v>0</v>
      </c>
      <c r="AG1041" s="11">
        <f t="shared" si="3"/>
        <v>1</v>
      </c>
      <c r="AH1041" s="11">
        <f t="shared" si="4"/>
        <v>0</v>
      </c>
      <c r="AI1041" s="11">
        <f t="shared" si="5"/>
        <v>0</v>
      </c>
      <c r="AJ1041" s="11">
        <f>ROUNDUP(SUM(VLOOKUP(F1041,'Pontuação 3.0'!A$2:B$11,2,FALSE),VLOOKUP(E1041,'Pontuação 3.0'!C$2:D$11,2,FALSE),VLOOKUP(H1041,'Pontuação 3.0'!I$2:J$11,2,FALSE),VLOOKUP(J1041,'Pontuação 3.0'!G$2:H$11,2,FALSE),VLOOKUP(G1041,'Pontuação 3.0'!E$2:F$11,2,FALSE),VLOOKUP(K1041,'Pontuação 3.0'!K$2:L$11,2,FALSE),VLOOKUP(L1041,'Pontuação 3.0'!M$2:N$13,2,FALSE)),0)</f>
        <v>2072</v>
      </c>
      <c r="AK1041" s="10">
        <f t="shared" si="6"/>
        <v>207</v>
      </c>
      <c r="AL1041" s="10" t="str">
        <f t="array" ref="AL1041">IFERROR(INDEX('Pontuação 3.0'!G$13:G$191, MATCH(AK1041, 'Pontuação 3.0'!F$13:F$191, 0)), "Faixa Indefinida")</f>
        <v>C</v>
      </c>
      <c r="AM1041" s="10">
        <f t="shared" si="7"/>
        <v>0</v>
      </c>
      <c r="AN1041" s="10">
        <f t="shared" si="8"/>
        <v>0</v>
      </c>
      <c r="AO1041" s="10">
        <f t="shared" si="9"/>
        <v>1</v>
      </c>
      <c r="AP1041" s="10">
        <f t="shared" si="10"/>
        <v>0</v>
      </c>
    </row>
    <row r="1042" ht="15.75" customHeight="1">
      <c r="A1042" s="7">
        <v>45675.0</v>
      </c>
      <c r="B1042" s="8" t="s">
        <v>2459</v>
      </c>
      <c r="C1042" s="8" t="s">
        <v>2460</v>
      </c>
      <c r="D1042" s="9">
        <v>7.3998289599E10</v>
      </c>
      <c r="E1042" s="8" t="s">
        <v>6103</v>
      </c>
      <c r="F1042" s="8" t="s">
        <v>6116</v>
      </c>
      <c r="G1042" s="8" t="s">
        <v>6112</v>
      </c>
      <c r="H1042" s="8" t="s">
        <v>6123</v>
      </c>
      <c r="I1042" s="8" t="s">
        <v>6107</v>
      </c>
      <c r="J1042" s="8" t="s">
        <v>6119</v>
      </c>
      <c r="K1042" s="8" t="s">
        <v>6107</v>
      </c>
      <c r="L1042" s="8" t="s">
        <v>6115</v>
      </c>
      <c r="M1042" s="8" t="s">
        <v>6113</v>
      </c>
      <c r="N1042" s="12" t="s">
        <v>18</v>
      </c>
      <c r="O1042" s="12" t="s">
        <v>20</v>
      </c>
      <c r="P1042" s="12" t="s">
        <v>48</v>
      </c>
      <c r="Q1042" s="12" t="s">
        <v>22</v>
      </c>
      <c r="R1042" s="12" t="s">
        <v>32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10">
        <f>ROUNDUP(SUM(VLOOKUP(F1042,'Pontuação'!A$2:B$11,2,FALSE),VLOOKUP(E1042,'Pontuação'!C$2:D$11,2,FALSE),VLOOKUP(H1042,'Pontuação'!I$2:J$11,2,FALSE),VLOOKUP(J1042,'Pontuação'!G$2:H$11,2,FALSE),VLOOKUP(L1042,'Pontuação'!M$2:N$13,2,FALSE)),0)</f>
        <v>1439</v>
      </c>
      <c r="AD1042" s="11">
        <f t="shared" si="1"/>
        <v>144</v>
      </c>
      <c r="AE1042" s="11" t="str">
        <f t="array" ref="AE1042">IFERROR(INDEX('Pontuação'!G$13:G$101, MATCH(AD1042, 'Pontuação'!F$13:F$101, 0)), "Faixa Indefinida")</f>
        <v>D</v>
      </c>
      <c r="AF1042" s="11">
        <f t="shared" si="2"/>
        <v>0</v>
      </c>
      <c r="AG1042" s="11">
        <f t="shared" si="3"/>
        <v>0</v>
      </c>
      <c r="AH1042" s="11">
        <f t="shared" si="4"/>
        <v>0</v>
      </c>
      <c r="AI1042" s="11">
        <f t="shared" si="5"/>
        <v>1</v>
      </c>
      <c r="AJ1042" s="11">
        <f>ROUNDUP(SUM(VLOOKUP(F1042,'Pontuação 3.0'!A$2:B$11,2,FALSE),VLOOKUP(E1042,'Pontuação 3.0'!C$2:D$11,2,FALSE),VLOOKUP(H1042,'Pontuação 3.0'!I$2:J$11,2,FALSE),VLOOKUP(J1042,'Pontuação 3.0'!G$2:H$11,2,FALSE),VLOOKUP(G1042,'Pontuação 3.0'!E$2:F$11,2,FALSE),VLOOKUP(K1042,'Pontuação 3.0'!K$2:L$11,2,FALSE),VLOOKUP(L1042,'Pontuação 3.0'!M$2:N$13,2,FALSE)),0)</f>
        <v>1867</v>
      </c>
      <c r="AK1042" s="10">
        <f t="shared" si="6"/>
        <v>187</v>
      </c>
      <c r="AL1042" s="10" t="str">
        <f t="array" ref="AL1042">IFERROR(INDEX('Pontuação 3.0'!G$13:G$191, MATCH(AK1042, 'Pontuação 3.0'!F$13:F$191, 0)), "Faixa Indefinida")</f>
        <v>D</v>
      </c>
      <c r="AM1042" s="10">
        <f t="shared" si="7"/>
        <v>0</v>
      </c>
      <c r="AN1042" s="10">
        <f t="shared" si="8"/>
        <v>0</v>
      </c>
      <c r="AO1042" s="10">
        <f t="shared" si="9"/>
        <v>0</v>
      </c>
      <c r="AP1042" s="10">
        <f t="shared" si="10"/>
        <v>1</v>
      </c>
    </row>
    <row r="1043" ht="15.75" customHeight="1">
      <c r="A1043" s="7">
        <v>45675.0</v>
      </c>
      <c r="B1043" s="8" t="s">
        <v>2461</v>
      </c>
      <c r="C1043" s="8" t="s">
        <v>2462</v>
      </c>
      <c r="D1043" s="8" t="s">
        <v>2463</v>
      </c>
      <c r="E1043" s="8" t="s">
        <v>6103</v>
      </c>
      <c r="F1043" s="8" t="s">
        <v>6116</v>
      </c>
      <c r="G1043" s="8" t="s">
        <v>6122</v>
      </c>
      <c r="H1043" s="8" t="s">
        <v>6118</v>
      </c>
      <c r="I1043" s="8" t="s">
        <v>6107</v>
      </c>
      <c r="J1043" s="8" t="s">
        <v>6108</v>
      </c>
      <c r="K1043" s="8" t="s">
        <v>6107</v>
      </c>
      <c r="L1043" s="8" t="s">
        <v>6120</v>
      </c>
      <c r="M1043" s="8" t="s">
        <v>6131</v>
      </c>
      <c r="N1043" s="12" t="s">
        <v>18</v>
      </c>
      <c r="O1043" s="12" t="s">
        <v>20</v>
      </c>
      <c r="P1043" s="12" t="s">
        <v>123</v>
      </c>
      <c r="Q1043" s="12" t="s">
        <v>22</v>
      </c>
      <c r="R1043" s="12" t="s">
        <v>32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10">
        <f>ROUNDUP(SUM(VLOOKUP(F1043,'Pontuação'!A$2:B$11,2,FALSE),VLOOKUP(E1043,'Pontuação'!C$2:D$11,2,FALSE),VLOOKUP(H1043,'Pontuação'!I$2:J$11,2,FALSE),VLOOKUP(J1043,'Pontuação'!G$2:H$11,2,FALSE),VLOOKUP(L1043,'Pontuação'!M$2:N$13,2,FALSE)),0)</f>
        <v>1832</v>
      </c>
      <c r="AD1043" s="11">
        <f t="shared" si="1"/>
        <v>183</v>
      </c>
      <c r="AE1043" s="11" t="str">
        <f t="array" ref="AE1043">IFERROR(INDEX('Pontuação'!G$13:G$101, MATCH(AD1043, 'Pontuação'!F$13:F$101, 0)), "Faixa Indefinida")</f>
        <v>B</v>
      </c>
      <c r="AF1043" s="11">
        <f t="shared" si="2"/>
        <v>0</v>
      </c>
      <c r="AG1043" s="11">
        <f t="shared" si="3"/>
        <v>1</v>
      </c>
      <c r="AH1043" s="11">
        <f t="shared" si="4"/>
        <v>0</v>
      </c>
      <c r="AI1043" s="11">
        <f t="shared" si="5"/>
        <v>0</v>
      </c>
      <c r="AJ1043" s="11">
        <f>ROUNDUP(SUM(VLOOKUP(F1043,'Pontuação 3.0'!A$2:B$11,2,FALSE),VLOOKUP(E1043,'Pontuação 3.0'!C$2:D$11,2,FALSE),VLOOKUP(H1043,'Pontuação 3.0'!I$2:J$11,2,FALSE),VLOOKUP(J1043,'Pontuação 3.0'!G$2:H$11,2,FALSE),VLOOKUP(G1043,'Pontuação 3.0'!E$2:F$11,2,FALSE),VLOOKUP(K1043,'Pontuação 3.0'!K$2:L$11,2,FALSE),VLOOKUP(L1043,'Pontuação 3.0'!M$2:N$13,2,FALSE)),0)</f>
        <v>2307</v>
      </c>
      <c r="AK1043" s="10">
        <f t="shared" si="6"/>
        <v>231</v>
      </c>
      <c r="AL1043" s="10" t="str">
        <f t="array" ref="AL1043">IFERROR(INDEX('Pontuação 3.0'!G$13:G$191, MATCH(AK1043, 'Pontuação 3.0'!F$13:F$191, 0)), "Faixa Indefinida")</f>
        <v>B</v>
      </c>
      <c r="AM1043" s="10">
        <f t="shared" si="7"/>
        <v>0</v>
      </c>
      <c r="AN1043" s="10">
        <f t="shared" si="8"/>
        <v>1</v>
      </c>
      <c r="AO1043" s="10">
        <f t="shared" si="9"/>
        <v>0</v>
      </c>
      <c r="AP1043" s="10">
        <f t="shared" si="10"/>
        <v>0</v>
      </c>
    </row>
    <row r="1044" ht="15.75" customHeight="1">
      <c r="A1044" s="7">
        <v>45675.0</v>
      </c>
      <c r="B1044" s="8" t="s">
        <v>2453</v>
      </c>
      <c r="C1044" s="8" t="s">
        <v>2454</v>
      </c>
      <c r="D1044" s="9">
        <v>9.3984154315E10</v>
      </c>
      <c r="E1044" s="8" t="s">
        <v>6103</v>
      </c>
      <c r="F1044" s="8" t="s">
        <v>6116</v>
      </c>
      <c r="G1044" s="8" t="s">
        <v>6117</v>
      </c>
      <c r="H1044" s="8" t="s">
        <v>6118</v>
      </c>
      <c r="I1044" s="8" t="s">
        <v>6107</v>
      </c>
      <c r="J1044" s="8" t="s">
        <v>6129</v>
      </c>
      <c r="K1044" s="8" t="s">
        <v>6109</v>
      </c>
      <c r="L1044" s="8" t="s">
        <v>6124</v>
      </c>
      <c r="M1044" s="8" t="s">
        <v>6111</v>
      </c>
      <c r="N1044" s="12" t="s">
        <v>18</v>
      </c>
      <c r="O1044" s="12" t="s">
        <v>20</v>
      </c>
      <c r="P1044" s="12" t="s">
        <v>121</v>
      </c>
      <c r="Q1044" s="12" t="s">
        <v>22</v>
      </c>
      <c r="R1044" s="12" t="s">
        <v>32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10">
        <f>ROUNDUP(SUM(VLOOKUP(F1044,'Pontuação'!A$2:B$11,2,FALSE),VLOOKUP(E1044,'Pontuação'!C$2:D$11,2,FALSE),VLOOKUP(H1044,'Pontuação'!I$2:J$11,2,FALSE),VLOOKUP(J1044,'Pontuação'!G$2:H$11,2,FALSE),VLOOKUP(L1044,'Pontuação'!M$2:N$13,2,FALSE)),0)</f>
        <v>1836</v>
      </c>
      <c r="AD1044" s="11">
        <f t="shared" si="1"/>
        <v>184</v>
      </c>
      <c r="AE1044" s="11" t="str">
        <f t="array" ref="AE1044">IFERROR(INDEX('Pontuação'!G$13:G$101, MATCH(AD1044, 'Pontuação'!F$13:F$101, 0)), "Faixa Indefinida")</f>
        <v>A</v>
      </c>
      <c r="AF1044" s="11">
        <f t="shared" si="2"/>
        <v>1</v>
      </c>
      <c r="AG1044" s="11">
        <f t="shared" si="3"/>
        <v>0</v>
      </c>
      <c r="AH1044" s="11">
        <f t="shared" si="4"/>
        <v>0</v>
      </c>
      <c r="AI1044" s="11">
        <f t="shared" si="5"/>
        <v>0</v>
      </c>
      <c r="AJ1044" s="11">
        <f>ROUNDUP(SUM(VLOOKUP(F1044,'Pontuação 3.0'!A$2:B$11,2,FALSE),VLOOKUP(E1044,'Pontuação 3.0'!C$2:D$11,2,FALSE),VLOOKUP(H1044,'Pontuação 3.0'!I$2:J$11,2,FALSE),VLOOKUP(J1044,'Pontuação 3.0'!G$2:H$11,2,FALSE),VLOOKUP(G1044,'Pontuação 3.0'!E$2:F$11,2,FALSE),VLOOKUP(K1044,'Pontuação 3.0'!K$2:L$11,2,FALSE),VLOOKUP(L1044,'Pontuação 3.0'!M$2:N$13,2,FALSE)),0)</f>
        <v>2715</v>
      </c>
      <c r="AK1044" s="10">
        <f t="shared" si="6"/>
        <v>272</v>
      </c>
      <c r="AL1044" s="10" t="str">
        <f t="array" ref="AL1044">IFERROR(INDEX('Pontuação 3.0'!G$13:G$191, MATCH(AK1044, 'Pontuação 3.0'!F$13:F$191, 0)), "Faixa Indefinida")</f>
        <v>A</v>
      </c>
      <c r="AM1044" s="10">
        <f t="shared" si="7"/>
        <v>1</v>
      </c>
      <c r="AN1044" s="10">
        <f t="shared" si="8"/>
        <v>0</v>
      </c>
      <c r="AO1044" s="10">
        <f t="shared" si="9"/>
        <v>0</v>
      </c>
      <c r="AP1044" s="10">
        <f t="shared" si="10"/>
        <v>0</v>
      </c>
    </row>
    <row r="1045" ht="15.75" customHeight="1">
      <c r="A1045" s="7">
        <v>45675.0</v>
      </c>
      <c r="B1045" s="8" t="s">
        <v>2464</v>
      </c>
      <c r="C1045" s="8" t="s">
        <v>2465</v>
      </c>
      <c r="D1045" s="9">
        <v>6.199645446E10</v>
      </c>
      <c r="E1045" s="8" t="s">
        <v>6103</v>
      </c>
      <c r="F1045" s="8" t="s">
        <v>6104</v>
      </c>
      <c r="G1045" s="8" t="s">
        <v>6114</v>
      </c>
      <c r="H1045" s="8" t="s">
        <v>6123</v>
      </c>
      <c r="I1045" s="8" t="s">
        <v>6107</v>
      </c>
      <c r="J1045" s="8" t="s">
        <v>6119</v>
      </c>
      <c r="K1045" s="8" t="s">
        <v>6107</v>
      </c>
      <c r="L1045" s="8" t="s">
        <v>6120</v>
      </c>
      <c r="M1045" s="8" t="s">
        <v>6121</v>
      </c>
      <c r="N1045" s="12" t="s">
        <v>18</v>
      </c>
      <c r="O1045" s="12" t="s">
        <v>20</v>
      </c>
      <c r="P1045" s="12" t="s">
        <v>48</v>
      </c>
      <c r="Q1045" s="12" t="s">
        <v>22</v>
      </c>
      <c r="R1045" s="12" t="s">
        <v>32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10">
        <f>ROUNDUP(SUM(VLOOKUP(F1045,'Pontuação'!A$2:B$11,2,FALSE),VLOOKUP(E1045,'Pontuação'!C$2:D$11,2,FALSE),VLOOKUP(H1045,'Pontuação'!I$2:J$11,2,FALSE),VLOOKUP(J1045,'Pontuação'!G$2:H$11,2,FALSE),VLOOKUP(L1045,'Pontuação'!M$2:N$13,2,FALSE)),0)</f>
        <v>1576</v>
      </c>
      <c r="AD1045" s="11">
        <f t="shared" si="1"/>
        <v>158</v>
      </c>
      <c r="AE1045" s="11" t="str">
        <f t="array" ref="AE1045">IFERROR(INDEX('Pontuação'!G$13:G$101, MATCH(AD1045, 'Pontuação'!F$13:F$101, 0)), "Faixa Indefinida")</f>
        <v>C</v>
      </c>
      <c r="AF1045" s="11">
        <f t="shared" si="2"/>
        <v>0</v>
      </c>
      <c r="AG1045" s="11">
        <f t="shared" si="3"/>
        <v>0</v>
      </c>
      <c r="AH1045" s="11">
        <f t="shared" si="4"/>
        <v>1</v>
      </c>
      <c r="AI1045" s="11">
        <f t="shared" si="5"/>
        <v>0</v>
      </c>
      <c r="AJ1045" s="11">
        <f>ROUNDUP(SUM(VLOOKUP(F1045,'Pontuação 3.0'!A$2:B$11,2,FALSE),VLOOKUP(E1045,'Pontuação 3.0'!C$2:D$11,2,FALSE),VLOOKUP(H1045,'Pontuação 3.0'!I$2:J$11,2,FALSE),VLOOKUP(J1045,'Pontuação 3.0'!G$2:H$11,2,FALSE),VLOOKUP(G1045,'Pontuação 3.0'!E$2:F$11,2,FALSE),VLOOKUP(K1045,'Pontuação 3.0'!K$2:L$11,2,FALSE),VLOOKUP(L1045,'Pontuação 3.0'!M$2:N$13,2,FALSE)),0)</f>
        <v>1895</v>
      </c>
      <c r="AK1045" s="10">
        <f t="shared" si="6"/>
        <v>190</v>
      </c>
      <c r="AL1045" s="10" t="str">
        <f t="array" ref="AL1045">IFERROR(INDEX('Pontuação 3.0'!G$13:G$191, MATCH(AK1045, 'Pontuação 3.0'!F$13:F$191, 0)), "Faixa Indefinida")</f>
        <v>D</v>
      </c>
      <c r="AM1045" s="10">
        <f t="shared" si="7"/>
        <v>0</v>
      </c>
      <c r="AN1045" s="10">
        <f t="shared" si="8"/>
        <v>0</v>
      </c>
      <c r="AO1045" s="10">
        <f t="shared" si="9"/>
        <v>0</v>
      </c>
      <c r="AP1045" s="10">
        <f t="shared" si="10"/>
        <v>1</v>
      </c>
    </row>
    <row r="1046" ht="15.75" customHeight="1">
      <c r="A1046" s="7">
        <v>45675.0</v>
      </c>
      <c r="B1046" s="8" t="s">
        <v>2466</v>
      </c>
      <c r="C1046" s="8" t="s">
        <v>2467</v>
      </c>
      <c r="D1046" s="9">
        <v>8.4986425228E10</v>
      </c>
      <c r="E1046" s="8" t="s">
        <v>6103</v>
      </c>
      <c r="F1046" s="8" t="s">
        <v>6126</v>
      </c>
      <c r="G1046" s="8" t="s">
        <v>6117</v>
      </c>
      <c r="H1046" s="8" t="s">
        <v>6135</v>
      </c>
      <c r="I1046" s="8" t="s">
        <v>6128</v>
      </c>
      <c r="J1046" s="8" t="s">
        <v>6108</v>
      </c>
      <c r="K1046" s="8" t="s">
        <v>6109</v>
      </c>
      <c r="L1046" s="8" t="s">
        <v>6120</v>
      </c>
      <c r="M1046" s="8" t="s">
        <v>6113</v>
      </c>
      <c r="N1046" s="12" t="s">
        <v>18</v>
      </c>
      <c r="O1046" s="12" t="s">
        <v>20</v>
      </c>
      <c r="P1046" s="12" t="s">
        <v>25</v>
      </c>
      <c r="Q1046" s="12" t="s">
        <v>22</v>
      </c>
      <c r="R1046" s="12" t="s">
        <v>32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10">
        <f>ROUNDUP(SUM(VLOOKUP(F1046,'Pontuação'!A$2:B$11,2,FALSE),VLOOKUP(E1046,'Pontuação'!C$2:D$11,2,FALSE),VLOOKUP(H1046,'Pontuação'!I$2:J$11,2,FALSE),VLOOKUP(J1046,'Pontuação'!G$2:H$11,2,FALSE),VLOOKUP(L1046,'Pontuação'!M$2:N$13,2,FALSE)),0)</f>
        <v>1804</v>
      </c>
      <c r="AD1046" s="11">
        <f t="shared" si="1"/>
        <v>180</v>
      </c>
      <c r="AE1046" s="11" t="str">
        <f t="array" ref="AE1046">IFERROR(INDEX('Pontuação'!G$13:G$101, MATCH(AD1046, 'Pontuação'!F$13:F$101, 0)), "Faixa Indefinida")</f>
        <v>B</v>
      </c>
      <c r="AF1046" s="11">
        <f t="shared" si="2"/>
        <v>0</v>
      </c>
      <c r="AG1046" s="11">
        <f t="shared" si="3"/>
        <v>1</v>
      </c>
      <c r="AH1046" s="11">
        <f t="shared" si="4"/>
        <v>0</v>
      </c>
      <c r="AI1046" s="11">
        <f t="shared" si="5"/>
        <v>0</v>
      </c>
      <c r="AJ1046" s="11">
        <f>ROUNDUP(SUM(VLOOKUP(F1046,'Pontuação 3.0'!A$2:B$11,2,FALSE),VLOOKUP(E1046,'Pontuação 3.0'!C$2:D$11,2,FALSE),VLOOKUP(H1046,'Pontuação 3.0'!I$2:J$11,2,FALSE),VLOOKUP(J1046,'Pontuação 3.0'!G$2:H$11,2,FALSE),VLOOKUP(G1046,'Pontuação 3.0'!E$2:F$11,2,FALSE),VLOOKUP(K1046,'Pontuação 3.0'!K$2:L$11,2,FALSE),VLOOKUP(L1046,'Pontuação 3.0'!M$2:N$13,2,FALSE)),0)</f>
        <v>2424</v>
      </c>
      <c r="AK1046" s="10">
        <f t="shared" si="6"/>
        <v>242</v>
      </c>
      <c r="AL1046" s="10" t="str">
        <f t="array" ref="AL1046">IFERROR(INDEX('Pontuação 3.0'!G$13:G$191, MATCH(AK1046, 'Pontuação 3.0'!F$13:F$191, 0)), "Faixa Indefinida")</f>
        <v>A</v>
      </c>
      <c r="AM1046" s="10">
        <f t="shared" si="7"/>
        <v>1</v>
      </c>
      <c r="AN1046" s="10">
        <f t="shared" si="8"/>
        <v>0</v>
      </c>
      <c r="AO1046" s="10">
        <f t="shared" si="9"/>
        <v>0</v>
      </c>
      <c r="AP1046" s="10">
        <f t="shared" si="10"/>
        <v>0</v>
      </c>
    </row>
    <row r="1047" ht="15.75" customHeight="1">
      <c r="A1047" s="7">
        <v>45675.0</v>
      </c>
      <c r="B1047" s="8" t="s">
        <v>2468</v>
      </c>
      <c r="C1047" s="8" t="s">
        <v>2469</v>
      </c>
      <c r="D1047" s="9">
        <v>6.4999459282E10</v>
      </c>
      <c r="E1047" s="8" t="s">
        <v>6103</v>
      </c>
      <c r="F1047" s="8" t="s">
        <v>6116</v>
      </c>
      <c r="G1047" s="8" t="s">
        <v>6122</v>
      </c>
      <c r="H1047" s="8" t="s">
        <v>6106</v>
      </c>
      <c r="I1047" s="8" t="s">
        <v>6107</v>
      </c>
      <c r="J1047" s="8" t="s">
        <v>6108</v>
      </c>
      <c r="K1047" s="8" t="s">
        <v>6107</v>
      </c>
      <c r="L1047" s="8" t="s">
        <v>6120</v>
      </c>
      <c r="M1047" s="8" t="s">
        <v>6113</v>
      </c>
      <c r="N1047" s="12" t="s">
        <v>18</v>
      </c>
      <c r="O1047" s="12" t="s">
        <v>20</v>
      </c>
      <c r="P1047" s="12" t="s">
        <v>76</v>
      </c>
      <c r="Q1047" s="12" t="s">
        <v>22</v>
      </c>
      <c r="R1047" s="12" t="s">
        <v>32</v>
      </c>
      <c r="S1047" s="13"/>
      <c r="T1047" s="8"/>
      <c r="U1047" s="8"/>
      <c r="V1047" s="8"/>
      <c r="W1047" s="8"/>
      <c r="X1047" s="8"/>
      <c r="Y1047" s="8"/>
      <c r="Z1047" s="8"/>
      <c r="AA1047" s="8"/>
      <c r="AB1047" s="8"/>
      <c r="AC1047" s="10">
        <f>ROUNDUP(SUM(VLOOKUP(F1047,'Pontuação'!A$2:B$11,2,FALSE),VLOOKUP(E1047,'Pontuação'!C$2:D$11,2,FALSE),VLOOKUP(H1047,'Pontuação'!I$2:J$11,2,FALSE),VLOOKUP(J1047,'Pontuação'!G$2:H$11,2,FALSE),VLOOKUP(L1047,'Pontuação'!M$2:N$13,2,FALSE)),0)</f>
        <v>1790</v>
      </c>
      <c r="AD1047" s="11">
        <f t="shared" si="1"/>
        <v>179</v>
      </c>
      <c r="AE1047" s="11" t="str">
        <f t="array" ref="AE1047">IFERROR(INDEX('Pontuação'!G$13:G$101, MATCH(AD1047, 'Pontuação'!F$13:F$101, 0)), "Faixa Indefinida")</f>
        <v>B</v>
      </c>
      <c r="AF1047" s="11">
        <f t="shared" si="2"/>
        <v>0</v>
      </c>
      <c r="AG1047" s="11">
        <f t="shared" si="3"/>
        <v>1</v>
      </c>
      <c r="AH1047" s="11">
        <f t="shared" si="4"/>
        <v>0</v>
      </c>
      <c r="AI1047" s="11">
        <f t="shared" si="5"/>
        <v>0</v>
      </c>
      <c r="AJ1047" s="11">
        <f>ROUNDUP(SUM(VLOOKUP(F1047,'Pontuação 3.0'!A$2:B$11,2,FALSE),VLOOKUP(E1047,'Pontuação 3.0'!C$2:D$11,2,FALSE),VLOOKUP(H1047,'Pontuação 3.0'!I$2:J$11,2,FALSE),VLOOKUP(J1047,'Pontuação 3.0'!G$2:H$11,2,FALSE),VLOOKUP(G1047,'Pontuação 3.0'!E$2:F$11,2,FALSE),VLOOKUP(K1047,'Pontuação 3.0'!K$2:L$11,2,FALSE),VLOOKUP(L1047,'Pontuação 3.0'!M$2:N$13,2,FALSE)),0)</f>
        <v>2220</v>
      </c>
      <c r="AK1047" s="10">
        <f t="shared" si="6"/>
        <v>222</v>
      </c>
      <c r="AL1047" s="10" t="str">
        <f t="array" ref="AL1047">IFERROR(INDEX('Pontuação 3.0'!G$13:G$191, MATCH(AK1047, 'Pontuação 3.0'!F$13:F$191, 0)), "Faixa Indefinida")</f>
        <v>B</v>
      </c>
      <c r="AM1047" s="10">
        <f t="shared" si="7"/>
        <v>0</v>
      </c>
      <c r="AN1047" s="10">
        <f t="shared" si="8"/>
        <v>1</v>
      </c>
      <c r="AO1047" s="10">
        <f t="shared" si="9"/>
        <v>0</v>
      </c>
      <c r="AP1047" s="10">
        <f t="shared" si="10"/>
        <v>0</v>
      </c>
    </row>
    <row r="1048" ht="15.75" customHeight="1">
      <c r="A1048" s="7">
        <v>45675.0</v>
      </c>
      <c r="B1048" s="8" t="s">
        <v>2468</v>
      </c>
      <c r="C1048" s="8" t="s">
        <v>2469</v>
      </c>
      <c r="D1048" s="9">
        <v>6.4999459282E10</v>
      </c>
      <c r="E1048" s="8" t="s">
        <v>6103</v>
      </c>
      <c r="F1048" s="8" t="s">
        <v>6116</v>
      </c>
      <c r="G1048" s="8" t="s">
        <v>6122</v>
      </c>
      <c r="H1048" s="8" t="s">
        <v>6106</v>
      </c>
      <c r="I1048" s="8" t="s">
        <v>6107</v>
      </c>
      <c r="J1048" s="8" t="s">
        <v>6108</v>
      </c>
      <c r="K1048" s="8" t="s">
        <v>6107</v>
      </c>
      <c r="L1048" s="8" t="s">
        <v>6124</v>
      </c>
      <c r="M1048" s="8" t="s">
        <v>6113</v>
      </c>
      <c r="N1048" s="12" t="s">
        <v>18</v>
      </c>
      <c r="O1048" s="12" t="s">
        <v>20</v>
      </c>
      <c r="P1048" s="12" t="s">
        <v>76</v>
      </c>
      <c r="Q1048" s="12" t="s">
        <v>22</v>
      </c>
      <c r="R1048" s="12" t="s">
        <v>32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10">
        <f>ROUNDUP(SUM(VLOOKUP(F1048,'Pontuação'!A$2:B$11,2,FALSE),VLOOKUP(E1048,'Pontuação'!C$2:D$11,2,FALSE),VLOOKUP(H1048,'Pontuação'!I$2:J$11,2,FALSE),VLOOKUP(J1048,'Pontuação'!G$2:H$11,2,FALSE),VLOOKUP(L1048,'Pontuação'!M$2:N$13,2,FALSE)),0)</f>
        <v>1621</v>
      </c>
      <c r="AD1048" s="11">
        <f t="shared" si="1"/>
        <v>162</v>
      </c>
      <c r="AE1048" s="11" t="str">
        <f t="array" ref="AE1048">IFERROR(INDEX('Pontuação'!G$13:G$101, MATCH(AD1048, 'Pontuação'!F$13:F$101, 0)), "Faixa Indefinida")</f>
        <v>C</v>
      </c>
      <c r="AF1048" s="11">
        <f t="shared" si="2"/>
        <v>0</v>
      </c>
      <c r="AG1048" s="11">
        <f t="shared" si="3"/>
        <v>0</v>
      </c>
      <c r="AH1048" s="11">
        <f t="shared" si="4"/>
        <v>1</v>
      </c>
      <c r="AI1048" s="11">
        <f t="shared" si="5"/>
        <v>0</v>
      </c>
      <c r="AJ1048" s="11">
        <f>ROUNDUP(SUM(VLOOKUP(F1048,'Pontuação 3.0'!A$2:B$11,2,FALSE),VLOOKUP(E1048,'Pontuação 3.0'!C$2:D$11,2,FALSE),VLOOKUP(H1048,'Pontuação 3.0'!I$2:J$11,2,FALSE),VLOOKUP(J1048,'Pontuação 3.0'!G$2:H$11,2,FALSE),VLOOKUP(G1048,'Pontuação 3.0'!E$2:F$11,2,FALSE),VLOOKUP(K1048,'Pontuação 3.0'!K$2:L$11,2,FALSE),VLOOKUP(L1048,'Pontuação 3.0'!M$2:N$13,2,FALSE)),0)</f>
        <v>2104</v>
      </c>
      <c r="AK1048" s="10">
        <f t="shared" si="6"/>
        <v>210</v>
      </c>
      <c r="AL1048" s="10" t="str">
        <f t="array" ref="AL1048">IFERROR(INDEX('Pontuação 3.0'!G$13:G$191, MATCH(AK1048, 'Pontuação 3.0'!F$13:F$191, 0)), "Faixa Indefinida")</f>
        <v>C</v>
      </c>
      <c r="AM1048" s="10">
        <f t="shared" si="7"/>
        <v>0</v>
      </c>
      <c r="AN1048" s="10">
        <f t="shared" si="8"/>
        <v>0</v>
      </c>
      <c r="AO1048" s="10">
        <f t="shared" si="9"/>
        <v>1</v>
      </c>
      <c r="AP1048" s="10">
        <f t="shared" si="10"/>
        <v>0</v>
      </c>
    </row>
    <row r="1049" ht="15.75" customHeight="1">
      <c r="A1049" s="7">
        <v>45675.0</v>
      </c>
      <c r="B1049" s="8" t="s">
        <v>1871</v>
      </c>
      <c r="C1049" s="8" t="s">
        <v>2470</v>
      </c>
      <c r="D1049" s="9">
        <v>1.299779053E10</v>
      </c>
      <c r="E1049" s="8" t="s">
        <v>6125</v>
      </c>
      <c r="F1049" s="8" t="s">
        <v>6116</v>
      </c>
      <c r="G1049" s="8" t="s">
        <v>6114</v>
      </c>
      <c r="H1049" s="8" t="s">
        <v>6106</v>
      </c>
      <c r="I1049" s="8" t="s">
        <v>6128</v>
      </c>
      <c r="J1049" s="8" t="s">
        <v>6119</v>
      </c>
      <c r="K1049" s="8" t="s">
        <v>6107</v>
      </c>
      <c r="L1049" s="8" t="s">
        <v>6120</v>
      </c>
      <c r="M1049" s="8" t="s">
        <v>6121</v>
      </c>
      <c r="N1049" s="12" t="s">
        <v>18</v>
      </c>
      <c r="O1049" s="12" t="s">
        <v>20</v>
      </c>
      <c r="P1049" s="12" t="s">
        <v>123</v>
      </c>
      <c r="Q1049" s="12" t="s">
        <v>22</v>
      </c>
      <c r="R1049" s="12" t="s">
        <v>32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10">
        <f>ROUNDUP(SUM(VLOOKUP(F1049,'Pontuação'!A$2:B$11,2,FALSE),VLOOKUP(E1049,'Pontuação'!C$2:D$11,2,FALSE),VLOOKUP(H1049,'Pontuação'!I$2:J$11,2,FALSE),VLOOKUP(J1049,'Pontuação'!G$2:H$11,2,FALSE),VLOOKUP(L1049,'Pontuação'!M$2:N$13,2,FALSE)),0)</f>
        <v>1689</v>
      </c>
      <c r="AD1049" s="11">
        <f t="shared" si="1"/>
        <v>169</v>
      </c>
      <c r="AE1049" s="11" t="str">
        <f t="array" ref="AE1049">IFERROR(INDEX('Pontuação'!G$13:G$101, MATCH(AD1049, 'Pontuação'!F$13:F$101, 0)), "Faixa Indefinida")</f>
        <v>B</v>
      </c>
      <c r="AF1049" s="11">
        <f t="shared" si="2"/>
        <v>0</v>
      </c>
      <c r="AG1049" s="11">
        <f t="shared" si="3"/>
        <v>1</v>
      </c>
      <c r="AH1049" s="11">
        <f t="shared" si="4"/>
        <v>0</v>
      </c>
      <c r="AI1049" s="11">
        <f t="shared" si="5"/>
        <v>0</v>
      </c>
      <c r="AJ1049" s="11">
        <f>ROUNDUP(SUM(VLOOKUP(F1049,'Pontuação 3.0'!A$2:B$11,2,FALSE),VLOOKUP(E1049,'Pontuação 3.0'!C$2:D$11,2,FALSE),VLOOKUP(H1049,'Pontuação 3.0'!I$2:J$11,2,FALSE),VLOOKUP(J1049,'Pontuação 3.0'!G$2:H$11,2,FALSE),VLOOKUP(G1049,'Pontuação 3.0'!E$2:F$11,2,FALSE),VLOOKUP(K1049,'Pontuação 3.0'!K$2:L$11,2,FALSE),VLOOKUP(L1049,'Pontuação 3.0'!M$2:N$13,2,FALSE)),0)</f>
        <v>2028</v>
      </c>
      <c r="AK1049" s="10">
        <f t="shared" si="6"/>
        <v>203</v>
      </c>
      <c r="AL1049" s="10" t="str">
        <f t="array" ref="AL1049">IFERROR(INDEX('Pontuação 3.0'!G$13:G$191, MATCH(AK1049, 'Pontuação 3.0'!F$13:F$191, 0)), "Faixa Indefinida")</f>
        <v>C</v>
      </c>
      <c r="AM1049" s="10">
        <f t="shared" si="7"/>
        <v>0</v>
      </c>
      <c r="AN1049" s="10">
        <f t="shared" si="8"/>
        <v>0</v>
      </c>
      <c r="AO1049" s="10">
        <f t="shared" si="9"/>
        <v>1</v>
      </c>
      <c r="AP1049" s="10">
        <f t="shared" si="10"/>
        <v>0</v>
      </c>
    </row>
    <row r="1050" ht="15.75" customHeight="1">
      <c r="A1050" s="7">
        <v>45675.0</v>
      </c>
      <c r="B1050" s="8" t="s">
        <v>2471</v>
      </c>
      <c r="C1050" s="8" t="s">
        <v>2472</v>
      </c>
      <c r="D1050" s="9">
        <v>4.1998757335E10</v>
      </c>
      <c r="E1050" s="8" t="s">
        <v>6103</v>
      </c>
      <c r="F1050" s="8" t="s">
        <v>6126</v>
      </c>
      <c r="G1050" s="8" t="s">
        <v>6122</v>
      </c>
      <c r="H1050" s="8" t="s">
        <v>6132</v>
      </c>
      <c r="I1050" s="8" t="s">
        <v>6107</v>
      </c>
      <c r="J1050" s="8" t="s">
        <v>6119</v>
      </c>
      <c r="K1050" s="8" t="s">
        <v>6107</v>
      </c>
      <c r="L1050" s="8" t="s">
        <v>6120</v>
      </c>
      <c r="M1050" s="8" t="s">
        <v>6121</v>
      </c>
      <c r="N1050" s="12" t="s">
        <v>18</v>
      </c>
      <c r="O1050" s="12" t="s">
        <v>20</v>
      </c>
      <c r="P1050" s="12" t="s">
        <v>25</v>
      </c>
      <c r="Q1050" s="12" t="s">
        <v>22</v>
      </c>
      <c r="R1050" s="12" t="s">
        <v>32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10">
        <f>ROUNDUP(SUM(VLOOKUP(F1050,'Pontuação'!A$2:B$11,2,FALSE),VLOOKUP(E1050,'Pontuação'!C$2:D$11,2,FALSE),VLOOKUP(H1050,'Pontuação'!I$2:J$11,2,FALSE),VLOOKUP(J1050,'Pontuação'!G$2:H$11,2,FALSE),VLOOKUP(L1050,'Pontuação'!M$2:N$13,2,FALSE)),0)</f>
        <v>1489</v>
      </c>
      <c r="AD1050" s="11">
        <f t="shared" si="1"/>
        <v>149</v>
      </c>
      <c r="AE1050" s="11" t="str">
        <f t="array" ref="AE1050">IFERROR(INDEX('Pontuação'!G$13:G$101, MATCH(AD1050, 'Pontuação'!F$13:F$101, 0)), "Faixa Indefinida")</f>
        <v>C</v>
      </c>
      <c r="AF1050" s="11">
        <f t="shared" si="2"/>
        <v>0</v>
      </c>
      <c r="AG1050" s="11">
        <f t="shared" si="3"/>
        <v>0</v>
      </c>
      <c r="AH1050" s="11">
        <f t="shared" si="4"/>
        <v>1</v>
      </c>
      <c r="AI1050" s="11">
        <f t="shared" si="5"/>
        <v>0</v>
      </c>
      <c r="AJ1050" s="11">
        <f>ROUNDUP(SUM(VLOOKUP(F1050,'Pontuação 3.0'!A$2:B$11,2,FALSE),VLOOKUP(E1050,'Pontuação 3.0'!C$2:D$11,2,FALSE),VLOOKUP(H1050,'Pontuação 3.0'!I$2:J$11,2,FALSE),VLOOKUP(J1050,'Pontuação 3.0'!G$2:H$11,2,FALSE),VLOOKUP(G1050,'Pontuação 3.0'!E$2:F$11,2,FALSE),VLOOKUP(K1050,'Pontuação 3.0'!K$2:L$11,2,FALSE),VLOOKUP(L1050,'Pontuação 3.0'!M$2:N$13,2,FALSE)),0)</f>
        <v>1827</v>
      </c>
      <c r="AK1050" s="10">
        <f t="shared" si="6"/>
        <v>183</v>
      </c>
      <c r="AL1050" s="10" t="str">
        <f t="array" ref="AL1050">IFERROR(INDEX('Pontuação 3.0'!G$13:G$191, MATCH(AK1050, 'Pontuação 3.0'!F$13:F$191, 0)), "Faixa Indefinida")</f>
        <v>D</v>
      </c>
      <c r="AM1050" s="10">
        <f t="shared" si="7"/>
        <v>0</v>
      </c>
      <c r="AN1050" s="10">
        <f t="shared" si="8"/>
        <v>0</v>
      </c>
      <c r="AO1050" s="10">
        <f t="shared" si="9"/>
        <v>0</v>
      </c>
      <c r="AP1050" s="10">
        <f t="shared" si="10"/>
        <v>1</v>
      </c>
    </row>
    <row r="1051" ht="15.75" customHeight="1">
      <c r="A1051" s="7">
        <v>45675.0</v>
      </c>
      <c r="B1051" s="8" t="s">
        <v>1007</v>
      </c>
      <c r="C1051" s="8" t="s">
        <v>2473</v>
      </c>
      <c r="D1051" s="9">
        <v>5.1989511124E10</v>
      </c>
      <c r="E1051" s="8" t="s">
        <v>6103</v>
      </c>
      <c r="F1051" s="8" t="s">
        <v>6126</v>
      </c>
      <c r="G1051" s="8" t="s">
        <v>6122</v>
      </c>
      <c r="H1051" s="8" t="s">
        <v>6118</v>
      </c>
      <c r="I1051" s="8" t="s">
        <v>6128</v>
      </c>
      <c r="J1051" s="8" t="s">
        <v>6119</v>
      </c>
      <c r="K1051" s="8" t="s">
        <v>6109</v>
      </c>
      <c r="L1051" s="8" t="s">
        <v>6115</v>
      </c>
      <c r="M1051" s="8" t="s">
        <v>6133</v>
      </c>
      <c r="N1051" s="12" t="s">
        <v>18</v>
      </c>
      <c r="O1051" s="12" t="s">
        <v>20</v>
      </c>
      <c r="P1051" s="12" t="s">
        <v>19</v>
      </c>
      <c r="Q1051" s="12" t="s">
        <v>22</v>
      </c>
      <c r="R1051" s="12" t="s">
        <v>32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10">
        <f>ROUNDUP(SUM(VLOOKUP(F1051,'Pontuação'!A$2:B$11,2,FALSE),VLOOKUP(E1051,'Pontuação'!C$2:D$11,2,FALSE),VLOOKUP(H1051,'Pontuação'!I$2:J$11,2,FALSE),VLOOKUP(J1051,'Pontuação'!G$2:H$11,2,FALSE),VLOOKUP(L1051,'Pontuação'!M$2:N$13,2,FALSE)),0)</f>
        <v>1583</v>
      </c>
      <c r="AD1051" s="11">
        <f t="shared" si="1"/>
        <v>158</v>
      </c>
      <c r="AE1051" s="11" t="str">
        <f t="array" ref="AE1051">IFERROR(INDEX('Pontuação'!G$13:G$101, MATCH(AD1051, 'Pontuação'!F$13:F$101, 0)), "Faixa Indefinida")</f>
        <v>C</v>
      </c>
      <c r="AF1051" s="11">
        <f t="shared" si="2"/>
        <v>0</v>
      </c>
      <c r="AG1051" s="11">
        <f t="shared" si="3"/>
        <v>0</v>
      </c>
      <c r="AH1051" s="11">
        <f t="shared" si="4"/>
        <v>1</v>
      </c>
      <c r="AI1051" s="11">
        <f t="shared" si="5"/>
        <v>0</v>
      </c>
      <c r="AJ1051" s="11">
        <f>ROUNDUP(SUM(VLOOKUP(F1051,'Pontuação 3.0'!A$2:B$11,2,FALSE),VLOOKUP(E1051,'Pontuação 3.0'!C$2:D$11,2,FALSE),VLOOKUP(H1051,'Pontuação 3.0'!I$2:J$11,2,FALSE),VLOOKUP(J1051,'Pontuação 3.0'!G$2:H$11,2,FALSE),VLOOKUP(G1051,'Pontuação 3.0'!E$2:F$11,2,FALSE),VLOOKUP(K1051,'Pontuação 3.0'!K$2:L$11,2,FALSE),VLOOKUP(L1051,'Pontuação 3.0'!M$2:N$13,2,FALSE)),0)</f>
        <v>2197</v>
      </c>
      <c r="AK1051" s="10">
        <f t="shared" si="6"/>
        <v>220</v>
      </c>
      <c r="AL1051" s="10" t="str">
        <f t="array" ref="AL1051">IFERROR(INDEX('Pontuação 3.0'!G$13:G$191, MATCH(AK1051, 'Pontuação 3.0'!F$13:F$191, 0)), "Faixa Indefinida")</f>
        <v>B</v>
      </c>
      <c r="AM1051" s="10">
        <f t="shared" si="7"/>
        <v>0</v>
      </c>
      <c r="AN1051" s="10">
        <f t="shared" si="8"/>
        <v>1</v>
      </c>
      <c r="AO1051" s="10">
        <f t="shared" si="9"/>
        <v>0</v>
      </c>
      <c r="AP1051" s="10">
        <f t="shared" si="10"/>
        <v>0</v>
      </c>
    </row>
    <row r="1052" ht="15.75" customHeight="1">
      <c r="A1052" s="7">
        <v>45675.0</v>
      </c>
      <c r="B1052" s="8" t="s">
        <v>2478</v>
      </c>
      <c r="C1052" s="8" t="s">
        <v>2479</v>
      </c>
      <c r="D1052" s="9">
        <v>3.1995878777E10</v>
      </c>
      <c r="E1052" s="8" t="s">
        <v>6103</v>
      </c>
      <c r="F1052" s="8" t="s">
        <v>6116</v>
      </c>
      <c r="G1052" s="8" t="s">
        <v>6122</v>
      </c>
      <c r="H1052" s="8" t="s">
        <v>6106</v>
      </c>
      <c r="I1052" s="8" t="s">
        <v>6107</v>
      </c>
      <c r="J1052" s="8" t="s">
        <v>6119</v>
      </c>
      <c r="K1052" s="8" t="s">
        <v>6107</v>
      </c>
      <c r="L1052" s="8" t="s">
        <v>6115</v>
      </c>
      <c r="M1052" s="8" t="s">
        <v>6113</v>
      </c>
      <c r="N1052" s="12" t="s">
        <v>18</v>
      </c>
      <c r="O1052" s="12" t="s">
        <v>20</v>
      </c>
      <c r="P1052" s="12" t="s">
        <v>25</v>
      </c>
      <c r="Q1052" s="12" t="s">
        <v>184</v>
      </c>
      <c r="R1052" s="12" t="s">
        <v>32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10">
        <f>ROUNDUP(SUM(VLOOKUP(F1052,'Pontuação'!A$2:B$11,2,FALSE),VLOOKUP(E1052,'Pontuação'!C$2:D$11,2,FALSE),VLOOKUP(H1052,'Pontuação'!I$2:J$11,2,FALSE),VLOOKUP(J1052,'Pontuação'!G$2:H$11,2,FALSE),VLOOKUP(L1052,'Pontuação'!M$2:N$13,2,FALSE)),0)</f>
        <v>1553</v>
      </c>
      <c r="AD1052" s="11">
        <f t="shared" si="1"/>
        <v>155</v>
      </c>
      <c r="AE1052" s="11" t="str">
        <f t="array" ref="AE1052">IFERROR(INDEX('Pontuação'!G$13:G$101, MATCH(AD1052, 'Pontuação'!F$13:F$101, 0)), "Faixa Indefinida")</f>
        <v>C</v>
      </c>
      <c r="AF1052" s="11">
        <f t="shared" si="2"/>
        <v>0</v>
      </c>
      <c r="AG1052" s="11">
        <f t="shared" si="3"/>
        <v>0</v>
      </c>
      <c r="AH1052" s="11">
        <f t="shared" si="4"/>
        <v>1</v>
      </c>
      <c r="AI1052" s="11">
        <f t="shared" si="5"/>
        <v>0</v>
      </c>
      <c r="AJ1052" s="11">
        <f>ROUNDUP(SUM(VLOOKUP(F1052,'Pontuação 3.0'!A$2:B$11,2,FALSE),VLOOKUP(E1052,'Pontuação 3.0'!C$2:D$11,2,FALSE),VLOOKUP(H1052,'Pontuação 3.0'!I$2:J$11,2,FALSE),VLOOKUP(J1052,'Pontuação 3.0'!G$2:H$11,2,FALSE),VLOOKUP(G1052,'Pontuação 3.0'!E$2:F$11,2,FALSE),VLOOKUP(K1052,'Pontuação 3.0'!K$2:L$11,2,FALSE),VLOOKUP(L1052,'Pontuação 3.0'!M$2:N$13,2,FALSE)),0)</f>
        <v>1982</v>
      </c>
      <c r="AK1052" s="10">
        <f t="shared" si="6"/>
        <v>198</v>
      </c>
      <c r="AL1052" s="10" t="str">
        <f t="array" ref="AL1052">IFERROR(INDEX('Pontuação 3.0'!G$13:G$191, MATCH(AK1052, 'Pontuação 3.0'!F$13:F$191, 0)), "Faixa Indefinida")</f>
        <v>C</v>
      </c>
      <c r="AM1052" s="10">
        <f t="shared" si="7"/>
        <v>0</v>
      </c>
      <c r="AN1052" s="10">
        <f t="shared" si="8"/>
        <v>0</v>
      </c>
      <c r="AO1052" s="10">
        <f t="shared" si="9"/>
        <v>1</v>
      </c>
      <c r="AP1052" s="10">
        <f t="shared" si="10"/>
        <v>0</v>
      </c>
    </row>
    <row r="1053" ht="15.75" customHeight="1">
      <c r="A1053" s="7">
        <v>45675.0</v>
      </c>
      <c r="B1053" s="8" t="s">
        <v>2482</v>
      </c>
      <c r="C1053" s="8" t="s">
        <v>2483</v>
      </c>
      <c r="D1053" s="9">
        <v>1.1993826731E10</v>
      </c>
      <c r="E1053" s="8" t="s">
        <v>6103</v>
      </c>
      <c r="F1053" s="8" t="s">
        <v>6116</v>
      </c>
      <c r="G1053" s="8" t="s">
        <v>6117</v>
      </c>
      <c r="H1053" s="8" t="s">
        <v>6118</v>
      </c>
      <c r="I1053" s="8" t="s">
        <v>6107</v>
      </c>
      <c r="J1053" s="8" t="s">
        <v>6108</v>
      </c>
      <c r="K1053" s="8" t="s">
        <v>6109</v>
      </c>
      <c r="L1053" s="8" t="s">
        <v>6110</v>
      </c>
      <c r="M1053" s="8" t="s">
        <v>6113</v>
      </c>
      <c r="N1053" s="12" t="s">
        <v>18</v>
      </c>
      <c r="O1053" s="12" t="s">
        <v>20</v>
      </c>
      <c r="P1053" s="12" t="s">
        <v>76</v>
      </c>
      <c r="Q1053" s="12" t="s">
        <v>22</v>
      </c>
      <c r="R1053" s="12" t="s">
        <v>32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10">
        <f>ROUNDUP(SUM(VLOOKUP(F1053,'Pontuação'!A$2:B$11,2,FALSE),VLOOKUP(E1053,'Pontuação'!C$2:D$11,2,FALSE),VLOOKUP(H1053,'Pontuação'!I$2:J$11,2,FALSE),VLOOKUP(J1053,'Pontuação'!G$2:H$11,2,FALSE),VLOOKUP(L1053,'Pontuação'!M$2:N$13,2,FALSE)),0)</f>
        <v>1770</v>
      </c>
      <c r="AD1053" s="11">
        <f t="shared" si="1"/>
        <v>177</v>
      </c>
      <c r="AE1053" s="11" t="str">
        <f t="array" ref="AE1053">IFERROR(INDEX('Pontuação'!G$13:G$101, MATCH(AD1053, 'Pontuação'!F$13:F$101, 0)), "Faixa Indefinida")</f>
        <v>B</v>
      </c>
      <c r="AF1053" s="11">
        <f t="shared" si="2"/>
        <v>0</v>
      </c>
      <c r="AG1053" s="11">
        <f t="shared" si="3"/>
        <v>1</v>
      </c>
      <c r="AH1053" s="11">
        <f t="shared" si="4"/>
        <v>0</v>
      </c>
      <c r="AI1053" s="11">
        <f t="shared" si="5"/>
        <v>0</v>
      </c>
      <c r="AJ1053" s="11">
        <f>ROUNDUP(SUM(VLOOKUP(F1053,'Pontuação 3.0'!A$2:B$11,2,FALSE),VLOOKUP(E1053,'Pontuação 3.0'!C$2:D$11,2,FALSE),VLOOKUP(H1053,'Pontuação 3.0'!I$2:J$11,2,FALSE),VLOOKUP(J1053,'Pontuação 3.0'!G$2:H$11,2,FALSE),VLOOKUP(G1053,'Pontuação 3.0'!E$2:F$11,2,FALSE),VLOOKUP(K1053,'Pontuação 3.0'!K$2:L$11,2,FALSE),VLOOKUP(L1053,'Pontuação 3.0'!M$2:N$13,2,FALSE)),0)</f>
        <v>2816</v>
      </c>
      <c r="AK1053" s="10">
        <f t="shared" si="6"/>
        <v>282</v>
      </c>
      <c r="AL1053" s="10" t="str">
        <f t="array" ref="AL1053">IFERROR(INDEX('Pontuação 3.0'!G$13:G$191, MATCH(AK1053, 'Pontuação 3.0'!F$13:F$191, 0)), "Faixa Indefinida")</f>
        <v>A</v>
      </c>
      <c r="AM1053" s="10">
        <f t="shared" si="7"/>
        <v>1</v>
      </c>
      <c r="AN1053" s="10">
        <f t="shared" si="8"/>
        <v>0</v>
      </c>
      <c r="AO1053" s="10">
        <f t="shared" si="9"/>
        <v>0</v>
      </c>
      <c r="AP1053" s="10">
        <f t="shared" si="10"/>
        <v>0</v>
      </c>
    </row>
    <row r="1054" ht="15.75" customHeight="1">
      <c r="A1054" s="7">
        <v>45675.0</v>
      </c>
      <c r="B1054" s="8" t="s">
        <v>2484</v>
      </c>
      <c r="C1054" s="8" t="s">
        <v>2485</v>
      </c>
      <c r="D1054" s="9">
        <v>1.1998347882E10</v>
      </c>
      <c r="E1054" s="8" t="s">
        <v>6103</v>
      </c>
      <c r="F1054" s="8" t="s">
        <v>6126</v>
      </c>
      <c r="G1054" s="8" t="s">
        <v>6105</v>
      </c>
      <c r="H1054" s="8" t="s">
        <v>6118</v>
      </c>
      <c r="I1054" s="8" t="s">
        <v>6107</v>
      </c>
      <c r="J1054" s="8" t="s">
        <v>6108</v>
      </c>
      <c r="K1054" s="8" t="s">
        <v>6107</v>
      </c>
      <c r="L1054" s="8" t="s">
        <v>6120</v>
      </c>
      <c r="M1054" s="8" t="s">
        <v>6113</v>
      </c>
      <c r="N1054" s="12" t="s">
        <v>18</v>
      </c>
      <c r="O1054" s="12" t="s">
        <v>20</v>
      </c>
      <c r="P1054" s="12" t="s">
        <v>19</v>
      </c>
      <c r="Q1054" s="12" t="s">
        <v>22</v>
      </c>
      <c r="R1054" s="12" t="s">
        <v>21</v>
      </c>
      <c r="S1054" s="13"/>
      <c r="T1054" s="8"/>
      <c r="U1054" s="8"/>
      <c r="V1054" s="8"/>
      <c r="W1054" s="8"/>
      <c r="X1054" s="8"/>
      <c r="Y1054" s="8"/>
      <c r="Z1054" s="8"/>
      <c r="AA1054" s="8"/>
      <c r="AB1054" s="8"/>
      <c r="AC1054" s="10">
        <f>ROUNDUP(SUM(VLOOKUP(F1054,'Pontuação'!A$2:B$11,2,FALSE),VLOOKUP(E1054,'Pontuação'!C$2:D$11,2,FALSE),VLOOKUP(H1054,'Pontuação'!I$2:J$11,2,FALSE),VLOOKUP(J1054,'Pontuação'!G$2:H$11,2,FALSE),VLOOKUP(L1054,'Pontuação'!M$2:N$13,2,FALSE)),0)</f>
        <v>1820</v>
      </c>
      <c r="AD1054" s="11">
        <f t="shared" si="1"/>
        <v>182</v>
      </c>
      <c r="AE1054" s="11" t="str">
        <f t="array" ref="AE1054">IFERROR(INDEX('Pontuação'!G$13:G$101, MATCH(AD1054, 'Pontuação'!F$13:F$101, 0)), "Faixa Indefinida")</f>
        <v>B</v>
      </c>
      <c r="AF1054" s="11">
        <f t="shared" si="2"/>
        <v>0</v>
      </c>
      <c r="AG1054" s="11">
        <f t="shared" si="3"/>
        <v>1</v>
      </c>
      <c r="AH1054" s="11">
        <f t="shared" si="4"/>
        <v>0</v>
      </c>
      <c r="AI1054" s="11">
        <f t="shared" si="5"/>
        <v>0</v>
      </c>
      <c r="AJ1054" s="11">
        <f>ROUNDUP(SUM(VLOOKUP(F1054,'Pontuação 3.0'!A$2:B$11,2,FALSE),VLOOKUP(E1054,'Pontuação 3.0'!C$2:D$11,2,FALSE),VLOOKUP(H1054,'Pontuação 3.0'!I$2:J$11,2,FALSE),VLOOKUP(J1054,'Pontuação 3.0'!G$2:H$11,2,FALSE),VLOOKUP(G1054,'Pontuação 3.0'!E$2:F$11,2,FALSE),VLOOKUP(K1054,'Pontuação 3.0'!K$2:L$11,2,FALSE),VLOOKUP(L1054,'Pontuação 3.0'!M$2:N$13,2,FALSE)),0)</f>
        <v>2408</v>
      </c>
      <c r="AK1054" s="10">
        <f t="shared" si="6"/>
        <v>241</v>
      </c>
      <c r="AL1054" s="10" t="str">
        <f t="array" ref="AL1054">IFERROR(INDEX('Pontuação 3.0'!G$13:G$191, MATCH(AK1054, 'Pontuação 3.0'!F$13:F$191, 0)), "Faixa Indefinida")</f>
        <v>A</v>
      </c>
      <c r="AM1054" s="10">
        <f t="shared" si="7"/>
        <v>1</v>
      </c>
      <c r="AN1054" s="10">
        <f t="shared" si="8"/>
        <v>0</v>
      </c>
      <c r="AO1054" s="10">
        <f t="shared" si="9"/>
        <v>0</v>
      </c>
      <c r="AP1054" s="10">
        <f t="shared" si="10"/>
        <v>0</v>
      </c>
    </row>
    <row r="1055" ht="15.75" customHeight="1">
      <c r="A1055" s="7">
        <v>45675.0</v>
      </c>
      <c r="B1055" s="8" t="s">
        <v>269</v>
      </c>
      <c r="C1055" s="8" t="s">
        <v>6199</v>
      </c>
      <c r="D1055" s="9">
        <v>8.136635E7</v>
      </c>
      <c r="E1055" s="8" t="s">
        <v>6103</v>
      </c>
      <c r="F1055" s="8" t="s">
        <v>6104</v>
      </c>
      <c r="G1055" s="8" t="s">
        <v>6114</v>
      </c>
      <c r="H1055" s="8" t="s">
        <v>6123</v>
      </c>
      <c r="I1055" s="8" t="s">
        <v>6107</v>
      </c>
      <c r="J1055" s="8" t="s">
        <v>6108</v>
      </c>
      <c r="K1055" s="8" t="s">
        <v>6107</v>
      </c>
      <c r="L1055" s="8" t="s">
        <v>6136</v>
      </c>
      <c r="M1055" s="8" t="s">
        <v>6133</v>
      </c>
      <c r="N1055" s="12" t="s">
        <v>18</v>
      </c>
      <c r="O1055" s="12" t="s">
        <v>20</v>
      </c>
      <c r="P1055" s="12" t="s">
        <v>31</v>
      </c>
      <c r="Q1055" s="12" t="s">
        <v>54</v>
      </c>
      <c r="R1055" s="12" t="s">
        <v>32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10">
        <f>ROUNDUP(SUM(VLOOKUP(F1055,'Pontuação'!A$2:B$11,2,FALSE),VLOOKUP(E1055,'Pontuação'!C$2:D$11,2,FALSE),VLOOKUP(H1055,'Pontuação'!I$2:J$11,2,FALSE),VLOOKUP(J1055,'Pontuação'!G$2:H$11,2,FALSE),VLOOKUP(L1055,'Pontuação'!M$2:N$13,2,FALSE)),0)</f>
        <v>1593</v>
      </c>
      <c r="AD1055" s="11">
        <f t="shared" si="1"/>
        <v>159</v>
      </c>
      <c r="AE1055" s="11" t="str">
        <f t="array" ref="AE1055">IFERROR(INDEX('Pontuação'!G$13:G$101, MATCH(AD1055, 'Pontuação'!F$13:F$101, 0)), "Faixa Indefinida")</f>
        <v>C</v>
      </c>
      <c r="AF1055" s="11">
        <f t="shared" si="2"/>
        <v>0</v>
      </c>
      <c r="AG1055" s="11">
        <f t="shared" si="3"/>
        <v>0</v>
      </c>
      <c r="AH1055" s="11">
        <f t="shared" si="4"/>
        <v>1</v>
      </c>
      <c r="AI1055" s="11">
        <f t="shared" si="5"/>
        <v>0</v>
      </c>
      <c r="AJ1055" s="11">
        <f>ROUNDUP(SUM(VLOOKUP(F1055,'Pontuação 3.0'!A$2:B$11,2,FALSE),VLOOKUP(E1055,'Pontuação 3.0'!C$2:D$11,2,FALSE),VLOOKUP(H1055,'Pontuação 3.0'!I$2:J$11,2,FALSE),VLOOKUP(J1055,'Pontuação 3.0'!G$2:H$11,2,FALSE),VLOOKUP(G1055,'Pontuação 3.0'!E$2:F$11,2,FALSE),VLOOKUP(K1055,'Pontuação 3.0'!K$2:L$11,2,FALSE),VLOOKUP(L1055,'Pontuação 3.0'!M$2:N$13,2,FALSE)),0)</f>
        <v>1939</v>
      </c>
      <c r="AK1055" s="10">
        <f t="shared" si="6"/>
        <v>194</v>
      </c>
      <c r="AL1055" s="10" t="str">
        <f t="array" ref="AL1055">IFERROR(INDEX('Pontuação 3.0'!G$13:G$191, MATCH(AK1055, 'Pontuação 3.0'!F$13:F$191, 0)), "Faixa Indefinida")</f>
        <v>C</v>
      </c>
      <c r="AM1055" s="10">
        <f t="shared" si="7"/>
        <v>0</v>
      </c>
      <c r="AN1055" s="10">
        <f t="shared" si="8"/>
        <v>0</v>
      </c>
      <c r="AO1055" s="10">
        <f t="shared" si="9"/>
        <v>1</v>
      </c>
      <c r="AP1055" s="10">
        <f t="shared" si="10"/>
        <v>0</v>
      </c>
    </row>
    <row r="1056" ht="15.75" customHeight="1">
      <c r="A1056" s="7">
        <v>45675.0</v>
      </c>
      <c r="B1056" s="8" t="s">
        <v>216</v>
      </c>
      <c r="C1056" s="8" t="s">
        <v>2487</v>
      </c>
      <c r="D1056" s="9">
        <v>6.4993460441E10</v>
      </c>
      <c r="E1056" s="8" t="s">
        <v>6103</v>
      </c>
      <c r="F1056" s="8" t="s">
        <v>6116</v>
      </c>
      <c r="G1056" s="8" t="s">
        <v>6114</v>
      </c>
      <c r="H1056" s="8" t="s">
        <v>6106</v>
      </c>
      <c r="I1056" s="8" t="s">
        <v>6128</v>
      </c>
      <c r="J1056" s="8" t="s">
        <v>6119</v>
      </c>
      <c r="K1056" s="8" t="s">
        <v>6107</v>
      </c>
      <c r="L1056" s="8" t="s">
        <v>6115</v>
      </c>
      <c r="M1056" s="8" t="s">
        <v>6121</v>
      </c>
      <c r="N1056" s="12" t="s">
        <v>18</v>
      </c>
      <c r="O1056" s="12" t="s">
        <v>20</v>
      </c>
      <c r="P1056" s="12" t="s">
        <v>71</v>
      </c>
      <c r="Q1056" s="12" t="s">
        <v>22</v>
      </c>
      <c r="R1056" s="12" t="s">
        <v>32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10">
        <f>ROUNDUP(SUM(VLOOKUP(F1056,'Pontuação'!A$2:B$11,2,FALSE),VLOOKUP(E1056,'Pontuação'!C$2:D$11,2,FALSE),VLOOKUP(H1056,'Pontuação'!I$2:J$11,2,FALSE),VLOOKUP(J1056,'Pontuação'!G$2:H$11,2,FALSE),VLOOKUP(L1056,'Pontuação'!M$2:N$13,2,FALSE)),0)</f>
        <v>1553</v>
      </c>
      <c r="AD1056" s="11">
        <f t="shared" si="1"/>
        <v>155</v>
      </c>
      <c r="AE1056" s="11" t="str">
        <f t="array" ref="AE1056">IFERROR(INDEX('Pontuação'!G$13:G$101, MATCH(AD1056, 'Pontuação'!F$13:F$101, 0)), "Faixa Indefinida")</f>
        <v>C</v>
      </c>
      <c r="AF1056" s="11">
        <f t="shared" si="2"/>
        <v>0</v>
      </c>
      <c r="AG1056" s="11">
        <f t="shared" si="3"/>
        <v>0</v>
      </c>
      <c r="AH1056" s="11">
        <f t="shared" si="4"/>
        <v>1</v>
      </c>
      <c r="AI1056" s="11">
        <f t="shared" si="5"/>
        <v>0</v>
      </c>
      <c r="AJ1056" s="11">
        <f>ROUNDUP(SUM(VLOOKUP(F1056,'Pontuação 3.0'!A$2:B$11,2,FALSE),VLOOKUP(E1056,'Pontuação 3.0'!C$2:D$11,2,FALSE),VLOOKUP(H1056,'Pontuação 3.0'!I$2:J$11,2,FALSE),VLOOKUP(J1056,'Pontuação 3.0'!G$2:H$11,2,FALSE),VLOOKUP(G1056,'Pontuação 3.0'!E$2:F$11,2,FALSE),VLOOKUP(K1056,'Pontuação 3.0'!K$2:L$11,2,FALSE),VLOOKUP(L1056,'Pontuação 3.0'!M$2:N$13,2,FALSE)),0)</f>
        <v>1972</v>
      </c>
      <c r="AK1056" s="10">
        <f t="shared" si="6"/>
        <v>197</v>
      </c>
      <c r="AL1056" s="10" t="str">
        <f t="array" ref="AL1056">IFERROR(INDEX('Pontuação 3.0'!G$13:G$191, MATCH(AK1056, 'Pontuação 3.0'!F$13:F$191, 0)), "Faixa Indefinida")</f>
        <v>C</v>
      </c>
      <c r="AM1056" s="10">
        <f t="shared" si="7"/>
        <v>0</v>
      </c>
      <c r="AN1056" s="10">
        <f t="shared" si="8"/>
        <v>0</v>
      </c>
      <c r="AO1056" s="10">
        <f t="shared" si="9"/>
        <v>1</v>
      </c>
      <c r="AP1056" s="10">
        <f t="shared" si="10"/>
        <v>0</v>
      </c>
    </row>
    <row r="1057" ht="15.75" customHeight="1">
      <c r="A1057" s="7">
        <v>45675.0</v>
      </c>
      <c r="B1057" s="8" t="s">
        <v>2493</v>
      </c>
      <c r="C1057" s="8" t="s">
        <v>2494</v>
      </c>
      <c r="D1057" s="9">
        <v>4.1995080228E10</v>
      </c>
      <c r="E1057" s="8" t="s">
        <v>6125</v>
      </c>
      <c r="F1057" s="8" t="s">
        <v>6116</v>
      </c>
      <c r="G1057" s="8" t="s">
        <v>6117</v>
      </c>
      <c r="H1057" s="8" t="s">
        <v>6106</v>
      </c>
      <c r="I1057" s="8" t="s">
        <v>6107</v>
      </c>
      <c r="J1057" s="8" t="s">
        <v>6119</v>
      </c>
      <c r="K1057" s="8" t="s">
        <v>6107</v>
      </c>
      <c r="L1057" s="8" t="s">
        <v>6120</v>
      </c>
      <c r="M1057" s="8" t="s">
        <v>6133</v>
      </c>
      <c r="N1057" s="12" t="s">
        <v>18</v>
      </c>
      <c r="O1057" s="12" t="s">
        <v>20</v>
      </c>
      <c r="P1057" s="12" t="s">
        <v>31</v>
      </c>
      <c r="Q1057" s="12" t="s">
        <v>200</v>
      </c>
      <c r="R1057" s="12" t="s">
        <v>21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10">
        <f>ROUNDUP(SUM(VLOOKUP(F1057,'Pontuação'!A$2:B$11,2,FALSE),VLOOKUP(E1057,'Pontuação'!C$2:D$11,2,FALSE),VLOOKUP(H1057,'Pontuação'!I$2:J$11,2,FALSE),VLOOKUP(J1057,'Pontuação'!G$2:H$11,2,FALSE),VLOOKUP(L1057,'Pontuação'!M$2:N$13,2,FALSE)),0)</f>
        <v>1689</v>
      </c>
      <c r="AD1057" s="11">
        <f t="shared" si="1"/>
        <v>169</v>
      </c>
      <c r="AE1057" s="11" t="str">
        <f t="array" ref="AE1057">IFERROR(INDEX('Pontuação'!G$13:G$101, MATCH(AD1057, 'Pontuação'!F$13:F$101, 0)), "Faixa Indefinida")</f>
        <v>B</v>
      </c>
      <c r="AF1057" s="11">
        <f t="shared" si="2"/>
        <v>0</v>
      </c>
      <c r="AG1057" s="11">
        <f t="shared" si="3"/>
        <v>1</v>
      </c>
      <c r="AH1057" s="11">
        <f t="shared" si="4"/>
        <v>0</v>
      </c>
      <c r="AI1057" s="11">
        <f t="shared" si="5"/>
        <v>0</v>
      </c>
      <c r="AJ1057" s="11">
        <f>ROUNDUP(SUM(VLOOKUP(F1057,'Pontuação 3.0'!A$2:B$11,2,FALSE),VLOOKUP(E1057,'Pontuação 3.0'!C$2:D$11,2,FALSE),VLOOKUP(H1057,'Pontuação 3.0'!I$2:J$11,2,FALSE),VLOOKUP(J1057,'Pontuação 3.0'!G$2:H$11,2,FALSE),VLOOKUP(G1057,'Pontuação 3.0'!E$2:F$11,2,FALSE),VLOOKUP(K1057,'Pontuação 3.0'!K$2:L$11,2,FALSE),VLOOKUP(L1057,'Pontuação 3.0'!M$2:N$13,2,FALSE)),0)</f>
        <v>2178</v>
      </c>
      <c r="AK1057" s="10">
        <f t="shared" si="6"/>
        <v>218</v>
      </c>
      <c r="AL1057" s="10" t="str">
        <f t="array" ref="AL1057">IFERROR(INDEX('Pontuação 3.0'!G$13:G$191, MATCH(AK1057, 'Pontuação 3.0'!F$13:F$191, 0)), "Faixa Indefinida")</f>
        <v>B</v>
      </c>
      <c r="AM1057" s="10">
        <f t="shared" si="7"/>
        <v>0</v>
      </c>
      <c r="AN1057" s="10">
        <f t="shared" si="8"/>
        <v>1</v>
      </c>
      <c r="AO1057" s="10">
        <f t="shared" si="9"/>
        <v>0</v>
      </c>
      <c r="AP1057" s="10">
        <f t="shared" si="10"/>
        <v>0</v>
      </c>
    </row>
    <row r="1058" ht="15.75" customHeight="1">
      <c r="A1058" s="7">
        <v>45675.0</v>
      </c>
      <c r="B1058" s="8" t="s">
        <v>2488</v>
      </c>
      <c r="C1058" s="8" t="s">
        <v>2489</v>
      </c>
      <c r="D1058" s="9">
        <v>6.199927156E9</v>
      </c>
      <c r="E1058" s="8" t="s">
        <v>6103</v>
      </c>
      <c r="F1058" s="8" t="s">
        <v>6126</v>
      </c>
      <c r="G1058" s="8" t="s">
        <v>6114</v>
      </c>
      <c r="H1058" s="8" t="s">
        <v>6123</v>
      </c>
      <c r="I1058" s="8" t="s">
        <v>6107</v>
      </c>
      <c r="J1058" s="8" t="s">
        <v>6129</v>
      </c>
      <c r="K1058" s="8" t="s">
        <v>6107</v>
      </c>
      <c r="L1058" s="8" t="s">
        <v>6115</v>
      </c>
      <c r="M1058" s="8" t="s">
        <v>6131</v>
      </c>
      <c r="N1058" s="12" t="s">
        <v>18</v>
      </c>
      <c r="O1058" s="12" t="s">
        <v>20</v>
      </c>
      <c r="P1058" s="12" t="s">
        <v>348</v>
      </c>
      <c r="Q1058" s="12" t="s">
        <v>22</v>
      </c>
      <c r="R1058" s="12" t="s">
        <v>32</v>
      </c>
      <c r="S1058" s="13"/>
      <c r="T1058" s="8"/>
      <c r="U1058" s="8"/>
      <c r="V1058" s="8"/>
      <c r="W1058" s="8"/>
      <c r="X1058" s="8"/>
      <c r="Y1058" s="8"/>
      <c r="Z1058" s="8"/>
      <c r="AA1058" s="8"/>
      <c r="AB1058" s="8"/>
      <c r="AC1058" s="10">
        <f>ROUNDUP(SUM(VLOOKUP(F1058,'Pontuação'!A$2:B$11,2,FALSE),VLOOKUP(E1058,'Pontuação'!C$2:D$11,2,FALSE),VLOOKUP(H1058,'Pontuação'!I$2:J$11,2,FALSE),VLOOKUP(J1058,'Pontuação'!G$2:H$11,2,FALSE),VLOOKUP(L1058,'Pontuação'!M$2:N$13,2,FALSE)),0)</f>
        <v>1705</v>
      </c>
      <c r="AD1058" s="11">
        <f t="shared" si="1"/>
        <v>171</v>
      </c>
      <c r="AE1058" s="11" t="str">
        <f t="array" ref="AE1058">IFERROR(INDEX('Pontuação'!G$13:G$101, MATCH(AD1058, 'Pontuação'!F$13:F$101, 0)), "Faixa Indefinida")</f>
        <v>B</v>
      </c>
      <c r="AF1058" s="11">
        <f t="shared" si="2"/>
        <v>0</v>
      </c>
      <c r="AG1058" s="11">
        <f t="shared" si="3"/>
        <v>1</v>
      </c>
      <c r="AH1058" s="11">
        <f t="shared" si="4"/>
        <v>0</v>
      </c>
      <c r="AI1058" s="11">
        <f t="shared" si="5"/>
        <v>0</v>
      </c>
      <c r="AJ1058" s="11">
        <f>ROUNDUP(SUM(VLOOKUP(F1058,'Pontuação 3.0'!A$2:B$11,2,FALSE),VLOOKUP(E1058,'Pontuação 3.0'!C$2:D$11,2,FALSE),VLOOKUP(H1058,'Pontuação 3.0'!I$2:J$11,2,FALSE),VLOOKUP(J1058,'Pontuação 3.0'!G$2:H$11,2,FALSE),VLOOKUP(G1058,'Pontuação 3.0'!E$2:F$11,2,FALSE),VLOOKUP(K1058,'Pontuação 3.0'!K$2:L$11,2,FALSE),VLOOKUP(L1058,'Pontuação 3.0'!M$2:N$13,2,FALSE)),0)</f>
        <v>1966</v>
      </c>
      <c r="AK1058" s="10">
        <f t="shared" si="6"/>
        <v>197</v>
      </c>
      <c r="AL1058" s="10" t="str">
        <f t="array" ref="AL1058">IFERROR(INDEX('Pontuação 3.0'!G$13:G$191, MATCH(AK1058, 'Pontuação 3.0'!F$13:F$191, 0)), "Faixa Indefinida")</f>
        <v>C</v>
      </c>
      <c r="AM1058" s="10">
        <f t="shared" si="7"/>
        <v>0</v>
      </c>
      <c r="AN1058" s="10">
        <f t="shared" si="8"/>
        <v>0</v>
      </c>
      <c r="AO1058" s="10">
        <f t="shared" si="9"/>
        <v>1</v>
      </c>
      <c r="AP1058" s="10">
        <f t="shared" si="10"/>
        <v>0</v>
      </c>
    </row>
    <row r="1059" ht="15.75" customHeight="1">
      <c r="A1059" s="7">
        <v>45675.0</v>
      </c>
      <c r="B1059" s="8" t="s">
        <v>2498</v>
      </c>
      <c r="C1059" s="8" t="s">
        <v>2499</v>
      </c>
      <c r="D1059" s="9">
        <v>1.9997414372E10</v>
      </c>
      <c r="E1059" s="8" t="s">
        <v>6103</v>
      </c>
      <c r="F1059" s="8" t="s">
        <v>6143</v>
      </c>
      <c r="G1059" s="8" t="s">
        <v>6117</v>
      </c>
      <c r="H1059" s="8" t="s">
        <v>6106</v>
      </c>
      <c r="I1059" s="8" t="s">
        <v>6107</v>
      </c>
      <c r="J1059" s="8" t="s">
        <v>6119</v>
      </c>
      <c r="K1059" s="8" t="s">
        <v>6107</v>
      </c>
      <c r="L1059" s="8" t="s">
        <v>6120</v>
      </c>
      <c r="M1059" s="8" t="s">
        <v>6113</v>
      </c>
      <c r="N1059" s="12" t="s">
        <v>18</v>
      </c>
      <c r="O1059" s="12" t="s">
        <v>20</v>
      </c>
      <c r="P1059" s="12" t="s">
        <v>19</v>
      </c>
      <c r="Q1059" s="12" t="s">
        <v>33</v>
      </c>
      <c r="R1059" s="12" t="s">
        <v>21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10">
        <f>ROUNDUP(SUM(VLOOKUP(F1059,'Pontuação'!A$2:B$11,2,FALSE),VLOOKUP(E1059,'Pontuação'!C$2:D$11,2,FALSE),VLOOKUP(H1059,'Pontuação'!I$2:J$11,2,FALSE),VLOOKUP(J1059,'Pontuação'!G$2:H$11,2,FALSE),VLOOKUP(L1059,'Pontuação'!M$2:N$13,2,FALSE)),0)</f>
        <v>1656</v>
      </c>
      <c r="AD1059" s="11">
        <f t="shared" si="1"/>
        <v>166</v>
      </c>
      <c r="AE1059" s="11" t="str">
        <f t="array" ref="AE1059">IFERROR(INDEX('Pontuação'!G$13:G$101, MATCH(AD1059, 'Pontuação'!F$13:F$101, 0)), "Faixa Indefinida")</f>
        <v>B</v>
      </c>
      <c r="AF1059" s="11">
        <f t="shared" si="2"/>
        <v>0</v>
      </c>
      <c r="AG1059" s="11">
        <f t="shared" si="3"/>
        <v>1</v>
      </c>
      <c r="AH1059" s="11">
        <f t="shared" si="4"/>
        <v>0</v>
      </c>
      <c r="AI1059" s="11">
        <f t="shared" si="5"/>
        <v>0</v>
      </c>
      <c r="AJ1059" s="11">
        <f>ROUNDUP(SUM(VLOOKUP(F1059,'Pontuação 3.0'!A$2:B$11,2,FALSE),VLOOKUP(E1059,'Pontuação 3.0'!C$2:D$11,2,FALSE),VLOOKUP(H1059,'Pontuação 3.0'!I$2:J$11,2,FALSE),VLOOKUP(J1059,'Pontuação 3.0'!G$2:H$11,2,FALSE),VLOOKUP(G1059,'Pontuação 3.0'!E$2:F$11,2,FALSE),VLOOKUP(K1059,'Pontuação 3.0'!K$2:L$11,2,FALSE),VLOOKUP(L1059,'Pontuação 3.0'!M$2:N$13,2,FALSE)),0)</f>
        <v>1986</v>
      </c>
      <c r="AK1059" s="10">
        <f t="shared" si="6"/>
        <v>199</v>
      </c>
      <c r="AL1059" s="10" t="str">
        <f t="array" ref="AL1059">IFERROR(INDEX('Pontuação 3.0'!G$13:G$191, MATCH(AK1059, 'Pontuação 3.0'!F$13:F$191, 0)), "Faixa Indefinida")</f>
        <v>C</v>
      </c>
      <c r="AM1059" s="10">
        <f t="shared" si="7"/>
        <v>0</v>
      </c>
      <c r="AN1059" s="10">
        <f t="shared" si="8"/>
        <v>0</v>
      </c>
      <c r="AO1059" s="10">
        <f t="shared" si="9"/>
        <v>1</v>
      </c>
      <c r="AP1059" s="10">
        <f t="shared" si="10"/>
        <v>0</v>
      </c>
    </row>
    <row r="1060" ht="15.75" customHeight="1">
      <c r="A1060" s="7">
        <v>45675.0</v>
      </c>
      <c r="B1060" s="8" t="s">
        <v>2495</v>
      </c>
      <c r="C1060" s="8" t="s">
        <v>2496</v>
      </c>
      <c r="D1060" s="8" t="s">
        <v>2497</v>
      </c>
      <c r="E1060" s="8" t="s">
        <v>6103</v>
      </c>
      <c r="F1060" s="8" t="s">
        <v>6116</v>
      </c>
      <c r="G1060" s="8" t="s">
        <v>6122</v>
      </c>
      <c r="H1060" s="8" t="s">
        <v>6106</v>
      </c>
      <c r="I1060" s="8" t="s">
        <v>6107</v>
      </c>
      <c r="J1060" s="8" t="s">
        <v>6108</v>
      </c>
      <c r="K1060" s="8" t="s">
        <v>6107</v>
      </c>
      <c r="L1060" s="8" t="s">
        <v>6120</v>
      </c>
      <c r="M1060" s="8" t="s">
        <v>6121</v>
      </c>
      <c r="N1060" s="12" t="s">
        <v>18</v>
      </c>
      <c r="O1060" s="12" t="s">
        <v>20</v>
      </c>
      <c r="P1060" s="12" t="s">
        <v>25</v>
      </c>
      <c r="Q1060" s="12" t="s">
        <v>22</v>
      </c>
      <c r="R1060" s="12" t="s">
        <v>32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10">
        <f>ROUNDUP(SUM(VLOOKUP(F1060,'Pontuação'!A$2:B$11,2,FALSE),VLOOKUP(E1060,'Pontuação'!C$2:D$11,2,FALSE),VLOOKUP(H1060,'Pontuação'!I$2:J$11,2,FALSE),VLOOKUP(J1060,'Pontuação'!G$2:H$11,2,FALSE),VLOOKUP(L1060,'Pontuação'!M$2:N$13,2,FALSE)),0)</f>
        <v>1790</v>
      </c>
      <c r="AD1060" s="11">
        <f t="shared" si="1"/>
        <v>179</v>
      </c>
      <c r="AE1060" s="11" t="str">
        <f t="array" ref="AE1060">IFERROR(INDEX('Pontuação'!G$13:G$101, MATCH(AD1060, 'Pontuação'!F$13:F$101, 0)), "Faixa Indefinida")</f>
        <v>B</v>
      </c>
      <c r="AF1060" s="11">
        <f t="shared" si="2"/>
        <v>0</v>
      </c>
      <c r="AG1060" s="11">
        <f t="shared" si="3"/>
        <v>1</v>
      </c>
      <c r="AH1060" s="11">
        <f t="shared" si="4"/>
        <v>0</v>
      </c>
      <c r="AI1060" s="11">
        <f t="shared" si="5"/>
        <v>0</v>
      </c>
      <c r="AJ1060" s="11">
        <f>ROUNDUP(SUM(VLOOKUP(F1060,'Pontuação 3.0'!A$2:B$11,2,FALSE),VLOOKUP(E1060,'Pontuação 3.0'!C$2:D$11,2,FALSE),VLOOKUP(H1060,'Pontuação 3.0'!I$2:J$11,2,FALSE),VLOOKUP(J1060,'Pontuação 3.0'!G$2:H$11,2,FALSE),VLOOKUP(G1060,'Pontuação 3.0'!E$2:F$11,2,FALSE),VLOOKUP(K1060,'Pontuação 3.0'!K$2:L$11,2,FALSE),VLOOKUP(L1060,'Pontuação 3.0'!M$2:N$13,2,FALSE)),0)</f>
        <v>2220</v>
      </c>
      <c r="AK1060" s="10">
        <f t="shared" si="6"/>
        <v>222</v>
      </c>
      <c r="AL1060" s="10" t="str">
        <f t="array" ref="AL1060">IFERROR(INDEX('Pontuação 3.0'!G$13:G$191, MATCH(AK1060, 'Pontuação 3.0'!F$13:F$191, 0)), "Faixa Indefinida")</f>
        <v>B</v>
      </c>
      <c r="AM1060" s="10">
        <f t="shared" si="7"/>
        <v>0</v>
      </c>
      <c r="AN1060" s="10">
        <f t="shared" si="8"/>
        <v>1</v>
      </c>
      <c r="AO1060" s="10">
        <f t="shared" si="9"/>
        <v>0</v>
      </c>
      <c r="AP1060" s="10">
        <f t="shared" si="10"/>
        <v>0</v>
      </c>
    </row>
    <row r="1061" ht="15.75" customHeight="1">
      <c r="A1061" s="7">
        <v>45675.0</v>
      </c>
      <c r="B1061" s="8" t="s">
        <v>2500</v>
      </c>
      <c r="C1061" s="8" t="s">
        <v>2501</v>
      </c>
      <c r="D1061" s="9">
        <v>6.7999027222E10</v>
      </c>
      <c r="E1061" s="8" t="s">
        <v>6103</v>
      </c>
      <c r="F1061" s="8" t="s">
        <v>6126</v>
      </c>
      <c r="G1061" s="8" t="s">
        <v>6117</v>
      </c>
      <c r="H1061" s="8" t="s">
        <v>6135</v>
      </c>
      <c r="I1061" s="8" t="s">
        <v>6107</v>
      </c>
      <c r="J1061" s="8" t="s">
        <v>6119</v>
      </c>
      <c r="K1061" s="8" t="s">
        <v>6107</v>
      </c>
      <c r="L1061" s="8" t="s">
        <v>6115</v>
      </c>
      <c r="M1061" s="8" t="s">
        <v>6131</v>
      </c>
      <c r="N1061" s="12" t="s">
        <v>18</v>
      </c>
      <c r="O1061" s="12" t="s">
        <v>20</v>
      </c>
      <c r="P1061" s="12" t="s">
        <v>76</v>
      </c>
      <c r="Q1061" s="12" t="s">
        <v>22</v>
      </c>
      <c r="R1061" s="12" t="s">
        <v>32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10">
        <f>ROUNDUP(SUM(VLOOKUP(F1061,'Pontuação'!A$2:B$11,2,FALSE),VLOOKUP(E1061,'Pontuação'!C$2:D$11,2,FALSE),VLOOKUP(H1061,'Pontuação'!I$2:J$11,2,FALSE),VLOOKUP(J1061,'Pontuação'!G$2:H$11,2,FALSE),VLOOKUP(L1061,'Pontuação'!M$2:N$13,2,FALSE)),0)</f>
        <v>1567</v>
      </c>
      <c r="AD1061" s="11">
        <f t="shared" si="1"/>
        <v>157</v>
      </c>
      <c r="AE1061" s="11" t="str">
        <f t="array" ref="AE1061">IFERROR(INDEX('Pontuação'!G$13:G$101, MATCH(AD1061, 'Pontuação'!F$13:F$101, 0)), "Faixa Indefinida")</f>
        <v>C</v>
      </c>
      <c r="AF1061" s="11">
        <f t="shared" si="2"/>
        <v>0</v>
      </c>
      <c r="AG1061" s="11">
        <f t="shared" si="3"/>
        <v>0</v>
      </c>
      <c r="AH1061" s="11">
        <f t="shared" si="4"/>
        <v>1</v>
      </c>
      <c r="AI1061" s="11">
        <f t="shared" si="5"/>
        <v>0</v>
      </c>
      <c r="AJ1061" s="11">
        <f>ROUNDUP(SUM(VLOOKUP(F1061,'Pontuação 3.0'!A$2:B$11,2,FALSE),VLOOKUP(E1061,'Pontuação 3.0'!C$2:D$11,2,FALSE),VLOOKUP(H1061,'Pontuação 3.0'!I$2:J$11,2,FALSE),VLOOKUP(J1061,'Pontuação 3.0'!G$2:H$11,2,FALSE),VLOOKUP(G1061,'Pontuação 3.0'!E$2:F$11,2,FALSE),VLOOKUP(K1061,'Pontuação 3.0'!K$2:L$11,2,FALSE),VLOOKUP(L1061,'Pontuação 3.0'!M$2:N$13,2,FALSE)),0)</f>
        <v>1925</v>
      </c>
      <c r="AK1061" s="10">
        <f t="shared" si="6"/>
        <v>193</v>
      </c>
      <c r="AL1061" s="10" t="str">
        <f t="array" ref="AL1061">IFERROR(INDEX('Pontuação 3.0'!G$13:G$191, MATCH(AK1061, 'Pontuação 3.0'!F$13:F$191, 0)), "Faixa Indefinida")</f>
        <v>C</v>
      </c>
      <c r="AM1061" s="10">
        <f t="shared" si="7"/>
        <v>0</v>
      </c>
      <c r="AN1061" s="10">
        <f t="shared" si="8"/>
        <v>0</v>
      </c>
      <c r="AO1061" s="10">
        <f t="shared" si="9"/>
        <v>1</v>
      </c>
      <c r="AP1061" s="10">
        <f t="shared" si="10"/>
        <v>0</v>
      </c>
    </row>
    <row r="1062" ht="15.75" customHeight="1">
      <c r="A1062" s="7">
        <v>45675.0</v>
      </c>
      <c r="B1062" s="8" t="s">
        <v>2502</v>
      </c>
      <c r="C1062" s="8" t="s">
        <v>2503</v>
      </c>
      <c r="D1062" s="9">
        <v>1.1913625852E10</v>
      </c>
      <c r="E1062" s="8" t="s">
        <v>6103</v>
      </c>
      <c r="F1062" s="8" t="s">
        <v>6116</v>
      </c>
      <c r="G1062" s="8" t="s">
        <v>6117</v>
      </c>
      <c r="H1062" s="8" t="s">
        <v>6118</v>
      </c>
      <c r="I1062" s="8" t="s">
        <v>6128</v>
      </c>
      <c r="J1062" s="8" t="s">
        <v>6119</v>
      </c>
      <c r="K1062" s="8" t="s">
        <v>6107</v>
      </c>
      <c r="L1062" s="8" t="s">
        <v>6120</v>
      </c>
      <c r="M1062" s="8" t="s">
        <v>6131</v>
      </c>
      <c r="N1062" s="12" t="s">
        <v>18</v>
      </c>
      <c r="O1062" s="12" t="s">
        <v>20</v>
      </c>
      <c r="P1062" s="12" t="s">
        <v>25</v>
      </c>
      <c r="Q1062" s="12" t="s">
        <v>22</v>
      </c>
      <c r="R1062" s="12" t="s">
        <v>32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10">
        <f>ROUNDUP(SUM(VLOOKUP(F1062,'Pontuação'!A$2:B$11,2,FALSE),VLOOKUP(E1062,'Pontuação'!C$2:D$11,2,FALSE),VLOOKUP(H1062,'Pontuação'!I$2:J$11,2,FALSE),VLOOKUP(J1062,'Pontuação'!G$2:H$11,2,FALSE),VLOOKUP(L1062,'Pontuação'!M$2:N$13,2,FALSE)),0)</f>
        <v>1727</v>
      </c>
      <c r="AD1062" s="11">
        <f t="shared" si="1"/>
        <v>173</v>
      </c>
      <c r="AE1062" s="11" t="str">
        <f t="array" ref="AE1062">IFERROR(INDEX('Pontuação'!G$13:G$101, MATCH(AD1062, 'Pontuação'!F$13:F$101, 0)), "Faixa Indefinida")</f>
        <v>B</v>
      </c>
      <c r="AF1062" s="11">
        <f t="shared" si="2"/>
        <v>0</v>
      </c>
      <c r="AG1062" s="11">
        <f t="shared" si="3"/>
        <v>1</v>
      </c>
      <c r="AH1062" s="11">
        <f t="shared" si="4"/>
        <v>0</v>
      </c>
      <c r="AI1062" s="11">
        <f t="shared" si="5"/>
        <v>0</v>
      </c>
      <c r="AJ1062" s="11">
        <f>ROUNDUP(SUM(VLOOKUP(F1062,'Pontuação 3.0'!A$2:B$11,2,FALSE),VLOOKUP(E1062,'Pontuação 3.0'!C$2:D$11,2,FALSE),VLOOKUP(H1062,'Pontuação 3.0'!I$2:J$11,2,FALSE),VLOOKUP(J1062,'Pontuação 3.0'!G$2:H$11,2,FALSE),VLOOKUP(G1062,'Pontuação 3.0'!E$2:F$11,2,FALSE),VLOOKUP(K1062,'Pontuação 3.0'!K$2:L$11,2,FALSE),VLOOKUP(L1062,'Pontuação 3.0'!M$2:N$13,2,FALSE)),0)</f>
        <v>2295</v>
      </c>
      <c r="AK1062" s="10">
        <f t="shared" si="6"/>
        <v>230</v>
      </c>
      <c r="AL1062" s="10" t="str">
        <f t="array" ref="AL1062">IFERROR(INDEX('Pontuação 3.0'!G$13:G$191, MATCH(AK1062, 'Pontuação 3.0'!F$13:F$191, 0)), "Faixa Indefinida")</f>
        <v>B</v>
      </c>
      <c r="AM1062" s="10">
        <f t="shared" si="7"/>
        <v>0</v>
      </c>
      <c r="AN1062" s="10">
        <f t="shared" si="8"/>
        <v>1</v>
      </c>
      <c r="AO1062" s="10">
        <f t="shared" si="9"/>
        <v>0</v>
      </c>
      <c r="AP1062" s="10">
        <f t="shared" si="10"/>
        <v>0</v>
      </c>
    </row>
    <row r="1063" ht="15.75" customHeight="1">
      <c r="A1063" s="7">
        <v>45675.0</v>
      </c>
      <c r="B1063" s="8" t="s">
        <v>1379</v>
      </c>
      <c r="C1063" s="8" t="s">
        <v>2506</v>
      </c>
      <c r="D1063" s="9">
        <v>1.1939323839E10</v>
      </c>
      <c r="E1063" s="8" t="s">
        <v>6103</v>
      </c>
      <c r="F1063" s="8" t="s">
        <v>6126</v>
      </c>
      <c r="G1063" s="8" t="s">
        <v>6105</v>
      </c>
      <c r="H1063" s="8" t="s">
        <v>6118</v>
      </c>
      <c r="I1063" s="8" t="s">
        <v>6128</v>
      </c>
      <c r="J1063" s="8" t="s">
        <v>6108</v>
      </c>
      <c r="K1063" s="8" t="s">
        <v>6109</v>
      </c>
      <c r="L1063" s="8" t="s">
        <v>6110</v>
      </c>
      <c r="M1063" s="8" t="s">
        <v>6113</v>
      </c>
      <c r="N1063" s="12" t="s">
        <v>18</v>
      </c>
      <c r="O1063" s="12" t="s">
        <v>20</v>
      </c>
      <c r="P1063" s="12" t="s">
        <v>121</v>
      </c>
      <c r="Q1063" s="12" t="s">
        <v>33</v>
      </c>
      <c r="R1063" s="12" t="s">
        <v>32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10">
        <f>ROUNDUP(SUM(VLOOKUP(F1063,'Pontuação'!A$2:B$11,2,FALSE),VLOOKUP(E1063,'Pontuação'!C$2:D$11,2,FALSE),VLOOKUP(H1063,'Pontuação'!I$2:J$11,2,FALSE),VLOOKUP(J1063,'Pontuação'!G$2:H$11,2,FALSE),VLOOKUP(L1063,'Pontuação'!M$2:N$13,2,FALSE)),0)</f>
        <v>1758</v>
      </c>
      <c r="AD1063" s="11">
        <f t="shared" si="1"/>
        <v>176</v>
      </c>
      <c r="AE1063" s="11" t="str">
        <f t="array" ref="AE1063">IFERROR(INDEX('Pontuação'!G$13:G$101, MATCH(AD1063, 'Pontuação'!F$13:F$101, 0)), "Faixa Indefinida")</f>
        <v>B</v>
      </c>
      <c r="AF1063" s="11">
        <f t="shared" si="2"/>
        <v>0</v>
      </c>
      <c r="AG1063" s="11">
        <f t="shared" si="3"/>
        <v>1</v>
      </c>
      <c r="AH1063" s="11">
        <f t="shared" si="4"/>
        <v>0</v>
      </c>
      <c r="AI1063" s="11">
        <f t="shared" si="5"/>
        <v>0</v>
      </c>
      <c r="AJ1063" s="11">
        <f>ROUNDUP(SUM(VLOOKUP(F1063,'Pontuação 3.0'!A$2:B$11,2,FALSE),VLOOKUP(E1063,'Pontuação 3.0'!C$2:D$11,2,FALSE),VLOOKUP(H1063,'Pontuação 3.0'!I$2:J$11,2,FALSE),VLOOKUP(J1063,'Pontuação 3.0'!G$2:H$11,2,FALSE),VLOOKUP(G1063,'Pontuação 3.0'!E$2:F$11,2,FALSE),VLOOKUP(K1063,'Pontuação 3.0'!K$2:L$11,2,FALSE),VLOOKUP(L1063,'Pontuação 3.0'!M$2:N$13,2,FALSE)),0)</f>
        <v>2777</v>
      </c>
      <c r="AK1063" s="10">
        <f t="shared" si="6"/>
        <v>278</v>
      </c>
      <c r="AL1063" s="10" t="str">
        <f t="array" ref="AL1063">IFERROR(INDEX('Pontuação 3.0'!G$13:G$191, MATCH(AK1063, 'Pontuação 3.0'!F$13:F$191, 0)), "Faixa Indefinida")</f>
        <v>A</v>
      </c>
      <c r="AM1063" s="10">
        <f t="shared" si="7"/>
        <v>1</v>
      </c>
      <c r="AN1063" s="10">
        <f t="shared" si="8"/>
        <v>0</v>
      </c>
      <c r="AO1063" s="10">
        <f t="shared" si="9"/>
        <v>0</v>
      </c>
      <c r="AP1063" s="10">
        <f t="shared" si="10"/>
        <v>0</v>
      </c>
    </row>
    <row r="1064" ht="15.75" customHeight="1">
      <c r="A1064" s="7">
        <v>45675.0</v>
      </c>
      <c r="B1064" s="8" t="s">
        <v>2507</v>
      </c>
      <c r="C1064" s="8" t="s">
        <v>2508</v>
      </c>
      <c r="D1064" s="9">
        <v>4.7996204541E10</v>
      </c>
      <c r="E1064" s="8" t="s">
        <v>6103</v>
      </c>
      <c r="F1064" s="8" t="s">
        <v>6126</v>
      </c>
      <c r="G1064" s="8" t="s">
        <v>6117</v>
      </c>
      <c r="H1064" s="8" t="s">
        <v>6118</v>
      </c>
      <c r="I1064" s="8" t="s">
        <v>6107</v>
      </c>
      <c r="J1064" s="8" t="s">
        <v>6108</v>
      </c>
      <c r="K1064" s="8" t="s">
        <v>6107</v>
      </c>
      <c r="L1064" s="8" t="s">
        <v>6120</v>
      </c>
      <c r="M1064" s="8" t="s">
        <v>6111</v>
      </c>
      <c r="N1064" s="12" t="s">
        <v>18</v>
      </c>
      <c r="O1064" s="12" t="s">
        <v>20</v>
      </c>
      <c r="P1064" s="12" t="s">
        <v>31</v>
      </c>
      <c r="Q1064" s="12" t="s">
        <v>22</v>
      </c>
      <c r="R1064" s="12" t="s">
        <v>32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10">
        <f>ROUNDUP(SUM(VLOOKUP(F1064,'Pontuação'!A$2:B$11,2,FALSE),VLOOKUP(E1064,'Pontuação'!C$2:D$11,2,FALSE),VLOOKUP(H1064,'Pontuação'!I$2:J$11,2,FALSE),VLOOKUP(J1064,'Pontuação'!G$2:H$11,2,FALSE),VLOOKUP(L1064,'Pontuação'!M$2:N$13,2,FALSE)),0)</f>
        <v>1820</v>
      </c>
      <c r="AD1064" s="11">
        <f t="shared" si="1"/>
        <v>182</v>
      </c>
      <c r="AE1064" s="11" t="str">
        <f t="array" ref="AE1064">IFERROR(INDEX('Pontuação'!G$13:G$101, MATCH(AD1064, 'Pontuação'!F$13:F$101, 0)), "Faixa Indefinida")</f>
        <v>B</v>
      </c>
      <c r="AF1064" s="11">
        <f t="shared" si="2"/>
        <v>0</v>
      </c>
      <c r="AG1064" s="11">
        <f t="shared" si="3"/>
        <v>1</v>
      </c>
      <c r="AH1064" s="11">
        <f t="shared" si="4"/>
        <v>0</v>
      </c>
      <c r="AI1064" s="11">
        <f t="shared" si="5"/>
        <v>0</v>
      </c>
      <c r="AJ1064" s="11">
        <f>ROUNDUP(SUM(VLOOKUP(F1064,'Pontuação 3.0'!A$2:B$11,2,FALSE),VLOOKUP(E1064,'Pontuação 3.0'!C$2:D$11,2,FALSE),VLOOKUP(H1064,'Pontuação 3.0'!I$2:J$11,2,FALSE),VLOOKUP(J1064,'Pontuação 3.0'!G$2:H$11,2,FALSE),VLOOKUP(G1064,'Pontuação 3.0'!E$2:F$11,2,FALSE),VLOOKUP(K1064,'Pontuação 3.0'!K$2:L$11,2,FALSE),VLOOKUP(L1064,'Pontuação 3.0'!M$2:N$13,2,FALSE)),0)</f>
        <v>2314</v>
      </c>
      <c r="AK1064" s="10">
        <f t="shared" si="6"/>
        <v>231</v>
      </c>
      <c r="AL1064" s="10" t="str">
        <f t="array" ref="AL1064">IFERROR(INDEX('Pontuação 3.0'!G$13:G$191, MATCH(AK1064, 'Pontuação 3.0'!F$13:F$191, 0)), "Faixa Indefinida")</f>
        <v>B</v>
      </c>
      <c r="AM1064" s="10">
        <f t="shared" si="7"/>
        <v>0</v>
      </c>
      <c r="AN1064" s="10">
        <f t="shared" si="8"/>
        <v>1</v>
      </c>
      <c r="AO1064" s="10">
        <f t="shared" si="9"/>
        <v>0</v>
      </c>
      <c r="AP1064" s="10">
        <f t="shared" si="10"/>
        <v>0</v>
      </c>
    </row>
    <row r="1065" ht="15.75" customHeight="1">
      <c r="A1065" s="7">
        <v>45675.0</v>
      </c>
      <c r="B1065" s="8" t="s">
        <v>1150</v>
      </c>
      <c r="C1065" s="8" t="s">
        <v>2509</v>
      </c>
      <c r="D1065" s="9">
        <v>8.7988630765E10</v>
      </c>
      <c r="E1065" s="8" t="s">
        <v>6103</v>
      </c>
      <c r="F1065" s="8" t="s">
        <v>6116</v>
      </c>
      <c r="G1065" s="8" t="s">
        <v>6117</v>
      </c>
      <c r="H1065" s="8" t="s">
        <v>6106</v>
      </c>
      <c r="I1065" s="8" t="s">
        <v>6107</v>
      </c>
      <c r="J1065" s="8" t="s">
        <v>6108</v>
      </c>
      <c r="K1065" s="8" t="s">
        <v>6107</v>
      </c>
      <c r="L1065" s="8" t="s">
        <v>6120</v>
      </c>
      <c r="M1065" s="8" t="s">
        <v>6121</v>
      </c>
      <c r="N1065" s="12" t="s">
        <v>18</v>
      </c>
      <c r="O1065" s="12" t="s">
        <v>20</v>
      </c>
      <c r="P1065" s="12" t="s">
        <v>19</v>
      </c>
      <c r="Q1065" s="12" t="s">
        <v>22</v>
      </c>
      <c r="R1065" s="12" t="s">
        <v>32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10">
        <f>ROUNDUP(SUM(VLOOKUP(F1065,'Pontuação'!A$2:B$11,2,FALSE),VLOOKUP(E1065,'Pontuação'!C$2:D$11,2,FALSE),VLOOKUP(H1065,'Pontuação'!I$2:J$11,2,FALSE),VLOOKUP(J1065,'Pontuação'!G$2:H$11,2,FALSE),VLOOKUP(L1065,'Pontuação'!M$2:N$13,2,FALSE)),0)</f>
        <v>1790</v>
      </c>
      <c r="AD1065" s="11">
        <f t="shared" si="1"/>
        <v>179</v>
      </c>
      <c r="AE1065" s="11" t="str">
        <f t="array" ref="AE1065">IFERROR(INDEX('Pontuação'!G$13:G$101, MATCH(AD1065, 'Pontuação'!F$13:F$101, 0)), "Faixa Indefinida")</f>
        <v>B</v>
      </c>
      <c r="AF1065" s="11">
        <f t="shared" si="2"/>
        <v>0</v>
      </c>
      <c r="AG1065" s="11">
        <f t="shared" si="3"/>
        <v>1</v>
      </c>
      <c r="AH1065" s="11">
        <f t="shared" si="4"/>
        <v>0</v>
      </c>
      <c r="AI1065" s="11">
        <f t="shared" si="5"/>
        <v>0</v>
      </c>
      <c r="AJ1065" s="11">
        <f>ROUNDUP(SUM(VLOOKUP(F1065,'Pontuação 3.0'!A$2:B$11,2,FALSE),VLOOKUP(E1065,'Pontuação 3.0'!C$2:D$11,2,FALSE),VLOOKUP(H1065,'Pontuação 3.0'!I$2:J$11,2,FALSE),VLOOKUP(J1065,'Pontuação 3.0'!G$2:H$11,2,FALSE),VLOOKUP(G1065,'Pontuação 3.0'!E$2:F$11,2,FALSE),VLOOKUP(K1065,'Pontuação 3.0'!K$2:L$11,2,FALSE),VLOOKUP(L1065,'Pontuação 3.0'!M$2:N$13,2,FALSE)),0)</f>
        <v>2360</v>
      </c>
      <c r="AK1065" s="10">
        <f t="shared" si="6"/>
        <v>236</v>
      </c>
      <c r="AL1065" s="10" t="str">
        <f t="array" ref="AL1065">IFERROR(INDEX('Pontuação 3.0'!G$13:G$191, MATCH(AK1065, 'Pontuação 3.0'!F$13:F$191, 0)), "Faixa Indefinida")</f>
        <v>A</v>
      </c>
      <c r="AM1065" s="10">
        <f t="shared" si="7"/>
        <v>1</v>
      </c>
      <c r="AN1065" s="10">
        <f t="shared" si="8"/>
        <v>0</v>
      </c>
      <c r="AO1065" s="10">
        <f t="shared" si="9"/>
        <v>0</v>
      </c>
      <c r="AP1065" s="10">
        <f t="shared" si="10"/>
        <v>0</v>
      </c>
    </row>
    <row r="1066" ht="15.75" customHeight="1">
      <c r="A1066" s="7">
        <v>45675.0</v>
      </c>
      <c r="B1066" s="8" t="s">
        <v>2510</v>
      </c>
      <c r="C1066" s="8" t="s">
        <v>2511</v>
      </c>
      <c r="D1066" s="9">
        <v>7.3982218595E10</v>
      </c>
      <c r="E1066" s="8" t="s">
        <v>6103</v>
      </c>
      <c r="F1066" s="8" t="s">
        <v>6116</v>
      </c>
      <c r="G1066" s="8" t="s">
        <v>6117</v>
      </c>
      <c r="H1066" s="8" t="s">
        <v>6106</v>
      </c>
      <c r="I1066" s="8" t="s">
        <v>6107</v>
      </c>
      <c r="J1066" s="8" t="s">
        <v>6119</v>
      </c>
      <c r="K1066" s="8" t="s">
        <v>6107</v>
      </c>
      <c r="L1066" s="8" t="s">
        <v>6115</v>
      </c>
      <c r="M1066" s="8" t="s">
        <v>6113</v>
      </c>
      <c r="N1066" s="12" t="s">
        <v>18</v>
      </c>
      <c r="O1066" s="12" t="s">
        <v>20</v>
      </c>
      <c r="P1066" s="12" t="s">
        <v>19</v>
      </c>
      <c r="Q1066" s="12" t="s">
        <v>22</v>
      </c>
      <c r="R1066" s="12" t="s">
        <v>21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10">
        <f>ROUNDUP(SUM(VLOOKUP(F1066,'Pontuação'!A$2:B$11,2,FALSE),VLOOKUP(E1066,'Pontuação'!C$2:D$11,2,FALSE),VLOOKUP(H1066,'Pontuação'!I$2:J$11,2,FALSE),VLOOKUP(J1066,'Pontuação'!G$2:H$11,2,FALSE),VLOOKUP(L1066,'Pontuação'!M$2:N$13,2,FALSE)),0)</f>
        <v>1553</v>
      </c>
      <c r="AD1066" s="11">
        <f t="shared" si="1"/>
        <v>155</v>
      </c>
      <c r="AE1066" s="11" t="str">
        <f t="array" ref="AE1066">IFERROR(INDEX('Pontuação'!G$13:G$101, MATCH(AD1066, 'Pontuação'!F$13:F$101, 0)), "Faixa Indefinida")</f>
        <v>C</v>
      </c>
      <c r="AF1066" s="11">
        <f t="shared" si="2"/>
        <v>0</v>
      </c>
      <c r="AG1066" s="11">
        <f t="shared" si="3"/>
        <v>0</v>
      </c>
      <c r="AH1066" s="11">
        <f t="shared" si="4"/>
        <v>1</v>
      </c>
      <c r="AI1066" s="11">
        <f t="shared" si="5"/>
        <v>0</v>
      </c>
      <c r="AJ1066" s="11">
        <f>ROUNDUP(SUM(VLOOKUP(F1066,'Pontuação 3.0'!A$2:B$11,2,FALSE),VLOOKUP(E1066,'Pontuação 3.0'!C$2:D$11,2,FALSE),VLOOKUP(H1066,'Pontuação 3.0'!I$2:J$11,2,FALSE),VLOOKUP(J1066,'Pontuação 3.0'!G$2:H$11,2,FALSE),VLOOKUP(G1066,'Pontuação 3.0'!E$2:F$11,2,FALSE),VLOOKUP(K1066,'Pontuação 3.0'!K$2:L$11,2,FALSE),VLOOKUP(L1066,'Pontuação 3.0'!M$2:N$13,2,FALSE)),0)</f>
        <v>2122</v>
      </c>
      <c r="AK1066" s="10">
        <f t="shared" si="6"/>
        <v>212</v>
      </c>
      <c r="AL1066" s="10" t="str">
        <f t="array" ref="AL1066">IFERROR(INDEX('Pontuação 3.0'!G$13:G$191, MATCH(AK1066, 'Pontuação 3.0'!F$13:F$191, 0)), "Faixa Indefinida")</f>
        <v>C</v>
      </c>
      <c r="AM1066" s="10">
        <f t="shared" si="7"/>
        <v>0</v>
      </c>
      <c r="AN1066" s="10">
        <f t="shared" si="8"/>
        <v>0</v>
      </c>
      <c r="AO1066" s="10">
        <f t="shared" si="9"/>
        <v>1</v>
      </c>
      <c r="AP1066" s="10">
        <f t="shared" si="10"/>
        <v>0</v>
      </c>
    </row>
    <row r="1067" ht="15.75" customHeight="1">
      <c r="A1067" s="7">
        <v>45675.0</v>
      </c>
      <c r="B1067" s="8" t="s">
        <v>2512</v>
      </c>
      <c r="C1067" s="8" t="s">
        <v>2513</v>
      </c>
      <c r="D1067" s="8" t="s">
        <v>2514</v>
      </c>
      <c r="E1067" s="8" t="s">
        <v>6103</v>
      </c>
      <c r="F1067" s="8" t="s">
        <v>6104</v>
      </c>
      <c r="G1067" s="8" t="s">
        <v>6117</v>
      </c>
      <c r="H1067" s="8" t="s">
        <v>6106</v>
      </c>
      <c r="I1067" s="8" t="s">
        <v>6128</v>
      </c>
      <c r="J1067" s="8" t="s">
        <v>6108</v>
      </c>
      <c r="K1067" s="8" t="s">
        <v>6109</v>
      </c>
      <c r="L1067" s="8" t="s">
        <v>6115</v>
      </c>
      <c r="M1067" s="8" t="s">
        <v>6133</v>
      </c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10">
        <f>ROUNDUP(SUM(VLOOKUP(F1067,'Pontuação'!A$2:B$11,2,FALSE),VLOOKUP(E1067,'Pontuação'!C$2:D$11,2,FALSE),VLOOKUP(H1067,'Pontuação'!I$2:J$11,2,FALSE),VLOOKUP(J1067,'Pontuação'!G$2:H$11,2,FALSE),VLOOKUP(L1067,'Pontuação'!M$2:N$13,2,FALSE)),0)</f>
        <v>1663</v>
      </c>
      <c r="AD1067" s="11">
        <f t="shared" si="1"/>
        <v>166</v>
      </c>
      <c r="AE1067" s="11" t="str">
        <f t="array" ref="AE1067">IFERROR(INDEX('Pontuação'!G$13:G$101, MATCH(AD1067, 'Pontuação'!F$13:F$101, 0)), "Faixa Indefinida")</f>
        <v>B</v>
      </c>
      <c r="AF1067" s="11">
        <f t="shared" si="2"/>
        <v>0</v>
      </c>
      <c r="AG1067" s="11">
        <f t="shared" si="3"/>
        <v>1</v>
      </c>
      <c r="AH1067" s="11">
        <f t="shared" si="4"/>
        <v>0</v>
      </c>
      <c r="AI1067" s="11">
        <f t="shared" si="5"/>
        <v>0</v>
      </c>
      <c r="AJ1067" s="11">
        <f>ROUNDUP(SUM(VLOOKUP(F1067,'Pontuação 3.0'!A$2:B$11,2,FALSE),VLOOKUP(E1067,'Pontuação 3.0'!C$2:D$11,2,FALSE),VLOOKUP(H1067,'Pontuação 3.0'!I$2:J$11,2,FALSE),VLOOKUP(J1067,'Pontuação 3.0'!G$2:H$11,2,FALSE),VLOOKUP(G1067,'Pontuação 3.0'!E$2:F$11,2,FALSE),VLOOKUP(K1067,'Pontuação 3.0'!K$2:L$11,2,FALSE),VLOOKUP(L1067,'Pontuação 3.0'!M$2:N$13,2,FALSE)),0)</f>
        <v>2520</v>
      </c>
      <c r="AK1067" s="10">
        <f t="shared" si="6"/>
        <v>252</v>
      </c>
      <c r="AL1067" s="10" t="str">
        <f t="array" ref="AL1067">IFERROR(INDEX('Pontuação 3.0'!G$13:G$191, MATCH(AK1067, 'Pontuação 3.0'!F$13:F$191, 0)), "Faixa Indefinida")</f>
        <v>A</v>
      </c>
      <c r="AM1067" s="10">
        <f t="shared" si="7"/>
        <v>1</v>
      </c>
      <c r="AN1067" s="10">
        <f t="shared" si="8"/>
        <v>0</v>
      </c>
      <c r="AO1067" s="10">
        <f t="shared" si="9"/>
        <v>0</v>
      </c>
      <c r="AP1067" s="10">
        <f t="shared" si="10"/>
        <v>0</v>
      </c>
    </row>
    <row r="1068" ht="15.75" customHeight="1">
      <c r="A1068" s="7">
        <v>45675.0</v>
      </c>
      <c r="B1068" s="8" t="s">
        <v>105</v>
      </c>
      <c r="C1068" s="8" t="s">
        <v>2515</v>
      </c>
      <c r="D1068" s="9">
        <v>1.9987320609E10</v>
      </c>
      <c r="E1068" s="8" t="s">
        <v>6103</v>
      </c>
      <c r="F1068" s="8" t="s">
        <v>6126</v>
      </c>
      <c r="G1068" s="8" t="s">
        <v>6117</v>
      </c>
      <c r="H1068" s="8" t="s">
        <v>6135</v>
      </c>
      <c r="I1068" s="8" t="s">
        <v>6128</v>
      </c>
      <c r="J1068" s="8" t="s">
        <v>6119</v>
      </c>
      <c r="K1068" s="8" t="s">
        <v>6107</v>
      </c>
      <c r="L1068" s="8" t="s">
        <v>6120</v>
      </c>
      <c r="M1068" s="8" t="s">
        <v>6121</v>
      </c>
      <c r="N1068" s="12" t="s">
        <v>18</v>
      </c>
      <c r="O1068" s="12" t="s">
        <v>20</v>
      </c>
      <c r="P1068" s="12" t="s">
        <v>25</v>
      </c>
      <c r="Q1068" s="12" t="s">
        <v>22</v>
      </c>
      <c r="R1068" s="12" t="s">
        <v>32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10">
        <f>ROUNDUP(SUM(VLOOKUP(F1068,'Pontuação'!A$2:B$11,2,FALSE),VLOOKUP(E1068,'Pontuação'!C$2:D$11,2,FALSE),VLOOKUP(H1068,'Pontuação'!I$2:J$11,2,FALSE),VLOOKUP(J1068,'Pontuação'!G$2:H$11,2,FALSE),VLOOKUP(L1068,'Pontuação'!M$2:N$13,2,FALSE)),0)</f>
        <v>1699</v>
      </c>
      <c r="AD1068" s="11">
        <f t="shared" si="1"/>
        <v>170</v>
      </c>
      <c r="AE1068" s="11" t="str">
        <f t="array" ref="AE1068">IFERROR(INDEX('Pontuação'!G$13:G$101, MATCH(AD1068, 'Pontuação'!F$13:F$101, 0)), "Faixa Indefinida")</f>
        <v>B</v>
      </c>
      <c r="AF1068" s="11">
        <f t="shared" si="2"/>
        <v>0</v>
      </c>
      <c r="AG1068" s="11">
        <f t="shared" si="3"/>
        <v>1</v>
      </c>
      <c r="AH1068" s="11">
        <f t="shared" si="4"/>
        <v>0</v>
      </c>
      <c r="AI1068" s="11">
        <f t="shared" si="5"/>
        <v>0</v>
      </c>
      <c r="AJ1068" s="11">
        <f>ROUNDUP(SUM(VLOOKUP(F1068,'Pontuação 3.0'!A$2:B$11,2,FALSE),VLOOKUP(E1068,'Pontuação 3.0'!C$2:D$11,2,FALSE),VLOOKUP(H1068,'Pontuação 3.0'!I$2:J$11,2,FALSE),VLOOKUP(J1068,'Pontuação 3.0'!G$2:H$11,2,FALSE),VLOOKUP(G1068,'Pontuação 3.0'!E$2:F$11,2,FALSE),VLOOKUP(K1068,'Pontuação 3.0'!K$2:L$11,2,FALSE),VLOOKUP(L1068,'Pontuação 3.0'!M$2:N$13,2,FALSE)),0)</f>
        <v>2011</v>
      </c>
      <c r="AK1068" s="10">
        <f t="shared" si="6"/>
        <v>201</v>
      </c>
      <c r="AL1068" s="10" t="str">
        <f t="array" ref="AL1068">IFERROR(INDEX('Pontuação 3.0'!G$13:G$191, MATCH(AK1068, 'Pontuação 3.0'!F$13:F$191, 0)), "Faixa Indefinida")</f>
        <v>C</v>
      </c>
      <c r="AM1068" s="10">
        <f t="shared" si="7"/>
        <v>0</v>
      </c>
      <c r="AN1068" s="10">
        <f t="shared" si="8"/>
        <v>0</v>
      </c>
      <c r="AO1068" s="10">
        <f t="shared" si="9"/>
        <v>1</v>
      </c>
      <c r="AP1068" s="10">
        <f t="shared" si="10"/>
        <v>0</v>
      </c>
    </row>
    <row r="1069" ht="15.75" customHeight="1">
      <c r="A1069" s="7">
        <v>45675.0</v>
      </c>
      <c r="B1069" s="8" t="s">
        <v>1660</v>
      </c>
      <c r="C1069" s="8" t="s">
        <v>2516</v>
      </c>
      <c r="D1069" s="8" t="s">
        <v>2517</v>
      </c>
      <c r="E1069" s="8" t="s">
        <v>6103</v>
      </c>
      <c r="F1069" s="8" t="s">
        <v>6116</v>
      </c>
      <c r="G1069" s="8" t="s">
        <v>6117</v>
      </c>
      <c r="H1069" s="8" t="s">
        <v>6106</v>
      </c>
      <c r="I1069" s="8" t="s">
        <v>6107</v>
      </c>
      <c r="J1069" s="8" t="s">
        <v>6119</v>
      </c>
      <c r="K1069" s="8" t="s">
        <v>6107</v>
      </c>
      <c r="L1069" s="8" t="s">
        <v>6115</v>
      </c>
      <c r="M1069" s="8" t="s">
        <v>6113</v>
      </c>
      <c r="N1069" s="12" t="s">
        <v>18</v>
      </c>
      <c r="O1069" s="12" t="s">
        <v>20</v>
      </c>
      <c r="P1069" s="12" t="s">
        <v>25</v>
      </c>
      <c r="Q1069" s="12" t="s">
        <v>22</v>
      </c>
      <c r="R1069" s="12" t="s">
        <v>32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10">
        <f>ROUNDUP(SUM(VLOOKUP(F1069,'Pontuação'!A$2:B$11,2,FALSE),VLOOKUP(E1069,'Pontuação'!C$2:D$11,2,FALSE),VLOOKUP(H1069,'Pontuação'!I$2:J$11,2,FALSE),VLOOKUP(J1069,'Pontuação'!G$2:H$11,2,FALSE),VLOOKUP(L1069,'Pontuação'!M$2:N$13,2,FALSE)),0)</f>
        <v>1553</v>
      </c>
      <c r="AD1069" s="11">
        <f t="shared" si="1"/>
        <v>155</v>
      </c>
      <c r="AE1069" s="11" t="str">
        <f t="array" ref="AE1069">IFERROR(INDEX('Pontuação'!G$13:G$101, MATCH(AD1069, 'Pontuação'!F$13:F$101, 0)), "Faixa Indefinida")</f>
        <v>C</v>
      </c>
      <c r="AF1069" s="11">
        <f t="shared" si="2"/>
        <v>0</v>
      </c>
      <c r="AG1069" s="11">
        <f t="shared" si="3"/>
        <v>0</v>
      </c>
      <c r="AH1069" s="11">
        <f t="shared" si="4"/>
        <v>1</v>
      </c>
      <c r="AI1069" s="11">
        <f t="shared" si="5"/>
        <v>0</v>
      </c>
      <c r="AJ1069" s="11">
        <f>ROUNDUP(SUM(VLOOKUP(F1069,'Pontuação 3.0'!A$2:B$11,2,FALSE),VLOOKUP(E1069,'Pontuação 3.0'!C$2:D$11,2,FALSE),VLOOKUP(H1069,'Pontuação 3.0'!I$2:J$11,2,FALSE),VLOOKUP(J1069,'Pontuação 3.0'!G$2:H$11,2,FALSE),VLOOKUP(G1069,'Pontuação 3.0'!E$2:F$11,2,FALSE),VLOOKUP(K1069,'Pontuação 3.0'!K$2:L$11,2,FALSE),VLOOKUP(L1069,'Pontuação 3.0'!M$2:N$13,2,FALSE)),0)</f>
        <v>2122</v>
      </c>
      <c r="AK1069" s="10">
        <f t="shared" si="6"/>
        <v>212</v>
      </c>
      <c r="AL1069" s="10" t="str">
        <f t="array" ref="AL1069">IFERROR(INDEX('Pontuação 3.0'!G$13:G$191, MATCH(AK1069, 'Pontuação 3.0'!F$13:F$191, 0)), "Faixa Indefinida")</f>
        <v>C</v>
      </c>
      <c r="AM1069" s="10">
        <f t="shared" si="7"/>
        <v>0</v>
      </c>
      <c r="AN1069" s="10">
        <f t="shared" si="8"/>
        <v>0</v>
      </c>
      <c r="AO1069" s="10">
        <f t="shared" si="9"/>
        <v>1</v>
      </c>
      <c r="AP1069" s="10">
        <f t="shared" si="10"/>
        <v>0</v>
      </c>
    </row>
    <row r="1070" ht="15.75" customHeight="1">
      <c r="A1070" s="7">
        <v>45675.0</v>
      </c>
      <c r="B1070" s="8" t="s">
        <v>376</v>
      </c>
      <c r="C1070" s="8" t="s">
        <v>2518</v>
      </c>
      <c r="D1070" s="9">
        <v>3.5991420749E10</v>
      </c>
      <c r="E1070" s="8" t="s">
        <v>6103</v>
      </c>
      <c r="F1070" s="8" t="s">
        <v>6116</v>
      </c>
      <c r="G1070" s="8" t="s">
        <v>6117</v>
      </c>
      <c r="H1070" s="8" t="s">
        <v>6118</v>
      </c>
      <c r="I1070" s="8" t="s">
        <v>6128</v>
      </c>
      <c r="J1070" s="8" t="s">
        <v>6129</v>
      </c>
      <c r="K1070" s="8" t="s">
        <v>6107</v>
      </c>
      <c r="L1070" s="8" t="s">
        <v>6120</v>
      </c>
      <c r="M1070" s="8" t="s">
        <v>6113</v>
      </c>
      <c r="N1070" s="12" t="s">
        <v>18</v>
      </c>
      <c r="O1070" s="12" t="s">
        <v>20</v>
      </c>
      <c r="P1070" s="12" t="s">
        <v>102</v>
      </c>
      <c r="Q1070" s="12" t="s">
        <v>184</v>
      </c>
      <c r="R1070" s="12" t="s">
        <v>32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10">
        <f>ROUNDUP(SUM(VLOOKUP(F1070,'Pontuação'!A$2:B$11,2,FALSE),VLOOKUP(E1070,'Pontuação'!C$2:D$11,2,FALSE),VLOOKUP(H1070,'Pontuação'!I$2:J$11,2,FALSE),VLOOKUP(J1070,'Pontuação'!G$2:H$11,2,FALSE),VLOOKUP(L1070,'Pontuação'!M$2:N$13,2,FALSE)),0)</f>
        <v>2005</v>
      </c>
      <c r="AD1070" s="11">
        <f t="shared" si="1"/>
        <v>201</v>
      </c>
      <c r="AE1070" s="11" t="str">
        <f t="array" ref="AE1070">IFERROR(INDEX('Pontuação'!G$13:G$101, MATCH(AD1070, 'Pontuação'!F$13:F$101, 0)), "Faixa Indefinida")</f>
        <v>A</v>
      </c>
      <c r="AF1070" s="11">
        <f t="shared" si="2"/>
        <v>1</v>
      </c>
      <c r="AG1070" s="11">
        <f t="shared" si="3"/>
        <v>0</v>
      </c>
      <c r="AH1070" s="11">
        <f t="shared" si="4"/>
        <v>0</v>
      </c>
      <c r="AI1070" s="11">
        <f t="shared" si="5"/>
        <v>0</v>
      </c>
      <c r="AJ1070" s="11">
        <f>ROUNDUP(SUM(VLOOKUP(F1070,'Pontuação 3.0'!A$2:B$11,2,FALSE),VLOOKUP(E1070,'Pontuação 3.0'!C$2:D$11,2,FALSE),VLOOKUP(H1070,'Pontuação 3.0'!I$2:J$11,2,FALSE),VLOOKUP(J1070,'Pontuação 3.0'!G$2:H$11,2,FALSE),VLOOKUP(G1070,'Pontuação 3.0'!E$2:F$11,2,FALSE),VLOOKUP(K1070,'Pontuação 3.0'!K$2:L$11,2,FALSE),VLOOKUP(L1070,'Pontuação 3.0'!M$2:N$13,2,FALSE)),0)</f>
        <v>2570</v>
      </c>
      <c r="AK1070" s="10">
        <f t="shared" si="6"/>
        <v>257</v>
      </c>
      <c r="AL1070" s="10" t="str">
        <f t="array" ref="AL1070">IFERROR(INDEX('Pontuação 3.0'!G$13:G$191, MATCH(AK1070, 'Pontuação 3.0'!F$13:F$191, 0)), "Faixa Indefinida")</f>
        <v>A</v>
      </c>
      <c r="AM1070" s="10">
        <f t="shared" si="7"/>
        <v>1</v>
      </c>
      <c r="AN1070" s="10">
        <f t="shared" si="8"/>
        <v>0</v>
      </c>
      <c r="AO1070" s="10">
        <f t="shared" si="9"/>
        <v>0</v>
      </c>
      <c r="AP1070" s="10">
        <f t="shared" si="10"/>
        <v>0</v>
      </c>
    </row>
    <row r="1071" ht="15.75" customHeight="1">
      <c r="A1071" s="7">
        <v>45675.0</v>
      </c>
      <c r="B1071" s="8" t="s">
        <v>2519</v>
      </c>
      <c r="C1071" s="8" t="s">
        <v>2520</v>
      </c>
      <c r="D1071" s="9">
        <v>8.1992985145E10</v>
      </c>
      <c r="E1071" s="8" t="s">
        <v>6103</v>
      </c>
      <c r="F1071" s="8" t="s">
        <v>6127</v>
      </c>
      <c r="G1071" s="8" t="s">
        <v>6112</v>
      </c>
      <c r="H1071" s="8" t="s">
        <v>6123</v>
      </c>
      <c r="I1071" s="8" t="s">
        <v>6128</v>
      </c>
      <c r="J1071" s="8" t="s">
        <v>6119</v>
      </c>
      <c r="K1071" s="8" t="s">
        <v>6107</v>
      </c>
      <c r="L1071" s="8" t="s">
        <v>6115</v>
      </c>
      <c r="M1071" s="8" t="s">
        <v>6113</v>
      </c>
      <c r="N1071" s="12" t="s">
        <v>18</v>
      </c>
      <c r="O1071" s="12" t="s">
        <v>20</v>
      </c>
      <c r="P1071" s="12" t="s">
        <v>51</v>
      </c>
      <c r="Q1071" s="12" t="s">
        <v>33</v>
      </c>
      <c r="R1071" s="12" t="s">
        <v>32</v>
      </c>
      <c r="S1071" s="13"/>
      <c r="T1071" s="8"/>
      <c r="U1071" s="8"/>
      <c r="V1071" s="8"/>
      <c r="W1071" s="8"/>
      <c r="X1071" s="8"/>
      <c r="Y1071" s="8"/>
      <c r="Z1071" s="8"/>
      <c r="AA1071" s="8"/>
      <c r="AB1071" s="8"/>
      <c r="AC1071" s="10">
        <f>ROUNDUP(SUM(VLOOKUP(F1071,'Pontuação'!A$2:B$11,2,FALSE),VLOOKUP(E1071,'Pontuação'!C$2:D$11,2,FALSE),VLOOKUP(H1071,'Pontuação'!I$2:J$11,2,FALSE),VLOOKUP(J1071,'Pontuação'!G$2:H$11,2,FALSE),VLOOKUP(L1071,'Pontuação'!M$2:N$13,2,FALSE)),0)</f>
        <v>1194</v>
      </c>
      <c r="AD1071" s="11">
        <f t="shared" si="1"/>
        <v>119</v>
      </c>
      <c r="AE1071" s="11" t="str">
        <f t="array" ref="AE1071">IFERROR(INDEX('Pontuação'!G$13:G$101, MATCH(AD1071, 'Pontuação'!F$13:F$101, 0)), "Faixa Indefinida")</f>
        <v>D</v>
      </c>
      <c r="AF1071" s="11">
        <f t="shared" si="2"/>
        <v>0</v>
      </c>
      <c r="AG1071" s="11">
        <f t="shared" si="3"/>
        <v>0</v>
      </c>
      <c r="AH1071" s="11">
        <f t="shared" si="4"/>
        <v>0</v>
      </c>
      <c r="AI1071" s="11">
        <f t="shared" si="5"/>
        <v>1</v>
      </c>
      <c r="AJ1071" s="11">
        <f>ROUNDUP(SUM(VLOOKUP(F1071,'Pontuação 3.0'!A$2:B$11,2,FALSE),VLOOKUP(E1071,'Pontuação 3.0'!C$2:D$11,2,FALSE),VLOOKUP(H1071,'Pontuação 3.0'!I$2:J$11,2,FALSE),VLOOKUP(J1071,'Pontuação 3.0'!G$2:H$11,2,FALSE),VLOOKUP(G1071,'Pontuação 3.0'!E$2:F$11,2,FALSE),VLOOKUP(K1071,'Pontuação 3.0'!K$2:L$11,2,FALSE),VLOOKUP(L1071,'Pontuação 3.0'!M$2:N$13,2,FALSE)),0)</f>
        <v>1719</v>
      </c>
      <c r="AK1071" s="10">
        <f t="shared" si="6"/>
        <v>172</v>
      </c>
      <c r="AL1071" s="10" t="str">
        <f t="array" ref="AL1071">IFERROR(INDEX('Pontuação 3.0'!G$13:G$191, MATCH(AK1071, 'Pontuação 3.0'!F$13:F$191, 0)), "Faixa Indefinida")</f>
        <v>D</v>
      </c>
      <c r="AM1071" s="10">
        <f t="shared" si="7"/>
        <v>0</v>
      </c>
      <c r="AN1071" s="10">
        <f t="shared" si="8"/>
        <v>0</v>
      </c>
      <c r="AO1071" s="10">
        <f t="shared" si="9"/>
        <v>0</v>
      </c>
      <c r="AP1071" s="10">
        <f t="shared" si="10"/>
        <v>1</v>
      </c>
    </row>
    <row r="1072" ht="15.75" customHeight="1">
      <c r="A1072" s="7">
        <v>45675.0</v>
      </c>
      <c r="B1072" s="8" t="s">
        <v>2521</v>
      </c>
      <c r="C1072" s="8" t="s">
        <v>2522</v>
      </c>
      <c r="D1072" s="9">
        <v>1.1976732227E10</v>
      </c>
      <c r="E1072" s="8" t="s">
        <v>6103</v>
      </c>
      <c r="F1072" s="8" t="s">
        <v>6126</v>
      </c>
      <c r="G1072" s="8" t="s">
        <v>6117</v>
      </c>
      <c r="H1072" s="8" t="s">
        <v>6118</v>
      </c>
      <c r="I1072" s="8" t="s">
        <v>6128</v>
      </c>
      <c r="J1072" s="8" t="s">
        <v>6108</v>
      </c>
      <c r="K1072" s="8" t="s">
        <v>6107</v>
      </c>
      <c r="L1072" s="8" t="s">
        <v>6115</v>
      </c>
      <c r="M1072" s="8" t="s">
        <v>6113</v>
      </c>
      <c r="N1072" s="12" t="s">
        <v>18</v>
      </c>
      <c r="O1072" s="12" t="s">
        <v>20</v>
      </c>
      <c r="P1072" s="12" t="s">
        <v>19</v>
      </c>
      <c r="Q1072" s="12" t="s">
        <v>22</v>
      </c>
      <c r="R1072" s="12" t="s">
        <v>21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10">
        <f>ROUNDUP(SUM(VLOOKUP(F1072,'Pontuação'!A$2:B$11,2,FALSE),VLOOKUP(E1072,'Pontuação'!C$2:D$11,2,FALSE),VLOOKUP(H1072,'Pontuação'!I$2:J$11,2,FALSE),VLOOKUP(J1072,'Pontuação'!G$2:H$11,2,FALSE),VLOOKUP(L1072,'Pontuação'!M$2:N$13,2,FALSE)),0)</f>
        <v>1688</v>
      </c>
      <c r="AD1072" s="11">
        <f t="shared" si="1"/>
        <v>169</v>
      </c>
      <c r="AE1072" s="11" t="str">
        <f t="array" ref="AE1072">IFERROR(INDEX('Pontuação'!G$13:G$101, MATCH(AD1072, 'Pontuação'!F$13:F$101, 0)), "Faixa Indefinida")</f>
        <v>B</v>
      </c>
      <c r="AF1072" s="11">
        <f t="shared" si="2"/>
        <v>0</v>
      </c>
      <c r="AG1072" s="11">
        <f t="shared" si="3"/>
        <v>1</v>
      </c>
      <c r="AH1072" s="11">
        <f t="shared" si="4"/>
        <v>0</v>
      </c>
      <c r="AI1072" s="11">
        <f t="shared" si="5"/>
        <v>0</v>
      </c>
      <c r="AJ1072" s="11">
        <f>ROUNDUP(SUM(VLOOKUP(F1072,'Pontuação 3.0'!A$2:B$11,2,FALSE),VLOOKUP(E1072,'Pontuação 3.0'!C$2:D$11,2,FALSE),VLOOKUP(H1072,'Pontuação 3.0'!I$2:J$11,2,FALSE),VLOOKUP(J1072,'Pontuação 3.0'!G$2:H$11,2,FALSE),VLOOKUP(G1072,'Pontuação 3.0'!E$2:F$11,2,FALSE),VLOOKUP(K1072,'Pontuação 3.0'!K$2:L$11,2,FALSE),VLOOKUP(L1072,'Pontuação 3.0'!M$2:N$13,2,FALSE)),0)</f>
        <v>2228</v>
      </c>
      <c r="AK1072" s="10">
        <f t="shared" si="6"/>
        <v>223</v>
      </c>
      <c r="AL1072" s="10" t="str">
        <f t="array" ref="AL1072">IFERROR(INDEX('Pontuação 3.0'!G$13:G$191, MATCH(AK1072, 'Pontuação 3.0'!F$13:F$191, 0)), "Faixa Indefinida")</f>
        <v>B</v>
      </c>
      <c r="AM1072" s="10">
        <f t="shared" si="7"/>
        <v>0</v>
      </c>
      <c r="AN1072" s="10">
        <f t="shared" si="8"/>
        <v>1</v>
      </c>
      <c r="AO1072" s="10">
        <f t="shared" si="9"/>
        <v>0</v>
      </c>
      <c r="AP1072" s="10">
        <f t="shared" si="10"/>
        <v>0</v>
      </c>
    </row>
    <row r="1073" ht="15.75" customHeight="1">
      <c r="A1073" s="7">
        <v>45675.0</v>
      </c>
      <c r="B1073" s="8" t="s">
        <v>2523</v>
      </c>
      <c r="C1073" s="8" t="s">
        <v>2524</v>
      </c>
      <c r="D1073" s="9">
        <v>8.89822059E8</v>
      </c>
      <c r="E1073" s="8" t="s">
        <v>6103</v>
      </c>
      <c r="F1073" s="8" t="s">
        <v>6116</v>
      </c>
      <c r="G1073" s="8" t="s">
        <v>6105</v>
      </c>
      <c r="H1073" s="8" t="s">
        <v>6106</v>
      </c>
      <c r="I1073" s="8" t="s">
        <v>6107</v>
      </c>
      <c r="J1073" s="8" t="s">
        <v>6119</v>
      </c>
      <c r="K1073" s="8" t="s">
        <v>6107</v>
      </c>
      <c r="L1073" s="8" t="s">
        <v>6115</v>
      </c>
      <c r="M1073" s="8" t="s">
        <v>6131</v>
      </c>
      <c r="N1073" s="12" t="s">
        <v>18</v>
      </c>
      <c r="O1073" s="12" t="s">
        <v>20</v>
      </c>
      <c r="P1073" s="12" t="s">
        <v>31</v>
      </c>
      <c r="Q1073" s="12" t="s">
        <v>54</v>
      </c>
      <c r="R1073" s="12" t="s">
        <v>32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10">
        <f>ROUNDUP(SUM(VLOOKUP(F1073,'Pontuação'!A$2:B$11,2,FALSE),VLOOKUP(E1073,'Pontuação'!C$2:D$11,2,FALSE),VLOOKUP(H1073,'Pontuação'!I$2:J$11,2,FALSE),VLOOKUP(J1073,'Pontuação'!G$2:H$11,2,FALSE),VLOOKUP(L1073,'Pontuação'!M$2:N$13,2,FALSE)),0)</f>
        <v>1553</v>
      </c>
      <c r="AD1073" s="11">
        <f t="shared" si="1"/>
        <v>155</v>
      </c>
      <c r="AE1073" s="11" t="str">
        <f t="array" ref="AE1073">IFERROR(INDEX('Pontuação'!G$13:G$101, MATCH(AD1073, 'Pontuação'!F$13:F$101, 0)), "Faixa Indefinida")</f>
        <v>C</v>
      </c>
      <c r="AF1073" s="11">
        <f t="shared" si="2"/>
        <v>0</v>
      </c>
      <c r="AG1073" s="11">
        <f t="shared" si="3"/>
        <v>0</v>
      </c>
      <c r="AH1073" s="11">
        <f t="shared" si="4"/>
        <v>1</v>
      </c>
      <c r="AI1073" s="11">
        <f t="shared" si="5"/>
        <v>0</v>
      </c>
      <c r="AJ1073" s="11">
        <f>ROUNDUP(SUM(VLOOKUP(F1073,'Pontuação 3.0'!A$2:B$11,2,FALSE),VLOOKUP(E1073,'Pontuação 3.0'!C$2:D$11,2,FALSE),VLOOKUP(H1073,'Pontuação 3.0'!I$2:J$11,2,FALSE),VLOOKUP(J1073,'Pontuação 3.0'!G$2:H$11,2,FALSE),VLOOKUP(G1073,'Pontuação 3.0'!E$2:F$11,2,FALSE),VLOOKUP(K1073,'Pontuação 3.0'!K$2:L$11,2,FALSE),VLOOKUP(L1073,'Pontuação 3.0'!M$2:N$13,2,FALSE)),0)</f>
        <v>2216</v>
      </c>
      <c r="AK1073" s="10">
        <f t="shared" si="6"/>
        <v>222</v>
      </c>
      <c r="AL1073" s="10" t="str">
        <f t="array" ref="AL1073">IFERROR(INDEX('Pontuação 3.0'!G$13:G$191, MATCH(AK1073, 'Pontuação 3.0'!F$13:F$191, 0)), "Faixa Indefinida")</f>
        <v>B</v>
      </c>
      <c r="AM1073" s="10">
        <f t="shared" si="7"/>
        <v>0</v>
      </c>
      <c r="AN1073" s="10">
        <f t="shared" si="8"/>
        <v>1</v>
      </c>
      <c r="AO1073" s="10">
        <f t="shared" si="9"/>
        <v>0</v>
      </c>
      <c r="AP1073" s="10">
        <f t="shared" si="10"/>
        <v>0</v>
      </c>
    </row>
    <row r="1074" ht="15.75" customHeight="1">
      <c r="A1074" s="7">
        <v>45675.0</v>
      </c>
      <c r="B1074" s="8" t="s">
        <v>2525</v>
      </c>
      <c r="C1074" s="8" t="s">
        <v>2526</v>
      </c>
      <c r="D1074" s="8" t="s">
        <v>2527</v>
      </c>
      <c r="E1074" s="8" t="s">
        <v>6103</v>
      </c>
      <c r="F1074" s="8" t="s">
        <v>6126</v>
      </c>
      <c r="G1074" s="8" t="s">
        <v>6117</v>
      </c>
      <c r="H1074" s="8" t="s">
        <v>6135</v>
      </c>
      <c r="I1074" s="8" t="s">
        <v>6128</v>
      </c>
      <c r="J1074" s="8" t="s">
        <v>6119</v>
      </c>
      <c r="K1074" s="8" t="s">
        <v>6107</v>
      </c>
      <c r="L1074" s="8" t="s">
        <v>6115</v>
      </c>
      <c r="M1074" s="8" t="s">
        <v>6111</v>
      </c>
      <c r="N1074" s="12" t="s">
        <v>18</v>
      </c>
      <c r="O1074" s="12" t="s">
        <v>20</v>
      </c>
      <c r="P1074" s="12" t="s">
        <v>89</v>
      </c>
      <c r="Q1074" s="12" t="s">
        <v>83</v>
      </c>
      <c r="R1074" s="12" t="s">
        <v>32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10">
        <f>ROUNDUP(SUM(VLOOKUP(F1074,'Pontuação'!A$2:B$11,2,FALSE),VLOOKUP(E1074,'Pontuação'!C$2:D$11,2,FALSE),VLOOKUP(H1074,'Pontuação'!I$2:J$11,2,FALSE),VLOOKUP(J1074,'Pontuação'!G$2:H$11,2,FALSE),VLOOKUP(L1074,'Pontuação'!M$2:N$13,2,FALSE)),0)</f>
        <v>1567</v>
      </c>
      <c r="AD1074" s="11">
        <f t="shared" si="1"/>
        <v>157</v>
      </c>
      <c r="AE1074" s="11" t="str">
        <f t="array" ref="AE1074">IFERROR(INDEX('Pontuação'!G$13:G$101, MATCH(AD1074, 'Pontuação'!F$13:F$101, 0)), "Faixa Indefinida")</f>
        <v>C</v>
      </c>
      <c r="AF1074" s="11">
        <f t="shared" si="2"/>
        <v>0</v>
      </c>
      <c r="AG1074" s="11">
        <f t="shared" si="3"/>
        <v>0</v>
      </c>
      <c r="AH1074" s="11">
        <f t="shared" si="4"/>
        <v>1</v>
      </c>
      <c r="AI1074" s="11">
        <f t="shared" si="5"/>
        <v>0</v>
      </c>
      <c r="AJ1074" s="11">
        <f>ROUNDUP(SUM(VLOOKUP(F1074,'Pontuação 3.0'!A$2:B$11,2,FALSE),VLOOKUP(E1074,'Pontuação 3.0'!C$2:D$11,2,FALSE),VLOOKUP(H1074,'Pontuação 3.0'!I$2:J$11,2,FALSE),VLOOKUP(J1074,'Pontuação 3.0'!G$2:H$11,2,FALSE),VLOOKUP(G1074,'Pontuação 3.0'!E$2:F$11,2,FALSE),VLOOKUP(K1074,'Pontuação 3.0'!K$2:L$11,2,FALSE),VLOOKUP(L1074,'Pontuação 3.0'!M$2:N$13,2,FALSE)),0)</f>
        <v>1925</v>
      </c>
      <c r="AK1074" s="10">
        <f t="shared" si="6"/>
        <v>193</v>
      </c>
      <c r="AL1074" s="10" t="str">
        <f t="array" ref="AL1074">IFERROR(INDEX('Pontuação 3.0'!G$13:G$191, MATCH(AK1074, 'Pontuação 3.0'!F$13:F$191, 0)), "Faixa Indefinida")</f>
        <v>C</v>
      </c>
      <c r="AM1074" s="10">
        <f t="shared" si="7"/>
        <v>0</v>
      </c>
      <c r="AN1074" s="10">
        <f t="shared" si="8"/>
        <v>0</v>
      </c>
      <c r="AO1074" s="10">
        <f t="shared" si="9"/>
        <v>1</v>
      </c>
      <c r="AP1074" s="10">
        <f t="shared" si="10"/>
        <v>0</v>
      </c>
    </row>
    <row r="1075" ht="15.75" customHeight="1">
      <c r="A1075" s="7">
        <v>45675.0</v>
      </c>
      <c r="B1075" s="8" t="s">
        <v>2528</v>
      </c>
      <c r="C1075" s="8" t="s">
        <v>2529</v>
      </c>
      <c r="D1075" s="9">
        <v>5.4999337863E10</v>
      </c>
      <c r="E1075" s="8" t="s">
        <v>6103</v>
      </c>
      <c r="F1075" s="8" t="s">
        <v>6116</v>
      </c>
      <c r="G1075" s="8" t="s">
        <v>6122</v>
      </c>
      <c r="H1075" s="8" t="s">
        <v>6118</v>
      </c>
      <c r="I1075" s="8" t="s">
        <v>6107</v>
      </c>
      <c r="J1075" s="8" t="s">
        <v>6119</v>
      </c>
      <c r="K1075" s="8" t="s">
        <v>6109</v>
      </c>
      <c r="L1075" s="8" t="s">
        <v>6115</v>
      </c>
      <c r="M1075" s="8" t="s">
        <v>6113</v>
      </c>
      <c r="N1075" s="12" t="s">
        <v>18</v>
      </c>
      <c r="O1075" s="12" t="s">
        <v>20</v>
      </c>
      <c r="P1075" s="12" t="s">
        <v>89</v>
      </c>
      <c r="Q1075" s="12" t="s">
        <v>22</v>
      </c>
      <c r="R1075" s="12" t="s">
        <v>32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10">
        <f>ROUNDUP(SUM(VLOOKUP(F1075,'Pontuação'!A$2:B$11,2,FALSE),VLOOKUP(E1075,'Pontuação'!C$2:D$11,2,FALSE),VLOOKUP(H1075,'Pontuação'!I$2:J$11,2,FALSE),VLOOKUP(J1075,'Pontuação'!G$2:H$11,2,FALSE),VLOOKUP(L1075,'Pontuação'!M$2:N$13,2,FALSE)),0)</f>
        <v>1595</v>
      </c>
      <c r="AD1075" s="11">
        <f t="shared" si="1"/>
        <v>160</v>
      </c>
      <c r="AE1075" s="11" t="str">
        <f t="array" ref="AE1075">IFERROR(INDEX('Pontuação'!G$13:G$101, MATCH(AD1075, 'Pontuação'!F$13:F$101, 0)), "Faixa Indefinida")</f>
        <v>C</v>
      </c>
      <c r="AF1075" s="11">
        <f t="shared" si="2"/>
        <v>0</v>
      </c>
      <c r="AG1075" s="11">
        <f t="shared" si="3"/>
        <v>0</v>
      </c>
      <c r="AH1075" s="11">
        <f t="shared" si="4"/>
        <v>1</v>
      </c>
      <c r="AI1075" s="11">
        <f t="shared" si="5"/>
        <v>0</v>
      </c>
      <c r="AJ1075" s="11">
        <f>ROUNDUP(SUM(VLOOKUP(F1075,'Pontuação 3.0'!A$2:B$11,2,FALSE),VLOOKUP(E1075,'Pontuação 3.0'!C$2:D$11,2,FALSE),VLOOKUP(H1075,'Pontuação 3.0'!I$2:J$11,2,FALSE),VLOOKUP(J1075,'Pontuação 3.0'!G$2:H$11,2,FALSE),VLOOKUP(G1075,'Pontuação 3.0'!E$2:F$11,2,FALSE),VLOOKUP(K1075,'Pontuação 3.0'!K$2:L$11,2,FALSE),VLOOKUP(L1075,'Pontuação 3.0'!M$2:N$13,2,FALSE)),0)</f>
        <v>2330</v>
      </c>
      <c r="AK1075" s="10">
        <f t="shared" si="6"/>
        <v>233</v>
      </c>
      <c r="AL1075" s="10" t="str">
        <f t="array" ref="AL1075">IFERROR(INDEX('Pontuação 3.0'!G$13:G$191, MATCH(AK1075, 'Pontuação 3.0'!F$13:F$191, 0)), "Faixa Indefinida")</f>
        <v>B</v>
      </c>
      <c r="AM1075" s="10">
        <f t="shared" si="7"/>
        <v>0</v>
      </c>
      <c r="AN1075" s="10">
        <f t="shared" si="8"/>
        <v>1</v>
      </c>
      <c r="AO1075" s="10">
        <f t="shared" si="9"/>
        <v>0</v>
      </c>
      <c r="AP1075" s="10">
        <f t="shared" si="10"/>
        <v>0</v>
      </c>
    </row>
    <row r="1076" ht="15.75" customHeight="1">
      <c r="A1076" s="7">
        <v>45675.0</v>
      </c>
      <c r="B1076" s="8" t="s">
        <v>2532</v>
      </c>
      <c r="C1076" s="8" t="s">
        <v>2533</v>
      </c>
      <c r="D1076" s="14" t="s">
        <v>6200</v>
      </c>
      <c r="E1076" s="8" t="s">
        <v>6125</v>
      </c>
      <c r="F1076" s="8" t="s">
        <v>6116</v>
      </c>
      <c r="G1076" s="8" t="s">
        <v>6114</v>
      </c>
      <c r="H1076" s="8" t="s">
        <v>6106</v>
      </c>
      <c r="I1076" s="8" t="s">
        <v>6128</v>
      </c>
      <c r="J1076" s="8" t="s">
        <v>6119</v>
      </c>
      <c r="K1076" s="8" t="s">
        <v>6109</v>
      </c>
      <c r="L1076" s="8" t="s">
        <v>6120</v>
      </c>
      <c r="M1076" s="8" t="s">
        <v>6121</v>
      </c>
      <c r="N1076" s="12" t="s">
        <v>18</v>
      </c>
      <c r="O1076" s="12" t="s">
        <v>20</v>
      </c>
      <c r="P1076" s="12" t="s">
        <v>48</v>
      </c>
      <c r="Q1076" s="12" t="s">
        <v>83</v>
      </c>
      <c r="R1076" s="12" t="s">
        <v>32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10">
        <f>ROUNDUP(SUM(VLOOKUP(F1076,'Pontuação'!A$2:B$11,2,FALSE),VLOOKUP(E1076,'Pontuação'!C$2:D$11,2,FALSE),VLOOKUP(H1076,'Pontuação'!I$2:J$11,2,FALSE),VLOOKUP(J1076,'Pontuação'!G$2:H$11,2,FALSE),VLOOKUP(L1076,'Pontuação'!M$2:N$13,2,FALSE)),0)</f>
        <v>1689</v>
      </c>
      <c r="AD1076" s="11">
        <f t="shared" si="1"/>
        <v>169</v>
      </c>
      <c r="AE1076" s="11" t="str">
        <f t="array" ref="AE1076">IFERROR(INDEX('Pontuação'!G$13:G$101, MATCH(AD1076, 'Pontuação'!F$13:F$101, 0)), "Faixa Indefinida")</f>
        <v>B</v>
      </c>
      <c r="AF1076" s="11">
        <f t="shared" si="2"/>
        <v>0</v>
      </c>
      <c r="AG1076" s="11">
        <f t="shared" si="3"/>
        <v>1</v>
      </c>
      <c r="AH1076" s="11">
        <f t="shared" si="4"/>
        <v>0</v>
      </c>
      <c r="AI1076" s="11">
        <f t="shared" si="5"/>
        <v>0</v>
      </c>
      <c r="AJ1076" s="11">
        <f>ROUNDUP(SUM(VLOOKUP(F1076,'Pontuação 3.0'!A$2:B$11,2,FALSE),VLOOKUP(E1076,'Pontuação 3.0'!C$2:D$11,2,FALSE),VLOOKUP(H1076,'Pontuação 3.0'!I$2:J$11,2,FALSE),VLOOKUP(J1076,'Pontuação 3.0'!G$2:H$11,2,FALSE),VLOOKUP(G1076,'Pontuação 3.0'!E$2:F$11,2,FALSE),VLOOKUP(K1076,'Pontuação 3.0'!K$2:L$11,2,FALSE),VLOOKUP(L1076,'Pontuação 3.0'!M$2:N$13,2,FALSE)),0)</f>
        <v>2289</v>
      </c>
      <c r="AK1076" s="10">
        <f t="shared" si="6"/>
        <v>229</v>
      </c>
      <c r="AL1076" s="10" t="str">
        <f t="array" ref="AL1076">IFERROR(INDEX('Pontuação 3.0'!G$13:G$191, MATCH(AK1076, 'Pontuação 3.0'!F$13:F$191, 0)), "Faixa Indefinida")</f>
        <v>B</v>
      </c>
      <c r="AM1076" s="10">
        <f t="shared" si="7"/>
        <v>0</v>
      </c>
      <c r="AN1076" s="10">
        <f t="shared" si="8"/>
        <v>1</v>
      </c>
      <c r="AO1076" s="10">
        <f t="shared" si="9"/>
        <v>0</v>
      </c>
      <c r="AP1076" s="10">
        <f t="shared" si="10"/>
        <v>0</v>
      </c>
    </row>
    <row r="1077" ht="15.75" customHeight="1">
      <c r="A1077" s="7">
        <v>45675.0</v>
      </c>
      <c r="B1077" s="8" t="s">
        <v>2536</v>
      </c>
      <c r="C1077" s="8" t="s">
        <v>2537</v>
      </c>
      <c r="D1077" s="9">
        <v>4.1999607617E10</v>
      </c>
      <c r="E1077" s="8" t="s">
        <v>6103</v>
      </c>
      <c r="F1077" s="8" t="s">
        <v>6116</v>
      </c>
      <c r="G1077" s="8" t="s">
        <v>6122</v>
      </c>
      <c r="H1077" s="8" t="s">
        <v>6106</v>
      </c>
      <c r="I1077" s="8" t="s">
        <v>6128</v>
      </c>
      <c r="J1077" s="8" t="s">
        <v>6119</v>
      </c>
      <c r="K1077" s="8" t="s">
        <v>6107</v>
      </c>
      <c r="L1077" s="8" t="s">
        <v>6115</v>
      </c>
      <c r="M1077" s="8" t="s">
        <v>6113</v>
      </c>
      <c r="N1077" s="12" t="s">
        <v>18</v>
      </c>
      <c r="O1077" s="12" t="s">
        <v>20</v>
      </c>
      <c r="P1077" s="12" t="s">
        <v>19</v>
      </c>
      <c r="Q1077" s="12" t="s">
        <v>22</v>
      </c>
      <c r="R1077" s="12" t="s">
        <v>21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10">
        <f>ROUNDUP(SUM(VLOOKUP(F1077,'Pontuação'!A$2:B$11,2,FALSE),VLOOKUP(E1077,'Pontuação'!C$2:D$11,2,FALSE),VLOOKUP(H1077,'Pontuação'!I$2:J$11,2,FALSE),VLOOKUP(J1077,'Pontuação'!G$2:H$11,2,FALSE),VLOOKUP(L1077,'Pontuação'!M$2:N$13,2,FALSE)),0)</f>
        <v>1553</v>
      </c>
      <c r="AD1077" s="11">
        <f t="shared" si="1"/>
        <v>155</v>
      </c>
      <c r="AE1077" s="11" t="str">
        <f t="array" ref="AE1077">IFERROR(INDEX('Pontuação'!G$13:G$101, MATCH(AD1077, 'Pontuação'!F$13:F$101, 0)), "Faixa Indefinida")</f>
        <v>C</v>
      </c>
      <c r="AF1077" s="11">
        <f t="shared" si="2"/>
        <v>0</v>
      </c>
      <c r="AG1077" s="11">
        <f t="shared" si="3"/>
        <v>0</v>
      </c>
      <c r="AH1077" s="11">
        <f t="shared" si="4"/>
        <v>1</v>
      </c>
      <c r="AI1077" s="11">
        <f t="shared" si="5"/>
        <v>0</v>
      </c>
      <c r="AJ1077" s="11">
        <f>ROUNDUP(SUM(VLOOKUP(F1077,'Pontuação 3.0'!A$2:B$11,2,FALSE),VLOOKUP(E1077,'Pontuação 3.0'!C$2:D$11,2,FALSE),VLOOKUP(H1077,'Pontuação 3.0'!I$2:J$11,2,FALSE),VLOOKUP(J1077,'Pontuação 3.0'!G$2:H$11,2,FALSE),VLOOKUP(G1077,'Pontuação 3.0'!E$2:F$11,2,FALSE),VLOOKUP(K1077,'Pontuação 3.0'!K$2:L$11,2,FALSE),VLOOKUP(L1077,'Pontuação 3.0'!M$2:N$13,2,FALSE)),0)</f>
        <v>1982</v>
      </c>
      <c r="AK1077" s="10">
        <f t="shared" si="6"/>
        <v>198</v>
      </c>
      <c r="AL1077" s="10" t="str">
        <f t="array" ref="AL1077">IFERROR(INDEX('Pontuação 3.0'!G$13:G$191, MATCH(AK1077, 'Pontuação 3.0'!F$13:F$191, 0)), "Faixa Indefinida")</f>
        <v>C</v>
      </c>
      <c r="AM1077" s="10">
        <f t="shared" si="7"/>
        <v>0</v>
      </c>
      <c r="AN1077" s="10">
        <f t="shared" si="8"/>
        <v>0</v>
      </c>
      <c r="AO1077" s="10">
        <f t="shared" si="9"/>
        <v>1</v>
      </c>
      <c r="AP1077" s="10">
        <f t="shared" si="10"/>
        <v>0</v>
      </c>
    </row>
    <row r="1078" ht="15.75" customHeight="1">
      <c r="A1078" s="7">
        <v>45675.0</v>
      </c>
      <c r="B1078" s="8" t="s">
        <v>2538</v>
      </c>
      <c r="C1078" s="8" t="s">
        <v>2539</v>
      </c>
      <c r="D1078" s="14" t="s">
        <v>6201</v>
      </c>
      <c r="E1078" s="8" t="s">
        <v>6103</v>
      </c>
      <c r="F1078" s="8" t="s">
        <v>6143</v>
      </c>
      <c r="G1078" s="8" t="s">
        <v>6117</v>
      </c>
      <c r="H1078" s="8" t="s">
        <v>6106</v>
      </c>
      <c r="I1078" s="8" t="s">
        <v>6107</v>
      </c>
      <c r="J1078" s="8" t="s">
        <v>6119</v>
      </c>
      <c r="K1078" s="8" t="s">
        <v>6107</v>
      </c>
      <c r="L1078" s="8" t="s">
        <v>6115</v>
      </c>
      <c r="M1078" s="8" t="s">
        <v>6113</v>
      </c>
      <c r="N1078" s="12" t="s">
        <v>18</v>
      </c>
      <c r="O1078" s="12" t="s">
        <v>20</v>
      </c>
      <c r="P1078" s="12" t="s">
        <v>25</v>
      </c>
      <c r="Q1078" s="12" t="s">
        <v>22</v>
      </c>
      <c r="R1078" s="12" t="s">
        <v>32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10">
        <f>ROUNDUP(SUM(VLOOKUP(F1078,'Pontuação'!A$2:B$11,2,FALSE),VLOOKUP(E1078,'Pontuação'!C$2:D$11,2,FALSE),VLOOKUP(H1078,'Pontuação'!I$2:J$11,2,FALSE),VLOOKUP(J1078,'Pontuação'!G$2:H$11,2,FALSE),VLOOKUP(L1078,'Pontuação'!M$2:N$13,2,FALSE)),0)</f>
        <v>1524</v>
      </c>
      <c r="AD1078" s="11">
        <f t="shared" si="1"/>
        <v>152</v>
      </c>
      <c r="AE1078" s="11" t="str">
        <f t="array" ref="AE1078">IFERROR(INDEX('Pontuação'!G$13:G$101, MATCH(AD1078, 'Pontuação'!F$13:F$101, 0)), "Faixa Indefinida")</f>
        <v>C</v>
      </c>
      <c r="AF1078" s="11">
        <f t="shared" si="2"/>
        <v>0</v>
      </c>
      <c r="AG1078" s="11">
        <f t="shared" si="3"/>
        <v>0</v>
      </c>
      <c r="AH1078" s="11">
        <f t="shared" si="4"/>
        <v>1</v>
      </c>
      <c r="AI1078" s="11">
        <f t="shared" si="5"/>
        <v>0</v>
      </c>
      <c r="AJ1078" s="11">
        <f>ROUNDUP(SUM(VLOOKUP(F1078,'Pontuação 3.0'!A$2:B$11,2,FALSE),VLOOKUP(E1078,'Pontuação 3.0'!C$2:D$11,2,FALSE),VLOOKUP(H1078,'Pontuação 3.0'!I$2:J$11,2,FALSE),VLOOKUP(J1078,'Pontuação 3.0'!G$2:H$11,2,FALSE),VLOOKUP(G1078,'Pontuação 3.0'!E$2:F$11,2,FALSE),VLOOKUP(K1078,'Pontuação 3.0'!K$2:L$11,2,FALSE),VLOOKUP(L1078,'Pontuação 3.0'!M$2:N$13,2,FALSE)),0)</f>
        <v>1900</v>
      </c>
      <c r="AK1078" s="10">
        <f t="shared" si="6"/>
        <v>190</v>
      </c>
      <c r="AL1078" s="10" t="str">
        <f t="array" ref="AL1078">IFERROR(INDEX('Pontuação 3.0'!G$13:G$191, MATCH(AK1078, 'Pontuação 3.0'!F$13:F$191, 0)), "Faixa Indefinida")</f>
        <v>D</v>
      </c>
      <c r="AM1078" s="10">
        <f t="shared" si="7"/>
        <v>0</v>
      </c>
      <c r="AN1078" s="10">
        <f t="shared" si="8"/>
        <v>0</v>
      </c>
      <c r="AO1078" s="10">
        <f t="shared" si="9"/>
        <v>0</v>
      </c>
      <c r="AP1078" s="10">
        <f t="shared" si="10"/>
        <v>1</v>
      </c>
    </row>
    <row r="1079" ht="15.75" customHeight="1">
      <c r="A1079" s="7">
        <v>45675.0</v>
      </c>
      <c r="B1079" s="8" t="s">
        <v>2540</v>
      </c>
      <c r="C1079" s="8" t="s">
        <v>2541</v>
      </c>
      <c r="D1079" s="9">
        <v>9.2999070381E10</v>
      </c>
      <c r="E1079" s="8" t="s">
        <v>6103</v>
      </c>
      <c r="F1079" s="8" t="s">
        <v>6126</v>
      </c>
      <c r="G1079" s="8" t="s">
        <v>6117</v>
      </c>
      <c r="H1079" s="8" t="s">
        <v>6118</v>
      </c>
      <c r="I1079" s="8" t="s">
        <v>6107</v>
      </c>
      <c r="J1079" s="8" t="s">
        <v>6119</v>
      </c>
      <c r="K1079" s="8" t="s">
        <v>6107</v>
      </c>
      <c r="L1079" s="8" t="s">
        <v>6115</v>
      </c>
      <c r="M1079" s="8" t="s">
        <v>6113</v>
      </c>
      <c r="N1079" s="12" t="s">
        <v>18</v>
      </c>
      <c r="O1079" s="12" t="s">
        <v>20</v>
      </c>
      <c r="P1079" s="12" t="s">
        <v>25</v>
      </c>
      <c r="Q1079" s="12" t="s">
        <v>173</v>
      </c>
      <c r="R1079" s="12" t="s">
        <v>32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10">
        <f>ROUNDUP(SUM(VLOOKUP(F1079,'Pontuação'!A$2:B$11,2,FALSE),VLOOKUP(E1079,'Pontuação'!C$2:D$11,2,FALSE),VLOOKUP(H1079,'Pontuação'!I$2:J$11,2,FALSE),VLOOKUP(J1079,'Pontuação'!G$2:H$11,2,FALSE),VLOOKUP(L1079,'Pontuação'!M$2:N$13,2,FALSE)),0)</f>
        <v>1583</v>
      </c>
      <c r="AD1079" s="11">
        <f t="shared" si="1"/>
        <v>158</v>
      </c>
      <c r="AE1079" s="11" t="str">
        <f t="array" ref="AE1079">IFERROR(INDEX('Pontuação'!G$13:G$101, MATCH(AD1079, 'Pontuação'!F$13:F$101, 0)), "Faixa Indefinida")</f>
        <v>C</v>
      </c>
      <c r="AF1079" s="11">
        <f t="shared" si="2"/>
        <v>0</v>
      </c>
      <c r="AG1079" s="11">
        <f t="shared" si="3"/>
        <v>0</v>
      </c>
      <c r="AH1079" s="11">
        <f t="shared" si="4"/>
        <v>1</v>
      </c>
      <c r="AI1079" s="11">
        <f t="shared" si="5"/>
        <v>0</v>
      </c>
      <c r="AJ1079" s="11">
        <f>ROUNDUP(SUM(VLOOKUP(F1079,'Pontuação 3.0'!A$2:B$11,2,FALSE),VLOOKUP(E1079,'Pontuação 3.0'!C$2:D$11,2,FALSE),VLOOKUP(H1079,'Pontuação 3.0'!I$2:J$11,2,FALSE),VLOOKUP(J1079,'Pontuação 3.0'!G$2:H$11,2,FALSE),VLOOKUP(G1079,'Pontuação 3.0'!E$2:F$11,2,FALSE),VLOOKUP(K1079,'Pontuação 3.0'!K$2:L$11,2,FALSE),VLOOKUP(L1079,'Pontuação 3.0'!M$2:N$13,2,FALSE)),0)</f>
        <v>2076</v>
      </c>
      <c r="AK1079" s="10">
        <f t="shared" si="6"/>
        <v>208</v>
      </c>
      <c r="AL1079" s="10" t="str">
        <f t="array" ref="AL1079">IFERROR(INDEX('Pontuação 3.0'!G$13:G$191, MATCH(AK1079, 'Pontuação 3.0'!F$13:F$191, 0)), "Faixa Indefinida")</f>
        <v>C</v>
      </c>
      <c r="AM1079" s="10">
        <f t="shared" si="7"/>
        <v>0</v>
      </c>
      <c r="AN1079" s="10">
        <f t="shared" si="8"/>
        <v>0</v>
      </c>
      <c r="AO1079" s="10">
        <f t="shared" si="9"/>
        <v>1</v>
      </c>
      <c r="AP1079" s="10">
        <f t="shared" si="10"/>
        <v>0</v>
      </c>
    </row>
    <row r="1080" ht="15.75" customHeight="1">
      <c r="A1080" s="7">
        <v>45675.0</v>
      </c>
      <c r="B1080" s="8" t="s">
        <v>2542</v>
      </c>
      <c r="C1080" s="8" t="s">
        <v>2543</v>
      </c>
      <c r="D1080" s="9">
        <v>5.1997624528E10</v>
      </c>
      <c r="E1080" s="8" t="s">
        <v>6103</v>
      </c>
      <c r="F1080" s="8" t="s">
        <v>6116</v>
      </c>
      <c r="G1080" s="8" t="s">
        <v>6117</v>
      </c>
      <c r="H1080" s="8" t="s">
        <v>6118</v>
      </c>
      <c r="I1080" s="8" t="s">
        <v>6128</v>
      </c>
      <c r="J1080" s="8" t="s">
        <v>6108</v>
      </c>
      <c r="K1080" s="8" t="s">
        <v>6109</v>
      </c>
      <c r="L1080" s="8" t="s">
        <v>6136</v>
      </c>
      <c r="M1080" s="8" t="s">
        <v>6113</v>
      </c>
      <c r="N1080" s="12" t="s">
        <v>18</v>
      </c>
      <c r="O1080" s="12" t="s">
        <v>20</v>
      </c>
      <c r="P1080" s="12" t="s">
        <v>76</v>
      </c>
      <c r="Q1080" s="12" t="s">
        <v>22</v>
      </c>
      <c r="R1080" s="12" t="s">
        <v>32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10">
        <f>ROUNDUP(SUM(VLOOKUP(F1080,'Pontuação'!A$2:B$11,2,FALSE),VLOOKUP(E1080,'Pontuação'!C$2:D$11,2,FALSE),VLOOKUP(H1080,'Pontuação'!I$2:J$11,2,FALSE),VLOOKUP(J1080,'Pontuação'!G$2:H$11,2,FALSE),VLOOKUP(L1080,'Pontuação'!M$2:N$13,2,FALSE)),0)</f>
        <v>1744</v>
      </c>
      <c r="AD1080" s="11">
        <f t="shared" si="1"/>
        <v>174</v>
      </c>
      <c r="AE1080" s="11" t="str">
        <f t="array" ref="AE1080">IFERROR(INDEX('Pontuação'!G$13:G$101, MATCH(AD1080, 'Pontuação'!F$13:F$101, 0)), "Faixa Indefinida")</f>
        <v>B</v>
      </c>
      <c r="AF1080" s="11">
        <f t="shared" si="2"/>
        <v>0</v>
      </c>
      <c r="AG1080" s="11">
        <f t="shared" si="3"/>
        <v>1</v>
      </c>
      <c r="AH1080" s="11">
        <f t="shared" si="4"/>
        <v>0</v>
      </c>
      <c r="AI1080" s="11">
        <f t="shared" si="5"/>
        <v>0</v>
      </c>
      <c r="AJ1080" s="11">
        <f>ROUNDUP(SUM(VLOOKUP(F1080,'Pontuação 3.0'!A$2:B$11,2,FALSE),VLOOKUP(E1080,'Pontuação 3.0'!C$2:D$11,2,FALSE),VLOOKUP(H1080,'Pontuação 3.0'!I$2:J$11,2,FALSE),VLOOKUP(J1080,'Pontuação 3.0'!G$2:H$11,2,FALSE),VLOOKUP(G1080,'Pontuação 3.0'!E$2:F$11,2,FALSE),VLOOKUP(K1080,'Pontuação 3.0'!K$2:L$11,2,FALSE),VLOOKUP(L1080,'Pontuação 3.0'!M$2:N$13,2,FALSE)),0)</f>
        <v>2600</v>
      </c>
      <c r="AK1080" s="10">
        <f t="shared" si="6"/>
        <v>260</v>
      </c>
      <c r="AL1080" s="10" t="str">
        <f t="array" ref="AL1080">IFERROR(INDEX('Pontuação 3.0'!G$13:G$191, MATCH(AK1080, 'Pontuação 3.0'!F$13:F$191, 0)), "Faixa Indefinida")</f>
        <v>A</v>
      </c>
      <c r="AM1080" s="10">
        <f t="shared" si="7"/>
        <v>1</v>
      </c>
      <c r="AN1080" s="10">
        <f t="shared" si="8"/>
        <v>0</v>
      </c>
      <c r="AO1080" s="10">
        <f t="shared" si="9"/>
        <v>0</v>
      </c>
      <c r="AP1080" s="10">
        <f t="shared" si="10"/>
        <v>0</v>
      </c>
    </row>
    <row r="1081" ht="15.75" customHeight="1">
      <c r="A1081" s="7">
        <v>45675.0</v>
      </c>
      <c r="B1081" s="8" t="s">
        <v>2544</v>
      </c>
      <c r="C1081" s="8" t="s">
        <v>2545</v>
      </c>
      <c r="D1081" s="9">
        <v>6.9993794844E10</v>
      </c>
      <c r="E1081" s="8" t="s">
        <v>6103</v>
      </c>
      <c r="F1081" s="8" t="s">
        <v>6127</v>
      </c>
      <c r="G1081" s="8" t="s">
        <v>6112</v>
      </c>
      <c r="H1081" s="8" t="s">
        <v>6123</v>
      </c>
      <c r="I1081" s="8" t="s">
        <v>6107</v>
      </c>
      <c r="J1081" s="8" t="s">
        <v>6119</v>
      </c>
      <c r="K1081" s="8" t="s">
        <v>6107</v>
      </c>
      <c r="L1081" s="8" t="s">
        <v>6115</v>
      </c>
      <c r="M1081" s="8" t="s">
        <v>6113</v>
      </c>
      <c r="N1081" s="12" t="s">
        <v>18</v>
      </c>
      <c r="O1081" s="12" t="s">
        <v>20</v>
      </c>
      <c r="P1081" s="12" t="s">
        <v>89</v>
      </c>
      <c r="Q1081" s="12" t="s">
        <v>33</v>
      </c>
      <c r="R1081" s="12" t="s">
        <v>32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10">
        <f>ROUNDUP(SUM(VLOOKUP(F1081,'Pontuação'!A$2:B$11,2,FALSE),VLOOKUP(E1081,'Pontuação'!C$2:D$11,2,FALSE),VLOOKUP(H1081,'Pontuação'!I$2:J$11,2,FALSE),VLOOKUP(J1081,'Pontuação'!G$2:H$11,2,FALSE),VLOOKUP(L1081,'Pontuação'!M$2:N$13,2,FALSE)),0)</f>
        <v>1194</v>
      </c>
      <c r="AD1081" s="11">
        <f t="shared" si="1"/>
        <v>119</v>
      </c>
      <c r="AE1081" s="11" t="str">
        <f t="array" ref="AE1081">IFERROR(INDEX('Pontuação'!G$13:G$101, MATCH(AD1081, 'Pontuação'!F$13:F$101, 0)), "Faixa Indefinida")</f>
        <v>D</v>
      </c>
      <c r="AF1081" s="11">
        <f t="shared" si="2"/>
        <v>0</v>
      </c>
      <c r="AG1081" s="11">
        <f t="shared" si="3"/>
        <v>0</v>
      </c>
      <c r="AH1081" s="11">
        <f t="shared" si="4"/>
        <v>0</v>
      </c>
      <c r="AI1081" s="11">
        <f t="shared" si="5"/>
        <v>1</v>
      </c>
      <c r="AJ1081" s="11">
        <f>ROUNDUP(SUM(VLOOKUP(F1081,'Pontuação 3.0'!A$2:B$11,2,FALSE),VLOOKUP(E1081,'Pontuação 3.0'!C$2:D$11,2,FALSE),VLOOKUP(H1081,'Pontuação 3.0'!I$2:J$11,2,FALSE),VLOOKUP(J1081,'Pontuação 3.0'!G$2:H$11,2,FALSE),VLOOKUP(G1081,'Pontuação 3.0'!E$2:F$11,2,FALSE),VLOOKUP(K1081,'Pontuação 3.0'!K$2:L$11,2,FALSE),VLOOKUP(L1081,'Pontuação 3.0'!M$2:N$13,2,FALSE)),0)</f>
        <v>1719</v>
      </c>
      <c r="AK1081" s="10">
        <f t="shared" si="6"/>
        <v>172</v>
      </c>
      <c r="AL1081" s="10" t="str">
        <f t="array" ref="AL1081">IFERROR(INDEX('Pontuação 3.0'!G$13:G$191, MATCH(AK1081, 'Pontuação 3.0'!F$13:F$191, 0)), "Faixa Indefinida")</f>
        <v>D</v>
      </c>
      <c r="AM1081" s="10">
        <f t="shared" si="7"/>
        <v>0</v>
      </c>
      <c r="AN1081" s="10">
        <f t="shared" si="8"/>
        <v>0</v>
      </c>
      <c r="AO1081" s="10">
        <f t="shared" si="9"/>
        <v>0</v>
      </c>
      <c r="AP1081" s="10">
        <f t="shared" si="10"/>
        <v>1</v>
      </c>
    </row>
    <row r="1082" ht="15.75" customHeight="1">
      <c r="A1082" s="7">
        <v>45675.0</v>
      </c>
      <c r="B1082" s="8" t="s">
        <v>2546</v>
      </c>
      <c r="C1082" s="8" t="s">
        <v>2547</v>
      </c>
      <c r="D1082" s="9">
        <v>2.4993192984E10</v>
      </c>
      <c r="E1082" s="8" t="s">
        <v>6103</v>
      </c>
      <c r="F1082" s="8" t="s">
        <v>6116</v>
      </c>
      <c r="G1082" s="8" t="s">
        <v>6117</v>
      </c>
      <c r="H1082" s="8" t="s">
        <v>6106</v>
      </c>
      <c r="I1082" s="8" t="s">
        <v>6107</v>
      </c>
      <c r="J1082" s="8" t="s">
        <v>6119</v>
      </c>
      <c r="K1082" s="8" t="s">
        <v>6107</v>
      </c>
      <c r="L1082" s="8" t="s">
        <v>6115</v>
      </c>
      <c r="M1082" s="8" t="s">
        <v>6113</v>
      </c>
      <c r="N1082" s="12" t="s">
        <v>18</v>
      </c>
      <c r="O1082" s="12" t="s">
        <v>20</v>
      </c>
      <c r="P1082" s="12" t="s">
        <v>31</v>
      </c>
      <c r="Q1082" s="12" t="s">
        <v>184</v>
      </c>
      <c r="R1082" s="12" t="s">
        <v>32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10">
        <f>ROUNDUP(SUM(VLOOKUP(F1082,'Pontuação'!A$2:B$11,2,FALSE),VLOOKUP(E1082,'Pontuação'!C$2:D$11,2,FALSE),VLOOKUP(H1082,'Pontuação'!I$2:J$11,2,FALSE),VLOOKUP(J1082,'Pontuação'!G$2:H$11,2,FALSE),VLOOKUP(L1082,'Pontuação'!M$2:N$13,2,FALSE)),0)</f>
        <v>1553</v>
      </c>
      <c r="AD1082" s="11">
        <f t="shared" si="1"/>
        <v>155</v>
      </c>
      <c r="AE1082" s="11" t="str">
        <f t="array" ref="AE1082">IFERROR(INDEX('Pontuação'!G$13:G$101, MATCH(AD1082, 'Pontuação'!F$13:F$101, 0)), "Faixa Indefinida")</f>
        <v>C</v>
      </c>
      <c r="AF1082" s="11">
        <f t="shared" si="2"/>
        <v>0</v>
      </c>
      <c r="AG1082" s="11">
        <f t="shared" si="3"/>
        <v>0</v>
      </c>
      <c r="AH1082" s="11">
        <f t="shared" si="4"/>
        <v>1</v>
      </c>
      <c r="AI1082" s="11">
        <f t="shared" si="5"/>
        <v>0</v>
      </c>
      <c r="AJ1082" s="11">
        <f>ROUNDUP(SUM(VLOOKUP(F1082,'Pontuação 3.0'!A$2:B$11,2,FALSE),VLOOKUP(E1082,'Pontuação 3.0'!C$2:D$11,2,FALSE),VLOOKUP(H1082,'Pontuação 3.0'!I$2:J$11,2,FALSE),VLOOKUP(J1082,'Pontuação 3.0'!G$2:H$11,2,FALSE),VLOOKUP(G1082,'Pontuação 3.0'!E$2:F$11,2,FALSE),VLOOKUP(K1082,'Pontuação 3.0'!K$2:L$11,2,FALSE),VLOOKUP(L1082,'Pontuação 3.0'!M$2:N$13,2,FALSE)),0)</f>
        <v>2122</v>
      </c>
      <c r="AK1082" s="10">
        <f t="shared" si="6"/>
        <v>212</v>
      </c>
      <c r="AL1082" s="10" t="str">
        <f t="array" ref="AL1082">IFERROR(INDEX('Pontuação 3.0'!G$13:G$191, MATCH(AK1082, 'Pontuação 3.0'!F$13:F$191, 0)), "Faixa Indefinida")</f>
        <v>C</v>
      </c>
      <c r="AM1082" s="10">
        <f t="shared" si="7"/>
        <v>0</v>
      </c>
      <c r="AN1082" s="10">
        <f t="shared" si="8"/>
        <v>0</v>
      </c>
      <c r="AO1082" s="10">
        <f t="shared" si="9"/>
        <v>1</v>
      </c>
      <c r="AP1082" s="10">
        <f t="shared" si="10"/>
        <v>0</v>
      </c>
    </row>
    <row r="1083" ht="15.75" customHeight="1">
      <c r="A1083" s="7">
        <v>45675.0</v>
      </c>
      <c r="B1083" s="8" t="s">
        <v>2556</v>
      </c>
      <c r="C1083" s="8" t="s">
        <v>2557</v>
      </c>
      <c r="D1083" s="9">
        <v>1.1977367692E10</v>
      </c>
      <c r="E1083" s="8" t="s">
        <v>6103</v>
      </c>
      <c r="F1083" s="8" t="s">
        <v>6143</v>
      </c>
      <c r="G1083" s="8" t="s">
        <v>6117</v>
      </c>
      <c r="H1083" s="8" t="s">
        <v>6118</v>
      </c>
      <c r="I1083" s="8" t="s">
        <v>6128</v>
      </c>
      <c r="J1083" s="8" t="s">
        <v>6119</v>
      </c>
      <c r="K1083" s="8" t="s">
        <v>6107</v>
      </c>
      <c r="L1083" s="8" t="s">
        <v>6120</v>
      </c>
      <c r="M1083" s="8" t="s">
        <v>6113</v>
      </c>
      <c r="N1083" s="12" t="s">
        <v>18</v>
      </c>
      <c r="O1083" s="12" t="s">
        <v>20</v>
      </c>
      <c r="P1083" s="12" t="s">
        <v>25</v>
      </c>
      <c r="Q1083" s="12" t="s">
        <v>33</v>
      </c>
      <c r="R1083" s="12" t="s">
        <v>21</v>
      </c>
      <c r="S1083" s="13"/>
      <c r="T1083" s="8"/>
      <c r="U1083" s="8"/>
      <c r="V1083" s="8"/>
      <c r="W1083" s="8"/>
      <c r="X1083" s="8"/>
      <c r="Y1083" s="8"/>
      <c r="Z1083" s="8"/>
      <c r="AA1083" s="8"/>
      <c r="AB1083" s="8"/>
      <c r="AC1083" s="10">
        <f>ROUNDUP(SUM(VLOOKUP(F1083,'Pontuação'!A$2:B$11,2,FALSE),VLOOKUP(E1083,'Pontuação'!C$2:D$11,2,FALSE),VLOOKUP(H1083,'Pontuação'!I$2:J$11,2,FALSE),VLOOKUP(J1083,'Pontuação'!G$2:H$11,2,FALSE),VLOOKUP(L1083,'Pontuação'!M$2:N$13,2,FALSE)),0)</f>
        <v>1698</v>
      </c>
      <c r="AD1083" s="11">
        <f t="shared" si="1"/>
        <v>170</v>
      </c>
      <c r="AE1083" s="11" t="str">
        <f t="array" ref="AE1083">IFERROR(INDEX('Pontuação'!G$13:G$101, MATCH(AD1083, 'Pontuação'!F$13:F$101, 0)), "Faixa Indefinida")</f>
        <v>B</v>
      </c>
      <c r="AF1083" s="11">
        <f t="shared" si="2"/>
        <v>0</v>
      </c>
      <c r="AG1083" s="11">
        <f t="shared" si="3"/>
        <v>1</v>
      </c>
      <c r="AH1083" s="11">
        <f t="shared" si="4"/>
        <v>0</v>
      </c>
      <c r="AI1083" s="11">
        <f t="shared" si="5"/>
        <v>0</v>
      </c>
      <c r="AJ1083" s="11">
        <f>ROUNDUP(SUM(VLOOKUP(F1083,'Pontuação 3.0'!A$2:B$11,2,FALSE),VLOOKUP(E1083,'Pontuação 3.0'!C$2:D$11,2,FALSE),VLOOKUP(H1083,'Pontuação 3.0'!I$2:J$11,2,FALSE),VLOOKUP(J1083,'Pontuação 3.0'!G$2:H$11,2,FALSE),VLOOKUP(G1083,'Pontuação 3.0'!E$2:F$11,2,FALSE),VLOOKUP(K1083,'Pontuação 3.0'!K$2:L$11,2,FALSE),VLOOKUP(L1083,'Pontuação 3.0'!M$2:N$13,2,FALSE)),0)</f>
        <v>2073</v>
      </c>
      <c r="AK1083" s="10">
        <f t="shared" si="6"/>
        <v>207</v>
      </c>
      <c r="AL1083" s="10" t="str">
        <f t="array" ref="AL1083">IFERROR(INDEX('Pontuação 3.0'!G$13:G$191, MATCH(AK1083, 'Pontuação 3.0'!F$13:F$191, 0)), "Faixa Indefinida")</f>
        <v>C</v>
      </c>
      <c r="AM1083" s="10">
        <f t="shared" si="7"/>
        <v>0</v>
      </c>
      <c r="AN1083" s="10">
        <f t="shared" si="8"/>
        <v>0</v>
      </c>
      <c r="AO1083" s="10">
        <f t="shared" si="9"/>
        <v>1</v>
      </c>
      <c r="AP1083" s="10">
        <f t="shared" si="10"/>
        <v>0</v>
      </c>
    </row>
    <row r="1084" ht="15.75" customHeight="1">
      <c r="A1084" s="7">
        <v>45675.0</v>
      </c>
      <c r="B1084" s="8" t="s">
        <v>2553</v>
      </c>
      <c r="C1084" s="8" t="s">
        <v>2554</v>
      </c>
      <c r="D1084" s="8" t="s">
        <v>2555</v>
      </c>
      <c r="E1084" s="8" t="s">
        <v>6103</v>
      </c>
      <c r="F1084" s="8" t="s">
        <v>6116</v>
      </c>
      <c r="G1084" s="8" t="s">
        <v>6117</v>
      </c>
      <c r="H1084" s="8" t="s">
        <v>6106</v>
      </c>
      <c r="I1084" s="8" t="s">
        <v>6128</v>
      </c>
      <c r="J1084" s="8" t="s">
        <v>6108</v>
      </c>
      <c r="K1084" s="8" t="s">
        <v>6107</v>
      </c>
      <c r="L1084" s="8" t="s">
        <v>6120</v>
      </c>
      <c r="M1084" s="8" t="s">
        <v>6131</v>
      </c>
      <c r="N1084" s="12" t="s">
        <v>18</v>
      </c>
      <c r="O1084" s="12" t="s">
        <v>20</v>
      </c>
      <c r="P1084" s="12" t="s">
        <v>121</v>
      </c>
      <c r="Q1084" s="12" t="s">
        <v>22</v>
      </c>
      <c r="R1084" s="12" t="s">
        <v>32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10">
        <f>ROUNDUP(SUM(VLOOKUP(F1084,'Pontuação'!A$2:B$11,2,FALSE),VLOOKUP(E1084,'Pontuação'!C$2:D$11,2,FALSE),VLOOKUP(H1084,'Pontuação'!I$2:J$11,2,FALSE),VLOOKUP(J1084,'Pontuação'!G$2:H$11,2,FALSE),VLOOKUP(L1084,'Pontuação'!M$2:N$13,2,FALSE)),0)</f>
        <v>1790</v>
      </c>
      <c r="AD1084" s="11">
        <f t="shared" si="1"/>
        <v>179</v>
      </c>
      <c r="AE1084" s="11" t="str">
        <f t="array" ref="AE1084">IFERROR(INDEX('Pontuação'!G$13:G$101, MATCH(AD1084, 'Pontuação'!F$13:F$101, 0)), "Faixa Indefinida")</f>
        <v>B</v>
      </c>
      <c r="AF1084" s="11">
        <f t="shared" si="2"/>
        <v>0</v>
      </c>
      <c r="AG1084" s="11">
        <f t="shared" si="3"/>
        <v>1</v>
      </c>
      <c r="AH1084" s="11">
        <f t="shared" si="4"/>
        <v>0</v>
      </c>
      <c r="AI1084" s="11">
        <f t="shared" si="5"/>
        <v>0</v>
      </c>
      <c r="AJ1084" s="11">
        <f>ROUNDUP(SUM(VLOOKUP(F1084,'Pontuação 3.0'!A$2:B$11,2,FALSE),VLOOKUP(E1084,'Pontuação 3.0'!C$2:D$11,2,FALSE),VLOOKUP(H1084,'Pontuação 3.0'!I$2:J$11,2,FALSE),VLOOKUP(J1084,'Pontuação 3.0'!G$2:H$11,2,FALSE),VLOOKUP(G1084,'Pontuação 3.0'!E$2:F$11,2,FALSE),VLOOKUP(K1084,'Pontuação 3.0'!K$2:L$11,2,FALSE),VLOOKUP(L1084,'Pontuação 3.0'!M$2:N$13,2,FALSE)),0)</f>
        <v>2360</v>
      </c>
      <c r="AK1084" s="10">
        <f t="shared" si="6"/>
        <v>236</v>
      </c>
      <c r="AL1084" s="10" t="str">
        <f t="array" ref="AL1084">IFERROR(INDEX('Pontuação 3.0'!G$13:G$191, MATCH(AK1084, 'Pontuação 3.0'!F$13:F$191, 0)), "Faixa Indefinida")</f>
        <v>A</v>
      </c>
      <c r="AM1084" s="10">
        <f t="shared" si="7"/>
        <v>1</v>
      </c>
      <c r="AN1084" s="10">
        <f t="shared" si="8"/>
        <v>0</v>
      </c>
      <c r="AO1084" s="10">
        <f t="shared" si="9"/>
        <v>0</v>
      </c>
      <c r="AP1084" s="10">
        <f t="shared" si="10"/>
        <v>0</v>
      </c>
    </row>
    <row r="1085" ht="15.75" customHeight="1">
      <c r="A1085" s="7">
        <v>45675.0</v>
      </c>
      <c r="B1085" s="8" t="s">
        <v>2551</v>
      </c>
      <c r="C1085" s="8" t="s">
        <v>2552</v>
      </c>
      <c r="D1085" s="9">
        <v>5.1996424913E10</v>
      </c>
      <c r="E1085" s="8" t="s">
        <v>6103</v>
      </c>
      <c r="F1085" s="8" t="s">
        <v>6116</v>
      </c>
      <c r="G1085" s="8" t="s">
        <v>6117</v>
      </c>
      <c r="H1085" s="8" t="s">
        <v>6106</v>
      </c>
      <c r="I1085" s="8" t="s">
        <v>6107</v>
      </c>
      <c r="J1085" s="8" t="s">
        <v>6119</v>
      </c>
      <c r="K1085" s="8" t="s">
        <v>6107</v>
      </c>
      <c r="L1085" s="8" t="s">
        <v>6120</v>
      </c>
      <c r="M1085" s="8" t="s">
        <v>6133</v>
      </c>
      <c r="N1085" s="12" t="s">
        <v>18</v>
      </c>
      <c r="O1085" s="12" t="s">
        <v>20</v>
      </c>
      <c r="P1085" s="12" t="s">
        <v>102</v>
      </c>
      <c r="Q1085" s="12" t="s">
        <v>22</v>
      </c>
      <c r="R1085" s="12" t="s">
        <v>21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10">
        <f>ROUNDUP(SUM(VLOOKUP(F1085,'Pontuação'!A$2:B$11,2,FALSE),VLOOKUP(E1085,'Pontuação'!C$2:D$11,2,FALSE),VLOOKUP(H1085,'Pontuação'!I$2:J$11,2,FALSE),VLOOKUP(J1085,'Pontuação'!G$2:H$11,2,FALSE),VLOOKUP(L1085,'Pontuação'!M$2:N$13,2,FALSE)),0)</f>
        <v>1685</v>
      </c>
      <c r="AD1085" s="11">
        <f t="shared" si="1"/>
        <v>169</v>
      </c>
      <c r="AE1085" s="11" t="str">
        <f t="array" ref="AE1085">IFERROR(INDEX('Pontuação'!G$13:G$101, MATCH(AD1085, 'Pontuação'!F$13:F$101, 0)), "Faixa Indefinida")</f>
        <v>B</v>
      </c>
      <c r="AF1085" s="11">
        <f t="shared" si="2"/>
        <v>0</v>
      </c>
      <c r="AG1085" s="11">
        <f t="shared" si="3"/>
        <v>1</v>
      </c>
      <c r="AH1085" s="11">
        <f t="shared" si="4"/>
        <v>0</v>
      </c>
      <c r="AI1085" s="11">
        <f t="shared" si="5"/>
        <v>0</v>
      </c>
      <c r="AJ1085" s="11">
        <f>ROUNDUP(SUM(VLOOKUP(F1085,'Pontuação 3.0'!A$2:B$11,2,FALSE),VLOOKUP(E1085,'Pontuação 3.0'!C$2:D$11,2,FALSE),VLOOKUP(H1085,'Pontuação 3.0'!I$2:J$11,2,FALSE),VLOOKUP(J1085,'Pontuação 3.0'!G$2:H$11,2,FALSE),VLOOKUP(G1085,'Pontuação 3.0'!E$2:F$11,2,FALSE),VLOOKUP(K1085,'Pontuação 3.0'!K$2:L$11,2,FALSE),VLOOKUP(L1085,'Pontuação 3.0'!M$2:N$13,2,FALSE)),0)</f>
        <v>2208</v>
      </c>
      <c r="AK1085" s="10">
        <f t="shared" si="6"/>
        <v>221</v>
      </c>
      <c r="AL1085" s="10" t="str">
        <f t="array" ref="AL1085">IFERROR(INDEX('Pontuação 3.0'!G$13:G$191, MATCH(AK1085, 'Pontuação 3.0'!F$13:F$191, 0)), "Faixa Indefinida")</f>
        <v>B</v>
      </c>
      <c r="AM1085" s="10">
        <f t="shared" si="7"/>
        <v>0</v>
      </c>
      <c r="AN1085" s="10">
        <f t="shared" si="8"/>
        <v>1</v>
      </c>
      <c r="AO1085" s="10">
        <f t="shared" si="9"/>
        <v>0</v>
      </c>
      <c r="AP1085" s="10">
        <f t="shared" si="10"/>
        <v>0</v>
      </c>
    </row>
    <row r="1086" ht="15.75" customHeight="1">
      <c r="A1086" s="7">
        <v>45675.0</v>
      </c>
      <c r="B1086" s="8" t="s">
        <v>2558</v>
      </c>
      <c r="C1086" s="8" t="s">
        <v>2559</v>
      </c>
      <c r="D1086" s="9">
        <v>8.199163527E10</v>
      </c>
      <c r="E1086" s="8" t="s">
        <v>6125</v>
      </c>
      <c r="F1086" s="8" t="s">
        <v>6116</v>
      </c>
      <c r="G1086" s="8" t="s">
        <v>6117</v>
      </c>
      <c r="H1086" s="8" t="s">
        <v>6106</v>
      </c>
      <c r="I1086" s="8" t="s">
        <v>6107</v>
      </c>
      <c r="J1086" s="8" t="s">
        <v>6119</v>
      </c>
      <c r="K1086" s="8" t="s">
        <v>6107</v>
      </c>
      <c r="L1086" s="8" t="s">
        <v>6124</v>
      </c>
      <c r="M1086" s="8" t="s">
        <v>6113</v>
      </c>
      <c r="N1086" s="12" t="s">
        <v>18</v>
      </c>
      <c r="O1086" s="12" t="s">
        <v>20</v>
      </c>
      <c r="P1086" s="12" t="s">
        <v>89</v>
      </c>
      <c r="Q1086" s="12" t="s">
        <v>22</v>
      </c>
      <c r="R1086" s="12" t="s">
        <v>32</v>
      </c>
      <c r="S1086" s="13"/>
      <c r="T1086" s="8"/>
      <c r="U1086" s="8"/>
      <c r="V1086" s="8"/>
      <c r="W1086" s="8"/>
      <c r="X1086" s="8"/>
      <c r="Y1086" s="8"/>
      <c r="Z1086" s="8"/>
      <c r="AA1086" s="8"/>
      <c r="AB1086" s="8"/>
      <c r="AC1086" s="10">
        <f>ROUNDUP(SUM(VLOOKUP(F1086,'Pontuação'!A$2:B$11,2,FALSE),VLOOKUP(E1086,'Pontuação'!C$2:D$11,2,FALSE),VLOOKUP(H1086,'Pontuação'!I$2:J$11,2,FALSE),VLOOKUP(J1086,'Pontuação'!G$2:H$11,2,FALSE),VLOOKUP(L1086,'Pontuação'!M$2:N$13,2,FALSE)),0)</f>
        <v>1520</v>
      </c>
      <c r="AD1086" s="11">
        <f t="shared" si="1"/>
        <v>152</v>
      </c>
      <c r="AE1086" s="11" t="str">
        <f t="array" ref="AE1086">IFERROR(INDEX('Pontuação'!G$13:G$101, MATCH(AD1086, 'Pontuação'!F$13:F$101, 0)), "Faixa Indefinida")</f>
        <v>C</v>
      </c>
      <c r="AF1086" s="11">
        <f t="shared" si="2"/>
        <v>0</v>
      </c>
      <c r="AG1086" s="11">
        <f t="shared" si="3"/>
        <v>0</v>
      </c>
      <c r="AH1086" s="11">
        <f t="shared" si="4"/>
        <v>1</v>
      </c>
      <c r="AI1086" s="11">
        <f t="shared" si="5"/>
        <v>0</v>
      </c>
      <c r="AJ1086" s="11">
        <f>ROUNDUP(SUM(VLOOKUP(F1086,'Pontuação 3.0'!A$2:B$11,2,FALSE),VLOOKUP(E1086,'Pontuação 3.0'!C$2:D$11,2,FALSE),VLOOKUP(H1086,'Pontuação 3.0'!I$2:J$11,2,FALSE),VLOOKUP(J1086,'Pontuação 3.0'!G$2:H$11,2,FALSE),VLOOKUP(G1086,'Pontuação 3.0'!E$2:F$11,2,FALSE),VLOOKUP(K1086,'Pontuação 3.0'!K$2:L$11,2,FALSE),VLOOKUP(L1086,'Pontuação 3.0'!M$2:N$13,2,FALSE)),0)</f>
        <v>2062</v>
      </c>
      <c r="AK1086" s="10">
        <f t="shared" si="6"/>
        <v>206</v>
      </c>
      <c r="AL1086" s="10" t="str">
        <f t="array" ref="AL1086">IFERROR(INDEX('Pontuação 3.0'!G$13:G$191, MATCH(AK1086, 'Pontuação 3.0'!F$13:F$191, 0)), "Faixa Indefinida")</f>
        <v>C</v>
      </c>
      <c r="AM1086" s="10">
        <f t="shared" si="7"/>
        <v>0</v>
      </c>
      <c r="AN1086" s="10">
        <f t="shared" si="8"/>
        <v>0</v>
      </c>
      <c r="AO1086" s="10">
        <f t="shared" si="9"/>
        <v>1</v>
      </c>
      <c r="AP1086" s="10">
        <f t="shared" si="10"/>
        <v>0</v>
      </c>
    </row>
    <row r="1087" ht="15.75" customHeight="1">
      <c r="A1087" s="7">
        <v>45675.0</v>
      </c>
      <c r="B1087" s="8" t="s">
        <v>2560</v>
      </c>
      <c r="C1087" s="8" t="s">
        <v>2561</v>
      </c>
      <c r="D1087" s="9">
        <v>7.599126199E10</v>
      </c>
      <c r="E1087" s="8" t="s">
        <v>6103</v>
      </c>
      <c r="F1087" s="8" t="s">
        <v>6126</v>
      </c>
      <c r="G1087" s="8" t="s">
        <v>6114</v>
      </c>
      <c r="H1087" s="8" t="s">
        <v>6123</v>
      </c>
      <c r="I1087" s="8" t="s">
        <v>6107</v>
      </c>
      <c r="J1087" s="8" t="s">
        <v>6119</v>
      </c>
      <c r="K1087" s="8" t="s">
        <v>6107</v>
      </c>
      <c r="L1087" s="8" t="s">
        <v>6115</v>
      </c>
      <c r="M1087" s="8" t="s">
        <v>6131</v>
      </c>
      <c r="N1087" s="12" t="s">
        <v>18</v>
      </c>
      <c r="O1087" s="12" t="s">
        <v>20</v>
      </c>
      <c r="P1087" s="12" t="s">
        <v>19</v>
      </c>
      <c r="Q1087" s="12" t="s">
        <v>22</v>
      </c>
      <c r="R1087" s="12" t="s">
        <v>32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10">
        <f>ROUNDUP(SUM(VLOOKUP(F1087,'Pontuação'!A$2:B$11,2,FALSE),VLOOKUP(E1087,'Pontuação'!C$2:D$11,2,FALSE),VLOOKUP(H1087,'Pontuação'!I$2:J$11,2,FALSE),VLOOKUP(J1087,'Pontuação'!G$2:H$11,2,FALSE),VLOOKUP(L1087,'Pontuação'!M$2:N$13,2,FALSE)),0)</f>
        <v>1427</v>
      </c>
      <c r="AD1087" s="11">
        <f t="shared" si="1"/>
        <v>143</v>
      </c>
      <c r="AE1087" s="11" t="str">
        <f t="array" ref="AE1087">IFERROR(INDEX('Pontuação'!G$13:G$101, MATCH(AD1087, 'Pontuação'!F$13:F$101, 0)), "Faixa Indefinida")</f>
        <v>D</v>
      </c>
      <c r="AF1087" s="11">
        <f t="shared" si="2"/>
        <v>0</v>
      </c>
      <c r="AG1087" s="11">
        <f t="shared" si="3"/>
        <v>0</v>
      </c>
      <c r="AH1087" s="11">
        <f t="shared" si="4"/>
        <v>0</v>
      </c>
      <c r="AI1087" s="11">
        <f t="shared" si="5"/>
        <v>1</v>
      </c>
      <c r="AJ1087" s="11">
        <f>ROUNDUP(SUM(VLOOKUP(F1087,'Pontuação 3.0'!A$2:B$11,2,FALSE),VLOOKUP(E1087,'Pontuação 3.0'!C$2:D$11,2,FALSE),VLOOKUP(H1087,'Pontuação 3.0'!I$2:J$11,2,FALSE),VLOOKUP(J1087,'Pontuação 3.0'!G$2:H$11,2,FALSE),VLOOKUP(G1087,'Pontuação 3.0'!E$2:F$11,2,FALSE),VLOOKUP(K1087,'Pontuação 3.0'!K$2:L$11,2,FALSE),VLOOKUP(L1087,'Pontuação 3.0'!M$2:N$13,2,FALSE)),0)</f>
        <v>1691</v>
      </c>
      <c r="AK1087" s="10">
        <f t="shared" si="6"/>
        <v>169</v>
      </c>
      <c r="AL1087" s="10" t="str">
        <f t="array" ref="AL1087">IFERROR(INDEX('Pontuação 3.0'!G$13:G$191, MATCH(AK1087, 'Pontuação 3.0'!F$13:F$191, 0)), "Faixa Indefinida")</f>
        <v>D</v>
      </c>
      <c r="AM1087" s="10">
        <f t="shared" si="7"/>
        <v>0</v>
      </c>
      <c r="AN1087" s="10">
        <f t="shared" si="8"/>
        <v>0</v>
      </c>
      <c r="AO1087" s="10">
        <f t="shared" si="9"/>
        <v>0</v>
      </c>
      <c r="AP1087" s="10">
        <f t="shared" si="10"/>
        <v>1</v>
      </c>
    </row>
    <row r="1088" ht="15.75" customHeight="1">
      <c r="A1088" s="7">
        <v>45675.0</v>
      </c>
      <c r="B1088" s="8" t="s">
        <v>2562</v>
      </c>
      <c r="C1088" s="8" t="s">
        <v>2563</v>
      </c>
      <c r="D1088" s="9">
        <v>1.1997604563E10</v>
      </c>
      <c r="E1088" s="8" t="s">
        <v>6103</v>
      </c>
      <c r="F1088" s="8" t="s">
        <v>6126</v>
      </c>
      <c r="G1088" s="8" t="s">
        <v>6122</v>
      </c>
      <c r="H1088" s="8" t="s">
        <v>6135</v>
      </c>
      <c r="I1088" s="8" t="s">
        <v>6128</v>
      </c>
      <c r="J1088" s="8" t="s">
        <v>6119</v>
      </c>
      <c r="K1088" s="8" t="s">
        <v>6109</v>
      </c>
      <c r="L1088" s="8" t="s">
        <v>6120</v>
      </c>
      <c r="M1088" s="8" t="s">
        <v>6113</v>
      </c>
      <c r="N1088" s="12" t="s">
        <v>18</v>
      </c>
      <c r="O1088" s="12" t="s">
        <v>20</v>
      </c>
      <c r="P1088" s="12" t="s">
        <v>89</v>
      </c>
      <c r="Q1088" s="12" t="s">
        <v>22</v>
      </c>
      <c r="R1088" s="12" t="s">
        <v>32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10">
        <f>ROUNDUP(SUM(VLOOKUP(F1088,'Pontuação'!A$2:B$11,2,FALSE),VLOOKUP(E1088,'Pontuação'!C$2:D$11,2,FALSE),VLOOKUP(H1088,'Pontuação'!I$2:J$11,2,FALSE),VLOOKUP(J1088,'Pontuação'!G$2:H$11,2,FALSE),VLOOKUP(L1088,'Pontuação'!M$2:N$13,2,FALSE)),0)</f>
        <v>1699</v>
      </c>
      <c r="AD1088" s="11">
        <f t="shared" si="1"/>
        <v>170</v>
      </c>
      <c r="AE1088" s="11" t="str">
        <f t="array" ref="AE1088">IFERROR(INDEX('Pontuação'!G$13:G$101, MATCH(AD1088, 'Pontuação'!F$13:F$101, 0)), "Faixa Indefinida")</f>
        <v>B</v>
      </c>
      <c r="AF1088" s="11">
        <f t="shared" si="2"/>
        <v>0</v>
      </c>
      <c r="AG1088" s="11">
        <f t="shared" si="3"/>
        <v>1</v>
      </c>
      <c r="AH1088" s="11">
        <f t="shared" si="4"/>
        <v>0</v>
      </c>
      <c r="AI1088" s="11">
        <f t="shared" si="5"/>
        <v>0</v>
      </c>
      <c r="AJ1088" s="11">
        <f>ROUNDUP(SUM(VLOOKUP(F1088,'Pontuação 3.0'!A$2:B$11,2,FALSE),VLOOKUP(E1088,'Pontuação 3.0'!C$2:D$11,2,FALSE),VLOOKUP(H1088,'Pontuação 3.0'!I$2:J$11,2,FALSE),VLOOKUP(J1088,'Pontuação 3.0'!G$2:H$11,2,FALSE),VLOOKUP(G1088,'Pontuação 3.0'!E$2:F$11,2,FALSE),VLOOKUP(K1088,'Pontuação 3.0'!K$2:L$11,2,FALSE),VLOOKUP(L1088,'Pontuação 3.0'!M$2:N$13,2,FALSE)),0)</f>
        <v>2132</v>
      </c>
      <c r="AK1088" s="10">
        <f t="shared" si="6"/>
        <v>213</v>
      </c>
      <c r="AL1088" s="10" t="str">
        <f t="array" ref="AL1088">IFERROR(INDEX('Pontuação 3.0'!G$13:G$191, MATCH(AK1088, 'Pontuação 3.0'!F$13:F$191, 0)), "Faixa Indefinida")</f>
        <v>C</v>
      </c>
      <c r="AM1088" s="10">
        <f t="shared" si="7"/>
        <v>0</v>
      </c>
      <c r="AN1088" s="10">
        <f t="shared" si="8"/>
        <v>0</v>
      </c>
      <c r="AO1088" s="10">
        <f t="shared" si="9"/>
        <v>1</v>
      </c>
      <c r="AP1088" s="10">
        <f t="shared" si="10"/>
        <v>0</v>
      </c>
    </row>
    <row r="1089" ht="15.75" customHeight="1">
      <c r="A1089" s="7">
        <v>45675.0</v>
      </c>
      <c r="B1089" s="8" t="s">
        <v>2564</v>
      </c>
      <c r="C1089" s="8" t="s">
        <v>2565</v>
      </c>
      <c r="D1089" s="9">
        <v>1.29962626E10</v>
      </c>
      <c r="E1089" s="8" t="s">
        <v>6103</v>
      </c>
      <c r="F1089" s="8" t="s">
        <v>6116</v>
      </c>
      <c r="G1089" s="8" t="s">
        <v>6105</v>
      </c>
      <c r="H1089" s="8" t="s">
        <v>6123</v>
      </c>
      <c r="I1089" s="8" t="s">
        <v>6107</v>
      </c>
      <c r="J1089" s="8" t="s">
        <v>6130</v>
      </c>
      <c r="K1089" s="8" t="s">
        <v>6107</v>
      </c>
      <c r="L1089" s="8" t="s">
        <v>6120</v>
      </c>
      <c r="M1089" s="8" t="s">
        <v>6133</v>
      </c>
      <c r="N1089" s="12" t="s">
        <v>18</v>
      </c>
      <c r="O1089" s="12" t="s">
        <v>20</v>
      </c>
      <c r="P1089" s="12" t="s">
        <v>31</v>
      </c>
      <c r="Q1089" s="12" t="s">
        <v>1098</v>
      </c>
      <c r="R1089" s="12" t="s">
        <v>32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10">
        <f>ROUNDUP(SUM(VLOOKUP(F1089,'Pontuação'!A$2:B$11,2,FALSE),VLOOKUP(E1089,'Pontuação'!C$2:D$11,2,FALSE),VLOOKUP(H1089,'Pontuação'!I$2:J$11,2,FALSE),VLOOKUP(J1089,'Pontuação'!G$2:H$11,2,FALSE),VLOOKUP(L1089,'Pontuação'!M$2:N$13,2,FALSE)),0)</f>
        <v>1849</v>
      </c>
      <c r="AD1089" s="11">
        <f t="shared" si="1"/>
        <v>185</v>
      </c>
      <c r="AE1089" s="11" t="str">
        <f t="array" ref="AE1089">IFERROR(INDEX('Pontuação'!G$13:G$101, MATCH(AD1089, 'Pontuação'!F$13:F$101, 0)), "Faixa Indefinida")</f>
        <v>A</v>
      </c>
      <c r="AF1089" s="11">
        <f t="shared" si="2"/>
        <v>1</v>
      </c>
      <c r="AG1089" s="11">
        <f t="shared" si="3"/>
        <v>0</v>
      </c>
      <c r="AH1089" s="11">
        <f t="shared" si="4"/>
        <v>0</v>
      </c>
      <c r="AI1089" s="11">
        <f t="shared" si="5"/>
        <v>0</v>
      </c>
      <c r="AJ1089" s="11">
        <f>ROUNDUP(SUM(VLOOKUP(F1089,'Pontuação 3.0'!A$2:B$11,2,FALSE),VLOOKUP(E1089,'Pontuação 3.0'!C$2:D$11,2,FALSE),VLOOKUP(H1089,'Pontuação 3.0'!I$2:J$11,2,FALSE),VLOOKUP(J1089,'Pontuação 3.0'!G$2:H$11,2,FALSE),VLOOKUP(G1089,'Pontuação 3.0'!E$2:F$11,2,FALSE),VLOOKUP(K1089,'Pontuação 3.0'!K$2:L$11,2,FALSE),VLOOKUP(L1089,'Pontuação 3.0'!M$2:N$13,2,FALSE)),0)</f>
        <v>2177</v>
      </c>
      <c r="AK1089" s="10">
        <f t="shared" si="6"/>
        <v>218</v>
      </c>
      <c r="AL1089" s="10" t="str">
        <f t="array" ref="AL1089">IFERROR(INDEX('Pontuação 3.0'!G$13:G$191, MATCH(AK1089, 'Pontuação 3.0'!F$13:F$191, 0)), "Faixa Indefinida")</f>
        <v>B</v>
      </c>
      <c r="AM1089" s="10">
        <f t="shared" si="7"/>
        <v>0</v>
      </c>
      <c r="AN1089" s="10">
        <f t="shared" si="8"/>
        <v>1</v>
      </c>
      <c r="AO1089" s="10">
        <f t="shared" si="9"/>
        <v>0</v>
      </c>
      <c r="AP1089" s="10">
        <f t="shared" si="10"/>
        <v>0</v>
      </c>
    </row>
    <row r="1090" ht="15.75" customHeight="1">
      <c r="A1090" s="7">
        <v>45675.0</v>
      </c>
      <c r="B1090" s="8" t="s">
        <v>2568</v>
      </c>
      <c r="C1090" s="8" t="s">
        <v>2569</v>
      </c>
      <c r="D1090" s="9">
        <v>3.1996464441E10</v>
      </c>
      <c r="E1090" s="8" t="s">
        <v>6103</v>
      </c>
      <c r="F1090" s="8" t="s">
        <v>6116</v>
      </c>
      <c r="G1090" s="8" t="s">
        <v>6117</v>
      </c>
      <c r="H1090" s="8" t="s">
        <v>6106</v>
      </c>
      <c r="I1090" s="8" t="s">
        <v>6107</v>
      </c>
      <c r="J1090" s="8" t="s">
        <v>6119</v>
      </c>
      <c r="K1090" s="8" t="s">
        <v>6107</v>
      </c>
      <c r="L1090" s="8" t="s">
        <v>6115</v>
      </c>
      <c r="M1090" s="8" t="s">
        <v>6113</v>
      </c>
      <c r="N1090" s="12" t="s">
        <v>18</v>
      </c>
      <c r="O1090" s="12" t="s">
        <v>20</v>
      </c>
      <c r="P1090" s="12" t="s">
        <v>48</v>
      </c>
      <c r="Q1090" s="12" t="s">
        <v>22</v>
      </c>
      <c r="R1090" s="12" t="s">
        <v>21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10">
        <f>ROUNDUP(SUM(VLOOKUP(F1090,'Pontuação'!A$2:B$11,2,FALSE),VLOOKUP(E1090,'Pontuação'!C$2:D$11,2,FALSE),VLOOKUP(H1090,'Pontuação'!I$2:J$11,2,FALSE),VLOOKUP(J1090,'Pontuação'!G$2:H$11,2,FALSE),VLOOKUP(L1090,'Pontuação'!M$2:N$13,2,FALSE)),0)</f>
        <v>1553</v>
      </c>
      <c r="AD1090" s="11">
        <f t="shared" si="1"/>
        <v>155</v>
      </c>
      <c r="AE1090" s="11" t="str">
        <f t="array" ref="AE1090">IFERROR(INDEX('Pontuação'!G$13:G$101, MATCH(AD1090, 'Pontuação'!F$13:F$101, 0)), "Faixa Indefinida")</f>
        <v>C</v>
      </c>
      <c r="AF1090" s="11">
        <f t="shared" si="2"/>
        <v>0</v>
      </c>
      <c r="AG1090" s="11">
        <f t="shared" si="3"/>
        <v>0</v>
      </c>
      <c r="AH1090" s="11">
        <f t="shared" si="4"/>
        <v>1</v>
      </c>
      <c r="AI1090" s="11">
        <f t="shared" si="5"/>
        <v>0</v>
      </c>
      <c r="AJ1090" s="11">
        <f>ROUNDUP(SUM(VLOOKUP(F1090,'Pontuação 3.0'!A$2:B$11,2,FALSE),VLOOKUP(E1090,'Pontuação 3.0'!C$2:D$11,2,FALSE),VLOOKUP(H1090,'Pontuação 3.0'!I$2:J$11,2,FALSE),VLOOKUP(J1090,'Pontuação 3.0'!G$2:H$11,2,FALSE),VLOOKUP(G1090,'Pontuação 3.0'!E$2:F$11,2,FALSE),VLOOKUP(K1090,'Pontuação 3.0'!K$2:L$11,2,FALSE),VLOOKUP(L1090,'Pontuação 3.0'!M$2:N$13,2,FALSE)),0)</f>
        <v>2122</v>
      </c>
      <c r="AK1090" s="10">
        <f t="shared" si="6"/>
        <v>212</v>
      </c>
      <c r="AL1090" s="10" t="str">
        <f t="array" ref="AL1090">IFERROR(INDEX('Pontuação 3.0'!G$13:G$191, MATCH(AK1090, 'Pontuação 3.0'!F$13:F$191, 0)), "Faixa Indefinida")</f>
        <v>C</v>
      </c>
      <c r="AM1090" s="10">
        <f t="shared" si="7"/>
        <v>0</v>
      </c>
      <c r="AN1090" s="10">
        <f t="shared" si="8"/>
        <v>0</v>
      </c>
      <c r="AO1090" s="10">
        <f t="shared" si="9"/>
        <v>1</v>
      </c>
      <c r="AP1090" s="10">
        <f t="shared" si="10"/>
        <v>0</v>
      </c>
    </row>
    <row r="1091" ht="15.75" customHeight="1">
      <c r="A1091" s="7">
        <v>45675.0</v>
      </c>
      <c r="B1091" s="8" t="s">
        <v>2570</v>
      </c>
      <c r="C1091" s="8" t="s">
        <v>2571</v>
      </c>
      <c r="D1091" s="9">
        <v>1.1961864678E10</v>
      </c>
      <c r="E1091" s="8" t="s">
        <v>6125</v>
      </c>
      <c r="F1091" s="8" t="s">
        <v>6126</v>
      </c>
      <c r="G1091" s="8" t="s">
        <v>6114</v>
      </c>
      <c r="H1091" s="8" t="s">
        <v>6123</v>
      </c>
      <c r="I1091" s="8" t="s">
        <v>6128</v>
      </c>
      <c r="J1091" s="8" t="s">
        <v>6108</v>
      </c>
      <c r="K1091" s="8" t="s">
        <v>6107</v>
      </c>
      <c r="L1091" s="8" t="s">
        <v>6120</v>
      </c>
      <c r="M1091" s="8" t="s">
        <v>6121</v>
      </c>
      <c r="N1091" s="12" t="s">
        <v>18</v>
      </c>
      <c r="O1091" s="12" t="s">
        <v>20</v>
      </c>
      <c r="P1091" s="12" t="s">
        <v>25</v>
      </c>
      <c r="Q1091" s="12" t="s">
        <v>22</v>
      </c>
      <c r="R1091" s="12" t="s">
        <v>32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10">
        <f>ROUNDUP(SUM(VLOOKUP(F1091,'Pontuação'!A$2:B$11,2,FALSE),VLOOKUP(E1091,'Pontuação'!C$2:D$11,2,FALSE),VLOOKUP(H1091,'Pontuação'!I$2:J$11,2,FALSE),VLOOKUP(J1091,'Pontuação'!G$2:H$11,2,FALSE),VLOOKUP(L1091,'Pontuação'!M$2:N$13,2,FALSE)),0)</f>
        <v>1668</v>
      </c>
      <c r="AD1091" s="11">
        <f t="shared" si="1"/>
        <v>167</v>
      </c>
      <c r="AE1091" s="11" t="str">
        <f t="array" ref="AE1091">IFERROR(INDEX('Pontuação'!G$13:G$101, MATCH(AD1091, 'Pontuação'!F$13:F$101, 0)), "Faixa Indefinida")</f>
        <v>B</v>
      </c>
      <c r="AF1091" s="11">
        <f t="shared" si="2"/>
        <v>0</v>
      </c>
      <c r="AG1091" s="11">
        <f t="shared" si="3"/>
        <v>1</v>
      </c>
      <c r="AH1091" s="11">
        <f t="shared" si="4"/>
        <v>0</v>
      </c>
      <c r="AI1091" s="11">
        <f t="shared" si="5"/>
        <v>0</v>
      </c>
      <c r="AJ1091" s="11">
        <f>ROUNDUP(SUM(VLOOKUP(F1091,'Pontuação 3.0'!A$2:B$11,2,FALSE),VLOOKUP(E1091,'Pontuação 3.0'!C$2:D$11,2,FALSE),VLOOKUP(H1091,'Pontuação 3.0'!I$2:J$11,2,FALSE),VLOOKUP(J1091,'Pontuação 3.0'!G$2:H$11,2,FALSE),VLOOKUP(G1091,'Pontuação 3.0'!E$2:F$11,2,FALSE),VLOOKUP(K1091,'Pontuação 3.0'!K$2:L$11,2,FALSE),VLOOKUP(L1091,'Pontuação 3.0'!M$2:N$13,2,FALSE)),0)</f>
        <v>1899</v>
      </c>
      <c r="AK1091" s="10">
        <f t="shared" si="6"/>
        <v>190</v>
      </c>
      <c r="AL1091" s="10" t="str">
        <f t="array" ref="AL1091">IFERROR(INDEX('Pontuação 3.0'!G$13:G$191, MATCH(AK1091, 'Pontuação 3.0'!F$13:F$191, 0)), "Faixa Indefinida")</f>
        <v>D</v>
      </c>
      <c r="AM1091" s="10">
        <f t="shared" si="7"/>
        <v>0</v>
      </c>
      <c r="AN1091" s="10">
        <f t="shared" si="8"/>
        <v>0</v>
      </c>
      <c r="AO1091" s="10">
        <f t="shared" si="9"/>
        <v>0</v>
      </c>
      <c r="AP1091" s="10">
        <f t="shared" si="10"/>
        <v>1</v>
      </c>
    </row>
    <row r="1092" ht="15.75" customHeight="1">
      <c r="A1092" s="7">
        <v>45675.0</v>
      </c>
      <c r="B1092" s="8" t="s">
        <v>2574</v>
      </c>
      <c r="C1092" s="8" t="s">
        <v>2575</v>
      </c>
      <c r="D1092" s="9">
        <v>4.8998632905E10</v>
      </c>
      <c r="E1092" s="8" t="s">
        <v>6103</v>
      </c>
      <c r="F1092" s="8" t="s">
        <v>6116</v>
      </c>
      <c r="G1092" s="8" t="s">
        <v>6117</v>
      </c>
      <c r="H1092" s="8" t="s">
        <v>6123</v>
      </c>
      <c r="I1092" s="8" t="s">
        <v>6107</v>
      </c>
      <c r="J1092" s="8" t="s">
        <v>6108</v>
      </c>
      <c r="K1092" s="8" t="s">
        <v>6107</v>
      </c>
      <c r="L1092" s="8" t="s">
        <v>6115</v>
      </c>
      <c r="M1092" s="8" t="s">
        <v>6113</v>
      </c>
      <c r="N1092" s="12" t="s">
        <v>18</v>
      </c>
      <c r="O1092" s="12" t="s">
        <v>20</v>
      </c>
      <c r="P1092" s="12" t="s">
        <v>76</v>
      </c>
      <c r="Q1092" s="12" t="s">
        <v>22</v>
      </c>
      <c r="R1092" s="12" t="s">
        <v>32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10">
        <f>ROUNDUP(SUM(VLOOKUP(F1092,'Pontuação'!A$2:B$11,2,FALSE),VLOOKUP(E1092,'Pontuação'!C$2:D$11,2,FALSE),VLOOKUP(H1092,'Pontuação'!I$2:J$11,2,FALSE),VLOOKUP(J1092,'Pontuação'!G$2:H$11,2,FALSE),VLOOKUP(L1092,'Pontuação'!M$2:N$13,2,FALSE)),0)</f>
        <v>1544</v>
      </c>
      <c r="AD1092" s="11">
        <f t="shared" si="1"/>
        <v>154</v>
      </c>
      <c r="AE1092" s="11" t="str">
        <f t="array" ref="AE1092">IFERROR(INDEX('Pontuação'!G$13:G$101, MATCH(AD1092, 'Pontuação'!F$13:F$101, 0)), "Faixa Indefinida")</f>
        <v>C</v>
      </c>
      <c r="AF1092" s="11">
        <f t="shared" si="2"/>
        <v>0</v>
      </c>
      <c r="AG1092" s="11">
        <f t="shared" si="3"/>
        <v>0</v>
      </c>
      <c r="AH1092" s="11">
        <f t="shared" si="4"/>
        <v>1</v>
      </c>
      <c r="AI1092" s="11">
        <f t="shared" si="5"/>
        <v>0</v>
      </c>
      <c r="AJ1092" s="11">
        <f>ROUNDUP(SUM(VLOOKUP(F1092,'Pontuação 3.0'!A$2:B$11,2,FALSE),VLOOKUP(E1092,'Pontuação 3.0'!C$2:D$11,2,FALSE),VLOOKUP(H1092,'Pontuação 3.0'!I$2:J$11,2,FALSE),VLOOKUP(J1092,'Pontuação 3.0'!G$2:H$11,2,FALSE),VLOOKUP(G1092,'Pontuação 3.0'!E$2:F$11,2,FALSE),VLOOKUP(K1092,'Pontuação 3.0'!K$2:L$11,2,FALSE),VLOOKUP(L1092,'Pontuação 3.0'!M$2:N$13,2,FALSE)),0)</f>
        <v>2126</v>
      </c>
      <c r="AK1092" s="10">
        <f t="shared" si="6"/>
        <v>213</v>
      </c>
      <c r="AL1092" s="10" t="str">
        <f t="array" ref="AL1092">IFERROR(INDEX('Pontuação 3.0'!G$13:G$191, MATCH(AK1092, 'Pontuação 3.0'!F$13:F$191, 0)), "Faixa Indefinida")</f>
        <v>C</v>
      </c>
      <c r="AM1092" s="10">
        <f t="shared" si="7"/>
        <v>0</v>
      </c>
      <c r="AN1092" s="10">
        <f t="shared" si="8"/>
        <v>0</v>
      </c>
      <c r="AO1092" s="10">
        <f t="shared" si="9"/>
        <v>1</v>
      </c>
      <c r="AP1092" s="10">
        <f t="shared" si="10"/>
        <v>0</v>
      </c>
    </row>
    <row r="1093" ht="15.75" customHeight="1">
      <c r="A1093" s="7">
        <v>45675.0</v>
      </c>
      <c r="B1093" s="8" t="s">
        <v>2572</v>
      </c>
      <c r="C1093" s="8" t="s">
        <v>2573</v>
      </c>
      <c r="D1093" s="9">
        <v>1.992001026E10</v>
      </c>
      <c r="E1093" s="8" t="s">
        <v>6103</v>
      </c>
      <c r="F1093" s="8" t="s">
        <v>6143</v>
      </c>
      <c r="G1093" s="8" t="s">
        <v>6114</v>
      </c>
      <c r="H1093" s="8" t="s">
        <v>6123</v>
      </c>
      <c r="I1093" s="8" t="s">
        <v>6107</v>
      </c>
      <c r="J1093" s="8" t="s">
        <v>6119</v>
      </c>
      <c r="K1093" s="8" t="s">
        <v>6107</v>
      </c>
      <c r="L1093" s="8" t="s">
        <v>6115</v>
      </c>
      <c r="M1093" s="8" t="s">
        <v>6131</v>
      </c>
      <c r="N1093" s="12" t="s">
        <v>18</v>
      </c>
      <c r="O1093" s="12" t="s">
        <v>20</v>
      </c>
      <c r="P1093" s="12" t="s">
        <v>31</v>
      </c>
      <c r="Q1093" s="12" t="s">
        <v>1616</v>
      </c>
      <c r="R1093" s="12" t="s">
        <v>32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10">
        <f>ROUNDUP(SUM(VLOOKUP(F1093,'Pontuação'!A$2:B$11,2,FALSE),VLOOKUP(E1093,'Pontuação'!C$2:D$11,2,FALSE),VLOOKUP(H1093,'Pontuação'!I$2:J$11,2,FALSE),VLOOKUP(J1093,'Pontuação'!G$2:H$11,2,FALSE),VLOOKUP(L1093,'Pontuação'!M$2:N$13,2,FALSE)),0)</f>
        <v>1410</v>
      </c>
      <c r="AD1093" s="11">
        <f t="shared" si="1"/>
        <v>141</v>
      </c>
      <c r="AE1093" s="11" t="str">
        <f t="array" ref="AE1093">IFERROR(INDEX('Pontuação'!G$13:G$101, MATCH(AD1093, 'Pontuação'!F$13:F$101, 0)), "Faixa Indefinida")</f>
        <v>D</v>
      </c>
      <c r="AF1093" s="11">
        <f t="shared" si="2"/>
        <v>0</v>
      </c>
      <c r="AG1093" s="11">
        <f t="shared" si="3"/>
        <v>0</v>
      </c>
      <c r="AH1093" s="11">
        <f t="shared" si="4"/>
        <v>0</v>
      </c>
      <c r="AI1093" s="11">
        <f t="shared" si="5"/>
        <v>1</v>
      </c>
      <c r="AJ1093" s="11">
        <f>ROUNDUP(SUM(VLOOKUP(F1093,'Pontuação 3.0'!A$2:B$11,2,FALSE),VLOOKUP(E1093,'Pontuação 3.0'!C$2:D$11,2,FALSE),VLOOKUP(H1093,'Pontuação 3.0'!I$2:J$11,2,FALSE),VLOOKUP(J1093,'Pontuação 3.0'!G$2:H$11,2,FALSE),VLOOKUP(G1093,'Pontuação 3.0'!E$2:F$11,2,FALSE),VLOOKUP(K1093,'Pontuação 3.0'!K$2:L$11,2,FALSE),VLOOKUP(L1093,'Pontuação 3.0'!M$2:N$13,2,FALSE)),0)</f>
        <v>1602</v>
      </c>
      <c r="AK1093" s="10">
        <f t="shared" si="6"/>
        <v>160</v>
      </c>
      <c r="AL1093" s="10" t="str">
        <f t="array" ref="AL1093">IFERROR(INDEX('Pontuação 3.0'!G$13:G$191, MATCH(AK1093, 'Pontuação 3.0'!F$13:F$191, 0)), "Faixa Indefinida")</f>
        <v>D</v>
      </c>
      <c r="AM1093" s="10">
        <f t="shared" si="7"/>
        <v>0</v>
      </c>
      <c r="AN1093" s="10">
        <f t="shared" si="8"/>
        <v>0</v>
      </c>
      <c r="AO1093" s="10">
        <f t="shared" si="9"/>
        <v>0</v>
      </c>
      <c r="AP1093" s="10">
        <f t="shared" si="10"/>
        <v>1</v>
      </c>
    </row>
    <row r="1094" ht="15.75" customHeight="1">
      <c r="A1094" s="7">
        <v>45675.0</v>
      </c>
      <c r="B1094" s="8" t="s">
        <v>2578</v>
      </c>
      <c r="C1094" s="8" t="s">
        <v>2579</v>
      </c>
      <c r="D1094" s="9">
        <v>2.1973657289E10</v>
      </c>
      <c r="E1094" s="8" t="s">
        <v>6103</v>
      </c>
      <c r="F1094" s="8" t="s">
        <v>6126</v>
      </c>
      <c r="G1094" s="8" t="s">
        <v>6117</v>
      </c>
      <c r="H1094" s="8" t="s">
        <v>6118</v>
      </c>
      <c r="I1094" s="8" t="s">
        <v>6107</v>
      </c>
      <c r="J1094" s="8" t="s">
        <v>6119</v>
      </c>
      <c r="K1094" s="8" t="s">
        <v>6107</v>
      </c>
      <c r="L1094" s="8" t="s">
        <v>6136</v>
      </c>
      <c r="M1094" s="8" t="s">
        <v>6113</v>
      </c>
      <c r="N1094" s="12" t="s">
        <v>18</v>
      </c>
      <c r="O1094" s="12" t="s">
        <v>20</v>
      </c>
      <c r="P1094" s="12" t="s">
        <v>25</v>
      </c>
      <c r="Q1094" s="12" t="s">
        <v>22</v>
      </c>
      <c r="R1094" s="12" t="s">
        <v>21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10">
        <f>ROUNDUP(SUM(VLOOKUP(F1094,'Pontuação'!A$2:B$11,2,FALSE),VLOOKUP(E1094,'Pontuação'!C$2:D$11,2,FALSE),VLOOKUP(H1094,'Pontuação'!I$2:J$11,2,FALSE),VLOOKUP(J1094,'Pontuação'!G$2:H$11,2,FALSE),VLOOKUP(L1094,'Pontuação'!M$2:N$13,2,FALSE)),0)</f>
        <v>1627</v>
      </c>
      <c r="AD1094" s="11">
        <f t="shared" si="1"/>
        <v>163</v>
      </c>
      <c r="AE1094" s="11" t="str">
        <f t="array" ref="AE1094">IFERROR(INDEX('Pontuação'!G$13:G$101, MATCH(AD1094, 'Pontuação'!F$13:F$101, 0)), "Faixa Indefinida")</f>
        <v>C</v>
      </c>
      <c r="AF1094" s="11">
        <f t="shared" si="2"/>
        <v>0</v>
      </c>
      <c r="AG1094" s="11">
        <f t="shared" si="3"/>
        <v>0</v>
      </c>
      <c r="AH1094" s="11">
        <f t="shared" si="4"/>
        <v>1</v>
      </c>
      <c r="AI1094" s="11">
        <f t="shared" si="5"/>
        <v>0</v>
      </c>
      <c r="AJ1094" s="11">
        <f>ROUNDUP(SUM(VLOOKUP(F1094,'Pontuação 3.0'!A$2:B$11,2,FALSE),VLOOKUP(E1094,'Pontuação 3.0'!C$2:D$11,2,FALSE),VLOOKUP(H1094,'Pontuação 3.0'!I$2:J$11,2,FALSE),VLOOKUP(J1094,'Pontuação 3.0'!G$2:H$11,2,FALSE),VLOOKUP(G1094,'Pontuação 3.0'!E$2:F$11,2,FALSE),VLOOKUP(K1094,'Pontuação 3.0'!K$2:L$11,2,FALSE),VLOOKUP(L1094,'Pontuação 3.0'!M$2:N$13,2,FALSE)),0)</f>
        <v>2054</v>
      </c>
      <c r="AK1094" s="10">
        <f t="shared" si="6"/>
        <v>205</v>
      </c>
      <c r="AL1094" s="10" t="str">
        <f t="array" ref="AL1094">IFERROR(INDEX('Pontuação 3.0'!G$13:G$191, MATCH(AK1094, 'Pontuação 3.0'!F$13:F$191, 0)), "Faixa Indefinida")</f>
        <v>C</v>
      </c>
      <c r="AM1094" s="10">
        <f t="shared" si="7"/>
        <v>0</v>
      </c>
      <c r="AN1094" s="10">
        <f t="shared" si="8"/>
        <v>0</v>
      </c>
      <c r="AO1094" s="10">
        <f t="shared" si="9"/>
        <v>1</v>
      </c>
      <c r="AP1094" s="10">
        <f t="shared" si="10"/>
        <v>0</v>
      </c>
    </row>
    <row r="1095" ht="15.75" customHeight="1">
      <c r="A1095" s="7">
        <v>45675.0</v>
      </c>
      <c r="B1095" s="8" t="s">
        <v>2576</v>
      </c>
      <c r="C1095" s="8" t="s">
        <v>2577</v>
      </c>
      <c r="D1095" s="9">
        <v>7.5991552866E10</v>
      </c>
      <c r="E1095" s="8" t="s">
        <v>6103</v>
      </c>
      <c r="F1095" s="8" t="s">
        <v>6116</v>
      </c>
      <c r="G1095" s="8" t="s">
        <v>6117</v>
      </c>
      <c r="H1095" s="8" t="s">
        <v>6106</v>
      </c>
      <c r="I1095" s="8" t="s">
        <v>6107</v>
      </c>
      <c r="J1095" s="8" t="s">
        <v>6129</v>
      </c>
      <c r="K1095" s="8" t="s">
        <v>6109</v>
      </c>
      <c r="L1095" s="8" t="s">
        <v>6115</v>
      </c>
      <c r="M1095" s="8" t="s">
        <v>6113</v>
      </c>
      <c r="N1095" s="12" t="s">
        <v>18</v>
      </c>
      <c r="O1095" s="12" t="s">
        <v>20</v>
      </c>
      <c r="P1095" s="12" t="s">
        <v>25</v>
      </c>
      <c r="Q1095" s="12" t="s">
        <v>22</v>
      </c>
      <c r="R1095" s="12" t="s">
        <v>32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10">
        <f>ROUNDUP(SUM(VLOOKUP(F1095,'Pontuação'!A$2:B$11,2,FALSE),VLOOKUP(E1095,'Pontuação'!C$2:D$11,2,FALSE),VLOOKUP(H1095,'Pontuação'!I$2:J$11,2,FALSE),VLOOKUP(J1095,'Pontuação'!G$2:H$11,2,FALSE),VLOOKUP(L1095,'Pontuação'!M$2:N$13,2,FALSE)),0)</f>
        <v>1831</v>
      </c>
      <c r="AD1095" s="11">
        <f t="shared" si="1"/>
        <v>183</v>
      </c>
      <c r="AE1095" s="11" t="str">
        <f t="array" ref="AE1095">IFERROR(INDEX('Pontuação'!G$13:G$101, MATCH(AD1095, 'Pontuação'!F$13:F$101, 0)), "Faixa Indefinida")</f>
        <v>B</v>
      </c>
      <c r="AF1095" s="11">
        <f t="shared" si="2"/>
        <v>0</v>
      </c>
      <c r="AG1095" s="11">
        <f t="shared" si="3"/>
        <v>1</v>
      </c>
      <c r="AH1095" s="11">
        <f t="shared" si="4"/>
        <v>0</v>
      </c>
      <c r="AI1095" s="11">
        <f t="shared" si="5"/>
        <v>0</v>
      </c>
      <c r="AJ1095" s="11">
        <f>ROUNDUP(SUM(VLOOKUP(F1095,'Pontuação 3.0'!A$2:B$11,2,FALSE),VLOOKUP(E1095,'Pontuação 3.0'!C$2:D$11,2,FALSE),VLOOKUP(H1095,'Pontuação 3.0'!I$2:J$11,2,FALSE),VLOOKUP(J1095,'Pontuação 3.0'!G$2:H$11,2,FALSE),VLOOKUP(G1095,'Pontuação 3.0'!E$2:F$11,2,FALSE),VLOOKUP(K1095,'Pontuação 3.0'!K$2:L$11,2,FALSE),VLOOKUP(L1095,'Pontuação 3.0'!M$2:N$13,2,FALSE)),0)</f>
        <v>2658</v>
      </c>
      <c r="AK1095" s="10">
        <f t="shared" si="6"/>
        <v>266</v>
      </c>
      <c r="AL1095" s="10" t="str">
        <f t="array" ref="AL1095">IFERROR(INDEX('Pontuação 3.0'!G$13:G$191, MATCH(AK1095, 'Pontuação 3.0'!F$13:F$191, 0)), "Faixa Indefinida")</f>
        <v>A</v>
      </c>
      <c r="AM1095" s="10">
        <f t="shared" si="7"/>
        <v>1</v>
      </c>
      <c r="AN1095" s="10">
        <f t="shared" si="8"/>
        <v>0</v>
      </c>
      <c r="AO1095" s="10">
        <f t="shared" si="9"/>
        <v>0</v>
      </c>
      <c r="AP1095" s="10">
        <f t="shared" si="10"/>
        <v>0</v>
      </c>
    </row>
    <row r="1096" ht="15.75" customHeight="1">
      <c r="A1096" s="7">
        <v>45675.0</v>
      </c>
      <c r="B1096" s="8" t="s">
        <v>2580</v>
      </c>
      <c r="C1096" s="8" t="s">
        <v>2581</v>
      </c>
      <c r="D1096" s="8" t="s">
        <v>2582</v>
      </c>
      <c r="E1096" s="8" t="s">
        <v>6103</v>
      </c>
      <c r="F1096" s="8" t="s">
        <v>6126</v>
      </c>
      <c r="G1096" s="8" t="s">
        <v>6122</v>
      </c>
      <c r="H1096" s="8" t="s">
        <v>6118</v>
      </c>
      <c r="I1096" s="8" t="s">
        <v>6107</v>
      </c>
      <c r="J1096" s="8" t="s">
        <v>6108</v>
      </c>
      <c r="K1096" s="8" t="s">
        <v>6107</v>
      </c>
      <c r="L1096" s="8" t="s">
        <v>6115</v>
      </c>
      <c r="M1096" s="8" t="s">
        <v>6121</v>
      </c>
      <c r="N1096" s="12" t="s">
        <v>18</v>
      </c>
      <c r="O1096" s="12" t="s">
        <v>20</v>
      </c>
      <c r="P1096" s="12" t="s">
        <v>112</v>
      </c>
      <c r="Q1096" s="12" t="s">
        <v>22</v>
      </c>
      <c r="R1096" s="12" t="s">
        <v>21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10">
        <f>ROUNDUP(SUM(VLOOKUP(F1096,'Pontuação'!A$2:B$11,2,FALSE),VLOOKUP(E1096,'Pontuação'!C$2:D$11,2,FALSE),VLOOKUP(H1096,'Pontuação'!I$2:J$11,2,FALSE),VLOOKUP(J1096,'Pontuação'!G$2:H$11,2,FALSE),VLOOKUP(L1096,'Pontuação'!M$2:N$13,2,FALSE)),0)</f>
        <v>1688</v>
      </c>
      <c r="AD1096" s="11">
        <f t="shared" si="1"/>
        <v>169</v>
      </c>
      <c r="AE1096" s="11" t="str">
        <f t="array" ref="AE1096">IFERROR(INDEX('Pontuação'!G$13:G$101, MATCH(AD1096, 'Pontuação'!F$13:F$101, 0)), "Faixa Indefinida")</f>
        <v>B</v>
      </c>
      <c r="AF1096" s="11">
        <f t="shared" si="2"/>
        <v>0</v>
      </c>
      <c r="AG1096" s="11">
        <f t="shared" si="3"/>
        <v>1</v>
      </c>
      <c r="AH1096" s="11">
        <f t="shared" si="4"/>
        <v>0</v>
      </c>
      <c r="AI1096" s="11">
        <f t="shared" si="5"/>
        <v>0</v>
      </c>
      <c r="AJ1096" s="11">
        <f>ROUNDUP(SUM(VLOOKUP(F1096,'Pontuação 3.0'!A$2:B$11,2,FALSE),VLOOKUP(E1096,'Pontuação 3.0'!C$2:D$11,2,FALSE),VLOOKUP(H1096,'Pontuação 3.0'!I$2:J$11,2,FALSE),VLOOKUP(J1096,'Pontuação 3.0'!G$2:H$11,2,FALSE),VLOOKUP(G1096,'Pontuação 3.0'!E$2:F$11,2,FALSE),VLOOKUP(K1096,'Pontuação 3.0'!K$2:L$11,2,FALSE),VLOOKUP(L1096,'Pontuação 3.0'!M$2:N$13,2,FALSE)),0)</f>
        <v>2088</v>
      </c>
      <c r="AK1096" s="10">
        <f t="shared" si="6"/>
        <v>209</v>
      </c>
      <c r="AL1096" s="10" t="str">
        <f t="array" ref="AL1096">IFERROR(INDEX('Pontuação 3.0'!G$13:G$191, MATCH(AK1096, 'Pontuação 3.0'!F$13:F$191, 0)), "Faixa Indefinida")</f>
        <v>C</v>
      </c>
      <c r="AM1096" s="10">
        <f t="shared" si="7"/>
        <v>0</v>
      </c>
      <c r="AN1096" s="10">
        <f t="shared" si="8"/>
        <v>0</v>
      </c>
      <c r="AO1096" s="10">
        <f t="shared" si="9"/>
        <v>1</v>
      </c>
      <c r="AP1096" s="10">
        <f t="shared" si="10"/>
        <v>0</v>
      </c>
    </row>
    <row r="1097" ht="15.75" customHeight="1">
      <c r="A1097" s="7">
        <v>45675.0</v>
      </c>
      <c r="B1097" s="8" t="s">
        <v>2585</v>
      </c>
      <c r="C1097" s="8" t="s">
        <v>2586</v>
      </c>
      <c r="D1097" s="9">
        <v>1.1957464247E10</v>
      </c>
      <c r="E1097" s="8" t="s">
        <v>6103</v>
      </c>
      <c r="F1097" s="8" t="s">
        <v>6104</v>
      </c>
      <c r="G1097" s="8" t="s">
        <v>6117</v>
      </c>
      <c r="H1097" s="8" t="s">
        <v>6106</v>
      </c>
      <c r="I1097" s="8" t="s">
        <v>6107</v>
      </c>
      <c r="J1097" s="8" t="s">
        <v>6119</v>
      </c>
      <c r="K1097" s="8" t="s">
        <v>6107</v>
      </c>
      <c r="L1097" s="8" t="s">
        <v>6120</v>
      </c>
      <c r="M1097" s="8" t="s">
        <v>6113</v>
      </c>
      <c r="N1097" s="12" t="s">
        <v>18</v>
      </c>
      <c r="O1097" s="12" t="s">
        <v>20</v>
      </c>
      <c r="P1097" s="12" t="s">
        <v>25</v>
      </c>
      <c r="Q1097" s="12" t="s">
        <v>22</v>
      </c>
      <c r="R1097" s="12" t="s">
        <v>32</v>
      </c>
      <c r="S1097" s="13"/>
      <c r="T1097" s="8"/>
      <c r="U1097" s="8"/>
      <c r="V1097" s="8"/>
      <c r="W1097" s="8"/>
      <c r="X1097" s="8"/>
      <c r="Y1097" s="8"/>
      <c r="Z1097" s="8"/>
      <c r="AA1097" s="8"/>
      <c r="AB1097" s="8"/>
      <c r="AC1097" s="10">
        <f>ROUNDUP(SUM(VLOOKUP(F1097,'Pontuação'!A$2:B$11,2,FALSE),VLOOKUP(E1097,'Pontuação'!C$2:D$11,2,FALSE),VLOOKUP(H1097,'Pontuação'!I$2:J$11,2,FALSE),VLOOKUP(J1097,'Pontuação'!G$2:H$11,2,FALSE),VLOOKUP(L1097,'Pontuação'!M$2:N$13,2,FALSE)),0)</f>
        <v>1690</v>
      </c>
      <c r="AD1097" s="11">
        <f t="shared" si="1"/>
        <v>169</v>
      </c>
      <c r="AE1097" s="11" t="str">
        <f t="array" ref="AE1097">IFERROR(INDEX('Pontuação'!G$13:G$101, MATCH(AD1097, 'Pontuação'!F$13:F$101, 0)), "Faixa Indefinida")</f>
        <v>B</v>
      </c>
      <c r="AF1097" s="11">
        <f t="shared" si="2"/>
        <v>0</v>
      </c>
      <c r="AG1097" s="11">
        <f t="shared" si="3"/>
        <v>1</v>
      </c>
      <c r="AH1097" s="11">
        <f t="shared" si="4"/>
        <v>0</v>
      </c>
      <c r="AI1097" s="11">
        <f t="shared" si="5"/>
        <v>0</v>
      </c>
      <c r="AJ1097" s="11">
        <f>ROUNDUP(SUM(VLOOKUP(F1097,'Pontuação 3.0'!A$2:B$11,2,FALSE),VLOOKUP(E1097,'Pontuação 3.0'!C$2:D$11,2,FALSE),VLOOKUP(H1097,'Pontuação 3.0'!I$2:J$11,2,FALSE),VLOOKUP(J1097,'Pontuação 3.0'!G$2:H$11,2,FALSE),VLOOKUP(G1097,'Pontuação 3.0'!E$2:F$11,2,FALSE),VLOOKUP(K1097,'Pontuação 3.0'!K$2:L$11,2,FALSE),VLOOKUP(L1097,'Pontuação 3.0'!M$2:N$13,2,FALSE)),0)</f>
        <v>2193</v>
      </c>
      <c r="AK1097" s="10">
        <f t="shared" si="6"/>
        <v>219</v>
      </c>
      <c r="AL1097" s="10" t="str">
        <f t="array" ref="AL1097">IFERROR(INDEX('Pontuação 3.0'!G$13:G$191, MATCH(AK1097, 'Pontuação 3.0'!F$13:F$191, 0)), "Faixa Indefinida")</f>
        <v>B</v>
      </c>
      <c r="AM1097" s="10">
        <f t="shared" si="7"/>
        <v>0</v>
      </c>
      <c r="AN1097" s="10">
        <f t="shared" si="8"/>
        <v>1</v>
      </c>
      <c r="AO1097" s="10">
        <f t="shared" si="9"/>
        <v>0</v>
      </c>
      <c r="AP1097" s="10">
        <f t="shared" si="10"/>
        <v>0</v>
      </c>
    </row>
    <row r="1098" ht="15.75" customHeight="1">
      <c r="A1098" s="7">
        <v>45675.0</v>
      </c>
      <c r="B1098" s="8" t="s">
        <v>2583</v>
      </c>
      <c r="C1098" s="8" t="s">
        <v>2584</v>
      </c>
      <c r="D1098" s="9">
        <v>1.4998128785E10</v>
      </c>
      <c r="E1098" s="8" t="s">
        <v>6103</v>
      </c>
      <c r="F1098" s="8" t="s">
        <v>6126</v>
      </c>
      <c r="G1098" s="8" t="s">
        <v>6114</v>
      </c>
      <c r="H1098" s="8" t="s">
        <v>6118</v>
      </c>
      <c r="I1098" s="8" t="s">
        <v>6107</v>
      </c>
      <c r="J1098" s="8" t="s">
        <v>6119</v>
      </c>
      <c r="K1098" s="8" t="s">
        <v>6107</v>
      </c>
      <c r="L1098" s="8" t="s">
        <v>6115</v>
      </c>
      <c r="M1098" s="8" t="s">
        <v>6111</v>
      </c>
      <c r="N1098" s="12" t="s">
        <v>18</v>
      </c>
      <c r="O1098" s="12" t="s">
        <v>20</v>
      </c>
      <c r="P1098" s="12" t="s">
        <v>25</v>
      </c>
      <c r="Q1098" s="12" t="s">
        <v>22</v>
      </c>
      <c r="R1098" s="12" t="s">
        <v>32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10">
        <f>ROUNDUP(SUM(VLOOKUP(F1098,'Pontuação'!A$2:B$11,2,FALSE),VLOOKUP(E1098,'Pontuação'!C$2:D$11,2,FALSE),VLOOKUP(H1098,'Pontuação'!I$2:J$11,2,FALSE),VLOOKUP(J1098,'Pontuação'!G$2:H$11,2,FALSE),VLOOKUP(L1098,'Pontuação'!M$2:N$13,2,FALSE)),0)</f>
        <v>1583</v>
      </c>
      <c r="AD1098" s="11">
        <f t="shared" si="1"/>
        <v>158</v>
      </c>
      <c r="AE1098" s="11" t="str">
        <f t="array" ref="AE1098">IFERROR(INDEX('Pontuação'!G$13:G$101, MATCH(AD1098, 'Pontuação'!F$13:F$101, 0)), "Faixa Indefinida")</f>
        <v>C</v>
      </c>
      <c r="AF1098" s="11">
        <f t="shared" si="2"/>
        <v>0</v>
      </c>
      <c r="AG1098" s="11">
        <f t="shared" si="3"/>
        <v>0</v>
      </c>
      <c r="AH1098" s="11">
        <f t="shared" si="4"/>
        <v>1</v>
      </c>
      <c r="AI1098" s="11">
        <f t="shared" si="5"/>
        <v>0</v>
      </c>
      <c r="AJ1098" s="11">
        <f>ROUNDUP(SUM(VLOOKUP(F1098,'Pontuação 3.0'!A$2:B$11,2,FALSE),VLOOKUP(E1098,'Pontuação 3.0'!C$2:D$11,2,FALSE),VLOOKUP(H1098,'Pontuação 3.0'!I$2:J$11,2,FALSE),VLOOKUP(J1098,'Pontuação 3.0'!G$2:H$11,2,FALSE),VLOOKUP(G1098,'Pontuação 3.0'!E$2:F$11,2,FALSE),VLOOKUP(K1098,'Pontuação 3.0'!K$2:L$11,2,FALSE),VLOOKUP(L1098,'Pontuação 3.0'!M$2:N$13,2,FALSE)),0)</f>
        <v>1926</v>
      </c>
      <c r="AK1098" s="10">
        <f t="shared" si="6"/>
        <v>193</v>
      </c>
      <c r="AL1098" s="10" t="str">
        <f t="array" ref="AL1098">IFERROR(INDEX('Pontuação 3.0'!G$13:G$191, MATCH(AK1098, 'Pontuação 3.0'!F$13:F$191, 0)), "Faixa Indefinida")</f>
        <v>C</v>
      </c>
      <c r="AM1098" s="10">
        <f t="shared" si="7"/>
        <v>0</v>
      </c>
      <c r="AN1098" s="10">
        <f t="shared" si="8"/>
        <v>0</v>
      </c>
      <c r="AO1098" s="10">
        <f t="shared" si="9"/>
        <v>1</v>
      </c>
      <c r="AP1098" s="10">
        <f t="shared" si="10"/>
        <v>0</v>
      </c>
    </row>
    <row r="1099" ht="15.75" customHeight="1">
      <c r="A1099" s="7">
        <v>45675.0</v>
      </c>
      <c r="B1099" s="8" t="s">
        <v>2588</v>
      </c>
      <c r="C1099" s="8" t="s">
        <v>2589</v>
      </c>
      <c r="D1099" s="9">
        <v>2.2981672892E10</v>
      </c>
      <c r="E1099" s="8" t="s">
        <v>6103</v>
      </c>
      <c r="F1099" s="8" t="s">
        <v>6126</v>
      </c>
      <c r="G1099" s="8" t="s">
        <v>6122</v>
      </c>
      <c r="H1099" s="8" t="s">
        <v>6106</v>
      </c>
      <c r="I1099" s="8" t="s">
        <v>6107</v>
      </c>
      <c r="J1099" s="8" t="s">
        <v>6119</v>
      </c>
      <c r="K1099" s="8" t="s">
        <v>6109</v>
      </c>
      <c r="L1099" s="8" t="s">
        <v>6136</v>
      </c>
      <c r="M1099" s="8" t="s">
        <v>6113</v>
      </c>
      <c r="N1099" s="12" t="s">
        <v>18</v>
      </c>
      <c r="O1099" s="12" t="s">
        <v>20</v>
      </c>
      <c r="P1099" s="12" t="s">
        <v>25</v>
      </c>
      <c r="Q1099" s="12" t="s">
        <v>22</v>
      </c>
      <c r="R1099" s="12" t="s">
        <v>32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10">
        <f>ROUNDUP(SUM(VLOOKUP(F1099,'Pontuação'!A$2:B$11,2,FALSE),VLOOKUP(E1099,'Pontuação'!C$2:D$11,2,FALSE),VLOOKUP(H1099,'Pontuação'!I$2:J$11,2,FALSE),VLOOKUP(J1099,'Pontuação'!G$2:H$11,2,FALSE),VLOOKUP(L1099,'Pontuação'!M$2:N$13,2,FALSE)),0)</f>
        <v>1585</v>
      </c>
      <c r="AD1099" s="11">
        <f t="shared" si="1"/>
        <v>159</v>
      </c>
      <c r="AE1099" s="11" t="str">
        <f t="array" ref="AE1099">IFERROR(INDEX('Pontuação'!G$13:G$101, MATCH(AD1099, 'Pontuação'!F$13:F$101, 0)), "Faixa Indefinida")</f>
        <v>C</v>
      </c>
      <c r="AF1099" s="11">
        <f t="shared" si="2"/>
        <v>0</v>
      </c>
      <c r="AG1099" s="11">
        <f t="shared" si="3"/>
        <v>0</v>
      </c>
      <c r="AH1099" s="11">
        <f t="shared" si="4"/>
        <v>1</v>
      </c>
      <c r="AI1099" s="11">
        <f t="shared" si="5"/>
        <v>0</v>
      </c>
      <c r="AJ1099" s="11">
        <f>ROUNDUP(SUM(VLOOKUP(F1099,'Pontuação 3.0'!A$2:B$11,2,FALSE),VLOOKUP(E1099,'Pontuação 3.0'!C$2:D$11,2,FALSE),VLOOKUP(H1099,'Pontuação 3.0'!I$2:J$11,2,FALSE),VLOOKUP(J1099,'Pontuação 3.0'!G$2:H$11,2,FALSE),VLOOKUP(G1099,'Pontuação 3.0'!E$2:F$11,2,FALSE),VLOOKUP(K1099,'Pontuação 3.0'!K$2:L$11,2,FALSE),VLOOKUP(L1099,'Pontuação 3.0'!M$2:N$13,2,FALSE)),0)</f>
        <v>2088</v>
      </c>
      <c r="AK1099" s="10">
        <f t="shared" si="6"/>
        <v>209</v>
      </c>
      <c r="AL1099" s="10" t="str">
        <f t="array" ref="AL1099">IFERROR(INDEX('Pontuação 3.0'!G$13:G$191, MATCH(AK1099, 'Pontuação 3.0'!F$13:F$191, 0)), "Faixa Indefinida")</f>
        <v>C</v>
      </c>
      <c r="AM1099" s="10">
        <f t="shared" si="7"/>
        <v>0</v>
      </c>
      <c r="AN1099" s="10">
        <f t="shared" si="8"/>
        <v>0</v>
      </c>
      <c r="AO1099" s="10">
        <f t="shared" si="9"/>
        <v>1</v>
      </c>
      <c r="AP1099" s="10">
        <f t="shared" si="10"/>
        <v>0</v>
      </c>
    </row>
    <row r="1100" ht="15.75" customHeight="1">
      <c r="A1100" s="7">
        <v>45675.0</v>
      </c>
      <c r="B1100" s="8" t="s">
        <v>2590</v>
      </c>
      <c r="C1100" s="8" t="s">
        <v>2591</v>
      </c>
      <c r="D1100" s="9">
        <v>1.9990136101E10</v>
      </c>
      <c r="E1100" s="8" t="s">
        <v>6103</v>
      </c>
      <c r="F1100" s="8" t="s">
        <v>6116</v>
      </c>
      <c r="G1100" s="8" t="s">
        <v>6117</v>
      </c>
      <c r="H1100" s="8" t="s">
        <v>6106</v>
      </c>
      <c r="I1100" s="8" t="s">
        <v>6107</v>
      </c>
      <c r="J1100" s="8" t="s">
        <v>6119</v>
      </c>
      <c r="K1100" s="8" t="s">
        <v>6107</v>
      </c>
      <c r="L1100" s="8" t="s">
        <v>6115</v>
      </c>
      <c r="M1100" s="8" t="s">
        <v>6113</v>
      </c>
      <c r="N1100" s="12" t="s">
        <v>18</v>
      </c>
      <c r="O1100" s="12" t="s">
        <v>20</v>
      </c>
      <c r="P1100" s="12" t="s">
        <v>31</v>
      </c>
      <c r="Q1100" s="12" t="s">
        <v>133</v>
      </c>
      <c r="R1100" s="12" t="s">
        <v>32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10">
        <f>ROUNDUP(SUM(VLOOKUP(F1100,'Pontuação'!A$2:B$11,2,FALSE),VLOOKUP(E1100,'Pontuação'!C$2:D$11,2,FALSE),VLOOKUP(H1100,'Pontuação'!I$2:J$11,2,FALSE),VLOOKUP(J1100,'Pontuação'!G$2:H$11,2,FALSE),VLOOKUP(L1100,'Pontuação'!M$2:N$13,2,FALSE)),0)</f>
        <v>1553</v>
      </c>
      <c r="AD1100" s="11">
        <f t="shared" si="1"/>
        <v>155</v>
      </c>
      <c r="AE1100" s="11" t="str">
        <f t="array" ref="AE1100">IFERROR(INDEX('Pontuação'!G$13:G$101, MATCH(AD1100, 'Pontuação'!F$13:F$101, 0)), "Faixa Indefinida")</f>
        <v>C</v>
      </c>
      <c r="AF1100" s="11">
        <f t="shared" si="2"/>
        <v>0</v>
      </c>
      <c r="AG1100" s="11">
        <f t="shared" si="3"/>
        <v>0</v>
      </c>
      <c r="AH1100" s="11">
        <f t="shared" si="4"/>
        <v>1</v>
      </c>
      <c r="AI1100" s="11">
        <f t="shared" si="5"/>
        <v>0</v>
      </c>
      <c r="AJ1100" s="11">
        <f>ROUNDUP(SUM(VLOOKUP(F1100,'Pontuação 3.0'!A$2:B$11,2,FALSE),VLOOKUP(E1100,'Pontuação 3.0'!C$2:D$11,2,FALSE),VLOOKUP(H1100,'Pontuação 3.0'!I$2:J$11,2,FALSE),VLOOKUP(J1100,'Pontuação 3.0'!G$2:H$11,2,FALSE),VLOOKUP(G1100,'Pontuação 3.0'!E$2:F$11,2,FALSE),VLOOKUP(K1100,'Pontuação 3.0'!K$2:L$11,2,FALSE),VLOOKUP(L1100,'Pontuação 3.0'!M$2:N$13,2,FALSE)),0)</f>
        <v>2122</v>
      </c>
      <c r="AK1100" s="10">
        <f t="shared" si="6"/>
        <v>212</v>
      </c>
      <c r="AL1100" s="10" t="str">
        <f t="array" ref="AL1100">IFERROR(INDEX('Pontuação 3.0'!G$13:G$191, MATCH(AK1100, 'Pontuação 3.0'!F$13:F$191, 0)), "Faixa Indefinida")</f>
        <v>C</v>
      </c>
      <c r="AM1100" s="10">
        <f t="shared" si="7"/>
        <v>0</v>
      </c>
      <c r="AN1100" s="10">
        <f t="shared" si="8"/>
        <v>0</v>
      </c>
      <c r="AO1100" s="10">
        <f t="shared" si="9"/>
        <v>1</v>
      </c>
      <c r="AP1100" s="10">
        <f t="shared" si="10"/>
        <v>0</v>
      </c>
    </row>
    <row r="1101" ht="15.75" customHeight="1">
      <c r="A1101" s="7">
        <v>45675.0</v>
      </c>
      <c r="B1101" s="8" t="s">
        <v>678</v>
      </c>
      <c r="C1101" s="8" t="s">
        <v>2587</v>
      </c>
      <c r="D1101" s="9">
        <v>2.1983061251E10</v>
      </c>
      <c r="E1101" s="8" t="s">
        <v>6103</v>
      </c>
      <c r="F1101" s="8" t="s">
        <v>6116</v>
      </c>
      <c r="G1101" s="8" t="s">
        <v>6122</v>
      </c>
      <c r="H1101" s="8" t="s">
        <v>6106</v>
      </c>
      <c r="I1101" s="8" t="s">
        <v>6107</v>
      </c>
      <c r="J1101" s="8" t="s">
        <v>6108</v>
      </c>
      <c r="K1101" s="8" t="s">
        <v>6107</v>
      </c>
      <c r="L1101" s="8" t="s">
        <v>6115</v>
      </c>
      <c r="M1101" s="8" t="s">
        <v>6121</v>
      </c>
      <c r="N1101" s="12" t="s">
        <v>18</v>
      </c>
      <c r="O1101" s="12" t="s">
        <v>20</v>
      </c>
      <c r="P1101" s="12" t="s">
        <v>25</v>
      </c>
      <c r="Q1101" s="12" t="s">
        <v>22</v>
      </c>
      <c r="R1101" s="12" t="s">
        <v>32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10">
        <f>ROUNDUP(SUM(VLOOKUP(F1101,'Pontuação'!A$2:B$11,2,FALSE),VLOOKUP(E1101,'Pontuação'!C$2:D$11,2,FALSE),VLOOKUP(H1101,'Pontuação'!I$2:J$11,2,FALSE),VLOOKUP(J1101,'Pontuação'!G$2:H$11,2,FALSE),VLOOKUP(L1101,'Pontuação'!M$2:N$13,2,FALSE)),0)</f>
        <v>1658</v>
      </c>
      <c r="AD1101" s="11">
        <f t="shared" si="1"/>
        <v>166</v>
      </c>
      <c r="AE1101" s="11" t="str">
        <f t="array" ref="AE1101">IFERROR(INDEX('Pontuação'!G$13:G$101, MATCH(AD1101, 'Pontuação'!F$13:F$101, 0)), "Faixa Indefinida")</f>
        <v>B</v>
      </c>
      <c r="AF1101" s="11">
        <f t="shared" si="2"/>
        <v>0</v>
      </c>
      <c r="AG1101" s="11">
        <f t="shared" si="3"/>
        <v>1</v>
      </c>
      <c r="AH1101" s="11">
        <f t="shared" si="4"/>
        <v>0</v>
      </c>
      <c r="AI1101" s="11">
        <f t="shared" si="5"/>
        <v>0</v>
      </c>
      <c r="AJ1101" s="11">
        <f>ROUNDUP(SUM(VLOOKUP(F1101,'Pontuação 3.0'!A$2:B$11,2,FALSE),VLOOKUP(E1101,'Pontuação 3.0'!C$2:D$11,2,FALSE),VLOOKUP(H1101,'Pontuação 3.0'!I$2:J$11,2,FALSE),VLOOKUP(J1101,'Pontuação 3.0'!G$2:H$11,2,FALSE),VLOOKUP(G1101,'Pontuação 3.0'!E$2:F$11,2,FALSE),VLOOKUP(K1101,'Pontuação 3.0'!K$2:L$11,2,FALSE),VLOOKUP(L1101,'Pontuação 3.0'!M$2:N$13,2,FALSE)),0)</f>
        <v>2134</v>
      </c>
      <c r="AK1101" s="10">
        <f t="shared" si="6"/>
        <v>213</v>
      </c>
      <c r="AL1101" s="10" t="str">
        <f t="array" ref="AL1101">IFERROR(INDEX('Pontuação 3.0'!G$13:G$191, MATCH(AK1101, 'Pontuação 3.0'!F$13:F$191, 0)), "Faixa Indefinida")</f>
        <v>C</v>
      </c>
      <c r="AM1101" s="10">
        <f t="shared" si="7"/>
        <v>0</v>
      </c>
      <c r="AN1101" s="10">
        <f t="shared" si="8"/>
        <v>0</v>
      </c>
      <c r="AO1101" s="10">
        <f t="shared" si="9"/>
        <v>1</v>
      </c>
      <c r="AP1101" s="10">
        <f t="shared" si="10"/>
        <v>0</v>
      </c>
    </row>
    <row r="1102" ht="15.75" customHeight="1">
      <c r="A1102" s="7">
        <v>45675.0</v>
      </c>
      <c r="B1102" s="8" t="s">
        <v>2592</v>
      </c>
      <c r="C1102" s="8" t="s">
        <v>2593</v>
      </c>
      <c r="D1102" s="9">
        <v>9.8992517947E10</v>
      </c>
      <c r="E1102" s="8" t="s">
        <v>6103</v>
      </c>
      <c r="F1102" s="8" t="s">
        <v>6126</v>
      </c>
      <c r="G1102" s="8" t="s">
        <v>6117</v>
      </c>
      <c r="H1102" s="8" t="s">
        <v>6118</v>
      </c>
      <c r="I1102" s="8" t="s">
        <v>6128</v>
      </c>
      <c r="J1102" s="8" t="s">
        <v>6129</v>
      </c>
      <c r="K1102" s="8" t="s">
        <v>6109</v>
      </c>
      <c r="L1102" s="8" t="s">
        <v>6110</v>
      </c>
      <c r="M1102" s="8" t="s">
        <v>6113</v>
      </c>
      <c r="N1102" s="12" t="s">
        <v>18</v>
      </c>
      <c r="O1102" s="12" t="s">
        <v>20</v>
      </c>
      <c r="P1102" s="12" t="s">
        <v>25</v>
      </c>
      <c r="Q1102" s="12" t="s">
        <v>184</v>
      </c>
      <c r="R1102" s="12" t="s">
        <v>32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10">
        <f>ROUNDUP(SUM(VLOOKUP(F1102,'Pontuação'!A$2:B$11,2,FALSE),VLOOKUP(E1102,'Pontuação'!C$2:D$11,2,FALSE),VLOOKUP(H1102,'Pontuação'!I$2:J$11,2,FALSE),VLOOKUP(J1102,'Pontuação'!G$2:H$11,2,FALSE),VLOOKUP(L1102,'Pontuação'!M$2:N$13,2,FALSE)),0)</f>
        <v>1931</v>
      </c>
      <c r="AD1102" s="11">
        <f t="shared" si="1"/>
        <v>193</v>
      </c>
      <c r="AE1102" s="11" t="str">
        <f t="array" ref="AE1102">IFERROR(INDEX('Pontuação'!G$13:G$101, MATCH(AD1102, 'Pontuação'!F$13:F$101, 0)), "Faixa Indefinida")</f>
        <v>A</v>
      </c>
      <c r="AF1102" s="11">
        <f t="shared" si="2"/>
        <v>1</v>
      </c>
      <c r="AG1102" s="11">
        <f t="shared" si="3"/>
        <v>0</v>
      </c>
      <c r="AH1102" s="11">
        <f t="shared" si="4"/>
        <v>0</v>
      </c>
      <c r="AI1102" s="11">
        <f t="shared" si="5"/>
        <v>0</v>
      </c>
      <c r="AJ1102" s="11">
        <f>ROUNDUP(SUM(VLOOKUP(F1102,'Pontuação 3.0'!A$2:B$11,2,FALSE),VLOOKUP(E1102,'Pontuação 3.0'!C$2:D$11,2,FALSE),VLOOKUP(H1102,'Pontuação 3.0'!I$2:J$11,2,FALSE),VLOOKUP(J1102,'Pontuação 3.0'!G$2:H$11,2,FALSE),VLOOKUP(G1102,'Pontuação 3.0'!E$2:F$11,2,FALSE),VLOOKUP(K1102,'Pontuação 3.0'!K$2:L$11,2,FALSE),VLOOKUP(L1102,'Pontuação 3.0'!M$2:N$13,2,FALSE)),0)</f>
        <v>2806</v>
      </c>
      <c r="AK1102" s="10">
        <f t="shared" si="6"/>
        <v>281</v>
      </c>
      <c r="AL1102" s="10" t="str">
        <f t="array" ref="AL1102">IFERROR(INDEX('Pontuação 3.0'!G$13:G$191, MATCH(AK1102, 'Pontuação 3.0'!F$13:F$191, 0)), "Faixa Indefinida")</f>
        <v>A</v>
      </c>
      <c r="AM1102" s="10">
        <f t="shared" si="7"/>
        <v>1</v>
      </c>
      <c r="AN1102" s="10">
        <f t="shared" si="8"/>
        <v>0</v>
      </c>
      <c r="AO1102" s="10">
        <f t="shared" si="9"/>
        <v>0</v>
      </c>
      <c r="AP1102" s="10">
        <f t="shared" si="10"/>
        <v>0</v>
      </c>
    </row>
    <row r="1103" ht="15.75" customHeight="1">
      <c r="A1103" s="7">
        <v>45675.0</v>
      </c>
      <c r="B1103" s="8" t="s">
        <v>2594</v>
      </c>
      <c r="C1103" s="8" t="s">
        <v>2595</v>
      </c>
      <c r="D1103" s="9">
        <v>4.9998017837E10</v>
      </c>
      <c r="E1103" s="8" t="s">
        <v>6103</v>
      </c>
      <c r="F1103" s="8" t="s">
        <v>6116</v>
      </c>
      <c r="G1103" s="8" t="s">
        <v>6122</v>
      </c>
      <c r="H1103" s="8" t="s">
        <v>6106</v>
      </c>
      <c r="I1103" s="8" t="s">
        <v>6107</v>
      </c>
      <c r="J1103" s="8" t="s">
        <v>6119</v>
      </c>
      <c r="K1103" s="8" t="s">
        <v>6107</v>
      </c>
      <c r="L1103" s="8" t="s">
        <v>6120</v>
      </c>
      <c r="M1103" s="8" t="s">
        <v>6121</v>
      </c>
      <c r="N1103" s="12" t="s">
        <v>18</v>
      </c>
      <c r="O1103" s="12" t="s">
        <v>20</v>
      </c>
      <c r="P1103" s="12" t="s">
        <v>123</v>
      </c>
      <c r="Q1103" s="12" t="s">
        <v>22</v>
      </c>
      <c r="R1103" s="12" t="s">
        <v>32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10">
        <f>ROUNDUP(SUM(VLOOKUP(F1103,'Pontuação'!A$2:B$11,2,FALSE),VLOOKUP(E1103,'Pontuação'!C$2:D$11,2,FALSE),VLOOKUP(H1103,'Pontuação'!I$2:J$11,2,FALSE),VLOOKUP(J1103,'Pontuação'!G$2:H$11,2,FALSE),VLOOKUP(L1103,'Pontuação'!M$2:N$13,2,FALSE)),0)</f>
        <v>1685</v>
      </c>
      <c r="AD1103" s="11">
        <f t="shared" si="1"/>
        <v>169</v>
      </c>
      <c r="AE1103" s="11" t="str">
        <f t="array" ref="AE1103">IFERROR(INDEX('Pontuação'!G$13:G$101, MATCH(AD1103, 'Pontuação'!F$13:F$101, 0)), "Faixa Indefinida")</f>
        <v>B</v>
      </c>
      <c r="AF1103" s="11">
        <f t="shared" si="2"/>
        <v>0</v>
      </c>
      <c r="AG1103" s="11">
        <f t="shared" si="3"/>
        <v>1</v>
      </c>
      <c r="AH1103" s="11">
        <f t="shared" si="4"/>
        <v>0</v>
      </c>
      <c r="AI1103" s="11">
        <f t="shared" si="5"/>
        <v>0</v>
      </c>
      <c r="AJ1103" s="11">
        <f>ROUNDUP(SUM(VLOOKUP(F1103,'Pontuação 3.0'!A$2:B$11,2,FALSE),VLOOKUP(E1103,'Pontuação 3.0'!C$2:D$11,2,FALSE),VLOOKUP(H1103,'Pontuação 3.0'!I$2:J$11,2,FALSE),VLOOKUP(J1103,'Pontuação 3.0'!G$2:H$11,2,FALSE),VLOOKUP(G1103,'Pontuação 3.0'!E$2:F$11,2,FALSE),VLOOKUP(K1103,'Pontuação 3.0'!K$2:L$11,2,FALSE),VLOOKUP(L1103,'Pontuação 3.0'!M$2:N$13,2,FALSE)),0)</f>
        <v>2068</v>
      </c>
      <c r="AK1103" s="10">
        <f t="shared" si="6"/>
        <v>207</v>
      </c>
      <c r="AL1103" s="10" t="str">
        <f t="array" ref="AL1103">IFERROR(INDEX('Pontuação 3.0'!G$13:G$191, MATCH(AK1103, 'Pontuação 3.0'!F$13:F$191, 0)), "Faixa Indefinida")</f>
        <v>C</v>
      </c>
      <c r="AM1103" s="10">
        <f t="shared" si="7"/>
        <v>0</v>
      </c>
      <c r="AN1103" s="10">
        <f t="shared" si="8"/>
        <v>0</v>
      </c>
      <c r="AO1103" s="10">
        <f t="shared" si="9"/>
        <v>1</v>
      </c>
      <c r="AP1103" s="10">
        <f t="shared" si="10"/>
        <v>0</v>
      </c>
    </row>
    <row r="1104" ht="15.75" customHeight="1">
      <c r="A1104" s="7">
        <v>45675.0</v>
      </c>
      <c r="B1104" s="8" t="s">
        <v>2596</v>
      </c>
      <c r="C1104" s="8" t="s">
        <v>2597</v>
      </c>
      <c r="D1104" s="9">
        <v>7.4988046148E10</v>
      </c>
      <c r="E1104" s="8" t="s">
        <v>6103</v>
      </c>
      <c r="F1104" s="8" t="s">
        <v>6127</v>
      </c>
      <c r="G1104" s="8" t="s">
        <v>6112</v>
      </c>
      <c r="H1104" s="8" t="s">
        <v>6123</v>
      </c>
      <c r="I1104" s="8" t="s">
        <v>6107</v>
      </c>
      <c r="J1104" s="8" t="s">
        <v>6108</v>
      </c>
      <c r="K1104" s="8" t="s">
        <v>6107</v>
      </c>
      <c r="L1104" s="8" t="s">
        <v>6115</v>
      </c>
      <c r="M1104" s="8" t="s">
        <v>6113</v>
      </c>
      <c r="N1104" s="12" t="s">
        <v>18</v>
      </c>
      <c r="O1104" s="12" t="s">
        <v>20</v>
      </c>
      <c r="P1104" s="12" t="s">
        <v>25</v>
      </c>
      <c r="Q1104" s="12" t="s">
        <v>22</v>
      </c>
      <c r="R1104" s="12" t="s">
        <v>32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10">
        <f>ROUNDUP(SUM(VLOOKUP(F1104,'Pontuação'!A$2:B$11,2,FALSE),VLOOKUP(E1104,'Pontuação'!C$2:D$11,2,FALSE),VLOOKUP(H1104,'Pontuação'!I$2:J$11,2,FALSE),VLOOKUP(J1104,'Pontuação'!G$2:H$11,2,FALSE),VLOOKUP(L1104,'Pontuação'!M$2:N$13,2,FALSE)),0)</f>
        <v>1299</v>
      </c>
      <c r="AD1104" s="11">
        <f t="shared" si="1"/>
        <v>130</v>
      </c>
      <c r="AE1104" s="11" t="str">
        <f t="array" ref="AE1104">IFERROR(INDEX('Pontuação'!G$13:G$101, MATCH(AD1104, 'Pontuação'!F$13:F$101, 0)), "Faixa Indefinida")</f>
        <v>D</v>
      </c>
      <c r="AF1104" s="11">
        <f t="shared" si="2"/>
        <v>0</v>
      </c>
      <c r="AG1104" s="11">
        <f t="shared" si="3"/>
        <v>0</v>
      </c>
      <c r="AH1104" s="11">
        <f t="shared" si="4"/>
        <v>0</v>
      </c>
      <c r="AI1104" s="11">
        <f t="shared" si="5"/>
        <v>1</v>
      </c>
      <c r="AJ1104" s="11">
        <f>ROUNDUP(SUM(VLOOKUP(F1104,'Pontuação 3.0'!A$2:B$11,2,FALSE),VLOOKUP(E1104,'Pontuação 3.0'!C$2:D$11,2,FALSE),VLOOKUP(H1104,'Pontuação 3.0'!I$2:J$11,2,FALSE),VLOOKUP(J1104,'Pontuação 3.0'!G$2:H$11,2,FALSE),VLOOKUP(G1104,'Pontuação 3.0'!E$2:F$11,2,FALSE),VLOOKUP(K1104,'Pontuação 3.0'!K$2:L$11,2,FALSE),VLOOKUP(L1104,'Pontuação 3.0'!M$2:N$13,2,FALSE)),0)</f>
        <v>1871</v>
      </c>
      <c r="AK1104" s="10">
        <f t="shared" si="6"/>
        <v>187</v>
      </c>
      <c r="AL1104" s="10" t="str">
        <f t="array" ref="AL1104">IFERROR(INDEX('Pontuação 3.0'!G$13:G$191, MATCH(AK1104, 'Pontuação 3.0'!F$13:F$191, 0)), "Faixa Indefinida")</f>
        <v>D</v>
      </c>
      <c r="AM1104" s="10">
        <f t="shared" si="7"/>
        <v>0</v>
      </c>
      <c r="AN1104" s="10">
        <f t="shared" si="8"/>
        <v>0</v>
      </c>
      <c r="AO1104" s="10">
        <f t="shared" si="9"/>
        <v>0</v>
      </c>
      <c r="AP1104" s="10">
        <f t="shared" si="10"/>
        <v>1</v>
      </c>
    </row>
    <row r="1105" ht="15.75" customHeight="1">
      <c r="A1105" s="7">
        <v>45675.0</v>
      </c>
      <c r="B1105" s="8" t="s">
        <v>2598</v>
      </c>
      <c r="C1105" s="8" t="s">
        <v>2599</v>
      </c>
      <c r="D1105" s="9">
        <v>6.1982614791E10</v>
      </c>
      <c r="E1105" s="8" t="s">
        <v>6103</v>
      </c>
      <c r="F1105" s="8" t="s">
        <v>6126</v>
      </c>
      <c r="G1105" s="8" t="s">
        <v>6122</v>
      </c>
      <c r="H1105" s="8" t="s">
        <v>6135</v>
      </c>
      <c r="I1105" s="8" t="s">
        <v>6107</v>
      </c>
      <c r="J1105" s="8" t="s">
        <v>6119</v>
      </c>
      <c r="K1105" s="8" t="s">
        <v>6107</v>
      </c>
      <c r="L1105" s="8" t="s">
        <v>6120</v>
      </c>
      <c r="M1105" s="8" t="s">
        <v>6113</v>
      </c>
      <c r="N1105" s="12" t="s">
        <v>18</v>
      </c>
      <c r="O1105" s="12" t="s">
        <v>20</v>
      </c>
      <c r="P1105" s="12" t="s">
        <v>71</v>
      </c>
      <c r="Q1105" s="12" t="s">
        <v>22</v>
      </c>
      <c r="R1105" s="12" t="s">
        <v>32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10">
        <f>ROUNDUP(SUM(VLOOKUP(F1105,'Pontuação'!A$2:B$11,2,FALSE),VLOOKUP(E1105,'Pontuação'!C$2:D$11,2,FALSE),VLOOKUP(H1105,'Pontuação'!I$2:J$11,2,FALSE),VLOOKUP(J1105,'Pontuação'!G$2:H$11,2,FALSE),VLOOKUP(L1105,'Pontuação'!M$2:N$13,2,FALSE)),0)</f>
        <v>1699</v>
      </c>
      <c r="AD1105" s="11">
        <f t="shared" si="1"/>
        <v>170</v>
      </c>
      <c r="AE1105" s="11" t="str">
        <f t="array" ref="AE1105">IFERROR(INDEX('Pontuação'!G$13:G$101, MATCH(AD1105, 'Pontuação'!F$13:F$101, 0)), "Faixa Indefinida")</f>
        <v>B</v>
      </c>
      <c r="AF1105" s="11">
        <f t="shared" si="2"/>
        <v>0</v>
      </c>
      <c r="AG1105" s="11">
        <f t="shared" si="3"/>
        <v>1</v>
      </c>
      <c r="AH1105" s="11">
        <f t="shared" si="4"/>
        <v>0</v>
      </c>
      <c r="AI1105" s="11">
        <f t="shared" si="5"/>
        <v>0</v>
      </c>
      <c r="AJ1105" s="11">
        <f>ROUNDUP(SUM(VLOOKUP(F1105,'Pontuação 3.0'!A$2:B$11,2,FALSE),VLOOKUP(E1105,'Pontuação 3.0'!C$2:D$11,2,FALSE),VLOOKUP(H1105,'Pontuação 3.0'!I$2:J$11,2,FALSE),VLOOKUP(J1105,'Pontuação 3.0'!G$2:H$11,2,FALSE),VLOOKUP(G1105,'Pontuação 3.0'!E$2:F$11,2,FALSE),VLOOKUP(K1105,'Pontuação 3.0'!K$2:L$11,2,FALSE),VLOOKUP(L1105,'Pontuação 3.0'!M$2:N$13,2,FALSE)),0)</f>
        <v>1871</v>
      </c>
      <c r="AK1105" s="10">
        <f t="shared" si="6"/>
        <v>187</v>
      </c>
      <c r="AL1105" s="10" t="str">
        <f t="array" ref="AL1105">IFERROR(INDEX('Pontuação 3.0'!G$13:G$191, MATCH(AK1105, 'Pontuação 3.0'!F$13:F$191, 0)), "Faixa Indefinida")</f>
        <v>D</v>
      </c>
      <c r="AM1105" s="10">
        <f t="shared" si="7"/>
        <v>0</v>
      </c>
      <c r="AN1105" s="10">
        <f t="shared" si="8"/>
        <v>0</v>
      </c>
      <c r="AO1105" s="10">
        <f t="shared" si="9"/>
        <v>0</v>
      </c>
      <c r="AP1105" s="10">
        <f t="shared" si="10"/>
        <v>1</v>
      </c>
    </row>
    <row r="1106" ht="15.75" customHeight="1">
      <c r="A1106" s="7">
        <v>45675.0</v>
      </c>
      <c r="B1106" s="8" t="s">
        <v>2600</v>
      </c>
      <c r="C1106" s="8" t="s">
        <v>2601</v>
      </c>
      <c r="D1106" s="9">
        <v>7.7988330273E10</v>
      </c>
      <c r="E1106" s="8" t="s">
        <v>6103</v>
      </c>
      <c r="F1106" s="8" t="s">
        <v>6126</v>
      </c>
      <c r="G1106" s="8" t="s">
        <v>6117</v>
      </c>
      <c r="H1106" s="8" t="s">
        <v>6106</v>
      </c>
      <c r="I1106" s="8" t="s">
        <v>6107</v>
      </c>
      <c r="J1106" s="8" t="s">
        <v>6119</v>
      </c>
      <c r="K1106" s="8" t="s">
        <v>6107</v>
      </c>
      <c r="L1106" s="8" t="s">
        <v>6120</v>
      </c>
      <c r="M1106" s="8" t="s">
        <v>6121</v>
      </c>
      <c r="N1106" s="12" t="s">
        <v>18</v>
      </c>
      <c r="O1106" s="12" t="s">
        <v>20</v>
      </c>
      <c r="P1106" s="12" t="s">
        <v>31</v>
      </c>
      <c r="Q1106" s="12" t="s">
        <v>22</v>
      </c>
      <c r="R1106" s="12" t="s">
        <v>32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10">
        <f>ROUNDUP(SUM(VLOOKUP(F1106,'Pontuação'!A$2:B$11,2,FALSE),VLOOKUP(E1106,'Pontuação'!C$2:D$11,2,FALSE),VLOOKUP(H1106,'Pontuação'!I$2:J$11,2,FALSE),VLOOKUP(J1106,'Pontuação'!G$2:H$11,2,FALSE),VLOOKUP(L1106,'Pontuação'!M$2:N$13,2,FALSE)),0)</f>
        <v>1673</v>
      </c>
      <c r="AD1106" s="11">
        <f t="shared" si="1"/>
        <v>167</v>
      </c>
      <c r="AE1106" s="11" t="str">
        <f t="array" ref="AE1106">IFERROR(INDEX('Pontuação'!G$13:G$101, MATCH(AD1106, 'Pontuação'!F$13:F$101, 0)), "Faixa Indefinida")</f>
        <v>B</v>
      </c>
      <c r="AF1106" s="11">
        <f t="shared" si="2"/>
        <v>0</v>
      </c>
      <c r="AG1106" s="11">
        <f t="shared" si="3"/>
        <v>1</v>
      </c>
      <c r="AH1106" s="11">
        <f t="shared" si="4"/>
        <v>0</v>
      </c>
      <c r="AI1106" s="11">
        <f t="shared" si="5"/>
        <v>0</v>
      </c>
      <c r="AJ1106" s="11">
        <f>ROUNDUP(SUM(VLOOKUP(F1106,'Pontuação 3.0'!A$2:B$11,2,FALSE),VLOOKUP(E1106,'Pontuação 3.0'!C$2:D$11,2,FALSE),VLOOKUP(H1106,'Pontuação 3.0'!I$2:J$11,2,FALSE),VLOOKUP(J1106,'Pontuação 3.0'!G$2:H$11,2,FALSE),VLOOKUP(G1106,'Pontuação 3.0'!E$2:F$11,2,FALSE),VLOOKUP(K1106,'Pontuação 3.0'!K$2:L$11,2,FALSE),VLOOKUP(L1106,'Pontuação 3.0'!M$2:N$13,2,FALSE)),0)</f>
        <v>2075</v>
      </c>
      <c r="AK1106" s="10">
        <f t="shared" si="6"/>
        <v>208</v>
      </c>
      <c r="AL1106" s="10" t="str">
        <f t="array" ref="AL1106">IFERROR(INDEX('Pontuação 3.0'!G$13:G$191, MATCH(AK1106, 'Pontuação 3.0'!F$13:F$191, 0)), "Faixa Indefinida")</f>
        <v>C</v>
      </c>
      <c r="AM1106" s="10">
        <f t="shared" si="7"/>
        <v>0</v>
      </c>
      <c r="AN1106" s="10">
        <f t="shared" si="8"/>
        <v>0</v>
      </c>
      <c r="AO1106" s="10">
        <f t="shared" si="9"/>
        <v>1</v>
      </c>
      <c r="AP1106" s="10">
        <f t="shared" si="10"/>
        <v>0</v>
      </c>
    </row>
    <row r="1107" ht="15.75" customHeight="1">
      <c r="A1107" s="7">
        <v>45675.0</v>
      </c>
      <c r="B1107" s="8" t="s">
        <v>2602</v>
      </c>
      <c r="C1107" s="8" t="s">
        <v>2603</v>
      </c>
      <c r="D1107" s="9">
        <v>9.29941448E10</v>
      </c>
      <c r="E1107" s="8" t="s">
        <v>6103</v>
      </c>
      <c r="F1107" s="8" t="s">
        <v>6127</v>
      </c>
      <c r="G1107" s="8" t="s">
        <v>6112</v>
      </c>
      <c r="H1107" s="8" t="s">
        <v>6123</v>
      </c>
      <c r="I1107" s="8" t="s">
        <v>6128</v>
      </c>
      <c r="J1107" s="8" t="s">
        <v>6119</v>
      </c>
      <c r="K1107" s="8" t="s">
        <v>6107</v>
      </c>
      <c r="L1107" s="8" t="s">
        <v>6115</v>
      </c>
      <c r="M1107" s="8" t="s">
        <v>6131</v>
      </c>
      <c r="N1107" s="12" t="s">
        <v>18</v>
      </c>
      <c r="O1107" s="12" t="s">
        <v>20</v>
      </c>
      <c r="P1107" s="12" t="s">
        <v>19</v>
      </c>
      <c r="Q1107" s="12" t="s">
        <v>22</v>
      </c>
      <c r="R1107" s="12" t="s">
        <v>21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10">
        <f>ROUNDUP(SUM(VLOOKUP(F1107,'Pontuação'!A$2:B$11,2,FALSE),VLOOKUP(E1107,'Pontuação'!C$2:D$11,2,FALSE),VLOOKUP(H1107,'Pontuação'!I$2:J$11,2,FALSE),VLOOKUP(J1107,'Pontuação'!G$2:H$11,2,FALSE),VLOOKUP(L1107,'Pontuação'!M$2:N$13,2,FALSE)),0)</f>
        <v>1194</v>
      </c>
      <c r="AD1107" s="11">
        <f t="shared" si="1"/>
        <v>119</v>
      </c>
      <c r="AE1107" s="11" t="str">
        <f t="array" ref="AE1107">IFERROR(INDEX('Pontuação'!G$13:G$101, MATCH(AD1107, 'Pontuação'!F$13:F$101, 0)), "Faixa Indefinida")</f>
        <v>D</v>
      </c>
      <c r="AF1107" s="11">
        <f t="shared" si="2"/>
        <v>0</v>
      </c>
      <c r="AG1107" s="11">
        <f t="shared" si="3"/>
        <v>0</v>
      </c>
      <c r="AH1107" s="11">
        <f t="shared" si="4"/>
        <v>0</v>
      </c>
      <c r="AI1107" s="11">
        <f t="shared" si="5"/>
        <v>1</v>
      </c>
      <c r="AJ1107" s="11">
        <f>ROUNDUP(SUM(VLOOKUP(F1107,'Pontuação 3.0'!A$2:B$11,2,FALSE),VLOOKUP(E1107,'Pontuação 3.0'!C$2:D$11,2,FALSE),VLOOKUP(H1107,'Pontuação 3.0'!I$2:J$11,2,FALSE),VLOOKUP(J1107,'Pontuação 3.0'!G$2:H$11,2,FALSE),VLOOKUP(G1107,'Pontuação 3.0'!E$2:F$11,2,FALSE),VLOOKUP(K1107,'Pontuação 3.0'!K$2:L$11,2,FALSE),VLOOKUP(L1107,'Pontuação 3.0'!M$2:N$13,2,FALSE)),0)</f>
        <v>1719</v>
      </c>
      <c r="AK1107" s="10">
        <f t="shared" si="6"/>
        <v>172</v>
      </c>
      <c r="AL1107" s="10" t="str">
        <f t="array" ref="AL1107">IFERROR(INDEX('Pontuação 3.0'!G$13:G$191, MATCH(AK1107, 'Pontuação 3.0'!F$13:F$191, 0)), "Faixa Indefinida")</f>
        <v>D</v>
      </c>
      <c r="AM1107" s="10">
        <f t="shared" si="7"/>
        <v>0</v>
      </c>
      <c r="AN1107" s="10">
        <f t="shared" si="8"/>
        <v>0</v>
      </c>
      <c r="AO1107" s="10">
        <f t="shared" si="9"/>
        <v>0</v>
      </c>
      <c r="AP1107" s="10">
        <f t="shared" si="10"/>
        <v>1</v>
      </c>
    </row>
    <row r="1108" ht="15.75" customHeight="1">
      <c r="A1108" s="7">
        <v>45675.0</v>
      </c>
      <c r="B1108" s="8" t="s">
        <v>2602</v>
      </c>
      <c r="C1108" s="8" t="s">
        <v>2603</v>
      </c>
      <c r="D1108" s="9">
        <v>9.29941448E10</v>
      </c>
      <c r="E1108" s="8" t="s">
        <v>6103</v>
      </c>
      <c r="F1108" s="8" t="s">
        <v>6127</v>
      </c>
      <c r="G1108" s="8" t="s">
        <v>6114</v>
      </c>
      <c r="H1108" s="8" t="s">
        <v>6123</v>
      </c>
      <c r="I1108" s="8" t="s">
        <v>6128</v>
      </c>
      <c r="J1108" s="8" t="s">
        <v>6119</v>
      </c>
      <c r="K1108" s="8" t="s">
        <v>6107</v>
      </c>
      <c r="L1108" s="8" t="s">
        <v>6115</v>
      </c>
      <c r="M1108" s="8" t="s">
        <v>6111</v>
      </c>
      <c r="N1108" s="12" t="s">
        <v>18</v>
      </c>
      <c r="O1108" s="12" t="s">
        <v>20</v>
      </c>
      <c r="P1108" s="12" t="s">
        <v>19</v>
      </c>
      <c r="Q1108" s="12" t="s">
        <v>22</v>
      </c>
      <c r="R1108" s="12" t="s">
        <v>21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10">
        <f>ROUNDUP(SUM(VLOOKUP(F1108,'Pontuação'!A$2:B$11,2,FALSE),VLOOKUP(E1108,'Pontuação'!C$2:D$11,2,FALSE),VLOOKUP(H1108,'Pontuação'!I$2:J$11,2,FALSE),VLOOKUP(J1108,'Pontuação'!G$2:H$11,2,FALSE),VLOOKUP(L1108,'Pontuação'!M$2:N$13,2,FALSE)),0)</f>
        <v>1194</v>
      </c>
      <c r="AD1108" s="11">
        <f t="shared" si="1"/>
        <v>119</v>
      </c>
      <c r="AE1108" s="11" t="str">
        <f t="array" ref="AE1108">IFERROR(INDEX('Pontuação'!G$13:G$101, MATCH(AD1108, 'Pontuação'!F$13:F$101, 0)), "Faixa Indefinida")</f>
        <v>D</v>
      </c>
      <c r="AF1108" s="11">
        <f t="shared" si="2"/>
        <v>0</v>
      </c>
      <c r="AG1108" s="11">
        <f t="shared" si="3"/>
        <v>0</v>
      </c>
      <c r="AH1108" s="11">
        <f t="shared" si="4"/>
        <v>0</v>
      </c>
      <c r="AI1108" s="11">
        <f t="shared" si="5"/>
        <v>1</v>
      </c>
      <c r="AJ1108" s="11">
        <f>ROUNDUP(SUM(VLOOKUP(F1108,'Pontuação 3.0'!A$2:B$11,2,FALSE),VLOOKUP(E1108,'Pontuação 3.0'!C$2:D$11,2,FALSE),VLOOKUP(H1108,'Pontuação 3.0'!I$2:J$11,2,FALSE),VLOOKUP(J1108,'Pontuação 3.0'!G$2:H$11,2,FALSE),VLOOKUP(G1108,'Pontuação 3.0'!E$2:F$11,2,FALSE),VLOOKUP(K1108,'Pontuação 3.0'!K$2:L$11,2,FALSE),VLOOKUP(L1108,'Pontuação 3.0'!M$2:N$13,2,FALSE)),0)</f>
        <v>1676</v>
      </c>
      <c r="AK1108" s="10">
        <f t="shared" si="6"/>
        <v>168</v>
      </c>
      <c r="AL1108" s="10" t="str">
        <f t="array" ref="AL1108">IFERROR(INDEX('Pontuação 3.0'!G$13:G$191, MATCH(AK1108, 'Pontuação 3.0'!F$13:F$191, 0)), "Faixa Indefinida")</f>
        <v>D</v>
      </c>
      <c r="AM1108" s="10">
        <f t="shared" si="7"/>
        <v>0</v>
      </c>
      <c r="AN1108" s="10">
        <f t="shared" si="8"/>
        <v>0</v>
      </c>
      <c r="AO1108" s="10">
        <f t="shared" si="9"/>
        <v>0</v>
      </c>
      <c r="AP1108" s="10">
        <f t="shared" si="10"/>
        <v>1</v>
      </c>
    </row>
    <row r="1109" ht="15.75" customHeight="1">
      <c r="A1109" s="7">
        <v>45675.0</v>
      </c>
      <c r="B1109" s="8" t="s">
        <v>2604</v>
      </c>
      <c r="C1109" s="8" t="s">
        <v>2605</v>
      </c>
      <c r="D1109" s="9">
        <v>6.9993102299E10</v>
      </c>
      <c r="E1109" s="8" t="s">
        <v>6103</v>
      </c>
      <c r="F1109" s="8" t="s">
        <v>6116</v>
      </c>
      <c r="G1109" s="8" t="s">
        <v>6117</v>
      </c>
      <c r="H1109" s="8" t="s">
        <v>6106</v>
      </c>
      <c r="I1109" s="8" t="s">
        <v>6107</v>
      </c>
      <c r="J1109" s="8" t="s">
        <v>6129</v>
      </c>
      <c r="K1109" s="8" t="s">
        <v>6107</v>
      </c>
      <c r="L1109" s="8" t="s">
        <v>6136</v>
      </c>
      <c r="M1109" s="8" t="s">
        <v>6121</v>
      </c>
      <c r="N1109" s="12" t="s">
        <v>18</v>
      </c>
      <c r="O1109" s="12" t="s">
        <v>20</v>
      </c>
      <c r="P1109" s="12" t="s">
        <v>25</v>
      </c>
      <c r="Q1109" s="12" t="s">
        <v>22</v>
      </c>
      <c r="R1109" s="12" t="s">
        <v>32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10">
        <f>ROUNDUP(SUM(VLOOKUP(F1109,'Pontuação'!A$2:B$11,2,FALSE),VLOOKUP(E1109,'Pontuação'!C$2:D$11,2,FALSE),VLOOKUP(H1109,'Pontuação'!I$2:J$11,2,FALSE),VLOOKUP(J1109,'Pontuação'!G$2:H$11,2,FALSE),VLOOKUP(L1109,'Pontuação'!M$2:N$13,2,FALSE)),0)</f>
        <v>1875</v>
      </c>
      <c r="AD1109" s="11">
        <f t="shared" si="1"/>
        <v>188</v>
      </c>
      <c r="AE1109" s="11" t="str">
        <f t="array" ref="AE1109">IFERROR(INDEX('Pontuação'!G$13:G$101, MATCH(AD1109, 'Pontuação'!F$13:F$101, 0)), "Faixa Indefinida")</f>
        <v>A</v>
      </c>
      <c r="AF1109" s="11">
        <f t="shared" si="2"/>
        <v>1</v>
      </c>
      <c r="AG1109" s="11">
        <f t="shared" si="3"/>
        <v>0</v>
      </c>
      <c r="AH1109" s="11">
        <f t="shared" si="4"/>
        <v>0</v>
      </c>
      <c r="AI1109" s="11">
        <f t="shared" si="5"/>
        <v>0</v>
      </c>
      <c r="AJ1109" s="11">
        <f>ROUNDUP(SUM(VLOOKUP(F1109,'Pontuação 3.0'!A$2:B$11,2,FALSE),VLOOKUP(E1109,'Pontuação 3.0'!C$2:D$11,2,FALSE),VLOOKUP(H1109,'Pontuação 3.0'!I$2:J$11,2,FALSE),VLOOKUP(J1109,'Pontuação 3.0'!G$2:H$11,2,FALSE),VLOOKUP(G1109,'Pontuação 3.0'!E$2:F$11,2,FALSE),VLOOKUP(K1109,'Pontuação 3.0'!K$2:L$11,2,FALSE),VLOOKUP(L1109,'Pontuação 3.0'!M$2:N$13,2,FALSE)),0)</f>
        <v>2375</v>
      </c>
      <c r="AK1109" s="10">
        <f t="shared" si="6"/>
        <v>238</v>
      </c>
      <c r="AL1109" s="10" t="str">
        <f t="array" ref="AL1109">IFERROR(INDEX('Pontuação 3.0'!G$13:G$191, MATCH(AK1109, 'Pontuação 3.0'!F$13:F$191, 0)), "Faixa Indefinida")</f>
        <v>A</v>
      </c>
      <c r="AM1109" s="10">
        <f t="shared" si="7"/>
        <v>1</v>
      </c>
      <c r="AN1109" s="10">
        <f t="shared" si="8"/>
        <v>0</v>
      </c>
      <c r="AO1109" s="10">
        <f t="shared" si="9"/>
        <v>0</v>
      </c>
      <c r="AP1109" s="10">
        <f t="shared" si="10"/>
        <v>0</v>
      </c>
    </row>
    <row r="1110" ht="15.75" customHeight="1">
      <c r="A1110" s="7">
        <v>45675.0</v>
      </c>
      <c r="B1110" s="8" t="s">
        <v>2606</v>
      </c>
      <c r="C1110" s="8" t="s">
        <v>2607</v>
      </c>
      <c r="D1110" s="8" t="s">
        <v>2608</v>
      </c>
      <c r="E1110" s="8" t="s">
        <v>6103</v>
      </c>
      <c r="F1110" s="8" t="s">
        <v>6126</v>
      </c>
      <c r="G1110" s="8" t="s">
        <v>6117</v>
      </c>
      <c r="H1110" s="8" t="s">
        <v>6118</v>
      </c>
      <c r="I1110" s="8" t="s">
        <v>6128</v>
      </c>
      <c r="J1110" s="8" t="s">
        <v>6119</v>
      </c>
      <c r="K1110" s="8" t="s">
        <v>6107</v>
      </c>
      <c r="L1110" s="8" t="s">
        <v>6115</v>
      </c>
      <c r="M1110" s="8" t="s">
        <v>6111</v>
      </c>
      <c r="N1110" s="12" t="s">
        <v>18</v>
      </c>
      <c r="O1110" s="12" t="s">
        <v>20</v>
      </c>
      <c r="P1110" s="12" t="s">
        <v>19</v>
      </c>
      <c r="Q1110" s="12" t="s">
        <v>33</v>
      </c>
      <c r="R1110" s="12" t="s">
        <v>21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10">
        <f>ROUNDUP(SUM(VLOOKUP(F1110,'Pontuação'!A$2:B$11,2,FALSE),VLOOKUP(E1110,'Pontuação'!C$2:D$11,2,FALSE),VLOOKUP(H1110,'Pontuação'!I$2:J$11,2,FALSE),VLOOKUP(J1110,'Pontuação'!G$2:H$11,2,FALSE),VLOOKUP(L1110,'Pontuação'!M$2:N$13,2,FALSE)),0)</f>
        <v>1583</v>
      </c>
      <c r="AD1110" s="11">
        <f t="shared" si="1"/>
        <v>158</v>
      </c>
      <c r="AE1110" s="11" t="str">
        <f t="array" ref="AE1110">IFERROR(INDEX('Pontuação'!G$13:G$101, MATCH(AD1110, 'Pontuação'!F$13:F$101, 0)), "Faixa Indefinida")</f>
        <v>C</v>
      </c>
      <c r="AF1110" s="11">
        <f t="shared" si="2"/>
        <v>0</v>
      </c>
      <c r="AG1110" s="11">
        <f t="shared" si="3"/>
        <v>0</v>
      </c>
      <c r="AH1110" s="11">
        <f t="shared" si="4"/>
        <v>1</v>
      </c>
      <c r="AI1110" s="11">
        <f t="shared" si="5"/>
        <v>0</v>
      </c>
      <c r="AJ1110" s="11">
        <f>ROUNDUP(SUM(VLOOKUP(F1110,'Pontuação 3.0'!A$2:B$11,2,FALSE),VLOOKUP(E1110,'Pontuação 3.0'!C$2:D$11,2,FALSE),VLOOKUP(H1110,'Pontuação 3.0'!I$2:J$11,2,FALSE),VLOOKUP(J1110,'Pontuação 3.0'!G$2:H$11,2,FALSE),VLOOKUP(G1110,'Pontuação 3.0'!E$2:F$11,2,FALSE),VLOOKUP(K1110,'Pontuação 3.0'!K$2:L$11,2,FALSE),VLOOKUP(L1110,'Pontuação 3.0'!M$2:N$13,2,FALSE)),0)</f>
        <v>2076</v>
      </c>
      <c r="AK1110" s="10">
        <f t="shared" si="6"/>
        <v>208</v>
      </c>
      <c r="AL1110" s="10" t="str">
        <f t="array" ref="AL1110">IFERROR(INDEX('Pontuação 3.0'!G$13:G$191, MATCH(AK1110, 'Pontuação 3.0'!F$13:F$191, 0)), "Faixa Indefinida")</f>
        <v>C</v>
      </c>
      <c r="AM1110" s="10">
        <f t="shared" si="7"/>
        <v>0</v>
      </c>
      <c r="AN1110" s="10">
        <f t="shared" si="8"/>
        <v>0</v>
      </c>
      <c r="AO1110" s="10">
        <f t="shared" si="9"/>
        <v>1</v>
      </c>
      <c r="AP1110" s="10">
        <f t="shared" si="10"/>
        <v>0</v>
      </c>
    </row>
    <row r="1111" ht="15.75" customHeight="1">
      <c r="A1111" s="7">
        <v>45675.0</v>
      </c>
      <c r="B1111" s="8" t="s">
        <v>2609</v>
      </c>
      <c r="C1111" s="8" t="s">
        <v>2610</v>
      </c>
      <c r="D1111" s="9">
        <v>3.2998156108E10</v>
      </c>
      <c r="E1111" s="8" t="s">
        <v>6125</v>
      </c>
      <c r="F1111" s="8" t="s">
        <v>6126</v>
      </c>
      <c r="G1111" s="8" t="s">
        <v>6114</v>
      </c>
      <c r="H1111" s="8" t="s">
        <v>6123</v>
      </c>
      <c r="I1111" s="8" t="s">
        <v>6128</v>
      </c>
      <c r="J1111" s="8" t="s">
        <v>6119</v>
      </c>
      <c r="K1111" s="8" t="s">
        <v>6109</v>
      </c>
      <c r="L1111" s="8" t="s">
        <v>6115</v>
      </c>
      <c r="M1111" s="8" t="s">
        <v>6121</v>
      </c>
      <c r="N1111" s="12" t="s">
        <v>18</v>
      </c>
      <c r="O1111" s="12" t="s">
        <v>20</v>
      </c>
      <c r="P1111" s="12" t="s">
        <v>102</v>
      </c>
      <c r="Q1111" s="12" t="s">
        <v>22</v>
      </c>
      <c r="R1111" s="12" t="s">
        <v>32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10">
        <f>ROUNDUP(SUM(VLOOKUP(F1111,'Pontuação'!A$2:B$11,2,FALSE),VLOOKUP(E1111,'Pontuação'!C$2:D$11,2,FALSE),VLOOKUP(H1111,'Pontuação'!I$2:J$11,2,FALSE),VLOOKUP(J1111,'Pontuação'!G$2:H$11,2,FALSE),VLOOKUP(L1111,'Pontuação'!M$2:N$13,2,FALSE)),0)</f>
        <v>1431</v>
      </c>
      <c r="AD1111" s="11">
        <f t="shared" si="1"/>
        <v>143</v>
      </c>
      <c r="AE1111" s="11" t="str">
        <f t="array" ref="AE1111">IFERROR(INDEX('Pontuação'!G$13:G$101, MATCH(AD1111, 'Pontuação'!F$13:F$101, 0)), "Faixa Indefinida")</f>
        <v>D</v>
      </c>
      <c r="AF1111" s="11">
        <f t="shared" si="2"/>
        <v>0</v>
      </c>
      <c r="AG1111" s="11">
        <f t="shared" si="3"/>
        <v>0</v>
      </c>
      <c r="AH1111" s="11">
        <f t="shared" si="4"/>
        <v>0</v>
      </c>
      <c r="AI1111" s="11">
        <f t="shared" si="5"/>
        <v>1</v>
      </c>
      <c r="AJ1111" s="11">
        <f>ROUNDUP(SUM(VLOOKUP(F1111,'Pontuação 3.0'!A$2:B$11,2,FALSE),VLOOKUP(E1111,'Pontuação 3.0'!C$2:D$11,2,FALSE),VLOOKUP(H1111,'Pontuação 3.0'!I$2:J$11,2,FALSE),VLOOKUP(J1111,'Pontuação 3.0'!G$2:H$11,2,FALSE),VLOOKUP(G1111,'Pontuação 3.0'!E$2:F$11,2,FALSE),VLOOKUP(K1111,'Pontuação 3.0'!K$2:L$11,2,FALSE),VLOOKUP(L1111,'Pontuação 3.0'!M$2:N$13,2,FALSE)),0)</f>
        <v>1922</v>
      </c>
      <c r="AK1111" s="10">
        <f t="shared" si="6"/>
        <v>192</v>
      </c>
      <c r="AL1111" s="10" t="str">
        <f t="array" ref="AL1111">IFERROR(INDEX('Pontuação 3.0'!G$13:G$191, MATCH(AK1111, 'Pontuação 3.0'!F$13:F$191, 0)), "Faixa Indefinida")</f>
        <v>C</v>
      </c>
      <c r="AM1111" s="10">
        <f t="shared" si="7"/>
        <v>0</v>
      </c>
      <c r="AN1111" s="10">
        <f t="shared" si="8"/>
        <v>0</v>
      </c>
      <c r="AO1111" s="10">
        <f t="shared" si="9"/>
        <v>1</v>
      </c>
      <c r="AP1111" s="10">
        <f t="shared" si="10"/>
        <v>0</v>
      </c>
    </row>
    <row r="1112" ht="15.75" customHeight="1">
      <c r="A1112" s="7">
        <v>45675.0</v>
      </c>
      <c r="B1112" s="8" t="s">
        <v>2611</v>
      </c>
      <c r="C1112" s="8" t="s">
        <v>2612</v>
      </c>
      <c r="D1112" s="9">
        <v>9.599147155E10</v>
      </c>
      <c r="E1112" s="8" t="s">
        <v>6103</v>
      </c>
      <c r="F1112" s="8" t="s">
        <v>6116</v>
      </c>
      <c r="G1112" s="8" t="s">
        <v>6114</v>
      </c>
      <c r="H1112" s="8" t="s">
        <v>6123</v>
      </c>
      <c r="I1112" s="8" t="s">
        <v>6107</v>
      </c>
      <c r="J1112" s="8" t="s">
        <v>6119</v>
      </c>
      <c r="K1112" s="8" t="s">
        <v>6107</v>
      </c>
      <c r="L1112" s="8" t="s">
        <v>6115</v>
      </c>
      <c r="M1112" s="8" t="s">
        <v>6131</v>
      </c>
      <c r="N1112" s="12" t="s">
        <v>18</v>
      </c>
      <c r="O1112" s="12" t="s">
        <v>20</v>
      </c>
      <c r="P1112" s="12" t="s">
        <v>89</v>
      </c>
      <c r="Q1112" s="12" t="s">
        <v>22</v>
      </c>
      <c r="R1112" s="12" t="s">
        <v>21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10">
        <f>ROUNDUP(SUM(VLOOKUP(F1112,'Pontuação'!A$2:B$11,2,FALSE),VLOOKUP(E1112,'Pontuação'!C$2:D$11,2,FALSE),VLOOKUP(H1112,'Pontuação'!I$2:J$11,2,FALSE),VLOOKUP(J1112,'Pontuação'!G$2:H$11,2,FALSE),VLOOKUP(L1112,'Pontuação'!M$2:N$13,2,FALSE)),0)</f>
        <v>1439</v>
      </c>
      <c r="AD1112" s="11">
        <f t="shared" si="1"/>
        <v>144</v>
      </c>
      <c r="AE1112" s="11" t="str">
        <f t="array" ref="AE1112">IFERROR(INDEX('Pontuação'!G$13:G$101, MATCH(AD1112, 'Pontuação'!F$13:F$101, 0)), "Faixa Indefinida")</f>
        <v>D</v>
      </c>
      <c r="AF1112" s="11">
        <f t="shared" si="2"/>
        <v>0</v>
      </c>
      <c r="AG1112" s="11">
        <f t="shared" si="3"/>
        <v>0</v>
      </c>
      <c r="AH1112" s="11">
        <f t="shared" si="4"/>
        <v>0</v>
      </c>
      <c r="AI1112" s="11">
        <f t="shared" si="5"/>
        <v>1</v>
      </c>
      <c r="AJ1112" s="11">
        <f>ROUNDUP(SUM(VLOOKUP(F1112,'Pontuação 3.0'!A$2:B$11,2,FALSE),VLOOKUP(E1112,'Pontuação 3.0'!C$2:D$11,2,FALSE),VLOOKUP(H1112,'Pontuação 3.0'!I$2:J$11,2,FALSE),VLOOKUP(J1112,'Pontuação 3.0'!G$2:H$11,2,FALSE),VLOOKUP(G1112,'Pontuação 3.0'!E$2:F$11,2,FALSE),VLOOKUP(K1112,'Pontuação 3.0'!K$2:L$11,2,FALSE),VLOOKUP(L1112,'Pontuação 3.0'!M$2:N$13,2,FALSE)),0)</f>
        <v>1824</v>
      </c>
      <c r="AK1112" s="10">
        <f t="shared" si="6"/>
        <v>182</v>
      </c>
      <c r="AL1112" s="10" t="str">
        <f t="array" ref="AL1112">IFERROR(INDEX('Pontuação 3.0'!G$13:G$191, MATCH(AK1112, 'Pontuação 3.0'!F$13:F$191, 0)), "Faixa Indefinida")</f>
        <v>D</v>
      </c>
      <c r="AM1112" s="10">
        <f t="shared" si="7"/>
        <v>0</v>
      </c>
      <c r="AN1112" s="10">
        <f t="shared" si="8"/>
        <v>0</v>
      </c>
      <c r="AO1112" s="10">
        <f t="shared" si="9"/>
        <v>0</v>
      </c>
      <c r="AP1112" s="10">
        <f t="shared" si="10"/>
        <v>1</v>
      </c>
    </row>
    <row r="1113" ht="15.75" customHeight="1">
      <c r="A1113" s="7">
        <v>45675.0</v>
      </c>
      <c r="B1113" s="8" t="s">
        <v>2613</v>
      </c>
      <c r="C1113" s="8" t="s">
        <v>2614</v>
      </c>
      <c r="D1113" s="9">
        <v>1.1991276105E10</v>
      </c>
      <c r="E1113" s="8" t="s">
        <v>6103</v>
      </c>
      <c r="F1113" s="8" t="s">
        <v>6143</v>
      </c>
      <c r="G1113" s="8" t="s">
        <v>6117</v>
      </c>
      <c r="H1113" s="8" t="s">
        <v>6123</v>
      </c>
      <c r="I1113" s="8" t="s">
        <v>6107</v>
      </c>
      <c r="J1113" s="8" t="s">
        <v>6119</v>
      </c>
      <c r="K1113" s="8" t="s">
        <v>6107</v>
      </c>
      <c r="L1113" s="8" t="s">
        <v>6115</v>
      </c>
      <c r="M1113" s="8" t="s">
        <v>6113</v>
      </c>
      <c r="N1113" s="12" t="s">
        <v>18</v>
      </c>
      <c r="O1113" s="12" t="s">
        <v>20</v>
      </c>
      <c r="P1113" s="12" t="s">
        <v>31</v>
      </c>
      <c r="Q1113" s="12" t="s">
        <v>22</v>
      </c>
      <c r="R1113" s="12" t="s">
        <v>32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10">
        <f>ROUNDUP(SUM(VLOOKUP(F1113,'Pontuação'!A$2:B$11,2,FALSE),VLOOKUP(E1113,'Pontuação'!C$2:D$11,2,FALSE),VLOOKUP(H1113,'Pontuação'!I$2:J$11,2,FALSE),VLOOKUP(J1113,'Pontuação'!G$2:H$11,2,FALSE),VLOOKUP(L1113,'Pontuação'!M$2:N$13,2,FALSE)),0)</f>
        <v>1410</v>
      </c>
      <c r="AD1113" s="11">
        <f t="shared" si="1"/>
        <v>141</v>
      </c>
      <c r="AE1113" s="11" t="str">
        <f t="array" ref="AE1113">IFERROR(INDEX('Pontuação'!G$13:G$101, MATCH(AD1113, 'Pontuação'!F$13:F$101, 0)), "Faixa Indefinida")</f>
        <v>D</v>
      </c>
      <c r="AF1113" s="11">
        <f t="shared" si="2"/>
        <v>0</v>
      </c>
      <c r="AG1113" s="11">
        <f t="shared" si="3"/>
        <v>0</v>
      </c>
      <c r="AH1113" s="11">
        <f t="shared" si="4"/>
        <v>0</v>
      </c>
      <c r="AI1113" s="11">
        <f t="shared" si="5"/>
        <v>1</v>
      </c>
      <c r="AJ1113" s="11">
        <f>ROUNDUP(SUM(VLOOKUP(F1113,'Pontuação 3.0'!A$2:B$11,2,FALSE),VLOOKUP(E1113,'Pontuação 3.0'!C$2:D$11,2,FALSE),VLOOKUP(H1113,'Pontuação 3.0'!I$2:J$11,2,FALSE),VLOOKUP(J1113,'Pontuação 3.0'!G$2:H$11,2,FALSE),VLOOKUP(G1113,'Pontuação 3.0'!E$2:F$11,2,FALSE),VLOOKUP(K1113,'Pontuação 3.0'!K$2:L$11,2,FALSE),VLOOKUP(L1113,'Pontuação 3.0'!M$2:N$13,2,FALSE)),0)</f>
        <v>1752</v>
      </c>
      <c r="AK1113" s="10">
        <f t="shared" si="6"/>
        <v>175</v>
      </c>
      <c r="AL1113" s="10" t="str">
        <f t="array" ref="AL1113">IFERROR(INDEX('Pontuação 3.0'!G$13:G$191, MATCH(AK1113, 'Pontuação 3.0'!F$13:F$191, 0)), "Faixa Indefinida")</f>
        <v>D</v>
      </c>
      <c r="AM1113" s="10">
        <f t="shared" si="7"/>
        <v>0</v>
      </c>
      <c r="AN1113" s="10">
        <f t="shared" si="8"/>
        <v>0</v>
      </c>
      <c r="AO1113" s="10">
        <f t="shared" si="9"/>
        <v>0</v>
      </c>
      <c r="AP1113" s="10">
        <f t="shared" si="10"/>
        <v>1</v>
      </c>
    </row>
    <row r="1114" ht="15.75" customHeight="1">
      <c r="A1114" s="7">
        <v>45675.0</v>
      </c>
      <c r="B1114" s="8" t="s">
        <v>376</v>
      </c>
      <c r="C1114" s="8" t="s">
        <v>2615</v>
      </c>
      <c r="D1114" s="9">
        <v>1.1959527634E10</v>
      </c>
      <c r="E1114" s="8" t="s">
        <v>6103</v>
      </c>
      <c r="F1114" s="8" t="s">
        <v>6116</v>
      </c>
      <c r="G1114" s="8" t="s">
        <v>6117</v>
      </c>
      <c r="H1114" s="8" t="s">
        <v>6123</v>
      </c>
      <c r="I1114" s="8" t="s">
        <v>6107</v>
      </c>
      <c r="J1114" s="8" t="s">
        <v>6119</v>
      </c>
      <c r="K1114" s="8" t="s">
        <v>6107</v>
      </c>
      <c r="L1114" s="8" t="s">
        <v>6115</v>
      </c>
      <c r="M1114" s="8" t="s">
        <v>6121</v>
      </c>
      <c r="N1114" s="12" t="s">
        <v>18</v>
      </c>
      <c r="O1114" s="12" t="s">
        <v>20</v>
      </c>
      <c r="P1114" s="12" t="s">
        <v>25</v>
      </c>
      <c r="Q1114" s="12" t="s">
        <v>33</v>
      </c>
      <c r="R1114" s="12" t="s">
        <v>32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10">
        <f>ROUNDUP(SUM(VLOOKUP(F1114,'Pontuação'!A$2:B$11,2,FALSE),VLOOKUP(E1114,'Pontuação'!C$2:D$11,2,FALSE),VLOOKUP(H1114,'Pontuação'!I$2:J$11,2,FALSE),VLOOKUP(J1114,'Pontuação'!G$2:H$11,2,FALSE),VLOOKUP(L1114,'Pontuação'!M$2:N$13,2,FALSE)),0)</f>
        <v>1439</v>
      </c>
      <c r="AD1114" s="11">
        <f t="shared" si="1"/>
        <v>144</v>
      </c>
      <c r="AE1114" s="11" t="str">
        <f t="array" ref="AE1114">IFERROR(INDEX('Pontuação'!G$13:G$101, MATCH(AD1114, 'Pontuação'!F$13:F$101, 0)), "Faixa Indefinida")</f>
        <v>D</v>
      </c>
      <c r="AF1114" s="11">
        <f t="shared" si="2"/>
        <v>0</v>
      </c>
      <c r="AG1114" s="11">
        <f t="shared" si="3"/>
        <v>0</v>
      </c>
      <c r="AH1114" s="11">
        <f t="shared" si="4"/>
        <v>0</v>
      </c>
      <c r="AI1114" s="11">
        <f t="shared" si="5"/>
        <v>1</v>
      </c>
      <c r="AJ1114" s="11">
        <f>ROUNDUP(SUM(VLOOKUP(F1114,'Pontuação 3.0'!A$2:B$11,2,FALSE),VLOOKUP(E1114,'Pontuação 3.0'!C$2:D$11,2,FALSE),VLOOKUP(H1114,'Pontuação 3.0'!I$2:J$11,2,FALSE),VLOOKUP(J1114,'Pontuação 3.0'!G$2:H$11,2,FALSE),VLOOKUP(G1114,'Pontuação 3.0'!E$2:F$11,2,FALSE),VLOOKUP(K1114,'Pontuação 3.0'!K$2:L$11,2,FALSE),VLOOKUP(L1114,'Pontuação 3.0'!M$2:N$13,2,FALSE)),0)</f>
        <v>1974</v>
      </c>
      <c r="AK1114" s="10">
        <f t="shared" si="6"/>
        <v>197</v>
      </c>
      <c r="AL1114" s="10" t="str">
        <f t="array" ref="AL1114">IFERROR(INDEX('Pontuação 3.0'!G$13:G$191, MATCH(AK1114, 'Pontuação 3.0'!F$13:F$191, 0)), "Faixa Indefinida")</f>
        <v>C</v>
      </c>
      <c r="AM1114" s="10">
        <f t="shared" si="7"/>
        <v>0</v>
      </c>
      <c r="AN1114" s="10">
        <f t="shared" si="8"/>
        <v>0</v>
      </c>
      <c r="AO1114" s="10">
        <f t="shared" si="9"/>
        <v>1</v>
      </c>
      <c r="AP1114" s="10">
        <f t="shared" si="10"/>
        <v>0</v>
      </c>
    </row>
    <row r="1115" ht="15.75" customHeight="1">
      <c r="A1115" s="7">
        <v>45675.0</v>
      </c>
      <c r="B1115" s="8" t="s">
        <v>2616</v>
      </c>
      <c r="C1115" s="8" t="s">
        <v>2617</v>
      </c>
      <c r="D1115" s="9">
        <v>6.3999453172E10</v>
      </c>
      <c r="E1115" s="8" t="s">
        <v>6125</v>
      </c>
      <c r="F1115" s="8" t="s">
        <v>6116</v>
      </c>
      <c r="G1115" s="8" t="s">
        <v>6117</v>
      </c>
      <c r="H1115" s="8" t="s">
        <v>6106</v>
      </c>
      <c r="I1115" s="8" t="s">
        <v>6128</v>
      </c>
      <c r="J1115" s="8" t="s">
        <v>6129</v>
      </c>
      <c r="K1115" s="8" t="s">
        <v>6107</v>
      </c>
      <c r="L1115" s="8" t="s">
        <v>6115</v>
      </c>
      <c r="M1115" s="8" t="s">
        <v>6111</v>
      </c>
      <c r="N1115" s="12" t="s">
        <v>18</v>
      </c>
      <c r="O1115" s="12" t="s">
        <v>20</v>
      </c>
      <c r="P1115" s="12" t="s">
        <v>31</v>
      </c>
      <c r="Q1115" s="12" t="s">
        <v>54</v>
      </c>
      <c r="R1115" s="12" t="s">
        <v>32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10">
        <f>ROUNDUP(SUM(VLOOKUP(F1115,'Pontuação'!A$2:B$11,2,FALSE),VLOOKUP(E1115,'Pontuação'!C$2:D$11,2,FALSE),VLOOKUP(H1115,'Pontuação'!I$2:J$11,2,FALSE),VLOOKUP(J1115,'Pontuação'!G$2:H$11,2,FALSE),VLOOKUP(L1115,'Pontuação'!M$2:N$13,2,FALSE)),0)</f>
        <v>1835</v>
      </c>
      <c r="AD1115" s="11">
        <f t="shared" si="1"/>
        <v>184</v>
      </c>
      <c r="AE1115" s="11" t="str">
        <f t="array" ref="AE1115">IFERROR(INDEX('Pontuação'!G$13:G$101, MATCH(AD1115, 'Pontuação'!F$13:F$101, 0)), "Faixa Indefinida")</f>
        <v>A</v>
      </c>
      <c r="AF1115" s="11">
        <f t="shared" si="2"/>
        <v>1</v>
      </c>
      <c r="AG1115" s="11">
        <f t="shared" si="3"/>
        <v>0</v>
      </c>
      <c r="AH1115" s="11">
        <f t="shared" si="4"/>
        <v>0</v>
      </c>
      <c r="AI1115" s="11">
        <f t="shared" si="5"/>
        <v>0</v>
      </c>
      <c r="AJ1115" s="11">
        <f>ROUNDUP(SUM(VLOOKUP(F1115,'Pontuação 3.0'!A$2:B$11,2,FALSE),VLOOKUP(E1115,'Pontuação 3.0'!C$2:D$11,2,FALSE),VLOOKUP(H1115,'Pontuação 3.0'!I$2:J$11,2,FALSE),VLOOKUP(J1115,'Pontuação 3.0'!G$2:H$11,2,FALSE),VLOOKUP(G1115,'Pontuação 3.0'!E$2:F$11,2,FALSE),VLOOKUP(K1115,'Pontuação 3.0'!K$2:L$11,2,FALSE),VLOOKUP(L1115,'Pontuação 3.0'!M$2:N$13,2,FALSE)),0)</f>
        <v>2367</v>
      </c>
      <c r="AK1115" s="10">
        <f t="shared" si="6"/>
        <v>237</v>
      </c>
      <c r="AL1115" s="10" t="str">
        <f t="array" ref="AL1115">IFERROR(INDEX('Pontuação 3.0'!G$13:G$191, MATCH(AK1115, 'Pontuação 3.0'!F$13:F$191, 0)), "Faixa Indefinida")</f>
        <v>A</v>
      </c>
      <c r="AM1115" s="10">
        <f t="shared" si="7"/>
        <v>1</v>
      </c>
      <c r="AN1115" s="10">
        <f t="shared" si="8"/>
        <v>0</v>
      </c>
      <c r="AO1115" s="10">
        <f t="shared" si="9"/>
        <v>0</v>
      </c>
      <c r="AP1115" s="10">
        <f t="shared" si="10"/>
        <v>0</v>
      </c>
    </row>
    <row r="1116" ht="15.75" customHeight="1">
      <c r="A1116" s="7">
        <v>45675.0</v>
      </c>
      <c r="B1116" s="8" t="s">
        <v>2621</v>
      </c>
      <c r="C1116" s="8" t="s">
        <v>2622</v>
      </c>
      <c r="D1116" s="8" t="s">
        <v>2623</v>
      </c>
      <c r="E1116" s="8" t="s">
        <v>6125</v>
      </c>
      <c r="F1116" s="8" t="s">
        <v>6116</v>
      </c>
      <c r="G1116" s="8" t="s">
        <v>6114</v>
      </c>
      <c r="H1116" s="8" t="s">
        <v>6123</v>
      </c>
      <c r="I1116" s="8" t="s">
        <v>6107</v>
      </c>
      <c r="J1116" s="8" t="s">
        <v>6119</v>
      </c>
      <c r="K1116" s="8" t="s">
        <v>6107</v>
      </c>
      <c r="L1116" s="8" t="s">
        <v>6120</v>
      </c>
      <c r="M1116" s="8" t="s">
        <v>6121</v>
      </c>
      <c r="N1116" s="12" t="s">
        <v>18</v>
      </c>
      <c r="O1116" s="12" t="s">
        <v>20</v>
      </c>
      <c r="P1116" s="12" t="s">
        <v>76</v>
      </c>
      <c r="Q1116" s="12" t="s">
        <v>22</v>
      </c>
      <c r="R1116" s="12" t="s">
        <v>32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10">
        <f>ROUNDUP(SUM(VLOOKUP(F1116,'Pontuação'!A$2:B$11,2,FALSE),VLOOKUP(E1116,'Pontuação'!C$2:D$11,2,FALSE),VLOOKUP(H1116,'Pontuação'!I$2:J$11,2,FALSE),VLOOKUP(J1116,'Pontuação'!G$2:H$11,2,FALSE),VLOOKUP(L1116,'Pontuação'!M$2:N$13,2,FALSE)),0)</f>
        <v>1575</v>
      </c>
      <c r="AD1116" s="11">
        <f t="shared" si="1"/>
        <v>158</v>
      </c>
      <c r="AE1116" s="11" t="str">
        <f t="array" ref="AE1116">IFERROR(INDEX('Pontuação'!G$13:G$101, MATCH(AD1116, 'Pontuação'!F$13:F$101, 0)), "Faixa Indefinida")</f>
        <v>C</v>
      </c>
      <c r="AF1116" s="11">
        <f t="shared" si="2"/>
        <v>0</v>
      </c>
      <c r="AG1116" s="11">
        <f t="shared" si="3"/>
        <v>0</v>
      </c>
      <c r="AH1116" s="11">
        <f t="shared" si="4"/>
        <v>1</v>
      </c>
      <c r="AI1116" s="11">
        <f t="shared" si="5"/>
        <v>0</v>
      </c>
      <c r="AJ1116" s="11">
        <f>ROUNDUP(SUM(VLOOKUP(F1116,'Pontuação 3.0'!A$2:B$11,2,FALSE),VLOOKUP(E1116,'Pontuação 3.0'!C$2:D$11,2,FALSE),VLOOKUP(H1116,'Pontuação 3.0'!I$2:J$11,2,FALSE),VLOOKUP(J1116,'Pontuação 3.0'!G$2:H$11,2,FALSE),VLOOKUP(G1116,'Pontuação 3.0'!E$2:F$11,2,FALSE),VLOOKUP(K1116,'Pontuação 3.0'!K$2:L$11,2,FALSE),VLOOKUP(L1116,'Pontuação 3.0'!M$2:N$13,2,FALSE)),0)</f>
        <v>1880</v>
      </c>
      <c r="AK1116" s="10">
        <f t="shared" si="6"/>
        <v>188</v>
      </c>
      <c r="AL1116" s="10" t="str">
        <f t="array" ref="AL1116">IFERROR(INDEX('Pontuação 3.0'!G$13:G$191, MATCH(AK1116, 'Pontuação 3.0'!F$13:F$191, 0)), "Faixa Indefinida")</f>
        <v>D</v>
      </c>
      <c r="AM1116" s="10">
        <f t="shared" si="7"/>
        <v>0</v>
      </c>
      <c r="AN1116" s="10">
        <f t="shared" si="8"/>
        <v>0</v>
      </c>
      <c r="AO1116" s="10">
        <f t="shared" si="9"/>
        <v>0</v>
      </c>
      <c r="AP1116" s="10">
        <f t="shared" si="10"/>
        <v>1</v>
      </c>
    </row>
    <row r="1117" ht="15.75" customHeight="1">
      <c r="A1117" s="7">
        <v>45675.0</v>
      </c>
      <c r="B1117" s="8" t="s">
        <v>2618</v>
      </c>
      <c r="C1117" s="8" t="s">
        <v>2619</v>
      </c>
      <c r="D1117" s="8" t="s">
        <v>2620</v>
      </c>
      <c r="E1117" s="8" t="s">
        <v>6103</v>
      </c>
      <c r="F1117" s="8" t="s">
        <v>6116</v>
      </c>
      <c r="G1117" s="8" t="s">
        <v>6117</v>
      </c>
      <c r="H1117" s="8" t="s">
        <v>6135</v>
      </c>
      <c r="I1117" s="8" t="s">
        <v>6107</v>
      </c>
      <c r="J1117" s="8" t="s">
        <v>6119</v>
      </c>
      <c r="K1117" s="8" t="s">
        <v>6107</v>
      </c>
      <c r="L1117" s="8" t="s">
        <v>6136</v>
      </c>
      <c r="M1117" s="8" t="s">
        <v>6111</v>
      </c>
      <c r="N1117" s="12" t="s">
        <v>18</v>
      </c>
      <c r="O1117" s="12" t="s">
        <v>20</v>
      </c>
      <c r="P1117" s="12" t="s">
        <v>65</v>
      </c>
      <c r="Q1117" s="12" t="s">
        <v>22</v>
      </c>
      <c r="R1117" s="12" t="s">
        <v>32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10">
        <f>ROUNDUP(SUM(VLOOKUP(F1117,'Pontuação'!A$2:B$11,2,FALSE),VLOOKUP(E1117,'Pontuação'!C$2:D$11,2,FALSE),VLOOKUP(H1117,'Pontuação'!I$2:J$11,2,FALSE),VLOOKUP(J1117,'Pontuação'!G$2:H$11,2,FALSE),VLOOKUP(L1117,'Pontuação'!M$2:N$13,2,FALSE)),0)</f>
        <v>1623</v>
      </c>
      <c r="AD1117" s="11">
        <f t="shared" si="1"/>
        <v>162</v>
      </c>
      <c r="AE1117" s="11" t="str">
        <f t="array" ref="AE1117">IFERROR(INDEX('Pontuação'!G$13:G$101, MATCH(AD1117, 'Pontuação'!F$13:F$101, 0)), "Faixa Indefinida")</f>
        <v>C</v>
      </c>
      <c r="AF1117" s="11">
        <f t="shared" si="2"/>
        <v>0</v>
      </c>
      <c r="AG1117" s="11">
        <f t="shared" si="3"/>
        <v>0</v>
      </c>
      <c r="AH1117" s="11">
        <f t="shared" si="4"/>
        <v>1</v>
      </c>
      <c r="AI1117" s="11">
        <f t="shared" si="5"/>
        <v>0</v>
      </c>
      <c r="AJ1117" s="11">
        <f>ROUNDUP(SUM(VLOOKUP(F1117,'Pontuação 3.0'!A$2:B$11,2,FALSE),VLOOKUP(E1117,'Pontuação 3.0'!C$2:D$11,2,FALSE),VLOOKUP(H1117,'Pontuação 3.0'!I$2:J$11,2,FALSE),VLOOKUP(J1117,'Pontuação 3.0'!G$2:H$11,2,FALSE),VLOOKUP(G1117,'Pontuação 3.0'!E$2:F$11,2,FALSE),VLOOKUP(K1117,'Pontuação 3.0'!K$2:L$11,2,FALSE),VLOOKUP(L1117,'Pontuação 3.0'!M$2:N$13,2,FALSE)),0)</f>
        <v>2036</v>
      </c>
      <c r="AK1117" s="10">
        <f t="shared" si="6"/>
        <v>204</v>
      </c>
      <c r="AL1117" s="10" t="str">
        <f t="array" ref="AL1117">IFERROR(INDEX('Pontuação 3.0'!G$13:G$191, MATCH(AK1117, 'Pontuação 3.0'!F$13:F$191, 0)), "Faixa Indefinida")</f>
        <v>C</v>
      </c>
      <c r="AM1117" s="10">
        <f t="shared" si="7"/>
        <v>0</v>
      </c>
      <c r="AN1117" s="10">
        <f t="shared" si="8"/>
        <v>0</v>
      </c>
      <c r="AO1117" s="10">
        <f t="shared" si="9"/>
        <v>1</v>
      </c>
      <c r="AP1117" s="10">
        <f t="shared" si="10"/>
        <v>0</v>
      </c>
    </row>
    <row r="1118" ht="15.75" customHeight="1">
      <c r="A1118" s="7">
        <v>45675.0</v>
      </c>
      <c r="B1118" s="8" t="s">
        <v>2624</v>
      </c>
      <c r="C1118" s="8" t="s">
        <v>2625</v>
      </c>
      <c r="D1118" s="9">
        <v>4.8996673042E10</v>
      </c>
      <c r="E1118" s="8" t="s">
        <v>6125</v>
      </c>
      <c r="F1118" s="8" t="s">
        <v>6126</v>
      </c>
      <c r="G1118" s="8" t="s">
        <v>6122</v>
      </c>
      <c r="H1118" s="8" t="s">
        <v>6118</v>
      </c>
      <c r="I1118" s="8" t="s">
        <v>6107</v>
      </c>
      <c r="J1118" s="8" t="s">
        <v>6119</v>
      </c>
      <c r="K1118" s="8" t="s">
        <v>6109</v>
      </c>
      <c r="L1118" s="8" t="s">
        <v>6115</v>
      </c>
      <c r="M1118" s="8" t="s">
        <v>6121</v>
      </c>
      <c r="N1118" s="12" t="s">
        <v>18</v>
      </c>
      <c r="O1118" s="12" t="s">
        <v>20</v>
      </c>
      <c r="P1118" s="12" t="s">
        <v>25</v>
      </c>
      <c r="Q1118" s="12" t="s">
        <v>33</v>
      </c>
      <c r="R1118" s="12" t="s">
        <v>32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10">
        <f>ROUNDUP(SUM(VLOOKUP(F1118,'Pontuação'!A$2:B$11,2,FALSE),VLOOKUP(E1118,'Pontuação'!C$2:D$11,2,FALSE),VLOOKUP(H1118,'Pontuação'!I$2:J$11,2,FALSE),VLOOKUP(J1118,'Pontuação'!G$2:H$11,2,FALSE),VLOOKUP(L1118,'Pontuação'!M$2:N$13,2,FALSE)),0)</f>
        <v>1587</v>
      </c>
      <c r="AD1118" s="11">
        <f t="shared" si="1"/>
        <v>159</v>
      </c>
      <c r="AE1118" s="11" t="str">
        <f t="array" ref="AE1118">IFERROR(INDEX('Pontuação'!G$13:G$101, MATCH(AD1118, 'Pontuação'!F$13:F$101, 0)), "Faixa Indefinida")</f>
        <v>C</v>
      </c>
      <c r="AF1118" s="11">
        <f t="shared" si="2"/>
        <v>0</v>
      </c>
      <c r="AG1118" s="11">
        <f t="shared" si="3"/>
        <v>0</v>
      </c>
      <c r="AH1118" s="11">
        <f t="shared" si="4"/>
        <v>1</v>
      </c>
      <c r="AI1118" s="11">
        <f t="shared" si="5"/>
        <v>0</v>
      </c>
      <c r="AJ1118" s="11">
        <f>ROUNDUP(SUM(VLOOKUP(F1118,'Pontuação 3.0'!A$2:B$11,2,FALSE),VLOOKUP(E1118,'Pontuação 3.0'!C$2:D$11,2,FALSE),VLOOKUP(H1118,'Pontuação 3.0'!I$2:J$11,2,FALSE),VLOOKUP(J1118,'Pontuação 3.0'!G$2:H$11,2,FALSE),VLOOKUP(G1118,'Pontuação 3.0'!E$2:F$11,2,FALSE),VLOOKUP(K1118,'Pontuação 3.0'!K$2:L$11,2,FALSE),VLOOKUP(L1118,'Pontuação 3.0'!M$2:N$13,2,FALSE)),0)</f>
        <v>2167</v>
      </c>
      <c r="AK1118" s="10">
        <f t="shared" si="6"/>
        <v>217</v>
      </c>
      <c r="AL1118" s="10" t="str">
        <f t="array" ref="AL1118">IFERROR(INDEX('Pontuação 3.0'!G$13:G$191, MATCH(AK1118, 'Pontuação 3.0'!F$13:F$191, 0)), "Faixa Indefinida")</f>
        <v>B</v>
      </c>
      <c r="AM1118" s="10">
        <f t="shared" si="7"/>
        <v>0</v>
      </c>
      <c r="AN1118" s="10">
        <f t="shared" si="8"/>
        <v>1</v>
      </c>
      <c r="AO1118" s="10">
        <f t="shared" si="9"/>
        <v>0</v>
      </c>
      <c r="AP1118" s="10">
        <f t="shared" si="10"/>
        <v>0</v>
      </c>
    </row>
    <row r="1119" ht="15.75" customHeight="1">
      <c r="A1119" s="7">
        <v>45675.0</v>
      </c>
      <c r="B1119" s="8" t="s">
        <v>2631</v>
      </c>
      <c r="C1119" s="8" t="s">
        <v>2632</v>
      </c>
      <c r="D1119" s="9">
        <v>9.2981364288E10</v>
      </c>
      <c r="E1119" s="8" t="s">
        <v>6125</v>
      </c>
      <c r="F1119" s="8" t="s">
        <v>6116</v>
      </c>
      <c r="G1119" s="8" t="s">
        <v>6114</v>
      </c>
      <c r="H1119" s="8" t="s">
        <v>6123</v>
      </c>
      <c r="I1119" s="8" t="s">
        <v>6128</v>
      </c>
      <c r="J1119" s="8" t="s">
        <v>6119</v>
      </c>
      <c r="K1119" s="8" t="s">
        <v>6107</v>
      </c>
      <c r="L1119" s="8" t="s">
        <v>6124</v>
      </c>
      <c r="M1119" s="8" t="s">
        <v>6121</v>
      </c>
      <c r="N1119" s="12" t="s">
        <v>18</v>
      </c>
      <c r="O1119" s="12" t="s">
        <v>20</v>
      </c>
      <c r="P1119" s="12" t="s">
        <v>31</v>
      </c>
      <c r="Q1119" s="12" t="s">
        <v>1098</v>
      </c>
      <c r="R1119" s="12" t="s">
        <v>32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10">
        <f>ROUNDUP(SUM(VLOOKUP(F1119,'Pontuação'!A$2:B$11,2,FALSE),VLOOKUP(E1119,'Pontuação'!C$2:D$11,2,FALSE),VLOOKUP(H1119,'Pontuação'!I$2:J$11,2,FALSE),VLOOKUP(J1119,'Pontuação'!G$2:H$11,2,FALSE),VLOOKUP(L1119,'Pontuação'!M$2:N$13,2,FALSE)),0)</f>
        <v>1406</v>
      </c>
      <c r="AD1119" s="11">
        <f t="shared" si="1"/>
        <v>141</v>
      </c>
      <c r="AE1119" s="11" t="str">
        <f t="array" ref="AE1119">IFERROR(INDEX('Pontuação'!G$13:G$101, MATCH(AD1119, 'Pontuação'!F$13:F$101, 0)), "Faixa Indefinida")</f>
        <v>D</v>
      </c>
      <c r="AF1119" s="11">
        <f t="shared" si="2"/>
        <v>0</v>
      </c>
      <c r="AG1119" s="11">
        <f t="shared" si="3"/>
        <v>0</v>
      </c>
      <c r="AH1119" s="11">
        <f t="shared" si="4"/>
        <v>0</v>
      </c>
      <c r="AI1119" s="11">
        <f t="shared" si="5"/>
        <v>1</v>
      </c>
      <c r="AJ1119" s="11">
        <f>ROUNDUP(SUM(VLOOKUP(F1119,'Pontuação 3.0'!A$2:B$11,2,FALSE),VLOOKUP(E1119,'Pontuação 3.0'!C$2:D$11,2,FALSE),VLOOKUP(H1119,'Pontuação 3.0'!I$2:J$11,2,FALSE),VLOOKUP(J1119,'Pontuação 3.0'!G$2:H$11,2,FALSE),VLOOKUP(G1119,'Pontuação 3.0'!E$2:F$11,2,FALSE),VLOOKUP(K1119,'Pontuação 3.0'!K$2:L$11,2,FALSE),VLOOKUP(L1119,'Pontuação 3.0'!M$2:N$13,2,FALSE)),0)</f>
        <v>1764</v>
      </c>
      <c r="AK1119" s="10">
        <f t="shared" si="6"/>
        <v>176</v>
      </c>
      <c r="AL1119" s="10" t="str">
        <f t="array" ref="AL1119">IFERROR(INDEX('Pontuação 3.0'!G$13:G$191, MATCH(AK1119, 'Pontuação 3.0'!F$13:F$191, 0)), "Faixa Indefinida")</f>
        <v>D</v>
      </c>
      <c r="AM1119" s="10">
        <f t="shared" si="7"/>
        <v>0</v>
      </c>
      <c r="AN1119" s="10">
        <f t="shared" si="8"/>
        <v>0</v>
      </c>
      <c r="AO1119" s="10">
        <f t="shared" si="9"/>
        <v>0</v>
      </c>
      <c r="AP1119" s="10">
        <f t="shared" si="10"/>
        <v>1</v>
      </c>
    </row>
    <row r="1120" ht="15.75" customHeight="1">
      <c r="A1120" s="7">
        <v>45675.0</v>
      </c>
      <c r="B1120" s="8" t="s">
        <v>2633</v>
      </c>
      <c r="C1120" s="8" t="s">
        <v>2634</v>
      </c>
      <c r="D1120" s="9">
        <v>9.39992458509E11</v>
      </c>
      <c r="E1120" s="8" t="s">
        <v>6103</v>
      </c>
      <c r="F1120" s="8" t="s">
        <v>6126</v>
      </c>
      <c r="G1120" s="8" t="s">
        <v>6114</v>
      </c>
      <c r="H1120" s="8" t="s">
        <v>6123</v>
      </c>
      <c r="I1120" s="8" t="s">
        <v>6107</v>
      </c>
      <c r="J1120" s="8" t="s">
        <v>6119</v>
      </c>
      <c r="K1120" s="8" t="s">
        <v>6107</v>
      </c>
      <c r="L1120" s="8" t="s">
        <v>6115</v>
      </c>
      <c r="M1120" s="8" t="s">
        <v>6113</v>
      </c>
      <c r="N1120" s="12" t="s">
        <v>18</v>
      </c>
      <c r="O1120" s="12" t="s">
        <v>20</v>
      </c>
      <c r="P1120" s="12" t="s">
        <v>25</v>
      </c>
      <c r="Q1120" s="12" t="s">
        <v>33</v>
      </c>
      <c r="R1120" s="12" t="s">
        <v>32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10">
        <f>ROUNDUP(SUM(VLOOKUP(F1120,'Pontuação'!A$2:B$11,2,FALSE),VLOOKUP(E1120,'Pontuação'!C$2:D$11,2,FALSE),VLOOKUP(H1120,'Pontuação'!I$2:J$11,2,FALSE),VLOOKUP(J1120,'Pontuação'!G$2:H$11,2,FALSE),VLOOKUP(L1120,'Pontuação'!M$2:N$13,2,FALSE)),0)</f>
        <v>1427</v>
      </c>
      <c r="AD1120" s="11">
        <f t="shared" si="1"/>
        <v>143</v>
      </c>
      <c r="AE1120" s="11" t="str">
        <f t="array" ref="AE1120">IFERROR(INDEX('Pontuação'!G$13:G$101, MATCH(AD1120, 'Pontuação'!F$13:F$101, 0)), "Faixa Indefinida")</f>
        <v>D</v>
      </c>
      <c r="AF1120" s="11">
        <f t="shared" si="2"/>
        <v>0</v>
      </c>
      <c r="AG1120" s="11">
        <f t="shared" si="3"/>
        <v>0</v>
      </c>
      <c r="AH1120" s="11">
        <f t="shared" si="4"/>
        <v>0</v>
      </c>
      <c r="AI1120" s="11">
        <f t="shared" si="5"/>
        <v>1</v>
      </c>
      <c r="AJ1120" s="11">
        <f>ROUNDUP(SUM(VLOOKUP(F1120,'Pontuação 3.0'!A$2:B$11,2,FALSE),VLOOKUP(E1120,'Pontuação 3.0'!C$2:D$11,2,FALSE),VLOOKUP(H1120,'Pontuação 3.0'!I$2:J$11,2,FALSE),VLOOKUP(J1120,'Pontuação 3.0'!G$2:H$11,2,FALSE),VLOOKUP(G1120,'Pontuação 3.0'!E$2:F$11,2,FALSE),VLOOKUP(K1120,'Pontuação 3.0'!K$2:L$11,2,FALSE),VLOOKUP(L1120,'Pontuação 3.0'!M$2:N$13,2,FALSE)),0)</f>
        <v>1691</v>
      </c>
      <c r="AK1120" s="10">
        <f t="shared" si="6"/>
        <v>169</v>
      </c>
      <c r="AL1120" s="10" t="str">
        <f t="array" ref="AL1120">IFERROR(INDEX('Pontuação 3.0'!G$13:G$191, MATCH(AK1120, 'Pontuação 3.0'!F$13:F$191, 0)), "Faixa Indefinida")</f>
        <v>D</v>
      </c>
      <c r="AM1120" s="10">
        <f t="shared" si="7"/>
        <v>0</v>
      </c>
      <c r="AN1120" s="10">
        <f t="shared" si="8"/>
        <v>0</v>
      </c>
      <c r="AO1120" s="10">
        <f t="shared" si="9"/>
        <v>0</v>
      </c>
      <c r="AP1120" s="10">
        <f t="shared" si="10"/>
        <v>1</v>
      </c>
    </row>
    <row r="1121" ht="15.75" customHeight="1">
      <c r="A1121" s="7">
        <v>45675.0</v>
      </c>
      <c r="B1121" s="8" t="s">
        <v>2635</v>
      </c>
      <c r="C1121" s="8" t="s">
        <v>2636</v>
      </c>
      <c r="D1121" s="9">
        <v>5.1991148148E10</v>
      </c>
      <c r="E1121" s="8" t="s">
        <v>6103</v>
      </c>
      <c r="F1121" s="8" t="s">
        <v>6116</v>
      </c>
      <c r="G1121" s="8" t="s">
        <v>6122</v>
      </c>
      <c r="H1121" s="8" t="s">
        <v>6118</v>
      </c>
      <c r="I1121" s="8" t="s">
        <v>6128</v>
      </c>
      <c r="J1121" s="8" t="s">
        <v>6108</v>
      </c>
      <c r="K1121" s="8" t="s">
        <v>6107</v>
      </c>
      <c r="L1121" s="8" t="s">
        <v>6115</v>
      </c>
      <c r="M1121" s="8" t="s">
        <v>6111</v>
      </c>
      <c r="N1121" s="12" t="s">
        <v>18</v>
      </c>
      <c r="O1121" s="12" t="s">
        <v>20</v>
      </c>
      <c r="P1121" s="12" t="s">
        <v>102</v>
      </c>
      <c r="Q1121" s="12" t="s">
        <v>22</v>
      </c>
      <c r="R1121" s="12" t="s">
        <v>32</v>
      </c>
      <c r="S1121" s="13"/>
      <c r="T1121" s="8"/>
      <c r="U1121" s="8"/>
      <c r="V1121" s="8"/>
      <c r="W1121" s="8"/>
      <c r="X1121" s="8"/>
      <c r="Y1121" s="8"/>
      <c r="Z1121" s="8"/>
      <c r="AA1121" s="8"/>
      <c r="AB1121" s="8"/>
      <c r="AC1121" s="10">
        <f>ROUNDUP(SUM(VLOOKUP(F1121,'Pontuação'!A$2:B$11,2,FALSE),VLOOKUP(E1121,'Pontuação'!C$2:D$11,2,FALSE),VLOOKUP(H1121,'Pontuação'!I$2:J$11,2,FALSE),VLOOKUP(J1121,'Pontuação'!G$2:H$11,2,FALSE),VLOOKUP(L1121,'Pontuação'!M$2:N$13,2,FALSE)),0)</f>
        <v>1700</v>
      </c>
      <c r="AD1121" s="11">
        <f t="shared" si="1"/>
        <v>170</v>
      </c>
      <c r="AE1121" s="11" t="str">
        <f t="array" ref="AE1121">IFERROR(INDEX('Pontuação'!G$13:G$101, MATCH(AD1121, 'Pontuação'!F$13:F$101, 0)), "Faixa Indefinida")</f>
        <v>B</v>
      </c>
      <c r="AF1121" s="11">
        <f t="shared" si="2"/>
        <v>0</v>
      </c>
      <c r="AG1121" s="11">
        <f t="shared" si="3"/>
        <v>1</v>
      </c>
      <c r="AH1121" s="11">
        <f t="shared" si="4"/>
        <v>0</v>
      </c>
      <c r="AI1121" s="11">
        <f t="shared" si="5"/>
        <v>0</v>
      </c>
      <c r="AJ1121" s="11">
        <f>ROUNDUP(SUM(VLOOKUP(F1121,'Pontuação 3.0'!A$2:B$11,2,FALSE),VLOOKUP(E1121,'Pontuação 3.0'!C$2:D$11,2,FALSE),VLOOKUP(H1121,'Pontuação 3.0'!I$2:J$11,2,FALSE),VLOOKUP(J1121,'Pontuação 3.0'!G$2:H$11,2,FALSE),VLOOKUP(G1121,'Pontuação 3.0'!E$2:F$11,2,FALSE),VLOOKUP(K1121,'Pontuação 3.0'!K$2:L$11,2,FALSE),VLOOKUP(L1121,'Pontuação 3.0'!M$2:N$13,2,FALSE)),0)</f>
        <v>2221</v>
      </c>
      <c r="AK1121" s="10">
        <f t="shared" si="6"/>
        <v>222</v>
      </c>
      <c r="AL1121" s="10" t="str">
        <f t="array" ref="AL1121">IFERROR(INDEX('Pontuação 3.0'!G$13:G$191, MATCH(AK1121, 'Pontuação 3.0'!F$13:F$191, 0)), "Faixa Indefinida")</f>
        <v>B</v>
      </c>
      <c r="AM1121" s="10">
        <f t="shared" si="7"/>
        <v>0</v>
      </c>
      <c r="AN1121" s="10">
        <f t="shared" si="8"/>
        <v>1</v>
      </c>
      <c r="AO1121" s="10">
        <f t="shared" si="9"/>
        <v>0</v>
      </c>
      <c r="AP1121" s="10">
        <f t="shared" si="10"/>
        <v>0</v>
      </c>
    </row>
    <row r="1122" ht="15.75" customHeight="1">
      <c r="A1122" s="7">
        <v>45675.0</v>
      </c>
      <c r="B1122" s="8" t="s">
        <v>2637</v>
      </c>
      <c r="C1122" s="8" t="s">
        <v>2638</v>
      </c>
      <c r="D1122" s="9">
        <v>8.698115382E10</v>
      </c>
      <c r="E1122" s="8" t="s">
        <v>6125</v>
      </c>
      <c r="F1122" s="8" t="s">
        <v>6126</v>
      </c>
      <c r="G1122" s="8" t="s">
        <v>6122</v>
      </c>
      <c r="H1122" s="8" t="s">
        <v>6123</v>
      </c>
      <c r="I1122" s="8" t="s">
        <v>6107</v>
      </c>
      <c r="J1122" s="8" t="s">
        <v>6108</v>
      </c>
      <c r="K1122" s="8" t="s">
        <v>6107</v>
      </c>
      <c r="L1122" s="8" t="s">
        <v>6115</v>
      </c>
      <c r="M1122" s="8" t="s">
        <v>6121</v>
      </c>
      <c r="N1122" s="12" t="s">
        <v>18</v>
      </c>
      <c r="O1122" s="12" t="s">
        <v>20</v>
      </c>
      <c r="P1122" s="12" t="s">
        <v>102</v>
      </c>
      <c r="Q1122" s="12" t="s">
        <v>22</v>
      </c>
      <c r="R1122" s="12" t="s">
        <v>32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10">
        <f>ROUNDUP(SUM(VLOOKUP(F1122,'Pontuação'!A$2:B$11,2,FALSE),VLOOKUP(E1122,'Pontuação'!C$2:D$11,2,FALSE),VLOOKUP(H1122,'Pontuação'!I$2:J$11,2,FALSE),VLOOKUP(J1122,'Pontuação'!G$2:H$11,2,FALSE),VLOOKUP(L1122,'Pontuação'!M$2:N$13,2,FALSE)),0)</f>
        <v>1536</v>
      </c>
      <c r="AD1122" s="11">
        <f t="shared" si="1"/>
        <v>154</v>
      </c>
      <c r="AE1122" s="11" t="str">
        <f t="array" ref="AE1122">IFERROR(INDEX('Pontuação'!G$13:G$101, MATCH(AD1122, 'Pontuação'!F$13:F$101, 0)), "Faixa Indefinida")</f>
        <v>C</v>
      </c>
      <c r="AF1122" s="11">
        <f t="shared" si="2"/>
        <v>0</v>
      </c>
      <c r="AG1122" s="11">
        <f t="shared" si="3"/>
        <v>0</v>
      </c>
      <c r="AH1122" s="11">
        <f t="shared" si="4"/>
        <v>1</v>
      </c>
      <c r="AI1122" s="11">
        <f t="shared" si="5"/>
        <v>0</v>
      </c>
      <c r="AJ1122" s="11">
        <f>ROUNDUP(SUM(VLOOKUP(F1122,'Pontuação 3.0'!A$2:B$11,2,FALSE),VLOOKUP(E1122,'Pontuação 3.0'!C$2:D$11,2,FALSE),VLOOKUP(H1122,'Pontuação 3.0'!I$2:J$11,2,FALSE),VLOOKUP(J1122,'Pontuação 3.0'!G$2:H$11,2,FALSE),VLOOKUP(G1122,'Pontuação 3.0'!E$2:F$11,2,FALSE),VLOOKUP(K1122,'Pontuação 3.0'!K$2:L$11,2,FALSE),VLOOKUP(L1122,'Pontuação 3.0'!M$2:N$13,2,FALSE)),0)</f>
        <v>1823</v>
      </c>
      <c r="AK1122" s="10">
        <f t="shared" si="6"/>
        <v>182</v>
      </c>
      <c r="AL1122" s="10" t="str">
        <f t="array" ref="AL1122">IFERROR(INDEX('Pontuação 3.0'!G$13:G$191, MATCH(AK1122, 'Pontuação 3.0'!F$13:F$191, 0)), "Faixa Indefinida")</f>
        <v>D</v>
      </c>
      <c r="AM1122" s="10">
        <f t="shared" si="7"/>
        <v>0</v>
      </c>
      <c r="AN1122" s="10">
        <f t="shared" si="8"/>
        <v>0</v>
      </c>
      <c r="AO1122" s="10">
        <f t="shared" si="9"/>
        <v>0</v>
      </c>
      <c r="AP1122" s="10">
        <f t="shared" si="10"/>
        <v>1</v>
      </c>
    </row>
    <row r="1123" ht="15.75" customHeight="1">
      <c r="A1123" s="7">
        <v>45675.0</v>
      </c>
      <c r="B1123" s="8" t="s">
        <v>2643</v>
      </c>
      <c r="C1123" s="8" t="s">
        <v>2644</v>
      </c>
      <c r="D1123" s="8" t="s">
        <v>2645</v>
      </c>
      <c r="E1123" s="8" t="s">
        <v>6103</v>
      </c>
      <c r="F1123" s="8" t="s">
        <v>6126</v>
      </c>
      <c r="G1123" s="8" t="s">
        <v>6117</v>
      </c>
      <c r="H1123" s="8" t="s">
        <v>6106</v>
      </c>
      <c r="I1123" s="8" t="s">
        <v>6107</v>
      </c>
      <c r="J1123" s="8" t="s">
        <v>6119</v>
      </c>
      <c r="K1123" s="8" t="s">
        <v>6107</v>
      </c>
      <c r="L1123" s="8" t="s">
        <v>6115</v>
      </c>
      <c r="M1123" s="8" t="s">
        <v>6121</v>
      </c>
      <c r="N1123" s="12" t="s">
        <v>18</v>
      </c>
      <c r="O1123" s="12" t="s">
        <v>20</v>
      </c>
      <c r="P1123" s="12" t="s">
        <v>76</v>
      </c>
      <c r="Q1123" s="12" t="s">
        <v>22</v>
      </c>
      <c r="R1123" s="12" t="s">
        <v>32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10">
        <f>ROUNDUP(SUM(VLOOKUP(F1123,'Pontuação'!A$2:B$11,2,FALSE),VLOOKUP(E1123,'Pontuação'!C$2:D$11,2,FALSE),VLOOKUP(H1123,'Pontuação'!I$2:J$11,2,FALSE),VLOOKUP(J1123,'Pontuação'!G$2:H$11,2,FALSE),VLOOKUP(L1123,'Pontuação'!M$2:N$13,2,FALSE)),0)</f>
        <v>1541</v>
      </c>
      <c r="AD1123" s="11">
        <f t="shared" si="1"/>
        <v>154</v>
      </c>
      <c r="AE1123" s="11" t="str">
        <f t="array" ref="AE1123">IFERROR(INDEX('Pontuação'!G$13:G$101, MATCH(AD1123, 'Pontuação'!F$13:F$101, 0)), "Faixa Indefinida")</f>
        <v>C</v>
      </c>
      <c r="AF1123" s="11">
        <f t="shared" si="2"/>
        <v>0</v>
      </c>
      <c r="AG1123" s="11">
        <f t="shared" si="3"/>
        <v>0</v>
      </c>
      <c r="AH1123" s="11">
        <f t="shared" si="4"/>
        <v>1</v>
      </c>
      <c r="AI1123" s="11">
        <f t="shared" si="5"/>
        <v>0</v>
      </c>
      <c r="AJ1123" s="11">
        <f>ROUNDUP(SUM(VLOOKUP(F1123,'Pontuação 3.0'!A$2:B$11,2,FALSE),VLOOKUP(E1123,'Pontuação 3.0'!C$2:D$11,2,FALSE),VLOOKUP(H1123,'Pontuação 3.0'!I$2:J$11,2,FALSE),VLOOKUP(J1123,'Pontuação 3.0'!G$2:H$11,2,FALSE),VLOOKUP(G1123,'Pontuação 3.0'!E$2:F$11,2,FALSE),VLOOKUP(K1123,'Pontuação 3.0'!K$2:L$11,2,FALSE),VLOOKUP(L1123,'Pontuação 3.0'!M$2:N$13,2,FALSE)),0)</f>
        <v>1989</v>
      </c>
      <c r="AK1123" s="10">
        <f t="shared" si="6"/>
        <v>199</v>
      </c>
      <c r="AL1123" s="10" t="str">
        <f t="array" ref="AL1123">IFERROR(INDEX('Pontuação 3.0'!G$13:G$191, MATCH(AK1123, 'Pontuação 3.0'!F$13:F$191, 0)), "Faixa Indefinida")</f>
        <v>C</v>
      </c>
      <c r="AM1123" s="10">
        <f t="shared" si="7"/>
        <v>0</v>
      </c>
      <c r="AN1123" s="10">
        <f t="shared" si="8"/>
        <v>0</v>
      </c>
      <c r="AO1123" s="10">
        <f t="shared" si="9"/>
        <v>1</v>
      </c>
      <c r="AP1123" s="10">
        <f t="shared" si="10"/>
        <v>0</v>
      </c>
    </row>
    <row r="1124" ht="15.75" customHeight="1">
      <c r="A1124" s="7">
        <v>45675.0</v>
      </c>
      <c r="B1124" s="8" t="s">
        <v>2646</v>
      </c>
      <c r="C1124" s="8" t="s">
        <v>2647</v>
      </c>
      <c r="D1124" s="9">
        <v>8.7981744415E10</v>
      </c>
      <c r="E1124" s="8" t="s">
        <v>6125</v>
      </c>
      <c r="F1124" s="8" t="s">
        <v>6127</v>
      </c>
      <c r="G1124" s="8" t="s">
        <v>6114</v>
      </c>
      <c r="H1124" s="8" t="s">
        <v>6123</v>
      </c>
      <c r="I1124" s="8" t="s">
        <v>6107</v>
      </c>
      <c r="J1124" s="8" t="s">
        <v>6108</v>
      </c>
      <c r="K1124" s="8" t="s">
        <v>6107</v>
      </c>
      <c r="L1124" s="8" t="s">
        <v>6136</v>
      </c>
      <c r="M1124" s="8" t="s">
        <v>6121</v>
      </c>
      <c r="N1124" s="12" t="s">
        <v>18</v>
      </c>
      <c r="O1124" s="12" t="s">
        <v>20</v>
      </c>
      <c r="P1124" s="12" t="s">
        <v>31</v>
      </c>
      <c r="Q1124" s="12" t="s">
        <v>1616</v>
      </c>
      <c r="R1124" s="12" t="s">
        <v>32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10">
        <f>ROUNDUP(SUM(VLOOKUP(F1124,'Pontuação'!A$2:B$11,2,FALSE),VLOOKUP(E1124,'Pontuação'!C$2:D$11,2,FALSE),VLOOKUP(H1124,'Pontuação'!I$2:J$11,2,FALSE),VLOOKUP(J1124,'Pontuação'!G$2:H$11,2,FALSE),VLOOKUP(L1124,'Pontuação'!M$2:N$13,2,FALSE)),0)</f>
        <v>1347</v>
      </c>
      <c r="AD1124" s="11">
        <f t="shared" si="1"/>
        <v>135</v>
      </c>
      <c r="AE1124" s="11" t="str">
        <f t="array" ref="AE1124">IFERROR(INDEX('Pontuação'!G$13:G$101, MATCH(AD1124, 'Pontuação'!F$13:F$101, 0)), "Faixa Indefinida")</f>
        <v>D</v>
      </c>
      <c r="AF1124" s="11">
        <f t="shared" si="2"/>
        <v>0</v>
      </c>
      <c r="AG1124" s="11">
        <f t="shared" si="3"/>
        <v>0</v>
      </c>
      <c r="AH1124" s="11">
        <f t="shared" si="4"/>
        <v>0</v>
      </c>
      <c r="AI1124" s="11">
        <f t="shared" si="5"/>
        <v>1</v>
      </c>
      <c r="AJ1124" s="11">
        <f>ROUNDUP(SUM(VLOOKUP(F1124,'Pontuação 3.0'!A$2:B$11,2,FALSE),VLOOKUP(E1124,'Pontuação 3.0'!C$2:D$11,2,FALSE),VLOOKUP(H1124,'Pontuação 3.0'!I$2:J$11,2,FALSE),VLOOKUP(J1124,'Pontuação 3.0'!G$2:H$11,2,FALSE),VLOOKUP(G1124,'Pontuação 3.0'!E$2:F$11,2,FALSE),VLOOKUP(K1124,'Pontuação 3.0'!K$2:L$11,2,FALSE),VLOOKUP(L1124,'Pontuação 3.0'!M$2:N$13,2,FALSE)),0)</f>
        <v>1776</v>
      </c>
      <c r="AK1124" s="10">
        <f t="shared" si="6"/>
        <v>178</v>
      </c>
      <c r="AL1124" s="10" t="str">
        <f t="array" ref="AL1124">IFERROR(INDEX('Pontuação 3.0'!G$13:G$191, MATCH(AK1124, 'Pontuação 3.0'!F$13:F$191, 0)), "Faixa Indefinida")</f>
        <v>D</v>
      </c>
      <c r="AM1124" s="10">
        <f t="shared" si="7"/>
        <v>0</v>
      </c>
      <c r="AN1124" s="10">
        <f t="shared" si="8"/>
        <v>0</v>
      </c>
      <c r="AO1124" s="10">
        <f t="shared" si="9"/>
        <v>0</v>
      </c>
      <c r="AP1124" s="10">
        <f t="shared" si="10"/>
        <v>1</v>
      </c>
    </row>
    <row r="1125" ht="15.75" customHeight="1">
      <c r="A1125" s="7">
        <v>45675.0</v>
      </c>
      <c r="B1125" s="8" t="s">
        <v>2648</v>
      </c>
      <c r="C1125" s="8" t="s">
        <v>2649</v>
      </c>
      <c r="D1125" s="9">
        <v>5.199559622E10</v>
      </c>
      <c r="E1125" s="8" t="s">
        <v>6103</v>
      </c>
      <c r="F1125" s="8" t="s">
        <v>6143</v>
      </c>
      <c r="G1125" s="8" t="s">
        <v>6117</v>
      </c>
      <c r="H1125" s="8" t="s">
        <v>6118</v>
      </c>
      <c r="I1125" s="8" t="s">
        <v>6107</v>
      </c>
      <c r="J1125" s="8" t="s">
        <v>6108</v>
      </c>
      <c r="K1125" s="8" t="s">
        <v>6107</v>
      </c>
      <c r="L1125" s="8" t="s">
        <v>6120</v>
      </c>
      <c r="M1125" s="8" t="s">
        <v>6121</v>
      </c>
      <c r="N1125" s="12" t="s">
        <v>18</v>
      </c>
      <c r="O1125" s="12" t="s">
        <v>20</v>
      </c>
      <c r="P1125" s="12" t="s">
        <v>19</v>
      </c>
      <c r="Q1125" s="12" t="s">
        <v>22</v>
      </c>
      <c r="R1125" s="12" t="s">
        <v>21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10">
        <f>ROUNDUP(SUM(VLOOKUP(F1125,'Pontuação'!A$2:B$11,2,FALSE),VLOOKUP(E1125,'Pontuação'!C$2:D$11,2,FALSE),VLOOKUP(H1125,'Pontuação'!I$2:J$11,2,FALSE),VLOOKUP(J1125,'Pontuação'!G$2:H$11,2,FALSE),VLOOKUP(L1125,'Pontuação'!M$2:N$13,2,FALSE)),0)</f>
        <v>1803</v>
      </c>
      <c r="AD1125" s="11">
        <f t="shared" si="1"/>
        <v>180</v>
      </c>
      <c r="AE1125" s="11" t="str">
        <f t="array" ref="AE1125">IFERROR(INDEX('Pontuação'!G$13:G$101, MATCH(AD1125, 'Pontuação'!F$13:F$101, 0)), "Faixa Indefinida")</f>
        <v>B</v>
      </c>
      <c r="AF1125" s="11">
        <f t="shared" si="2"/>
        <v>0</v>
      </c>
      <c r="AG1125" s="11">
        <f t="shared" si="3"/>
        <v>1</v>
      </c>
      <c r="AH1125" s="11">
        <f t="shared" si="4"/>
        <v>0</v>
      </c>
      <c r="AI1125" s="11">
        <f t="shared" si="5"/>
        <v>0</v>
      </c>
      <c r="AJ1125" s="11">
        <f>ROUNDUP(SUM(VLOOKUP(F1125,'Pontuação 3.0'!A$2:B$11,2,FALSE),VLOOKUP(E1125,'Pontuação 3.0'!C$2:D$11,2,FALSE),VLOOKUP(H1125,'Pontuação 3.0'!I$2:J$11,2,FALSE),VLOOKUP(J1125,'Pontuação 3.0'!G$2:H$11,2,FALSE),VLOOKUP(G1125,'Pontuação 3.0'!E$2:F$11,2,FALSE),VLOOKUP(K1125,'Pontuação 3.0'!K$2:L$11,2,FALSE),VLOOKUP(L1125,'Pontuação 3.0'!M$2:N$13,2,FALSE)),0)</f>
        <v>2225</v>
      </c>
      <c r="AK1125" s="10">
        <f t="shared" si="6"/>
        <v>223</v>
      </c>
      <c r="AL1125" s="10" t="str">
        <f t="array" ref="AL1125">IFERROR(INDEX('Pontuação 3.0'!G$13:G$191, MATCH(AK1125, 'Pontuação 3.0'!F$13:F$191, 0)), "Faixa Indefinida")</f>
        <v>B</v>
      </c>
      <c r="AM1125" s="10">
        <f t="shared" si="7"/>
        <v>0</v>
      </c>
      <c r="AN1125" s="10">
        <f t="shared" si="8"/>
        <v>1</v>
      </c>
      <c r="AO1125" s="10">
        <f t="shared" si="9"/>
        <v>0</v>
      </c>
      <c r="AP1125" s="10">
        <f t="shared" si="10"/>
        <v>0</v>
      </c>
    </row>
    <row r="1126" ht="15.75" customHeight="1">
      <c r="A1126" s="7">
        <v>45675.0</v>
      </c>
      <c r="B1126" s="8" t="s">
        <v>670</v>
      </c>
      <c r="C1126" s="8" t="s">
        <v>2652</v>
      </c>
      <c r="D1126" s="9">
        <v>7.1984249458E10</v>
      </c>
      <c r="E1126" s="8" t="s">
        <v>6103</v>
      </c>
      <c r="F1126" s="8" t="s">
        <v>6126</v>
      </c>
      <c r="G1126" s="8" t="s">
        <v>6117</v>
      </c>
      <c r="H1126" s="8" t="s">
        <v>6135</v>
      </c>
      <c r="I1126" s="8" t="s">
        <v>6107</v>
      </c>
      <c r="J1126" s="8" t="s">
        <v>6119</v>
      </c>
      <c r="K1126" s="8" t="s">
        <v>6107</v>
      </c>
      <c r="L1126" s="8" t="s">
        <v>6115</v>
      </c>
      <c r="M1126" s="8" t="s">
        <v>6121</v>
      </c>
      <c r="N1126" s="12" t="s">
        <v>18</v>
      </c>
      <c r="O1126" s="12" t="s">
        <v>20</v>
      </c>
      <c r="P1126" s="12" t="s">
        <v>102</v>
      </c>
      <c r="Q1126" s="12" t="s">
        <v>22</v>
      </c>
      <c r="R1126" s="12" t="s">
        <v>21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10">
        <f>ROUNDUP(SUM(VLOOKUP(F1126,'Pontuação'!A$2:B$11,2,FALSE),VLOOKUP(E1126,'Pontuação'!C$2:D$11,2,FALSE),VLOOKUP(H1126,'Pontuação'!I$2:J$11,2,FALSE),VLOOKUP(J1126,'Pontuação'!G$2:H$11,2,FALSE),VLOOKUP(L1126,'Pontuação'!M$2:N$13,2,FALSE)),0)</f>
        <v>1567</v>
      </c>
      <c r="AD1126" s="11">
        <f t="shared" si="1"/>
        <v>157</v>
      </c>
      <c r="AE1126" s="11" t="str">
        <f t="array" ref="AE1126">IFERROR(INDEX('Pontuação'!G$13:G$101, MATCH(AD1126, 'Pontuação'!F$13:F$101, 0)), "Faixa Indefinida")</f>
        <v>C</v>
      </c>
      <c r="AF1126" s="11">
        <f t="shared" si="2"/>
        <v>0</v>
      </c>
      <c r="AG1126" s="11">
        <f t="shared" si="3"/>
        <v>0</v>
      </c>
      <c r="AH1126" s="11">
        <f t="shared" si="4"/>
        <v>1</v>
      </c>
      <c r="AI1126" s="11">
        <f t="shared" si="5"/>
        <v>0</v>
      </c>
      <c r="AJ1126" s="11">
        <f>ROUNDUP(SUM(VLOOKUP(F1126,'Pontuação 3.0'!A$2:B$11,2,FALSE),VLOOKUP(E1126,'Pontuação 3.0'!C$2:D$11,2,FALSE),VLOOKUP(H1126,'Pontuação 3.0'!I$2:J$11,2,FALSE),VLOOKUP(J1126,'Pontuação 3.0'!G$2:H$11,2,FALSE),VLOOKUP(G1126,'Pontuação 3.0'!E$2:F$11,2,FALSE),VLOOKUP(K1126,'Pontuação 3.0'!K$2:L$11,2,FALSE),VLOOKUP(L1126,'Pontuação 3.0'!M$2:N$13,2,FALSE)),0)</f>
        <v>1925</v>
      </c>
      <c r="AK1126" s="10">
        <f t="shared" si="6"/>
        <v>193</v>
      </c>
      <c r="AL1126" s="10" t="str">
        <f t="array" ref="AL1126">IFERROR(INDEX('Pontuação 3.0'!G$13:G$191, MATCH(AK1126, 'Pontuação 3.0'!F$13:F$191, 0)), "Faixa Indefinida")</f>
        <v>C</v>
      </c>
      <c r="AM1126" s="10">
        <f t="shared" si="7"/>
        <v>0</v>
      </c>
      <c r="AN1126" s="10">
        <f t="shared" si="8"/>
        <v>0</v>
      </c>
      <c r="AO1126" s="10">
        <f t="shared" si="9"/>
        <v>1</v>
      </c>
      <c r="AP1126" s="10">
        <f t="shared" si="10"/>
        <v>0</v>
      </c>
    </row>
    <row r="1127" ht="15.75" customHeight="1">
      <c r="A1127" s="7">
        <v>45675.0</v>
      </c>
      <c r="B1127" s="8" t="s">
        <v>2650</v>
      </c>
      <c r="C1127" s="8" t="s">
        <v>2651</v>
      </c>
      <c r="D1127" s="9">
        <v>9.8989079815E10</v>
      </c>
      <c r="E1127" s="8" t="s">
        <v>6125</v>
      </c>
      <c r="F1127" s="8" t="s">
        <v>6116</v>
      </c>
      <c r="G1127" s="8" t="s">
        <v>6114</v>
      </c>
      <c r="H1127" s="8" t="s">
        <v>6123</v>
      </c>
      <c r="I1127" s="8" t="s">
        <v>6107</v>
      </c>
      <c r="J1127" s="8" t="s">
        <v>6108</v>
      </c>
      <c r="K1127" s="8" t="s">
        <v>6107</v>
      </c>
      <c r="L1127" s="8" t="s">
        <v>6115</v>
      </c>
      <c r="M1127" s="8" t="s">
        <v>6131</v>
      </c>
      <c r="N1127" s="12" t="s">
        <v>18</v>
      </c>
      <c r="O1127" s="12" t="s">
        <v>20</v>
      </c>
      <c r="P1127" s="12" t="s">
        <v>31</v>
      </c>
      <c r="Q1127" s="12" t="s">
        <v>54</v>
      </c>
      <c r="R1127" s="12" t="s">
        <v>32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10">
        <f>ROUNDUP(SUM(VLOOKUP(F1127,'Pontuação'!A$2:B$11,2,FALSE),VLOOKUP(E1127,'Pontuação'!C$2:D$11,2,FALSE),VLOOKUP(H1127,'Pontuação'!I$2:J$11,2,FALSE),VLOOKUP(J1127,'Pontuação'!G$2:H$11,2,FALSE),VLOOKUP(L1127,'Pontuação'!M$2:N$13,2,FALSE)),0)</f>
        <v>1548</v>
      </c>
      <c r="AD1127" s="11">
        <f t="shared" si="1"/>
        <v>155</v>
      </c>
      <c r="AE1127" s="11" t="str">
        <f t="array" ref="AE1127">IFERROR(INDEX('Pontuação'!G$13:G$101, MATCH(AD1127, 'Pontuação'!F$13:F$101, 0)), "Faixa Indefinida")</f>
        <v>C</v>
      </c>
      <c r="AF1127" s="11">
        <f t="shared" si="2"/>
        <v>0</v>
      </c>
      <c r="AG1127" s="11">
        <f t="shared" si="3"/>
        <v>0</v>
      </c>
      <c r="AH1127" s="11">
        <f t="shared" si="4"/>
        <v>1</v>
      </c>
      <c r="AI1127" s="11">
        <f t="shared" si="5"/>
        <v>0</v>
      </c>
      <c r="AJ1127" s="11">
        <f>ROUNDUP(SUM(VLOOKUP(F1127,'Pontuação 3.0'!A$2:B$11,2,FALSE),VLOOKUP(E1127,'Pontuação 3.0'!C$2:D$11,2,FALSE),VLOOKUP(H1127,'Pontuação 3.0'!I$2:J$11,2,FALSE),VLOOKUP(J1127,'Pontuação 3.0'!G$2:H$11,2,FALSE),VLOOKUP(G1127,'Pontuação 3.0'!E$2:F$11,2,FALSE),VLOOKUP(K1127,'Pontuação 3.0'!K$2:L$11,2,FALSE),VLOOKUP(L1127,'Pontuação 3.0'!M$2:N$13,2,FALSE)),0)</f>
        <v>1946</v>
      </c>
      <c r="AK1127" s="10">
        <f t="shared" si="6"/>
        <v>195</v>
      </c>
      <c r="AL1127" s="10" t="str">
        <f t="array" ref="AL1127">IFERROR(INDEX('Pontuação 3.0'!G$13:G$191, MATCH(AK1127, 'Pontuação 3.0'!F$13:F$191, 0)), "Faixa Indefinida")</f>
        <v>C</v>
      </c>
      <c r="AM1127" s="10">
        <f t="shared" si="7"/>
        <v>0</v>
      </c>
      <c r="AN1127" s="10">
        <f t="shared" si="8"/>
        <v>0</v>
      </c>
      <c r="AO1127" s="10">
        <f t="shared" si="9"/>
        <v>1</v>
      </c>
      <c r="AP1127" s="10">
        <f t="shared" si="10"/>
        <v>0</v>
      </c>
    </row>
    <row r="1128" ht="15.75" customHeight="1">
      <c r="A1128" s="7">
        <v>45675.0</v>
      </c>
      <c r="B1128" s="8" t="s">
        <v>2653</v>
      </c>
      <c r="C1128" s="8" t="s">
        <v>2654</v>
      </c>
      <c r="D1128" s="9">
        <v>1.1949995198E10</v>
      </c>
      <c r="E1128" s="8" t="s">
        <v>6103</v>
      </c>
      <c r="F1128" s="8" t="s">
        <v>6116</v>
      </c>
      <c r="G1128" s="8" t="s">
        <v>6117</v>
      </c>
      <c r="H1128" s="8" t="s">
        <v>6118</v>
      </c>
      <c r="I1128" s="8" t="s">
        <v>6128</v>
      </c>
      <c r="J1128" s="8" t="s">
        <v>6119</v>
      </c>
      <c r="K1128" s="8" t="s">
        <v>6107</v>
      </c>
      <c r="L1128" s="8" t="s">
        <v>6110</v>
      </c>
      <c r="M1128" s="8" t="s">
        <v>6131</v>
      </c>
      <c r="N1128" s="12" t="s">
        <v>18</v>
      </c>
      <c r="O1128" s="12" t="s">
        <v>20</v>
      </c>
      <c r="P1128" s="12" t="s">
        <v>89</v>
      </c>
      <c r="Q1128" s="12" t="s">
        <v>22</v>
      </c>
      <c r="R1128" s="12" t="s">
        <v>32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10">
        <f>ROUNDUP(SUM(VLOOKUP(F1128,'Pontuação'!A$2:B$11,2,FALSE),VLOOKUP(E1128,'Pontuação'!C$2:D$11,2,FALSE),VLOOKUP(H1128,'Pontuação'!I$2:J$11,2,FALSE),VLOOKUP(J1128,'Pontuação'!G$2:H$11,2,FALSE),VLOOKUP(L1128,'Pontuação'!M$2:N$13,2,FALSE)),0)</f>
        <v>1665</v>
      </c>
      <c r="AD1128" s="11">
        <f t="shared" si="1"/>
        <v>167</v>
      </c>
      <c r="AE1128" s="11" t="str">
        <f t="array" ref="AE1128">IFERROR(INDEX('Pontuação'!G$13:G$101, MATCH(AD1128, 'Pontuação'!F$13:F$101, 0)), "Faixa Indefinida")</f>
        <v>B</v>
      </c>
      <c r="AF1128" s="11">
        <f t="shared" si="2"/>
        <v>0</v>
      </c>
      <c r="AG1128" s="11">
        <f t="shared" si="3"/>
        <v>1</v>
      </c>
      <c r="AH1128" s="11">
        <f t="shared" si="4"/>
        <v>0</v>
      </c>
      <c r="AI1128" s="11">
        <f t="shared" si="5"/>
        <v>0</v>
      </c>
      <c r="AJ1128" s="11">
        <f>ROUNDUP(SUM(VLOOKUP(F1128,'Pontuação 3.0'!A$2:B$11,2,FALSE),VLOOKUP(E1128,'Pontuação 3.0'!C$2:D$11,2,FALSE),VLOOKUP(H1128,'Pontuação 3.0'!I$2:J$11,2,FALSE),VLOOKUP(J1128,'Pontuação 3.0'!G$2:H$11,2,FALSE),VLOOKUP(G1128,'Pontuação 3.0'!E$2:F$11,2,FALSE),VLOOKUP(K1128,'Pontuação 3.0'!K$2:L$11,2,FALSE),VLOOKUP(L1128,'Pontuação 3.0'!M$2:N$13,2,FALSE)),0)</f>
        <v>2403</v>
      </c>
      <c r="AK1128" s="10">
        <f t="shared" si="6"/>
        <v>240</v>
      </c>
      <c r="AL1128" s="10" t="str">
        <f t="array" ref="AL1128">IFERROR(INDEX('Pontuação 3.0'!G$13:G$191, MATCH(AK1128, 'Pontuação 3.0'!F$13:F$191, 0)), "Faixa Indefinida")</f>
        <v>A</v>
      </c>
      <c r="AM1128" s="10">
        <f t="shared" si="7"/>
        <v>1</v>
      </c>
      <c r="AN1128" s="10">
        <f t="shared" si="8"/>
        <v>0</v>
      </c>
      <c r="AO1128" s="10">
        <f t="shared" si="9"/>
        <v>0</v>
      </c>
      <c r="AP1128" s="10">
        <f t="shared" si="10"/>
        <v>0</v>
      </c>
    </row>
    <row r="1129" ht="15.75" customHeight="1">
      <c r="A1129" s="7">
        <v>45675.0</v>
      </c>
      <c r="B1129" s="8" t="s">
        <v>1048</v>
      </c>
      <c r="C1129" s="8" t="s">
        <v>2657</v>
      </c>
      <c r="D1129" s="9">
        <v>9.1983180818E10</v>
      </c>
      <c r="E1129" s="8" t="s">
        <v>6103</v>
      </c>
      <c r="F1129" s="8" t="s">
        <v>6116</v>
      </c>
      <c r="G1129" s="8" t="s">
        <v>6117</v>
      </c>
      <c r="H1129" s="8" t="s">
        <v>6118</v>
      </c>
      <c r="I1129" s="8" t="s">
        <v>6107</v>
      </c>
      <c r="J1129" s="8" t="s">
        <v>6119</v>
      </c>
      <c r="K1129" s="8" t="s">
        <v>6107</v>
      </c>
      <c r="L1129" s="8" t="s">
        <v>6120</v>
      </c>
      <c r="M1129" s="8" t="s">
        <v>6113</v>
      </c>
      <c r="N1129" s="12" t="s">
        <v>18</v>
      </c>
      <c r="O1129" s="12" t="s">
        <v>20</v>
      </c>
      <c r="P1129" s="12" t="s">
        <v>76</v>
      </c>
      <c r="Q1129" s="12" t="s">
        <v>22</v>
      </c>
      <c r="R1129" s="12" t="s">
        <v>32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10">
        <f>ROUNDUP(SUM(VLOOKUP(F1129,'Pontuação'!A$2:B$11,2,FALSE),VLOOKUP(E1129,'Pontuação'!C$2:D$11,2,FALSE),VLOOKUP(H1129,'Pontuação'!I$2:J$11,2,FALSE),VLOOKUP(J1129,'Pontuação'!G$2:H$11,2,FALSE),VLOOKUP(L1129,'Pontuação'!M$2:N$13,2,FALSE)),0)</f>
        <v>1727</v>
      </c>
      <c r="AD1129" s="11">
        <f t="shared" si="1"/>
        <v>173</v>
      </c>
      <c r="AE1129" s="11" t="str">
        <f t="array" ref="AE1129">IFERROR(INDEX('Pontuação'!G$13:G$101, MATCH(AD1129, 'Pontuação'!F$13:F$101, 0)), "Faixa Indefinida")</f>
        <v>B</v>
      </c>
      <c r="AF1129" s="11">
        <f t="shared" si="2"/>
        <v>0</v>
      </c>
      <c r="AG1129" s="11">
        <f t="shared" si="3"/>
        <v>1</v>
      </c>
      <c r="AH1129" s="11">
        <f t="shared" si="4"/>
        <v>0</v>
      </c>
      <c r="AI1129" s="11">
        <f t="shared" si="5"/>
        <v>0</v>
      </c>
      <c r="AJ1129" s="11">
        <f>ROUNDUP(SUM(VLOOKUP(F1129,'Pontuação 3.0'!A$2:B$11,2,FALSE),VLOOKUP(E1129,'Pontuação 3.0'!C$2:D$11,2,FALSE),VLOOKUP(H1129,'Pontuação 3.0'!I$2:J$11,2,FALSE),VLOOKUP(J1129,'Pontuação 3.0'!G$2:H$11,2,FALSE),VLOOKUP(G1129,'Pontuação 3.0'!E$2:F$11,2,FALSE),VLOOKUP(K1129,'Pontuação 3.0'!K$2:L$11,2,FALSE),VLOOKUP(L1129,'Pontuação 3.0'!M$2:N$13,2,FALSE)),0)</f>
        <v>2295</v>
      </c>
      <c r="AK1129" s="10">
        <f t="shared" si="6"/>
        <v>230</v>
      </c>
      <c r="AL1129" s="10" t="str">
        <f t="array" ref="AL1129">IFERROR(INDEX('Pontuação 3.0'!G$13:G$191, MATCH(AK1129, 'Pontuação 3.0'!F$13:F$191, 0)), "Faixa Indefinida")</f>
        <v>B</v>
      </c>
      <c r="AM1129" s="10">
        <f t="shared" si="7"/>
        <v>0</v>
      </c>
      <c r="AN1129" s="10">
        <f t="shared" si="8"/>
        <v>1</v>
      </c>
      <c r="AO1129" s="10">
        <f t="shared" si="9"/>
        <v>0</v>
      </c>
      <c r="AP1129" s="10">
        <f t="shared" si="10"/>
        <v>0</v>
      </c>
    </row>
    <row r="1130" ht="15.75" customHeight="1">
      <c r="A1130" s="7">
        <v>45675.0</v>
      </c>
      <c r="B1130" s="8" t="s">
        <v>2658</v>
      </c>
      <c r="C1130" s="8" t="s">
        <v>2659</v>
      </c>
      <c r="D1130" s="9">
        <v>1.1994140413E10</v>
      </c>
      <c r="E1130" s="8" t="s">
        <v>6103</v>
      </c>
      <c r="F1130" s="8" t="s">
        <v>6116</v>
      </c>
      <c r="G1130" s="8" t="s">
        <v>6117</v>
      </c>
      <c r="H1130" s="8" t="s">
        <v>6118</v>
      </c>
      <c r="I1130" s="8" t="s">
        <v>6107</v>
      </c>
      <c r="J1130" s="8" t="s">
        <v>6119</v>
      </c>
      <c r="K1130" s="8" t="s">
        <v>6109</v>
      </c>
      <c r="L1130" s="8" t="s">
        <v>6124</v>
      </c>
      <c r="M1130" s="8" t="s">
        <v>6113</v>
      </c>
      <c r="N1130" s="12" t="s">
        <v>18</v>
      </c>
      <c r="O1130" s="12" t="s">
        <v>20</v>
      </c>
      <c r="P1130" s="12" t="s">
        <v>19</v>
      </c>
      <c r="Q1130" s="12" t="s">
        <v>22</v>
      </c>
      <c r="R1130" s="12" t="s">
        <v>21</v>
      </c>
      <c r="S1130" s="13"/>
      <c r="T1130" s="8"/>
      <c r="U1130" s="8"/>
      <c r="V1130" s="8"/>
      <c r="W1130" s="8"/>
      <c r="X1130" s="8"/>
      <c r="Y1130" s="8"/>
      <c r="Z1130" s="8"/>
      <c r="AA1130" s="8"/>
      <c r="AB1130" s="8"/>
      <c r="AC1130" s="10">
        <f>ROUNDUP(SUM(VLOOKUP(F1130,'Pontuação'!A$2:B$11,2,FALSE),VLOOKUP(E1130,'Pontuação'!C$2:D$11,2,FALSE),VLOOKUP(H1130,'Pontuação'!I$2:J$11,2,FALSE),VLOOKUP(J1130,'Pontuação'!G$2:H$11,2,FALSE),VLOOKUP(L1130,'Pontuação'!M$2:N$13,2,FALSE)),0)</f>
        <v>1558</v>
      </c>
      <c r="AD1130" s="11">
        <f t="shared" si="1"/>
        <v>156</v>
      </c>
      <c r="AE1130" s="11" t="str">
        <f t="array" ref="AE1130">IFERROR(INDEX('Pontuação'!G$13:G$101, MATCH(AD1130, 'Pontuação'!F$13:F$101, 0)), "Faixa Indefinida")</f>
        <v>C</v>
      </c>
      <c r="AF1130" s="11">
        <f t="shared" si="2"/>
        <v>0</v>
      </c>
      <c r="AG1130" s="11">
        <f t="shared" si="3"/>
        <v>0</v>
      </c>
      <c r="AH1130" s="11">
        <f t="shared" si="4"/>
        <v>1</v>
      </c>
      <c r="AI1130" s="11">
        <f t="shared" si="5"/>
        <v>0</v>
      </c>
      <c r="AJ1130" s="11">
        <f>ROUNDUP(SUM(VLOOKUP(F1130,'Pontuação 3.0'!A$2:B$11,2,FALSE),VLOOKUP(E1130,'Pontuação 3.0'!C$2:D$11,2,FALSE),VLOOKUP(H1130,'Pontuação 3.0'!I$2:J$11,2,FALSE),VLOOKUP(J1130,'Pontuação 3.0'!G$2:H$11,2,FALSE),VLOOKUP(G1130,'Pontuação 3.0'!E$2:F$11,2,FALSE),VLOOKUP(K1130,'Pontuação 3.0'!K$2:L$11,2,FALSE),VLOOKUP(L1130,'Pontuação 3.0'!M$2:N$13,2,FALSE)),0)</f>
        <v>2440</v>
      </c>
      <c r="AK1130" s="10">
        <f t="shared" si="6"/>
        <v>244</v>
      </c>
      <c r="AL1130" s="10" t="str">
        <f t="array" ref="AL1130">IFERROR(INDEX('Pontuação 3.0'!G$13:G$191, MATCH(AK1130, 'Pontuação 3.0'!F$13:F$191, 0)), "Faixa Indefinida")</f>
        <v>A</v>
      </c>
      <c r="AM1130" s="10">
        <f t="shared" si="7"/>
        <v>1</v>
      </c>
      <c r="AN1130" s="10">
        <f t="shared" si="8"/>
        <v>0</v>
      </c>
      <c r="AO1130" s="10">
        <f t="shared" si="9"/>
        <v>0</v>
      </c>
      <c r="AP1130" s="10">
        <f t="shared" si="10"/>
        <v>0</v>
      </c>
    </row>
    <row r="1131" ht="15.75" customHeight="1">
      <c r="A1131" s="7">
        <v>45675.0</v>
      </c>
      <c r="B1131" s="8" t="s">
        <v>2663</v>
      </c>
      <c r="C1131" s="8" t="s">
        <v>2664</v>
      </c>
      <c r="D1131" s="9">
        <v>9.8996121941E10</v>
      </c>
      <c r="E1131" s="8" t="s">
        <v>6103</v>
      </c>
      <c r="F1131" s="8" t="s">
        <v>6104</v>
      </c>
      <c r="G1131" s="8" t="s">
        <v>6122</v>
      </c>
      <c r="H1131" s="8" t="s">
        <v>6135</v>
      </c>
      <c r="I1131" s="8" t="s">
        <v>6128</v>
      </c>
      <c r="J1131" s="8" t="s">
        <v>6129</v>
      </c>
      <c r="K1131" s="8" t="s">
        <v>6107</v>
      </c>
      <c r="L1131" s="8" t="s">
        <v>6110</v>
      </c>
      <c r="M1131" s="8" t="s">
        <v>6133</v>
      </c>
      <c r="N1131" s="12" t="s">
        <v>18</v>
      </c>
      <c r="O1131" s="12" t="s">
        <v>20</v>
      </c>
      <c r="P1131" s="12" t="s">
        <v>76</v>
      </c>
      <c r="Q1131" s="12" t="s">
        <v>22</v>
      </c>
      <c r="R1131" s="12" t="s">
        <v>32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10">
        <f>ROUNDUP(SUM(VLOOKUP(F1131,'Pontuação'!A$2:B$11,2,FALSE),VLOOKUP(E1131,'Pontuação'!C$2:D$11,2,FALSE),VLOOKUP(H1131,'Pontuação'!I$2:J$11,2,FALSE),VLOOKUP(J1131,'Pontuação'!G$2:H$11,2,FALSE),VLOOKUP(L1131,'Pontuação'!M$2:N$13,2,FALSE)),0)</f>
        <v>1932</v>
      </c>
      <c r="AD1131" s="11">
        <f t="shared" si="1"/>
        <v>193</v>
      </c>
      <c r="AE1131" s="11" t="str">
        <f t="array" ref="AE1131">IFERROR(INDEX('Pontuação'!G$13:G$101, MATCH(AD1131, 'Pontuação'!F$13:F$101, 0)), "Faixa Indefinida")</f>
        <v>A</v>
      </c>
      <c r="AF1131" s="11">
        <f t="shared" si="2"/>
        <v>1</v>
      </c>
      <c r="AG1131" s="11">
        <f t="shared" si="3"/>
        <v>0</v>
      </c>
      <c r="AH1131" s="11">
        <f t="shared" si="4"/>
        <v>0</v>
      </c>
      <c r="AI1131" s="11">
        <f t="shared" si="5"/>
        <v>0</v>
      </c>
      <c r="AJ1131" s="11">
        <f>ROUNDUP(SUM(VLOOKUP(F1131,'Pontuação 3.0'!A$2:B$11,2,FALSE),VLOOKUP(E1131,'Pontuação 3.0'!C$2:D$11,2,FALSE),VLOOKUP(H1131,'Pontuação 3.0'!I$2:J$11,2,FALSE),VLOOKUP(J1131,'Pontuação 3.0'!G$2:H$11,2,FALSE),VLOOKUP(G1131,'Pontuação 3.0'!E$2:F$11,2,FALSE),VLOOKUP(K1131,'Pontuação 3.0'!K$2:L$11,2,FALSE),VLOOKUP(L1131,'Pontuação 3.0'!M$2:N$13,2,FALSE)),0)</f>
        <v>2372</v>
      </c>
      <c r="AK1131" s="10">
        <f t="shared" si="6"/>
        <v>237</v>
      </c>
      <c r="AL1131" s="10" t="str">
        <f t="array" ref="AL1131">IFERROR(INDEX('Pontuação 3.0'!G$13:G$191, MATCH(AK1131, 'Pontuação 3.0'!F$13:F$191, 0)), "Faixa Indefinida")</f>
        <v>A</v>
      </c>
      <c r="AM1131" s="10">
        <f t="shared" si="7"/>
        <v>1</v>
      </c>
      <c r="AN1131" s="10">
        <f t="shared" si="8"/>
        <v>0</v>
      </c>
      <c r="AO1131" s="10">
        <f t="shared" si="9"/>
        <v>0</v>
      </c>
      <c r="AP1131" s="10">
        <f t="shared" si="10"/>
        <v>0</v>
      </c>
    </row>
    <row r="1132" ht="15.75" customHeight="1">
      <c r="A1132" s="7">
        <v>45675.0</v>
      </c>
      <c r="B1132" s="8" t="s">
        <v>2665</v>
      </c>
      <c r="C1132" s="8" t="s">
        <v>2666</v>
      </c>
      <c r="D1132" s="9">
        <v>3.599965782E10</v>
      </c>
      <c r="E1132" s="8" t="s">
        <v>6103</v>
      </c>
      <c r="F1132" s="8" t="s">
        <v>6116</v>
      </c>
      <c r="G1132" s="8" t="s">
        <v>6114</v>
      </c>
      <c r="H1132" s="8" t="s">
        <v>6106</v>
      </c>
      <c r="I1132" s="8" t="s">
        <v>6107</v>
      </c>
      <c r="J1132" s="8" t="s">
        <v>6119</v>
      </c>
      <c r="K1132" s="8" t="s">
        <v>6109</v>
      </c>
      <c r="L1132" s="8" t="s">
        <v>6124</v>
      </c>
      <c r="M1132" s="8" t="s">
        <v>6111</v>
      </c>
      <c r="N1132" s="12" t="s">
        <v>18</v>
      </c>
      <c r="O1132" s="12" t="s">
        <v>20</v>
      </c>
      <c r="P1132" s="12" t="s">
        <v>71</v>
      </c>
      <c r="Q1132" s="12" t="s">
        <v>83</v>
      </c>
      <c r="R1132" s="12" t="s">
        <v>21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10">
        <f>ROUNDUP(SUM(VLOOKUP(F1132,'Pontuação'!A$2:B$11,2,FALSE),VLOOKUP(E1132,'Pontuação'!C$2:D$11,2,FALSE),VLOOKUP(H1132,'Pontuação'!I$2:J$11,2,FALSE),VLOOKUP(J1132,'Pontuação'!G$2:H$11,2,FALSE),VLOOKUP(L1132,'Pontuação'!M$2:N$13,2,FALSE)),0)</f>
        <v>1516</v>
      </c>
      <c r="AD1132" s="11">
        <f t="shared" si="1"/>
        <v>152</v>
      </c>
      <c r="AE1132" s="11" t="str">
        <f t="array" ref="AE1132">IFERROR(INDEX('Pontuação'!G$13:G$101, MATCH(AD1132, 'Pontuação'!F$13:F$101, 0)), "Faixa Indefinida")</f>
        <v>C</v>
      </c>
      <c r="AF1132" s="11">
        <f t="shared" si="2"/>
        <v>0</v>
      </c>
      <c r="AG1132" s="11">
        <f t="shared" si="3"/>
        <v>0</v>
      </c>
      <c r="AH1132" s="11">
        <f t="shared" si="4"/>
        <v>1</v>
      </c>
      <c r="AI1132" s="11">
        <f t="shared" si="5"/>
        <v>0</v>
      </c>
      <c r="AJ1132" s="11">
        <f>ROUNDUP(SUM(VLOOKUP(F1132,'Pontuação 3.0'!A$2:B$11,2,FALSE),VLOOKUP(E1132,'Pontuação 3.0'!C$2:D$11,2,FALSE),VLOOKUP(H1132,'Pontuação 3.0'!I$2:J$11,2,FALSE),VLOOKUP(J1132,'Pontuação 3.0'!G$2:H$11,2,FALSE),VLOOKUP(G1132,'Pontuação 3.0'!E$2:F$11,2,FALSE),VLOOKUP(K1132,'Pontuação 3.0'!K$2:L$11,2,FALSE),VLOOKUP(L1132,'Pontuação 3.0'!M$2:N$13,2,FALSE)),0)</f>
        <v>2203</v>
      </c>
      <c r="AK1132" s="10">
        <f t="shared" si="6"/>
        <v>220</v>
      </c>
      <c r="AL1132" s="10" t="str">
        <f t="array" ref="AL1132">IFERROR(INDEX('Pontuação 3.0'!G$13:G$191, MATCH(AK1132, 'Pontuação 3.0'!F$13:F$191, 0)), "Faixa Indefinida")</f>
        <v>B</v>
      </c>
      <c r="AM1132" s="10">
        <f t="shared" si="7"/>
        <v>0</v>
      </c>
      <c r="AN1132" s="10">
        <f t="shared" si="8"/>
        <v>1</v>
      </c>
      <c r="AO1132" s="10">
        <f t="shared" si="9"/>
        <v>0</v>
      </c>
      <c r="AP1132" s="10">
        <f t="shared" si="10"/>
        <v>0</v>
      </c>
    </row>
    <row r="1133" ht="15.75" customHeight="1">
      <c r="A1133" s="7">
        <v>45675.0</v>
      </c>
      <c r="B1133" s="8" t="s">
        <v>2667</v>
      </c>
      <c r="C1133" s="8" t="s">
        <v>2668</v>
      </c>
      <c r="D1133" s="8" t="s">
        <v>2669</v>
      </c>
      <c r="E1133" s="8" t="s">
        <v>6103</v>
      </c>
      <c r="F1133" s="8" t="s">
        <v>6126</v>
      </c>
      <c r="G1133" s="8" t="s">
        <v>6117</v>
      </c>
      <c r="H1133" s="8" t="s">
        <v>6106</v>
      </c>
      <c r="I1133" s="8" t="s">
        <v>6128</v>
      </c>
      <c r="J1133" s="8" t="s">
        <v>6129</v>
      </c>
      <c r="K1133" s="8" t="s">
        <v>6107</v>
      </c>
      <c r="L1133" s="8" t="s">
        <v>6115</v>
      </c>
      <c r="M1133" s="8" t="s">
        <v>6111</v>
      </c>
      <c r="N1133" s="12" t="s">
        <v>18</v>
      </c>
      <c r="O1133" s="12" t="s">
        <v>20</v>
      </c>
      <c r="P1133" s="12" t="s">
        <v>25</v>
      </c>
      <c r="Q1133" s="12" t="s">
        <v>22</v>
      </c>
      <c r="R1133" s="12" t="s">
        <v>32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10">
        <f>ROUNDUP(SUM(VLOOKUP(F1133,'Pontuação'!A$2:B$11,2,FALSE),VLOOKUP(E1133,'Pontuação'!C$2:D$11,2,FALSE),VLOOKUP(H1133,'Pontuação'!I$2:J$11,2,FALSE),VLOOKUP(J1133,'Pontuação'!G$2:H$11,2,FALSE),VLOOKUP(L1133,'Pontuação'!M$2:N$13,2,FALSE)),0)</f>
        <v>1819</v>
      </c>
      <c r="AD1133" s="11">
        <f t="shared" si="1"/>
        <v>182</v>
      </c>
      <c r="AE1133" s="11" t="str">
        <f t="array" ref="AE1133">IFERROR(INDEX('Pontuação'!G$13:G$101, MATCH(AD1133, 'Pontuação'!F$13:F$101, 0)), "Faixa Indefinida")</f>
        <v>B</v>
      </c>
      <c r="AF1133" s="11">
        <f t="shared" si="2"/>
        <v>0</v>
      </c>
      <c r="AG1133" s="11">
        <f t="shared" si="3"/>
        <v>1</v>
      </c>
      <c r="AH1133" s="11">
        <f t="shared" si="4"/>
        <v>0</v>
      </c>
      <c r="AI1133" s="11">
        <f t="shared" si="5"/>
        <v>0</v>
      </c>
      <c r="AJ1133" s="11">
        <f>ROUNDUP(SUM(VLOOKUP(F1133,'Pontuação 3.0'!A$2:B$11,2,FALSE),VLOOKUP(E1133,'Pontuação 3.0'!C$2:D$11,2,FALSE),VLOOKUP(H1133,'Pontuação 3.0'!I$2:J$11,2,FALSE),VLOOKUP(J1133,'Pontuação 3.0'!G$2:H$11,2,FALSE),VLOOKUP(G1133,'Pontuação 3.0'!E$2:F$11,2,FALSE),VLOOKUP(K1133,'Pontuação 3.0'!K$2:L$11,2,FALSE),VLOOKUP(L1133,'Pontuação 3.0'!M$2:N$13,2,FALSE)),0)</f>
        <v>2264</v>
      </c>
      <c r="AK1133" s="10">
        <f t="shared" si="6"/>
        <v>226</v>
      </c>
      <c r="AL1133" s="10" t="str">
        <f t="array" ref="AL1133">IFERROR(INDEX('Pontuação 3.0'!G$13:G$191, MATCH(AK1133, 'Pontuação 3.0'!F$13:F$191, 0)), "Faixa Indefinida")</f>
        <v>B</v>
      </c>
      <c r="AM1133" s="10">
        <f t="shared" si="7"/>
        <v>0</v>
      </c>
      <c r="AN1133" s="10">
        <f t="shared" si="8"/>
        <v>1</v>
      </c>
      <c r="AO1133" s="10">
        <f t="shared" si="9"/>
        <v>0</v>
      </c>
      <c r="AP1133" s="10">
        <f t="shared" si="10"/>
        <v>0</v>
      </c>
    </row>
    <row r="1134" ht="15.75" customHeight="1">
      <c r="A1134" s="7">
        <v>45675.0</v>
      </c>
      <c r="B1134" s="8" t="s">
        <v>2670</v>
      </c>
      <c r="C1134" s="8" t="s">
        <v>2671</v>
      </c>
      <c r="D1134" s="9">
        <v>9.298162299E10</v>
      </c>
      <c r="E1134" s="8" t="s">
        <v>6103</v>
      </c>
      <c r="F1134" s="8" t="s">
        <v>6116</v>
      </c>
      <c r="G1134" s="8" t="s">
        <v>6114</v>
      </c>
      <c r="H1134" s="8" t="s">
        <v>6123</v>
      </c>
      <c r="I1134" s="8" t="s">
        <v>6107</v>
      </c>
      <c r="J1134" s="8" t="s">
        <v>6108</v>
      </c>
      <c r="K1134" s="8" t="s">
        <v>6107</v>
      </c>
      <c r="L1134" s="8" t="s">
        <v>6115</v>
      </c>
      <c r="M1134" s="8" t="s">
        <v>6113</v>
      </c>
      <c r="N1134" s="12" t="s">
        <v>18</v>
      </c>
      <c r="O1134" s="12" t="s">
        <v>20</v>
      </c>
      <c r="P1134" s="12" t="s">
        <v>19</v>
      </c>
      <c r="Q1134" s="12" t="s">
        <v>22</v>
      </c>
      <c r="R1134" s="12" t="s">
        <v>21</v>
      </c>
      <c r="S1134" s="13"/>
      <c r="T1134" s="8"/>
      <c r="U1134" s="8"/>
      <c r="V1134" s="8"/>
      <c r="W1134" s="8"/>
      <c r="X1134" s="8"/>
      <c r="Y1134" s="8"/>
      <c r="Z1134" s="8"/>
      <c r="AA1134" s="8"/>
      <c r="AB1134" s="8"/>
      <c r="AC1134" s="10">
        <f>ROUNDUP(SUM(VLOOKUP(F1134,'Pontuação'!A$2:B$11,2,FALSE),VLOOKUP(E1134,'Pontuação'!C$2:D$11,2,FALSE),VLOOKUP(H1134,'Pontuação'!I$2:J$11,2,FALSE),VLOOKUP(J1134,'Pontuação'!G$2:H$11,2,FALSE),VLOOKUP(L1134,'Pontuação'!M$2:N$13,2,FALSE)),0)</f>
        <v>1544</v>
      </c>
      <c r="AD1134" s="11">
        <f t="shared" si="1"/>
        <v>154</v>
      </c>
      <c r="AE1134" s="11" t="str">
        <f t="array" ref="AE1134">IFERROR(INDEX('Pontuação'!G$13:G$101, MATCH(AD1134, 'Pontuação'!F$13:F$101, 0)), "Faixa Indefinida")</f>
        <v>C</v>
      </c>
      <c r="AF1134" s="11">
        <f t="shared" si="2"/>
        <v>0</v>
      </c>
      <c r="AG1134" s="11">
        <f t="shared" si="3"/>
        <v>0</v>
      </c>
      <c r="AH1134" s="11">
        <f t="shared" si="4"/>
        <v>1</v>
      </c>
      <c r="AI1134" s="11">
        <f t="shared" si="5"/>
        <v>0</v>
      </c>
      <c r="AJ1134" s="11">
        <f>ROUNDUP(SUM(VLOOKUP(F1134,'Pontuação 3.0'!A$2:B$11,2,FALSE),VLOOKUP(E1134,'Pontuação 3.0'!C$2:D$11,2,FALSE),VLOOKUP(H1134,'Pontuação 3.0'!I$2:J$11,2,FALSE),VLOOKUP(J1134,'Pontuação 3.0'!G$2:H$11,2,FALSE),VLOOKUP(G1134,'Pontuação 3.0'!E$2:F$11,2,FALSE),VLOOKUP(K1134,'Pontuação 3.0'!K$2:L$11,2,FALSE),VLOOKUP(L1134,'Pontuação 3.0'!M$2:N$13,2,FALSE)),0)</f>
        <v>1976</v>
      </c>
      <c r="AK1134" s="10">
        <f t="shared" si="6"/>
        <v>198</v>
      </c>
      <c r="AL1134" s="10" t="str">
        <f t="array" ref="AL1134">IFERROR(INDEX('Pontuação 3.0'!G$13:G$191, MATCH(AK1134, 'Pontuação 3.0'!F$13:F$191, 0)), "Faixa Indefinida")</f>
        <v>C</v>
      </c>
      <c r="AM1134" s="10">
        <f t="shared" si="7"/>
        <v>0</v>
      </c>
      <c r="AN1134" s="10">
        <f t="shared" si="8"/>
        <v>0</v>
      </c>
      <c r="AO1134" s="10">
        <f t="shared" si="9"/>
        <v>1</v>
      </c>
      <c r="AP1134" s="10">
        <f t="shared" si="10"/>
        <v>0</v>
      </c>
    </row>
    <row r="1135" ht="15.75" customHeight="1">
      <c r="A1135" s="7">
        <v>45675.0</v>
      </c>
      <c r="B1135" s="8" t="s">
        <v>2660</v>
      </c>
      <c r="C1135" s="8" t="s">
        <v>2661</v>
      </c>
      <c r="D1135" s="8" t="s">
        <v>2662</v>
      </c>
      <c r="E1135" s="8" t="s">
        <v>6125</v>
      </c>
      <c r="F1135" s="8" t="s">
        <v>6127</v>
      </c>
      <c r="G1135" s="8" t="s">
        <v>6112</v>
      </c>
      <c r="H1135" s="8" t="s">
        <v>6123</v>
      </c>
      <c r="I1135" s="8" t="s">
        <v>6107</v>
      </c>
      <c r="J1135" s="8" t="s">
        <v>6119</v>
      </c>
      <c r="K1135" s="8" t="s">
        <v>6107</v>
      </c>
      <c r="L1135" s="8" t="s">
        <v>6120</v>
      </c>
      <c r="M1135" s="8" t="s">
        <v>6111</v>
      </c>
      <c r="N1135" s="12" t="s">
        <v>18</v>
      </c>
      <c r="O1135" s="12" t="s">
        <v>20</v>
      </c>
      <c r="P1135" s="12" t="s">
        <v>51</v>
      </c>
      <c r="Q1135" s="12" t="s">
        <v>22</v>
      </c>
      <c r="R1135" s="12" t="s">
        <v>32</v>
      </c>
      <c r="S1135" s="13"/>
      <c r="T1135" s="8"/>
      <c r="U1135" s="8"/>
      <c r="V1135" s="8"/>
      <c r="W1135" s="8"/>
      <c r="X1135" s="8"/>
      <c r="Y1135" s="8"/>
      <c r="Z1135" s="8"/>
      <c r="AA1135" s="8"/>
      <c r="AB1135" s="8"/>
      <c r="AC1135" s="10">
        <f>ROUNDUP(SUM(VLOOKUP(F1135,'Pontuação'!A$2:B$11,2,FALSE),VLOOKUP(E1135,'Pontuação'!C$2:D$11,2,FALSE),VLOOKUP(H1135,'Pontuação'!I$2:J$11,2,FALSE),VLOOKUP(J1135,'Pontuação'!G$2:H$11,2,FALSE),VLOOKUP(L1135,'Pontuação'!M$2:N$13,2,FALSE)),0)</f>
        <v>1330</v>
      </c>
      <c r="AD1135" s="11">
        <f t="shared" si="1"/>
        <v>133</v>
      </c>
      <c r="AE1135" s="11" t="str">
        <f t="array" ref="AE1135">IFERROR(INDEX('Pontuação'!G$13:G$101, MATCH(AD1135, 'Pontuação'!F$13:F$101, 0)), "Faixa Indefinida")</f>
        <v>D</v>
      </c>
      <c r="AF1135" s="11">
        <f t="shared" si="2"/>
        <v>0</v>
      </c>
      <c r="AG1135" s="11">
        <f t="shared" si="3"/>
        <v>0</v>
      </c>
      <c r="AH1135" s="11">
        <f t="shared" si="4"/>
        <v>0</v>
      </c>
      <c r="AI1135" s="11">
        <f t="shared" si="5"/>
        <v>1</v>
      </c>
      <c r="AJ1135" s="11">
        <f>ROUNDUP(SUM(VLOOKUP(F1135,'Pontuação 3.0'!A$2:B$11,2,FALSE),VLOOKUP(E1135,'Pontuação 3.0'!C$2:D$11,2,FALSE),VLOOKUP(H1135,'Pontuação 3.0'!I$2:J$11,2,FALSE),VLOOKUP(J1135,'Pontuação 3.0'!G$2:H$11,2,FALSE),VLOOKUP(G1135,'Pontuação 3.0'!E$2:F$11,2,FALSE),VLOOKUP(K1135,'Pontuação 3.0'!K$2:L$11,2,FALSE),VLOOKUP(L1135,'Pontuação 3.0'!M$2:N$13,2,FALSE)),0)</f>
        <v>1775</v>
      </c>
      <c r="AK1135" s="10">
        <f t="shared" si="6"/>
        <v>178</v>
      </c>
      <c r="AL1135" s="10" t="str">
        <f t="array" ref="AL1135">IFERROR(INDEX('Pontuação 3.0'!G$13:G$191, MATCH(AK1135, 'Pontuação 3.0'!F$13:F$191, 0)), "Faixa Indefinida")</f>
        <v>D</v>
      </c>
      <c r="AM1135" s="10">
        <f t="shared" si="7"/>
        <v>0</v>
      </c>
      <c r="AN1135" s="10">
        <f t="shared" si="8"/>
        <v>0</v>
      </c>
      <c r="AO1135" s="10">
        <f t="shared" si="9"/>
        <v>0</v>
      </c>
      <c r="AP1135" s="10">
        <f t="shared" si="10"/>
        <v>1</v>
      </c>
    </row>
    <row r="1136" ht="15.75" customHeight="1">
      <c r="A1136" s="7">
        <v>45675.0</v>
      </c>
      <c r="B1136" s="8" t="s">
        <v>2672</v>
      </c>
      <c r="C1136" s="8" t="s">
        <v>2673</v>
      </c>
      <c r="D1136" s="9">
        <v>1.1969671453E10</v>
      </c>
      <c r="E1136" s="8" t="s">
        <v>6125</v>
      </c>
      <c r="F1136" s="8" t="s">
        <v>6116</v>
      </c>
      <c r="G1136" s="8" t="s">
        <v>6117</v>
      </c>
      <c r="H1136" s="8" t="s">
        <v>6123</v>
      </c>
      <c r="I1136" s="8" t="s">
        <v>6107</v>
      </c>
      <c r="J1136" s="8" t="s">
        <v>6129</v>
      </c>
      <c r="K1136" s="8" t="s">
        <v>6107</v>
      </c>
      <c r="L1136" s="8" t="s">
        <v>6115</v>
      </c>
      <c r="M1136" s="8" t="s">
        <v>6133</v>
      </c>
      <c r="N1136" s="12" t="s">
        <v>18</v>
      </c>
      <c r="O1136" s="12" t="s">
        <v>20</v>
      </c>
      <c r="P1136" s="12" t="s">
        <v>25</v>
      </c>
      <c r="Q1136" s="12" t="s">
        <v>22</v>
      </c>
      <c r="R1136" s="12" t="s">
        <v>21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10">
        <f>ROUNDUP(SUM(VLOOKUP(F1136,'Pontuação'!A$2:B$11,2,FALSE),VLOOKUP(E1136,'Pontuação'!C$2:D$11,2,FALSE),VLOOKUP(H1136,'Pontuação'!I$2:J$11,2,FALSE),VLOOKUP(J1136,'Pontuação'!G$2:H$11,2,FALSE),VLOOKUP(L1136,'Pontuação'!M$2:N$13,2,FALSE)),0)</f>
        <v>1721</v>
      </c>
      <c r="AD1136" s="11">
        <f t="shared" si="1"/>
        <v>172</v>
      </c>
      <c r="AE1136" s="11" t="str">
        <f t="array" ref="AE1136">IFERROR(INDEX('Pontuação'!G$13:G$101, MATCH(AD1136, 'Pontuação'!F$13:F$101, 0)), "Faixa Indefinida")</f>
        <v>B</v>
      </c>
      <c r="AF1136" s="11">
        <f t="shared" si="2"/>
        <v>0</v>
      </c>
      <c r="AG1136" s="11">
        <f t="shared" si="3"/>
        <v>1</v>
      </c>
      <c r="AH1136" s="11">
        <f t="shared" si="4"/>
        <v>0</v>
      </c>
      <c r="AI1136" s="11">
        <f t="shared" si="5"/>
        <v>0</v>
      </c>
      <c r="AJ1136" s="11">
        <f>ROUNDUP(SUM(VLOOKUP(F1136,'Pontuação 3.0'!A$2:B$11,2,FALSE),VLOOKUP(E1136,'Pontuação 3.0'!C$2:D$11,2,FALSE),VLOOKUP(H1136,'Pontuação 3.0'!I$2:J$11,2,FALSE),VLOOKUP(J1136,'Pontuação 3.0'!G$2:H$11,2,FALSE),VLOOKUP(G1136,'Pontuação 3.0'!E$2:F$11,2,FALSE),VLOOKUP(K1136,'Pontuação 3.0'!K$2:L$11,2,FALSE),VLOOKUP(L1136,'Pontuação 3.0'!M$2:N$13,2,FALSE)),0)</f>
        <v>2219</v>
      </c>
      <c r="AK1136" s="10">
        <f t="shared" si="6"/>
        <v>222</v>
      </c>
      <c r="AL1136" s="10" t="str">
        <f t="array" ref="AL1136">IFERROR(INDEX('Pontuação 3.0'!G$13:G$191, MATCH(AK1136, 'Pontuação 3.0'!F$13:F$191, 0)), "Faixa Indefinida")</f>
        <v>B</v>
      </c>
      <c r="AM1136" s="10">
        <f t="shared" si="7"/>
        <v>0</v>
      </c>
      <c r="AN1136" s="10">
        <f t="shared" si="8"/>
        <v>1</v>
      </c>
      <c r="AO1136" s="10">
        <f t="shared" si="9"/>
        <v>0</v>
      </c>
      <c r="AP1136" s="10">
        <f t="shared" si="10"/>
        <v>0</v>
      </c>
    </row>
    <row r="1137" ht="15.75" customHeight="1">
      <c r="A1137" s="7">
        <v>45675.0</v>
      </c>
      <c r="B1137" s="8" t="s">
        <v>2679</v>
      </c>
      <c r="C1137" s="8" t="s">
        <v>2680</v>
      </c>
      <c r="D1137" s="9">
        <v>2.7997456327E10</v>
      </c>
      <c r="E1137" s="8" t="s">
        <v>6103</v>
      </c>
      <c r="F1137" s="8" t="s">
        <v>6116</v>
      </c>
      <c r="G1137" s="8" t="s">
        <v>6117</v>
      </c>
      <c r="H1137" s="8" t="s">
        <v>6135</v>
      </c>
      <c r="I1137" s="8" t="s">
        <v>6128</v>
      </c>
      <c r="J1137" s="8" t="s">
        <v>6119</v>
      </c>
      <c r="K1137" s="8" t="s">
        <v>6107</v>
      </c>
      <c r="L1137" s="8" t="s">
        <v>6115</v>
      </c>
      <c r="M1137" s="8" t="s">
        <v>6131</v>
      </c>
      <c r="N1137" s="12" t="s">
        <v>18</v>
      </c>
      <c r="O1137" s="12" t="s">
        <v>20</v>
      </c>
      <c r="P1137" s="12" t="s">
        <v>25</v>
      </c>
      <c r="Q1137" s="12" t="s">
        <v>22</v>
      </c>
      <c r="R1137" s="12" t="s">
        <v>32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10">
        <f>ROUNDUP(SUM(VLOOKUP(F1137,'Pontuação'!A$2:B$11,2,FALSE),VLOOKUP(E1137,'Pontuação'!C$2:D$11,2,FALSE),VLOOKUP(H1137,'Pontuação'!I$2:J$11,2,FALSE),VLOOKUP(J1137,'Pontuação'!G$2:H$11,2,FALSE),VLOOKUP(L1137,'Pontuação'!M$2:N$13,2,FALSE)),0)</f>
        <v>1579</v>
      </c>
      <c r="AD1137" s="11">
        <f t="shared" si="1"/>
        <v>158</v>
      </c>
      <c r="AE1137" s="11" t="str">
        <f t="array" ref="AE1137">IFERROR(INDEX('Pontuação'!G$13:G$101, MATCH(AD1137, 'Pontuação'!F$13:F$101, 0)), "Faixa Indefinida")</f>
        <v>C</v>
      </c>
      <c r="AF1137" s="11">
        <f t="shared" si="2"/>
        <v>0</v>
      </c>
      <c r="AG1137" s="11">
        <f t="shared" si="3"/>
        <v>0</v>
      </c>
      <c r="AH1137" s="11">
        <f t="shared" si="4"/>
        <v>1</v>
      </c>
      <c r="AI1137" s="11">
        <f t="shared" si="5"/>
        <v>0</v>
      </c>
      <c r="AJ1137" s="11">
        <f>ROUNDUP(SUM(VLOOKUP(F1137,'Pontuação 3.0'!A$2:B$11,2,FALSE),VLOOKUP(E1137,'Pontuação 3.0'!C$2:D$11,2,FALSE),VLOOKUP(H1137,'Pontuação 3.0'!I$2:J$11,2,FALSE),VLOOKUP(J1137,'Pontuação 3.0'!G$2:H$11,2,FALSE),VLOOKUP(G1137,'Pontuação 3.0'!E$2:F$11,2,FALSE),VLOOKUP(K1137,'Pontuação 3.0'!K$2:L$11,2,FALSE),VLOOKUP(L1137,'Pontuação 3.0'!M$2:N$13,2,FALSE)),0)</f>
        <v>2058</v>
      </c>
      <c r="AK1137" s="10">
        <f t="shared" si="6"/>
        <v>206</v>
      </c>
      <c r="AL1137" s="10" t="str">
        <f t="array" ref="AL1137">IFERROR(INDEX('Pontuação 3.0'!G$13:G$191, MATCH(AK1137, 'Pontuação 3.0'!F$13:F$191, 0)), "Faixa Indefinida")</f>
        <v>C</v>
      </c>
      <c r="AM1137" s="10">
        <f t="shared" si="7"/>
        <v>0</v>
      </c>
      <c r="AN1137" s="10">
        <f t="shared" si="8"/>
        <v>0</v>
      </c>
      <c r="AO1137" s="10">
        <f t="shared" si="9"/>
        <v>1</v>
      </c>
      <c r="AP1137" s="10">
        <f t="shared" si="10"/>
        <v>0</v>
      </c>
    </row>
    <row r="1138" ht="15.75" customHeight="1">
      <c r="A1138" s="7">
        <v>45675.0</v>
      </c>
      <c r="B1138" s="8" t="s">
        <v>2676</v>
      </c>
      <c r="C1138" s="8" t="s">
        <v>2677</v>
      </c>
      <c r="D1138" s="9">
        <v>1.1937070373E10</v>
      </c>
      <c r="E1138" s="8" t="s">
        <v>6103</v>
      </c>
      <c r="F1138" s="8" t="s">
        <v>6143</v>
      </c>
      <c r="G1138" s="8" t="s">
        <v>6117</v>
      </c>
      <c r="H1138" s="8" t="s">
        <v>6106</v>
      </c>
      <c r="I1138" s="8" t="s">
        <v>6107</v>
      </c>
      <c r="J1138" s="8" t="s">
        <v>6119</v>
      </c>
      <c r="K1138" s="8" t="s">
        <v>6107</v>
      </c>
      <c r="L1138" s="8" t="s">
        <v>6120</v>
      </c>
      <c r="M1138" s="8" t="s">
        <v>6121</v>
      </c>
      <c r="N1138" s="12" t="s">
        <v>18</v>
      </c>
      <c r="O1138" s="12" t="s">
        <v>20</v>
      </c>
      <c r="P1138" s="12" t="s">
        <v>25</v>
      </c>
      <c r="Q1138" s="12" t="s">
        <v>22</v>
      </c>
      <c r="R1138" s="12" t="s">
        <v>32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10">
        <f>ROUNDUP(SUM(VLOOKUP(F1138,'Pontuação'!A$2:B$11,2,FALSE),VLOOKUP(E1138,'Pontuação'!C$2:D$11,2,FALSE),VLOOKUP(H1138,'Pontuação'!I$2:J$11,2,FALSE),VLOOKUP(J1138,'Pontuação'!G$2:H$11,2,FALSE),VLOOKUP(L1138,'Pontuação'!M$2:N$13,2,FALSE)),0)</f>
        <v>1656</v>
      </c>
      <c r="AD1138" s="11">
        <f t="shared" si="1"/>
        <v>166</v>
      </c>
      <c r="AE1138" s="11" t="str">
        <f t="array" ref="AE1138">IFERROR(INDEX('Pontuação'!G$13:G$101, MATCH(AD1138, 'Pontuação'!F$13:F$101, 0)), "Faixa Indefinida")</f>
        <v>B</v>
      </c>
      <c r="AF1138" s="11">
        <f t="shared" si="2"/>
        <v>0</v>
      </c>
      <c r="AG1138" s="11">
        <f t="shared" si="3"/>
        <v>1</v>
      </c>
      <c r="AH1138" s="11">
        <f t="shared" si="4"/>
        <v>0</v>
      </c>
      <c r="AI1138" s="11">
        <f t="shared" si="5"/>
        <v>0</v>
      </c>
      <c r="AJ1138" s="11">
        <f>ROUNDUP(SUM(VLOOKUP(F1138,'Pontuação 3.0'!A$2:B$11,2,FALSE),VLOOKUP(E1138,'Pontuação 3.0'!C$2:D$11,2,FALSE),VLOOKUP(H1138,'Pontuação 3.0'!I$2:J$11,2,FALSE),VLOOKUP(J1138,'Pontuação 3.0'!G$2:H$11,2,FALSE),VLOOKUP(G1138,'Pontuação 3.0'!E$2:F$11,2,FALSE),VLOOKUP(K1138,'Pontuação 3.0'!K$2:L$11,2,FALSE),VLOOKUP(L1138,'Pontuação 3.0'!M$2:N$13,2,FALSE)),0)</f>
        <v>1986</v>
      </c>
      <c r="AK1138" s="10">
        <f t="shared" si="6"/>
        <v>199</v>
      </c>
      <c r="AL1138" s="10" t="str">
        <f t="array" ref="AL1138">IFERROR(INDEX('Pontuação 3.0'!G$13:G$191, MATCH(AK1138, 'Pontuação 3.0'!F$13:F$191, 0)), "Faixa Indefinida")</f>
        <v>C</v>
      </c>
      <c r="AM1138" s="10">
        <f t="shared" si="7"/>
        <v>0</v>
      </c>
      <c r="AN1138" s="10">
        <f t="shared" si="8"/>
        <v>0</v>
      </c>
      <c r="AO1138" s="10">
        <f t="shared" si="9"/>
        <v>1</v>
      </c>
      <c r="AP1138" s="10">
        <f t="shared" si="10"/>
        <v>0</v>
      </c>
    </row>
    <row r="1139" ht="15.75" customHeight="1">
      <c r="A1139" s="7">
        <v>45675.0</v>
      </c>
      <c r="B1139" s="8" t="s">
        <v>2674</v>
      </c>
      <c r="C1139" s="8" t="s">
        <v>2675</v>
      </c>
      <c r="D1139" s="9">
        <v>1.1988984335E10</v>
      </c>
      <c r="E1139" s="8" t="s">
        <v>6103</v>
      </c>
      <c r="F1139" s="8" t="s">
        <v>6126</v>
      </c>
      <c r="G1139" s="8" t="s">
        <v>6117</v>
      </c>
      <c r="H1139" s="8" t="s">
        <v>6106</v>
      </c>
      <c r="I1139" s="8" t="s">
        <v>6107</v>
      </c>
      <c r="J1139" s="8" t="s">
        <v>6119</v>
      </c>
      <c r="K1139" s="8" t="s">
        <v>6107</v>
      </c>
      <c r="L1139" s="8" t="s">
        <v>6120</v>
      </c>
      <c r="M1139" s="8" t="s">
        <v>6113</v>
      </c>
      <c r="N1139" s="12" t="s">
        <v>18</v>
      </c>
      <c r="O1139" s="12" t="s">
        <v>20</v>
      </c>
      <c r="P1139" s="12" t="s">
        <v>31</v>
      </c>
      <c r="Q1139" s="12" t="s">
        <v>54</v>
      </c>
      <c r="R1139" s="12" t="s">
        <v>32</v>
      </c>
      <c r="S1139" s="13"/>
      <c r="T1139" s="8"/>
      <c r="U1139" s="8"/>
      <c r="V1139" s="8"/>
      <c r="W1139" s="8"/>
      <c r="X1139" s="8"/>
      <c r="Y1139" s="8"/>
      <c r="Z1139" s="8"/>
      <c r="AA1139" s="8"/>
      <c r="AB1139" s="8"/>
      <c r="AC1139" s="10">
        <f>ROUNDUP(SUM(VLOOKUP(F1139,'Pontuação'!A$2:B$11,2,FALSE),VLOOKUP(E1139,'Pontuação'!C$2:D$11,2,FALSE),VLOOKUP(H1139,'Pontuação'!I$2:J$11,2,FALSE),VLOOKUP(J1139,'Pontuação'!G$2:H$11,2,FALSE),VLOOKUP(L1139,'Pontuação'!M$2:N$13,2,FALSE)),0)</f>
        <v>1673</v>
      </c>
      <c r="AD1139" s="11">
        <f t="shared" si="1"/>
        <v>167</v>
      </c>
      <c r="AE1139" s="11" t="str">
        <f t="array" ref="AE1139">IFERROR(INDEX('Pontuação'!G$13:G$101, MATCH(AD1139, 'Pontuação'!F$13:F$101, 0)), "Faixa Indefinida")</f>
        <v>B</v>
      </c>
      <c r="AF1139" s="11">
        <f t="shared" si="2"/>
        <v>0</v>
      </c>
      <c r="AG1139" s="11">
        <f t="shared" si="3"/>
        <v>1</v>
      </c>
      <c r="AH1139" s="11">
        <f t="shared" si="4"/>
        <v>0</v>
      </c>
      <c r="AI1139" s="11">
        <f t="shared" si="5"/>
        <v>0</v>
      </c>
      <c r="AJ1139" s="11">
        <f>ROUNDUP(SUM(VLOOKUP(F1139,'Pontuação 3.0'!A$2:B$11,2,FALSE),VLOOKUP(E1139,'Pontuação 3.0'!C$2:D$11,2,FALSE),VLOOKUP(H1139,'Pontuação 3.0'!I$2:J$11,2,FALSE),VLOOKUP(J1139,'Pontuação 3.0'!G$2:H$11,2,FALSE),VLOOKUP(G1139,'Pontuação 3.0'!E$2:F$11,2,FALSE),VLOOKUP(K1139,'Pontuação 3.0'!K$2:L$11,2,FALSE),VLOOKUP(L1139,'Pontuação 3.0'!M$2:N$13,2,FALSE)),0)</f>
        <v>2075</v>
      </c>
      <c r="AK1139" s="10">
        <f t="shared" si="6"/>
        <v>208</v>
      </c>
      <c r="AL1139" s="10" t="str">
        <f t="array" ref="AL1139">IFERROR(INDEX('Pontuação 3.0'!G$13:G$191, MATCH(AK1139, 'Pontuação 3.0'!F$13:F$191, 0)), "Faixa Indefinida")</f>
        <v>C</v>
      </c>
      <c r="AM1139" s="10">
        <f t="shared" si="7"/>
        <v>0</v>
      </c>
      <c r="AN1139" s="10">
        <f t="shared" si="8"/>
        <v>0</v>
      </c>
      <c r="AO1139" s="10">
        <f t="shared" si="9"/>
        <v>1</v>
      </c>
      <c r="AP1139" s="10">
        <f t="shared" si="10"/>
        <v>0</v>
      </c>
    </row>
    <row r="1140" ht="15.75" customHeight="1">
      <c r="A1140" s="7">
        <v>45675.0</v>
      </c>
      <c r="B1140" s="8" t="s">
        <v>147</v>
      </c>
      <c r="C1140" s="8" t="s">
        <v>2678</v>
      </c>
      <c r="D1140" s="9">
        <v>1.1991501791E10</v>
      </c>
      <c r="E1140" s="8" t="s">
        <v>6103</v>
      </c>
      <c r="F1140" s="8" t="s">
        <v>6116</v>
      </c>
      <c r="G1140" s="8" t="s">
        <v>6122</v>
      </c>
      <c r="H1140" s="8" t="s">
        <v>6123</v>
      </c>
      <c r="I1140" s="8" t="s">
        <v>6107</v>
      </c>
      <c r="J1140" s="8" t="s">
        <v>6119</v>
      </c>
      <c r="K1140" s="8" t="s">
        <v>6107</v>
      </c>
      <c r="L1140" s="8" t="s">
        <v>6124</v>
      </c>
      <c r="M1140" s="8" t="s">
        <v>6121</v>
      </c>
      <c r="N1140" s="12" t="s">
        <v>18</v>
      </c>
      <c r="O1140" s="12" t="s">
        <v>20</v>
      </c>
      <c r="P1140" s="12" t="s">
        <v>48</v>
      </c>
      <c r="Q1140" s="12" t="s">
        <v>22</v>
      </c>
      <c r="R1140" s="12" t="s">
        <v>21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10">
        <f>ROUNDUP(SUM(VLOOKUP(F1140,'Pontuação'!A$2:B$11,2,FALSE),VLOOKUP(E1140,'Pontuação'!C$2:D$11,2,FALSE),VLOOKUP(H1140,'Pontuação'!I$2:J$11,2,FALSE),VLOOKUP(J1140,'Pontuação'!G$2:H$11,2,FALSE),VLOOKUP(L1140,'Pontuação'!M$2:N$13,2,FALSE)),0)</f>
        <v>1402</v>
      </c>
      <c r="AD1140" s="11">
        <f t="shared" si="1"/>
        <v>140</v>
      </c>
      <c r="AE1140" s="11" t="str">
        <f t="array" ref="AE1140">IFERROR(INDEX('Pontuação'!G$13:G$101, MATCH(AD1140, 'Pontuação'!F$13:F$101, 0)), "Faixa Indefinida")</f>
        <v>D</v>
      </c>
      <c r="AF1140" s="11">
        <f t="shared" si="2"/>
        <v>0</v>
      </c>
      <c r="AG1140" s="11">
        <f t="shared" si="3"/>
        <v>0</v>
      </c>
      <c r="AH1140" s="11">
        <f t="shared" si="4"/>
        <v>0</v>
      </c>
      <c r="AI1140" s="11">
        <f t="shared" si="5"/>
        <v>1</v>
      </c>
      <c r="AJ1140" s="11">
        <f>ROUNDUP(SUM(VLOOKUP(F1140,'Pontuação 3.0'!A$2:B$11,2,FALSE),VLOOKUP(E1140,'Pontuação 3.0'!C$2:D$11,2,FALSE),VLOOKUP(H1140,'Pontuação 3.0'!I$2:J$11,2,FALSE),VLOOKUP(J1140,'Pontuação 3.0'!G$2:H$11,2,FALSE),VLOOKUP(G1140,'Pontuação 3.0'!E$2:F$11,2,FALSE),VLOOKUP(K1140,'Pontuação 3.0'!K$2:L$11,2,FALSE),VLOOKUP(L1140,'Pontuação 3.0'!M$2:N$13,2,FALSE)),0)</f>
        <v>1804</v>
      </c>
      <c r="AK1140" s="10">
        <f t="shared" si="6"/>
        <v>180</v>
      </c>
      <c r="AL1140" s="10" t="str">
        <f t="array" ref="AL1140">IFERROR(INDEX('Pontuação 3.0'!G$13:G$191, MATCH(AK1140, 'Pontuação 3.0'!F$13:F$191, 0)), "Faixa Indefinida")</f>
        <v>D</v>
      </c>
      <c r="AM1140" s="10">
        <f t="shared" si="7"/>
        <v>0</v>
      </c>
      <c r="AN1140" s="10">
        <f t="shared" si="8"/>
        <v>0</v>
      </c>
      <c r="AO1140" s="10">
        <f t="shared" si="9"/>
        <v>0</v>
      </c>
      <c r="AP1140" s="10">
        <f t="shared" si="10"/>
        <v>1</v>
      </c>
    </row>
    <row r="1141" ht="15.75" customHeight="1">
      <c r="A1141" s="7">
        <v>45675.0</v>
      </c>
      <c r="B1141" s="8" t="s">
        <v>2681</v>
      </c>
      <c r="C1141" s="8" t="s">
        <v>2682</v>
      </c>
      <c r="D1141" s="9">
        <v>1.2992563378E10</v>
      </c>
      <c r="E1141" s="8" t="s">
        <v>6103</v>
      </c>
      <c r="F1141" s="8" t="s">
        <v>6116</v>
      </c>
      <c r="G1141" s="8" t="s">
        <v>6117</v>
      </c>
      <c r="H1141" s="8" t="s">
        <v>6106</v>
      </c>
      <c r="I1141" s="8" t="s">
        <v>6107</v>
      </c>
      <c r="J1141" s="8" t="s">
        <v>6119</v>
      </c>
      <c r="K1141" s="8" t="s">
        <v>6107</v>
      </c>
      <c r="L1141" s="8" t="s">
        <v>6124</v>
      </c>
      <c r="M1141" s="8" t="s">
        <v>6133</v>
      </c>
      <c r="N1141" s="12" t="s">
        <v>18</v>
      </c>
      <c r="O1141" s="12" t="s">
        <v>20</v>
      </c>
      <c r="P1141" s="12" t="s">
        <v>25</v>
      </c>
      <c r="Q1141" s="12" t="s">
        <v>22</v>
      </c>
      <c r="R1141" s="12" t="s">
        <v>32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10">
        <f>ROUNDUP(SUM(VLOOKUP(F1141,'Pontuação'!A$2:B$11,2,FALSE),VLOOKUP(E1141,'Pontuação'!C$2:D$11,2,FALSE),VLOOKUP(H1141,'Pontuação'!I$2:J$11,2,FALSE),VLOOKUP(J1141,'Pontuação'!G$2:H$11,2,FALSE),VLOOKUP(L1141,'Pontuação'!M$2:N$13,2,FALSE)),0)</f>
        <v>1516</v>
      </c>
      <c r="AD1141" s="11">
        <f t="shared" si="1"/>
        <v>152</v>
      </c>
      <c r="AE1141" s="11" t="str">
        <f t="array" ref="AE1141">IFERROR(INDEX('Pontuação'!G$13:G$101, MATCH(AD1141, 'Pontuação'!F$13:F$101, 0)), "Faixa Indefinida")</f>
        <v>C</v>
      </c>
      <c r="AF1141" s="11">
        <f t="shared" si="2"/>
        <v>0</v>
      </c>
      <c r="AG1141" s="11">
        <f t="shared" si="3"/>
        <v>0</v>
      </c>
      <c r="AH1141" s="11">
        <f t="shared" si="4"/>
        <v>1</v>
      </c>
      <c r="AI1141" s="11">
        <f t="shared" si="5"/>
        <v>0</v>
      </c>
      <c r="AJ1141" s="11">
        <f>ROUNDUP(SUM(VLOOKUP(F1141,'Pontuação 3.0'!A$2:B$11,2,FALSE),VLOOKUP(E1141,'Pontuação 3.0'!C$2:D$11,2,FALSE),VLOOKUP(H1141,'Pontuação 3.0'!I$2:J$11,2,FALSE),VLOOKUP(J1141,'Pontuação 3.0'!G$2:H$11,2,FALSE),VLOOKUP(G1141,'Pontuação 3.0'!E$2:F$11,2,FALSE),VLOOKUP(K1141,'Pontuação 3.0'!K$2:L$11,2,FALSE),VLOOKUP(L1141,'Pontuação 3.0'!M$2:N$13,2,FALSE)),0)</f>
        <v>2092</v>
      </c>
      <c r="AK1141" s="10">
        <f t="shared" si="6"/>
        <v>209</v>
      </c>
      <c r="AL1141" s="10" t="str">
        <f t="array" ref="AL1141">IFERROR(INDEX('Pontuação 3.0'!G$13:G$191, MATCH(AK1141, 'Pontuação 3.0'!F$13:F$191, 0)), "Faixa Indefinida")</f>
        <v>C</v>
      </c>
      <c r="AM1141" s="10">
        <f t="shared" si="7"/>
        <v>0</v>
      </c>
      <c r="AN1141" s="10">
        <f t="shared" si="8"/>
        <v>0</v>
      </c>
      <c r="AO1141" s="10">
        <f t="shared" si="9"/>
        <v>1</v>
      </c>
      <c r="AP1141" s="10">
        <f t="shared" si="10"/>
        <v>0</v>
      </c>
    </row>
    <row r="1142" ht="15.75" customHeight="1">
      <c r="A1142" s="7">
        <v>45675.0</v>
      </c>
      <c r="B1142" s="8" t="s">
        <v>2683</v>
      </c>
      <c r="C1142" s="8" t="s">
        <v>2684</v>
      </c>
      <c r="D1142" s="9">
        <v>9.7984110625E10</v>
      </c>
      <c r="E1142" s="8" t="s">
        <v>6103</v>
      </c>
      <c r="F1142" s="8" t="s">
        <v>6116</v>
      </c>
      <c r="G1142" s="8" t="s">
        <v>6122</v>
      </c>
      <c r="H1142" s="8" t="s">
        <v>6106</v>
      </c>
      <c r="I1142" s="8" t="s">
        <v>6107</v>
      </c>
      <c r="J1142" s="8" t="s">
        <v>6119</v>
      </c>
      <c r="K1142" s="8" t="s">
        <v>6109</v>
      </c>
      <c r="L1142" s="8" t="s">
        <v>6115</v>
      </c>
      <c r="M1142" s="8" t="s">
        <v>6121</v>
      </c>
      <c r="N1142" s="12" t="s">
        <v>18</v>
      </c>
      <c r="O1142" s="12" t="s">
        <v>20</v>
      </c>
      <c r="P1142" s="12" t="s">
        <v>25</v>
      </c>
      <c r="Q1142" s="12" t="s">
        <v>83</v>
      </c>
      <c r="R1142" s="12" t="s">
        <v>32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10">
        <f>ROUNDUP(SUM(VLOOKUP(F1142,'Pontuação'!A$2:B$11,2,FALSE),VLOOKUP(E1142,'Pontuação'!C$2:D$11,2,FALSE),VLOOKUP(H1142,'Pontuação'!I$2:J$11,2,FALSE),VLOOKUP(J1142,'Pontuação'!G$2:H$11,2,FALSE),VLOOKUP(L1142,'Pontuação'!M$2:N$13,2,FALSE)),0)</f>
        <v>1553</v>
      </c>
      <c r="AD1142" s="11">
        <f t="shared" si="1"/>
        <v>155</v>
      </c>
      <c r="AE1142" s="11" t="str">
        <f t="array" ref="AE1142">IFERROR(INDEX('Pontuação'!G$13:G$101, MATCH(AD1142, 'Pontuação'!F$13:F$101, 0)), "Faixa Indefinida")</f>
        <v>C</v>
      </c>
      <c r="AF1142" s="11">
        <f t="shared" si="2"/>
        <v>0</v>
      </c>
      <c r="AG1142" s="11">
        <f t="shared" si="3"/>
        <v>0</v>
      </c>
      <c r="AH1142" s="11">
        <f t="shared" si="4"/>
        <v>1</v>
      </c>
      <c r="AI1142" s="11">
        <f t="shared" si="5"/>
        <v>0</v>
      </c>
      <c r="AJ1142" s="11">
        <f>ROUNDUP(SUM(VLOOKUP(F1142,'Pontuação 3.0'!A$2:B$11,2,FALSE),VLOOKUP(E1142,'Pontuação 3.0'!C$2:D$11,2,FALSE),VLOOKUP(H1142,'Pontuação 3.0'!I$2:J$11,2,FALSE),VLOOKUP(J1142,'Pontuação 3.0'!G$2:H$11,2,FALSE),VLOOKUP(G1142,'Pontuação 3.0'!E$2:F$11,2,FALSE),VLOOKUP(K1142,'Pontuação 3.0'!K$2:L$11,2,FALSE),VLOOKUP(L1142,'Pontuação 3.0'!M$2:N$13,2,FALSE)),0)</f>
        <v>2243</v>
      </c>
      <c r="AK1142" s="10">
        <f t="shared" si="6"/>
        <v>224</v>
      </c>
      <c r="AL1142" s="10" t="str">
        <f t="array" ref="AL1142">IFERROR(INDEX('Pontuação 3.0'!G$13:G$191, MATCH(AK1142, 'Pontuação 3.0'!F$13:F$191, 0)), "Faixa Indefinida")</f>
        <v>B</v>
      </c>
      <c r="AM1142" s="10">
        <f t="shared" si="7"/>
        <v>0</v>
      </c>
      <c r="AN1142" s="10">
        <f t="shared" si="8"/>
        <v>1</v>
      </c>
      <c r="AO1142" s="10">
        <f t="shared" si="9"/>
        <v>0</v>
      </c>
      <c r="AP1142" s="10">
        <f t="shared" si="10"/>
        <v>0</v>
      </c>
    </row>
    <row r="1143" ht="15.75" customHeight="1">
      <c r="A1143" s="7">
        <v>45675.0</v>
      </c>
      <c r="B1143" s="8" t="s">
        <v>2690</v>
      </c>
      <c r="C1143" s="8" t="s">
        <v>2691</v>
      </c>
      <c r="D1143" s="9">
        <v>9.6981167515E10</v>
      </c>
      <c r="E1143" s="8" t="s">
        <v>6125</v>
      </c>
      <c r="F1143" s="8" t="s">
        <v>6116</v>
      </c>
      <c r="G1143" s="8" t="s">
        <v>6117</v>
      </c>
      <c r="H1143" s="8" t="s">
        <v>6123</v>
      </c>
      <c r="I1143" s="8" t="s">
        <v>6107</v>
      </c>
      <c r="J1143" s="8" t="s">
        <v>6119</v>
      </c>
      <c r="K1143" s="8" t="s">
        <v>6107</v>
      </c>
      <c r="L1143" s="8" t="s">
        <v>6115</v>
      </c>
      <c r="M1143" s="8" t="s">
        <v>6121</v>
      </c>
      <c r="N1143" s="12" t="s">
        <v>18</v>
      </c>
      <c r="O1143" s="12" t="s">
        <v>20</v>
      </c>
      <c r="P1143" s="12" t="s">
        <v>51</v>
      </c>
      <c r="Q1143" s="12" t="s">
        <v>22</v>
      </c>
      <c r="R1143" s="12" t="s">
        <v>32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10">
        <f>ROUNDUP(SUM(VLOOKUP(F1143,'Pontuação'!A$2:B$11,2,FALSE),VLOOKUP(E1143,'Pontuação'!C$2:D$11,2,FALSE),VLOOKUP(H1143,'Pontuação'!I$2:J$11,2,FALSE),VLOOKUP(J1143,'Pontuação'!G$2:H$11,2,FALSE),VLOOKUP(L1143,'Pontuação'!M$2:N$13,2,FALSE)),0)</f>
        <v>1443</v>
      </c>
      <c r="AD1143" s="11">
        <f t="shared" si="1"/>
        <v>144</v>
      </c>
      <c r="AE1143" s="11" t="str">
        <f t="array" ref="AE1143">IFERROR(INDEX('Pontuação'!G$13:G$101, MATCH(AD1143, 'Pontuação'!F$13:F$101, 0)), "Faixa Indefinida")</f>
        <v>D</v>
      </c>
      <c r="AF1143" s="11">
        <f t="shared" si="2"/>
        <v>0</v>
      </c>
      <c r="AG1143" s="11">
        <f t="shared" si="3"/>
        <v>0</v>
      </c>
      <c r="AH1143" s="11">
        <f t="shared" si="4"/>
        <v>0</v>
      </c>
      <c r="AI1143" s="11">
        <f t="shared" si="5"/>
        <v>1</v>
      </c>
      <c r="AJ1143" s="11">
        <f>ROUNDUP(SUM(VLOOKUP(F1143,'Pontuação 3.0'!A$2:B$11,2,FALSE),VLOOKUP(E1143,'Pontuação 3.0'!C$2:D$11,2,FALSE),VLOOKUP(H1143,'Pontuação 3.0'!I$2:J$11,2,FALSE),VLOOKUP(J1143,'Pontuação 3.0'!G$2:H$11,2,FALSE),VLOOKUP(G1143,'Pontuação 3.0'!E$2:F$11,2,FALSE),VLOOKUP(K1143,'Pontuação 3.0'!K$2:L$11,2,FALSE),VLOOKUP(L1143,'Pontuação 3.0'!M$2:N$13,2,FALSE)),0)</f>
        <v>1944</v>
      </c>
      <c r="AK1143" s="10">
        <f t="shared" si="6"/>
        <v>194</v>
      </c>
      <c r="AL1143" s="10" t="str">
        <f t="array" ref="AL1143">IFERROR(INDEX('Pontuação 3.0'!G$13:G$191, MATCH(AK1143, 'Pontuação 3.0'!F$13:F$191, 0)), "Faixa Indefinida")</f>
        <v>C</v>
      </c>
      <c r="AM1143" s="10">
        <f t="shared" si="7"/>
        <v>0</v>
      </c>
      <c r="AN1143" s="10">
        <f t="shared" si="8"/>
        <v>0</v>
      </c>
      <c r="AO1143" s="10">
        <f t="shared" si="9"/>
        <v>1</v>
      </c>
      <c r="AP1143" s="10">
        <f t="shared" si="10"/>
        <v>0</v>
      </c>
    </row>
    <row r="1144" ht="15.75" customHeight="1">
      <c r="A1144" s="7">
        <v>45675.0</v>
      </c>
      <c r="B1144" s="8" t="s">
        <v>2692</v>
      </c>
      <c r="C1144" s="8" t="s">
        <v>2693</v>
      </c>
      <c r="D1144" s="9">
        <v>8.5989645626E10</v>
      </c>
      <c r="E1144" s="8" t="s">
        <v>6103</v>
      </c>
      <c r="F1144" s="8" t="s">
        <v>6116</v>
      </c>
      <c r="G1144" s="8" t="s">
        <v>6117</v>
      </c>
      <c r="H1144" s="8" t="s">
        <v>6106</v>
      </c>
      <c r="I1144" s="8" t="s">
        <v>6128</v>
      </c>
      <c r="J1144" s="8" t="s">
        <v>6119</v>
      </c>
      <c r="K1144" s="8" t="s">
        <v>6107</v>
      </c>
      <c r="L1144" s="8" t="s">
        <v>6115</v>
      </c>
      <c r="M1144" s="8" t="s">
        <v>6133</v>
      </c>
      <c r="N1144" s="12" t="s">
        <v>18</v>
      </c>
      <c r="O1144" s="12" t="s">
        <v>20</v>
      </c>
      <c r="P1144" s="12" t="s">
        <v>76</v>
      </c>
      <c r="Q1144" s="12" t="s">
        <v>22</v>
      </c>
      <c r="R1144" s="12" t="s">
        <v>32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10">
        <f>ROUNDUP(SUM(VLOOKUP(F1144,'Pontuação'!A$2:B$11,2,FALSE),VLOOKUP(E1144,'Pontuação'!C$2:D$11,2,FALSE),VLOOKUP(H1144,'Pontuação'!I$2:J$11,2,FALSE),VLOOKUP(J1144,'Pontuação'!G$2:H$11,2,FALSE),VLOOKUP(L1144,'Pontuação'!M$2:N$13,2,FALSE)),0)</f>
        <v>1553</v>
      </c>
      <c r="AD1144" s="11">
        <f t="shared" si="1"/>
        <v>155</v>
      </c>
      <c r="AE1144" s="11" t="str">
        <f t="array" ref="AE1144">IFERROR(INDEX('Pontuação'!G$13:G$101, MATCH(AD1144, 'Pontuação'!F$13:F$101, 0)), "Faixa Indefinida")</f>
        <v>C</v>
      </c>
      <c r="AF1144" s="11">
        <f t="shared" si="2"/>
        <v>0</v>
      </c>
      <c r="AG1144" s="11">
        <f t="shared" si="3"/>
        <v>0</v>
      </c>
      <c r="AH1144" s="11">
        <f t="shared" si="4"/>
        <v>1</v>
      </c>
      <c r="AI1144" s="11">
        <f t="shared" si="5"/>
        <v>0</v>
      </c>
      <c r="AJ1144" s="11">
        <f>ROUNDUP(SUM(VLOOKUP(F1144,'Pontuação 3.0'!A$2:B$11,2,FALSE),VLOOKUP(E1144,'Pontuação 3.0'!C$2:D$11,2,FALSE),VLOOKUP(H1144,'Pontuação 3.0'!I$2:J$11,2,FALSE),VLOOKUP(J1144,'Pontuação 3.0'!G$2:H$11,2,FALSE),VLOOKUP(G1144,'Pontuação 3.0'!E$2:F$11,2,FALSE),VLOOKUP(K1144,'Pontuação 3.0'!K$2:L$11,2,FALSE),VLOOKUP(L1144,'Pontuação 3.0'!M$2:N$13,2,FALSE)),0)</f>
        <v>2122</v>
      </c>
      <c r="AK1144" s="10">
        <f t="shared" si="6"/>
        <v>212</v>
      </c>
      <c r="AL1144" s="10" t="str">
        <f t="array" ref="AL1144">IFERROR(INDEX('Pontuação 3.0'!G$13:G$191, MATCH(AK1144, 'Pontuação 3.0'!F$13:F$191, 0)), "Faixa Indefinida")</f>
        <v>C</v>
      </c>
      <c r="AM1144" s="10">
        <f t="shared" si="7"/>
        <v>0</v>
      </c>
      <c r="AN1144" s="10">
        <f t="shared" si="8"/>
        <v>0</v>
      </c>
      <c r="AO1144" s="10">
        <f t="shared" si="9"/>
        <v>1</v>
      </c>
      <c r="AP1144" s="10">
        <f t="shared" si="10"/>
        <v>0</v>
      </c>
    </row>
    <row r="1145" ht="15.75" customHeight="1">
      <c r="A1145" s="7">
        <v>45675.0</v>
      </c>
      <c r="B1145" s="8" t="s">
        <v>2685</v>
      </c>
      <c r="C1145" s="8" t="s">
        <v>2686</v>
      </c>
      <c r="D1145" s="8" t="s">
        <v>2687</v>
      </c>
      <c r="E1145" s="8" t="s">
        <v>6103</v>
      </c>
      <c r="F1145" s="8" t="s">
        <v>6104</v>
      </c>
      <c r="G1145" s="8" t="s">
        <v>6117</v>
      </c>
      <c r="H1145" s="8" t="s">
        <v>6106</v>
      </c>
      <c r="I1145" s="8" t="s">
        <v>6107</v>
      </c>
      <c r="J1145" s="8" t="s">
        <v>6119</v>
      </c>
      <c r="K1145" s="8" t="s">
        <v>6109</v>
      </c>
      <c r="L1145" s="8" t="s">
        <v>6115</v>
      </c>
      <c r="M1145" s="8" t="s">
        <v>6131</v>
      </c>
      <c r="N1145" s="12" t="s">
        <v>18</v>
      </c>
      <c r="O1145" s="12" t="s">
        <v>20</v>
      </c>
      <c r="P1145" s="12" t="s">
        <v>89</v>
      </c>
      <c r="Q1145" s="12" t="s">
        <v>22</v>
      </c>
      <c r="R1145" s="12" t="s">
        <v>32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10">
        <f>ROUNDUP(SUM(VLOOKUP(F1145,'Pontuação'!A$2:B$11,2,FALSE),VLOOKUP(E1145,'Pontuação'!C$2:D$11,2,FALSE),VLOOKUP(H1145,'Pontuação'!I$2:J$11,2,FALSE),VLOOKUP(J1145,'Pontuação'!G$2:H$11,2,FALSE),VLOOKUP(L1145,'Pontuação'!M$2:N$13,2,FALSE)),0)</f>
        <v>1558</v>
      </c>
      <c r="AD1145" s="11">
        <f t="shared" si="1"/>
        <v>156</v>
      </c>
      <c r="AE1145" s="11" t="str">
        <f t="array" ref="AE1145">IFERROR(INDEX('Pontuação'!G$13:G$101, MATCH(AD1145, 'Pontuação'!F$13:F$101, 0)), "Faixa Indefinida")</f>
        <v>C</v>
      </c>
      <c r="AF1145" s="11">
        <f t="shared" si="2"/>
        <v>0</v>
      </c>
      <c r="AG1145" s="11">
        <f t="shared" si="3"/>
        <v>0</v>
      </c>
      <c r="AH1145" s="11">
        <f t="shared" si="4"/>
        <v>1</v>
      </c>
      <c r="AI1145" s="11">
        <f t="shared" si="5"/>
        <v>0</v>
      </c>
      <c r="AJ1145" s="11">
        <f>ROUNDUP(SUM(VLOOKUP(F1145,'Pontuação 3.0'!A$2:B$11,2,FALSE),VLOOKUP(E1145,'Pontuação 3.0'!C$2:D$11,2,FALSE),VLOOKUP(H1145,'Pontuação 3.0'!I$2:J$11,2,FALSE),VLOOKUP(J1145,'Pontuação 3.0'!G$2:H$11,2,FALSE),VLOOKUP(G1145,'Pontuação 3.0'!E$2:F$11,2,FALSE),VLOOKUP(K1145,'Pontuação 3.0'!K$2:L$11,2,FALSE),VLOOKUP(L1145,'Pontuação 3.0'!M$2:N$13,2,FALSE)),0)</f>
        <v>2368</v>
      </c>
      <c r="AK1145" s="10">
        <f t="shared" si="6"/>
        <v>237</v>
      </c>
      <c r="AL1145" s="10" t="str">
        <f t="array" ref="AL1145">IFERROR(INDEX('Pontuação 3.0'!G$13:G$191, MATCH(AK1145, 'Pontuação 3.0'!F$13:F$191, 0)), "Faixa Indefinida")</f>
        <v>A</v>
      </c>
      <c r="AM1145" s="10">
        <f t="shared" si="7"/>
        <v>1</v>
      </c>
      <c r="AN1145" s="10">
        <f t="shared" si="8"/>
        <v>0</v>
      </c>
      <c r="AO1145" s="10">
        <f t="shared" si="9"/>
        <v>0</v>
      </c>
      <c r="AP1145" s="10">
        <f t="shared" si="10"/>
        <v>0</v>
      </c>
    </row>
    <row r="1146" ht="15.75" customHeight="1">
      <c r="A1146" s="7">
        <v>45675.0</v>
      </c>
      <c r="B1146" s="8" t="s">
        <v>2694</v>
      </c>
      <c r="C1146" s="8" t="s">
        <v>2695</v>
      </c>
      <c r="D1146" s="9">
        <v>3.3987659101E10</v>
      </c>
      <c r="E1146" s="8" t="s">
        <v>6103</v>
      </c>
      <c r="F1146" s="8" t="s">
        <v>6116</v>
      </c>
      <c r="G1146" s="8" t="s">
        <v>6117</v>
      </c>
      <c r="H1146" s="8" t="s">
        <v>6106</v>
      </c>
      <c r="I1146" s="8" t="s">
        <v>6128</v>
      </c>
      <c r="J1146" s="8" t="s">
        <v>6119</v>
      </c>
      <c r="K1146" s="8" t="s">
        <v>6107</v>
      </c>
      <c r="L1146" s="8" t="s">
        <v>6136</v>
      </c>
      <c r="M1146" s="8" t="s">
        <v>6113</v>
      </c>
      <c r="N1146" s="12" t="s">
        <v>18</v>
      </c>
      <c r="O1146" s="12" t="s">
        <v>20</v>
      </c>
      <c r="P1146" s="12" t="s">
        <v>71</v>
      </c>
      <c r="Q1146" s="12" t="s">
        <v>22</v>
      </c>
      <c r="R1146" s="12" t="s">
        <v>32</v>
      </c>
      <c r="S1146" s="13"/>
      <c r="T1146" s="8"/>
      <c r="U1146" s="8"/>
      <c r="V1146" s="8"/>
      <c r="W1146" s="8"/>
      <c r="X1146" s="8"/>
      <c r="Y1146" s="8"/>
      <c r="Z1146" s="8"/>
      <c r="AA1146" s="8"/>
      <c r="AB1146" s="8"/>
      <c r="AC1146" s="10">
        <f>ROUNDUP(SUM(VLOOKUP(F1146,'Pontuação'!A$2:B$11,2,FALSE),VLOOKUP(E1146,'Pontuação'!C$2:D$11,2,FALSE),VLOOKUP(H1146,'Pontuação'!I$2:J$11,2,FALSE),VLOOKUP(J1146,'Pontuação'!G$2:H$11,2,FALSE),VLOOKUP(L1146,'Pontuação'!M$2:N$13,2,FALSE)),0)</f>
        <v>1597</v>
      </c>
      <c r="AD1146" s="11">
        <f t="shared" si="1"/>
        <v>160</v>
      </c>
      <c r="AE1146" s="11" t="str">
        <f t="array" ref="AE1146">IFERROR(INDEX('Pontuação'!G$13:G$101, MATCH(AD1146, 'Pontuação'!F$13:F$101, 0)), "Faixa Indefinida")</f>
        <v>C</v>
      </c>
      <c r="AF1146" s="11">
        <f t="shared" si="2"/>
        <v>0</v>
      </c>
      <c r="AG1146" s="11">
        <f t="shared" si="3"/>
        <v>0</v>
      </c>
      <c r="AH1146" s="11">
        <f t="shared" si="4"/>
        <v>1</v>
      </c>
      <c r="AI1146" s="11">
        <f t="shared" si="5"/>
        <v>0</v>
      </c>
      <c r="AJ1146" s="11">
        <f>ROUNDUP(SUM(VLOOKUP(F1146,'Pontuação 3.0'!A$2:B$11,2,FALSE),VLOOKUP(E1146,'Pontuação 3.0'!C$2:D$11,2,FALSE),VLOOKUP(H1146,'Pontuação 3.0'!I$2:J$11,2,FALSE),VLOOKUP(J1146,'Pontuação 3.0'!G$2:H$11,2,FALSE),VLOOKUP(G1146,'Pontuação 3.0'!E$2:F$11,2,FALSE),VLOOKUP(K1146,'Pontuação 3.0'!K$2:L$11,2,FALSE),VLOOKUP(L1146,'Pontuação 3.0'!M$2:N$13,2,FALSE)),0)</f>
        <v>2100</v>
      </c>
      <c r="AK1146" s="10">
        <f t="shared" si="6"/>
        <v>210</v>
      </c>
      <c r="AL1146" s="10" t="str">
        <f t="array" ref="AL1146">IFERROR(INDEX('Pontuação 3.0'!G$13:G$191, MATCH(AK1146, 'Pontuação 3.0'!F$13:F$191, 0)), "Faixa Indefinida")</f>
        <v>C</v>
      </c>
      <c r="AM1146" s="10">
        <f t="shared" si="7"/>
        <v>0</v>
      </c>
      <c r="AN1146" s="10">
        <f t="shared" si="8"/>
        <v>0</v>
      </c>
      <c r="AO1146" s="10">
        <f t="shared" si="9"/>
        <v>1</v>
      </c>
      <c r="AP1146" s="10">
        <f t="shared" si="10"/>
        <v>0</v>
      </c>
    </row>
    <row r="1147" ht="15.75" customHeight="1">
      <c r="A1147" s="7">
        <v>45675.0</v>
      </c>
      <c r="B1147" s="8" t="s">
        <v>2696</v>
      </c>
      <c r="C1147" s="8" t="s">
        <v>2697</v>
      </c>
      <c r="D1147" s="9">
        <v>6.6981014143E10</v>
      </c>
      <c r="E1147" s="8" t="s">
        <v>6103</v>
      </c>
      <c r="F1147" s="8" t="s">
        <v>6116</v>
      </c>
      <c r="G1147" s="8" t="s">
        <v>6122</v>
      </c>
      <c r="H1147" s="8" t="s">
        <v>6135</v>
      </c>
      <c r="I1147" s="8" t="s">
        <v>6107</v>
      </c>
      <c r="J1147" s="8" t="s">
        <v>6119</v>
      </c>
      <c r="K1147" s="8" t="s">
        <v>6109</v>
      </c>
      <c r="L1147" s="8" t="s">
        <v>6120</v>
      </c>
      <c r="M1147" s="8" t="s">
        <v>6113</v>
      </c>
      <c r="N1147" s="12" t="s">
        <v>18</v>
      </c>
      <c r="O1147" s="12" t="s">
        <v>20</v>
      </c>
      <c r="P1147" s="12" t="s">
        <v>102</v>
      </c>
      <c r="Q1147" s="12" t="s">
        <v>22</v>
      </c>
      <c r="R1147" s="12" t="s">
        <v>32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10">
        <f>ROUNDUP(SUM(VLOOKUP(F1147,'Pontuação'!A$2:B$11,2,FALSE),VLOOKUP(E1147,'Pontuação'!C$2:D$11,2,FALSE),VLOOKUP(H1147,'Pontuação'!I$2:J$11,2,FALSE),VLOOKUP(J1147,'Pontuação'!G$2:H$11,2,FALSE),VLOOKUP(L1147,'Pontuação'!M$2:N$13,2,FALSE)),0)</f>
        <v>1711</v>
      </c>
      <c r="AD1147" s="11">
        <f t="shared" si="1"/>
        <v>171</v>
      </c>
      <c r="AE1147" s="11" t="str">
        <f t="array" ref="AE1147">IFERROR(INDEX('Pontuação'!G$13:G$101, MATCH(AD1147, 'Pontuação'!F$13:F$101, 0)), "Faixa Indefinida")</f>
        <v>B</v>
      </c>
      <c r="AF1147" s="11">
        <f t="shared" si="2"/>
        <v>0</v>
      </c>
      <c r="AG1147" s="11">
        <f t="shared" si="3"/>
        <v>1</v>
      </c>
      <c r="AH1147" s="11">
        <f t="shared" si="4"/>
        <v>0</v>
      </c>
      <c r="AI1147" s="11">
        <f t="shared" si="5"/>
        <v>0</v>
      </c>
      <c r="AJ1147" s="11">
        <f>ROUNDUP(SUM(VLOOKUP(F1147,'Pontuação 3.0'!A$2:B$11,2,FALSE),VLOOKUP(E1147,'Pontuação 3.0'!C$2:D$11,2,FALSE),VLOOKUP(H1147,'Pontuação 3.0'!I$2:J$11,2,FALSE),VLOOKUP(J1147,'Pontuação 3.0'!G$2:H$11,2,FALSE),VLOOKUP(G1147,'Pontuação 3.0'!E$2:F$11,2,FALSE),VLOOKUP(K1147,'Pontuação 3.0'!K$2:L$11,2,FALSE),VLOOKUP(L1147,'Pontuação 3.0'!M$2:N$13,2,FALSE)),0)</f>
        <v>2265</v>
      </c>
      <c r="AK1147" s="10">
        <f t="shared" si="6"/>
        <v>227</v>
      </c>
      <c r="AL1147" s="10" t="str">
        <f t="array" ref="AL1147">IFERROR(INDEX('Pontuação 3.0'!G$13:G$191, MATCH(AK1147, 'Pontuação 3.0'!F$13:F$191, 0)), "Faixa Indefinida")</f>
        <v>B</v>
      </c>
      <c r="AM1147" s="10">
        <f t="shared" si="7"/>
        <v>0</v>
      </c>
      <c r="AN1147" s="10">
        <f t="shared" si="8"/>
        <v>1</v>
      </c>
      <c r="AO1147" s="10">
        <f t="shared" si="9"/>
        <v>0</v>
      </c>
      <c r="AP1147" s="10">
        <f t="shared" si="10"/>
        <v>0</v>
      </c>
    </row>
    <row r="1148" ht="15.75" customHeight="1">
      <c r="A1148" s="7">
        <v>45675.0</v>
      </c>
      <c r="B1148" s="8" t="s">
        <v>2698</v>
      </c>
      <c r="C1148" s="8" t="s">
        <v>2699</v>
      </c>
      <c r="D1148" s="9">
        <v>1.1967411147E10</v>
      </c>
      <c r="E1148" s="8" t="s">
        <v>6103</v>
      </c>
      <c r="F1148" s="8" t="s">
        <v>6126</v>
      </c>
      <c r="G1148" s="8" t="s">
        <v>6114</v>
      </c>
      <c r="H1148" s="8" t="s">
        <v>6123</v>
      </c>
      <c r="I1148" s="8" t="s">
        <v>6107</v>
      </c>
      <c r="J1148" s="8" t="s">
        <v>6108</v>
      </c>
      <c r="K1148" s="8" t="s">
        <v>6107</v>
      </c>
      <c r="L1148" s="8" t="s">
        <v>6124</v>
      </c>
      <c r="M1148" s="8" t="s">
        <v>6113</v>
      </c>
      <c r="N1148" s="12" t="s">
        <v>18</v>
      </c>
      <c r="O1148" s="12" t="s">
        <v>20</v>
      </c>
      <c r="P1148" s="12" t="s">
        <v>102</v>
      </c>
      <c r="Q1148" s="12" t="s">
        <v>22</v>
      </c>
      <c r="R1148" s="12" t="s">
        <v>21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10">
        <f>ROUNDUP(SUM(VLOOKUP(F1148,'Pontuação'!A$2:B$11,2,FALSE),VLOOKUP(E1148,'Pontuação'!C$2:D$11,2,FALSE),VLOOKUP(H1148,'Pontuação'!I$2:J$11,2,FALSE),VLOOKUP(J1148,'Pontuação'!G$2:H$11,2,FALSE),VLOOKUP(L1148,'Pontuação'!M$2:N$13,2,FALSE)),0)</f>
        <v>1495</v>
      </c>
      <c r="AD1148" s="11">
        <f t="shared" si="1"/>
        <v>150</v>
      </c>
      <c r="AE1148" s="11" t="str">
        <f t="array" ref="AE1148">IFERROR(INDEX('Pontuação'!G$13:G$101, MATCH(AD1148, 'Pontuação'!F$13:F$101, 0)), "Faixa Indefinida")</f>
        <v>C</v>
      </c>
      <c r="AF1148" s="11">
        <f t="shared" si="2"/>
        <v>0</v>
      </c>
      <c r="AG1148" s="11">
        <f t="shared" si="3"/>
        <v>0</v>
      </c>
      <c r="AH1148" s="11">
        <f t="shared" si="4"/>
        <v>1</v>
      </c>
      <c r="AI1148" s="11">
        <f t="shared" si="5"/>
        <v>0</v>
      </c>
      <c r="AJ1148" s="11">
        <f>ROUNDUP(SUM(VLOOKUP(F1148,'Pontuação 3.0'!A$2:B$11,2,FALSE),VLOOKUP(E1148,'Pontuação 3.0'!C$2:D$11,2,FALSE),VLOOKUP(H1148,'Pontuação 3.0'!I$2:J$11,2,FALSE),VLOOKUP(J1148,'Pontuação 3.0'!G$2:H$11,2,FALSE),VLOOKUP(G1148,'Pontuação 3.0'!E$2:F$11,2,FALSE),VLOOKUP(K1148,'Pontuação 3.0'!K$2:L$11,2,FALSE),VLOOKUP(L1148,'Pontuação 3.0'!M$2:N$13,2,FALSE)),0)</f>
        <v>1813</v>
      </c>
      <c r="AK1148" s="10">
        <f t="shared" si="6"/>
        <v>181</v>
      </c>
      <c r="AL1148" s="10" t="str">
        <f t="array" ref="AL1148">IFERROR(INDEX('Pontuação 3.0'!G$13:G$191, MATCH(AK1148, 'Pontuação 3.0'!F$13:F$191, 0)), "Faixa Indefinida")</f>
        <v>D</v>
      </c>
      <c r="AM1148" s="10">
        <f t="shared" si="7"/>
        <v>0</v>
      </c>
      <c r="AN1148" s="10">
        <f t="shared" si="8"/>
        <v>0</v>
      </c>
      <c r="AO1148" s="10">
        <f t="shared" si="9"/>
        <v>0</v>
      </c>
      <c r="AP1148" s="10">
        <f t="shared" si="10"/>
        <v>1</v>
      </c>
    </row>
    <row r="1149" ht="15.75" customHeight="1">
      <c r="A1149" s="7">
        <v>45675.0</v>
      </c>
      <c r="B1149" s="8" t="s">
        <v>2700</v>
      </c>
      <c r="C1149" s="8" t="s">
        <v>2701</v>
      </c>
      <c r="D1149" s="8" t="s">
        <v>2702</v>
      </c>
      <c r="E1149" s="8" t="s">
        <v>6103</v>
      </c>
      <c r="F1149" s="8" t="s">
        <v>6116</v>
      </c>
      <c r="G1149" s="8" t="s">
        <v>6114</v>
      </c>
      <c r="H1149" s="8" t="s">
        <v>6123</v>
      </c>
      <c r="I1149" s="8" t="s">
        <v>6107</v>
      </c>
      <c r="J1149" s="8" t="s">
        <v>6108</v>
      </c>
      <c r="K1149" s="8" t="s">
        <v>6107</v>
      </c>
      <c r="L1149" s="8" t="s">
        <v>6120</v>
      </c>
      <c r="M1149" s="8" t="s">
        <v>6111</v>
      </c>
      <c r="N1149" s="12" t="s">
        <v>18</v>
      </c>
      <c r="O1149" s="12" t="s">
        <v>20</v>
      </c>
      <c r="P1149" s="12" t="s">
        <v>89</v>
      </c>
      <c r="Q1149" s="12" t="s">
        <v>22</v>
      </c>
      <c r="R1149" s="12" t="s">
        <v>21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10">
        <f>ROUNDUP(SUM(VLOOKUP(F1149,'Pontuação'!A$2:B$11,2,FALSE),VLOOKUP(E1149,'Pontuação'!C$2:D$11,2,FALSE),VLOOKUP(H1149,'Pontuação'!I$2:J$11,2,FALSE),VLOOKUP(J1149,'Pontuação'!G$2:H$11,2,FALSE),VLOOKUP(L1149,'Pontuação'!M$2:N$13,2,FALSE)),0)</f>
        <v>1676</v>
      </c>
      <c r="AD1149" s="11">
        <f t="shared" si="1"/>
        <v>168</v>
      </c>
      <c r="AE1149" s="11" t="str">
        <f t="array" ref="AE1149">IFERROR(INDEX('Pontuação'!G$13:G$101, MATCH(AD1149, 'Pontuação'!F$13:F$101, 0)), "Faixa Indefinida")</f>
        <v>B</v>
      </c>
      <c r="AF1149" s="11">
        <f t="shared" si="2"/>
        <v>0</v>
      </c>
      <c r="AG1149" s="11">
        <f t="shared" si="3"/>
        <v>1</v>
      </c>
      <c r="AH1149" s="11">
        <f t="shared" si="4"/>
        <v>0</v>
      </c>
      <c r="AI1149" s="11">
        <f t="shared" si="5"/>
        <v>0</v>
      </c>
      <c r="AJ1149" s="11">
        <f>ROUNDUP(SUM(VLOOKUP(F1149,'Pontuação 3.0'!A$2:B$11,2,FALSE),VLOOKUP(E1149,'Pontuação 3.0'!C$2:D$11,2,FALSE),VLOOKUP(H1149,'Pontuação 3.0'!I$2:J$11,2,FALSE),VLOOKUP(J1149,'Pontuação 3.0'!G$2:H$11,2,FALSE),VLOOKUP(G1149,'Pontuação 3.0'!E$2:F$11,2,FALSE),VLOOKUP(K1149,'Pontuação 3.0'!K$2:L$11,2,FALSE),VLOOKUP(L1149,'Pontuação 3.0'!M$2:N$13,2,FALSE)),0)</f>
        <v>2062</v>
      </c>
      <c r="AK1149" s="10">
        <f t="shared" si="6"/>
        <v>206</v>
      </c>
      <c r="AL1149" s="10" t="str">
        <f t="array" ref="AL1149">IFERROR(INDEX('Pontuação 3.0'!G$13:G$191, MATCH(AK1149, 'Pontuação 3.0'!F$13:F$191, 0)), "Faixa Indefinida")</f>
        <v>C</v>
      </c>
      <c r="AM1149" s="10">
        <f t="shared" si="7"/>
        <v>0</v>
      </c>
      <c r="AN1149" s="10">
        <f t="shared" si="8"/>
        <v>0</v>
      </c>
      <c r="AO1149" s="10">
        <f t="shared" si="9"/>
        <v>1</v>
      </c>
      <c r="AP1149" s="10">
        <f t="shared" si="10"/>
        <v>0</v>
      </c>
    </row>
    <row r="1150" ht="15.75" customHeight="1">
      <c r="A1150" s="7">
        <v>45675.0</v>
      </c>
      <c r="B1150" s="8" t="s">
        <v>2703</v>
      </c>
      <c r="C1150" s="8" t="s">
        <v>2704</v>
      </c>
      <c r="D1150" s="9">
        <v>1.1990064598E10</v>
      </c>
      <c r="E1150" s="8" t="s">
        <v>6103</v>
      </c>
      <c r="F1150" s="8" t="s">
        <v>6116</v>
      </c>
      <c r="G1150" s="8" t="s">
        <v>6122</v>
      </c>
      <c r="H1150" s="8" t="s">
        <v>6118</v>
      </c>
      <c r="I1150" s="8" t="s">
        <v>6107</v>
      </c>
      <c r="J1150" s="8" t="s">
        <v>6119</v>
      </c>
      <c r="K1150" s="8" t="s">
        <v>6107</v>
      </c>
      <c r="L1150" s="8" t="s">
        <v>6115</v>
      </c>
      <c r="M1150" s="8" t="s">
        <v>6113</v>
      </c>
      <c r="N1150" s="12" t="s">
        <v>18</v>
      </c>
      <c r="O1150" s="12" t="s">
        <v>20</v>
      </c>
      <c r="P1150" s="12" t="s">
        <v>25</v>
      </c>
      <c r="Q1150" s="12" t="s">
        <v>22</v>
      </c>
      <c r="R1150" s="12" t="s">
        <v>32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10">
        <f>ROUNDUP(SUM(VLOOKUP(F1150,'Pontuação'!A$2:B$11,2,FALSE),VLOOKUP(E1150,'Pontuação'!C$2:D$11,2,FALSE),VLOOKUP(H1150,'Pontuação'!I$2:J$11,2,FALSE),VLOOKUP(J1150,'Pontuação'!G$2:H$11,2,FALSE),VLOOKUP(L1150,'Pontuação'!M$2:N$13,2,FALSE)),0)</f>
        <v>1595</v>
      </c>
      <c r="AD1150" s="11">
        <f t="shared" si="1"/>
        <v>160</v>
      </c>
      <c r="AE1150" s="11" t="str">
        <f t="array" ref="AE1150">IFERROR(INDEX('Pontuação'!G$13:G$101, MATCH(AD1150, 'Pontuação'!F$13:F$101, 0)), "Faixa Indefinida")</f>
        <v>C</v>
      </c>
      <c r="AF1150" s="11">
        <f t="shared" si="2"/>
        <v>0</v>
      </c>
      <c r="AG1150" s="11">
        <f t="shared" si="3"/>
        <v>0</v>
      </c>
      <c r="AH1150" s="11">
        <f t="shared" si="4"/>
        <v>1</v>
      </c>
      <c r="AI1150" s="11">
        <f t="shared" si="5"/>
        <v>0</v>
      </c>
      <c r="AJ1150" s="11">
        <f>ROUNDUP(SUM(VLOOKUP(F1150,'Pontuação 3.0'!A$2:B$11,2,FALSE),VLOOKUP(E1150,'Pontuação 3.0'!C$2:D$11,2,FALSE),VLOOKUP(H1150,'Pontuação 3.0'!I$2:J$11,2,FALSE),VLOOKUP(J1150,'Pontuação 3.0'!G$2:H$11,2,FALSE),VLOOKUP(G1150,'Pontuação 3.0'!E$2:F$11,2,FALSE),VLOOKUP(K1150,'Pontuação 3.0'!K$2:L$11,2,FALSE),VLOOKUP(L1150,'Pontuação 3.0'!M$2:N$13,2,FALSE)),0)</f>
        <v>2069</v>
      </c>
      <c r="AK1150" s="10">
        <f t="shared" si="6"/>
        <v>207</v>
      </c>
      <c r="AL1150" s="10" t="str">
        <f t="array" ref="AL1150">IFERROR(INDEX('Pontuação 3.0'!G$13:G$191, MATCH(AK1150, 'Pontuação 3.0'!F$13:F$191, 0)), "Faixa Indefinida")</f>
        <v>C</v>
      </c>
      <c r="AM1150" s="10">
        <f t="shared" si="7"/>
        <v>0</v>
      </c>
      <c r="AN1150" s="10">
        <f t="shared" si="8"/>
        <v>0</v>
      </c>
      <c r="AO1150" s="10">
        <f t="shared" si="9"/>
        <v>1</v>
      </c>
      <c r="AP1150" s="10">
        <f t="shared" si="10"/>
        <v>0</v>
      </c>
    </row>
    <row r="1151" ht="15.75" customHeight="1">
      <c r="A1151" s="7">
        <v>45675.0</v>
      </c>
      <c r="B1151" s="8" t="s">
        <v>315</v>
      </c>
      <c r="C1151" s="8" t="s">
        <v>2705</v>
      </c>
      <c r="D1151" s="9">
        <v>9.1998401345E10</v>
      </c>
      <c r="E1151" s="8" t="s">
        <v>6103</v>
      </c>
      <c r="F1151" s="8" t="s">
        <v>6116</v>
      </c>
      <c r="G1151" s="8" t="s">
        <v>6117</v>
      </c>
      <c r="H1151" s="8" t="s">
        <v>6106</v>
      </c>
      <c r="I1151" s="8" t="s">
        <v>6128</v>
      </c>
      <c r="J1151" s="8" t="s">
        <v>6119</v>
      </c>
      <c r="K1151" s="8" t="s">
        <v>6107</v>
      </c>
      <c r="L1151" s="8" t="s">
        <v>6115</v>
      </c>
      <c r="M1151" s="8" t="s">
        <v>6131</v>
      </c>
      <c r="N1151" s="12" t="s">
        <v>18</v>
      </c>
      <c r="O1151" s="12" t="s">
        <v>20</v>
      </c>
      <c r="P1151" s="12" t="s">
        <v>31</v>
      </c>
      <c r="Q1151" s="12" t="s">
        <v>22</v>
      </c>
      <c r="R1151" s="12" t="s">
        <v>32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10">
        <f>ROUNDUP(SUM(VLOOKUP(F1151,'Pontuação'!A$2:B$11,2,FALSE),VLOOKUP(E1151,'Pontuação'!C$2:D$11,2,FALSE),VLOOKUP(H1151,'Pontuação'!I$2:J$11,2,FALSE),VLOOKUP(J1151,'Pontuação'!G$2:H$11,2,FALSE),VLOOKUP(L1151,'Pontuação'!M$2:N$13,2,FALSE)),0)</f>
        <v>1553</v>
      </c>
      <c r="AD1151" s="11">
        <f t="shared" si="1"/>
        <v>155</v>
      </c>
      <c r="AE1151" s="11" t="str">
        <f t="array" ref="AE1151">IFERROR(INDEX('Pontuação'!G$13:G$101, MATCH(AD1151, 'Pontuação'!F$13:F$101, 0)), "Faixa Indefinida")</f>
        <v>C</v>
      </c>
      <c r="AF1151" s="11">
        <f t="shared" si="2"/>
        <v>0</v>
      </c>
      <c r="AG1151" s="11">
        <f t="shared" si="3"/>
        <v>0</v>
      </c>
      <c r="AH1151" s="11">
        <f t="shared" si="4"/>
        <v>1</v>
      </c>
      <c r="AI1151" s="11">
        <f t="shared" si="5"/>
        <v>0</v>
      </c>
      <c r="AJ1151" s="11">
        <f>ROUNDUP(SUM(VLOOKUP(F1151,'Pontuação 3.0'!A$2:B$11,2,FALSE),VLOOKUP(E1151,'Pontuação 3.0'!C$2:D$11,2,FALSE),VLOOKUP(H1151,'Pontuação 3.0'!I$2:J$11,2,FALSE),VLOOKUP(J1151,'Pontuação 3.0'!G$2:H$11,2,FALSE),VLOOKUP(G1151,'Pontuação 3.0'!E$2:F$11,2,FALSE),VLOOKUP(K1151,'Pontuação 3.0'!K$2:L$11,2,FALSE),VLOOKUP(L1151,'Pontuação 3.0'!M$2:N$13,2,FALSE)),0)</f>
        <v>2122</v>
      </c>
      <c r="AK1151" s="10">
        <f t="shared" si="6"/>
        <v>212</v>
      </c>
      <c r="AL1151" s="10" t="str">
        <f t="array" ref="AL1151">IFERROR(INDEX('Pontuação 3.0'!G$13:G$191, MATCH(AK1151, 'Pontuação 3.0'!F$13:F$191, 0)), "Faixa Indefinida")</f>
        <v>C</v>
      </c>
      <c r="AM1151" s="10">
        <f t="shared" si="7"/>
        <v>0</v>
      </c>
      <c r="AN1151" s="10">
        <f t="shared" si="8"/>
        <v>0</v>
      </c>
      <c r="AO1151" s="10">
        <f t="shared" si="9"/>
        <v>1</v>
      </c>
      <c r="AP1151" s="10">
        <f t="shared" si="10"/>
        <v>0</v>
      </c>
    </row>
    <row r="1152" ht="15.75" customHeight="1">
      <c r="A1152" s="7">
        <v>45675.0</v>
      </c>
      <c r="B1152" s="8" t="s">
        <v>2706</v>
      </c>
      <c r="C1152" s="8" t="s">
        <v>2707</v>
      </c>
      <c r="D1152" s="9">
        <v>1.1930674974E10</v>
      </c>
      <c r="E1152" s="8" t="s">
        <v>6103</v>
      </c>
      <c r="F1152" s="8" t="s">
        <v>6126</v>
      </c>
      <c r="G1152" s="8" t="s">
        <v>6117</v>
      </c>
      <c r="H1152" s="8" t="s">
        <v>6123</v>
      </c>
      <c r="I1152" s="8" t="s">
        <v>6107</v>
      </c>
      <c r="J1152" s="8" t="s">
        <v>6119</v>
      </c>
      <c r="K1152" s="8" t="s">
        <v>6107</v>
      </c>
      <c r="L1152" s="8" t="s">
        <v>6115</v>
      </c>
      <c r="M1152" s="8" t="s">
        <v>6121</v>
      </c>
      <c r="N1152" s="12" t="s">
        <v>18</v>
      </c>
      <c r="O1152" s="12" t="s">
        <v>20</v>
      </c>
      <c r="P1152" s="12" t="s">
        <v>25</v>
      </c>
      <c r="Q1152" s="12" t="s">
        <v>22</v>
      </c>
      <c r="R1152" s="12" t="s">
        <v>21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10">
        <f>ROUNDUP(SUM(VLOOKUP(F1152,'Pontuação'!A$2:B$11,2,FALSE),VLOOKUP(E1152,'Pontuação'!C$2:D$11,2,FALSE),VLOOKUP(H1152,'Pontuação'!I$2:J$11,2,FALSE),VLOOKUP(J1152,'Pontuação'!G$2:H$11,2,FALSE),VLOOKUP(L1152,'Pontuação'!M$2:N$13,2,FALSE)),0)</f>
        <v>1427</v>
      </c>
      <c r="AD1152" s="11">
        <f t="shared" si="1"/>
        <v>143</v>
      </c>
      <c r="AE1152" s="11" t="str">
        <f t="array" ref="AE1152">IFERROR(INDEX('Pontuação'!G$13:G$101, MATCH(AD1152, 'Pontuação'!F$13:F$101, 0)), "Faixa Indefinida")</f>
        <v>D</v>
      </c>
      <c r="AF1152" s="11">
        <f t="shared" si="2"/>
        <v>0</v>
      </c>
      <c r="AG1152" s="11">
        <f t="shared" si="3"/>
        <v>0</v>
      </c>
      <c r="AH1152" s="11">
        <f t="shared" si="4"/>
        <v>0</v>
      </c>
      <c r="AI1152" s="11">
        <f t="shared" si="5"/>
        <v>1</v>
      </c>
      <c r="AJ1152" s="11">
        <f>ROUNDUP(SUM(VLOOKUP(F1152,'Pontuação 3.0'!A$2:B$11,2,FALSE),VLOOKUP(E1152,'Pontuação 3.0'!C$2:D$11,2,FALSE),VLOOKUP(H1152,'Pontuação 3.0'!I$2:J$11,2,FALSE),VLOOKUP(J1152,'Pontuação 3.0'!G$2:H$11,2,FALSE),VLOOKUP(G1152,'Pontuação 3.0'!E$2:F$11,2,FALSE),VLOOKUP(K1152,'Pontuação 3.0'!K$2:L$11,2,FALSE),VLOOKUP(L1152,'Pontuação 3.0'!M$2:N$13,2,FALSE)),0)</f>
        <v>1841</v>
      </c>
      <c r="AK1152" s="10">
        <f t="shared" si="6"/>
        <v>184</v>
      </c>
      <c r="AL1152" s="10" t="str">
        <f t="array" ref="AL1152">IFERROR(INDEX('Pontuação 3.0'!G$13:G$191, MATCH(AK1152, 'Pontuação 3.0'!F$13:F$191, 0)), "Faixa Indefinida")</f>
        <v>D</v>
      </c>
      <c r="AM1152" s="10">
        <f t="shared" si="7"/>
        <v>0</v>
      </c>
      <c r="AN1152" s="10">
        <f t="shared" si="8"/>
        <v>0</v>
      </c>
      <c r="AO1152" s="10">
        <f t="shared" si="9"/>
        <v>0</v>
      </c>
      <c r="AP1152" s="10">
        <f t="shared" si="10"/>
        <v>1</v>
      </c>
    </row>
    <row r="1153" ht="15.75" customHeight="1">
      <c r="A1153" s="7">
        <v>45675.0</v>
      </c>
      <c r="B1153" s="8" t="s">
        <v>645</v>
      </c>
      <c r="C1153" s="8" t="s">
        <v>2708</v>
      </c>
      <c r="D1153" s="9">
        <v>1.1945696893E10</v>
      </c>
      <c r="E1153" s="8" t="s">
        <v>6103</v>
      </c>
      <c r="F1153" s="8" t="s">
        <v>6126</v>
      </c>
      <c r="G1153" s="8" t="s">
        <v>6117</v>
      </c>
      <c r="H1153" s="8" t="s">
        <v>6106</v>
      </c>
      <c r="I1153" s="8" t="s">
        <v>6107</v>
      </c>
      <c r="J1153" s="8" t="s">
        <v>6108</v>
      </c>
      <c r="K1153" s="8" t="s">
        <v>6107</v>
      </c>
      <c r="L1153" s="8" t="s">
        <v>6115</v>
      </c>
      <c r="M1153" s="8" t="s">
        <v>6113</v>
      </c>
      <c r="N1153" s="12" t="s">
        <v>18</v>
      </c>
      <c r="O1153" s="12" t="s">
        <v>20</v>
      </c>
      <c r="P1153" s="12" t="s">
        <v>19</v>
      </c>
      <c r="Q1153" s="12" t="s">
        <v>22</v>
      </c>
      <c r="R1153" s="12" t="s">
        <v>21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10">
        <f>ROUNDUP(SUM(VLOOKUP(F1153,'Pontuação'!A$2:B$11,2,FALSE),VLOOKUP(E1153,'Pontuação'!C$2:D$11,2,FALSE),VLOOKUP(H1153,'Pontuação'!I$2:J$11,2,FALSE),VLOOKUP(J1153,'Pontuação'!G$2:H$11,2,FALSE),VLOOKUP(L1153,'Pontuação'!M$2:N$13,2,FALSE)),0)</f>
        <v>1646</v>
      </c>
      <c r="AD1153" s="11">
        <f t="shared" si="1"/>
        <v>165</v>
      </c>
      <c r="AE1153" s="11" t="str">
        <f t="array" ref="AE1153">IFERROR(INDEX('Pontuação'!G$13:G$101, MATCH(AD1153, 'Pontuação'!F$13:F$101, 0)), "Faixa Indefinida")</f>
        <v>C</v>
      </c>
      <c r="AF1153" s="11">
        <f t="shared" si="2"/>
        <v>0</v>
      </c>
      <c r="AG1153" s="11">
        <f t="shared" si="3"/>
        <v>0</v>
      </c>
      <c r="AH1153" s="11">
        <f t="shared" si="4"/>
        <v>1</v>
      </c>
      <c r="AI1153" s="11">
        <f t="shared" si="5"/>
        <v>0</v>
      </c>
      <c r="AJ1153" s="11">
        <f>ROUNDUP(SUM(VLOOKUP(F1153,'Pontuação 3.0'!A$2:B$11,2,FALSE),VLOOKUP(E1153,'Pontuação 3.0'!C$2:D$11,2,FALSE),VLOOKUP(H1153,'Pontuação 3.0'!I$2:J$11,2,FALSE),VLOOKUP(J1153,'Pontuação 3.0'!G$2:H$11,2,FALSE),VLOOKUP(G1153,'Pontuação 3.0'!E$2:F$11,2,FALSE),VLOOKUP(K1153,'Pontuação 3.0'!K$2:L$11,2,FALSE),VLOOKUP(L1153,'Pontuação 3.0'!M$2:N$13,2,FALSE)),0)</f>
        <v>2141</v>
      </c>
      <c r="AK1153" s="10">
        <f t="shared" si="6"/>
        <v>214</v>
      </c>
      <c r="AL1153" s="10" t="str">
        <f t="array" ref="AL1153">IFERROR(INDEX('Pontuação 3.0'!G$13:G$191, MATCH(AK1153, 'Pontuação 3.0'!F$13:F$191, 0)), "Faixa Indefinida")</f>
        <v>B</v>
      </c>
      <c r="AM1153" s="10">
        <f t="shared" si="7"/>
        <v>0</v>
      </c>
      <c r="AN1153" s="10">
        <f t="shared" si="8"/>
        <v>1</v>
      </c>
      <c r="AO1153" s="10">
        <f t="shared" si="9"/>
        <v>0</v>
      </c>
      <c r="AP1153" s="10">
        <f t="shared" si="10"/>
        <v>0</v>
      </c>
    </row>
    <row r="1154" ht="15.75" customHeight="1">
      <c r="A1154" s="7">
        <v>45675.0</v>
      </c>
      <c r="B1154" s="8" t="s">
        <v>2709</v>
      </c>
      <c r="C1154" s="8" t="s">
        <v>2710</v>
      </c>
      <c r="D1154" s="9">
        <v>8.4999926404E10</v>
      </c>
      <c r="E1154" s="8" t="s">
        <v>6103</v>
      </c>
      <c r="F1154" s="8" t="s">
        <v>6126</v>
      </c>
      <c r="G1154" s="8" t="s">
        <v>6112</v>
      </c>
      <c r="H1154" s="8" t="s">
        <v>6106</v>
      </c>
      <c r="I1154" s="8" t="s">
        <v>6107</v>
      </c>
      <c r="J1154" s="8" t="s">
        <v>6119</v>
      </c>
      <c r="K1154" s="8" t="s">
        <v>6107</v>
      </c>
      <c r="L1154" s="8" t="s">
        <v>6120</v>
      </c>
      <c r="M1154" s="8" t="s">
        <v>6131</v>
      </c>
      <c r="N1154" s="12" t="s">
        <v>18</v>
      </c>
      <c r="O1154" s="12" t="s">
        <v>20</v>
      </c>
      <c r="P1154" s="12" t="s">
        <v>19</v>
      </c>
      <c r="Q1154" s="12" t="s">
        <v>22</v>
      </c>
      <c r="R1154" s="12" t="s">
        <v>21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10">
        <f>ROUNDUP(SUM(VLOOKUP(F1154,'Pontuação'!A$2:B$11,2,FALSE),VLOOKUP(E1154,'Pontuação'!C$2:D$11,2,FALSE),VLOOKUP(H1154,'Pontuação'!I$2:J$11,2,FALSE),VLOOKUP(J1154,'Pontuação'!G$2:H$11,2,FALSE),VLOOKUP(L1154,'Pontuação'!M$2:N$13,2,FALSE)),0)</f>
        <v>1673</v>
      </c>
      <c r="AD1154" s="11">
        <f t="shared" si="1"/>
        <v>167</v>
      </c>
      <c r="AE1154" s="11" t="str">
        <f t="array" ref="AE1154">IFERROR(INDEX('Pontuação'!G$13:G$101, MATCH(AD1154, 'Pontuação'!F$13:F$101, 0)), "Faixa Indefinida")</f>
        <v>B</v>
      </c>
      <c r="AF1154" s="11">
        <f t="shared" si="2"/>
        <v>0</v>
      </c>
      <c r="AG1154" s="11">
        <f t="shared" si="3"/>
        <v>1</v>
      </c>
      <c r="AH1154" s="11">
        <f t="shared" si="4"/>
        <v>0</v>
      </c>
      <c r="AI1154" s="11">
        <f t="shared" si="5"/>
        <v>0</v>
      </c>
      <c r="AJ1154" s="11">
        <f>ROUNDUP(SUM(VLOOKUP(F1154,'Pontuação 3.0'!A$2:B$11,2,FALSE),VLOOKUP(E1154,'Pontuação 3.0'!C$2:D$11,2,FALSE),VLOOKUP(H1154,'Pontuação 3.0'!I$2:J$11,2,FALSE),VLOOKUP(J1154,'Pontuação 3.0'!G$2:H$11,2,FALSE),VLOOKUP(G1154,'Pontuação 3.0'!E$2:F$11,2,FALSE),VLOOKUP(K1154,'Pontuação 3.0'!K$2:L$11,2,FALSE),VLOOKUP(L1154,'Pontuação 3.0'!M$2:N$13,2,FALSE)),0)</f>
        <v>1968</v>
      </c>
      <c r="AK1154" s="10">
        <f t="shared" si="6"/>
        <v>197</v>
      </c>
      <c r="AL1154" s="10" t="str">
        <f t="array" ref="AL1154">IFERROR(INDEX('Pontuação 3.0'!G$13:G$191, MATCH(AK1154, 'Pontuação 3.0'!F$13:F$191, 0)), "Faixa Indefinida")</f>
        <v>C</v>
      </c>
      <c r="AM1154" s="10">
        <f t="shared" si="7"/>
        <v>0</v>
      </c>
      <c r="AN1154" s="10">
        <f t="shared" si="8"/>
        <v>0</v>
      </c>
      <c r="AO1154" s="10">
        <f t="shared" si="9"/>
        <v>1</v>
      </c>
      <c r="AP1154" s="10">
        <f t="shared" si="10"/>
        <v>0</v>
      </c>
    </row>
    <row r="1155" ht="15.75" customHeight="1">
      <c r="A1155" s="7">
        <v>45675.0</v>
      </c>
      <c r="B1155" s="8" t="s">
        <v>670</v>
      </c>
      <c r="C1155" s="8" t="s">
        <v>2711</v>
      </c>
      <c r="D1155" s="9">
        <v>3.1993286157E10</v>
      </c>
      <c r="E1155" s="8" t="s">
        <v>6103</v>
      </c>
      <c r="F1155" s="8" t="s">
        <v>6126</v>
      </c>
      <c r="G1155" s="8" t="s">
        <v>6122</v>
      </c>
      <c r="H1155" s="8" t="s">
        <v>6106</v>
      </c>
      <c r="I1155" s="8" t="s">
        <v>6128</v>
      </c>
      <c r="J1155" s="8" t="s">
        <v>6119</v>
      </c>
      <c r="K1155" s="8" t="s">
        <v>6109</v>
      </c>
      <c r="L1155" s="8" t="s">
        <v>6120</v>
      </c>
      <c r="M1155" s="8" t="s">
        <v>6133</v>
      </c>
      <c r="N1155" s="12" t="s">
        <v>18</v>
      </c>
      <c r="O1155" s="12" t="s">
        <v>20</v>
      </c>
      <c r="P1155" s="12" t="s">
        <v>89</v>
      </c>
      <c r="Q1155" s="12" t="s">
        <v>22</v>
      </c>
      <c r="R1155" s="12" t="s">
        <v>32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10">
        <f>ROUNDUP(SUM(VLOOKUP(F1155,'Pontuação'!A$2:B$11,2,FALSE),VLOOKUP(E1155,'Pontuação'!C$2:D$11,2,FALSE),VLOOKUP(H1155,'Pontuação'!I$2:J$11,2,FALSE),VLOOKUP(J1155,'Pontuação'!G$2:H$11,2,FALSE),VLOOKUP(L1155,'Pontuação'!M$2:N$13,2,FALSE)),0)</f>
        <v>1673</v>
      </c>
      <c r="AD1155" s="11">
        <f t="shared" si="1"/>
        <v>167</v>
      </c>
      <c r="AE1155" s="11" t="str">
        <f t="array" ref="AE1155">IFERROR(INDEX('Pontuação'!G$13:G$101, MATCH(AD1155, 'Pontuação'!F$13:F$101, 0)), "Faixa Indefinida")</f>
        <v>B</v>
      </c>
      <c r="AF1155" s="11">
        <f t="shared" si="2"/>
        <v>0</v>
      </c>
      <c r="AG1155" s="11">
        <f t="shared" si="3"/>
        <v>1</v>
      </c>
      <c r="AH1155" s="11">
        <f t="shared" si="4"/>
        <v>0</v>
      </c>
      <c r="AI1155" s="11">
        <f t="shared" si="5"/>
        <v>0</v>
      </c>
      <c r="AJ1155" s="11">
        <f>ROUNDUP(SUM(VLOOKUP(F1155,'Pontuação 3.0'!A$2:B$11,2,FALSE),VLOOKUP(E1155,'Pontuação 3.0'!C$2:D$11,2,FALSE),VLOOKUP(H1155,'Pontuação 3.0'!I$2:J$11,2,FALSE),VLOOKUP(J1155,'Pontuação 3.0'!G$2:H$11,2,FALSE),VLOOKUP(G1155,'Pontuação 3.0'!E$2:F$11,2,FALSE),VLOOKUP(K1155,'Pontuação 3.0'!K$2:L$11,2,FALSE),VLOOKUP(L1155,'Pontuação 3.0'!M$2:N$13,2,FALSE)),0)</f>
        <v>2196</v>
      </c>
      <c r="AK1155" s="10">
        <f t="shared" si="6"/>
        <v>220</v>
      </c>
      <c r="AL1155" s="10" t="str">
        <f t="array" ref="AL1155">IFERROR(INDEX('Pontuação 3.0'!G$13:G$191, MATCH(AK1155, 'Pontuação 3.0'!F$13:F$191, 0)), "Faixa Indefinida")</f>
        <v>B</v>
      </c>
      <c r="AM1155" s="10">
        <f t="shared" si="7"/>
        <v>0</v>
      </c>
      <c r="AN1155" s="10">
        <f t="shared" si="8"/>
        <v>1</v>
      </c>
      <c r="AO1155" s="10">
        <f t="shared" si="9"/>
        <v>0</v>
      </c>
      <c r="AP1155" s="10">
        <f t="shared" si="10"/>
        <v>0</v>
      </c>
    </row>
    <row r="1156" ht="15.75" customHeight="1">
      <c r="A1156" s="7">
        <v>45675.0</v>
      </c>
      <c r="B1156" s="8" t="s">
        <v>2712</v>
      </c>
      <c r="C1156" s="8" t="s">
        <v>2713</v>
      </c>
      <c r="D1156" s="8" t="s">
        <v>2714</v>
      </c>
      <c r="E1156" s="8" t="s">
        <v>6103</v>
      </c>
      <c r="F1156" s="8" t="s">
        <v>6116</v>
      </c>
      <c r="G1156" s="8" t="s">
        <v>6114</v>
      </c>
      <c r="H1156" s="8" t="s">
        <v>6106</v>
      </c>
      <c r="I1156" s="8" t="s">
        <v>6107</v>
      </c>
      <c r="J1156" s="8" t="s">
        <v>6108</v>
      </c>
      <c r="K1156" s="8" t="s">
        <v>6107</v>
      </c>
      <c r="L1156" s="8" t="s">
        <v>6115</v>
      </c>
      <c r="M1156" s="8" t="s">
        <v>6121</v>
      </c>
      <c r="N1156" s="12" t="s">
        <v>18</v>
      </c>
      <c r="O1156" s="12" t="s">
        <v>20</v>
      </c>
      <c r="P1156" s="12" t="s">
        <v>19</v>
      </c>
      <c r="Q1156" s="12" t="s">
        <v>22</v>
      </c>
      <c r="R1156" s="12" t="s">
        <v>32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10">
        <f>ROUNDUP(SUM(VLOOKUP(F1156,'Pontuação'!A$2:B$11,2,FALSE),VLOOKUP(E1156,'Pontuação'!C$2:D$11,2,FALSE),VLOOKUP(H1156,'Pontuação'!I$2:J$11,2,FALSE),VLOOKUP(J1156,'Pontuação'!G$2:H$11,2,FALSE),VLOOKUP(L1156,'Pontuação'!M$2:N$13,2,FALSE)),0)</f>
        <v>1658</v>
      </c>
      <c r="AD1156" s="11">
        <f t="shared" si="1"/>
        <v>166</v>
      </c>
      <c r="AE1156" s="11" t="str">
        <f t="array" ref="AE1156">IFERROR(INDEX('Pontuação'!G$13:G$101, MATCH(AD1156, 'Pontuação'!F$13:F$101, 0)), "Faixa Indefinida")</f>
        <v>B</v>
      </c>
      <c r="AF1156" s="11">
        <f t="shared" si="2"/>
        <v>0</v>
      </c>
      <c r="AG1156" s="11">
        <f t="shared" si="3"/>
        <v>1</v>
      </c>
      <c r="AH1156" s="11">
        <f t="shared" si="4"/>
        <v>0</v>
      </c>
      <c r="AI1156" s="11">
        <f t="shared" si="5"/>
        <v>0</v>
      </c>
      <c r="AJ1156" s="11">
        <f>ROUNDUP(SUM(VLOOKUP(F1156,'Pontuação 3.0'!A$2:B$11,2,FALSE),VLOOKUP(E1156,'Pontuação 3.0'!C$2:D$11,2,FALSE),VLOOKUP(H1156,'Pontuação 3.0'!I$2:J$11,2,FALSE),VLOOKUP(J1156,'Pontuação 3.0'!G$2:H$11,2,FALSE),VLOOKUP(G1156,'Pontuação 3.0'!E$2:F$11,2,FALSE),VLOOKUP(K1156,'Pontuação 3.0'!K$2:L$11,2,FALSE),VLOOKUP(L1156,'Pontuação 3.0'!M$2:N$13,2,FALSE)),0)</f>
        <v>2124</v>
      </c>
      <c r="AK1156" s="10">
        <f t="shared" si="6"/>
        <v>212</v>
      </c>
      <c r="AL1156" s="10" t="str">
        <f t="array" ref="AL1156">IFERROR(INDEX('Pontuação 3.0'!G$13:G$191, MATCH(AK1156, 'Pontuação 3.0'!F$13:F$191, 0)), "Faixa Indefinida")</f>
        <v>C</v>
      </c>
      <c r="AM1156" s="10">
        <f t="shared" si="7"/>
        <v>0</v>
      </c>
      <c r="AN1156" s="10">
        <f t="shared" si="8"/>
        <v>0</v>
      </c>
      <c r="AO1156" s="10">
        <f t="shared" si="9"/>
        <v>1</v>
      </c>
      <c r="AP1156" s="10">
        <f t="shared" si="10"/>
        <v>0</v>
      </c>
    </row>
    <row r="1157" ht="15.75" customHeight="1">
      <c r="A1157" s="7">
        <v>45675.0</v>
      </c>
      <c r="B1157" s="8" t="s">
        <v>2719</v>
      </c>
      <c r="C1157" s="8" t="s">
        <v>2720</v>
      </c>
      <c r="D1157" s="8" t="s">
        <v>2721</v>
      </c>
      <c r="E1157" s="8" t="s">
        <v>6103</v>
      </c>
      <c r="F1157" s="8" t="s">
        <v>6116</v>
      </c>
      <c r="G1157" s="8" t="s">
        <v>6117</v>
      </c>
      <c r="H1157" s="8" t="s">
        <v>6118</v>
      </c>
      <c r="I1157" s="8" t="s">
        <v>6128</v>
      </c>
      <c r="J1157" s="8" t="s">
        <v>6119</v>
      </c>
      <c r="K1157" s="8" t="s">
        <v>6107</v>
      </c>
      <c r="L1157" s="8" t="s">
        <v>6115</v>
      </c>
      <c r="M1157" s="8" t="s">
        <v>6113</v>
      </c>
      <c r="N1157" s="12" t="s">
        <v>18</v>
      </c>
      <c r="O1157" s="12" t="s">
        <v>20</v>
      </c>
      <c r="P1157" s="12" t="s">
        <v>25</v>
      </c>
      <c r="Q1157" s="12" t="s">
        <v>22</v>
      </c>
      <c r="R1157" s="12" t="s">
        <v>32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10">
        <f>ROUNDUP(SUM(VLOOKUP(F1157,'Pontuação'!A$2:B$11,2,FALSE),VLOOKUP(E1157,'Pontuação'!C$2:D$11,2,FALSE),VLOOKUP(H1157,'Pontuação'!I$2:J$11,2,FALSE),VLOOKUP(J1157,'Pontuação'!G$2:H$11,2,FALSE),VLOOKUP(L1157,'Pontuação'!M$2:N$13,2,FALSE)),0)</f>
        <v>1595</v>
      </c>
      <c r="AD1157" s="11">
        <f t="shared" si="1"/>
        <v>160</v>
      </c>
      <c r="AE1157" s="11" t="str">
        <f t="array" ref="AE1157">IFERROR(INDEX('Pontuação'!G$13:G$101, MATCH(AD1157, 'Pontuação'!F$13:F$101, 0)), "Faixa Indefinida")</f>
        <v>C</v>
      </c>
      <c r="AF1157" s="11">
        <f t="shared" si="2"/>
        <v>0</v>
      </c>
      <c r="AG1157" s="11">
        <f t="shared" si="3"/>
        <v>0</v>
      </c>
      <c r="AH1157" s="11">
        <f t="shared" si="4"/>
        <v>1</v>
      </c>
      <c r="AI1157" s="11">
        <f t="shared" si="5"/>
        <v>0</v>
      </c>
      <c r="AJ1157" s="11">
        <f>ROUNDUP(SUM(VLOOKUP(F1157,'Pontuação 3.0'!A$2:B$11,2,FALSE),VLOOKUP(E1157,'Pontuação 3.0'!C$2:D$11,2,FALSE),VLOOKUP(H1157,'Pontuação 3.0'!I$2:J$11,2,FALSE),VLOOKUP(J1157,'Pontuação 3.0'!G$2:H$11,2,FALSE),VLOOKUP(G1157,'Pontuação 3.0'!E$2:F$11,2,FALSE),VLOOKUP(K1157,'Pontuação 3.0'!K$2:L$11,2,FALSE),VLOOKUP(L1157,'Pontuação 3.0'!M$2:N$13,2,FALSE)),0)</f>
        <v>2209</v>
      </c>
      <c r="AK1157" s="10">
        <f t="shared" si="6"/>
        <v>221</v>
      </c>
      <c r="AL1157" s="10" t="str">
        <f t="array" ref="AL1157">IFERROR(INDEX('Pontuação 3.0'!G$13:G$191, MATCH(AK1157, 'Pontuação 3.0'!F$13:F$191, 0)), "Faixa Indefinida")</f>
        <v>B</v>
      </c>
      <c r="AM1157" s="10">
        <f t="shared" si="7"/>
        <v>0</v>
      </c>
      <c r="AN1157" s="10">
        <f t="shared" si="8"/>
        <v>1</v>
      </c>
      <c r="AO1157" s="10">
        <f t="shared" si="9"/>
        <v>0</v>
      </c>
      <c r="AP1157" s="10">
        <f t="shared" si="10"/>
        <v>0</v>
      </c>
    </row>
    <row r="1158" ht="15.75" customHeight="1">
      <c r="A1158" s="7">
        <v>45675.0</v>
      </c>
      <c r="B1158" s="8" t="s">
        <v>2717</v>
      </c>
      <c r="C1158" s="8" t="s">
        <v>2718</v>
      </c>
      <c r="D1158" s="9">
        <v>8.599115788E9</v>
      </c>
      <c r="E1158" s="8" t="s">
        <v>6125</v>
      </c>
      <c r="F1158" s="8" t="s">
        <v>6126</v>
      </c>
      <c r="G1158" s="8" t="s">
        <v>6117</v>
      </c>
      <c r="H1158" s="8" t="s">
        <v>6123</v>
      </c>
      <c r="I1158" s="8" t="s">
        <v>6107</v>
      </c>
      <c r="J1158" s="8" t="s">
        <v>6119</v>
      </c>
      <c r="K1158" s="8" t="s">
        <v>6107</v>
      </c>
      <c r="L1158" s="8" t="s">
        <v>6120</v>
      </c>
      <c r="M1158" s="8" t="s">
        <v>6131</v>
      </c>
      <c r="N1158" s="12" t="s">
        <v>18</v>
      </c>
      <c r="O1158" s="12" t="s">
        <v>20</v>
      </c>
      <c r="P1158" s="12" t="s">
        <v>25</v>
      </c>
      <c r="Q1158" s="12" t="s">
        <v>22</v>
      </c>
      <c r="R1158" s="12" t="s">
        <v>32</v>
      </c>
      <c r="S1158" s="13"/>
      <c r="T1158" s="8"/>
      <c r="U1158" s="8"/>
      <c r="V1158" s="8"/>
      <c r="W1158" s="8"/>
      <c r="X1158" s="8"/>
      <c r="Y1158" s="8"/>
      <c r="Z1158" s="8"/>
      <c r="AA1158" s="8"/>
      <c r="AB1158" s="8"/>
      <c r="AC1158" s="10">
        <f>ROUNDUP(SUM(VLOOKUP(F1158,'Pontuação'!A$2:B$11,2,FALSE),VLOOKUP(E1158,'Pontuação'!C$2:D$11,2,FALSE),VLOOKUP(H1158,'Pontuação'!I$2:J$11,2,FALSE),VLOOKUP(J1158,'Pontuação'!G$2:H$11,2,FALSE),VLOOKUP(L1158,'Pontuação'!M$2:N$13,2,FALSE)),0)</f>
        <v>1563</v>
      </c>
      <c r="AD1158" s="11">
        <f t="shared" si="1"/>
        <v>156</v>
      </c>
      <c r="AE1158" s="11" t="str">
        <f t="array" ref="AE1158">IFERROR(INDEX('Pontuação'!G$13:G$101, MATCH(AD1158, 'Pontuação'!F$13:F$101, 0)), "Faixa Indefinida")</f>
        <v>C</v>
      </c>
      <c r="AF1158" s="11">
        <f t="shared" si="2"/>
        <v>0</v>
      </c>
      <c r="AG1158" s="11">
        <f t="shared" si="3"/>
        <v>0</v>
      </c>
      <c r="AH1158" s="11">
        <f t="shared" si="4"/>
        <v>1</v>
      </c>
      <c r="AI1158" s="11">
        <f t="shared" si="5"/>
        <v>0</v>
      </c>
      <c r="AJ1158" s="11">
        <f>ROUNDUP(SUM(VLOOKUP(F1158,'Pontuação 3.0'!A$2:B$11,2,FALSE),VLOOKUP(E1158,'Pontuação 3.0'!C$2:D$11,2,FALSE),VLOOKUP(H1158,'Pontuação 3.0'!I$2:J$11,2,FALSE),VLOOKUP(J1158,'Pontuação 3.0'!G$2:H$11,2,FALSE),VLOOKUP(G1158,'Pontuação 3.0'!E$2:F$11,2,FALSE),VLOOKUP(K1158,'Pontuação 3.0'!K$2:L$11,2,FALSE),VLOOKUP(L1158,'Pontuação 3.0'!M$2:N$13,2,FALSE)),0)</f>
        <v>1897</v>
      </c>
      <c r="AK1158" s="10">
        <f t="shared" si="6"/>
        <v>190</v>
      </c>
      <c r="AL1158" s="10" t="str">
        <f t="array" ref="AL1158">IFERROR(INDEX('Pontuação 3.0'!G$13:G$191, MATCH(AK1158, 'Pontuação 3.0'!F$13:F$191, 0)), "Faixa Indefinida")</f>
        <v>D</v>
      </c>
      <c r="AM1158" s="10">
        <f t="shared" si="7"/>
        <v>0</v>
      </c>
      <c r="AN1158" s="10">
        <f t="shared" si="8"/>
        <v>0</v>
      </c>
      <c r="AO1158" s="10">
        <f t="shared" si="9"/>
        <v>0</v>
      </c>
      <c r="AP1158" s="10">
        <f t="shared" si="10"/>
        <v>1</v>
      </c>
    </row>
    <row r="1159" ht="15.75" customHeight="1">
      <c r="A1159" s="7">
        <v>45675.0</v>
      </c>
      <c r="B1159" s="8" t="s">
        <v>2722</v>
      </c>
      <c r="C1159" s="8" t="s">
        <v>2723</v>
      </c>
      <c r="D1159" s="9">
        <v>8.7999699316E10</v>
      </c>
      <c r="E1159" s="8" t="s">
        <v>6103</v>
      </c>
      <c r="F1159" s="8" t="s">
        <v>6126</v>
      </c>
      <c r="G1159" s="8" t="s">
        <v>6117</v>
      </c>
      <c r="H1159" s="8" t="s">
        <v>6106</v>
      </c>
      <c r="I1159" s="8" t="s">
        <v>6128</v>
      </c>
      <c r="J1159" s="8" t="s">
        <v>6119</v>
      </c>
      <c r="K1159" s="8" t="s">
        <v>6109</v>
      </c>
      <c r="L1159" s="8" t="s">
        <v>6120</v>
      </c>
      <c r="M1159" s="8" t="s">
        <v>6121</v>
      </c>
      <c r="N1159" s="12" t="s">
        <v>18</v>
      </c>
      <c r="O1159" s="12" t="s">
        <v>20</v>
      </c>
      <c r="P1159" s="12" t="s">
        <v>89</v>
      </c>
      <c r="Q1159" s="12" t="s">
        <v>22</v>
      </c>
      <c r="R1159" s="12" t="s">
        <v>32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10">
        <f>ROUNDUP(SUM(VLOOKUP(F1159,'Pontuação'!A$2:B$11,2,FALSE),VLOOKUP(E1159,'Pontuação'!C$2:D$11,2,FALSE),VLOOKUP(H1159,'Pontuação'!I$2:J$11,2,FALSE),VLOOKUP(J1159,'Pontuação'!G$2:H$11,2,FALSE),VLOOKUP(L1159,'Pontuação'!M$2:N$13,2,FALSE)),0)</f>
        <v>1673</v>
      </c>
      <c r="AD1159" s="11">
        <f t="shared" si="1"/>
        <v>167</v>
      </c>
      <c r="AE1159" s="11" t="str">
        <f t="array" ref="AE1159">IFERROR(INDEX('Pontuação'!G$13:G$101, MATCH(AD1159, 'Pontuação'!F$13:F$101, 0)), "Faixa Indefinida")</f>
        <v>B</v>
      </c>
      <c r="AF1159" s="11">
        <f t="shared" si="2"/>
        <v>0</v>
      </c>
      <c r="AG1159" s="11">
        <f t="shared" si="3"/>
        <v>1</v>
      </c>
      <c r="AH1159" s="11">
        <f t="shared" si="4"/>
        <v>0</v>
      </c>
      <c r="AI1159" s="11">
        <f t="shared" si="5"/>
        <v>0</v>
      </c>
      <c r="AJ1159" s="11">
        <f>ROUNDUP(SUM(VLOOKUP(F1159,'Pontuação 3.0'!A$2:B$11,2,FALSE),VLOOKUP(E1159,'Pontuação 3.0'!C$2:D$11,2,FALSE),VLOOKUP(H1159,'Pontuação 3.0'!I$2:J$11,2,FALSE),VLOOKUP(J1159,'Pontuação 3.0'!G$2:H$11,2,FALSE),VLOOKUP(G1159,'Pontuação 3.0'!E$2:F$11,2,FALSE),VLOOKUP(K1159,'Pontuação 3.0'!K$2:L$11,2,FALSE),VLOOKUP(L1159,'Pontuação 3.0'!M$2:N$13,2,FALSE)),0)</f>
        <v>2336</v>
      </c>
      <c r="AK1159" s="10">
        <f t="shared" si="6"/>
        <v>234</v>
      </c>
      <c r="AL1159" s="10" t="str">
        <f t="array" ref="AL1159">IFERROR(INDEX('Pontuação 3.0'!G$13:G$191, MATCH(AK1159, 'Pontuação 3.0'!F$13:F$191, 0)), "Faixa Indefinida")</f>
        <v>B</v>
      </c>
      <c r="AM1159" s="10">
        <f t="shared" si="7"/>
        <v>0</v>
      </c>
      <c r="AN1159" s="10">
        <f t="shared" si="8"/>
        <v>1</v>
      </c>
      <c r="AO1159" s="10">
        <f t="shared" si="9"/>
        <v>0</v>
      </c>
      <c r="AP1159" s="10">
        <f t="shared" si="10"/>
        <v>0</v>
      </c>
    </row>
    <row r="1160" ht="15.75" customHeight="1">
      <c r="A1160" s="7">
        <v>45675.0</v>
      </c>
      <c r="B1160" s="8" t="s">
        <v>2724</v>
      </c>
      <c r="C1160" s="8" t="s">
        <v>2725</v>
      </c>
      <c r="D1160" s="9">
        <v>6.99921760996E11</v>
      </c>
      <c r="E1160" s="8" t="s">
        <v>6103</v>
      </c>
      <c r="F1160" s="8" t="s">
        <v>6116</v>
      </c>
      <c r="G1160" s="8" t="s">
        <v>6114</v>
      </c>
      <c r="H1160" s="8" t="s">
        <v>6123</v>
      </c>
      <c r="I1160" s="8" t="s">
        <v>6107</v>
      </c>
      <c r="J1160" s="8" t="s">
        <v>6119</v>
      </c>
      <c r="K1160" s="8" t="s">
        <v>6107</v>
      </c>
      <c r="L1160" s="8" t="s">
        <v>6115</v>
      </c>
      <c r="M1160" s="8" t="s">
        <v>6131</v>
      </c>
      <c r="N1160" s="12" t="s">
        <v>18</v>
      </c>
      <c r="O1160" s="12" t="s">
        <v>20</v>
      </c>
      <c r="P1160" s="12" t="s">
        <v>71</v>
      </c>
      <c r="Q1160" s="12" t="s">
        <v>33</v>
      </c>
      <c r="R1160" s="12" t="s">
        <v>32</v>
      </c>
      <c r="S1160" s="13"/>
      <c r="T1160" s="8"/>
      <c r="U1160" s="8"/>
      <c r="V1160" s="8"/>
      <c r="W1160" s="8"/>
      <c r="X1160" s="8"/>
      <c r="Y1160" s="8"/>
      <c r="Z1160" s="8"/>
      <c r="AA1160" s="8"/>
      <c r="AB1160" s="8"/>
      <c r="AC1160" s="10">
        <f>ROUNDUP(SUM(VLOOKUP(F1160,'Pontuação'!A$2:B$11,2,FALSE),VLOOKUP(E1160,'Pontuação'!C$2:D$11,2,FALSE),VLOOKUP(H1160,'Pontuação'!I$2:J$11,2,FALSE),VLOOKUP(J1160,'Pontuação'!G$2:H$11,2,FALSE),VLOOKUP(L1160,'Pontuação'!M$2:N$13,2,FALSE)),0)</f>
        <v>1439</v>
      </c>
      <c r="AD1160" s="11">
        <f t="shared" si="1"/>
        <v>144</v>
      </c>
      <c r="AE1160" s="11" t="str">
        <f t="array" ref="AE1160">IFERROR(INDEX('Pontuação'!G$13:G$101, MATCH(AD1160, 'Pontuação'!F$13:F$101, 0)), "Faixa Indefinida")</f>
        <v>D</v>
      </c>
      <c r="AF1160" s="11">
        <f t="shared" si="2"/>
        <v>0</v>
      </c>
      <c r="AG1160" s="11">
        <f t="shared" si="3"/>
        <v>0</v>
      </c>
      <c r="AH1160" s="11">
        <f t="shared" si="4"/>
        <v>0</v>
      </c>
      <c r="AI1160" s="11">
        <f t="shared" si="5"/>
        <v>1</v>
      </c>
      <c r="AJ1160" s="11">
        <f>ROUNDUP(SUM(VLOOKUP(F1160,'Pontuação 3.0'!A$2:B$11,2,FALSE),VLOOKUP(E1160,'Pontuação 3.0'!C$2:D$11,2,FALSE),VLOOKUP(H1160,'Pontuação 3.0'!I$2:J$11,2,FALSE),VLOOKUP(J1160,'Pontuação 3.0'!G$2:H$11,2,FALSE),VLOOKUP(G1160,'Pontuação 3.0'!E$2:F$11,2,FALSE),VLOOKUP(K1160,'Pontuação 3.0'!K$2:L$11,2,FALSE),VLOOKUP(L1160,'Pontuação 3.0'!M$2:N$13,2,FALSE)),0)</f>
        <v>1824</v>
      </c>
      <c r="AK1160" s="10">
        <f t="shared" si="6"/>
        <v>182</v>
      </c>
      <c r="AL1160" s="10" t="str">
        <f t="array" ref="AL1160">IFERROR(INDEX('Pontuação 3.0'!G$13:G$191, MATCH(AK1160, 'Pontuação 3.0'!F$13:F$191, 0)), "Faixa Indefinida")</f>
        <v>D</v>
      </c>
      <c r="AM1160" s="10">
        <f t="shared" si="7"/>
        <v>0</v>
      </c>
      <c r="AN1160" s="10">
        <f t="shared" si="8"/>
        <v>0</v>
      </c>
      <c r="AO1160" s="10">
        <f t="shared" si="9"/>
        <v>0</v>
      </c>
      <c r="AP1160" s="10">
        <f t="shared" si="10"/>
        <v>1</v>
      </c>
    </row>
    <row r="1161" ht="15.75" customHeight="1">
      <c r="A1161" s="7">
        <v>45675.0</v>
      </c>
      <c r="B1161" s="8" t="s">
        <v>2726</v>
      </c>
      <c r="C1161" s="8" t="s">
        <v>2727</v>
      </c>
      <c r="D1161" s="9">
        <v>1.1958516557E10</v>
      </c>
      <c r="E1161" s="8" t="s">
        <v>6125</v>
      </c>
      <c r="F1161" s="8" t="s">
        <v>6116</v>
      </c>
      <c r="G1161" s="8" t="s">
        <v>6117</v>
      </c>
      <c r="H1161" s="8" t="s">
        <v>6135</v>
      </c>
      <c r="I1161" s="8" t="s">
        <v>6107</v>
      </c>
      <c r="J1161" s="8" t="s">
        <v>6119</v>
      </c>
      <c r="K1161" s="8" t="s">
        <v>6107</v>
      </c>
      <c r="L1161" s="8" t="s">
        <v>6115</v>
      </c>
      <c r="M1161" s="8" t="s">
        <v>6111</v>
      </c>
      <c r="N1161" s="12" t="s">
        <v>18</v>
      </c>
      <c r="O1161" s="12" t="s">
        <v>20</v>
      </c>
      <c r="P1161" s="12" t="s">
        <v>25</v>
      </c>
      <c r="Q1161" s="12" t="s">
        <v>22</v>
      </c>
      <c r="R1161" s="12" t="s">
        <v>32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10">
        <f>ROUNDUP(SUM(VLOOKUP(F1161,'Pontuação'!A$2:B$11,2,FALSE),VLOOKUP(E1161,'Pontuação'!C$2:D$11,2,FALSE),VLOOKUP(H1161,'Pontuação'!I$2:J$11,2,FALSE),VLOOKUP(J1161,'Pontuação'!G$2:H$11,2,FALSE),VLOOKUP(L1161,'Pontuação'!M$2:N$13,2,FALSE)),0)</f>
        <v>1583</v>
      </c>
      <c r="AD1161" s="11">
        <f t="shared" si="1"/>
        <v>158</v>
      </c>
      <c r="AE1161" s="11" t="str">
        <f t="array" ref="AE1161">IFERROR(INDEX('Pontuação'!G$13:G$101, MATCH(AD1161, 'Pontuação'!F$13:F$101, 0)), "Faixa Indefinida")</f>
        <v>C</v>
      </c>
      <c r="AF1161" s="11">
        <f t="shared" si="2"/>
        <v>0</v>
      </c>
      <c r="AG1161" s="11">
        <f t="shared" si="3"/>
        <v>0</v>
      </c>
      <c r="AH1161" s="11">
        <f t="shared" si="4"/>
        <v>1</v>
      </c>
      <c r="AI1161" s="11">
        <f t="shared" si="5"/>
        <v>0</v>
      </c>
      <c r="AJ1161" s="11">
        <f>ROUNDUP(SUM(VLOOKUP(F1161,'Pontuação 3.0'!A$2:B$11,2,FALSE),VLOOKUP(E1161,'Pontuação 3.0'!C$2:D$11,2,FALSE),VLOOKUP(H1161,'Pontuação 3.0'!I$2:J$11,2,FALSE),VLOOKUP(J1161,'Pontuação 3.0'!G$2:H$11,2,FALSE),VLOOKUP(G1161,'Pontuação 3.0'!E$2:F$11,2,FALSE),VLOOKUP(K1161,'Pontuação 3.0'!K$2:L$11,2,FALSE),VLOOKUP(L1161,'Pontuação 3.0'!M$2:N$13,2,FALSE)),0)</f>
        <v>2028</v>
      </c>
      <c r="AK1161" s="10">
        <f t="shared" si="6"/>
        <v>203</v>
      </c>
      <c r="AL1161" s="10" t="str">
        <f t="array" ref="AL1161">IFERROR(INDEX('Pontuação 3.0'!G$13:G$191, MATCH(AK1161, 'Pontuação 3.0'!F$13:F$191, 0)), "Faixa Indefinida")</f>
        <v>C</v>
      </c>
      <c r="AM1161" s="10">
        <f t="shared" si="7"/>
        <v>0</v>
      </c>
      <c r="AN1161" s="10">
        <f t="shared" si="8"/>
        <v>0</v>
      </c>
      <c r="AO1161" s="10">
        <f t="shared" si="9"/>
        <v>1</v>
      </c>
      <c r="AP1161" s="10">
        <f t="shared" si="10"/>
        <v>0</v>
      </c>
    </row>
    <row r="1162" ht="15.75" customHeight="1">
      <c r="A1162" s="7">
        <v>45675.0</v>
      </c>
      <c r="B1162" s="8" t="s">
        <v>2728</v>
      </c>
      <c r="C1162" s="8" t="s">
        <v>2729</v>
      </c>
      <c r="D1162" s="9">
        <v>4.3999048914E10</v>
      </c>
      <c r="E1162" s="8" t="s">
        <v>6103</v>
      </c>
      <c r="F1162" s="8" t="s">
        <v>6116</v>
      </c>
      <c r="G1162" s="8" t="s">
        <v>6117</v>
      </c>
      <c r="H1162" s="8" t="s">
        <v>6106</v>
      </c>
      <c r="I1162" s="8" t="s">
        <v>6107</v>
      </c>
      <c r="J1162" s="8" t="s">
        <v>6119</v>
      </c>
      <c r="K1162" s="8" t="s">
        <v>6107</v>
      </c>
      <c r="L1162" s="8" t="s">
        <v>6124</v>
      </c>
      <c r="M1162" s="8" t="s">
        <v>6113</v>
      </c>
      <c r="N1162" s="12" t="s">
        <v>18</v>
      </c>
      <c r="O1162" s="12" t="s">
        <v>20</v>
      </c>
      <c r="P1162" s="12" t="s">
        <v>65</v>
      </c>
      <c r="Q1162" s="12" t="s">
        <v>22</v>
      </c>
      <c r="R1162" s="12" t="s">
        <v>32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10">
        <f>ROUNDUP(SUM(VLOOKUP(F1162,'Pontuação'!A$2:B$11,2,FALSE),VLOOKUP(E1162,'Pontuação'!C$2:D$11,2,FALSE),VLOOKUP(H1162,'Pontuação'!I$2:J$11,2,FALSE),VLOOKUP(J1162,'Pontuação'!G$2:H$11,2,FALSE),VLOOKUP(L1162,'Pontuação'!M$2:N$13,2,FALSE)),0)</f>
        <v>1516</v>
      </c>
      <c r="AD1162" s="11">
        <f t="shared" si="1"/>
        <v>152</v>
      </c>
      <c r="AE1162" s="11" t="str">
        <f t="array" ref="AE1162">IFERROR(INDEX('Pontuação'!G$13:G$101, MATCH(AD1162, 'Pontuação'!F$13:F$101, 0)), "Faixa Indefinida")</f>
        <v>C</v>
      </c>
      <c r="AF1162" s="11">
        <f t="shared" si="2"/>
        <v>0</v>
      </c>
      <c r="AG1162" s="11">
        <f t="shared" si="3"/>
        <v>0</v>
      </c>
      <c r="AH1162" s="11">
        <f t="shared" si="4"/>
        <v>1</v>
      </c>
      <c r="AI1162" s="11">
        <f t="shared" si="5"/>
        <v>0</v>
      </c>
      <c r="AJ1162" s="11">
        <f>ROUNDUP(SUM(VLOOKUP(F1162,'Pontuação 3.0'!A$2:B$11,2,FALSE),VLOOKUP(E1162,'Pontuação 3.0'!C$2:D$11,2,FALSE),VLOOKUP(H1162,'Pontuação 3.0'!I$2:J$11,2,FALSE),VLOOKUP(J1162,'Pontuação 3.0'!G$2:H$11,2,FALSE),VLOOKUP(G1162,'Pontuação 3.0'!E$2:F$11,2,FALSE),VLOOKUP(K1162,'Pontuação 3.0'!K$2:L$11,2,FALSE),VLOOKUP(L1162,'Pontuação 3.0'!M$2:N$13,2,FALSE)),0)</f>
        <v>2092</v>
      </c>
      <c r="AK1162" s="10">
        <f t="shared" si="6"/>
        <v>209</v>
      </c>
      <c r="AL1162" s="10" t="str">
        <f t="array" ref="AL1162">IFERROR(INDEX('Pontuação 3.0'!G$13:G$191, MATCH(AK1162, 'Pontuação 3.0'!F$13:F$191, 0)), "Faixa Indefinida")</f>
        <v>C</v>
      </c>
      <c r="AM1162" s="10">
        <f t="shared" si="7"/>
        <v>0</v>
      </c>
      <c r="AN1162" s="10">
        <f t="shared" si="8"/>
        <v>0</v>
      </c>
      <c r="AO1162" s="10">
        <f t="shared" si="9"/>
        <v>1</v>
      </c>
      <c r="AP1162" s="10">
        <f t="shared" si="10"/>
        <v>0</v>
      </c>
    </row>
    <row r="1163" ht="15.75" customHeight="1">
      <c r="A1163" s="7">
        <v>45675.0</v>
      </c>
      <c r="B1163" s="8" t="s">
        <v>804</v>
      </c>
      <c r="C1163" s="8" t="s">
        <v>2730</v>
      </c>
      <c r="D1163" s="9">
        <v>1.1934628288E10</v>
      </c>
      <c r="E1163" s="8" t="s">
        <v>6103</v>
      </c>
      <c r="F1163" s="8" t="s">
        <v>6116</v>
      </c>
      <c r="G1163" s="8" t="s">
        <v>6117</v>
      </c>
      <c r="H1163" s="8" t="s">
        <v>6106</v>
      </c>
      <c r="I1163" s="8" t="s">
        <v>6128</v>
      </c>
      <c r="J1163" s="8" t="s">
        <v>6119</v>
      </c>
      <c r="K1163" s="8" t="s">
        <v>6107</v>
      </c>
      <c r="L1163" s="8" t="s">
        <v>6120</v>
      </c>
      <c r="M1163" s="8" t="s">
        <v>6113</v>
      </c>
      <c r="N1163" s="12" t="s">
        <v>18</v>
      </c>
      <c r="O1163" s="12" t="s">
        <v>20</v>
      </c>
      <c r="P1163" s="12" t="s">
        <v>51</v>
      </c>
      <c r="Q1163" s="12" t="s">
        <v>22</v>
      </c>
      <c r="R1163" s="12" t="s">
        <v>32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10">
        <f>ROUNDUP(SUM(VLOOKUP(F1163,'Pontuação'!A$2:B$11,2,FALSE),VLOOKUP(E1163,'Pontuação'!C$2:D$11,2,FALSE),VLOOKUP(H1163,'Pontuação'!I$2:J$11,2,FALSE),VLOOKUP(J1163,'Pontuação'!G$2:H$11,2,FALSE),VLOOKUP(L1163,'Pontuação'!M$2:N$13,2,FALSE)),0)</f>
        <v>1685</v>
      </c>
      <c r="AD1163" s="11">
        <f t="shared" si="1"/>
        <v>169</v>
      </c>
      <c r="AE1163" s="11" t="str">
        <f t="array" ref="AE1163">IFERROR(INDEX('Pontuação'!G$13:G$101, MATCH(AD1163, 'Pontuação'!F$13:F$101, 0)), "Faixa Indefinida")</f>
        <v>B</v>
      </c>
      <c r="AF1163" s="11">
        <f t="shared" si="2"/>
        <v>0</v>
      </c>
      <c r="AG1163" s="11">
        <f t="shared" si="3"/>
        <v>1</v>
      </c>
      <c r="AH1163" s="11">
        <f t="shared" si="4"/>
        <v>0</v>
      </c>
      <c r="AI1163" s="11">
        <f t="shared" si="5"/>
        <v>0</v>
      </c>
      <c r="AJ1163" s="11">
        <f>ROUNDUP(SUM(VLOOKUP(F1163,'Pontuação 3.0'!A$2:B$11,2,FALSE),VLOOKUP(E1163,'Pontuação 3.0'!C$2:D$11,2,FALSE),VLOOKUP(H1163,'Pontuação 3.0'!I$2:J$11,2,FALSE),VLOOKUP(J1163,'Pontuação 3.0'!G$2:H$11,2,FALSE),VLOOKUP(G1163,'Pontuação 3.0'!E$2:F$11,2,FALSE),VLOOKUP(K1163,'Pontuação 3.0'!K$2:L$11,2,FALSE),VLOOKUP(L1163,'Pontuação 3.0'!M$2:N$13,2,FALSE)),0)</f>
        <v>2208</v>
      </c>
      <c r="AK1163" s="10">
        <f t="shared" si="6"/>
        <v>221</v>
      </c>
      <c r="AL1163" s="10" t="str">
        <f t="array" ref="AL1163">IFERROR(INDEX('Pontuação 3.0'!G$13:G$191, MATCH(AK1163, 'Pontuação 3.0'!F$13:F$191, 0)), "Faixa Indefinida")</f>
        <v>B</v>
      </c>
      <c r="AM1163" s="10">
        <f t="shared" si="7"/>
        <v>0</v>
      </c>
      <c r="AN1163" s="10">
        <f t="shared" si="8"/>
        <v>1</v>
      </c>
      <c r="AO1163" s="10">
        <f t="shared" si="9"/>
        <v>0</v>
      </c>
      <c r="AP1163" s="10">
        <f t="shared" si="10"/>
        <v>0</v>
      </c>
    </row>
    <row r="1164" ht="15.75" customHeight="1">
      <c r="A1164" s="7">
        <v>45675.0</v>
      </c>
      <c r="B1164" s="8" t="s">
        <v>2735</v>
      </c>
      <c r="C1164" s="8" t="s">
        <v>2736</v>
      </c>
      <c r="D1164" s="8" t="s">
        <v>2737</v>
      </c>
      <c r="E1164" s="8" t="s">
        <v>6125</v>
      </c>
      <c r="F1164" s="8" t="s">
        <v>6116</v>
      </c>
      <c r="G1164" s="8" t="s">
        <v>6117</v>
      </c>
      <c r="H1164" s="8" t="s">
        <v>6106</v>
      </c>
      <c r="I1164" s="8" t="s">
        <v>6107</v>
      </c>
      <c r="J1164" s="8" t="s">
        <v>6129</v>
      </c>
      <c r="K1164" s="8" t="s">
        <v>6109</v>
      </c>
      <c r="L1164" s="8" t="s">
        <v>6110</v>
      </c>
      <c r="M1164" s="8" t="s">
        <v>6111</v>
      </c>
      <c r="N1164" s="12" t="s">
        <v>18</v>
      </c>
      <c r="O1164" s="12" t="s">
        <v>20</v>
      </c>
      <c r="P1164" s="12" t="s">
        <v>51</v>
      </c>
      <c r="Q1164" s="12" t="s">
        <v>184</v>
      </c>
      <c r="R1164" s="12" t="s">
        <v>32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10">
        <f>ROUNDUP(SUM(VLOOKUP(F1164,'Pontuação'!A$2:B$11,2,FALSE),VLOOKUP(E1164,'Pontuação'!C$2:D$11,2,FALSE),VLOOKUP(H1164,'Pontuação'!I$2:J$11,2,FALSE),VLOOKUP(J1164,'Pontuação'!G$2:H$11,2,FALSE),VLOOKUP(L1164,'Pontuação'!M$2:N$13,2,FALSE)),0)</f>
        <v>1905</v>
      </c>
      <c r="AD1164" s="11">
        <f t="shared" si="1"/>
        <v>191</v>
      </c>
      <c r="AE1164" s="11" t="str">
        <f t="array" ref="AE1164">IFERROR(INDEX('Pontuação'!G$13:G$101, MATCH(AD1164, 'Pontuação'!F$13:F$101, 0)), "Faixa Indefinida")</f>
        <v>A</v>
      </c>
      <c r="AF1164" s="11">
        <f t="shared" si="2"/>
        <v>1</v>
      </c>
      <c r="AG1164" s="11">
        <f t="shared" si="3"/>
        <v>0</v>
      </c>
      <c r="AH1164" s="11">
        <f t="shared" si="4"/>
        <v>0</v>
      </c>
      <c r="AI1164" s="11">
        <f t="shared" si="5"/>
        <v>0</v>
      </c>
      <c r="AJ1164" s="11">
        <f>ROUNDUP(SUM(VLOOKUP(F1164,'Pontuação 3.0'!A$2:B$11,2,FALSE),VLOOKUP(E1164,'Pontuação 3.0'!C$2:D$11,2,FALSE),VLOOKUP(H1164,'Pontuação 3.0'!I$2:J$11,2,FALSE),VLOOKUP(J1164,'Pontuação 3.0'!G$2:H$11,2,FALSE),VLOOKUP(G1164,'Pontuação 3.0'!E$2:F$11,2,FALSE),VLOOKUP(K1164,'Pontuação 3.0'!K$2:L$11,2,FALSE),VLOOKUP(L1164,'Pontuação 3.0'!M$2:N$13,2,FALSE)),0)</f>
        <v>2822</v>
      </c>
      <c r="AK1164" s="10">
        <f t="shared" si="6"/>
        <v>282</v>
      </c>
      <c r="AL1164" s="10" t="str">
        <f t="array" ref="AL1164">IFERROR(INDEX('Pontuação 3.0'!G$13:G$191, MATCH(AK1164, 'Pontuação 3.0'!F$13:F$191, 0)), "Faixa Indefinida")</f>
        <v>A</v>
      </c>
      <c r="AM1164" s="10">
        <f t="shared" si="7"/>
        <v>1</v>
      </c>
      <c r="AN1164" s="10">
        <f t="shared" si="8"/>
        <v>0</v>
      </c>
      <c r="AO1164" s="10">
        <f t="shared" si="9"/>
        <v>0</v>
      </c>
      <c r="AP1164" s="10">
        <f t="shared" si="10"/>
        <v>0</v>
      </c>
    </row>
    <row r="1165" ht="15.75" customHeight="1">
      <c r="A1165" s="7">
        <v>45675.0</v>
      </c>
      <c r="B1165" s="8" t="s">
        <v>2731</v>
      </c>
      <c r="C1165" s="8" t="s">
        <v>2732</v>
      </c>
      <c r="D1165" s="9">
        <v>6.1991093141E10</v>
      </c>
      <c r="E1165" s="8" t="s">
        <v>6103</v>
      </c>
      <c r="F1165" s="8" t="s">
        <v>6116</v>
      </c>
      <c r="G1165" s="8" t="s">
        <v>6122</v>
      </c>
      <c r="H1165" s="8" t="s">
        <v>6118</v>
      </c>
      <c r="I1165" s="8" t="s">
        <v>6107</v>
      </c>
      <c r="J1165" s="8" t="s">
        <v>6119</v>
      </c>
      <c r="K1165" s="8" t="s">
        <v>6109</v>
      </c>
      <c r="L1165" s="8" t="s">
        <v>6120</v>
      </c>
      <c r="M1165" s="8" t="s">
        <v>6113</v>
      </c>
      <c r="N1165" s="12" t="s">
        <v>18</v>
      </c>
      <c r="O1165" s="12" t="s">
        <v>20</v>
      </c>
      <c r="P1165" s="12" t="s">
        <v>51</v>
      </c>
      <c r="Q1165" s="12" t="s">
        <v>22</v>
      </c>
      <c r="R1165" s="12" t="s">
        <v>32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10">
        <f>ROUNDUP(SUM(VLOOKUP(F1165,'Pontuação'!A$2:B$11,2,FALSE),VLOOKUP(E1165,'Pontuação'!C$2:D$11,2,FALSE),VLOOKUP(H1165,'Pontuação'!I$2:J$11,2,FALSE),VLOOKUP(J1165,'Pontuação'!G$2:H$11,2,FALSE),VLOOKUP(L1165,'Pontuação'!M$2:N$13,2,FALSE)),0)</f>
        <v>1727</v>
      </c>
      <c r="AD1165" s="11">
        <f t="shared" si="1"/>
        <v>173</v>
      </c>
      <c r="AE1165" s="11" t="str">
        <f t="array" ref="AE1165">IFERROR(INDEX('Pontuação'!G$13:G$101, MATCH(AD1165, 'Pontuação'!F$13:F$101, 0)), "Faixa Indefinida")</f>
        <v>B</v>
      </c>
      <c r="AF1165" s="11">
        <f t="shared" si="2"/>
        <v>0</v>
      </c>
      <c r="AG1165" s="11">
        <f t="shared" si="3"/>
        <v>1</v>
      </c>
      <c r="AH1165" s="11">
        <f t="shared" si="4"/>
        <v>0</v>
      </c>
      <c r="AI1165" s="11">
        <f t="shared" si="5"/>
        <v>0</v>
      </c>
      <c r="AJ1165" s="11">
        <f>ROUNDUP(SUM(VLOOKUP(F1165,'Pontuação 3.0'!A$2:B$11,2,FALSE),VLOOKUP(E1165,'Pontuação 3.0'!C$2:D$11,2,FALSE),VLOOKUP(H1165,'Pontuação 3.0'!I$2:J$11,2,FALSE),VLOOKUP(J1165,'Pontuação 3.0'!G$2:H$11,2,FALSE),VLOOKUP(G1165,'Pontuação 3.0'!E$2:F$11,2,FALSE),VLOOKUP(K1165,'Pontuação 3.0'!K$2:L$11,2,FALSE),VLOOKUP(L1165,'Pontuação 3.0'!M$2:N$13,2,FALSE)),0)</f>
        <v>2416</v>
      </c>
      <c r="AK1165" s="10">
        <f t="shared" si="6"/>
        <v>242</v>
      </c>
      <c r="AL1165" s="10" t="str">
        <f t="array" ref="AL1165">IFERROR(INDEX('Pontuação 3.0'!G$13:G$191, MATCH(AK1165, 'Pontuação 3.0'!F$13:F$191, 0)), "Faixa Indefinida")</f>
        <v>A</v>
      </c>
      <c r="AM1165" s="10">
        <f t="shared" si="7"/>
        <v>1</v>
      </c>
      <c r="AN1165" s="10">
        <f t="shared" si="8"/>
        <v>0</v>
      </c>
      <c r="AO1165" s="10">
        <f t="shared" si="9"/>
        <v>0</v>
      </c>
      <c r="AP1165" s="10">
        <f t="shared" si="10"/>
        <v>0</v>
      </c>
    </row>
    <row r="1166" ht="15.75" customHeight="1">
      <c r="A1166" s="7">
        <v>45675.0</v>
      </c>
      <c r="B1166" s="8" t="s">
        <v>2733</v>
      </c>
      <c r="C1166" s="8" t="s">
        <v>2734</v>
      </c>
      <c r="D1166" s="9">
        <v>9.8981536026E10</v>
      </c>
      <c r="E1166" s="8" t="s">
        <v>6103</v>
      </c>
      <c r="F1166" s="8" t="s">
        <v>6126</v>
      </c>
      <c r="G1166" s="8" t="s">
        <v>6117</v>
      </c>
      <c r="H1166" s="8" t="s">
        <v>6135</v>
      </c>
      <c r="I1166" s="8" t="s">
        <v>6107</v>
      </c>
      <c r="J1166" s="8" t="s">
        <v>6108</v>
      </c>
      <c r="K1166" s="8" t="s">
        <v>6107</v>
      </c>
      <c r="L1166" s="8" t="s">
        <v>6115</v>
      </c>
      <c r="M1166" s="8" t="s">
        <v>6121</v>
      </c>
      <c r="N1166" s="12" t="s">
        <v>18</v>
      </c>
      <c r="O1166" s="12" t="s">
        <v>20</v>
      </c>
      <c r="P1166" s="12" t="s">
        <v>31</v>
      </c>
      <c r="Q1166" s="12" t="s">
        <v>22</v>
      </c>
      <c r="R1166" s="12" t="s">
        <v>32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10">
        <f>ROUNDUP(SUM(VLOOKUP(F1166,'Pontuação'!A$2:B$11,2,FALSE),VLOOKUP(E1166,'Pontuação'!C$2:D$11,2,FALSE),VLOOKUP(H1166,'Pontuação'!I$2:J$11,2,FALSE),VLOOKUP(J1166,'Pontuação'!G$2:H$11,2,FALSE),VLOOKUP(L1166,'Pontuação'!M$2:N$13,2,FALSE)),0)</f>
        <v>1672</v>
      </c>
      <c r="AD1166" s="11">
        <f t="shared" si="1"/>
        <v>167</v>
      </c>
      <c r="AE1166" s="11" t="str">
        <f t="array" ref="AE1166">IFERROR(INDEX('Pontuação'!G$13:G$101, MATCH(AD1166, 'Pontuação'!F$13:F$101, 0)), "Faixa Indefinida")</f>
        <v>B</v>
      </c>
      <c r="AF1166" s="11">
        <f t="shared" si="2"/>
        <v>0</v>
      </c>
      <c r="AG1166" s="11">
        <f t="shared" si="3"/>
        <v>1</v>
      </c>
      <c r="AH1166" s="11">
        <f t="shared" si="4"/>
        <v>0</v>
      </c>
      <c r="AI1166" s="11">
        <f t="shared" si="5"/>
        <v>0</v>
      </c>
      <c r="AJ1166" s="11">
        <f>ROUNDUP(SUM(VLOOKUP(F1166,'Pontuação 3.0'!A$2:B$11,2,FALSE),VLOOKUP(E1166,'Pontuação 3.0'!C$2:D$11,2,FALSE),VLOOKUP(H1166,'Pontuação 3.0'!I$2:J$11,2,FALSE),VLOOKUP(J1166,'Pontuação 3.0'!G$2:H$11,2,FALSE),VLOOKUP(G1166,'Pontuação 3.0'!E$2:F$11,2,FALSE),VLOOKUP(K1166,'Pontuação 3.0'!K$2:L$11,2,FALSE),VLOOKUP(L1166,'Pontuação 3.0'!M$2:N$13,2,FALSE)),0)</f>
        <v>2077</v>
      </c>
      <c r="AK1166" s="10">
        <f t="shared" si="6"/>
        <v>208</v>
      </c>
      <c r="AL1166" s="10" t="str">
        <f t="array" ref="AL1166">IFERROR(INDEX('Pontuação 3.0'!G$13:G$191, MATCH(AK1166, 'Pontuação 3.0'!F$13:F$191, 0)), "Faixa Indefinida")</f>
        <v>C</v>
      </c>
      <c r="AM1166" s="10">
        <f t="shared" si="7"/>
        <v>0</v>
      </c>
      <c r="AN1166" s="10">
        <f t="shared" si="8"/>
        <v>0</v>
      </c>
      <c r="AO1166" s="10">
        <f t="shared" si="9"/>
        <v>1</v>
      </c>
      <c r="AP1166" s="10">
        <f t="shared" si="10"/>
        <v>0</v>
      </c>
    </row>
    <row r="1167" ht="15.75" customHeight="1">
      <c r="A1167" s="7">
        <v>45675.0</v>
      </c>
      <c r="B1167" s="8" t="s">
        <v>2738</v>
      </c>
      <c r="C1167" s="8" t="s">
        <v>2739</v>
      </c>
      <c r="D1167" s="9">
        <v>4.4999912233E10</v>
      </c>
      <c r="E1167" s="8" t="s">
        <v>6103</v>
      </c>
      <c r="F1167" s="8" t="s">
        <v>6104</v>
      </c>
      <c r="G1167" s="8" t="s">
        <v>6117</v>
      </c>
      <c r="H1167" s="8" t="s">
        <v>6106</v>
      </c>
      <c r="I1167" s="8" t="s">
        <v>6128</v>
      </c>
      <c r="J1167" s="8" t="s">
        <v>6119</v>
      </c>
      <c r="K1167" s="8" t="s">
        <v>6109</v>
      </c>
      <c r="L1167" s="8" t="s">
        <v>6120</v>
      </c>
      <c r="M1167" s="8" t="s">
        <v>6131</v>
      </c>
      <c r="N1167" s="12" t="s">
        <v>18</v>
      </c>
      <c r="O1167" s="12" t="s">
        <v>20</v>
      </c>
      <c r="P1167" s="12" t="s">
        <v>25</v>
      </c>
      <c r="Q1167" s="12" t="s">
        <v>184</v>
      </c>
      <c r="R1167" s="12" t="s">
        <v>32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10">
        <f>ROUNDUP(SUM(VLOOKUP(F1167,'Pontuação'!A$2:B$11,2,FALSE),VLOOKUP(E1167,'Pontuação'!C$2:D$11,2,FALSE),VLOOKUP(H1167,'Pontuação'!I$2:J$11,2,FALSE),VLOOKUP(J1167,'Pontuação'!G$2:H$11,2,FALSE),VLOOKUP(L1167,'Pontuação'!M$2:N$13,2,FALSE)),0)</f>
        <v>1690</v>
      </c>
      <c r="AD1167" s="11">
        <f t="shared" si="1"/>
        <v>169</v>
      </c>
      <c r="AE1167" s="11" t="str">
        <f t="array" ref="AE1167">IFERROR(INDEX('Pontuação'!G$13:G$101, MATCH(AD1167, 'Pontuação'!F$13:F$101, 0)), "Faixa Indefinida")</f>
        <v>B</v>
      </c>
      <c r="AF1167" s="11">
        <f t="shared" si="2"/>
        <v>0</v>
      </c>
      <c r="AG1167" s="11">
        <f t="shared" si="3"/>
        <v>1</v>
      </c>
      <c r="AH1167" s="11">
        <f t="shared" si="4"/>
        <v>0</v>
      </c>
      <c r="AI1167" s="11">
        <f t="shared" si="5"/>
        <v>0</v>
      </c>
      <c r="AJ1167" s="11">
        <f>ROUNDUP(SUM(VLOOKUP(F1167,'Pontuação 3.0'!A$2:B$11,2,FALSE),VLOOKUP(E1167,'Pontuação 3.0'!C$2:D$11,2,FALSE),VLOOKUP(H1167,'Pontuação 3.0'!I$2:J$11,2,FALSE),VLOOKUP(J1167,'Pontuação 3.0'!G$2:H$11,2,FALSE),VLOOKUP(G1167,'Pontuação 3.0'!E$2:F$11,2,FALSE),VLOOKUP(K1167,'Pontuação 3.0'!K$2:L$11,2,FALSE),VLOOKUP(L1167,'Pontuação 3.0'!M$2:N$13,2,FALSE)),0)</f>
        <v>2454</v>
      </c>
      <c r="AK1167" s="10">
        <f t="shared" si="6"/>
        <v>245</v>
      </c>
      <c r="AL1167" s="10" t="str">
        <f t="array" ref="AL1167">IFERROR(INDEX('Pontuação 3.0'!G$13:G$191, MATCH(AK1167, 'Pontuação 3.0'!F$13:F$191, 0)), "Faixa Indefinida")</f>
        <v>A</v>
      </c>
      <c r="AM1167" s="10">
        <f t="shared" si="7"/>
        <v>1</v>
      </c>
      <c r="AN1167" s="10">
        <f t="shared" si="8"/>
        <v>0</v>
      </c>
      <c r="AO1167" s="10">
        <f t="shared" si="9"/>
        <v>0</v>
      </c>
      <c r="AP1167" s="10">
        <f t="shared" si="10"/>
        <v>0</v>
      </c>
    </row>
    <row r="1168" ht="15.75" customHeight="1">
      <c r="A1168" s="7">
        <v>45675.0</v>
      </c>
      <c r="B1168" s="8" t="s">
        <v>2740</v>
      </c>
      <c r="C1168" s="8" t="s">
        <v>2741</v>
      </c>
      <c r="D1168" s="9">
        <v>2.799965751E10</v>
      </c>
      <c r="E1168" s="8" t="s">
        <v>6103</v>
      </c>
      <c r="F1168" s="8" t="s">
        <v>6116</v>
      </c>
      <c r="G1168" s="8" t="s">
        <v>6122</v>
      </c>
      <c r="H1168" s="8" t="s">
        <v>6106</v>
      </c>
      <c r="I1168" s="8" t="s">
        <v>6107</v>
      </c>
      <c r="J1168" s="8" t="s">
        <v>6108</v>
      </c>
      <c r="K1168" s="8" t="s">
        <v>6107</v>
      </c>
      <c r="L1168" s="8" t="s">
        <v>6115</v>
      </c>
      <c r="M1168" s="8" t="s">
        <v>6113</v>
      </c>
      <c r="N1168" s="12" t="s">
        <v>18</v>
      </c>
      <c r="O1168" s="12" t="s">
        <v>20</v>
      </c>
      <c r="P1168" s="12" t="s">
        <v>48</v>
      </c>
      <c r="Q1168" s="12" t="s">
        <v>22</v>
      </c>
      <c r="R1168" s="12" t="s">
        <v>32</v>
      </c>
      <c r="S1168" s="13"/>
      <c r="T1168" s="8"/>
      <c r="U1168" s="8"/>
      <c r="V1168" s="8"/>
      <c r="W1168" s="8"/>
      <c r="X1168" s="8"/>
      <c r="Y1168" s="8"/>
      <c r="Z1168" s="8"/>
      <c r="AA1168" s="8"/>
      <c r="AB1168" s="8"/>
      <c r="AC1168" s="10">
        <f>ROUNDUP(SUM(VLOOKUP(F1168,'Pontuação'!A$2:B$11,2,FALSE),VLOOKUP(E1168,'Pontuação'!C$2:D$11,2,FALSE),VLOOKUP(H1168,'Pontuação'!I$2:J$11,2,FALSE),VLOOKUP(J1168,'Pontuação'!G$2:H$11,2,FALSE),VLOOKUP(L1168,'Pontuação'!M$2:N$13,2,FALSE)),0)</f>
        <v>1658</v>
      </c>
      <c r="AD1168" s="11">
        <f t="shared" si="1"/>
        <v>166</v>
      </c>
      <c r="AE1168" s="11" t="str">
        <f t="array" ref="AE1168">IFERROR(INDEX('Pontuação'!G$13:G$101, MATCH(AD1168, 'Pontuação'!F$13:F$101, 0)), "Faixa Indefinida")</f>
        <v>B</v>
      </c>
      <c r="AF1168" s="11">
        <f t="shared" si="2"/>
        <v>0</v>
      </c>
      <c r="AG1168" s="11">
        <f t="shared" si="3"/>
        <v>1</v>
      </c>
      <c r="AH1168" s="11">
        <f t="shared" si="4"/>
        <v>0</v>
      </c>
      <c r="AI1168" s="11">
        <f t="shared" si="5"/>
        <v>0</v>
      </c>
      <c r="AJ1168" s="11">
        <f>ROUNDUP(SUM(VLOOKUP(F1168,'Pontuação 3.0'!A$2:B$11,2,FALSE),VLOOKUP(E1168,'Pontuação 3.0'!C$2:D$11,2,FALSE),VLOOKUP(H1168,'Pontuação 3.0'!I$2:J$11,2,FALSE),VLOOKUP(J1168,'Pontuação 3.0'!G$2:H$11,2,FALSE),VLOOKUP(G1168,'Pontuação 3.0'!E$2:F$11,2,FALSE),VLOOKUP(K1168,'Pontuação 3.0'!K$2:L$11,2,FALSE),VLOOKUP(L1168,'Pontuação 3.0'!M$2:N$13,2,FALSE)),0)</f>
        <v>2134</v>
      </c>
      <c r="AK1168" s="10">
        <f t="shared" si="6"/>
        <v>213</v>
      </c>
      <c r="AL1168" s="10" t="str">
        <f t="array" ref="AL1168">IFERROR(INDEX('Pontuação 3.0'!G$13:G$191, MATCH(AK1168, 'Pontuação 3.0'!F$13:F$191, 0)), "Faixa Indefinida")</f>
        <v>C</v>
      </c>
      <c r="AM1168" s="10">
        <f t="shared" si="7"/>
        <v>0</v>
      </c>
      <c r="AN1168" s="10">
        <f t="shared" si="8"/>
        <v>0</v>
      </c>
      <c r="AO1168" s="10">
        <f t="shared" si="9"/>
        <v>1</v>
      </c>
      <c r="AP1168" s="10">
        <f t="shared" si="10"/>
        <v>0</v>
      </c>
    </row>
    <row r="1169" ht="15.75" customHeight="1">
      <c r="A1169" s="7">
        <v>45675.0</v>
      </c>
      <c r="B1169" s="8" t="s">
        <v>2742</v>
      </c>
      <c r="C1169" s="8" t="s">
        <v>6202</v>
      </c>
      <c r="D1169" s="9">
        <v>3.2991361615E10</v>
      </c>
      <c r="E1169" s="8" t="s">
        <v>6103</v>
      </c>
      <c r="F1169" s="8" t="s">
        <v>6116</v>
      </c>
      <c r="G1169" s="8" t="s">
        <v>6117</v>
      </c>
      <c r="H1169" s="8" t="s">
        <v>6106</v>
      </c>
      <c r="I1169" s="8" t="s">
        <v>6107</v>
      </c>
      <c r="J1169" s="8" t="s">
        <v>6119</v>
      </c>
      <c r="K1169" s="8" t="s">
        <v>6109</v>
      </c>
      <c r="L1169" s="8" t="s">
        <v>6120</v>
      </c>
      <c r="M1169" s="8" t="s">
        <v>6111</v>
      </c>
      <c r="N1169" s="12" t="s">
        <v>18</v>
      </c>
      <c r="O1169" s="12" t="s">
        <v>20</v>
      </c>
      <c r="P1169" s="12" t="s">
        <v>71</v>
      </c>
      <c r="Q1169" s="12" t="s">
        <v>22</v>
      </c>
      <c r="R1169" s="12" t="s">
        <v>32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10">
        <f>ROUNDUP(SUM(VLOOKUP(F1169,'Pontuação'!A$2:B$11,2,FALSE),VLOOKUP(E1169,'Pontuação'!C$2:D$11,2,FALSE),VLOOKUP(H1169,'Pontuação'!I$2:J$11,2,FALSE),VLOOKUP(J1169,'Pontuação'!G$2:H$11,2,FALSE),VLOOKUP(L1169,'Pontuação'!M$2:N$13,2,FALSE)),0)</f>
        <v>1685</v>
      </c>
      <c r="AD1169" s="11">
        <f t="shared" si="1"/>
        <v>169</v>
      </c>
      <c r="AE1169" s="11" t="str">
        <f t="array" ref="AE1169">IFERROR(INDEX('Pontuação'!G$13:G$101, MATCH(AD1169, 'Pontuação'!F$13:F$101, 0)), "Faixa Indefinida")</f>
        <v>B</v>
      </c>
      <c r="AF1169" s="11">
        <f t="shared" si="2"/>
        <v>0</v>
      </c>
      <c r="AG1169" s="11">
        <f t="shared" si="3"/>
        <v>1</v>
      </c>
      <c r="AH1169" s="11">
        <f t="shared" si="4"/>
        <v>0</v>
      </c>
      <c r="AI1169" s="11">
        <f t="shared" si="5"/>
        <v>0</v>
      </c>
      <c r="AJ1169" s="11">
        <f>ROUNDUP(SUM(VLOOKUP(F1169,'Pontuação 3.0'!A$2:B$11,2,FALSE),VLOOKUP(E1169,'Pontuação 3.0'!C$2:D$11,2,FALSE),VLOOKUP(H1169,'Pontuação 3.0'!I$2:J$11,2,FALSE),VLOOKUP(J1169,'Pontuação 3.0'!G$2:H$11,2,FALSE),VLOOKUP(G1169,'Pontuação 3.0'!E$2:F$11,2,FALSE),VLOOKUP(K1169,'Pontuação 3.0'!K$2:L$11,2,FALSE),VLOOKUP(L1169,'Pontuação 3.0'!M$2:N$13,2,FALSE)),0)</f>
        <v>2469</v>
      </c>
      <c r="AK1169" s="10">
        <f t="shared" si="6"/>
        <v>247</v>
      </c>
      <c r="AL1169" s="10" t="str">
        <f t="array" ref="AL1169">IFERROR(INDEX('Pontuação 3.0'!G$13:G$191, MATCH(AK1169, 'Pontuação 3.0'!F$13:F$191, 0)), "Faixa Indefinida")</f>
        <v>A</v>
      </c>
      <c r="AM1169" s="10">
        <f t="shared" si="7"/>
        <v>1</v>
      </c>
      <c r="AN1169" s="10">
        <f t="shared" si="8"/>
        <v>0</v>
      </c>
      <c r="AO1169" s="10">
        <f t="shared" si="9"/>
        <v>0</v>
      </c>
      <c r="AP1169" s="10">
        <f t="shared" si="10"/>
        <v>0</v>
      </c>
    </row>
    <row r="1170" ht="15.75" customHeight="1">
      <c r="A1170" s="7">
        <v>45675.0</v>
      </c>
      <c r="B1170" s="8" t="s">
        <v>2744</v>
      </c>
      <c r="C1170" s="8" t="s">
        <v>2745</v>
      </c>
      <c r="D1170" s="8" t="s">
        <v>2746</v>
      </c>
      <c r="E1170" s="8" t="s">
        <v>6103</v>
      </c>
      <c r="F1170" s="8" t="s">
        <v>6126</v>
      </c>
      <c r="G1170" s="8" t="s">
        <v>6117</v>
      </c>
      <c r="H1170" s="8" t="s">
        <v>6106</v>
      </c>
      <c r="I1170" s="8" t="s">
        <v>6107</v>
      </c>
      <c r="J1170" s="8" t="s">
        <v>6108</v>
      </c>
      <c r="K1170" s="8" t="s">
        <v>6107</v>
      </c>
      <c r="L1170" s="8" t="s">
        <v>6115</v>
      </c>
      <c r="M1170" s="8" t="s">
        <v>6133</v>
      </c>
      <c r="N1170" s="12" t="s">
        <v>18</v>
      </c>
      <c r="O1170" s="12" t="s">
        <v>20</v>
      </c>
      <c r="P1170" s="12" t="s">
        <v>31</v>
      </c>
      <c r="Q1170" s="12" t="s">
        <v>22</v>
      </c>
      <c r="R1170" s="12" t="s">
        <v>32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10">
        <f>ROUNDUP(SUM(VLOOKUP(F1170,'Pontuação'!A$2:B$11,2,FALSE),VLOOKUP(E1170,'Pontuação'!C$2:D$11,2,FALSE),VLOOKUP(H1170,'Pontuação'!I$2:J$11,2,FALSE),VLOOKUP(J1170,'Pontuação'!G$2:H$11,2,FALSE),VLOOKUP(L1170,'Pontuação'!M$2:N$13,2,FALSE)),0)</f>
        <v>1646</v>
      </c>
      <c r="AD1170" s="11">
        <f t="shared" si="1"/>
        <v>165</v>
      </c>
      <c r="AE1170" s="11" t="str">
        <f t="array" ref="AE1170">IFERROR(INDEX('Pontuação'!G$13:G$101, MATCH(AD1170, 'Pontuação'!F$13:F$101, 0)), "Faixa Indefinida")</f>
        <v>C</v>
      </c>
      <c r="AF1170" s="11">
        <f t="shared" si="2"/>
        <v>0</v>
      </c>
      <c r="AG1170" s="11">
        <f t="shared" si="3"/>
        <v>0</v>
      </c>
      <c r="AH1170" s="11">
        <f t="shared" si="4"/>
        <v>1</v>
      </c>
      <c r="AI1170" s="11">
        <f t="shared" si="5"/>
        <v>0</v>
      </c>
      <c r="AJ1170" s="11">
        <f>ROUNDUP(SUM(VLOOKUP(F1170,'Pontuação 3.0'!A$2:B$11,2,FALSE),VLOOKUP(E1170,'Pontuação 3.0'!C$2:D$11,2,FALSE),VLOOKUP(H1170,'Pontuação 3.0'!I$2:J$11,2,FALSE),VLOOKUP(J1170,'Pontuação 3.0'!G$2:H$11,2,FALSE),VLOOKUP(G1170,'Pontuação 3.0'!E$2:F$11,2,FALSE),VLOOKUP(K1170,'Pontuação 3.0'!K$2:L$11,2,FALSE),VLOOKUP(L1170,'Pontuação 3.0'!M$2:N$13,2,FALSE)),0)</f>
        <v>2141</v>
      </c>
      <c r="AK1170" s="10">
        <f t="shared" si="6"/>
        <v>214</v>
      </c>
      <c r="AL1170" s="10" t="str">
        <f t="array" ref="AL1170">IFERROR(INDEX('Pontuação 3.0'!G$13:G$191, MATCH(AK1170, 'Pontuação 3.0'!F$13:F$191, 0)), "Faixa Indefinida")</f>
        <v>B</v>
      </c>
      <c r="AM1170" s="10">
        <f t="shared" si="7"/>
        <v>0</v>
      </c>
      <c r="AN1170" s="10">
        <f t="shared" si="8"/>
        <v>1</v>
      </c>
      <c r="AO1170" s="10">
        <f t="shared" si="9"/>
        <v>0</v>
      </c>
      <c r="AP1170" s="10">
        <f t="shared" si="10"/>
        <v>0</v>
      </c>
    </row>
    <row r="1171" ht="15.75" customHeight="1">
      <c r="A1171" s="7">
        <v>45675.0</v>
      </c>
      <c r="B1171" s="8" t="s">
        <v>2747</v>
      </c>
      <c r="C1171" s="8" t="s">
        <v>2748</v>
      </c>
      <c r="D1171" s="8" t="s">
        <v>2749</v>
      </c>
      <c r="E1171" s="8" t="s">
        <v>6103</v>
      </c>
      <c r="F1171" s="8" t="s">
        <v>6116</v>
      </c>
      <c r="G1171" s="8" t="s">
        <v>6122</v>
      </c>
      <c r="H1171" s="8" t="s">
        <v>6132</v>
      </c>
      <c r="I1171" s="8" t="s">
        <v>6128</v>
      </c>
      <c r="J1171" s="8" t="s">
        <v>6108</v>
      </c>
      <c r="K1171" s="8" t="s">
        <v>6107</v>
      </c>
      <c r="L1171" s="8" t="s">
        <v>6115</v>
      </c>
      <c r="M1171" s="8" t="s">
        <v>6133</v>
      </c>
      <c r="N1171" s="12" t="s">
        <v>18</v>
      </c>
      <c r="O1171" s="12" t="s">
        <v>20</v>
      </c>
      <c r="P1171" s="12" t="s">
        <v>89</v>
      </c>
      <c r="Q1171" s="12" t="s">
        <v>22</v>
      </c>
      <c r="R1171" s="12" t="s">
        <v>32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10">
        <f>ROUNDUP(SUM(VLOOKUP(F1171,'Pontuação'!A$2:B$11,2,FALSE),VLOOKUP(E1171,'Pontuação'!C$2:D$11,2,FALSE),VLOOKUP(H1171,'Pontuação'!I$2:J$11,2,FALSE),VLOOKUP(J1171,'Pontuação'!G$2:H$11,2,FALSE),VLOOKUP(L1171,'Pontuação'!M$2:N$13,2,FALSE)),0)</f>
        <v>1474</v>
      </c>
      <c r="AD1171" s="11">
        <f t="shared" si="1"/>
        <v>147</v>
      </c>
      <c r="AE1171" s="11" t="str">
        <f t="array" ref="AE1171">IFERROR(INDEX('Pontuação'!G$13:G$101, MATCH(AD1171, 'Pontuação'!F$13:F$101, 0)), "Faixa Indefinida")</f>
        <v>D</v>
      </c>
      <c r="AF1171" s="11">
        <f t="shared" si="2"/>
        <v>0</v>
      </c>
      <c r="AG1171" s="11">
        <f t="shared" si="3"/>
        <v>0</v>
      </c>
      <c r="AH1171" s="11">
        <f t="shared" si="4"/>
        <v>0</v>
      </c>
      <c r="AI1171" s="11">
        <f t="shared" si="5"/>
        <v>1</v>
      </c>
      <c r="AJ1171" s="11">
        <f>ROUNDUP(SUM(VLOOKUP(F1171,'Pontuação 3.0'!A$2:B$11,2,FALSE),VLOOKUP(E1171,'Pontuação 3.0'!C$2:D$11,2,FALSE),VLOOKUP(H1171,'Pontuação 3.0'!I$2:J$11,2,FALSE),VLOOKUP(J1171,'Pontuação 3.0'!G$2:H$11,2,FALSE),VLOOKUP(G1171,'Pontuação 3.0'!E$2:F$11,2,FALSE),VLOOKUP(K1171,'Pontuação 3.0'!K$2:L$11,2,FALSE),VLOOKUP(L1171,'Pontuação 3.0'!M$2:N$13,2,FALSE)),0)</f>
        <v>2026</v>
      </c>
      <c r="AK1171" s="10">
        <f t="shared" si="6"/>
        <v>203</v>
      </c>
      <c r="AL1171" s="10" t="str">
        <f t="array" ref="AL1171">IFERROR(INDEX('Pontuação 3.0'!G$13:G$191, MATCH(AK1171, 'Pontuação 3.0'!F$13:F$191, 0)), "Faixa Indefinida")</f>
        <v>C</v>
      </c>
      <c r="AM1171" s="10">
        <f t="shared" si="7"/>
        <v>0</v>
      </c>
      <c r="AN1171" s="10">
        <f t="shared" si="8"/>
        <v>0</v>
      </c>
      <c r="AO1171" s="10">
        <f t="shared" si="9"/>
        <v>1</v>
      </c>
      <c r="AP1171" s="10">
        <f t="shared" si="10"/>
        <v>0</v>
      </c>
    </row>
    <row r="1172" ht="15.75" customHeight="1">
      <c r="A1172" s="7">
        <v>45675.0</v>
      </c>
      <c r="B1172" s="8" t="s">
        <v>688</v>
      </c>
      <c r="C1172" s="8" t="s">
        <v>2750</v>
      </c>
      <c r="D1172" s="9">
        <v>1.2992446955E10</v>
      </c>
      <c r="E1172" s="8" t="s">
        <v>6103</v>
      </c>
      <c r="F1172" s="8" t="s">
        <v>6126</v>
      </c>
      <c r="G1172" s="8" t="s">
        <v>6122</v>
      </c>
      <c r="H1172" s="8" t="s">
        <v>6106</v>
      </c>
      <c r="I1172" s="8" t="s">
        <v>6107</v>
      </c>
      <c r="J1172" s="8" t="s">
        <v>6119</v>
      </c>
      <c r="K1172" s="8" t="s">
        <v>6107</v>
      </c>
      <c r="L1172" s="8" t="s">
        <v>6120</v>
      </c>
      <c r="M1172" s="8" t="s">
        <v>6113</v>
      </c>
      <c r="N1172" s="12" t="s">
        <v>18</v>
      </c>
      <c r="O1172" s="12" t="s">
        <v>20</v>
      </c>
      <c r="P1172" s="12" t="s">
        <v>25</v>
      </c>
      <c r="Q1172" s="12" t="s">
        <v>22</v>
      </c>
      <c r="R1172" s="12" t="s">
        <v>32</v>
      </c>
      <c r="S1172" s="13"/>
      <c r="T1172" s="8"/>
      <c r="U1172" s="8"/>
      <c r="V1172" s="8"/>
      <c r="W1172" s="8"/>
      <c r="X1172" s="8"/>
      <c r="Y1172" s="8"/>
      <c r="Z1172" s="8"/>
      <c r="AA1172" s="8"/>
      <c r="AB1172" s="8"/>
      <c r="AC1172" s="10">
        <f>ROUNDUP(SUM(VLOOKUP(F1172,'Pontuação'!A$2:B$11,2,FALSE),VLOOKUP(E1172,'Pontuação'!C$2:D$11,2,FALSE),VLOOKUP(H1172,'Pontuação'!I$2:J$11,2,FALSE),VLOOKUP(J1172,'Pontuação'!G$2:H$11,2,FALSE),VLOOKUP(L1172,'Pontuação'!M$2:N$13,2,FALSE)),0)</f>
        <v>1673</v>
      </c>
      <c r="AD1172" s="11">
        <f t="shared" si="1"/>
        <v>167</v>
      </c>
      <c r="AE1172" s="11" t="str">
        <f t="array" ref="AE1172">IFERROR(INDEX('Pontuação'!G$13:G$101, MATCH(AD1172, 'Pontuação'!F$13:F$101, 0)), "Faixa Indefinida")</f>
        <v>B</v>
      </c>
      <c r="AF1172" s="11">
        <f t="shared" si="2"/>
        <v>0</v>
      </c>
      <c r="AG1172" s="11">
        <f t="shared" si="3"/>
        <v>1</v>
      </c>
      <c r="AH1172" s="11">
        <f t="shared" si="4"/>
        <v>0</v>
      </c>
      <c r="AI1172" s="11">
        <f t="shared" si="5"/>
        <v>0</v>
      </c>
      <c r="AJ1172" s="11">
        <f>ROUNDUP(SUM(VLOOKUP(F1172,'Pontuação 3.0'!A$2:B$11,2,FALSE),VLOOKUP(E1172,'Pontuação 3.0'!C$2:D$11,2,FALSE),VLOOKUP(H1172,'Pontuação 3.0'!I$2:J$11,2,FALSE),VLOOKUP(J1172,'Pontuação 3.0'!G$2:H$11,2,FALSE),VLOOKUP(G1172,'Pontuação 3.0'!E$2:F$11,2,FALSE),VLOOKUP(K1172,'Pontuação 3.0'!K$2:L$11,2,FALSE),VLOOKUP(L1172,'Pontuação 3.0'!M$2:N$13,2,FALSE)),0)</f>
        <v>1935</v>
      </c>
      <c r="AK1172" s="10">
        <f t="shared" si="6"/>
        <v>194</v>
      </c>
      <c r="AL1172" s="10" t="str">
        <f t="array" ref="AL1172">IFERROR(INDEX('Pontuação 3.0'!G$13:G$191, MATCH(AK1172, 'Pontuação 3.0'!F$13:F$191, 0)), "Faixa Indefinida")</f>
        <v>C</v>
      </c>
      <c r="AM1172" s="10">
        <f t="shared" si="7"/>
        <v>0</v>
      </c>
      <c r="AN1172" s="10">
        <f t="shared" si="8"/>
        <v>0</v>
      </c>
      <c r="AO1172" s="10">
        <f t="shared" si="9"/>
        <v>1</v>
      </c>
      <c r="AP1172" s="10">
        <f t="shared" si="10"/>
        <v>0</v>
      </c>
    </row>
    <row r="1173" ht="15.75" customHeight="1">
      <c r="A1173" s="7">
        <v>45675.0</v>
      </c>
      <c r="B1173" s="8" t="s">
        <v>2751</v>
      </c>
      <c r="C1173" s="8" t="s">
        <v>2752</v>
      </c>
      <c r="D1173" s="9">
        <v>9.1989788779E10</v>
      </c>
      <c r="E1173" s="8" t="s">
        <v>6103</v>
      </c>
      <c r="F1173" s="8" t="s">
        <v>6104</v>
      </c>
      <c r="G1173" s="8" t="s">
        <v>6122</v>
      </c>
      <c r="H1173" s="8" t="s">
        <v>6118</v>
      </c>
      <c r="I1173" s="8" t="s">
        <v>6107</v>
      </c>
      <c r="J1173" s="8" t="s">
        <v>6108</v>
      </c>
      <c r="K1173" s="8" t="s">
        <v>6107</v>
      </c>
      <c r="L1173" s="8" t="s">
        <v>6115</v>
      </c>
      <c r="M1173" s="8" t="s">
        <v>6111</v>
      </c>
      <c r="N1173" s="12" t="s">
        <v>18</v>
      </c>
      <c r="O1173" s="12" t="s">
        <v>20</v>
      </c>
      <c r="P1173" s="12" t="s">
        <v>102</v>
      </c>
      <c r="Q1173" s="12" t="s">
        <v>22</v>
      </c>
      <c r="R1173" s="12" t="s">
        <v>32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10">
        <f>ROUNDUP(SUM(VLOOKUP(F1173,'Pontuação'!A$2:B$11,2,FALSE),VLOOKUP(E1173,'Pontuação'!C$2:D$11,2,FALSE),VLOOKUP(H1173,'Pontuação'!I$2:J$11,2,FALSE),VLOOKUP(J1173,'Pontuação'!G$2:H$11,2,FALSE),VLOOKUP(L1173,'Pontuação'!M$2:N$13,2,FALSE)),0)</f>
        <v>1705</v>
      </c>
      <c r="AD1173" s="11">
        <f t="shared" si="1"/>
        <v>171</v>
      </c>
      <c r="AE1173" s="11" t="str">
        <f t="array" ref="AE1173">IFERROR(INDEX('Pontuação'!G$13:G$101, MATCH(AD1173, 'Pontuação'!F$13:F$101, 0)), "Faixa Indefinida")</f>
        <v>B</v>
      </c>
      <c r="AF1173" s="11">
        <f t="shared" si="2"/>
        <v>0</v>
      </c>
      <c r="AG1173" s="11">
        <f t="shared" si="3"/>
        <v>1</v>
      </c>
      <c r="AH1173" s="11">
        <f t="shared" si="4"/>
        <v>0</v>
      </c>
      <c r="AI1173" s="11">
        <f t="shared" si="5"/>
        <v>0</v>
      </c>
      <c r="AJ1173" s="11">
        <f>ROUNDUP(SUM(VLOOKUP(F1173,'Pontuação 3.0'!A$2:B$11,2,FALSE),VLOOKUP(E1173,'Pontuação 3.0'!C$2:D$11,2,FALSE),VLOOKUP(H1173,'Pontuação 3.0'!I$2:J$11,2,FALSE),VLOOKUP(J1173,'Pontuação 3.0'!G$2:H$11,2,FALSE),VLOOKUP(G1173,'Pontuação 3.0'!E$2:F$11,2,FALSE),VLOOKUP(K1173,'Pontuação 3.0'!K$2:L$11,2,FALSE),VLOOKUP(L1173,'Pontuação 3.0'!M$2:N$13,2,FALSE)),0)</f>
        <v>2206</v>
      </c>
      <c r="AK1173" s="10">
        <f t="shared" si="6"/>
        <v>221</v>
      </c>
      <c r="AL1173" s="10" t="str">
        <f t="array" ref="AL1173">IFERROR(INDEX('Pontuação 3.0'!G$13:G$191, MATCH(AK1173, 'Pontuação 3.0'!F$13:F$191, 0)), "Faixa Indefinida")</f>
        <v>B</v>
      </c>
      <c r="AM1173" s="10">
        <f t="shared" si="7"/>
        <v>0</v>
      </c>
      <c r="AN1173" s="10">
        <f t="shared" si="8"/>
        <v>1</v>
      </c>
      <c r="AO1173" s="10">
        <f t="shared" si="9"/>
        <v>0</v>
      </c>
      <c r="AP1173" s="10">
        <f t="shared" si="10"/>
        <v>0</v>
      </c>
    </row>
    <row r="1174" ht="15.75" customHeight="1">
      <c r="A1174" s="7">
        <v>45675.0</v>
      </c>
      <c r="B1174" s="8" t="s">
        <v>2753</v>
      </c>
      <c r="C1174" s="8" t="s">
        <v>2754</v>
      </c>
      <c r="D1174" s="9">
        <v>6.2992116281E10</v>
      </c>
      <c r="E1174" s="8" t="s">
        <v>6103</v>
      </c>
      <c r="F1174" s="8" t="s">
        <v>6126</v>
      </c>
      <c r="G1174" s="8" t="s">
        <v>6117</v>
      </c>
      <c r="H1174" s="8" t="s">
        <v>6118</v>
      </c>
      <c r="I1174" s="8" t="s">
        <v>6128</v>
      </c>
      <c r="J1174" s="8" t="s">
        <v>6129</v>
      </c>
      <c r="K1174" s="8" t="s">
        <v>6109</v>
      </c>
      <c r="L1174" s="8" t="s">
        <v>6115</v>
      </c>
      <c r="M1174" s="8" t="s">
        <v>6133</v>
      </c>
      <c r="N1174" s="12" t="s">
        <v>18</v>
      </c>
      <c r="O1174" s="12" t="s">
        <v>20</v>
      </c>
      <c r="P1174" s="12" t="s">
        <v>25</v>
      </c>
      <c r="Q1174" s="12" t="s">
        <v>22</v>
      </c>
      <c r="R1174" s="12" t="s">
        <v>32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10">
        <f>ROUNDUP(SUM(VLOOKUP(F1174,'Pontuação'!A$2:B$11,2,FALSE),VLOOKUP(E1174,'Pontuação'!C$2:D$11,2,FALSE),VLOOKUP(H1174,'Pontuação'!I$2:J$11,2,FALSE),VLOOKUP(J1174,'Pontuação'!G$2:H$11,2,FALSE),VLOOKUP(L1174,'Pontuação'!M$2:N$13,2,FALSE)),0)</f>
        <v>1861</v>
      </c>
      <c r="AD1174" s="11">
        <f t="shared" si="1"/>
        <v>186</v>
      </c>
      <c r="AE1174" s="11" t="str">
        <f t="array" ref="AE1174">IFERROR(INDEX('Pontuação'!G$13:G$101, MATCH(AD1174, 'Pontuação'!F$13:F$101, 0)), "Faixa Indefinida")</f>
        <v>A</v>
      </c>
      <c r="AF1174" s="11">
        <f t="shared" si="2"/>
        <v>1</v>
      </c>
      <c r="AG1174" s="11">
        <f t="shared" si="3"/>
        <v>0</v>
      </c>
      <c r="AH1174" s="11">
        <f t="shared" si="4"/>
        <v>0</v>
      </c>
      <c r="AI1174" s="11">
        <f t="shared" si="5"/>
        <v>0</v>
      </c>
      <c r="AJ1174" s="11">
        <f>ROUNDUP(SUM(VLOOKUP(F1174,'Pontuação 3.0'!A$2:B$11,2,FALSE),VLOOKUP(E1174,'Pontuação 3.0'!C$2:D$11,2,FALSE),VLOOKUP(H1174,'Pontuação 3.0'!I$2:J$11,2,FALSE),VLOOKUP(J1174,'Pontuação 3.0'!G$2:H$11,2,FALSE),VLOOKUP(G1174,'Pontuação 3.0'!E$2:F$11,2,FALSE),VLOOKUP(K1174,'Pontuação 3.0'!K$2:L$11,2,FALSE),VLOOKUP(L1174,'Pontuação 3.0'!M$2:N$13,2,FALSE)),0)</f>
        <v>2612</v>
      </c>
      <c r="AK1174" s="10">
        <f t="shared" si="6"/>
        <v>261</v>
      </c>
      <c r="AL1174" s="10" t="str">
        <f t="array" ref="AL1174">IFERROR(INDEX('Pontuação 3.0'!G$13:G$191, MATCH(AK1174, 'Pontuação 3.0'!F$13:F$191, 0)), "Faixa Indefinida")</f>
        <v>A</v>
      </c>
      <c r="AM1174" s="10">
        <f t="shared" si="7"/>
        <v>1</v>
      </c>
      <c r="AN1174" s="10">
        <f t="shared" si="8"/>
        <v>0</v>
      </c>
      <c r="AO1174" s="10">
        <f t="shared" si="9"/>
        <v>0</v>
      </c>
      <c r="AP1174" s="10">
        <f t="shared" si="10"/>
        <v>0</v>
      </c>
    </row>
    <row r="1175" ht="15.75" customHeight="1">
      <c r="A1175" s="7">
        <v>45675.0</v>
      </c>
      <c r="B1175" s="8" t="s">
        <v>2755</v>
      </c>
      <c r="C1175" s="8" t="s">
        <v>2756</v>
      </c>
      <c r="D1175" s="9">
        <v>1.6988189814E10</v>
      </c>
      <c r="E1175" s="8" t="s">
        <v>6103</v>
      </c>
      <c r="F1175" s="8" t="s">
        <v>6126</v>
      </c>
      <c r="G1175" s="8" t="s">
        <v>6117</v>
      </c>
      <c r="H1175" s="8" t="s">
        <v>6106</v>
      </c>
      <c r="I1175" s="8" t="s">
        <v>6107</v>
      </c>
      <c r="J1175" s="8" t="s">
        <v>6119</v>
      </c>
      <c r="K1175" s="8" t="s">
        <v>6107</v>
      </c>
      <c r="L1175" s="8" t="s">
        <v>6120</v>
      </c>
      <c r="M1175" s="8" t="s">
        <v>6121</v>
      </c>
      <c r="N1175" s="12" t="s">
        <v>18</v>
      </c>
      <c r="O1175" s="12" t="s">
        <v>20</v>
      </c>
      <c r="P1175" s="12" t="s">
        <v>25</v>
      </c>
      <c r="Q1175" s="12" t="s">
        <v>22</v>
      </c>
      <c r="R1175" s="12" t="s">
        <v>21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10">
        <f>ROUNDUP(SUM(VLOOKUP(F1175,'Pontuação'!A$2:B$11,2,FALSE),VLOOKUP(E1175,'Pontuação'!C$2:D$11,2,FALSE),VLOOKUP(H1175,'Pontuação'!I$2:J$11,2,FALSE),VLOOKUP(J1175,'Pontuação'!G$2:H$11,2,FALSE),VLOOKUP(L1175,'Pontuação'!M$2:N$13,2,FALSE)),0)</f>
        <v>1673</v>
      </c>
      <c r="AD1175" s="11">
        <f t="shared" si="1"/>
        <v>167</v>
      </c>
      <c r="AE1175" s="11" t="str">
        <f t="array" ref="AE1175">IFERROR(INDEX('Pontuação'!G$13:G$101, MATCH(AD1175, 'Pontuação'!F$13:F$101, 0)), "Faixa Indefinida")</f>
        <v>B</v>
      </c>
      <c r="AF1175" s="11">
        <f t="shared" si="2"/>
        <v>0</v>
      </c>
      <c r="AG1175" s="11">
        <f t="shared" si="3"/>
        <v>1</v>
      </c>
      <c r="AH1175" s="11">
        <f t="shared" si="4"/>
        <v>0</v>
      </c>
      <c r="AI1175" s="11">
        <f t="shared" si="5"/>
        <v>0</v>
      </c>
      <c r="AJ1175" s="11">
        <f>ROUNDUP(SUM(VLOOKUP(F1175,'Pontuação 3.0'!A$2:B$11,2,FALSE),VLOOKUP(E1175,'Pontuação 3.0'!C$2:D$11,2,FALSE),VLOOKUP(H1175,'Pontuação 3.0'!I$2:J$11,2,FALSE),VLOOKUP(J1175,'Pontuação 3.0'!G$2:H$11,2,FALSE),VLOOKUP(G1175,'Pontuação 3.0'!E$2:F$11,2,FALSE),VLOOKUP(K1175,'Pontuação 3.0'!K$2:L$11,2,FALSE),VLOOKUP(L1175,'Pontuação 3.0'!M$2:N$13,2,FALSE)),0)</f>
        <v>2075</v>
      </c>
      <c r="AK1175" s="10">
        <f t="shared" si="6"/>
        <v>208</v>
      </c>
      <c r="AL1175" s="10" t="str">
        <f t="array" ref="AL1175">IFERROR(INDEX('Pontuação 3.0'!G$13:G$191, MATCH(AK1175, 'Pontuação 3.0'!F$13:F$191, 0)), "Faixa Indefinida")</f>
        <v>C</v>
      </c>
      <c r="AM1175" s="10">
        <f t="shared" si="7"/>
        <v>0</v>
      </c>
      <c r="AN1175" s="10">
        <f t="shared" si="8"/>
        <v>0</v>
      </c>
      <c r="AO1175" s="10">
        <f t="shared" si="9"/>
        <v>1</v>
      </c>
      <c r="AP1175" s="10">
        <f t="shared" si="10"/>
        <v>0</v>
      </c>
    </row>
    <row r="1176" ht="15.75" customHeight="1">
      <c r="A1176" s="7">
        <v>45675.0</v>
      </c>
      <c r="B1176" s="8" t="s">
        <v>2757</v>
      </c>
      <c r="C1176" s="8" t="s">
        <v>2758</v>
      </c>
      <c r="D1176" s="9">
        <v>2.1984742113E10</v>
      </c>
      <c r="E1176" s="8" t="s">
        <v>6103</v>
      </c>
      <c r="F1176" s="8" t="s">
        <v>6126</v>
      </c>
      <c r="G1176" s="8" t="s">
        <v>6122</v>
      </c>
      <c r="H1176" s="8" t="s">
        <v>6135</v>
      </c>
      <c r="I1176" s="8" t="s">
        <v>6107</v>
      </c>
      <c r="J1176" s="8" t="s">
        <v>6119</v>
      </c>
      <c r="K1176" s="8" t="s">
        <v>6107</v>
      </c>
      <c r="L1176" s="8" t="s">
        <v>6120</v>
      </c>
      <c r="M1176" s="8" t="s">
        <v>6121</v>
      </c>
      <c r="N1176" s="12" t="s">
        <v>18</v>
      </c>
      <c r="O1176" s="12" t="s">
        <v>20</v>
      </c>
      <c r="P1176" s="12" t="s">
        <v>123</v>
      </c>
      <c r="Q1176" s="12" t="s">
        <v>33</v>
      </c>
      <c r="R1176" s="12" t="s">
        <v>21</v>
      </c>
      <c r="S1176" s="13"/>
      <c r="T1176" s="8"/>
      <c r="U1176" s="8"/>
      <c r="V1176" s="8"/>
      <c r="W1176" s="8"/>
      <c r="X1176" s="8"/>
      <c r="Y1176" s="8"/>
      <c r="Z1176" s="8"/>
      <c r="AA1176" s="8"/>
      <c r="AB1176" s="8"/>
      <c r="AC1176" s="10">
        <f>ROUNDUP(SUM(VLOOKUP(F1176,'Pontuação'!A$2:B$11,2,FALSE),VLOOKUP(E1176,'Pontuação'!C$2:D$11,2,FALSE),VLOOKUP(H1176,'Pontuação'!I$2:J$11,2,FALSE),VLOOKUP(J1176,'Pontuação'!G$2:H$11,2,FALSE),VLOOKUP(L1176,'Pontuação'!M$2:N$13,2,FALSE)),0)</f>
        <v>1699</v>
      </c>
      <c r="AD1176" s="11">
        <f t="shared" si="1"/>
        <v>170</v>
      </c>
      <c r="AE1176" s="11" t="str">
        <f t="array" ref="AE1176">IFERROR(INDEX('Pontuação'!G$13:G$101, MATCH(AD1176, 'Pontuação'!F$13:F$101, 0)), "Faixa Indefinida")</f>
        <v>B</v>
      </c>
      <c r="AF1176" s="11">
        <f t="shared" si="2"/>
        <v>0</v>
      </c>
      <c r="AG1176" s="11">
        <f t="shared" si="3"/>
        <v>1</v>
      </c>
      <c r="AH1176" s="11">
        <f t="shared" si="4"/>
        <v>0</v>
      </c>
      <c r="AI1176" s="11">
        <f t="shared" si="5"/>
        <v>0</v>
      </c>
      <c r="AJ1176" s="11">
        <f>ROUNDUP(SUM(VLOOKUP(F1176,'Pontuação 3.0'!A$2:B$11,2,FALSE),VLOOKUP(E1176,'Pontuação 3.0'!C$2:D$11,2,FALSE),VLOOKUP(H1176,'Pontuação 3.0'!I$2:J$11,2,FALSE),VLOOKUP(J1176,'Pontuação 3.0'!G$2:H$11,2,FALSE),VLOOKUP(G1176,'Pontuação 3.0'!E$2:F$11,2,FALSE),VLOOKUP(K1176,'Pontuação 3.0'!K$2:L$11,2,FALSE),VLOOKUP(L1176,'Pontuação 3.0'!M$2:N$13,2,FALSE)),0)</f>
        <v>1871</v>
      </c>
      <c r="AK1176" s="10">
        <f t="shared" si="6"/>
        <v>187</v>
      </c>
      <c r="AL1176" s="10" t="str">
        <f t="array" ref="AL1176">IFERROR(INDEX('Pontuação 3.0'!G$13:G$191, MATCH(AK1176, 'Pontuação 3.0'!F$13:F$191, 0)), "Faixa Indefinida")</f>
        <v>D</v>
      </c>
      <c r="AM1176" s="10">
        <f t="shared" si="7"/>
        <v>0</v>
      </c>
      <c r="AN1176" s="10">
        <f t="shared" si="8"/>
        <v>0</v>
      </c>
      <c r="AO1176" s="10">
        <f t="shared" si="9"/>
        <v>0</v>
      </c>
      <c r="AP1176" s="10">
        <f t="shared" si="10"/>
        <v>1</v>
      </c>
    </row>
    <row r="1177" ht="15.75" customHeight="1">
      <c r="A1177" s="7">
        <v>45675.0</v>
      </c>
      <c r="B1177" s="8" t="s">
        <v>2759</v>
      </c>
      <c r="C1177" s="8" t="s">
        <v>2760</v>
      </c>
      <c r="D1177" s="9">
        <v>1.1952146928E10</v>
      </c>
      <c r="E1177" s="8" t="s">
        <v>6103</v>
      </c>
      <c r="F1177" s="8" t="s">
        <v>6126</v>
      </c>
      <c r="G1177" s="8" t="s">
        <v>6117</v>
      </c>
      <c r="H1177" s="8" t="s">
        <v>6135</v>
      </c>
      <c r="I1177" s="8" t="s">
        <v>6107</v>
      </c>
      <c r="J1177" s="8" t="s">
        <v>6119</v>
      </c>
      <c r="K1177" s="8" t="s">
        <v>6109</v>
      </c>
      <c r="L1177" s="8" t="s">
        <v>6120</v>
      </c>
      <c r="M1177" s="8" t="s">
        <v>6113</v>
      </c>
      <c r="N1177" s="12" t="s">
        <v>18</v>
      </c>
      <c r="O1177" s="12" t="s">
        <v>20</v>
      </c>
      <c r="P1177" s="12" t="s">
        <v>123</v>
      </c>
      <c r="Q1177" s="12" t="s">
        <v>22</v>
      </c>
      <c r="R1177" s="12" t="s">
        <v>32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10">
        <f>ROUNDUP(SUM(VLOOKUP(F1177,'Pontuação'!A$2:B$11,2,FALSE),VLOOKUP(E1177,'Pontuação'!C$2:D$11,2,FALSE),VLOOKUP(H1177,'Pontuação'!I$2:J$11,2,FALSE),VLOOKUP(J1177,'Pontuação'!G$2:H$11,2,FALSE),VLOOKUP(L1177,'Pontuação'!M$2:N$13,2,FALSE)),0)</f>
        <v>1699</v>
      </c>
      <c r="AD1177" s="11">
        <f t="shared" si="1"/>
        <v>170</v>
      </c>
      <c r="AE1177" s="11" t="str">
        <f t="array" ref="AE1177">IFERROR(INDEX('Pontuação'!G$13:G$101, MATCH(AD1177, 'Pontuação'!F$13:F$101, 0)), "Faixa Indefinida")</f>
        <v>B</v>
      </c>
      <c r="AF1177" s="11">
        <f t="shared" si="2"/>
        <v>0</v>
      </c>
      <c r="AG1177" s="11">
        <f t="shared" si="3"/>
        <v>1</v>
      </c>
      <c r="AH1177" s="11">
        <f t="shared" si="4"/>
        <v>0</v>
      </c>
      <c r="AI1177" s="11">
        <f t="shared" si="5"/>
        <v>0</v>
      </c>
      <c r="AJ1177" s="11">
        <f>ROUNDUP(SUM(VLOOKUP(F1177,'Pontuação 3.0'!A$2:B$11,2,FALSE),VLOOKUP(E1177,'Pontuação 3.0'!C$2:D$11,2,FALSE),VLOOKUP(H1177,'Pontuação 3.0'!I$2:J$11,2,FALSE),VLOOKUP(J1177,'Pontuação 3.0'!G$2:H$11,2,FALSE),VLOOKUP(G1177,'Pontuação 3.0'!E$2:F$11,2,FALSE),VLOOKUP(K1177,'Pontuação 3.0'!K$2:L$11,2,FALSE),VLOOKUP(L1177,'Pontuação 3.0'!M$2:N$13,2,FALSE)),0)</f>
        <v>2272</v>
      </c>
      <c r="AK1177" s="10">
        <f t="shared" si="6"/>
        <v>227</v>
      </c>
      <c r="AL1177" s="10" t="str">
        <f t="array" ref="AL1177">IFERROR(INDEX('Pontuação 3.0'!G$13:G$191, MATCH(AK1177, 'Pontuação 3.0'!F$13:F$191, 0)), "Faixa Indefinida")</f>
        <v>B</v>
      </c>
      <c r="AM1177" s="10">
        <f t="shared" si="7"/>
        <v>0</v>
      </c>
      <c r="AN1177" s="10">
        <f t="shared" si="8"/>
        <v>1</v>
      </c>
      <c r="AO1177" s="10">
        <f t="shared" si="9"/>
        <v>0</v>
      </c>
      <c r="AP1177" s="10">
        <f t="shared" si="10"/>
        <v>0</v>
      </c>
    </row>
    <row r="1178" ht="15.75" customHeight="1">
      <c r="A1178" s="7">
        <v>45675.0</v>
      </c>
      <c r="B1178" s="8" t="s">
        <v>2761</v>
      </c>
      <c r="C1178" s="8" t="s">
        <v>2762</v>
      </c>
      <c r="D1178" s="8" t="s">
        <v>2763</v>
      </c>
      <c r="E1178" s="8" t="s">
        <v>6125</v>
      </c>
      <c r="F1178" s="8" t="s">
        <v>6126</v>
      </c>
      <c r="G1178" s="8" t="s">
        <v>6117</v>
      </c>
      <c r="H1178" s="8" t="s">
        <v>6118</v>
      </c>
      <c r="I1178" s="8" t="s">
        <v>6107</v>
      </c>
      <c r="J1178" s="8" t="s">
        <v>6119</v>
      </c>
      <c r="K1178" s="8" t="s">
        <v>6107</v>
      </c>
      <c r="L1178" s="8" t="s">
        <v>6120</v>
      </c>
      <c r="M1178" s="8" t="s">
        <v>6113</v>
      </c>
      <c r="N1178" s="12" t="s">
        <v>18</v>
      </c>
      <c r="O1178" s="12" t="s">
        <v>20</v>
      </c>
      <c r="P1178" s="12" t="s">
        <v>112</v>
      </c>
      <c r="Q1178" s="12" t="s">
        <v>22</v>
      </c>
      <c r="R1178" s="12" t="s">
        <v>21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10">
        <f>ROUNDUP(SUM(VLOOKUP(F1178,'Pontuação'!A$2:B$11,2,FALSE),VLOOKUP(E1178,'Pontuação'!C$2:D$11,2,FALSE),VLOOKUP(H1178,'Pontuação'!I$2:J$11,2,FALSE),VLOOKUP(J1178,'Pontuação'!G$2:H$11,2,FALSE),VLOOKUP(L1178,'Pontuação'!M$2:N$13,2,FALSE)),0)</f>
        <v>1719</v>
      </c>
      <c r="AD1178" s="11">
        <f t="shared" si="1"/>
        <v>172</v>
      </c>
      <c r="AE1178" s="11" t="str">
        <f t="array" ref="AE1178">IFERROR(INDEX('Pontuação'!G$13:G$101, MATCH(AD1178, 'Pontuação'!F$13:F$101, 0)), "Faixa Indefinida")</f>
        <v>B</v>
      </c>
      <c r="AF1178" s="11">
        <f t="shared" si="2"/>
        <v>0</v>
      </c>
      <c r="AG1178" s="11">
        <f t="shared" si="3"/>
        <v>1</v>
      </c>
      <c r="AH1178" s="11">
        <f t="shared" si="4"/>
        <v>0</v>
      </c>
      <c r="AI1178" s="11">
        <f t="shared" si="5"/>
        <v>0</v>
      </c>
      <c r="AJ1178" s="11">
        <f>ROUNDUP(SUM(VLOOKUP(F1178,'Pontuação 3.0'!A$2:B$11,2,FALSE),VLOOKUP(E1178,'Pontuação 3.0'!C$2:D$11,2,FALSE),VLOOKUP(H1178,'Pontuação 3.0'!I$2:J$11,2,FALSE),VLOOKUP(J1178,'Pontuação 3.0'!G$2:H$11,2,FALSE),VLOOKUP(G1178,'Pontuação 3.0'!E$2:F$11,2,FALSE),VLOOKUP(K1178,'Pontuação 3.0'!K$2:L$11,2,FALSE),VLOOKUP(L1178,'Pontuação 3.0'!M$2:N$13,2,FALSE)),0)</f>
        <v>2132</v>
      </c>
      <c r="AK1178" s="10">
        <f t="shared" si="6"/>
        <v>213</v>
      </c>
      <c r="AL1178" s="10" t="str">
        <f t="array" ref="AL1178">IFERROR(INDEX('Pontuação 3.0'!G$13:G$191, MATCH(AK1178, 'Pontuação 3.0'!F$13:F$191, 0)), "Faixa Indefinida")</f>
        <v>C</v>
      </c>
      <c r="AM1178" s="10">
        <f t="shared" si="7"/>
        <v>0</v>
      </c>
      <c r="AN1178" s="10">
        <f t="shared" si="8"/>
        <v>0</v>
      </c>
      <c r="AO1178" s="10">
        <f t="shared" si="9"/>
        <v>1</v>
      </c>
      <c r="AP1178" s="10">
        <f t="shared" si="10"/>
        <v>0</v>
      </c>
    </row>
    <row r="1179" ht="15.75" customHeight="1">
      <c r="A1179" s="7">
        <v>45675.0</v>
      </c>
      <c r="B1179" s="8" t="s">
        <v>2766</v>
      </c>
      <c r="C1179" s="8" t="s">
        <v>2767</v>
      </c>
      <c r="D1179" s="9">
        <v>3.5997100723E10</v>
      </c>
      <c r="E1179" s="8" t="s">
        <v>6103</v>
      </c>
      <c r="F1179" s="8" t="s">
        <v>6126</v>
      </c>
      <c r="G1179" s="8" t="s">
        <v>6117</v>
      </c>
      <c r="H1179" s="8" t="s">
        <v>6132</v>
      </c>
      <c r="I1179" s="8" t="s">
        <v>6107</v>
      </c>
      <c r="J1179" s="8" t="s">
        <v>6129</v>
      </c>
      <c r="K1179" s="8" t="s">
        <v>6107</v>
      </c>
      <c r="L1179" s="8" t="s">
        <v>6120</v>
      </c>
      <c r="M1179" s="8" t="s">
        <v>6111</v>
      </c>
      <c r="N1179" s="12" t="s">
        <v>18</v>
      </c>
      <c r="O1179" s="12" t="s">
        <v>20</v>
      </c>
      <c r="P1179" s="12" t="s">
        <v>89</v>
      </c>
      <c r="Q1179" s="12" t="s">
        <v>22</v>
      </c>
      <c r="R1179" s="12" t="s">
        <v>32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10">
        <f>ROUNDUP(SUM(VLOOKUP(F1179,'Pontuação'!A$2:B$11,2,FALSE),VLOOKUP(E1179,'Pontuação'!C$2:D$11,2,FALSE),VLOOKUP(H1179,'Pontuação'!I$2:J$11,2,FALSE),VLOOKUP(J1179,'Pontuação'!G$2:H$11,2,FALSE),VLOOKUP(L1179,'Pontuação'!M$2:N$13,2,FALSE)),0)</f>
        <v>1767</v>
      </c>
      <c r="AD1179" s="11">
        <f t="shared" si="1"/>
        <v>177</v>
      </c>
      <c r="AE1179" s="11" t="str">
        <f t="array" ref="AE1179">IFERROR(INDEX('Pontuação'!G$13:G$101, MATCH(AD1179, 'Pontuação'!F$13:F$101, 0)), "Faixa Indefinida")</f>
        <v>B</v>
      </c>
      <c r="AF1179" s="11">
        <f t="shared" si="2"/>
        <v>0</v>
      </c>
      <c r="AG1179" s="11">
        <f t="shared" si="3"/>
        <v>1</v>
      </c>
      <c r="AH1179" s="11">
        <f t="shared" si="4"/>
        <v>0</v>
      </c>
      <c r="AI1179" s="11">
        <f t="shared" si="5"/>
        <v>0</v>
      </c>
      <c r="AJ1179" s="11">
        <f>ROUNDUP(SUM(VLOOKUP(F1179,'Pontuação 3.0'!A$2:B$11,2,FALSE),VLOOKUP(E1179,'Pontuação 3.0'!C$2:D$11,2,FALSE),VLOOKUP(H1179,'Pontuação 3.0'!I$2:J$11,2,FALSE),VLOOKUP(J1179,'Pontuação 3.0'!G$2:H$11,2,FALSE),VLOOKUP(G1179,'Pontuação 3.0'!E$2:F$11,2,FALSE),VLOOKUP(K1179,'Pontuação 3.0'!K$2:L$11,2,FALSE),VLOOKUP(L1179,'Pontuação 3.0'!M$2:N$13,2,FALSE)),0)</f>
        <v>2242</v>
      </c>
      <c r="AK1179" s="10">
        <f t="shared" si="6"/>
        <v>224</v>
      </c>
      <c r="AL1179" s="10" t="str">
        <f t="array" ref="AL1179">IFERROR(INDEX('Pontuação 3.0'!G$13:G$191, MATCH(AK1179, 'Pontuação 3.0'!F$13:F$191, 0)), "Faixa Indefinida")</f>
        <v>B</v>
      </c>
      <c r="AM1179" s="10">
        <f t="shared" si="7"/>
        <v>0</v>
      </c>
      <c r="AN1179" s="10">
        <f t="shared" si="8"/>
        <v>1</v>
      </c>
      <c r="AO1179" s="10">
        <f t="shared" si="9"/>
        <v>0</v>
      </c>
      <c r="AP1179" s="10">
        <f t="shared" si="10"/>
        <v>0</v>
      </c>
    </row>
    <row r="1180" ht="15.75" customHeight="1">
      <c r="A1180" s="7">
        <v>45675.0</v>
      </c>
      <c r="B1180" s="8" t="s">
        <v>2764</v>
      </c>
      <c r="C1180" s="8" t="s">
        <v>2765</v>
      </c>
      <c r="D1180" s="14" t="s">
        <v>6203</v>
      </c>
      <c r="E1180" s="8" t="s">
        <v>6103</v>
      </c>
      <c r="F1180" s="8" t="s">
        <v>6116</v>
      </c>
      <c r="G1180" s="8" t="s">
        <v>6117</v>
      </c>
      <c r="H1180" s="8" t="s">
        <v>6106</v>
      </c>
      <c r="I1180" s="8" t="s">
        <v>6128</v>
      </c>
      <c r="J1180" s="8" t="s">
        <v>6119</v>
      </c>
      <c r="K1180" s="8" t="s">
        <v>6109</v>
      </c>
      <c r="L1180" s="8" t="s">
        <v>6120</v>
      </c>
      <c r="M1180" s="8" t="s">
        <v>6113</v>
      </c>
      <c r="N1180" s="12" t="s">
        <v>18</v>
      </c>
      <c r="O1180" s="12" t="s">
        <v>20</v>
      </c>
      <c r="P1180" s="12" t="s">
        <v>76</v>
      </c>
      <c r="Q1180" s="12" t="s">
        <v>22</v>
      </c>
      <c r="R1180" s="12" t="s">
        <v>32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10">
        <f>ROUNDUP(SUM(VLOOKUP(F1180,'Pontuação'!A$2:B$11,2,FALSE),VLOOKUP(E1180,'Pontuação'!C$2:D$11,2,FALSE),VLOOKUP(H1180,'Pontuação'!I$2:J$11,2,FALSE),VLOOKUP(J1180,'Pontuação'!G$2:H$11,2,FALSE),VLOOKUP(L1180,'Pontuação'!M$2:N$13,2,FALSE)),0)</f>
        <v>1685</v>
      </c>
      <c r="AD1180" s="11">
        <f t="shared" si="1"/>
        <v>169</v>
      </c>
      <c r="AE1180" s="11" t="str">
        <f t="array" ref="AE1180">IFERROR(INDEX('Pontuação'!G$13:G$101, MATCH(AD1180, 'Pontuação'!F$13:F$101, 0)), "Faixa Indefinida")</f>
        <v>B</v>
      </c>
      <c r="AF1180" s="11">
        <f t="shared" si="2"/>
        <v>0</v>
      </c>
      <c r="AG1180" s="11">
        <f t="shared" si="3"/>
        <v>1</v>
      </c>
      <c r="AH1180" s="11">
        <f t="shared" si="4"/>
        <v>0</v>
      </c>
      <c r="AI1180" s="11">
        <f t="shared" si="5"/>
        <v>0</v>
      </c>
      <c r="AJ1180" s="11">
        <f>ROUNDUP(SUM(VLOOKUP(F1180,'Pontuação 3.0'!A$2:B$11,2,FALSE),VLOOKUP(E1180,'Pontuação 3.0'!C$2:D$11,2,FALSE),VLOOKUP(H1180,'Pontuação 3.0'!I$2:J$11,2,FALSE),VLOOKUP(J1180,'Pontuação 3.0'!G$2:H$11,2,FALSE),VLOOKUP(G1180,'Pontuação 3.0'!E$2:F$11,2,FALSE),VLOOKUP(K1180,'Pontuação 3.0'!K$2:L$11,2,FALSE),VLOOKUP(L1180,'Pontuação 3.0'!M$2:N$13,2,FALSE)),0)</f>
        <v>2469</v>
      </c>
      <c r="AK1180" s="10">
        <f t="shared" si="6"/>
        <v>247</v>
      </c>
      <c r="AL1180" s="10" t="str">
        <f t="array" ref="AL1180">IFERROR(INDEX('Pontuação 3.0'!G$13:G$191, MATCH(AK1180, 'Pontuação 3.0'!F$13:F$191, 0)), "Faixa Indefinida")</f>
        <v>A</v>
      </c>
      <c r="AM1180" s="10">
        <f t="shared" si="7"/>
        <v>1</v>
      </c>
      <c r="AN1180" s="10">
        <f t="shared" si="8"/>
        <v>0</v>
      </c>
      <c r="AO1180" s="10">
        <f t="shared" si="9"/>
        <v>0</v>
      </c>
      <c r="AP1180" s="10">
        <f t="shared" si="10"/>
        <v>0</v>
      </c>
    </row>
    <row r="1181" ht="15.75" customHeight="1">
      <c r="A1181" s="7">
        <v>45675.0</v>
      </c>
      <c r="B1181" s="8" t="s">
        <v>2768</v>
      </c>
      <c r="C1181" s="8" t="s">
        <v>2769</v>
      </c>
      <c r="D1181" s="8" t="s">
        <v>2770</v>
      </c>
      <c r="E1181" s="8" t="s">
        <v>6103</v>
      </c>
      <c r="F1181" s="8" t="s">
        <v>6126</v>
      </c>
      <c r="G1181" s="8" t="s">
        <v>6117</v>
      </c>
      <c r="H1181" s="8" t="s">
        <v>6106</v>
      </c>
      <c r="I1181" s="8" t="s">
        <v>6107</v>
      </c>
      <c r="J1181" s="8" t="s">
        <v>6119</v>
      </c>
      <c r="K1181" s="8" t="s">
        <v>6107</v>
      </c>
      <c r="L1181" s="8" t="s">
        <v>6115</v>
      </c>
      <c r="M1181" s="8" t="s">
        <v>6111</v>
      </c>
      <c r="N1181" s="12" t="s">
        <v>18</v>
      </c>
      <c r="O1181" s="12" t="s">
        <v>20</v>
      </c>
      <c r="P1181" s="12" t="s">
        <v>123</v>
      </c>
      <c r="Q1181" s="12" t="s">
        <v>33</v>
      </c>
      <c r="R1181" s="12" t="s">
        <v>21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10">
        <f>ROUNDUP(SUM(VLOOKUP(F1181,'Pontuação'!A$2:B$11,2,FALSE),VLOOKUP(E1181,'Pontuação'!C$2:D$11,2,FALSE),VLOOKUP(H1181,'Pontuação'!I$2:J$11,2,FALSE),VLOOKUP(J1181,'Pontuação'!G$2:H$11,2,FALSE),VLOOKUP(L1181,'Pontuação'!M$2:N$13,2,FALSE)),0)</f>
        <v>1541</v>
      </c>
      <c r="AD1181" s="11">
        <f t="shared" si="1"/>
        <v>154</v>
      </c>
      <c r="AE1181" s="11" t="str">
        <f t="array" ref="AE1181">IFERROR(INDEX('Pontuação'!G$13:G$101, MATCH(AD1181, 'Pontuação'!F$13:F$101, 0)), "Faixa Indefinida")</f>
        <v>C</v>
      </c>
      <c r="AF1181" s="11">
        <f t="shared" si="2"/>
        <v>0</v>
      </c>
      <c r="AG1181" s="11">
        <f t="shared" si="3"/>
        <v>0</v>
      </c>
      <c r="AH1181" s="11">
        <f t="shared" si="4"/>
        <v>1</v>
      </c>
      <c r="AI1181" s="11">
        <f t="shared" si="5"/>
        <v>0</v>
      </c>
      <c r="AJ1181" s="11">
        <f>ROUNDUP(SUM(VLOOKUP(F1181,'Pontuação 3.0'!A$2:B$11,2,FALSE),VLOOKUP(E1181,'Pontuação 3.0'!C$2:D$11,2,FALSE),VLOOKUP(H1181,'Pontuação 3.0'!I$2:J$11,2,FALSE),VLOOKUP(J1181,'Pontuação 3.0'!G$2:H$11,2,FALSE),VLOOKUP(G1181,'Pontuação 3.0'!E$2:F$11,2,FALSE),VLOOKUP(K1181,'Pontuação 3.0'!K$2:L$11,2,FALSE),VLOOKUP(L1181,'Pontuação 3.0'!M$2:N$13,2,FALSE)),0)</f>
        <v>1989</v>
      </c>
      <c r="AK1181" s="10">
        <f t="shared" si="6"/>
        <v>199</v>
      </c>
      <c r="AL1181" s="10" t="str">
        <f t="array" ref="AL1181">IFERROR(INDEX('Pontuação 3.0'!G$13:G$191, MATCH(AK1181, 'Pontuação 3.0'!F$13:F$191, 0)), "Faixa Indefinida")</f>
        <v>C</v>
      </c>
      <c r="AM1181" s="10">
        <f t="shared" si="7"/>
        <v>0</v>
      </c>
      <c r="AN1181" s="10">
        <f t="shared" si="8"/>
        <v>0</v>
      </c>
      <c r="AO1181" s="10">
        <f t="shared" si="9"/>
        <v>1</v>
      </c>
      <c r="AP1181" s="10">
        <f t="shared" si="10"/>
        <v>0</v>
      </c>
    </row>
    <row r="1182" ht="15.75" customHeight="1">
      <c r="A1182" s="7">
        <v>45675.0</v>
      </c>
      <c r="B1182" s="8" t="s">
        <v>2735</v>
      </c>
      <c r="C1182" s="8" t="s">
        <v>2773</v>
      </c>
      <c r="D1182" s="9">
        <v>7.5999309119E10</v>
      </c>
      <c r="E1182" s="8" t="s">
        <v>6125</v>
      </c>
      <c r="F1182" s="8" t="s">
        <v>6104</v>
      </c>
      <c r="G1182" s="8" t="s">
        <v>6122</v>
      </c>
      <c r="H1182" s="8" t="s">
        <v>6123</v>
      </c>
      <c r="I1182" s="8" t="s">
        <v>6128</v>
      </c>
      <c r="J1182" s="8" t="s">
        <v>6161</v>
      </c>
      <c r="K1182" s="8" t="s">
        <v>6107</v>
      </c>
      <c r="L1182" s="8" t="s">
        <v>6136</v>
      </c>
      <c r="M1182" s="8" t="s">
        <v>6111</v>
      </c>
      <c r="N1182" s="12" t="s">
        <v>18</v>
      </c>
      <c r="O1182" s="12" t="s">
        <v>20</v>
      </c>
      <c r="P1182" s="12" t="s">
        <v>31</v>
      </c>
      <c r="Q1182" s="12" t="s">
        <v>1616</v>
      </c>
      <c r="R1182" s="12" t="s">
        <v>32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10">
        <f>ROUNDUP(SUM(VLOOKUP(F1182,'Pontuação'!A$2:B$11,2,FALSE),VLOOKUP(E1182,'Pontuação'!C$2:D$11,2,FALSE),VLOOKUP(H1182,'Pontuação'!I$2:J$11,2,FALSE),VLOOKUP(J1182,'Pontuação'!G$2:H$11,2,FALSE),VLOOKUP(L1182,'Pontuação'!M$2:N$13,2,FALSE)),0)</f>
        <v>1790</v>
      </c>
      <c r="AD1182" s="11">
        <f t="shared" si="1"/>
        <v>179</v>
      </c>
      <c r="AE1182" s="11" t="str">
        <f t="array" ref="AE1182">IFERROR(INDEX('Pontuação'!G$13:G$101, MATCH(AD1182, 'Pontuação'!F$13:F$101, 0)), "Faixa Indefinida")</f>
        <v>B</v>
      </c>
      <c r="AF1182" s="11">
        <f t="shared" si="2"/>
        <v>0</v>
      </c>
      <c r="AG1182" s="11">
        <f t="shared" si="3"/>
        <v>1</v>
      </c>
      <c r="AH1182" s="11">
        <f t="shared" si="4"/>
        <v>0</v>
      </c>
      <c r="AI1182" s="11">
        <f t="shared" si="5"/>
        <v>0</v>
      </c>
      <c r="AJ1182" s="11">
        <f>ROUNDUP(SUM(VLOOKUP(F1182,'Pontuação 3.0'!A$2:B$11,2,FALSE),VLOOKUP(E1182,'Pontuação 3.0'!C$2:D$11,2,FALSE),VLOOKUP(H1182,'Pontuação 3.0'!I$2:J$11,2,FALSE),VLOOKUP(J1182,'Pontuação 3.0'!G$2:H$11,2,FALSE),VLOOKUP(G1182,'Pontuação 3.0'!E$2:F$11,2,FALSE),VLOOKUP(K1182,'Pontuação 3.0'!K$2:L$11,2,FALSE),VLOOKUP(L1182,'Pontuação 3.0'!M$2:N$13,2,FALSE)),0)</f>
        <v>1777</v>
      </c>
      <c r="AK1182" s="10">
        <f t="shared" si="6"/>
        <v>178</v>
      </c>
      <c r="AL1182" s="10" t="str">
        <f t="array" ref="AL1182">IFERROR(INDEX('Pontuação 3.0'!G$13:G$191, MATCH(AK1182, 'Pontuação 3.0'!F$13:F$191, 0)), "Faixa Indefinida")</f>
        <v>D</v>
      </c>
      <c r="AM1182" s="10">
        <f t="shared" si="7"/>
        <v>0</v>
      </c>
      <c r="AN1182" s="10">
        <f t="shared" si="8"/>
        <v>0</v>
      </c>
      <c r="AO1182" s="10">
        <f t="shared" si="9"/>
        <v>0</v>
      </c>
      <c r="AP1182" s="10">
        <f t="shared" si="10"/>
        <v>1</v>
      </c>
    </row>
    <row r="1183" ht="15.75" customHeight="1">
      <c r="A1183" s="7">
        <v>45675.0</v>
      </c>
      <c r="B1183" s="8" t="s">
        <v>2776</v>
      </c>
      <c r="C1183" s="8" t="s">
        <v>2777</v>
      </c>
      <c r="D1183" s="9">
        <v>3.499271127E10</v>
      </c>
      <c r="E1183" s="8" t="s">
        <v>6103</v>
      </c>
      <c r="F1183" s="8" t="s">
        <v>6126</v>
      </c>
      <c r="G1183" s="8" t="s">
        <v>6105</v>
      </c>
      <c r="H1183" s="8" t="s">
        <v>6123</v>
      </c>
      <c r="I1183" s="8" t="s">
        <v>6107</v>
      </c>
      <c r="J1183" s="8" t="s">
        <v>6130</v>
      </c>
      <c r="K1183" s="8" t="s">
        <v>6109</v>
      </c>
      <c r="L1183" s="8" t="s">
        <v>6110</v>
      </c>
      <c r="M1183" s="8" t="s">
        <v>6133</v>
      </c>
      <c r="N1183" s="12" t="s">
        <v>18</v>
      </c>
      <c r="O1183" s="12" t="s">
        <v>20</v>
      </c>
      <c r="P1183" s="12" t="s">
        <v>25</v>
      </c>
      <c r="Q1183" s="12" t="s">
        <v>83</v>
      </c>
      <c r="R1183" s="12" t="s">
        <v>32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10">
        <f>ROUNDUP(SUM(VLOOKUP(F1183,'Pontuação'!A$2:B$11,2,FALSE),VLOOKUP(E1183,'Pontuação'!C$2:D$11,2,FALSE),VLOOKUP(H1183,'Pontuação'!I$2:J$11,2,FALSE),VLOOKUP(J1183,'Pontuação'!G$2:H$11,2,FALSE),VLOOKUP(L1183,'Pontuação'!M$2:N$13,2,FALSE)),0)</f>
        <v>1775</v>
      </c>
      <c r="AD1183" s="11">
        <f t="shared" si="1"/>
        <v>178</v>
      </c>
      <c r="AE1183" s="11" t="str">
        <f t="array" ref="AE1183">IFERROR(INDEX('Pontuação'!G$13:G$101, MATCH(AD1183, 'Pontuação'!F$13:F$101, 0)), "Faixa Indefinida")</f>
        <v>B</v>
      </c>
      <c r="AF1183" s="11">
        <f t="shared" si="2"/>
        <v>0</v>
      </c>
      <c r="AG1183" s="11">
        <f t="shared" si="3"/>
        <v>1</v>
      </c>
      <c r="AH1183" s="11">
        <f t="shared" si="4"/>
        <v>0</v>
      </c>
      <c r="AI1183" s="11">
        <f t="shared" si="5"/>
        <v>0</v>
      </c>
      <c r="AJ1183" s="11">
        <f>ROUNDUP(SUM(VLOOKUP(F1183,'Pontuação 3.0'!A$2:B$11,2,FALSE),VLOOKUP(E1183,'Pontuação 3.0'!C$2:D$11,2,FALSE),VLOOKUP(H1183,'Pontuação 3.0'!I$2:J$11,2,FALSE),VLOOKUP(J1183,'Pontuação 3.0'!G$2:H$11,2,FALSE),VLOOKUP(G1183,'Pontuação 3.0'!E$2:F$11,2,FALSE),VLOOKUP(K1183,'Pontuação 3.0'!K$2:L$11,2,FALSE),VLOOKUP(L1183,'Pontuação 3.0'!M$2:N$13,2,FALSE)),0)</f>
        <v>2413</v>
      </c>
      <c r="AK1183" s="10">
        <f t="shared" si="6"/>
        <v>241</v>
      </c>
      <c r="AL1183" s="10" t="str">
        <f t="array" ref="AL1183">IFERROR(INDEX('Pontuação 3.0'!G$13:G$191, MATCH(AK1183, 'Pontuação 3.0'!F$13:F$191, 0)), "Faixa Indefinida")</f>
        <v>A</v>
      </c>
      <c r="AM1183" s="10">
        <f t="shared" si="7"/>
        <v>1</v>
      </c>
      <c r="AN1183" s="10">
        <f t="shared" si="8"/>
        <v>0</v>
      </c>
      <c r="AO1183" s="10">
        <f t="shared" si="9"/>
        <v>0</v>
      </c>
      <c r="AP1183" s="10">
        <f t="shared" si="10"/>
        <v>0</v>
      </c>
    </row>
    <row r="1184" ht="15.75" customHeight="1">
      <c r="A1184" s="7">
        <v>45675.0</v>
      </c>
      <c r="B1184" s="8" t="s">
        <v>2778</v>
      </c>
      <c r="C1184" s="8" t="s">
        <v>2779</v>
      </c>
      <c r="D1184" s="9">
        <v>1.9999509559E10</v>
      </c>
      <c r="E1184" s="8" t="s">
        <v>6103</v>
      </c>
      <c r="F1184" s="8" t="s">
        <v>6116</v>
      </c>
      <c r="G1184" s="8" t="s">
        <v>6117</v>
      </c>
      <c r="H1184" s="8" t="s">
        <v>6135</v>
      </c>
      <c r="I1184" s="8" t="s">
        <v>6128</v>
      </c>
      <c r="J1184" s="8" t="s">
        <v>6108</v>
      </c>
      <c r="K1184" s="8" t="s">
        <v>6107</v>
      </c>
      <c r="L1184" s="8" t="s">
        <v>6120</v>
      </c>
      <c r="M1184" s="8" t="s">
        <v>6113</v>
      </c>
      <c r="N1184" s="12" t="s">
        <v>18</v>
      </c>
      <c r="O1184" s="12" t="s">
        <v>20</v>
      </c>
      <c r="P1184" s="12" t="s">
        <v>25</v>
      </c>
      <c r="Q1184" s="12" t="s">
        <v>22</v>
      </c>
      <c r="R1184" s="12" t="s">
        <v>32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10">
        <f>ROUNDUP(SUM(VLOOKUP(F1184,'Pontuação'!A$2:B$11,2,FALSE),VLOOKUP(E1184,'Pontuação'!C$2:D$11,2,FALSE),VLOOKUP(H1184,'Pontuação'!I$2:J$11,2,FALSE),VLOOKUP(J1184,'Pontuação'!G$2:H$11,2,FALSE),VLOOKUP(L1184,'Pontuação'!M$2:N$13,2,FALSE)),0)</f>
        <v>1816</v>
      </c>
      <c r="AD1184" s="11">
        <f t="shared" si="1"/>
        <v>182</v>
      </c>
      <c r="AE1184" s="11" t="str">
        <f t="array" ref="AE1184">IFERROR(INDEX('Pontuação'!G$13:G$101, MATCH(AD1184, 'Pontuação'!F$13:F$101, 0)), "Faixa Indefinida")</f>
        <v>B</v>
      </c>
      <c r="AF1184" s="11">
        <f t="shared" si="2"/>
        <v>0</v>
      </c>
      <c r="AG1184" s="11">
        <f t="shared" si="3"/>
        <v>1</v>
      </c>
      <c r="AH1184" s="11">
        <f t="shared" si="4"/>
        <v>0</v>
      </c>
      <c r="AI1184" s="11">
        <f t="shared" si="5"/>
        <v>0</v>
      </c>
      <c r="AJ1184" s="11">
        <f>ROUNDUP(SUM(VLOOKUP(F1184,'Pontuação 3.0'!A$2:B$11,2,FALSE),VLOOKUP(E1184,'Pontuação 3.0'!C$2:D$11,2,FALSE),VLOOKUP(H1184,'Pontuação 3.0'!I$2:J$11,2,FALSE),VLOOKUP(J1184,'Pontuação 3.0'!G$2:H$11,2,FALSE),VLOOKUP(G1184,'Pontuação 3.0'!E$2:F$11,2,FALSE),VLOOKUP(K1184,'Pontuação 3.0'!K$2:L$11,2,FALSE),VLOOKUP(L1184,'Pontuação 3.0'!M$2:N$13,2,FALSE)),0)</f>
        <v>2296</v>
      </c>
      <c r="AK1184" s="10">
        <f t="shared" si="6"/>
        <v>230</v>
      </c>
      <c r="AL1184" s="10" t="str">
        <f t="array" ref="AL1184">IFERROR(INDEX('Pontuação 3.0'!G$13:G$191, MATCH(AK1184, 'Pontuação 3.0'!F$13:F$191, 0)), "Faixa Indefinida")</f>
        <v>B</v>
      </c>
      <c r="AM1184" s="10">
        <f t="shared" si="7"/>
        <v>0</v>
      </c>
      <c r="AN1184" s="10">
        <f t="shared" si="8"/>
        <v>1</v>
      </c>
      <c r="AO1184" s="10">
        <f t="shared" si="9"/>
        <v>0</v>
      </c>
      <c r="AP1184" s="10">
        <f t="shared" si="10"/>
        <v>0</v>
      </c>
    </row>
    <row r="1185" ht="15.75" customHeight="1">
      <c r="A1185" s="7">
        <v>45675.0</v>
      </c>
      <c r="B1185" s="8" t="s">
        <v>2780</v>
      </c>
      <c r="C1185" s="8" t="s">
        <v>2781</v>
      </c>
      <c r="D1185" s="9">
        <v>4.8991175427E10</v>
      </c>
      <c r="E1185" s="8" t="s">
        <v>6103</v>
      </c>
      <c r="F1185" s="8" t="s">
        <v>6126</v>
      </c>
      <c r="G1185" s="8" t="s">
        <v>6117</v>
      </c>
      <c r="H1185" s="8" t="s">
        <v>6106</v>
      </c>
      <c r="I1185" s="8" t="s">
        <v>6107</v>
      </c>
      <c r="J1185" s="8" t="s">
        <v>6108</v>
      </c>
      <c r="K1185" s="8" t="s">
        <v>6107</v>
      </c>
      <c r="L1185" s="8" t="s">
        <v>6120</v>
      </c>
      <c r="M1185" s="8" t="s">
        <v>6133</v>
      </c>
      <c r="N1185" s="12" t="s">
        <v>18</v>
      </c>
      <c r="O1185" s="12" t="s">
        <v>20</v>
      </c>
      <c r="P1185" s="12" t="s">
        <v>51</v>
      </c>
      <c r="Q1185" s="12" t="s">
        <v>22</v>
      </c>
      <c r="R1185" s="12" t="s">
        <v>32</v>
      </c>
      <c r="S1185" s="13"/>
      <c r="T1185" s="8"/>
      <c r="U1185" s="8"/>
      <c r="V1185" s="8"/>
      <c r="W1185" s="8"/>
      <c r="X1185" s="8"/>
      <c r="Y1185" s="8"/>
      <c r="Z1185" s="8"/>
      <c r="AA1185" s="8"/>
      <c r="AB1185" s="8"/>
      <c r="AC1185" s="10">
        <f>ROUNDUP(SUM(VLOOKUP(F1185,'Pontuação'!A$2:B$11,2,FALSE),VLOOKUP(E1185,'Pontuação'!C$2:D$11,2,FALSE),VLOOKUP(H1185,'Pontuação'!I$2:J$11,2,FALSE),VLOOKUP(J1185,'Pontuação'!G$2:H$11,2,FALSE),VLOOKUP(L1185,'Pontuação'!M$2:N$13,2,FALSE)),0)</f>
        <v>1778</v>
      </c>
      <c r="AD1185" s="11">
        <f t="shared" si="1"/>
        <v>178</v>
      </c>
      <c r="AE1185" s="11" t="str">
        <f t="array" ref="AE1185">IFERROR(INDEX('Pontuação'!G$13:G$101, MATCH(AD1185, 'Pontuação'!F$13:F$101, 0)), "Faixa Indefinida")</f>
        <v>B</v>
      </c>
      <c r="AF1185" s="11">
        <f t="shared" si="2"/>
        <v>0</v>
      </c>
      <c r="AG1185" s="11">
        <f t="shared" si="3"/>
        <v>1</v>
      </c>
      <c r="AH1185" s="11">
        <f t="shared" si="4"/>
        <v>0</v>
      </c>
      <c r="AI1185" s="11">
        <f t="shared" si="5"/>
        <v>0</v>
      </c>
      <c r="AJ1185" s="11">
        <f>ROUNDUP(SUM(VLOOKUP(F1185,'Pontuação 3.0'!A$2:B$11,2,FALSE),VLOOKUP(E1185,'Pontuação 3.0'!C$2:D$11,2,FALSE),VLOOKUP(H1185,'Pontuação 3.0'!I$2:J$11,2,FALSE),VLOOKUP(J1185,'Pontuação 3.0'!G$2:H$11,2,FALSE),VLOOKUP(G1185,'Pontuação 3.0'!E$2:F$11,2,FALSE),VLOOKUP(K1185,'Pontuação 3.0'!K$2:L$11,2,FALSE),VLOOKUP(L1185,'Pontuação 3.0'!M$2:N$13,2,FALSE)),0)</f>
        <v>2227</v>
      </c>
      <c r="AK1185" s="10">
        <f t="shared" si="6"/>
        <v>223</v>
      </c>
      <c r="AL1185" s="10" t="str">
        <f t="array" ref="AL1185">IFERROR(INDEX('Pontuação 3.0'!G$13:G$191, MATCH(AK1185, 'Pontuação 3.0'!F$13:F$191, 0)), "Faixa Indefinida")</f>
        <v>B</v>
      </c>
      <c r="AM1185" s="10">
        <f t="shared" si="7"/>
        <v>0</v>
      </c>
      <c r="AN1185" s="10">
        <f t="shared" si="8"/>
        <v>1</v>
      </c>
      <c r="AO1185" s="10">
        <f t="shared" si="9"/>
        <v>0</v>
      </c>
      <c r="AP1185" s="10">
        <f t="shared" si="10"/>
        <v>0</v>
      </c>
    </row>
    <row r="1186" ht="15.75" customHeight="1">
      <c r="A1186" s="7">
        <v>45675.0</v>
      </c>
      <c r="B1186" s="8" t="s">
        <v>1871</v>
      </c>
      <c r="C1186" s="8" t="s">
        <v>2782</v>
      </c>
      <c r="D1186" s="9">
        <v>1.4998646035E10</v>
      </c>
      <c r="E1186" s="8" t="s">
        <v>6125</v>
      </c>
      <c r="F1186" s="8" t="s">
        <v>6116</v>
      </c>
      <c r="G1186" s="8" t="s">
        <v>6122</v>
      </c>
      <c r="H1186" s="8" t="s">
        <v>6106</v>
      </c>
      <c r="I1186" s="8" t="s">
        <v>6107</v>
      </c>
      <c r="J1186" s="8" t="s">
        <v>6129</v>
      </c>
      <c r="K1186" s="8" t="s">
        <v>6107</v>
      </c>
      <c r="L1186" s="8" t="s">
        <v>6120</v>
      </c>
      <c r="M1186" s="8" t="s">
        <v>6121</v>
      </c>
      <c r="N1186" s="12" t="s">
        <v>18</v>
      </c>
      <c r="O1186" s="12" t="s">
        <v>20</v>
      </c>
      <c r="P1186" s="12" t="s">
        <v>89</v>
      </c>
      <c r="Q1186" s="12" t="s">
        <v>22</v>
      </c>
      <c r="R1186" s="12" t="s">
        <v>32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10">
        <f>ROUNDUP(SUM(VLOOKUP(F1186,'Pontuação'!A$2:B$11,2,FALSE),VLOOKUP(E1186,'Pontuação'!C$2:D$11,2,FALSE),VLOOKUP(H1186,'Pontuação'!I$2:J$11,2,FALSE),VLOOKUP(J1186,'Pontuação'!G$2:H$11,2,FALSE),VLOOKUP(L1186,'Pontuação'!M$2:N$13,2,FALSE)),0)</f>
        <v>1967</v>
      </c>
      <c r="AD1186" s="11">
        <f t="shared" si="1"/>
        <v>197</v>
      </c>
      <c r="AE1186" s="11" t="str">
        <f t="array" ref="AE1186">IFERROR(INDEX('Pontuação'!G$13:G$101, MATCH(AD1186, 'Pontuação'!F$13:F$101, 0)), "Faixa Indefinida")</f>
        <v>A</v>
      </c>
      <c r="AF1186" s="11">
        <f t="shared" si="2"/>
        <v>1</v>
      </c>
      <c r="AG1186" s="11">
        <f t="shared" si="3"/>
        <v>0</v>
      </c>
      <c r="AH1186" s="11">
        <f t="shared" si="4"/>
        <v>0</v>
      </c>
      <c r="AI1186" s="11">
        <f t="shared" si="5"/>
        <v>0</v>
      </c>
      <c r="AJ1186" s="11">
        <f>ROUNDUP(SUM(VLOOKUP(F1186,'Pontuação 3.0'!A$2:B$11,2,FALSE),VLOOKUP(E1186,'Pontuação 3.0'!C$2:D$11,2,FALSE),VLOOKUP(H1186,'Pontuação 3.0'!I$2:J$11,2,FALSE),VLOOKUP(J1186,'Pontuação 3.0'!G$2:H$11,2,FALSE),VLOOKUP(G1186,'Pontuação 3.0'!E$2:F$11,2,FALSE),VLOOKUP(K1186,'Pontuação 3.0'!K$2:L$11,2,FALSE),VLOOKUP(L1186,'Pontuação 3.0'!M$2:N$13,2,FALSE)),0)</f>
        <v>2313</v>
      </c>
      <c r="AK1186" s="10">
        <f t="shared" si="6"/>
        <v>231</v>
      </c>
      <c r="AL1186" s="10" t="str">
        <f t="array" ref="AL1186">IFERROR(INDEX('Pontuação 3.0'!G$13:G$191, MATCH(AK1186, 'Pontuação 3.0'!F$13:F$191, 0)), "Faixa Indefinida")</f>
        <v>B</v>
      </c>
      <c r="AM1186" s="10">
        <f t="shared" si="7"/>
        <v>0</v>
      </c>
      <c r="AN1186" s="10">
        <f t="shared" si="8"/>
        <v>1</v>
      </c>
      <c r="AO1186" s="10">
        <f t="shared" si="9"/>
        <v>0</v>
      </c>
      <c r="AP1186" s="10">
        <f t="shared" si="10"/>
        <v>0</v>
      </c>
    </row>
    <row r="1187" ht="15.75" customHeight="1">
      <c r="A1187" s="7">
        <v>45675.0</v>
      </c>
      <c r="B1187" s="8" t="s">
        <v>2783</v>
      </c>
      <c r="C1187" s="8" t="s">
        <v>2784</v>
      </c>
      <c r="D1187" s="9">
        <v>1.9993607084E10</v>
      </c>
      <c r="E1187" s="8" t="s">
        <v>6103</v>
      </c>
      <c r="F1187" s="8" t="s">
        <v>6143</v>
      </c>
      <c r="G1187" s="8" t="s">
        <v>6117</v>
      </c>
      <c r="H1187" s="8" t="s">
        <v>6135</v>
      </c>
      <c r="I1187" s="8" t="s">
        <v>6128</v>
      </c>
      <c r="J1187" s="8" t="s">
        <v>6119</v>
      </c>
      <c r="K1187" s="8" t="s">
        <v>6107</v>
      </c>
      <c r="L1187" s="8" t="s">
        <v>6115</v>
      </c>
      <c r="M1187" s="8" t="s">
        <v>6121</v>
      </c>
      <c r="N1187" s="12" t="s">
        <v>18</v>
      </c>
      <c r="O1187" s="12" t="s">
        <v>20</v>
      </c>
      <c r="P1187" s="12" t="s">
        <v>25</v>
      </c>
      <c r="Q1187" s="12" t="s">
        <v>22</v>
      </c>
      <c r="R1187" s="12" t="s">
        <v>21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10">
        <f>ROUNDUP(SUM(VLOOKUP(F1187,'Pontuação'!A$2:B$11,2,FALSE),VLOOKUP(E1187,'Pontuação'!C$2:D$11,2,FALSE),VLOOKUP(H1187,'Pontuação'!I$2:J$11,2,FALSE),VLOOKUP(J1187,'Pontuação'!G$2:H$11,2,FALSE),VLOOKUP(L1187,'Pontuação'!M$2:N$13,2,FALSE)),0)</f>
        <v>1550</v>
      </c>
      <c r="AD1187" s="11">
        <f t="shared" si="1"/>
        <v>155</v>
      </c>
      <c r="AE1187" s="11" t="str">
        <f t="array" ref="AE1187">IFERROR(INDEX('Pontuação'!G$13:G$101, MATCH(AD1187, 'Pontuação'!F$13:F$101, 0)), "Faixa Indefinida")</f>
        <v>C</v>
      </c>
      <c r="AF1187" s="11">
        <f t="shared" si="2"/>
        <v>0</v>
      </c>
      <c r="AG1187" s="11">
        <f t="shared" si="3"/>
        <v>0</v>
      </c>
      <c r="AH1187" s="11">
        <f t="shared" si="4"/>
        <v>1</v>
      </c>
      <c r="AI1187" s="11">
        <f t="shared" si="5"/>
        <v>0</v>
      </c>
      <c r="AJ1187" s="11">
        <f>ROUNDUP(SUM(VLOOKUP(F1187,'Pontuação 3.0'!A$2:B$11,2,FALSE),VLOOKUP(E1187,'Pontuação 3.0'!C$2:D$11,2,FALSE),VLOOKUP(H1187,'Pontuação 3.0'!I$2:J$11,2,FALSE),VLOOKUP(J1187,'Pontuação 3.0'!G$2:H$11,2,FALSE),VLOOKUP(G1187,'Pontuação 3.0'!E$2:F$11,2,FALSE),VLOOKUP(K1187,'Pontuação 3.0'!K$2:L$11,2,FALSE),VLOOKUP(L1187,'Pontuação 3.0'!M$2:N$13,2,FALSE)),0)</f>
        <v>1836</v>
      </c>
      <c r="AK1187" s="10">
        <f t="shared" si="6"/>
        <v>184</v>
      </c>
      <c r="AL1187" s="10" t="str">
        <f t="array" ref="AL1187">IFERROR(INDEX('Pontuação 3.0'!G$13:G$191, MATCH(AK1187, 'Pontuação 3.0'!F$13:F$191, 0)), "Faixa Indefinida")</f>
        <v>D</v>
      </c>
      <c r="AM1187" s="10">
        <f t="shared" si="7"/>
        <v>0</v>
      </c>
      <c r="AN1187" s="10">
        <f t="shared" si="8"/>
        <v>0</v>
      </c>
      <c r="AO1187" s="10">
        <f t="shared" si="9"/>
        <v>0</v>
      </c>
      <c r="AP1187" s="10">
        <f t="shared" si="10"/>
        <v>1</v>
      </c>
    </row>
    <row r="1188" ht="15.75" customHeight="1">
      <c r="A1188" s="7">
        <v>45675.0</v>
      </c>
      <c r="B1188" s="8" t="s">
        <v>2785</v>
      </c>
      <c r="C1188" s="8" t="s">
        <v>2786</v>
      </c>
      <c r="D1188" s="9">
        <v>7.4991945893E10</v>
      </c>
      <c r="E1188" s="8" t="s">
        <v>6103</v>
      </c>
      <c r="F1188" s="8" t="s">
        <v>6116</v>
      </c>
      <c r="G1188" s="8" t="s">
        <v>6117</v>
      </c>
      <c r="H1188" s="8" t="s">
        <v>6123</v>
      </c>
      <c r="I1188" s="8" t="s">
        <v>6128</v>
      </c>
      <c r="J1188" s="8" t="s">
        <v>6119</v>
      </c>
      <c r="K1188" s="8" t="s">
        <v>6107</v>
      </c>
      <c r="L1188" s="8" t="s">
        <v>6115</v>
      </c>
      <c r="M1188" s="8" t="s">
        <v>6113</v>
      </c>
      <c r="N1188" s="12" t="s">
        <v>18</v>
      </c>
      <c r="O1188" s="12" t="s">
        <v>20</v>
      </c>
      <c r="P1188" s="12" t="s">
        <v>89</v>
      </c>
      <c r="Q1188" s="12" t="s">
        <v>22</v>
      </c>
      <c r="R1188" s="12" t="s">
        <v>32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10">
        <f>ROUNDUP(SUM(VLOOKUP(F1188,'Pontuação'!A$2:B$11,2,FALSE),VLOOKUP(E1188,'Pontuação'!C$2:D$11,2,FALSE),VLOOKUP(H1188,'Pontuação'!I$2:J$11,2,FALSE),VLOOKUP(J1188,'Pontuação'!G$2:H$11,2,FALSE),VLOOKUP(L1188,'Pontuação'!M$2:N$13,2,FALSE)),0)</f>
        <v>1439</v>
      </c>
      <c r="AD1188" s="11">
        <f t="shared" si="1"/>
        <v>144</v>
      </c>
      <c r="AE1188" s="11" t="str">
        <f t="array" ref="AE1188">IFERROR(INDEX('Pontuação'!G$13:G$101, MATCH(AD1188, 'Pontuação'!F$13:F$101, 0)), "Faixa Indefinida")</f>
        <v>D</v>
      </c>
      <c r="AF1188" s="11">
        <f t="shared" si="2"/>
        <v>0</v>
      </c>
      <c r="AG1188" s="11">
        <f t="shared" si="3"/>
        <v>0</v>
      </c>
      <c r="AH1188" s="11">
        <f t="shared" si="4"/>
        <v>0</v>
      </c>
      <c r="AI1188" s="11">
        <f t="shared" si="5"/>
        <v>1</v>
      </c>
      <c r="AJ1188" s="11">
        <f>ROUNDUP(SUM(VLOOKUP(F1188,'Pontuação 3.0'!A$2:B$11,2,FALSE),VLOOKUP(E1188,'Pontuação 3.0'!C$2:D$11,2,FALSE),VLOOKUP(H1188,'Pontuação 3.0'!I$2:J$11,2,FALSE),VLOOKUP(J1188,'Pontuação 3.0'!G$2:H$11,2,FALSE),VLOOKUP(G1188,'Pontuação 3.0'!E$2:F$11,2,FALSE),VLOOKUP(K1188,'Pontuação 3.0'!K$2:L$11,2,FALSE),VLOOKUP(L1188,'Pontuação 3.0'!M$2:N$13,2,FALSE)),0)</f>
        <v>1974</v>
      </c>
      <c r="AK1188" s="10">
        <f t="shared" si="6"/>
        <v>197</v>
      </c>
      <c r="AL1188" s="10" t="str">
        <f t="array" ref="AL1188">IFERROR(INDEX('Pontuação 3.0'!G$13:G$191, MATCH(AK1188, 'Pontuação 3.0'!F$13:F$191, 0)), "Faixa Indefinida")</f>
        <v>C</v>
      </c>
      <c r="AM1188" s="10">
        <f t="shared" si="7"/>
        <v>0</v>
      </c>
      <c r="AN1188" s="10">
        <f t="shared" si="8"/>
        <v>0</v>
      </c>
      <c r="AO1188" s="10">
        <f t="shared" si="9"/>
        <v>1</v>
      </c>
      <c r="AP1188" s="10">
        <f t="shared" si="10"/>
        <v>0</v>
      </c>
    </row>
    <row r="1189" ht="15.75" customHeight="1">
      <c r="A1189" s="7">
        <v>45675.0</v>
      </c>
      <c r="B1189" s="8" t="s">
        <v>2787</v>
      </c>
      <c r="C1189" s="8" t="s">
        <v>2788</v>
      </c>
      <c r="D1189" s="8" t="s">
        <v>2789</v>
      </c>
      <c r="E1189" s="8" t="s">
        <v>6125</v>
      </c>
      <c r="F1189" s="8" t="s">
        <v>6116</v>
      </c>
      <c r="G1189" s="8" t="s">
        <v>6117</v>
      </c>
      <c r="H1189" s="8" t="s">
        <v>6106</v>
      </c>
      <c r="I1189" s="8" t="s">
        <v>6107</v>
      </c>
      <c r="J1189" s="8" t="s">
        <v>6119</v>
      </c>
      <c r="K1189" s="8" t="s">
        <v>6109</v>
      </c>
      <c r="L1189" s="8" t="s">
        <v>6115</v>
      </c>
      <c r="M1189" s="8" t="s">
        <v>6113</v>
      </c>
      <c r="N1189" s="12" t="s">
        <v>18</v>
      </c>
      <c r="O1189" s="12" t="s">
        <v>20</v>
      </c>
      <c r="P1189" s="12" t="s">
        <v>76</v>
      </c>
      <c r="Q1189" s="12" t="s">
        <v>22</v>
      </c>
      <c r="R1189" s="12" t="s">
        <v>32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10">
        <f>ROUNDUP(SUM(VLOOKUP(F1189,'Pontuação'!A$2:B$11,2,FALSE),VLOOKUP(E1189,'Pontuação'!C$2:D$11,2,FALSE),VLOOKUP(H1189,'Pontuação'!I$2:J$11,2,FALSE),VLOOKUP(J1189,'Pontuação'!G$2:H$11,2,FALSE),VLOOKUP(L1189,'Pontuação'!M$2:N$13,2,FALSE)),0)</f>
        <v>1557</v>
      </c>
      <c r="AD1189" s="11">
        <f t="shared" si="1"/>
        <v>156</v>
      </c>
      <c r="AE1189" s="11" t="str">
        <f t="array" ref="AE1189">IFERROR(INDEX('Pontuação'!G$13:G$101, MATCH(AD1189, 'Pontuação'!F$13:F$101, 0)), "Faixa Indefinida")</f>
        <v>C</v>
      </c>
      <c r="AF1189" s="11">
        <f t="shared" si="2"/>
        <v>0</v>
      </c>
      <c r="AG1189" s="11">
        <f t="shared" si="3"/>
        <v>0</v>
      </c>
      <c r="AH1189" s="11">
        <f t="shared" si="4"/>
        <v>1</v>
      </c>
      <c r="AI1189" s="11">
        <f t="shared" si="5"/>
        <v>0</v>
      </c>
      <c r="AJ1189" s="11">
        <f>ROUNDUP(SUM(VLOOKUP(F1189,'Pontuação 3.0'!A$2:B$11,2,FALSE),VLOOKUP(E1189,'Pontuação 3.0'!C$2:D$11,2,FALSE),VLOOKUP(H1189,'Pontuação 3.0'!I$2:J$11,2,FALSE),VLOOKUP(J1189,'Pontuação 3.0'!G$2:H$11,2,FALSE),VLOOKUP(G1189,'Pontuação 3.0'!E$2:F$11,2,FALSE),VLOOKUP(K1189,'Pontuação 3.0'!K$2:L$11,2,FALSE),VLOOKUP(L1189,'Pontuação 3.0'!M$2:N$13,2,FALSE)),0)</f>
        <v>2353</v>
      </c>
      <c r="AK1189" s="10">
        <f t="shared" si="6"/>
        <v>235</v>
      </c>
      <c r="AL1189" s="10" t="str">
        <f t="array" ref="AL1189">IFERROR(INDEX('Pontuação 3.0'!G$13:G$191, MATCH(AK1189, 'Pontuação 3.0'!F$13:F$191, 0)), "Faixa Indefinida")</f>
        <v>B</v>
      </c>
      <c r="AM1189" s="10">
        <f t="shared" si="7"/>
        <v>0</v>
      </c>
      <c r="AN1189" s="10">
        <f t="shared" si="8"/>
        <v>1</v>
      </c>
      <c r="AO1189" s="10">
        <f t="shared" si="9"/>
        <v>0</v>
      </c>
      <c r="AP1189" s="10">
        <f t="shared" si="10"/>
        <v>0</v>
      </c>
    </row>
    <row r="1190" ht="15.75" customHeight="1">
      <c r="A1190" s="7">
        <v>45675.0</v>
      </c>
      <c r="B1190" s="8" t="s">
        <v>2790</v>
      </c>
      <c r="C1190" s="8" t="s">
        <v>2791</v>
      </c>
      <c r="D1190" s="9">
        <v>1.1992038621E10</v>
      </c>
      <c r="E1190" s="8" t="s">
        <v>6103</v>
      </c>
      <c r="F1190" s="8" t="s">
        <v>6116</v>
      </c>
      <c r="G1190" s="8" t="s">
        <v>6122</v>
      </c>
      <c r="H1190" s="8" t="s">
        <v>6135</v>
      </c>
      <c r="I1190" s="8" t="s">
        <v>6128</v>
      </c>
      <c r="J1190" s="8" t="s">
        <v>6119</v>
      </c>
      <c r="K1190" s="8" t="s">
        <v>6109</v>
      </c>
      <c r="L1190" s="8" t="s">
        <v>6124</v>
      </c>
      <c r="M1190" s="8" t="s">
        <v>6121</v>
      </c>
      <c r="N1190" s="12" t="s">
        <v>18</v>
      </c>
      <c r="O1190" s="12" t="s">
        <v>20</v>
      </c>
      <c r="P1190" s="12" t="s">
        <v>51</v>
      </c>
      <c r="Q1190" s="12" t="s">
        <v>22</v>
      </c>
      <c r="R1190" s="12" t="s">
        <v>32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10">
        <f>ROUNDUP(SUM(VLOOKUP(F1190,'Pontuação'!A$2:B$11,2,FALSE),VLOOKUP(E1190,'Pontuação'!C$2:D$11,2,FALSE),VLOOKUP(H1190,'Pontuação'!I$2:J$11,2,FALSE),VLOOKUP(J1190,'Pontuação'!G$2:H$11,2,FALSE),VLOOKUP(L1190,'Pontuação'!M$2:N$13,2,FALSE)),0)</f>
        <v>1542</v>
      </c>
      <c r="AD1190" s="11">
        <f t="shared" si="1"/>
        <v>154</v>
      </c>
      <c r="AE1190" s="11" t="str">
        <f t="array" ref="AE1190">IFERROR(INDEX('Pontuação'!G$13:G$101, MATCH(AD1190, 'Pontuação'!F$13:F$101, 0)), "Faixa Indefinida")</f>
        <v>C</v>
      </c>
      <c r="AF1190" s="11">
        <f t="shared" si="2"/>
        <v>0</v>
      </c>
      <c r="AG1190" s="11">
        <f t="shared" si="3"/>
        <v>0</v>
      </c>
      <c r="AH1190" s="11">
        <f t="shared" si="4"/>
        <v>1</v>
      </c>
      <c r="AI1190" s="11">
        <f t="shared" si="5"/>
        <v>0</v>
      </c>
      <c r="AJ1190" s="11">
        <f>ROUNDUP(SUM(VLOOKUP(F1190,'Pontuação 3.0'!A$2:B$11,2,FALSE),VLOOKUP(E1190,'Pontuação 3.0'!C$2:D$11,2,FALSE),VLOOKUP(H1190,'Pontuação 3.0'!I$2:J$11,2,FALSE),VLOOKUP(J1190,'Pontuação 3.0'!G$2:H$11,2,FALSE),VLOOKUP(G1190,'Pontuação 3.0'!E$2:F$11,2,FALSE),VLOOKUP(K1190,'Pontuação 3.0'!K$2:L$11,2,FALSE),VLOOKUP(L1190,'Pontuação 3.0'!M$2:N$13,2,FALSE)),0)</f>
        <v>2149</v>
      </c>
      <c r="AK1190" s="10">
        <f t="shared" si="6"/>
        <v>215</v>
      </c>
      <c r="AL1190" s="10" t="str">
        <f t="array" ref="AL1190">IFERROR(INDEX('Pontuação 3.0'!G$13:G$191, MATCH(AK1190, 'Pontuação 3.0'!F$13:F$191, 0)), "Faixa Indefinida")</f>
        <v>B</v>
      </c>
      <c r="AM1190" s="10">
        <f t="shared" si="7"/>
        <v>0</v>
      </c>
      <c r="AN1190" s="10">
        <f t="shared" si="8"/>
        <v>1</v>
      </c>
      <c r="AO1190" s="10">
        <f t="shared" si="9"/>
        <v>0</v>
      </c>
      <c r="AP1190" s="10">
        <f t="shared" si="10"/>
        <v>0</v>
      </c>
    </row>
    <row r="1191" ht="15.75" customHeight="1">
      <c r="A1191" s="7">
        <v>45675.0</v>
      </c>
      <c r="B1191" s="8" t="s">
        <v>2792</v>
      </c>
      <c r="C1191" s="8" t="s">
        <v>2793</v>
      </c>
      <c r="D1191" s="9">
        <v>9.1980531787E10</v>
      </c>
      <c r="E1191" s="8" t="s">
        <v>6103</v>
      </c>
      <c r="F1191" s="8" t="s">
        <v>6126</v>
      </c>
      <c r="G1191" s="8" t="s">
        <v>6114</v>
      </c>
      <c r="H1191" s="8" t="s">
        <v>6123</v>
      </c>
      <c r="I1191" s="8" t="s">
        <v>6107</v>
      </c>
      <c r="J1191" s="8" t="s">
        <v>6108</v>
      </c>
      <c r="K1191" s="8" t="s">
        <v>6107</v>
      </c>
      <c r="L1191" s="8" t="s">
        <v>6120</v>
      </c>
      <c r="M1191" s="8" t="s">
        <v>6113</v>
      </c>
      <c r="N1191" s="12" t="s">
        <v>18</v>
      </c>
      <c r="O1191" s="12" t="s">
        <v>20</v>
      </c>
      <c r="P1191" s="12" t="s">
        <v>25</v>
      </c>
      <c r="Q1191" s="12" t="s">
        <v>22</v>
      </c>
      <c r="R1191" s="12" t="s">
        <v>21</v>
      </c>
      <c r="S1191" s="13"/>
      <c r="T1191" s="8"/>
      <c r="U1191" s="8"/>
      <c r="V1191" s="8"/>
      <c r="W1191" s="8"/>
      <c r="X1191" s="8"/>
      <c r="Y1191" s="8"/>
      <c r="Z1191" s="8"/>
      <c r="AA1191" s="8"/>
      <c r="AB1191" s="8"/>
      <c r="AC1191" s="10">
        <f>ROUNDUP(SUM(VLOOKUP(F1191,'Pontuação'!A$2:B$11,2,FALSE),VLOOKUP(E1191,'Pontuação'!C$2:D$11,2,FALSE),VLOOKUP(H1191,'Pontuação'!I$2:J$11,2,FALSE),VLOOKUP(J1191,'Pontuação'!G$2:H$11,2,FALSE),VLOOKUP(L1191,'Pontuação'!M$2:N$13,2,FALSE)),0)</f>
        <v>1664</v>
      </c>
      <c r="AD1191" s="11">
        <f t="shared" si="1"/>
        <v>166</v>
      </c>
      <c r="AE1191" s="11" t="str">
        <f t="array" ref="AE1191">IFERROR(INDEX('Pontuação'!G$13:G$101, MATCH(AD1191, 'Pontuação'!F$13:F$101, 0)), "Faixa Indefinida")</f>
        <v>B</v>
      </c>
      <c r="AF1191" s="11">
        <f t="shared" si="2"/>
        <v>0</v>
      </c>
      <c r="AG1191" s="11">
        <f t="shared" si="3"/>
        <v>1</v>
      </c>
      <c r="AH1191" s="11">
        <f t="shared" si="4"/>
        <v>0</v>
      </c>
      <c r="AI1191" s="11">
        <f t="shared" si="5"/>
        <v>0</v>
      </c>
      <c r="AJ1191" s="11">
        <f>ROUNDUP(SUM(VLOOKUP(F1191,'Pontuação 3.0'!A$2:B$11,2,FALSE),VLOOKUP(E1191,'Pontuação 3.0'!C$2:D$11,2,FALSE),VLOOKUP(H1191,'Pontuação 3.0'!I$2:J$11,2,FALSE),VLOOKUP(J1191,'Pontuação 3.0'!G$2:H$11,2,FALSE),VLOOKUP(G1191,'Pontuação 3.0'!E$2:F$11,2,FALSE),VLOOKUP(K1191,'Pontuação 3.0'!K$2:L$11,2,FALSE),VLOOKUP(L1191,'Pontuação 3.0'!M$2:N$13,2,FALSE)),0)</f>
        <v>1929</v>
      </c>
      <c r="AK1191" s="10">
        <f t="shared" si="6"/>
        <v>193</v>
      </c>
      <c r="AL1191" s="10" t="str">
        <f t="array" ref="AL1191">IFERROR(INDEX('Pontuação 3.0'!G$13:G$191, MATCH(AK1191, 'Pontuação 3.0'!F$13:F$191, 0)), "Faixa Indefinida")</f>
        <v>C</v>
      </c>
      <c r="AM1191" s="10">
        <f t="shared" si="7"/>
        <v>0</v>
      </c>
      <c r="AN1191" s="10">
        <f t="shared" si="8"/>
        <v>0</v>
      </c>
      <c r="AO1191" s="10">
        <f t="shared" si="9"/>
        <v>1</v>
      </c>
      <c r="AP1191" s="10">
        <f t="shared" si="10"/>
        <v>0</v>
      </c>
    </row>
    <row r="1192" ht="15.75" customHeight="1">
      <c r="A1192" s="7">
        <v>45675.0</v>
      </c>
      <c r="B1192" s="8" t="s">
        <v>556</v>
      </c>
      <c r="C1192" s="8" t="s">
        <v>2794</v>
      </c>
      <c r="D1192" s="9">
        <v>2.2992037644E10</v>
      </c>
      <c r="E1192" s="8" t="s">
        <v>6103</v>
      </c>
      <c r="F1192" s="8" t="s">
        <v>6104</v>
      </c>
      <c r="G1192" s="8" t="s">
        <v>6117</v>
      </c>
      <c r="H1192" s="8" t="s">
        <v>6106</v>
      </c>
      <c r="I1192" s="8" t="s">
        <v>6107</v>
      </c>
      <c r="J1192" s="8" t="s">
        <v>6119</v>
      </c>
      <c r="K1192" s="8" t="s">
        <v>6107</v>
      </c>
      <c r="L1192" s="8" t="s">
        <v>6120</v>
      </c>
      <c r="M1192" s="8" t="s">
        <v>6121</v>
      </c>
      <c r="N1192" s="12" t="s">
        <v>18</v>
      </c>
      <c r="O1192" s="12" t="s">
        <v>20</v>
      </c>
      <c r="P1192" s="12" t="s">
        <v>31</v>
      </c>
      <c r="Q1192" s="12" t="s">
        <v>22</v>
      </c>
      <c r="R1192" s="12" t="s">
        <v>32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10">
        <f>ROUNDUP(SUM(VLOOKUP(F1192,'Pontuação'!A$2:B$11,2,FALSE),VLOOKUP(E1192,'Pontuação'!C$2:D$11,2,FALSE),VLOOKUP(H1192,'Pontuação'!I$2:J$11,2,FALSE),VLOOKUP(J1192,'Pontuação'!G$2:H$11,2,FALSE),VLOOKUP(L1192,'Pontuação'!M$2:N$13,2,FALSE)),0)</f>
        <v>1690</v>
      </c>
      <c r="AD1192" s="11">
        <f t="shared" si="1"/>
        <v>169</v>
      </c>
      <c r="AE1192" s="11" t="str">
        <f t="array" ref="AE1192">IFERROR(INDEX('Pontuação'!G$13:G$101, MATCH(AD1192, 'Pontuação'!F$13:F$101, 0)), "Faixa Indefinida")</f>
        <v>B</v>
      </c>
      <c r="AF1192" s="11">
        <f t="shared" si="2"/>
        <v>0</v>
      </c>
      <c r="AG1192" s="11">
        <f t="shared" si="3"/>
        <v>1</v>
      </c>
      <c r="AH1192" s="11">
        <f t="shared" si="4"/>
        <v>0</v>
      </c>
      <c r="AI1192" s="11">
        <f t="shared" si="5"/>
        <v>0</v>
      </c>
      <c r="AJ1192" s="11">
        <f>ROUNDUP(SUM(VLOOKUP(F1192,'Pontuação 3.0'!A$2:B$11,2,FALSE),VLOOKUP(E1192,'Pontuação 3.0'!C$2:D$11,2,FALSE),VLOOKUP(H1192,'Pontuação 3.0'!I$2:J$11,2,FALSE),VLOOKUP(J1192,'Pontuação 3.0'!G$2:H$11,2,FALSE),VLOOKUP(G1192,'Pontuação 3.0'!E$2:F$11,2,FALSE),VLOOKUP(K1192,'Pontuação 3.0'!K$2:L$11,2,FALSE),VLOOKUP(L1192,'Pontuação 3.0'!M$2:N$13,2,FALSE)),0)</f>
        <v>2193</v>
      </c>
      <c r="AK1192" s="10">
        <f t="shared" si="6"/>
        <v>219</v>
      </c>
      <c r="AL1192" s="10" t="str">
        <f t="array" ref="AL1192">IFERROR(INDEX('Pontuação 3.0'!G$13:G$191, MATCH(AK1192, 'Pontuação 3.0'!F$13:F$191, 0)), "Faixa Indefinida")</f>
        <v>B</v>
      </c>
      <c r="AM1192" s="10">
        <f t="shared" si="7"/>
        <v>0</v>
      </c>
      <c r="AN1192" s="10">
        <f t="shared" si="8"/>
        <v>1</v>
      </c>
      <c r="AO1192" s="10">
        <f t="shared" si="9"/>
        <v>0</v>
      </c>
      <c r="AP1192" s="10">
        <f t="shared" si="10"/>
        <v>0</v>
      </c>
    </row>
    <row r="1193" ht="15.75" customHeight="1">
      <c r="A1193" s="7">
        <v>45675.0</v>
      </c>
      <c r="B1193" s="8" t="s">
        <v>2795</v>
      </c>
      <c r="C1193" s="8" t="s">
        <v>2796</v>
      </c>
      <c r="D1193" s="9">
        <v>8.1997517239E10</v>
      </c>
      <c r="E1193" s="8" t="s">
        <v>6103</v>
      </c>
      <c r="F1193" s="8" t="s">
        <v>6126</v>
      </c>
      <c r="G1193" s="8" t="s">
        <v>6105</v>
      </c>
      <c r="H1193" s="8" t="s">
        <v>6118</v>
      </c>
      <c r="I1193" s="8" t="s">
        <v>6128</v>
      </c>
      <c r="J1193" s="8" t="s">
        <v>6130</v>
      </c>
      <c r="K1193" s="8" t="s">
        <v>6107</v>
      </c>
      <c r="L1193" s="8" t="s">
        <v>6115</v>
      </c>
      <c r="M1193" s="8" t="s">
        <v>6113</v>
      </c>
      <c r="N1193" s="12" t="s">
        <v>18</v>
      </c>
      <c r="O1193" s="12" t="s">
        <v>20</v>
      </c>
      <c r="P1193" s="12" t="s">
        <v>31</v>
      </c>
      <c r="Q1193" s="12" t="s">
        <v>54</v>
      </c>
      <c r="R1193" s="12" t="s">
        <v>32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10">
        <f>ROUNDUP(SUM(VLOOKUP(F1193,'Pontuação'!A$2:B$11,2,FALSE),VLOOKUP(E1193,'Pontuação'!C$2:D$11,2,FALSE),VLOOKUP(H1193,'Pontuação'!I$2:J$11,2,FALSE),VLOOKUP(J1193,'Pontuação'!G$2:H$11,2,FALSE),VLOOKUP(L1193,'Pontuação'!M$2:N$13,2,FALSE)),0)</f>
        <v>1861</v>
      </c>
      <c r="AD1193" s="11">
        <f t="shared" si="1"/>
        <v>186</v>
      </c>
      <c r="AE1193" s="11" t="str">
        <f t="array" ref="AE1193">IFERROR(INDEX('Pontuação'!G$13:G$101, MATCH(AD1193, 'Pontuação'!F$13:F$101, 0)), "Faixa Indefinida")</f>
        <v>A</v>
      </c>
      <c r="AF1193" s="11">
        <f t="shared" si="2"/>
        <v>1</v>
      </c>
      <c r="AG1193" s="11">
        <f t="shared" si="3"/>
        <v>0</v>
      </c>
      <c r="AH1193" s="11">
        <f t="shared" si="4"/>
        <v>0</v>
      </c>
      <c r="AI1193" s="11">
        <f t="shared" si="5"/>
        <v>0</v>
      </c>
      <c r="AJ1193" s="11">
        <f>ROUNDUP(SUM(VLOOKUP(F1193,'Pontuação 3.0'!A$2:B$11,2,FALSE),VLOOKUP(E1193,'Pontuação 3.0'!C$2:D$11,2,FALSE),VLOOKUP(H1193,'Pontuação 3.0'!I$2:J$11,2,FALSE),VLOOKUP(J1193,'Pontuação 3.0'!G$2:H$11,2,FALSE),VLOOKUP(G1193,'Pontuação 3.0'!E$2:F$11,2,FALSE),VLOOKUP(K1193,'Pontuação 3.0'!K$2:L$11,2,FALSE),VLOOKUP(L1193,'Pontuação 3.0'!M$2:N$13,2,FALSE)),0)</f>
        <v>2193</v>
      </c>
      <c r="AK1193" s="10">
        <f t="shared" si="6"/>
        <v>219</v>
      </c>
      <c r="AL1193" s="10" t="str">
        <f t="array" ref="AL1193">IFERROR(INDEX('Pontuação 3.0'!G$13:G$191, MATCH(AK1193, 'Pontuação 3.0'!F$13:F$191, 0)), "Faixa Indefinida")</f>
        <v>B</v>
      </c>
      <c r="AM1193" s="10">
        <f t="shared" si="7"/>
        <v>0</v>
      </c>
      <c r="AN1193" s="10">
        <f t="shared" si="8"/>
        <v>1</v>
      </c>
      <c r="AO1193" s="10">
        <f t="shared" si="9"/>
        <v>0</v>
      </c>
      <c r="AP1193" s="10">
        <f t="shared" si="10"/>
        <v>0</v>
      </c>
    </row>
    <row r="1194" ht="15.75" customHeight="1">
      <c r="A1194" s="7">
        <v>45675.0</v>
      </c>
      <c r="B1194" s="8" t="s">
        <v>2795</v>
      </c>
      <c r="C1194" s="8" t="s">
        <v>2796</v>
      </c>
      <c r="D1194" s="9">
        <v>8.1997517239E10</v>
      </c>
      <c r="E1194" s="8" t="s">
        <v>6103</v>
      </c>
      <c r="F1194" s="8" t="s">
        <v>6126</v>
      </c>
      <c r="G1194" s="8" t="s">
        <v>6105</v>
      </c>
      <c r="H1194" s="8" t="s">
        <v>6118</v>
      </c>
      <c r="I1194" s="8" t="s">
        <v>6128</v>
      </c>
      <c r="J1194" s="8" t="s">
        <v>6130</v>
      </c>
      <c r="K1194" s="8" t="s">
        <v>6107</v>
      </c>
      <c r="L1194" s="8" t="s">
        <v>6115</v>
      </c>
      <c r="M1194" s="8" t="s">
        <v>6113</v>
      </c>
      <c r="N1194" s="12" t="s">
        <v>18</v>
      </c>
      <c r="O1194" s="12" t="s">
        <v>20</v>
      </c>
      <c r="P1194" s="12" t="s">
        <v>31</v>
      </c>
      <c r="Q1194" s="12" t="s">
        <v>54</v>
      </c>
      <c r="R1194" s="12" t="s">
        <v>32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10">
        <f>ROUNDUP(SUM(VLOOKUP(F1194,'Pontuação'!A$2:B$11,2,FALSE),VLOOKUP(E1194,'Pontuação'!C$2:D$11,2,FALSE),VLOOKUP(H1194,'Pontuação'!I$2:J$11,2,FALSE),VLOOKUP(J1194,'Pontuação'!G$2:H$11,2,FALSE),VLOOKUP(L1194,'Pontuação'!M$2:N$13,2,FALSE)),0)</f>
        <v>1861</v>
      </c>
      <c r="AD1194" s="11">
        <f t="shared" si="1"/>
        <v>186</v>
      </c>
      <c r="AE1194" s="11" t="str">
        <f t="array" ref="AE1194">IFERROR(INDEX('Pontuação'!G$13:G$101, MATCH(AD1194, 'Pontuação'!F$13:F$101, 0)), "Faixa Indefinida")</f>
        <v>A</v>
      </c>
      <c r="AF1194" s="11">
        <f t="shared" si="2"/>
        <v>1</v>
      </c>
      <c r="AG1194" s="11">
        <f t="shared" si="3"/>
        <v>0</v>
      </c>
      <c r="AH1194" s="11">
        <f t="shared" si="4"/>
        <v>0</v>
      </c>
      <c r="AI1194" s="11">
        <f t="shared" si="5"/>
        <v>0</v>
      </c>
      <c r="AJ1194" s="11">
        <f>ROUNDUP(SUM(VLOOKUP(F1194,'Pontuação 3.0'!A$2:B$11,2,FALSE),VLOOKUP(E1194,'Pontuação 3.0'!C$2:D$11,2,FALSE),VLOOKUP(H1194,'Pontuação 3.0'!I$2:J$11,2,FALSE),VLOOKUP(J1194,'Pontuação 3.0'!G$2:H$11,2,FALSE),VLOOKUP(G1194,'Pontuação 3.0'!E$2:F$11,2,FALSE),VLOOKUP(K1194,'Pontuação 3.0'!K$2:L$11,2,FALSE),VLOOKUP(L1194,'Pontuação 3.0'!M$2:N$13,2,FALSE)),0)</f>
        <v>2193</v>
      </c>
      <c r="AK1194" s="10">
        <f t="shared" si="6"/>
        <v>219</v>
      </c>
      <c r="AL1194" s="10" t="str">
        <f t="array" ref="AL1194">IFERROR(INDEX('Pontuação 3.0'!G$13:G$191, MATCH(AK1194, 'Pontuação 3.0'!F$13:F$191, 0)), "Faixa Indefinida")</f>
        <v>B</v>
      </c>
      <c r="AM1194" s="10">
        <f t="shared" si="7"/>
        <v>0</v>
      </c>
      <c r="AN1194" s="10">
        <f t="shared" si="8"/>
        <v>1</v>
      </c>
      <c r="AO1194" s="10">
        <f t="shared" si="9"/>
        <v>0</v>
      </c>
      <c r="AP1194" s="10">
        <f t="shared" si="10"/>
        <v>0</v>
      </c>
    </row>
    <row r="1195" ht="15.75" customHeight="1">
      <c r="A1195" s="7">
        <v>45675.0</v>
      </c>
      <c r="B1195" s="8" t="s">
        <v>2797</v>
      </c>
      <c r="C1195" s="8" t="s">
        <v>2798</v>
      </c>
      <c r="D1195" s="9">
        <v>9.2991192251E10</v>
      </c>
      <c r="E1195" s="8" t="s">
        <v>6103</v>
      </c>
      <c r="F1195" s="8" t="s">
        <v>6126</v>
      </c>
      <c r="G1195" s="8" t="s">
        <v>6117</v>
      </c>
      <c r="H1195" s="8" t="s">
        <v>6106</v>
      </c>
      <c r="I1195" s="8" t="s">
        <v>6107</v>
      </c>
      <c r="J1195" s="8" t="s">
        <v>6119</v>
      </c>
      <c r="K1195" s="8" t="s">
        <v>6107</v>
      </c>
      <c r="L1195" s="8" t="s">
        <v>6110</v>
      </c>
      <c r="M1195" s="8" t="s">
        <v>6111</v>
      </c>
      <c r="N1195" s="12" t="s">
        <v>18</v>
      </c>
      <c r="O1195" s="12" t="s">
        <v>20</v>
      </c>
      <c r="P1195" s="12" t="s">
        <v>31</v>
      </c>
      <c r="Q1195" s="12" t="s">
        <v>1098</v>
      </c>
      <c r="R1195" s="12" t="s">
        <v>32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10">
        <f>ROUNDUP(SUM(VLOOKUP(F1195,'Pontuação'!A$2:B$11,2,FALSE),VLOOKUP(E1195,'Pontuação'!C$2:D$11,2,FALSE),VLOOKUP(H1195,'Pontuação'!I$2:J$11,2,FALSE),VLOOKUP(J1195,'Pontuação'!G$2:H$11,2,FALSE),VLOOKUP(L1195,'Pontuação'!M$2:N$13,2,FALSE)),0)</f>
        <v>1611</v>
      </c>
      <c r="AD1195" s="11">
        <f t="shared" si="1"/>
        <v>161</v>
      </c>
      <c r="AE1195" s="11" t="str">
        <f t="array" ref="AE1195">IFERROR(INDEX('Pontuação'!G$13:G$101, MATCH(AD1195, 'Pontuação'!F$13:F$101, 0)), "Faixa Indefinida")</f>
        <v>C</v>
      </c>
      <c r="AF1195" s="11">
        <f t="shared" si="2"/>
        <v>0</v>
      </c>
      <c r="AG1195" s="11">
        <f t="shared" si="3"/>
        <v>0</v>
      </c>
      <c r="AH1195" s="11">
        <f t="shared" si="4"/>
        <v>1</v>
      </c>
      <c r="AI1195" s="11">
        <f t="shared" si="5"/>
        <v>0</v>
      </c>
      <c r="AJ1195" s="11">
        <f>ROUNDUP(SUM(VLOOKUP(F1195,'Pontuação 3.0'!A$2:B$11,2,FALSE),VLOOKUP(E1195,'Pontuação 3.0'!C$2:D$11,2,FALSE),VLOOKUP(H1195,'Pontuação 3.0'!I$2:J$11,2,FALSE),VLOOKUP(J1195,'Pontuação 3.0'!G$2:H$11,2,FALSE),VLOOKUP(G1195,'Pontuação 3.0'!E$2:F$11,2,FALSE),VLOOKUP(K1195,'Pontuação 3.0'!K$2:L$11,2,FALSE),VLOOKUP(L1195,'Pontuação 3.0'!M$2:N$13,2,FALSE)),0)</f>
        <v>2183</v>
      </c>
      <c r="AK1195" s="10">
        <f t="shared" si="6"/>
        <v>218</v>
      </c>
      <c r="AL1195" s="10" t="str">
        <f t="array" ref="AL1195">IFERROR(INDEX('Pontuação 3.0'!G$13:G$191, MATCH(AK1195, 'Pontuação 3.0'!F$13:F$191, 0)), "Faixa Indefinida")</f>
        <v>B</v>
      </c>
      <c r="AM1195" s="10">
        <f t="shared" si="7"/>
        <v>0</v>
      </c>
      <c r="AN1195" s="10">
        <f t="shared" si="8"/>
        <v>1</v>
      </c>
      <c r="AO1195" s="10">
        <f t="shared" si="9"/>
        <v>0</v>
      </c>
      <c r="AP1195" s="10">
        <f t="shared" si="10"/>
        <v>0</v>
      </c>
    </row>
    <row r="1196" ht="15.75" customHeight="1">
      <c r="A1196" s="7">
        <v>45675.0</v>
      </c>
      <c r="B1196" s="8" t="s">
        <v>2799</v>
      </c>
      <c r="C1196" s="8" t="s">
        <v>2800</v>
      </c>
      <c r="D1196" s="9">
        <v>1.9974251717E10</v>
      </c>
      <c r="E1196" s="8" t="s">
        <v>6103</v>
      </c>
      <c r="F1196" s="8" t="s">
        <v>6116</v>
      </c>
      <c r="G1196" s="8" t="s">
        <v>6122</v>
      </c>
      <c r="H1196" s="8" t="s">
        <v>6135</v>
      </c>
      <c r="I1196" s="8" t="s">
        <v>6107</v>
      </c>
      <c r="J1196" s="8" t="s">
        <v>6108</v>
      </c>
      <c r="K1196" s="8" t="s">
        <v>6107</v>
      </c>
      <c r="L1196" s="8" t="s">
        <v>6110</v>
      </c>
      <c r="M1196" s="8" t="s">
        <v>6111</v>
      </c>
      <c r="N1196" s="12" t="s">
        <v>18</v>
      </c>
      <c r="O1196" s="12" t="s">
        <v>20</v>
      </c>
      <c r="P1196" s="12" t="s">
        <v>76</v>
      </c>
      <c r="Q1196" s="12" t="s">
        <v>22</v>
      </c>
      <c r="R1196" s="12" t="s">
        <v>32</v>
      </c>
      <c r="S1196" s="13"/>
      <c r="T1196" s="8"/>
      <c r="U1196" s="8"/>
      <c r="V1196" s="8"/>
      <c r="W1196" s="8"/>
      <c r="X1196" s="8"/>
      <c r="Y1196" s="8"/>
      <c r="Z1196" s="8"/>
      <c r="AA1196" s="8"/>
      <c r="AB1196" s="8"/>
      <c r="AC1196" s="10">
        <f>ROUNDUP(SUM(VLOOKUP(F1196,'Pontuação'!A$2:B$11,2,FALSE),VLOOKUP(E1196,'Pontuação'!C$2:D$11,2,FALSE),VLOOKUP(H1196,'Pontuação'!I$2:J$11,2,FALSE),VLOOKUP(J1196,'Pontuação'!G$2:H$11,2,FALSE),VLOOKUP(L1196,'Pontuação'!M$2:N$13,2,FALSE)),0)</f>
        <v>1754</v>
      </c>
      <c r="AD1196" s="11">
        <f t="shared" si="1"/>
        <v>175</v>
      </c>
      <c r="AE1196" s="11" t="str">
        <f t="array" ref="AE1196">IFERROR(INDEX('Pontuação'!G$13:G$101, MATCH(AD1196, 'Pontuação'!F$13:F$101, 0)), "Faixa Indefinida")</f>
        <v>B</v>
      </c>
      <c r="AF1196" s="11">
        <f t="shared" si="2"/>
        <v>0</v>
      </c>
      <c r="AG1196" s="11">
        <f t="shared" si="3"/>
        <v>1</v>
      </c>
      <c r="AH1196" s="11">
        <f t="shared" si="4"/>
        <v>0</v>
      </c>
      <c r="AI1196" s="11">
        <f t="shared" si="5"/>
        <v>0</v>
      </c>
      <c r="AJ1196" s="11">
        <f>ROUNDUP(SUM(VLOOKUP(F1196,'Pontuação 3.0'!A$2:B$11,2,FALSE),VLOOKUP(E1196,'Pontuação 3.0'!C$2:D$11,2,FALSE),VLOOKUP(H1196,'Pontuação 3.0'!I$2:J$11,2,FALSE),VLOOKUP(J1196,'Pontuação 3.0'!G$2:H$11,2,FALSE),VLOOKUP(G1196,'Pontuação 3.0'!E$2:F$11,2,FALSE),VLOOKUP(K1196,'Pontuação 3.0'!K$2:L$11,2,FALSE),VLOOKUP(L1196,'Pontuação 3.0'!M$2:N$13,2,FALSE)),0)</f>
        <v>2264</v>
      </c>
      <c r="AK1196" s="10">
        <f t="shared" si="6"/>
        <v>226</v>
      </c>
      <c r="AL1196" s="10" t="str">
        <f t="array" ref="AL1196">IFERROR(INDEX('Pontuação 3.0'!G$13:G$191, MATCH(AK1196, 'Pontuação 3.0'!F$13:F$191, 0)), "Faixa Indefinida")</f>
        <v>B</v>
      </c>
      <c r="AM1196" s="10">
        <f t="shared" si="7"/>
        <v>0</v>
      </c>
      <c r="AN1196" s="10">
        <f t="shared" si="8"/>
        <v>1</v>
      </c>
      <c r="AO1196" s="10">
        <f t="shared" si="9"/>
        <v>0</v>
      </c>
      <c r="AP1196" s="10">
        <f t="shared" si="10"/>
        <v>0</v>
      </c>
    </row>
    <row r="1197" ht="15.75" customHeight="1">
      <c r="A1197" s="7">
        <v>45675.0</v>
      </c>
      <c r="B1197" s="8" t="s">
        <v>2804</v>
      </c>
      <c r="C1197" s="8" t="s">
        <v>2805</v>
      </c>
      <c r="D1197" s="9">
        <v>1.1948935742E10</v>
      </c>
      <c r="E1197" s="8" t="s">
        <v>6103</v>
      </c>
      <c r="F1197" s="8" t="s">
        <v>6126</v>
      </c>
      <c r="G1197" s="8" t="s">
        <v>6122</v>
      </c>
      <c r="H1197" s="8" t="s">
        <v>6135</v>
      </c>
      <c r="I1197" s="8" t="s">
        <v>6128</v>
      </c>
      <c r="J1197" s="8" t="s">
        <v>6119</v>
      </c>
      <c r="K1197" s="8" t="s">
        <v>6107</v>
      </c>
      <c r="L1197" s="8" t="s">
        <v>6115</v>
      </c>
      <c r="M1197" s="8" t="s">
        <v>6111</v>
      </c>
      <c r="N1197" s="12" t="s">
        <v>18</v>
      </c>
      <c r="O1197" s="12" t="s">
        <v>20</v>
      </c>
      <c r="P1197" s="12" t="s">
        <v>48</v>
      </c>
      <c r="Q1197" s="12" t="s">
        <v>22</v>
      </c>
      <c r="R1197" s="12" t="s">
        <v>32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10">
        <f>ROUNDUP(SUM(VLOOKUP(F1197,'Pontuação'!A$2:B$11,2,FALSE),VLOOKUP(E1197,'Pontuação'!C$2:D$11,2,FALSE),VLOOKUP(H1197,'Pontuação'!I$2:J$11,2,FALSE),VLOOKUP(J1197,'Pontuação'!G$2:H$11,2,FALSE),VLOOKUP(L1197,'Pontuação'!M$2:N$13,2,FALSE)),0)</f>
        <v>1567</v>
      </c>
      <c r="AD1197" s="11">
        <f t="shared" si="1"/>
        <v>157</v>
      </c>
      <c r="AE1197" s="11" t="str">
        <f t="array" ref="AE1197">IFERROR(INDEX('Pontuação'!G$13:G$101, MATCH(AD1197, 'Pontuação'!F$13:F$101, 0)), "Faixa Indefinida")</f>
        <v>C</v>
      </c>
      <c r="AF1197" s="11">
        <f t="shared" si="2"/>
        <v>0</v>
      </c>
      <c r="AG1197" s="11">
        <f t="shared" si="3"/>
        <v>0</v>
      </c>
      <c r="AH1197" s="11">
        <f t="shared" si="4"/>
        <v>1</v>
      </c>
      <c r="AI1197" s="11">
        <f t="shared" si="5"/>
        <v>0</v>
      </c>
      <c r="AJ1197" s="11">
        <f>ROUNDUP(SUM(VLOOKUP(F1197,'Pontuação 3.0'!A$2:B$11,2,FALSE),VLOOKUP(E1197,'Pontuação 3.0'!C$2:D$11,2,FALSE),VLOOKUP(H1197,'Pontuação 3.0'!I$2:J$11,2,FALSE),VLOOKUP(J1197,'Pontuação 3.0'!G$2:H$11,2,FALSE),VLOOKUP(G1197,'Pontuação 3.0'!E$2:F$11,2,FALSE),VLOOKUP(K1197,'Pontuação 3.0'!K$2:L$11,2,FALSE),VLOOKUP(L1197,'Pontuação 3.0'!M$2:N$13,2,FALSE)),0)</f>
        <v>1785</v>
      </c>
      <c r="AK1197" s="10">
        <f t="shared" si="6"/>
        <v>179</v>
      </c>
      <c r="AL1197" s="10" t="str">
        <f t="array" ref="AL1197">IFERROR(INDEX('Pontuação 3.0'!G$13:G$191, MATCH(AK1197, 'Pontuação 3.0'!F$13:F$191, 0)), "Faixa Indefinida")</f>
        <v>D</v>
      </c>
      <c r="AM1197" s="10">
        <f t="shared" si="7"/>
        <v>0</v>
      </c>
      <c r="AN1197" s="10">
        <f t="shared" si="8"/>
        <v>0</v>
      </c>
      <c r="AO1197" s="10">
        <f t="shared" si="9"/>
        <v>0</v>
      </c>
      <c r="AP1197" s="10">
        <f t="shared" si="10"/>
        <v>1</v>
      </c>
    </row>
    <row r="1198" ht="15.75" customHeight="1">
      <c r="A1198" s="7">
        <v>45675.0</v>
      </c>
      <c r="B1198" s="8" t="s">
        <v>2801</v>
      </c>
      <c r="C1198" s="8" t="s">
        <v>2802</v>
      </c>
      <c r="D1198" s="8" t="s">
        <v>2803</v>
      </c>
      <c r="E1198" s="8" t="s">
        <v>6103</v>
      </c>
      <c r="F1198" s="8" t="s">
        <v>6116</v>
      </c>
      <c r="G1198" s="8" t="s">
        <v>6117</v>
      </c>
      <c r="H1198" s="8" t="s">
        <v>6118</v>
      </c>
      <c r="I1198" s="8" t="s">
        <v>6128</v>
      </c>
      <c r="J1198" s="8" t="s">
        <v>6108</v>
      </c>
      <c r="K1198" s="8" t="s">
        <v>6107</v>
      </c>
      <c r="L1198" s="8" t="s">
        <v>6120</v>
      </c>
      <c r="M1198" s="8" t="s">
        <v>6121</v>
      </c>
      <c r="N1198" s="12" t="s">
        <v>18</v>
      </c>
      <c r="O1198" s="12" t="s">
        <v>20</v>
      </c>
      <c r="P1198" s="12" t="s">
        <v>25</v>
      </c>
      <c r="Q1198" s="12" t="s">
        <v>22</v>
      </c>
      <c r="R1198" s="12" t="s">
        <v>32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10">
        <f>ROUNDUP(SUM(VLOOKUP(F1198,'Pontuação'!A$2:B$11,2,FALSE),VLOOKUP(E1198,'Pontuação'!C$2:D$11,2,FALSE),VLOOKUP(H1198,'Pontuação'!I$2:J$11,2,FALSE),VLOOKUP(J1198,'Pontuação'!G$2:H$11,2,FALSE),VLOOKUP(L1198,'Pontuação'!M$2:N$13,2,FALSE)),0)</f>
        <v>1832</v>
      </c>
      <c r="AD1198" s="11">
        <f t="shared" si="1"/>
        <v>183</v>
      </c>
      <c r="AE1198" s="11" t="str">
        <f t="array" ref="AE1198">IFERROR(INDEX('Pontuação'!G$13:G$101, MATCH(AD1198, 'Pontuação'!F$13:F$101, 0)), "Faixa Indefinida")</f>
        <v>B</v>
      </c>
      <c r="AF1198" s="11">
        <f t="shared" si="2"/>
        <v>0</v>
      </c>
      <c r="AG1198" s="11">
        <f t="shared" si="3"/>
        <v>1</v>
      </c>
      <c r="AH1198" s="11">
        <f t="shared" si="4"/>
        <v>0</v>
      </c>
      <c r="AI1198" s="11">
        <f t="shared" si="5"/>
        <v>0</v>
      </c>
      <c r="AJ1198" s="11">
        <f>ROUNDUP(SUM(VLOOKUP(F1198,'Pontuação 3.0'!A$2:B$11,2,FALSE),VLOOKUP(E1198,'Pontuação 3.0'!C$2:D$11,2,FALSE),VLOOKUP(H1198,'Pontuação 3.0'!I$2:J$11,2,FALSE),VLOOKUP(J1198,'Pontuação 3.0'!G$2:H$11,2,FALSE),VLOOKUP(G1198,'Pontuação 3.0'!E$2:F$11,2,FALSE),VLOOKUP(K1198,'Pontuação 3.0'!K$2:L$11,2,FALSE),VLOOKUP(L1198,'Pontuação 3.0'!M$2:N$13,2,FALSE)),0)</f>
        <v>2447</v>
      </c>
      <c r="AK1198" s="10">
        <f t="shared" si="6"/>
        <v>245</v>
      </c>
      <c r="AL1198" s="10" t="str">
        <f t="array" ref="AL1198">IFERROR(INDEX('Pontuação 3.0'!G$13:G$191, MATCH(AK1198, 'Pontuação 3.0'!F$13:F$191, 0)), "Faixa Indefinida")</f>
        <v>A</v>
      </c>
      <c r="AM1198" s="10">
        <f t="shared" si="7"/>
        <v>1</v>
      </c>
      <c r="AN1198" s="10">
        <f t="shared" si="8"/>
        <v>0</v>
      </c>
      <c r="AO1198" s="10">
        <f t="shared" si="9"/>
        <v>0</v>
      </c>
      <c r="AP1198" s="10">
        <f t="shared" si="10"/>
        <v>0</v>
      </c>
    </row>
    <row r="1199" ht="15.75" customHeight="1">
      <c r="A1199" s="7">
        <v>45675.0</v>
      </c>
      <c r="B1199" s="8" t="s">
        <v>2806</v>
      </c>
      <c r="C1199" s="8" t="s">
        <v>2807</v>
      </c>
      <c r="D1199" s="8" t="s">
        <v>2808</v>
      </c>
      <c r="E1199" s="8" t="s">
        <v>6103</v>
      </c>
      <c r="F1199" s="8" t="s">
        <v>6143</v>
      </c>
      <c r="G1199" s="8" t="s">
        <v>6117</v>
      </c>
      <c r="H1199" s="8" t="s">
        <v>6118</v>
      </c>
      <c r="I1199" s="8" t="s">
        <v>6107</v>
      </c>
      <c r="J1199" s="8" t="s">
        <v>6119</v>
      </c>
      <c r="K1199" s="8" t="s">
        <v>6109</v>
      </c>
      <c r="L1199" s="8" t="s">
        <v>6115</v>
      </c>
      <c r="M1199" s="8" t="s">
        <v>6111</v>
      </c>
      <c r="N1199" s="12" t="s">
        <v>18</v>
      </c>
      <c r="O1199" s="12" t="s">
        <v>20</v>
      </c>
      <c r="P1199" s="12" t="s">
        <v>76</v>
      </c>
      <c r="Q1199" s="12" t="s">
        <v>22</v>
      </c>
      <c r="R1199" s="12" t="s">
        <v>21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10">
        <f>ROUNDUP(SUM(VLOOKUP(F1199,'Pontuação'!A$2:B$11,2,FALSE),VLOOKUP(E1199,'Pontuação'!C$2:D$11,2,FALSE),VLOOKUP(H1199,'Pontuação'!I$2:J$11,2,FALSE),VLOOKUP(J1199,'Pontuação'!G$2:H$11,2,FALSE),VLOOKUP(L1199,'Pontuação'!M$2:N$13,2,FALSE)),0)</f>
        <v>1566</v>
      </c>
      <c r="AD1199" s="11">
        <f t="shared" si="1"/>
        <v>157</v>
      </c>
      <c r="AE1199" s="11" t="str">
        <f t="array" ref="AE1199">IFERROR(INDEX('Pontuação'!G$13:G$101, MATCH(AD1199, 'Pontuação'!F$13:F$101, 0)), "Faixa Indefinida")</f>
        <v>C</v>
      </c>
      <c r="AF1199" s="11">
        <f t="shared" si="2"/>
        <v>0</v>
      </c>
      <c r="AG1199" s="11">
        <f t="shared" si="3"/>
        <v>0</v>
      </c>
      <c r="AH1199" s="11">
        <f t="shared" si="4"/>
        <v>1</v>
      </c>
      <c r="AI1199" s="11">
        <f t="shared" si="5"/>
        <v>0</v>
      </c>
      <c r="AJ1199" s="11">
        <f>ROUNDUP(SUM(VLOOKUP(F1199,'Pontuação 3.0'!A$2:B$11,2,FALSE),VLOOKUP(E1199,'Pontuação 3.0'!C$2:D$11,2,FALSE),VLOOKUP(H1199,'Pontuação 3.0'!I$2:J$11,2,FALSE),VLOOKUP(J1199,'Pontuação 3.0'!G$2:H$11,2,FALSE),VLOOKUP(G1199,'Pontuação 3.0'!E$2:F$11,2,FALSE),VLOOKUP(K1199,'Pontuação 3.0'!K$2:L$11,2,FALSE),VLOOKUP(L1199,'Pontuação 3.0'!M$2:N$13,2,FALSE)),0)</f>
        <v>2248</v>
      </c>
      <c r="AK1199" s="10">
        <f t="shared" si="6"/>
        <v>225</v>
      </c>
      <c r="AL1199" s="10" t="str">
        <f t="array" ref="AL1199">IFERROR(INDEX('Pontuação 3.0'!G$13:G$191, MATCH(AK1199, 'Pontuação 3.0'!F$13:F$191, 0)), "Faixa Indefinida")</f>
        <v>B</v>
      </c>
      <c r="AM1199" s="10">
        <f t="shared" si="7"/>
        <v>0</v>
      </c>
      <c r="AN1199" s="10">
        <f t="shared" si="8"/>
        <v>1</v>
      </c>
      <c r="AO1199" s="10">
        <f t="shared" si="9"/>
        <v>0</v>
      </c>
      <c r="AP1199" s="10">
        <f t="shared" si="10"/>
        <v>0</v>
      </c>
    </row>
    <row r="1200" ht="15.75" customHeight="1">
      <c r="A1200" s="7">
        <v>45675.0</v>
      </c>
      <c r="B1200" s="8" t="s">
        <v>2809</v>
      </c>
      <c r="C1200" s="8" t="s">
        <v>2810</v>
      </c>
      <c r="D1200" s="9">
        <v>3.1992812273E10</v>
      </c>
      <c r="E1200" s="8" t="s">
        <v>6103</v>
      </c>
      <c r="F1200" s="8" t="s">
        <v>6116</v>
      </c>
      <c r="G1200" s="8" t="s">
        <v>6105</v>
      </c>
      <c r="H1200" s="8" t="s">
        <v>6106</v>
      </c>
      <c r="I1200" s="8" t="s">
        <v>6128</v>
      </c>
      <c r="J1200" s="8" t="s">
        <v>6130</v>
      </c>
      <c r="K1200" s="8" t="s">
        <v>6109</v>
      </c>
      <c r="L1200" s="8" t="s">
        <v>6115</v>
      </c>
      <c r="M1200" s="8" t="s">
        <v>6113</v>
      </c>
      <c r="N1200" s="12" t="s">
        <v>18</v>
      </c>
      <c r="O1200" s="12" t="s">
        <v>20</v>
      </c>
      <c r="P1200" s="12" t="s">
        <v>31</v>
      </c>
      <c r="Q1200" s="12" t="s">
        <v>54</v>
      </c>
      <c r="R1200" s="12" t="s">
        <v>32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10">
        <f>ROUNDUP(SUM(VLOOKUP(F1200,'Pontuação'!A$2:B$11,2,FALSE),VLOOKUP(E1200,'Pontuação'!C$2:D$11,2,FALSE),VLOOKUP(H1200,'Pontuação'!I$2:J$11,2,FALSE),VLOOKUP(J1200,'Pontuação'!G$2:H$11,2,FALSE),VLOOKUP(L1200,'Pontuação'!M$2:N$13,2,FALSE)),0)</f>
        <v>1831</v>
      </c>
      <c r="AD1200" s="11">
        <f t="shared" si="1"/>
        <v>183</v>
      </c>
      <c r="AE1200" s="11" t="str">
        <f t="array" ref="AE1200">IFERROR(INDEX('Pontuação'!G$13:G$101, MATCH(AD1200, 'Pontuação'!F$13:F$101, 0)), "Faixa Indefinida")</f>
        <v>B</v>
      </c>
      <c r="AF1200" s="11">
        <f t="shared" si="2"/>
        <v>0</v>
      </c>
      <c r="AG1200" s="11">
        <f t="shared" si="3"/>
        <v>1</v>
      </c>
      <c r="AH1200" s="11">
        <f t="shared" si="4"/>
        <v>0</v>
      </c>
      <c r="AI1200" s="11">
        <f t="shared" si="5"/>
        <v>0</v>
      </c>
      <c r="AJ1200" s="11">
        <f>ROUNDUP(SUM(VLOOKUP(F1200,'Pontuação 3.0'!A$2:B$11,2,FALSE),VLOOKUP(E1200,'Pontuação 3.0'!C$2:D$11,2,FALSE),VLOOKUP(H1200,'Pontuação 3.0'!I$2:J$11,2,FALSE),VLOOKUP(J1200,'Pontuação 3.0'!G$2:H$11,2,FALSE),VLOOKUP(G1200,'Pontuação 3.0'!E$2:F$11,2,FALSE),VLOOKUP(K1200,'Pontuação 3.0'!K$2:L$11,2,FALSE),VLOOKUP(L1200,'Pontuação 3.0'!M$2:N$13,2,FALSE)),0)</f>
        <v>2500</v>
      </c>
      <c r="AK1200" s="10">
        <f t="shared" si="6"/>
        <v>250</v>
      </c>
      <c r="AL1200" s="10" t="str">
        <f t="array" ref="AL1200">IFERROR(INDEX('Pontuação 3.0'!G$13:G$191, MATCH(AK1200, 'Pontuação 3.0'!F$13:F$191, 0)), "Faixa Indefinida")</f>
        <v>A</v>
      </c>
      <c r="AM1200" s="10">
        <f t="shared" si="7"/>
        <v>1</v>
      </c>
      <c r="AN1200" s="10">
        <f t="shared" si="8"/>
        <v>0</v>
      </c>
      <c r="AO1200" s="10">
        <f t="shared" si="9"/>
        <v>0</v>
      </c>
      <c r="AP1200" s="10">
        <f t="shared" si="10"/>
        <v>0</v>
      </c>
    </row>
    <row r="1201" ht="15.75" customHeight="1">
      <c r="A1201" s="7">
        <v>45675.0</v>
      </c>
      <c r="B1201" s="8" t="s">
        <v>2811</v>
      </c>
      <c r="C1201" s="8" t="s">
        <v>2812</v>
      </c>
      <c r="D1201" s="9">
        <v>1.6997939979E10</v>
      </c>
      <c r="E1201" s="8" t="s">
        <v>6103</v>
      </c>
      <c r="F1201" s="8" t="s">
        <v>6127</v>
      </c>
      <c r="G1201" s="8" t="s">
        <v>6112</v>
      </c>
      <c r="H1201" s="8" t="s">
        <v>6106</v>
      </c>
      <c r="I1201" s="8" t="s">
        <v>6107</v>
      </c>
      <c r="J1201" s="8" t="s">
        <v>6108</v>
      </c>
      <c r="K1201" s="8" t="s">
        <v>6109</v>
      </c>
      <c r="L1201" s="8" t="s">
        <v>6120</v>
      </c>
      <c r="M1201" s="8" t="s">
        <v>6113</v>
      </c>
      <c r="N1201" s="12" t="s">
        <v>18</v>
      </c>
      <c r="O1201" s="12" t="s">
        <v>20</v>
      </c>
      <c r="P1201" s="12" t="s">
        <v>89</v>
      </c>
      <c r="Q1201" s="12" t="s">
        <v>22</v>
      </c>
      <c r="R1201" s="12" t="s">
        <v>32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10">
        <f>ROUNDUP(SUM(VLOOKUP(F1201,'Pontuação'!A$2:B$11,2,FALSE),VLOOKUP(E1201,'Pontuação'!C$2:D$11,2,FALSE),VLOOKUP(H1201,'Pontuação'!I$2:J$11,2,FALSE),VLOOKUP(J1201,'Pontuação'!G$2:H$11,2,FALSE),VLOOKUP(L1201,'Pontuação'!M$2:N$13,2,FALSE)),0)</f>
        <v>1545</v>
      </c>
      <c r="AD1201" s="11">
        <f t="shared" si="1"/>
        <v>155</v>
      </c>
      <c r="AE1201" s="11" t="str">
        <f t="array" ref="AE1201">IFERROR(INDEX('Pontuação'!G$13:G$101, MATCH(AD1201, 'Pontuação'!F$13:F$101, 0)), "Faixa Indefinida")</f>
        <v>C</v>
      </c>
      <c r="AF1201" s="11">
        <f t="shared" si="2"/>
        <v>0</v>
      </c>
      <c r="AG1201" s="11">
        <f t="shared" si="3"/>
        <v>0</v>
      </c>
      <c r="AH1201" s="11">
        <f t="shared" si="4"/>
        <v>1</v>
      </c>
      <c r="AI1201" s="11">
        <f t="shared" si="5"/>
        <v>0</v>
      </c>
      <c r="AJ1201" s="11">
        <f>ROUNDUP(SUM(VLOOKUP(F1201,'Pontuação 3.0'!A$2:B$11,2,FALSE),VLOOKUP(E1201,'Pontuação 3.0'!C$2:D$11,2,FALSE),VLOOKUP(H1201,'Pontuação 3.0'!I$2:J$11,2,FALSE),VLOOKUP(J1201,'Pontuação 3.0'!G$2:H$11,2,FALSE),VLOOKUP(G1201,'Pontuação 3.0'!E$2:F$11,2,FALSE),VLOOKUP(K1201,'Pontuação 3.0'!K$2:L$11,2,FALSE),VLOOKUP(L1201,'Pontuação 3.0'!M$2:N$13,2,FALSE)),0)</f>
        <v>2366</v>
      </c>
      <c r="AK1201" s="10">
        <f t="shared" si="6"/>
        <v>237</v>
      </c>
      <c r="AL1201" s="10" t="str">
        <f t="array" ref="AL1201">IFERROR(INDEX('Pontuação 3.0'!G$13:G$191, MATCH(AK1201, 'Pontuação 3.0'!F$13:F$191, 0)), "Faixa Indefinida")</f>
        <v>A</v>
      </c>
      <c r="AM1201" s="10">
        <f t="shared" si="7"/>
        <v>1</v>
      </c>
      <c r="AN1201" s="10">
        <f t="shared" si="8"/>
        <v>0</v>
      </c>
      <c r="AO1201" s="10">
        <f t="shared" si="9"/>
        <v>0</v>
      </c>
      <c r="AP1201" s="10">
        <f t="shared" si="10"/>
        <v>0</v>
      </c>
    </row>
    <row r="1202" ht="15.75" customHeight="1">
      <c r="A1202" s="7">
        <v>45675.0</v>
      </c>
      <c r="B1202" s="8" t="s">
        <v>2813</v>
      </c>
      <c r="C1202" s="8" t="s">
        <v>2814</v>
      </c>
      <c r="D1202" s="9">
        <v>7.9999834008E10</v>
      </c>
      <c r="E1202" s="8" t="s">
        <v>6125</v>
      </c>
      <c r="F1202" s="8" t="s">
        <v>6126</v>
      </c>
      <c r="G1202" s="8" t="s">
        <v>6117</v>
      </c>
      <c r="H1202" s="8" t="s">
        <v>6106</v>
      </c>
      <c r="I1202" s="8" t="s">
        <v>6128</v>
      </c>
      <c r="J1202" s="8" t="s">
        <v>6119</v>
      </c>
      <c r="K1202" s="8" t="s">
        <v>6107</v>
      </c>
      <c r="L1202" s="8" t="s">
        <v>6124</v>
      </c>
      <c r="M1202" s="8" t="s">
        <v>6121</v>
      </c>
      <c r="N1202" s="12" t="s">
        <v>18</v>
      </c>
      <c r="O1202" s="12" t="s">
        <v>20</v>
      </c>
      <c r="P1202" s="12" t="s">
        <v>71</v>
      </c>
      <c r="Q1202" s="12" t="s">
        <v>22</v>
      </c>
      <c r="R1202" s="12" t="s">
        <v>32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10">
        <f>ROUNDUP(SUM(VLOOKUP(F1202,'Pontuação'!A$2:B$11,2,FALSE),VLOOKUP(E1202,'Pontuação'!C$2:D$11,2,FALSE),VLOOKUP(H1202,'Pontuação'!I$2:J$11,2,FALSE),VLOOKUP(J1202,'Pontuação'!G$2:H$11,2,FALSE),VLOOKUP(L1202,'Pontuação'!M$2:N$13,2,FALSE)),0)</f>
        <v>1508</v>
      </c>
      <c r="AD1202" s="11">
        <f t="shared" si="1"/>
        <v>151</v>
      </c>
      <c r="AE1202" s="11" t="str">
        <f t="array" ref="AE1202">IFERROR(INDEX('Pontuação'!G$13:G$101, MATCH(AD1202, 'Pontuação'!F$13:F$101, 0)), "Faixa Indefinida")</f>
        <v>C</v>
      </c>
      <c r="AF1202" s="11">
        <f t="shared" si="2"/>
        <v>0</v>
      </c>
      <c r="AG1202" s="11">
        <f t="shared" si="3"/>
        <v>0</v>
      </c>
      <c r="AH1202" s="11">
        <f t="shared" si="4"/>
        <v>1</v>
      </c>
      <c r="AI1202" s="11">
        <f t="shared" si="5"/>
        <v>0</v>
      </c>
      <c r="AJ1202" s="11">
        <f>ROUNDUP(SUM(VLOOKUP(F1202,'Pontuação 3.0'!A$2:B$11,2,FALSE),VLOOKUP(E1202,'Pontuação 3.0'!C$2:D$11,2,FALSE),VLOOKUP(H1202,'Pontuação 3.0'!I$2:J$11,2,FALSE),VLOOKUP(J1202,'Pontuação 3.0'!G$2:H$11,2,FALSE),VLOOKUP(G1202,'Pontuação 3.0'!E$2:F$11,2,FALSE),VLOOKUP(K1202,'Pontuação 3.0'!K$2:L$11,2,FALSE),VLOOKUP(L1202,'Pontuação 3.0'!M$2:N$13,2,FALSE)),0)</f>
        <v>1929</v>
      </c>
      <c r="AK1202" s="10">
        <f t="shared" si="6"/>
        <v>193</v>
      </c>
      <c r="AL1202" s="10" t="str">
        <f t="array" ref="AL1202">IFERROR(INDEX('Pontuação 3.0'!G$13:G$191, MATCH(AK1202, 'Pontuação 3.0'!F$13:F$191, 0)), "Faixa Indefinida")</f>
        <v>C</v>
      </c>
      <c r="AM1202" s="10">
        <f t="shared" si="7"/>
        <v>0</v>
      </c>
      <c r="AN1202" s="10">
        <f t="shared" si="8"/>
        <v>0</v>
      </c>
      <c r="AO1202" s="10">
        <f t="shared" si="9"/>
        <v>1</v>
      </c>
      <c r="AP1202" s="10">
        <f t="shared" si="10"/>
        <v>0</v>
      </c>
    </row>
    <row r="1203" ht="15.75" customHeight="1">
      <c r="A1203" s="7">
        <v>45675.0</v>
      </c>
      <c r="B1203" s="8" t="s">
        <v>103</v>
      </c>
      <c r="C1203" s="8" t="s">
        <v>2815</v>
      </c>
      <c r="D1203" s="9">
        <v>7.155984899737E12</v>
      </c>
      <c r="E1203" s="8" t="s">
        <v>6103</v>
      </c>
      <c r="F1203" s="8" t="s">
        <v>6116</v>
      </c>
      <c r="G1203" s="8" t="s">
        <v>6117</v>
      </c>
      <c r="H1203" s="8" t="s">
        <v>6106</v>
      </c>
      <c r="I1203" s="8" t="s">
        <v>6107</v>
      </c>
      <c r="J1203" s="8" t="s">
        <v>6108</v>
      </c>
      <c r="K1203" s="8" t="s">
        <v>6109</v>
      </c>
      <c r="L1203" s="8" t="s">
        <v>6115</v>
      </c>
      <c r="M1203" s="8" t="s">
        <v>6131</v>
      </c>
      <c r="N1203" s="12" t="s">
        <v>18</v>
      </c>
      <c r="O1203" s="12" t="s">
        <v>20</v>
      </c>
      <c r="P1203" s="12" t="s">
        <v>31</v>
      </c>
      <c r="Q1203" s="12" t="s">
        <v>22</v>
      </c>
      <c r="R1203" s="12" t="s">
        <v>32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10">
        <f>ROUNDUP(SUM(VLOOKUP(F1203,'Pontuação'!A$2:B$11,2,FALSE),VLOOKUP(E1203,'Pontuação'!C$2:D$11,2,FALSE),VLOOKUP(H1203,'Pontuação'!I$2:J$11,2,FALSE),VLOOKUP(J1203,'Pontuação'!G$2:H$11,2,FALSE),VLOOKUP(L1203,'Pontuação'!M$2:N$13,2,FALSE)),0)</f>
        <v>1658</v>
      </c>
      <c r="AD1203" s="11">
        <f t="shared" si="1"/>
        <v>166</v>
      </c>
      <c r="AE1203" s="11" t="str">
        <f t="array" ref="AE1203">IFERROR(INDEX('Pontuação'!G$13:G$101, MATCH(AD1203, 'Pontuação'!F$13:F$101, 0)), "Faixa Indefinida")</f>
        <v>B</v>
      </c>
      <c r="AF1203" s="11">
        <f t="shared" si="2"/>
        <v>0</v>
      </c>
      <c r="AG1203" s="11">
        <f t="shared" si="3"/>
        <v>1</v>
      </c>
      <c r="AH1203" s="11">
        <f t="shared" si="4"/>
        <v>0</v>
      </c>
      <c r="AI1203" s="11">
        <f t="shared" si="5"/>
        <v>0</v>
      </c>
      <c r="AJ1203" s="11">
        <f>ROUNDUP(SUM(VLOOKUP(F1203,'Pontuação 3.0'!A$2:B$11,2,FALSE),VLOOKUP(E1203,'Pontuação 3.0'!C$2:D$11,2,FALSE),VLOOKUP(H1203,'Pontuação 3.0'!I$2:J$11,2,FALSE),VLOOKUP(J1203,'Pontuação 3.0'!G$2:H$11,2,FALSE),VLOOKUP(G1203,'Pontuação 3.0'!E$2:F$11,2,FALSE),VLOOKUP(K1203,'Pontuação 3.0'!K$2:L$11,2,FALSE),VLOOKUP(L1203,'Pontuação 3.0'!M$2:N$13,2,FALSE)),0)</f>
        <v>2535</v>
      </c>
      <c r="AK1203" s="10">
        <f t="shared" si="6"/>
        <v>254</v>
      </c>
      <c r="AL1203" s="10" t="str">
        <f t="array" ref="AL1203">IFERROR(INDEX('Pontuação 3.0'!G$13:G$191, MATCH(AK1203, 'Pontuação 3.0'!F$13:F$191, 0)), "Faixa Indefinida")</f>
        <v>A</v>
      </c>
      <c r="AM1203" s="10">
        <f t="shared" si="7"/>
        <v>1</v>
      </c>
      <c r="AN1203" s="10">
        <f t="shared" si="8"/>
        <v>0</v>
      </c>
      <c r="AO1203" s="10">
        <f t="shared" si="9"/>
        <v>0</v>
      </c>
      <c r="AP1203" s="10">
        <f t="shared" si="10"/>
        <v>0</v>
      </c>
    </row>
    <row r="1204" ht="15.75" customHeight="1">
      <c r="A1204" s="7">
        <v>45675.0</v>
      </c>
      <c r="B1204" s="8" t="s">
        <v>2816</v>
      </c>
      <c r="C1204" s="8" t="s">
        <v>2817</v>
      </c>
      <c r="D1204" s="9">
        <v>4.799990388E10</v>
      </c>
      <c r="E1204" s="8" t="s">
        <v>6103</v>
      </c>
      <c r="F1204" s="8" t="s">
        <v>6143</v>
      </c>
      <c r="G1204" s="8" t="s">
        <v>6122</v>
      </c>
      <c r="H1204" s="8" t="s">
        <v>6135</v>
      </c>
      <c r="I1204" s="8" t="s">
        <v>6128</v>
      </c>
      <c r="J1204" s="8" t="s">
        <v>6119</v>
      </c>
      <c r="K1204" s="8" t="s">
        <v>6109</v>
      </c>
      <c r="L1204" s="8" t="s">
        <v>6124</v>
      </c>
      <c r="M1204" s="8" t="s">
        <v>6133</v>
      </c>
      <c r="N1204" s="12" t="s">
        <v>18</v>
      </c>
      <c r="O1204" s="12" t="s">
        <v>20</v>
      </c>
      <c r="P1204" s="12" t="s">
        <v>25</v>
      </c>
      <c r="Q1204" s="12" t="s">
        <v>22</v>
      </c>
      <c r="R1204" s="12" t="s">
        <v>21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10">
        <f>ROUNDUP(SUM(VLOOKUP(F1204,'Pontuação'!A$2:B$11,2,FALSE),VLOOKUP(E1204,'Pontuação'!C$2:D$11,2,FALSE),VLOOKUP(H1204,'Pontuação'!I$2:J$11,2,FALSE),VLOOKUP(J1204,'Pontuação'!G$2:H$11,2,FALSE),VLOOKUP(L1204,'Pontuação'!M$2:N$13,2,FALSE)),0)</f>
        <v>1513</v>
      </c>
      <c r="AD1204" s="11">
        <f t="shared" si="1"/>
        <v>151</v>
      </c>
      <c r="AE1204" s="11" t="str">
        <f t="array" ref="AE1204">IFERROR(INDEX('Pontuação'!G$13:G$101, MATCH(AD1204, 'Pontuação'!F$13:F$101, 0)), "Faixa Indefinida")</f>
        <v>C</v>
      </c>
      <c r="AF1204" s="11">
        <f t="shared" si="2"/>
        <v>0</v>
      </c>
      <c r="AG1204" s="11">
        <f t="shared" si="3"/>
        <v>0</v>
      </c>
      <c r="AH1204" s="11">
        <f t="shared" si="4"/>
        <v>1</v>
      </c>
      <c r="AI1204" s="11">
        <f t="shared" si="5"/>
        <v>0</v>
      </c>
      <c r="AJ1204" s="11">
        <f>ROUNDUP(SUM(VLOOKUP(F1204,'Pontuação 3.0'!A$2:B$11,2,FALSE),VLOOKUP(E1204,'Pontuação 3.0'!C$2:D$11,2,FALSE),VLOOKUP(H1204,'Pontuação 3.0'!I$2:J$11,2,FALSE),VLOOKUP(J1204,'Pontuação 3.0'!G$2:H$11,2,FALSE),VLOOKUP(G1204,'Pontuação 3.0'!E$2:F$11,2,FALSE),VLOOKUP(K1204,'Pontuação 3.0'!K$2:L$11,2,FALSE),VLOOKUP(L1204,'Pontuação 3.0'!M$2:N$13,2,FALSE)),0)</f>
        <v>1927</v>
      </c>
      <c r="AK1204" s="10">
        <f t="shared" si="6"/>
        <v>193</v>
      </c>
      <c r="AL1204" s="10" t="str">
        <f t="array" ref="AL1204">IFERROR(INDEX('Pontuação 3.0'!G$13:G$191, MATCH(AK1204, 'Pontuação 3.0'!F$13:F$191, 0)), "Faixa Indefinida")</f>
        <v>C</v>
      </c>
      <c r="AM1204" s="10">
        <f t="shared" si="7"/>
        <v>0</v>
      </c>
      <c r="AN1204" s="10">
        <f t="shared" si="8"/>
        <v>0</v>
      </c>
      <c r="AO1204" s="10">
        <f t="shared" si="9"/>
        <v>1</v>
      </c>
      <c r="AP1204" s="10">
        <f t="shared" si="10"/>
        <v>0</v>
      </c>
    </row>
    <row r="1205" ht="15.75" customHeight="1">
      <c r="A1205" s="7">
        <v>45675.0</v>
      </c>
      <c r="B1205" s="8" t="s">
        <v>2822</v>
      </c>
      <c r="C1205" s="8" t="s">
        <v>2823</v>
      </c>
      <c r="D1205" s="9">
        <v>1.2988241389E10</v>
      </c>
      <c r="E1205" s="8" t="s">
        <v>6103</v>
      </c>
      <c r="F1205" s="8" t="s">
        <v>6126</v>
      </c>
      <c r="G1205" s="8" t="s">
        <v>6117</v>
      </c>
      <c r="H1205" s="8" t="s">
        <v>6118</v>
      </c>
      <c r="I1205" s="8" t="s">
        <v>6128</v>
      </c>
      <c r="J1205" s="8" t="s">
        <v>6119</v>
      </c>
      <c r="K1205" s="8" t="s">
        <v>6109</v>
      </c>
      <c r="L1205" s="8" t="s">
        <v>6120</v>
      </c>
      <c r="M1205" s="8" t="s">
        <v>6121</v>
      </c>
      <c r="N1205" s="12" t="s">
        <v>18</v>
      </c>
      <c r="O1205" s="12" t="s">
        <v>20</v>
      </c>
      <c r="P1205" s="12" t="s">
        <v>25</v>
      </c>
      <c r="Q1205" s="12" t="s">
        <v>184</v>
      </c>
      <c r="R1205" s="12" t="s">
        <v>32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10">
        <f>ROUNDUP(SUM(VLOOKUP(F1205,'Pontuação'!A$2:B$11,2,FALSE),VLOOKUP(E1205,'Pontuação'!C$2:D$11,2,FALSE),VLOOKUP(H1205,'Pontuação'!I$2:J$11,2,FALSE),VLOOKUP(J1205,'Pontuação'!G$2:H$11,2,FALSE),VLOOKUP(L1205,'Pontuação'!M$2:N$13,2,FALSE)),0)</f>
        <v>1715</v>
      </c>
      <c r="AD1205" s="11">
        <f t="shared" si="1"/>
        <v>172</v>
      </c>
      <c r="AE1205" s="11" t="str">
        <f t="array" ref="AE1205">IFERROR(INDEX('Pontuação'!G$13:G$101, MATCH(AD1205, 'Pontuação'!F$13:F$101, 0)), "Faixa Indefinida")</f>
        <v>B</v>
      </c>
      <c r="AF1205" s="11">
        <f t="shared" si="2"/>
        <v>0</v>
      </c>
      <c r="AG1205" s="11">
        <f t="shared" si="3"/>
        <v>1</v>
      </c>
      <c r="AH1205" s="11">
        <f t="shared" si="4"/>
        <v>0</v>
      </c>
      <c r="AI1205" s="11">
        <f t="shared" si="5"/>
        <v>0</v>
      </c>
      <c r="AJ1205" s="11">
        <f>ROUNDUP(SUM(VLOOKUP(F1205,'Pontuação 3.0'!A$2:B$11,2,FALSE),VLOOKUP(E1205,'Pontuação 3.0'!C$2:D$11,2,FALSE),VLOOKUP(H1205,'Pontuação 3.0'!I$2:J$11,2,FALSE),VLOOKUP(J1205,'Pontuação 3.0'!G$2:H$11,2,FALSE),VLOOKUP(G1205,'Pontuação 3.0'!E$2:F$11,2,FALSE),VLOOKUP(K1205,'Pontuação 3.0'!K$2:L$11,2,FALSE),VLOOKUP(L1205,'Pontuação 3.0'!M$2:N$13,2,FALSE)),0)</f>
        <v>2423</v>
      </c>
      <c r="AK1205" s="10">
        <f t="shared" si="6"/>
        <v>242</v>
      </c>
      <c r="AL1205" s="10" t="str">
        <f t="array" ref="AL1205">IFERROR(INDEX('Pontuação 3.0'!G$13:G$191, MATCH(AK1205, 'Pontuação 3.0'!F$13:F$191, 0)), "Faixa Indefinida")</f>
        <v>A</v>
      </c>
      <c r="AM1205" s="10">
        <f t="shared" si="7"/>
        <v>1</v>
      </c>
      <c r="AN1205" s="10">
        <f t="shared" si="8"/>
        <v>0</v>
      </c>
      <c r="AO1205" s="10">
        <f t="shared" si="9"/>
        <v>0</v>
      </c>
      <c r="AP1205" s="10">
        <f t="shared" si="10"/>
        <v>0</v>
      </c>
    </row>
    <row r="1206" ht="15.75" customHeight="1">
      <c r="A1206" s="7">
        <v>45675.0</v>
      </c>
      <c r="B1206" s="8" t="s">
        <v>1917</v>
      </c>
      <c r="C1206" s="8" t="s">
        <v>2818</v>
      </c>
      <c r="D1206" s="9">
        <v>7.5999455162E10</v>
      </c>
      <c r="E1206" s="8" t="s">
        <v>6125</v>
      </c>
      <c r="F1206" s="8" t="s">
        <v>6104</v>
      </c>
      <c r="G1206" s="8" t="s">
        <v>6112</v>
      </c>
      <c r="H1206" s="8" t="s">
        <v>6106</v>
      </c>
      <c r="I1206" s="8" t="s">
        <v>6107</v>
      </c>
      <c r="J1206" s="8" t="s">
        <v>6119</v>
      </c>
      <c r="K1206" s="8" t="s">
        <v>6107</v>
      </c>
      <c r="L1206" s="8" t="s">
        <v>6120</v>
      </c>
      <c r="M1206" s="8" t="s">
        <v>6121</v>
      </c>
      <c r="N1206" s="12" t="s">
        <v>18</v>
      </c>
      <c r="O1206" s="12" t="s">
        <v>20</v>
      </c>
      <c r="P1206" s="12" t="s">
        <v>31</v>
      </c>
      <c r="Q1206" s="12" t="s">
        <v>1098</v>
      </c>
      <c r="R1206" s="12" t="s">
        <v>32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10">
        <f>ROUNDUP(SUM(VLOOKUP(F1206,'Pontuação'!A$2:B$11,2,FALSE),VLOOKUP(E1206,'Pontuação'!C$2:D$11,2,FALSE),VLOOKUP(H1206,'Pontuação'!I$2:J$11,2,FALSE),VLOOKUP(J1206,'Pontuação'!G$2:H$11,2,FALSE),VLOOKUP(L1206,'Pontuação'!M$2:N$13,2,FALSE)),0)</f>
        <v>1694</v>
      </c>
      <c r="AD1206" s="11">
        <f t="shared" si="1"/>
        <v>169</v>
      </c>
      <c r="AE1206" s="11" t="str">
        <f t="array" ref="AE1206">IFERROR(INDEX('Pontuação'!G$13:G$101, MATCH(AD1206, 'Pontuação'!F$13:F$101, 0)), "Faixa Indefinida")</f>
        <v>B</v>
      </c>
      <c r="AF1206" s="11">
        <f t="shared" si="2"/>
        <v>0</v>
      </c>
      <c r="AG1206" s="11">
        <f t="shared" si="3"/>
        <v>1</v>
      </c>
      <c r="AH1206" s="11">
        <f t="shared" si="4"/>
        <v>0</v>
      </c>
      <c r="AI1206" s="11">
        <f t="shared" si="5"/>
        <v>0</v>
      </c>
      <c r="AJ1206" s="11">
        <f>ROUNDUP(SUM(VLOOKUP(F1206,'Pontuação 3.0'!A$2:B$11,2,FALSE),VLOOKUP(E1206,'Pontuação 3.0'!C$2:D$11,2,FALSE),VLOOKUP(H1206,'Pontuação 3.0'!I$2:J$11,2,FALSE),VLOOKUP(J1206,'Pontuação 3.0'!G$2:H$11,2,FALSE),VLOOKUP(G1206,'Pontuação 3.0'!E$2:F$11,2,FALSE),VLOOKUP(K1206,'Pontuação 3.0'!K$2:L$11,2,FALSE),VLOOKUP(L1206,'Pontuação 3.0'!M$2:N$13,2,FALSE)),0)</f>
        <v>2056</v>
      </c>
      <c r="AK1206" s="10">
        <f t="shared" si="6"/>
        <v>206</v>
      </c>
      <c r="AL1206" s="10" t="str">
        <f t="array" ref="AL1206">IFERROR(INDEX('Pontuação 3.0'!G$13:G$191, MATCH(AK1206, 'Pontuação 3.0'!F$13:F$191, 0)), "Faixa Indefinida")</f>
        <v>C</v>
      </c>
      <c r="AM1206" s="10">
        <f t="shared" si="7"/>
        <v>0</v>
      </c>
      <c r="AN1206" s="10">
        <f t="shared" si="8"/>
        <v>0</v>
      </c>
      <c r="AO1206" s="10">
        <f t="shared" si="9"/>
        <v>1</v>
      </c>
      <c r="AP1206" s="10">
        <f t="shared" si="10"/>
        <v>0</v>
      </c>
    </row>
    <row r="1207" ht="15.75" customHeight="1">
      <c r="A1207" s="7">
        <v>45675.0</v>
      </c>
      <c r="B1207" s="8" t="s">
        <v>2824</v>
      </c>
      <c r="C1207" s="8" t="s">
        <v>2825</v>
      </c>
      <c r="D1207" s="9">
        <v>4.4999438493E10</v>
      </c>
      <c r="E1207" s="8" t="s">
        <v>6125</v>
      </c>
      <c r="F1207" s="8" t="s">
        <v>6126</v>
      </c>
      <c r="G1207" s="8" t="s">
        <v>6117</v>
      </c>
      <c r="H1207" s="8" t="s">
        <v>6118</v>
      </c>
      <c r="I1207" s="8" t="s">
        <v>6128</v>
      </c>
      <c r="J1207" s="8" t="s">
        <v>6119</v>
      </c>
      <c r="K1207" s="8" t="s">
        <v>6107</v>
      </c>
      <c r="L1207" s="8" t="s">
        <v>6120</v>
      </c>
      <c r="M1207" s="8" t="s">
        <v>6111</v>
      </c>
      <c r="N1207" s="12" t="s">
        <v>18</v>
      </c>
      <c r="O1207" s="12" t="s">
        <v>20</v>
      </c>
      <c r="P1207" s="12" t="s">
        <v>25</v>
      </c>
      <c r="Q1207" s="12" t="s">
        <v>33</v>
      </c>
      <c r="R1207" s="12" t="s">
        <v>32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10">
        <f>ROUNDUP(SUM(VLOOKUP(F1207,'Pontuação'!A$2:B$11,2,FALSE),VLOOKUP(E1207,'Pontuação'!C$2:D$11,2,FALSE),VLOOKUP(H1207,'Pontuação'!I$2:J$11,2,FALSE),VLOOKUP(J1207,'Pontuação'!G$2:H$11,2,FALSE),VLOOKUP(L1207,'Pontuação'!M$2:N$13,2,FALSE)),0)</f>
        <v>1719</v>
      </c>
      <c r="AD1207" s="11">
        <f t="shared" si="1"/>
        <v>172</v>
      </c>
      <c r="AE1207" s="11" t="str">
        <f t="array" ref="AE1207">IFERROR(INDEX('Pontuação'!G$13:G$101, MATCH(AD1207, 'Pontuação'!F$13:F$101, 0)), "Faixa Indefinida")</f>
        <v>B</v>
      </c>
      <c r="AF1207" s="11">
        <f t="shared" si="2"/>
        <v>0</v>
      </c>
      <c r="AG1207" s="11">
        <f t="shared" si="3"/>
        <v>1</v>
      </c>
      <c r="AH1207" s="11">
        <f t="shared" si="4"/>
        <v>0</v>
      </c>
      <c r="AI1207" s="11">
        <f t="shared" si="5"/>
        <v>0</v>
      </c>
      <c r="AJ1207" s="11">
        <f>ROUNDUP(SUM(VLOOKUP(F1207,'Pontuação 3.0'!A$2:B$11,2,FALSE),VLOOKUP(E1207,'Pontuação 3.0'!C$2:D$11,2,FALSE),VLOOKUP(H1207,'Pontuação 3.0'!I$2:J$11,2,FALSE),VLOOKUP(J1207,'Pontuação 3.0'!G$2:H$11,2,FALSE),VLOOKUP(G1207,'Pontuação 3.0'!E$2:F$11,2,FALSE),VLOOKUP(K1207,'Pontuação 3.0'!K$2:L$11,2,FALSE),VLOOKUP(L1207,'Pontuação 3.0'!M$2:N$13,2,FALSE)),0)</f>
        <v>2132</v>
      </c>
      <c r="AK1207" s="10">
        <f t="shared" si="6"/>
        <v>213</v>
      </c>
      <c r="AL1207" s="10" t="str">
        <f t="array" ref="AL1207">IFERROR(INDEX('Pontuação 3.0'!G$13:G$191, MATCH(AK1207, 'Pontuação 3.0'!F$13:F$191, 0)), "Faixa Indefinida")</f>
        <v>C</v>
      </c>
      <c r="AM1207" s="10">
        <f t="shared" si="7"/>
        <v>0</v>
      </c>
      <c r="AN1207" s="10">
        <f t="shared" si="8"/>
        <v>0</v>
      </c>
      <c r="AO1207" s="10">
        <f t="shared" si="9"/>
        <v>1</v>
      </c>
      <c r="AP1207" s="10">
        <f t="shared" si="10"/>
        <v>0</v>
      </c>
    </row>
    <row r="1208" ht="15.75" customHeight="1">
      <c r="A1208" s="7">
        <v>45675.0</v>
      </c>
      <c r="B1208" s="8" t="s">
        <v>2826</v>
      </c>
      <c r="C1208" s="8" t="s">
        <v>2827</v>
      </c>
      <c r="D1208" s="9">
        <v>4.8996311526E10</v>
      </c>
      <c r="E1208" s="8" t="s">
        <v>6103</v>
      </c>
      <c r="F1208" s="8" t="s">
        <v>6126</v>
      </c>
      <c r="G1208" s="8" t="s">
        <v>6117</v>
      </c>
      <c r="H1208" s="8" t="s">
        <v>6135</v>
      </c>
      <c r="I1208" s="8" t="s">
        <v>6128</v>
      </c>
      <c r="J1208" s="8" t="s">
        <v>6119</v>
      </c>
      <c r="K1208" s="8" t="s">
        <v>6107</v>
      </c>
      <c r="L1208" s="8" t="s">
        <v>6115</v>
      </c>
      <c r="M1208" s="8" t="s">
        <v>6113</v>
      </c>
      <c r="N1208" s="12" t="s">
        <v>18</v>
      </c>
      <c r="O1208" s="12" t="s">
        <v>20</v>
      </c>
      <c r="P1208" s="12" t="s">
        <v>65</v>
      </c>
      <c r="Q1208" s="12" t="s">
        <v>22</v>
      </c>
      <c r="R1208" s="12" t="s">
        <v>32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10">
        <f>ROUNDUP(SUM(VLOOKUP(F1208,'Pontuação'!A$2:B$11,2,FALSE),VLOOKUP(E1208,'Pontuação'!C$2:D$11,2,FALSE),VLOOKUP(H1208,'Pontuação'!I$2:J$11,2,FALSE),VLOOKUP(J1208,'Pontuação'!G$2:H$11,2,FALSE),VLOOKUP(L1208,'Pontuação'!M$2:N$13,2,FALSE)),0)</f>
        <v>1567</v>
      </c>
      <c r="AD1208" s="11">
        <f t="shared" si="1"/>
        <v>157</v>
      </c>
      <c r="AE1208" s="11" t="str">
        <f t="array" ref="AE1208">IFERROR(INDEX('Pontuação'!G$13:G$101, MATCH(AD1208, 'Pontuação'!F$13:F$101, 0)), "Faixa Indefinida")</f>
        <v>C</v>
      </c>
      <c r="AF1208" s="11">
        <f t="shared" si="2"/>
        <v>0</v>
      </c>
      <c r="AG1208" s="11">
        <f t="shared" si="3"/>
        <v>0</v>
      </c>
      <c r="AH1208" s="11">
        <f t="shared" si="4"/>
        <v>1</v>
      </c>
      <c r="AI1208" s="11">
        <f t="shared" si="5"/>
        <v>0</v>
      </c>
      <c r="AJ1208" s="11">
        <f>ROUNDUP(SUM(VLOOKUP(F1208,'Pontuação 3.0'!A$2:B$11,2,FALSE),VLOOKUP(E1208,'Pontuação 3.0'!C$2:D$11,2,FALSE),VLOOKUP(H1208,'Pontuação 3.0'!I$2:J$11,2,FALSE),VLOOKUP(J1208,'Pontuação 3.0'!G$2:H$11,2,FALSE),VLOOKUP(G1208,'Pontuação 3.0'!E$2:F$11,2,FALSE),VLOOKUP(K1208,'Pontuação 3.0'!K$2:L$11,2,FALSE),VLOOKUP(L1208,'Pontuação 3.0'!M$2:N$13,2,FALSE)),0)</f>
        <v>1925</v>
      </c>
      <c r="AK1208" s="10">
        <f t="shared" si="6"/>
        <v>193</v>
      </c>
      <c r="AL1208" s="10" t="str">
        <f t="array" ref="AL1208">IFERROR(INDEX('Pontuação 3.0'!G$13:G$191, MATCH(AK1208, 'Pontuação 3.0'!F$13:F$191, 0)), "Faixa Indefinida")</f>
        <v>C</v>
      </c>
      <c r="AM1208" s="10">
        <f t="shared" si="7"/>
        <v>0</v>
      </c>
      <c r="AN1208" s="10">
        <f t="shared" si="8"/>
        <v>0</v>
      </c>
      <c r="AO1208" s="10">
        <f t="shared" si="9"/>
        <v>1</v>
      </c>
      <c r="AP1208" s="10">
        <f t="shared" si="10"/>
        <v>0</v>
      </c>
    </row>
    <row r="1209" ht="15.75" customHeight="1">
      <c r="A1209" s="7">
        <v>45675.0</v>
      </c>
      <c r="B1209" s="8" t="s">
        <v>2828</v>
      </c>
      <c r="C1209" s="8" t="s">
        <v>2829</v>
      </c>
      <c r="D1209" s="9">
        <v>4.1998818608E10</v>
      </c>
      <c r="E1209" s="8" t="s">
        <v>6103</v>
      </c>
      <c r="F1209" s="8" t="s">
        <v>6126</v>
      </c>
      <c r="G1209" s="8" t="s">
        <v>6122</v>
      </c>
      <c r="H1209" s="8" t="s">
        <v>6106</v>
      </c>
      <c r="I1209" s="8" t="s">
        <v>6107</v>
      </c>
      <c r="J1209" s="8" t="s">
        <v>6129</v>
      </c>
      <c r="K1209" s="8" t="s">
        <v>6107</v>
      </c>
      <c r="L1209" s="8" t="s">
        <v>6115</v>
      </c>
      <c r="M1209" s="8" t="s">
        <v>6113</v>
      </c>
      <c r="N1209" s="12" t="s">
        <v>18</v>
      </c>
      <c r="O1209" s="12" t="s">
        <v>20</v>
      </c>
      <c r="P1209" s="12" t="s">
        <v>25</v>
      </c>
      <c r="Q1209" s="12" t="s">
        <v>22</v>
      </c>
      <c r="R1209" s="12" t="s">
        <v>32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10">
        <f>ROUNDUP(SUM(VLOOKUP(F1209,'Pontuação'!A$2:B$11,2,FALSE),VLOOKUP(E1209,'Pontuação'!C$2:D$11,2,FALSE),VLOOKUP(H1209,'Pontuação'!I$2:J$11,2,FALSE),VLOOKUP(J1209,'Pontuação'!G$2:H$11,2,FALSE),VLOOKUP(L1209,'Pontuação'!M$2:N$13,2,FALSE)),0)</f>
        <v>1819</v>
      </c>
      <c r="AD1209" s="11">
        <f t="shared" si="1"/>
        <v>182</v>
      </c>
      <c r="AE1209" s="11" t="str">
        <f t="array" ref="AE1209">IFERROR(INDEX('Pontuação'!G$13:G$101, MATCH(AD1209, 'Pontuação'!F$13:F$101, 0)), "Faixa Indefinida")</f>
        <v>B</v>
      </c>
      <c r="AF1209" s="11">
        <f t="shared" si="2"/>
        <v>0</v>
      </c>
      <c r="AG1209" s="11">
        <f t="shared" si="3"/>
        <v>1</v>
      </c>
      <c r="AH1209" s="11">
        <f t="shared" si="4"/>
        <v>0</v>
      </c>
      <c r="AI1209" s="11">
        <f t="shared" si="5"/>
        <v>0</v>
      </c>
      <c r="AJ1209" s="11">
        <f>ROUNDUP(SUM(VLOOKUP(F1209,'Pontuação 3.0'!A$2:B$11,2,FALSE),VLOOKUP(E1209,'Pontuação 3.0'!C$2:D$11,2,FALSE),VLOOKUP(H1209,'Pontuação 3.0'!I$2:J$11,2,FALSE),VLOOKUP(J1209,'Pontuação 3.0'!G$2:H$11,2,FALSE),VLOOKUP(G1209,'Pontuação 3.0'!E$2:F$11,2,FALSE),VLOOKUP(K1209,'Pontuação 3.0'!K$2:L$11,2,FALSE),VLOOKUP(L1209,'Pontuação 3.0'!M$2:N$13,2,FALSE)),0)</f>
        <v>2124</v>
      </c>
      <c r="AK1209" s="10">
        <f t="shared" si="6"/>
        <v>212</v>
      </c>
      <c r="AL1209" s="10" t="str">
        <f t="array" ref="AL1209">IFERROR(INDEX('Pontuação 3.0'!G$13:G$191, MATCH(AK1209, 'Pontuação 3.0'!F$13:F$191, 0)), "Faixa Indefinida")</f>
        <v>C</v>
      </c>
      <c r="AM1209" s="10">
        <f t="shared" si="7"/>
        <v>0</v>
      </c>
      <c r="AN1209" s="10">
        <f t="shared" si="8"/>
        <v>0</v>
      </c>
      <c r="AO1209" s="10">
        <f t="shared" si="9"/>
        <v>1</v>
      </c>
      <c r="AP1209" s="10">
        <f t="shared" si="10"/>
        <v>0</v>
      </c>
    </row>
    <row r="1210" ht="15.75" customHeight="1">
      <c r="A1210" s="7">
        <v>45675.0</v>
      </c>
      <c r="B1210" s="8" t="s">
        <v>830</v>
      </c>
      <c r="C1210" s="8" t="s">
        <v>2833</v>
      </c>
      <c r="D1210" s="8" t="s">
        <v>2834</v>
      </c>
      <c r="E1210" s="8" t="s">
        <v>6103</v>
      </c>
      <c r="F1210" s="8" t="s">
        <v>6126</v>
      </c>
      <c r="G1210" s="8" t="s">
        <v>6122</v>
      </c>
      <c r="H1210" s="8" t="s">
        <v>6106</v>
      </c>
      <c r="I1210" s="8" t="s">
        <v>6107</v>
      </c>
      <c r="J1210" s="8" t="s">
        <v>6119</v>
      </c>
      <c r="K1210" s="8" t="s">
        <v>6107</v>
      </c>
      <c r="L1210" s="8" t="s">
        <v>6136</v>
      </c>
      <c r="M1210" s="8" t="s">
        <v>6113</v>
      </c>
      <c r="N1210" s="12" t="s">
        <v>18</v>
      </c>
      <c r="O1210" s="12" t="s">
        <v>20</v>
      </c>
      <c r="P1210" s="12" t="s">
        <v>25</v>
      </c>
      <c r="Q1210" s="12" t="s">
        <v>33</v>
      </c>
      <c r="R1210" s="12" t="s">
        <v>32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10">
        <f>ROUNDUP(SUM(VLOOKUP(F1210,'Pontuação'!A$2:B$11,2,FALSE),VLOOKUP(E1210,'Pontuação'!C$2:D$11,2,FALSE),VLOOKUP(H1210,'Pontuação'!I$2:J$11,2,FALSE),VLOOKUP(J1210,'Pontuação'!G$2:H$11,2,FALSE),VLOOKUP(L1210,'Pontuação'!M$2:N$13,2,FALSE)),0)</f>
        <v>1585</v>
      </c>
      <c r="AD1210" s="11">
        <f t="shared" si="1"/>
        <v>159</v>
      </c>
      <c r="AE1210" s="11" t="str">
        <f t="array" ref="AE1210">IFERROR(INDEX('Pontuação'!G$13:G$101, MATCH(AD1210, 'Pontuação'!F$13:F$101, 0)), "Faixa Indefinida")</f>
        <v>C</v>
      </c>
      <c r="AF1210" s="11">
        <f t="shared" si="2"/>
        <v>0</v>
      </c>
      <c r="AG1210" s="11">
        <f t="shared" si="3"/>
        <v>0</v>
      </c>
      <c r="AH1210" s="11">
        <f t="shared" si="4"/>
        <v>1</v>
      </c>
      <c r="AI1210" s="11">
        <f t="shared" si="5"/>
        <v>0</v>
      </c>
      <c r="AJ1210" s="11">
        <f>ROUNDUP(SUM(VLOOKUP(F1210,'Pontuação 3.0'!A$2:B$11,2,FALSE),VLOOKUP(E1210,'Pontuação 3.0'!C$2:D$11,2,FALSE),VLOOKUP(H1210,'Pontuação 3.0'!I$2:J$11,2,FALSE),VLOOKUP(J1210,'Pontuação 3.0'!G$2:H$11,2,FALSE),VLOOKUP(G1210,'Pontuação 3.0'!E$2:F$11,2,FALSE),VLOOKUP(K1210,'Pontuação 3.0'!K$2:L$11,2,FALSE),VLOOKUP(L1210,'Pontuação 3.0'!M$2:N$13,2,FALSE)),0)</f>
        <v>1827</v>
      </c>
      <c r="AK1210" s="10">
        <f t="shared" si="6"/>
        <v>183</v>
      </c>
      <c r="AL1210" s="10" t="str">
        <f t="array" ref="AL1210">IFERROR(INDEX('Pontuação 3.0'!G$13:G$191, MATCH(AK1210, 'Pontuação 3.0'!F$13:F$191, 0)), "Faixa Indefinida")</f>
        <v>D</v>
      </c>
      <c r="AM1210" s="10">
        <f t="shared" si="7"/>
        <v>0</v>
      </c>
      <c r="AN1210" s="10">
        <f t="shared" si="8"/>
        <v>0</v>
      </c>
      <c r="AO1210" s="10">
        <f t="shared" si="9"/>
        <v>0</v>
      </c>
      <c r="AP1210" s="10">
        <f t="shared" si="10"/>
        <v>1</v>
      </c>
    </row>
    <row r="1211" ht="15.75" customHeight="1">
      <c r="A1211" s="7">
        <v>45675.0</v>
      </c>
      <c r="B1211" s="8" t="s">
        <v>2835</v>
      </c>
      <c r="C1211" s="8" t="s">
        <v>2836</v>
      </c>
      <c r="D1211" s="14" t="s">
        <v>6204</v>
      </c>
      <c r="E1211" s="8" t="s">
        <v>6103</v>
      </c>
      <c r="F1211" s="8" t="s">
        <v>6116</v>
      </c>
      <c r="G1211" s="8" t="s">
        <v>6117</v>
      </c>
      <c r="H1211" s="8" t="s">
        <v>6106</v>
      </c>
      <c r="I1211" s="8" t="s">
        <v>6128</v>
      </c>
      <c r="J1211" s="8" t="s">
        <v>6108</v>
      </c>
      <c r="K1211" s="8" t="s">
        <v>6109</v>
      </c>
      <c r="L1211" s="8" t="s">
        <v>6115</v>
      </c>
      <c r="M1211" s="8" t="s">
        <v>6113</v>
      </c>
      <c r="N1211" s="12" t="s">
        <v>18</v>
      </c>
      <c r="O1211" s="12" t="s">
        <v>20</v>
      </c>
      <c r="P1211" s="12" t="s">
        <v>25</v>
      </c>
      <c r="Q1211" s="12" t="s">
        <v>83</v>
      </c>
      <c r="R1211" s="12" t="s">
        <v>32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10">
        <f>ROUNDUP(SUM(VLOOKUP(F1211,'Pontuação'!A$2:B$11,2,FALSE),VLOOKUP(E1211,'Pontuação'!C$2:D$11,2,FALSE),VLOOKUP(H1211,'Pontuação'!I$2:J$11,2,FALSE),VLOOKUP(J1211,'Pontuação'!G$2:H$11,2,FALSE),VLOOKUP(L1211,'Pontuação'!M$2:N$13,2,FALSE)),0)</f>
        <v>1658</v>
      </c>
      <c r="AD1211" s="11">
        <f t="shared" si="1"/>
        <v>166</v>
      </c>
      <c r="AE1211" s="11" t="str">
        <f t="array" ref="AE1211">IFERROR(INDEX('Pontuação'!G$13:G$101, MATCH(AD1211, 'Pontuação'!F$13:F$101, 0)), "Faixa Indefinida")</f>
        <v>B</v>
      </c>
      <c r="AF1211" s="11">
        <f t="shared" si="2"/>
        <v>0</v>
      </c>
      <c r="AG1211" s="11">
        <f t="shared" si="3"/>
        <v>1</v>
      </c>
      <c r="AH1211" s="11">
        <f t="shared" si="4"/>
        <v>0</v>
      </c>
      <c r="AI1211" s="11">
        <f t="shared" si="5"/>
        <v>0</v>
      </c>
      <c r="AJ1211" s="11">
        <f>ROUNDUP(SUM(VLOOKUP(F1211,'Pontuação 3.0'!A$2:B$11,2,FALSE),VLOOKUP(E1211,'Pontuação 3.0'!C$2:D$11,2,FALSE),VLOOKUP(H1211,'Pontuação 3.0'!I$2:J$11,2,FALSE),VLOOKUP(J1211,'Pontuação 3.0'!G$2:H$11,2,FALSE),VLOOKUP(G1211,'Pontuação 3.0'!E$2:F$11,2,FALSE),VLOOKUP(K1211,'Pontuação 3.0'!K$2:L$11,2,FALSE),VLOOKUP(L1211,'Pontuação 3.0'!M$2:N$13,2,FALSE)),0)</f>
        <v>2535</v>
      </c>
      <c r="AK1211" s="10">
        <f t="shared" si="6"/>
        <v>254</v>
      </c>
      <c r="AL1211" s="10" t="str">
        <f t="array" ref="AL1211">IFERROR(INDEX('Pontuação 3.0'!G$13:G$191, MATCH(AK1211, 'Pontuação 3.0'!F$13:F$191, 0)), "Faixa Indefinida")</f>
        <v>A</v>
      </c>
      <c r="AM1211" s="10">
        <f t="shared" si="7"/>
        <v>1</v>
      </c>
      <c r="AN1211" s="10">
        <f t="shared" si="8"/>
        <v>0</v>
      </c>
      <c r="AO1211" s="10">
        <f t="shared" si="9"/>
        <v>0</v>
      </c>
      <c r="AP1211" s="10">
        <f t="shared" si="10"/>
        <v>0</v>
      </c>
    </row>
    <row r="1212" ht="15.75" customHeight="1">
      <c r="A1212" s="7">
        <v>45675.0</v>
      </c>
      <c r="B1212" s="8" t="s">
        <v>2837</v>
      </c>
      <c r="C1212" s="8" t="s">
        <v>2838</v>
      </c>
      <c r="D1212" s="9">
        <v>5.1996631998E10</v>
      </c>
      <c r="E1212" s="8" t="s">
        <v>6103</v>
      </c>
      <c r="F1212" s="8" t="s">
        <v>6126</v>
      </c>
      <c r="G1212" s="8" t="s">
        <v>6117</v>
      </c>
      <c r="H1212" s="8" t="s">
        <v>6135</v>
      </c>
      <c r="I1212" s="8" t="s">
        <v>6128</v>
      </c>
      <c r="J1212" s="8" t="s">
        <v>6119</v>
      </c>
      <c r="K1212" s="8" t="s">
        <v>6107</v>
      </c>
      <c r="L1212" s="8" t="s">
        <v>6120</v>
      </c>
      <c r="M1212" s="8" t="s">
        <v>6121</v>
      </c>
      <c r="N1212" s="12" t="s">
        <v>18</v>
      </c>
      <c r="O1212" s="12" t="s">
        <v>20</v>
      </c>
      <c r="P1212" s="12" t="s">
        <v>25</v>
      </c>
      <c r="Q1212" s="12" t="s">
        <v>22</v>
      </c>
      <c r="R1212" s="12" t="s">
        <v>32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10">
        <f>ROUNDUP(SUM(VLOOKUP(F1212,'Pontuação'!A$2:B$11,2,FALSE),VLOOKUP(E1212,'Pontuação'!C$2:D$11,2,FALSE),VLOOKUP(H1212,'Pontuação'!I$2:J$11,2,FALSE),VLOOKUP(J1212,'Pontuação'!G$2:H$11,2,FALSE),VLOOKUP(L1212,'Pontuação'!M$2:N$13,2,FALSE)),0)</f>
        <v>1699</v>
      </c>
      <c r="AD1212" s="11">
        <f t="shared" si="1"/>
        <v>170</v>
      </c>
      <c r="AE1212" s="11" t="str">
        <f t="array" ref="AE1212">IFERROR(INDEX('Pontuação'!G$13:G$101, MATCH(AD1212, 'Pontuação'!F$13:F$101, 0)), "Faixa Indefinida")</f>
        <v>B</v>
      </c>
      <c r="AF1212" s="11">
        <f t="shared" si="2"/>
        <v>0</v>
      </c>
      <c r="AG1212" s="11">
        <f t="shared" si="3"/>
        <v>1</v>
      </c>
      <c r="AH1212" s="11">
        <f t="shared" si="4"/>
        <v>0</v>
      </c>
      <c r="AI1212" s="11">
        <f t="shared" si="5"/>
        <v>0</v>
      </c>
      <c r="AJ1212" s="11">
        <f>ROUNDUP(SUM(VLOOKUP(F1212,'Pontuação 3.0'!A$2:B$11,2,FALSE),VLOOKUP(E1212,'Pontuação 3.0'!C$2:D$11,2,FALSE),VLOOKUP(H1212,'Pontuação 3.0'!I$2:J$11,2,FALSE),VLOOKUP(J1212,'Pontuação 3.0'!G$2:H$11,2,FALSE),VLOOKUP(G1212,'Pontuação 3.0'!E$2:F$11,2,FALSE),VLOOKUP(K1212,'Pontuação 3.0'!K$2:L$11,2,FALSE),VLOOKUP(L1212,'Pontuação 3.0'!M$2:N$13,2,FALSE)),0)</f>
        <v>2011</v>
      </c>
      <c r="AK1212" s="10">
        <f t="shared" si="6"/>
        <v>201</v>
      </c>
      <c r="AL1212" s="10" t="str">
        <f t="array" ref="AL1212">IFERROR(INDEX('Pontuação 3.0'!G$13:G$191, MATCH(AK1212, 'Pontuação 3.0'!F$13:F$191, 0)), "Faixa Indefinida")</f>
        <v>C</v>
      </c>
      <c r="AM1212" s="10">
        <f t="shared" si="7"/>
        <v>0</v>
      </c>
      <c r="AN1212" s="10">
        <f t="shared" si="8"/>
        <v>0</v>
      </c>
      <c r="AO1212" s="10">
        <f t="shared" si="9"/>
        <v>1</v>
      </c>
      <c r="AP1212" s="10">
        <f t="shared" si="10"/>
        <v>0</v>
      </c>
    </row>
    <row r="1213" ht="15.75" customHeight="1">
      <c r="A1213" s="7">
        <v>45675.0</v>
      </c>
      <c r="B1213" s="8" t="s">
        <v>2840</v>
      </c>
      <c r="C1213" s="8" t="s">
        <v>2841</v>
      </c>
      <c r="D1213" s="9">
        <v>2.198196734E10</v>
      </c>
      <c r="E1213" s="8" t="s">
        <v>6103</v>
      </c>
      <c r="F1213" s="8" t="s">
        <v>6126</v>
      </c>
      <c r="G1213" s="8" t="s">
        <v>6117</v>
      </c>
      <c r="H1213" s="8" t="s">
        <v>6118</v>
      </c>
      <c r="I1213" s="8" t="s">
        <v>6107</v>
      </c>
      <c r="J1213" s="8" t="s">
        <v>6119</v>
      </c>
      <c r="K1213" s="8" t="s">
        <v>6107</v>
      </c>
      <c r="L1213" s="8" t="s">
        <v>6120</v>
      </c>
      <c r="M1213" s="8" t="s">
        <v>6113</v>
      </c>
      <c r="N1213" s="12" t="s">
        <v>18</v>
      </c>
      <c r="O1213" s="12" t="s">
        <v>20</v>
      </c>
      <c r="P1213" s="12" t="s">
        <v>25</v>
      </c>
      <c r="Q1213" s="12" t="s">
        <v>83</v>
      </c>
      <c r="R1213" s="12" t="s">
        <v>32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10">
        <f>ROUNDUP(SUM(VLOOKUP(F1213,'Pontuação'!A$2:B$11,2,FALSE),VLOOKUP(E1213,'Pontuação'!C$2:D$11,2,FALSE),VLOOKUP(H1213,'Pontuação'!I$2:J$11,2,FALSE),VLOOKUP(J1213,'Pontuação'!G$2:H$11,2,FALSE),VLOOKUP(L1213,'Pontuação'!M$2:N$13,2,FALSE)),0)</f>
        <v>1715</v>
      </c>
      <c r="AD1213" s="11">
        <f t="shared" si="1"/>
        <v>172</v>
      </c>
      <c r="AE1213" s="11" t="str">
        <f t="array" ref="AE1213">IFERROR(INDEX('Pontuação'!G$13:G$101, MATCH(AD1213, 'Pontuação'!F$13:F$101, 0)), "Faixa Indefinida")</f>
        <v>B</v>
      </c>
      <c r="AF1213" s="11">
        <f t="shared" si="2"/>
        <v>0</v>
      </c>
      <c r="AG1213" s="11">
        <f t="shared" si="3"/>
        <v>1</v>
      </c>
      <c r="AH1213" s="11">
        <f t="shared" si="4"/>
        <v>0</v>
      </c>
      <c r="AI1213" s="11">
        <f t="shared" si="5"/>
        <v>0</v>
      </c>
      <c r="AJ1213" s="11">
        <f>ROUNDUP(SUM(VLOOKUP(F1213,'Pontuação 3.0'!A$2:B$11,2,FALSE),VLOOKUP(E1213,'Pontuação 3.0'!C$2:D$11,2,FALSE),VLOOKUP(H1213,'Pontuação 3.0'!I$2:J$11,2,FALSE),VLOOKUP(J1213,'Pontuação 3.0'!G$2:H$11,2,FALSE),VLOOKUP(G1213,'Pontuação 3.0'!E$2:F$11,2,FALSE),VLOOKUP(K1213,'Pontuação 3.0'!K$2:L$11,2,FALSE),VLOOKUP(L1213,'Pontuação 3.0'!M$2:N$13,2,FALSE)),0)</f>
        <v>2162</v>
      </c>
      <c r="AK1213" s="10">
        <f t="shared" si="6"/>
        <v>216</v>
      </c>
      <c r="AL1213" s="10" t="str">
        <f t="array" ref="AL1213">IFERROR(INDEX('Pontuação 3.0'!G$13:G$191, MATCH(AK1213, 'Pontuação 3.0'!F$13:F$191, 0)), "Faixa Indefinida")</f>
        <v>B</v>
      </c>
      <c r="AM1213" s="10">
        <f t="shared" si="7"/>
        <v>0</v>
      </c>
      <c r="AN1213" s="10">
        <f t="shared" si="8"/>
        <v>1</v>
      </c>
      <c r="AO1213" s="10">
        <f t="shared" si="9"/>
        <v>0</v>
      </c>
      <c r="AP1213" s="10">
        <f t="shared" si="10"/>
        <v>0</v>
      </c>
    </row>
    <row r="1214" ht="15.75" customHeight="1">
      <c r="A1214" s="7">
        <v>45675.0</v>
      </c>
      <c r="B1214" s="8" t="s">
        <v>2842</v>
      </c>
      <c r="C1214" s="8" t="s">
        <v>2843</v>
      </c>
      <c r="D1214" s="8" t="s">
        <v>2844</v>
      </c>
      <c r="E1214" s="8" t="s">
        <v>6103</v>
      </c>
      <c r="F1214" s="8" t="s">
        <v>6104</v>
      </c>
      <c r="G1214" s="8" t="s">
        <v>6117</v>
      </c>
      <c r="H1214" s="8" t="s">
        <v>6106</v>
      </c>
      <c r="I1214" s="8" t="s">
        <v>6128</v>
      </c>
      <c r="J1214" s="8" t="s">
        <v>6108</v>
      </c>
      <c r="K1214" s="8" t="s">
        <v>6107</v>
      </c>
      <c r="L1214" s="8" t="s">
        <v>6115</v>
      </c>
      <c r="M1214" s="8" t="s">
        <v>6113</v>
      </c>
      <c r="N1214" s="12" t="s">
        <v>18</v>
      </c>
      <c r="O1214" s="12" t="s">
        <v>20</v>
      </c>
      <c r="P1214" s="12" t="s">
        <v>89</v>
      </c>
      <c r="Q1214" s="12" t="s">
        <v>682</v>
      </c>
      <c r="R1214" s="12" t="s">
        <v>32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10">
        <f>ROUNDUP(SUM(VLOOKUP(F1214,'Pontuação'!A$2:B$11,2,FALSE),VLOOKUP(E1214,'Pontuação'!C$2:D$11,2,FALSE),VLOOKUP(H1214,'Pontuação'!I$2:J$11,2,FALSE),VLOOKUP(J1214,'Pontuação'!G$2:H$11,2,FALSE),VLOOKUP(L1214,'Pontuação'!M$2:N$13,2,FALSE)),0)</f>
        <v>1663</v>
      </c>
      <c r="AD1214" s="11">
        <f t="shared" si="1"/>
        <v>166</v>
      </c>
      <c r="AE1214" s="11" t="str">
        <f t="array" ref="AE1214">IFERROR(INDEX('Pontuação'!G$13:G$101, MATCH(AD1214, 'Pontuação'!F$13:F$101, 0)), "Faixa Indefinida")</f>
        <v>B</v>
      </c>
      <c r="AF1214" s="11">
        <f t="shared" si="2"/>
        <v>0</v>
      </c>
      <c r="AG1214" s="11">
        <f t="shared" si="3"/>
        <v>1</v>
      </c>
      <c r="AH1214" s="11">
        <f t="shared" si="4"/>
        <v>0</v>
      </c>
      <c r="AI1214" s="11">
        <f t="shared" si="5"/>
        <v>0</v>
      </c>
      <c r="AJ1214" s="11">
        <f>ROUNDUP(SUM(VLOOKUP(F1214,'Pontuação 3.0'!A$2:B$11,2,FALSE),VLOOKUP(E1214,'Pontuação 3.0'!C$2:D$11,2,FALSE),VLOOKUP(H1214,'Pontuação 3.0'!I$2:J$11,2,FALSE),VLOOKUP(J1214,'Pontuação 3.0'!G$2:H$11,2,FALSE),VLOOKUP(G1214,'Pontuação 3.0'!E$2:F$11,2,FALSE),VLOOKUP(K1214,'Pontuação 3.0'!K$2:L$11,2,FALSE),VLOOKUP(L1214,'Pontuação 3.0'!M$2:N$13,2,FALSE)),0)</f>
        <v>2259</v>
      </c>
      <c r="AK1214" s="10">
        <f t="shared" si="6"/>
        <v>226</v>
      </c>
      <c r="AL1214" s="10" t="str">
        <f t="array" ref="AL1214">IFERROR(INDEX('Pontuação 3.0'!G$13:G$191, MATCH(AK1214, 'Pontuação 3.0'!F$13:F$191, 0)), "Faixa Indefinida")</f>
        <v>B</v>
      </c>
      <c r="AM1214" s="10">
        <f t="shared" si="7"/>
        <v>0</v>
      </c>
      <c r="AN1214" s="10">
        <f t="shared" si="8"/>
        <v>1</v>
      </c>
      <c r="AO1214" s="10">
        <f t="shared" si="9"/>
        <v>0</v>
      </c>
      <c r="AP1214" s="10">
        <f t="shared" si="10"/>
        <v>0</v>
      </c>
    </row>
    <row r="1215" ht="15.75" customHeight="1">
      <c r="A1215" s="7">
        <v>45675.0</v>
      </c>
      <c r="B1215" s="8" t="s">
        <v>2845</v>
      </c>
      <c r="C1215" s="8" t="s">
        <v>2846</v>
      </c>
      <c r="D1215" s="9">
        <v>2.1985058873E10</v>
      </c>
      <c r="E1215" s="8" t="s">
        <v>6103</v>
      </c>
      <c r="F1215" s="8" t="s">
        <v>6127</v>
      </c>
      <c r="G1215" s="8" t="s">
        <v>6112</v>
      </c>
      <c r="H1215" s="8" t="s">
        <v>6123</v>
      </c>
      <c r="I1215" s="8" t="s">
        <v>6107</v>
      </c>
      <c r="J1215" s="8" t="s">
        <v>6108</v>
      </c>
      <c r="K1215" s="8" t="s">
        <v>6107</v>
      </c>
      <c r="L1215" s="8" t="s">
        <v>6120</v>
      </c>
      <c r="M1215" s="8" t="s">
        <v>6131</v>
      </c>
      <c r="N1215" s="12" t="s">
        <v>18</v>
      </c>
      <c r="O1215" s="12" t="s">
        <v>20</v>
      </c>
      <c r="P1215" s="12" t="s">
        <v>71</v>
      </c>
      <c r="Q1215" s="12" t="s">
        <v>22</v>
      </c>
      <c r="R1215" s="12" t="s">
        <v>21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10">
        <f>ROUNDUP(SUM(VLOOKUP(F1215,'Pontuação'!A$2:B$11,2,FALSE),VLOOKUP(E1215,'Pontuação'!C$2:D$11,2,FALSE),VLOOKUP(H1215,'Pontuação'!I$2:J$11,2,FALSE),VLOOKUP(J1215,'Pontuação'!G$2:H$11,2,FALSE),VLOOKUP(L1215,'Pontuação'!M$2:N$13,2,FALSE)),0)</f>
        <v>1431</v>
      </c>
      <c r="AD1215" s="11">
        <f t="shared" si="1"/>
        <v>143</v>
      </c>
      <c r="AE1215" s="11" t="str">
        <f t="array" ref="AE1215">IFERROR(INDEX('Pontuação'!G$13:G$101, MATCH(AD1215, 'Pontuação'!F$13:F$101, 0)), "Faixa Indefinida")</f>
        <v>D</v>
      </c>
      <c r="AF1215" s="11">
        <f t="shared" si="2"/>
        <v>0</v>
      </c>
      <c r="AG1215" s="11">
        <f t="shared" si="3"/>
        <v>0</v>
      </c>
      <c r="AH1215" s="11">
        <f t="shared" si="4"/>
        <v>0</v>
      </c>
      <c r="AI1215" s="11">
        <f t="shared" si="5"/>
        <v>1</v>
      </c>
      <c r="AJ1215" s="11">
        <f>ROUNDUP(SUM(VLOOKUP(F1215,'Pontuação 3.0'!A$2:B$11,2,FALSE),VLOOKUP(E1215,'Pontuação 3.0'!C$2:D$11,2,FALSE),VLOOKUP(H1215,'Pontuação 3.0'!I$2:J$11,2,FALSE),VLOOKUP(J1215,'Pontuação 3.0'!G$2:H$11,2,FALSE),VLOOKUP(G1215,'Pontuação 3.0'!E$2:F$11,2,FALSE),VLOOKUP(K1215,'Pontuação 3.0'!K$2:L$11,2,FALSE),VLOOKUP(L1215,'Pontuação 3.0'!M$2:N$13,2,FALSE)),0)</f>
        <v>1957</v>
      </c>
      <c r="AK1215" s="10">
        <f t="shared" si="6"/>
        <v>196</v>
      </c>
      <c r="AL1215" s="10" t="str">
        <f t="array" ref="AL1215">IFERROR(INDEX('Pontuação 3.0'!G$13:G$191, MATCH(AK1215, 'Pontuação 3.0'!F$13:F$191, 0)), "Faixa Indefinida")</f>
        <v>C</v>
      </c>
      <c r="AM1215" s="10">
        <f t="shared" si="7"/>
        <v>0</v>
      </c>
      <c r="AN1215" s="10">
        <f t="shared" si="8"/>
        <v>0</v>
      </c>
      <c r="AO1215" s="10">
        <f t="shared" si="9"/>
        <v>1</v>
      </c>
      <c r="AP1215" s="10">
        <f t="shared" si="10"/>
        <v>0</v>
      </c>
    </row>
    <row r="1216" ht="15.75" customHeight="1">
      <c r="A1216" s="7">
        <v>45675.0</v>
      </c>
      <c r="B1216" s="8" t="s">
        <v>2849</v>
      </c>
      <c r="C1216" s="8" t="s">
        <v>2850</v>
      </c>
      <c r="D1216" s="9">
        <v>8.5988707997E10</v>
      </c>
      <c r="E1216" s="8" t="s">
        <v>6103</v>
      </c>
      <c r="F1216" s="8" t="s">
        <v>6116</v>
      </c>
      <c r="G1216" s="8" t="s">
        <v>6105</v>
      </c>
      <c r="H1216" s="8" t="s">
        <v>6135</v>
      </c>
      <c r="I1216" s="8" t="s">
        <v>6128</v>
      </c>
      <c r="J1216" s="8" t="s">
        <v>6130</v>
      </c>
      <c r="K1216" s="8" t="s">
        <v>6109</v>
      </c>
      <c r="L1216" s="8" t="s">
        <v>6110</v>
      </c>
      <c r="M1216" s="8" t="s">
        <v>6111</v>
      </c>
      <c r="N1216" s="12" t="s">
        <v>18</v>
      </c>
      <c r="O1216" s="12" t="s">
        <v>20</v>
      </c>
      <c r="P1216" s="12" t="s">
        <v>31</v>
      </c>
      <c r="Q1216" s="12" t="s">
        <v>54</v>
      </c>
      <c r="R1216" s="12" t="s">
        <v>32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10">
        <f>ROUNDUP(SUM(VLOOKUP(F1216,'Pontuação'!A$2:B$11,2,FALSE),VLOOKUP(E1216,'Pontuação'!C$2:D$11,2,FALSE),VLOOKUP(H1216,'Pontuação'!I$2:J$11,2,FALSE),VLOOKUP(J1216,'Pontuação'!G$2:H$11,2,FALSE),VLOOKUP(L1216,'Pontuação'!M$2:N$13,2,FALSE)),0)</f>
        <v>1927</v>
      </c>
      <c r="AD1216" s="11">
        <f t="shared" si="1"/>
        <v>193</v>
      </c>
      <c r="AE1216" s="11" t="str">
        <f t="array" ref="AE1216">IFERROR(INDEX('Pontuação'!G$13:G$101, MATCH(AD1216, 'Pontuação'!F$13:F$101, 0)), "Faixa Indefinida")</f>
        <v>A</v>
      </c>
      <c r="AF1216" s="11">
        <f t="shared" si="2"/>
        <v>1</v>
      </c>
      <c r="AG1216" s="11">
        <f t="shared" si="3"/>
        <v>0</v>
      </c>
      <c r="AH1216" s="11">
        <f t="shared" si="4"/>
        <v>0</v>
      </c>
      <c r="AI1216" s="11">
        <f t="shared" si="5"/>
        <v>0</v>
      </c>
      <c r="AJ1216" s="11">
        <f>ROUNDUP(SUM(VLOOKUP(F1216,'Pontuação 3.0'!A$2:B$11,2,FALSE),VLOOKUP(E1216,'Pontuação 3.0'!C$2:D$11,2,FALSE),VLOOKUP(H1216,'Pontuação 3.0'!I$2:J$11,2,FALSE),VLOOKUP(J1216,'Pontuação 3.0'!G$2:H$11,2,FALSE),VLOOKUP(G1216,'Pontuação 3.0'!E$2:F$11,2,FALSE),VLOOKUP(K1216,'Pontuação 3.0'!K$2:L$11,2,FALSE),VLOOKUP(L1216,'Pontuação 3.0'!M$2:N$13,2,FALSE)),0)</f>
        <v>2630</v>
      </c>
      <c r="AK1216" s="10">
        <f t="shared" si="6"/>
        <v>263</v>
      </c>
      <c r="AL1216" s="10" t="str">
        <f t="array" ref="AL1216">IFERROR(INDEX('Pontuação 3.0'!G$13:G$191, MATCH(AK1216, 'Pontuação 3.0'!F$13:F$191, 0)), "Faixa Indefinida")</f>
        <v>A</v>
      </c>
      <c r="AM1216" s="10">
        <f t="shared" si="7"/>
        <v>1</v>
      </c>
      <c r="AN1216" s="10">
        <f t="shared" si="8"/>
        <v>0</v>
      </c>
      <c r="AO1216" s="10">
        <f t="shared" si="9"/>
        <v>0</v>
      </c>
      <c r="AP1216" s="10">
        <f t="shared" si="10"/>
        <v>0</v>
      </c>
    </row>
    <row r="1217" ht="15.75" customHeight="1">
      <c r="A1217" s="7">
        <v>45675.0</v>
      </c>
      <c r="B1217" s="8" t="s">
        <v>2851</v>
      </c>
      <c r="C1217" s="8" t="s">
        <v>2852</v>
      </c>
      <c r="D1217" s="9">
        <v>9.8987699737E10</v>
      </c>
      <c r="E1217" s="8" t="s">
        <v>6103</v>
      </c>
      <c r="F1217" s="8" t="s">
        <v>6104</v>
      </c>
      <c r="G1217" s="8" t="s">
        <v>6117</v>
      </c>
      <c r="H1217" s="8" t="s">
        <v>6106</v>
      </c>
      <c r="I1217" s="8" t="s">
        <v>6128</v>
      </c>
      <c r="J1217" s="8" t="s">
        <v>6129</v>
      </c>
      <c r="K1217" s="8" t="s">
        <v>6107</v>
      </c>
      <c r="L1217" s="8" t="s">
        <v>6120</v>
      </c>
      <c r="M1217" s="8" t="s">
        <v>6121</v>
      </c>
      <c r="N1217" s="12" t="s">
        <v>18</v>
      </c>
      <c r="O1217" s="12" t="s">
        <v>20</v>
      </c>
      <c r="P1217" s="12" t="s">
        <v>102</v>
      </c>
      <c r="Q1217" s="12" t="s">
        <v>22</v>
      </c>
      <c r="R1217" s="12" t="s">
        <v>21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10">
        <f>ROUNDUP(SUM(VLOOKUP(F1217,'Pontuação'!A$2:B$11,2,FALSE),VLOOKUP(E1217,'Pontuação'!C$2:D$11,2,FALSE),VLOOKUP(H1217,'Pontuação'!I$2:J$11,2,FALSE),VLOOKUP(J1217,'Pontuação'!G$2:H$11,2,FALSE),VLOOKUP(L1217,'Pontuação'!M$2:N$13,2,FALSE)),0)</f>
        <v>1968</v>
      </c>
      <c r="AD1217" s="11">
        <f t="shared" si="1"/>
        <v>197</v>
      </c>
      <c r="AE1217" s="11" t="str">
        <f t="array" ref="AE1217">IFERROR(INDEX('Pontuação'!G$13:G$101, MATCH(AD1217, 'Pontuação'!F$13:F$101, 0)), "Faixa Indefinida")</f>
        <v>A</v>
      </c>
      <c r="AF1217" s="11">
        <f t="shared" si="2"/>
        <v>1</v>
      </c>
      <c r="AG1217" s="11">
        <f t="shared" si="3"/>
        <v>0</v>
      </c>
      <c r="AH1217" s="11">
        <f t="shared" si="4"/>
        <v>0</v>
      </c>
      <c r="AI1217" s="11">
        <f t="shared" si="5"/>
        <v>0</v>
      </c>
      <c r="AJ1217" s="11">
        <f>ROUNDUP(SUM(VLOOKUP(F1217,'Pontuação 3.0'!A$2:B$11,2,FALSE),VLOOKUP(E1217,'Pontuação 3.0'!C$2:D$11,2,FALSE),VLOOKUP(H1217,'Pontuação 3.0'!I$2:J$11,2,FALSE),VLOOKUP(J1217,'Pontuação 3.0'!G$2:H$11,2,FALSE),VLOOKUP(G1217,'Pontuação 3.0'!E$2:F$11,2,FALSE),VLOOKUP(K1217,'Pontuação 3.0'!K$2:L$11,2,FALSE),VLOOKUP(L1217,'Pontuação 3.0'!M$2:N$13,2,FALSE)),0)</f>
        <v>2468</v>
      </c>
      <c r="AK1217" s="10">
        <f t="shared" si="6"/>
        <v>247</v>
      </c>
      <c r="AL1217" s="10" t="str">
        <f t="array" ref="AL1217">IFERROR(INDEX('Pontuação 3.0'!G$13:G$191, MATCH(AK1217, 'Pontuação 3.0'!F$13:F$191, 0)), "Faixa Indefinida")</f>
        <v>A</v>
      </c>
      <c r="AM1217" s="10">
        <f t="shared" si="7"/>
        <v>1</v>
      </c>
      <c r="AN1217" s="10">
        <f t="shared" si="8"/>
        <v>0</v>
      </c>
      <c r="AO1217" s="10">
        <f t="shared" si="9"/>
        <v>0</v>
      </c>
      <c r="AP1217" s="10">
        <f t="shared" si="10"/>
        <v>0</v>
      </c>
    </row>
    <row r="1218" ht="15.75" customHeight="1">
      <c r="A1218" s="7">
        <v>45675.0</v>
      </c>
      <c r="B1218" s="8" t="s">
        <v>2853</v>
      </c>
      <c r="C1218" s="8" t="s">
        <v>2854</v>
      </c>
      <c r="D1218" s="8" t="s">
        <v>2855</v>
      </c>
      <c r="E1218" s="8" t="s">
        <v>6103</v>
      </c>
      <c r="F1218" s="8" t="s">
        <v>6116</v>
      </c>
      <c r="G1218" s="8" t="s">
        <v>6117</v>
      </c>
      <c r="H1218" s="8" t="s">
        <v>6132</v>
      </c>
      <c r="I1218" s="8" t="s">
        <v>6128</v>
      </c>
      <c r="J1218" s="8" t="s">
        <v>6108</v>
      </c>
      <c r="K1218" s="8" t="s">
        <v>6107</v>
      </c>
      <c r="L1218" s="8" t="s">
        <v>6110</v>
      </c>
      <c r="M1218" s="8" t="s">
        <v>6113</v>
      </c>
      <c r="N1218" s="12" t="s">
        <v>18</v>
      </c>
      <c r="O1218" s="12" t="s">
        <v>20</v>
      </c>
      <c r="P1218" s="12" t="s">
        <v>19</v>
      </c>
      <c r="Q1218" s="12" t="s">
        <v>22</v>
      </c>
      <c r="R1218" s="12" t="s">
        <v>21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10">
        <f>ROUNDUP(SUM(VLOOKUP(F1218,'Pontuação'!A$2:B$11,2,FALSE),VLOOKUP(E1218,'Pontuação'!C$2:D$11,2,FALSE),VLOOKUP(H1218,'Pontuação'!I$2:J$11,2,FALSE),VLOOKUP(J1218,'Pontuação'!G$2:H$11,2,FALSE),VLOOKUP(L1218,'Pontuação'!M$2:N$13,2,FALSE)),0)</f>
        <v>1544</v>
      </c>
      <c r="AD1218" s="11">
        <f t="shared" si="1"/>
        <v>154</v>
      </c>
      <c r="AE1218" s="11" t="str">
        <f t="array" ref="AE1218">IFERROR(INDEX('Pontuação'!G$13:G$101, MATCH(AD1218, 'Pontuação'!F$13:F$101, 0)), "Faixa Indefinida")</f>
        <v>C</v>
      </c>
      <c r="AF1218" s="11">
        <f t="shared" si="2"/>
        <v>0</v>
      </c>
      <c r="AG1218" s="11">
        <f t="shared" si="3"/>
        <v>0</v>
      </c>
      <c r="AH1218" s="11">
        <f t="shared" si="4"/>
        <v>1</v>
      </c>
      <c r="AI1218" s="11">
        <f t="shared" si="5"/>
        <v>0</v>
      </c>
      <c r="AJ1218" s="11">
        <f>ROUNDUP(SUM(VLOOKUP(F1218,'Pontuação 3.0'!A$2:B$11,2,FALSE),VLOOKUP(E1218,'Pontuação 3.0'!C$2:D$11,2,FALSE),VLOOKUP(H1218,'Pontuação 3.0'!I$2:J$11,2,FALSE),VLOOKUP(J1218,'Pontuação 3.0'!G$2:H$11,2,FALSE),VLOOKUP(G1218,'Pontuação 3.0'!E$2:F$11,2,FALSE),VLOOKUP(K1218,'Pontuação 3.0'!K$2:L$11,2,FALSE),VLOOKUP(L1218,'Pontuação 3.0'!M$2:N$13,2,FALSE)),0)</f>
        <v>2360</v>
      </c>
      <c r="AK1218" s="10">
        <f t="shared" si="6"/>
        <v>236</v>
      </c>
      <c r="AL1218" s="10" t="str">
        <f t="array" ref="AL1218">IFERROR(INDEX('Pontuação 3.0'!G$13:G$191, MATCH(AK1218, 'Pontuação 3.0'!F$13:F$191, 0)), "Faixa Indefinida")</f>
        <v>A</v>
      </c>
      <c r="AM1218" s="10">
        <f t="shared" si="7"/>
        <v>1</v>
      </c>
      <c r="AN1218" s="10">
        <f t="shared" si="8"/>
        <v>0</v>
      </c>
      <c r="AO1218" s="10">
        <f t="shared" si="9"/>
        <v>0</v>
      </c>
      <c r="AP1218" s="10">
        <f t="shared" si="10"/>
        <v>0</v>
      </c>
    </row>
    <row r="1219" ht="15.75" customHeight="1">
      <c r="A1219" s="7">
        <v>45675.0</v>
      </c>
      <c r="B1219" s="8" t="s">
        <v>2856</v>
      </c>
      <c r="C1219" s="8" t="s">
        <v>2857</v>
      </c>
      <c r="D1219" s="9">
        <v>8.5997493864E10</v>
      </c>
      <c r="E1219" s="8" t="s">
        <v>6103</v>
      </c>
      <c r="F1219" s="8" t="s">
        <v>6126</v>
      </c>
      <c r="G1219" s="8" t="s">
        <v>6122</v>
      </c>
      <c r="H1219" s="8" t="s">
        <v>6135</v>
      </c>
      <c r="I1219" s="8" t="s">
        <v>6107</v>
      </c>
      <c r="J1219" s="8" t="s">
        <v>6119</v>
      </c>
      <c r="K1219" s="8" t="s">
        <v>6107</v>
      </c>
      <c r="L1219" s="8" t="s">
        <v>6120</v>
      </c>
      <c r="M1219" s="8" t="s">
        <v>6121</v>
      </c>
      <c r="N1219" s="12" t="s">
        <v>18</v>
      </c>
      <c r="O1219" s="12" t="s">
        <v>20</v>
      </c>
      <c r="P1219" s="12" t="s">
        <v>71</v>
      </c>
      <c r="Q1219" s="12" t="s">
        <v>22</v>
      </c>
      <c r="R1219" s="12" t="s">
        <v>32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10">
        <f>ROUNDUP(SUM(VLOOKUP(F1219,'Pontuação'!A$2:B$11,2,FALSE),VLOOKUP(E1219,'Pontuação'!C$2:D$11,2,FALSE),VLOOKUP(H1219,'Pontuação'!I$2:J$11,2,FALSE),VLOOKUP(J1219,'Pontuação'!G$2:H$11,2,FALSE),VLOOKUP(L1219,'Pontuação'!M$2:N$13,2,FALSE)),0)</f>
        <v>1699</v>
      </c>
      <c r="AD1219" s="11">
        <f t="shared" si="1"/>
        <v>170</v>
      </c>
      <c r="AE1219" s="11" t="str">
        <f t="array" ref="AE1219">IFERROR(INDEX('Pontuação'!G$13:G$101, MATCH(AD1219, 'Pontuação'!F$13:F$101, 0)), "Faixa Indefinida")</f>
        <v>B</v>
      </c>
      <c r="AF1219" s="11">
        <f t="shared" si="2"/>
        <v>0</v>
      </c>
      <c r="AG1219" s="11">
        <f t="shared" si="3"/>
        <v>1</v>
      </c>
      <c r="AH1219" s="11">
        <f t="shared" si="4"/>
        <v>0</v>
      </c>
      <c r="AI1219" s="11">
        <f t="shared" si="5"/>
        <v>0</v>
      </c>
      <c r="AJ1219" s="11">
        <f>ROUNDUP(SUM(VLOOKUP(F1219,'Pontuação 3.0'!A$2:B$11,2,FALSE),VLOOKUP(E1219,'Pontuação 3.0'!C$2:D$11,2,FALSE),VLOOKUP(H1219,'Pontuação 3.0'!I$2:J$11,2,FALSE),VLOOKUP(J1219,'Pontuação 3.0'!G$2:H$11,2,FALSE),VLOOKUP(G1219,'Pontuação 3.0'!E$2:F$11,2,FALSE),VLOOKUP(K1219,'Pontuação 3.0'!K$2:L$11,2,FALSE),VLOOKUP(L1219,'Pontuação 3.0'!M$2:N$13,2,FALSE)),0)</f>
        <v>1871</v>
      </c>
      <c r="AK1219" s="10">
        <f t="shared" si="6"/>
        <v>187</v>
      </c>
      <c r="AL1219" s="10" t="str">
        <f t="array" ref="AL1219">IFERROR(INDEX('Pontuação 3.0'!G$13:G$191, MATCH(AK1219, 'Pontuação 3.0'!F$13:F$191, 0)), "Faixa Indefinida")</f>
        <v>D</v>
      </c>
      <c r="AM1219" s="10">
        <f t="shared" si="7"/>
        <v>0</v>
      </c>
      <c r="AN1219" s="10">
        <f t="shared" si="8"/>
        <v>0</v>
      </c>
      <c r="AO1219" s="10">
        <f t="shared" si="9"/>
        <v>0</v>
      </c>
      <c r="AP1219" s="10">
        <f t="shared" si="10"/>
        <v>1</v>
      </c>
    </row>
    <row r="1220" ht="15.75" customHeight="1">
      <c r="A1220" s="7">
        <v>45675.0</v>
      </c>
      <c r="B1220" s="8" t="s">
        <v>2862</v>
      </c>
      <c r="C1220" s="8" t="s">
        <v>2863</v>
      </c>
      <c r="D1220" s="9">
        <v>6.7993249027E10</v>
      </c>
      <c r="E1220" s="8" t="s">
        <v>6103</v>
      </c>
      <c r="F1220" s="8" t="s">
        <v>6116</v>
      </c>
      <c r="G1220" s="8" t="s">
        <v>6122</v>
      </c>
      <c r="H1220" s="8" t="s">
        <v>6135</v>
      </c>
      <c r="I1220" s="8" t="s">
        <v>6107</v>
      </c>
      <c r="J1220" s="8" t="s">
        <v>6119</v>
      </c>
      <c r="K1220" s="8" t="s">
        <v>6107</v>
      </c>
      <c r="L1220" s="8" t="s">
        <v>6120</v>
      </c>
      <c r="M1220" s="8" t="s">
        <v>6131</v>
      </c>
      <c r="N1220" s="12" t="s">
        <v>18</v>
      </c>
      <c r="O1220" s="12" t="s">
        <v>20</v>
      </c>
      <c r="P1220" s="12" t="s">
        <v>76</v>
      </c>
      <c r="Q1220" s="12" t="s">
        <v>22</v>
      </c>
      <c r="R1220" s="12" t="s">
        <v>21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10">
        <f>ROUNDUP(SUM(VLOOKUP(F1220,'Pontuação'!A$2:B$11,2,FALSE),VLOOKUP(E1220,'Pontuação'!C$2:D$11,2,FALSE),VLOOKUP(H1220,'Pontuação'!I$2:J$11,2,FALSE),VLOOKUP(J1220,'Pontuação'!G$2:H$11,2,FALSE),VLOOKUP(L1220,'Pontuação'!M$2:N$13,2,FALSE)),0)</f>
        <v>1711</v>
      </c>
      <c r="AD1220" s="11">
        <f t="shared" si="1"/>
        <v>171</v>
      </c>
      <c r="AE1220" s="11" t="str">
        <f t="array" ref="AE1220">IFERROR(INDEX('Pontuação'!G$13:G$101, MATCH(AD1220, 'Pontuação'!F$13:F$101, 0)), "Faixa Indefinida")</f>
        <v>B</v>
      </c>
      <c r="AF1220" s="11">
        <f t="shared" si="2"/>
        <v>0</v>
      </c>
      <c r="AG1220" s="11">
        <f t="shared" si="3"/>
        <v>1</v>
      </c>
      <c r="AH1220" s="11">
        <f t="shared" si="4"/>
        <v>0</v>
      </c>
      <c r="AI1220" s="11">
        <f t="shared" si="5"/>
        <v>0</v>
      </c>
      <c r="AJ1220" s="11">
        <f>ROUNDUP(SUM(VLOOKUP(F1220,'Pontuação 3.0'!A$2:B$11,2,FALSE),VLOOKUP(E1220,'Pontuação 3.0'!C$2:D$11,2,FALSE),VLOOKUP(H1220,'Pontuação 3.0'!I$2:J$11,2,FALSE),VLOOKUP(J1220,'Pontuação 3.0'!G$2:H$11,2,FALSE),VLOOKUP(G1220,'Pontuação 3.0'!E$2:F$11,2,FALSE),VLOOKUP(K1220,'Pontuação 3.0'!K$2:L$11,2,FALSE),VLOOKUP(L1220,'Pontuação 3.0'!M$2:N$13,2,FALSE)),0)</f>
        <v>2004</v>
      </c>
      <c r="AK1220" s="10">
        <f t="shared" si="6"/>
        <v>200</v>
      </c>
      <c r="AL1220" s="10" t="str">
        <f t="array" ref="AL1220">IFERROR(INDEX('Pontuação 3.0'!G$13:G$191, MATCH(AK1220, 'Pontuação 3.0'!F$13:F$191, 0)), "Faixa Indefinida")</f>
        <v>C</v>
      </c>
      <c r="AM1220" s="10">
        <f t="shared" si="7"/>
        <v>0</v>
      </c>
      <c r="AN1220" s="10">
        <f t="shared" si="8"/>
        <v>0</v>
      </c>
      <c r="AO1220" s="10">
        <f t="shared" si="9"/>
        <v>1</v>
      </c>
      <c r="AP1220" s="10">
        <f t="shared" si="10"/>
        <v>0</v>
      </c>
    </row>
    <row r="1221" ht="15.75" customHeight="1">
      <c r="A1221" s="7">
        <v>45675.0</v>
      </c>
      <c r="B1221" s="8" t="s">
        <v>2864</v>
      </c>
      <c r="C1221" s="8" t="s">
        <v>2865</v>
      </c>
      <c r="D1221" s="9">
        <v>4.9999174124E10</v>
      </c>
      <c r="E1221" s="8" t="s">
        <v>6103</v>
      </c>
      <c r="F1221" s="8" t="s">
        <v>6116</v>
      </c>
      <c r="G1221" s="8" t="s">
        <v>6122</v>
      </c>
      <c r="H1221" s="8" t="s">
        <v>6106</v>
      </c>
      <c r="I1221" s="8" t="s">
        <v>6107</v>
      </c>
      <c r="J1221" s="8" t="s">
        <v>6108</v>
      </c>
      <c r="K1221" s="8" t="s">
        <v>6109</v>
      </c>
      <c r="L1221" s="8" t="s">
        <v>6120</v>
      </c>
      <c r="M1221" s="8" t="s">
        <v>6113</v>
      </c>
      <c r="N1221" s="12" t="s">
        <v>18</v>
      </c>
      <c r="O1221" s="12" t="s">
        <v>20</v>
      </c>
      <c r="P1221" s="12" t="s">
        <v>19</v>
      </c>
      <c r="Q1221" s="12" t="s">
        <v>22</v>
      </c>
      <c r="R1221" s="12" t="s">
        <v>21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10">
        <f>ROUNDUP(SUM(VLOOKUP(F1221,'Pontuação'!A$2:B$11,2,FALSE),VLOOKUP(E1221,'Pontuação'!C$2:D$11,2,FALSE),VLOOKUP(H1221,'Pontuação'!I$2:J$11,2,FALSE),VLOOKUP(J1221,'Pontuação'!G$2:H$11,2,FALSE),VLOOKUP(L1221,'Pontuação'!M$2:N$13,2,FALSE)),0)</f>
        <v>1790</v>
      </c>
      <c r="AD1221" s="11">
        <f t="shared" si="1"/>
        <v>179</v>
      </c>
      <c r="AE1221" s="11" t="str">
        <f t="array" ref="AE1221">IFERROR(INDEX('Pontuação'!G$13:G$101, MATCH(AD1221, 'Pontuação'!F$13:F$101, 0)), "Faixa Indefinida")</f>
        <v>B</v>
      </c>
      <c r="AF1221" s="11">
        <f t="shared" si="2"/>
        <v>0</v>
      </c>
      <c r="AG1221" s="11">
        <f t="shared" si="3"/>
        <v>1</v>
      </c>
      <c r="AH1221" s="11">
        <f t="shared" si="4"/>
        <v>0</v>
      </c>
      <c r="AI1221" s="11">
        <f t="shared" si="5"/>
        <v>0</v>
      </c>
      <c r="AJ1221" s="11">
        <f>ROUNDUP(SUM(VLOOKUP(F1221,'Pontuação 3.0'!A$2:B$11,2,FALSE),VLOOKUP(E1221,'Pontuação 3.0'!C$2:D$11,2,FALSE),VLOOKUP(H1221,'Pontuação 3.0'!I$2:J$11,2,FALSE),VLOOKUP(J1221,'Pontuação 3.0'!G$2:H$11,2,FALSE),VLOOKUP(G1221,'Pontuação 3.0'!E$2:F$11,2,FALSE),VLOOKUP(K1221,'Pontuação 3.0'!K$2:L$11,2,FALSE),VLOOKUP(L1221,'Pontuação 3.0'!M$2:N$13,2,FALSE)),0)</f>
        <v>2481</v>
      </c>
      <c r="AK1221" s="10">
        <f t="shared" si="6"/>
        <v>248</v>
      </c>
      <c r="AL1221" s="10" t="str">
        <f t="array" ref="AL1221">IFERROR(INDEX('Pontuação 3.0'!G$13:G$191, MATCH(AK1221, 'Pontuação 3.0'!F$13:F$191, 0)), "Faixa Indefinida")</f>
        <v>A</v>
      </c>
      <c r="AM1221" s="10">
        <f t="shared" si="7"/>
        <v>1</v>
      </c>
      <c r="AN1221" s="10">
        <f t="shared" si="8"/>
        <v>0</v>
      </c>
      <c r="AO1221" s="10">
        <f t="shared" si="9"/>
        <v>0</v>
      </c>
      <c r="AP1221" s="10">
        <f t="shared" si="10"/>
        <v>0</v>
      </c>
    </row>
    <row r="1222" ht="15.75" customHeight="1">
      <c r="A1222" s="7">
        <v>45675.0</v>
      </c>
      <c r="B1222" s="8" t="s">
        <v>2868</v>
      </c>
      <c r="C1222" s="8" t="s">
        <v>2869</v>
      </c>
      <c r="D1222" s="9">
        <v>3.1973568614E10</v>
      </c>
      <c r="E1222" s="8" t="s">
        <v>6125</v>
      </c>
      <c r="F1222" s="8" t="s">
        <v>6116</v>
      </c>
      <c r="G1222" s="8" t="s">
        <v>6117</v>
      </c>
      <c r="H1222" s="8" t="s">
        <v>6106</v>
      </c>
      <c r="I1222" s="8" t="s">
        <v>6128</v>
      </c>
      <c r="J1222" s="8" t="s">
        <v>6119</v>
      </c>
      <c r="K1222" s="8" t="s">
        <v>6109</v>
      </c>
      <c r="L1222" s="8" t="s">
        <v>6115</v>
      </c>
      <c r="M1222" s="8" t="s">
        <v>6113</v>
      </c>
      <c r="N1222" s="12" t="s">
        <v>18</v>
      </c>
      <c r="O1222" s="12" t="s">
        <v>20</v>
      </c>
      <c r="P1222" s="12" t="s">
        <v>25</v>
      </c>
      <c r="Q1222" s="12" t="s">
        <v>22</v>
      </c>
      <c r="R1222" s="12" t="s">
        <v>32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10">
        <f>ROUNDUP(SUM(VLOOKUP(F1222,'Pontuação'!A$2:B$11,2,FALSE),VLOOKUP(E1222,'Pontuação'!C$2:D$11,2,FALSE),VLOOKUP(H1222,'Pontuação'!I$2:J$11,2,FALSE),VLOOKUP(J1222,'Pontuação'!G$2:H$11,2,FALSE),VLOOKUP(L1222,'Pontuação'!M$2:N$13,2,FALSE)),0)</f>
        <v>1557</v>
      </c>
      <c r="AD1222" s="11">
        <f t="shared" si="1"/>
        <v>156</v>
      </c>
      <c r="AE1222" s="11" t="str">
        <f t="array" ref="AE1222">IFERROR(INDEX('Pontuação'!G$13:G$101, MATCH(AD1222, 'Pontuação'!F$13:F$101, 0)), "Faixa Indefinida")</f>
        <v>C</v>
      </c>
      <c r="AF1222" s="11">
        <f t="shared" si="2"/>
        <v>0</v>
      </c>
      <c r="AG1222" s="11">
        <f t="shared" si="3"/>
        <v>0</v>
      </c>
      <c r="AH1222" s="11">
        <f t="shared" si="4"/>
        <v>1</v>
      </c>
      <c r="AI1222" s="11">
        <f t="shared" si="5"/>
        <v>0</v>
      </c>
      <c r="AJ1222" s="11">
        <f>ROUNDUP(SUM(VLOOKUP(F1222,'Pontuação 3.0'!A$2:B$11,2,FALSE),VLOOKUP(E1222,'Pontuação 3.0'!C$2:D$11,2,FALSE),VLOOKUP(H1222,'Pontuação 3.0'!I$2:J$11,2,FALSE),VLOOKUP(J1222,'Pontuação 3.0'!G$2:H$11,2,FALSE),VLOOKUP(G1222,'Pontuação 3.0'!E$2:F$11,2,FALSE),VLOOKUP(K1222,'Pontuação 3.0'!K$2:L$11,2,FALSE),VLOOKUP(L1222,'Pontuação 3.0'!M$2:N$13,2,FALSE)),0)</f>
        <v>2353</v>
      </c>
      <c r="AK1222" s="10">
        <f t="shared" si="6"/>
        <v>235</v>
      </c>
      <c r="AL1222" s="10" t="str">
        <f t="array" ref="AL1222">IFERROR(INDEX('Pontuação 3.0'!G$13:G$191, MATCH(AK1222, 'Pontuação 3.0'!F$13:F$191, 0)), "Faixa Indefinida")</f>
        <v>B</v>
      </c>
      <c r="AM1222" s="10">
        <f t="shared" si="7"/>
        <v>0</v>
      </c>
      <c r="AN1222" s="10">
        <f t="shared" si="8"/>
        <v>1</v>
      </c>
      <c r="AO1222" s="10">
        <f t="shared" si="9"/>
        <v>0</v>
      </c>
      <c r="AP1222" s="10">
        <f t="shared" si="10"/>
        <v>0</v>
      </c>
    </row>
    <row r="1223" ht="15.75" customHeight="1">
      <c r="A1223" s="7">
        <v>45675.0</v>
      </c>
      <c r="B1223" s="8" t="s">
        <v>2858</v>
      </c>
      <c r="C1223" s="8" t="s">
        <v>2859</v>
      </c>
      <c r="D1223" s="9">
        <v>1.1982570308E10</v>
      </c>
      <c r="E1223" s="8" t="s">
        <v>6125</v>
      </c>
      <c r="F1223" s="8" t="s">
        <v>6143</v>
      </c>
      <c r="G1223" s="8" t="s">
        <v>6117</v>
      </c>
      <c r="H1223" s="8" t="s">
        <v>6106</v>
      </c>
      <c r="I1223" s="8" t="s">
        <v>6128</v>
      </c>
      <c r="J1223" s="8" t="s">
        <v>6119</v>
      </c>
      <c r="K1223" s="8" t="s">
        <v>6107</v>
      </c>
      <c r="L1223" s="8" t="s">
        <v>6136</v>
      </c>
      <c r="M1223" s="8" t="s">
        <v>6131</v>
      </c>
      <c r="N1223" s="12" t="s">
        <v>18</v>
      </c>
      <c r="O1223" s="12" t="s">
        <v>20</v>
      </c>
      <c r="P1223" s="12" t="s">
        <v>112</v>
      </c>
      <c r="Q1223" s="12" t="s">
        <v>22</v>
      </c>
      <c r="R1223" s="12" t="s">
        <v>21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10">
        <f>ROUNDUP(SUM(VLOOKUP(F1223,'Pontuação'!A$2:B$11,2,FALSE),VLOOKUP(E1223,'Pontuação'!C$2:D$11,2,FALSE),VLOOKUP(H1223,'Pontuação'!I$2:J$11,2,FALSE),VLOOKUP(J1223,'Pontuação'!G$2:H$11,2,FALSE),VLOOKUP(L1223,'Pontuação'!M$2:N$13,2,FALSE)),0)</f>
        <v>1572</v>
      </c>
      <c r="AD1223" s="11">
        <f t="shared" si="1"/>
        <v>157</v>
      </c>
      <c r="AE1223" s="11" t="str">
        <f t="array" ref="AE1223">IFERROR(INDEX('Pontuação'!G$13:G$101, MATCH(AD1223, 'Pontuação'!F$13:F$101, 0)), "Faixa Indefinida")</f>
        <v>C</v>
      </c>
      <c r="AF1223" s="11">
        <f t="shared" si="2"/>
        <v>0</v>
      </c>
      <c r="AG1223" s="11">
        <f t="shared" si="3"/>
        <v>0</v>
      </c>
      <c r="AH1223" s="11">
        <f t="shared" si="4"/>
        <v>1</v>
      </c>
      <c r="AI1223" s="11">
        <f t="shared" si="5"/>
        <v>0</v>
      </c>
      <c r="AJ1223" s="11">
        <f>ROUNDUP(SUM(VLOOKUP(F1223,'Pontuação 3.0'!A$2:B$11,2,FALSE),VLOOKUP(E1223,'Pontuação 3.0'!C$2:D$11,2,FALSE),VLOOKUP(H1223,'Pontuação 3.0'!I$2:J$11,2,FALSE),VLOOKUP(J1223,'Pontuação 3.0'!G$2:H$11,2,FALSE),VLOOKUP(G1223,'Pontuação 3.0'!E$2:F$11,2,FALSE),VLOOKUP(K1223,'Pontuação 3.0'!K$2:L$11,2,FALSE),VLOOKUP(L1223,'Pontuação 3.0'!M$2:N$13,2,FALSE)),0)</f>
        <v>1848</v>
      </c>
      <c r="AK1223" s="10">
        <f t="shared" si="6"/>
        <v>185</v>
      </c>
      <c r="AL1223" s="10" t="str">
        <f t="array" ref="AL1223">IFERROR(INDEX('Pontuação 3.0'!G$13:G$191, MATCH(AK1223, 'Pontuação 3.0'!F$13:F$191, 0)), "Faixa Indefinida")</f>
        <v>D</v>
      </c>
      <c r="AM1223" s="10">
        <f t="shared" si="7"/>
        <v>0</v>
      </c>
      <c r="AN1223" s="10">
        <f t="shared" si="8"/>
        <v>0</v>
      </c>
      <c r="AO1223" s="10">
        <f t="shared" si="9"/>
        <v>0</v>
      </c>
      <c r="AP1223" s="10">
        <f t="shared" si="10"/>
        <v>1</v>
      </c>
    </row>
    <row r="1224" ht="15.75" customHeight="1">
      <c r="A1224" s="7">
        <v>45675.0</v>
      </c>
      <c r="B1224" s="8" t="s">
        <v>2873</v>
      </c>
      <c r="C1224" s="8" t="s">
        <v>2874</v>
      </c>
      <c r="D1224" s="9">
        <v>6.2984000032E10</v>
      </c>
      <c r="E1224" s="8" t="s">
        <v>6103</v>
      </c>
      <c r="F1224" s="8" t="s">
        <v>6126</v>
      </c>
      <c r="G1224" s="8" t="s">
        <v>6114</v>
      </c>
      <c r="H1224" s="8" t="s">
        <v>6106</v>
      </c>
      <c r="I1224" s="8" t="s">
        <v>6107</v>
      </c>
      <c r="J1224" s="8" t="s">
        <v>6119</v>
      </c>
      <c r="K1224" s="8" t="s">
        <v>6107</v>
      </c>
      <c r="L1224" s="8" t="s">
        <v>6115</v>
      </c>
      <c r="M1224" s="8" t="s">
        <v>6111</v>
      </c>
      <c r="N1224" s="12" t="s">
        <v>18</v>
      </c>
      <c r="O1224" s="12" t="s">
        <v>20</v>
      </c>
      <c r="P1224" s="12" t="s">
        <v>25</v>
      </c>
      <c r="Q1224" s="12" t="s">
        <v>83</v>
      </c>
      <c r="R1224" s="12" t="s">
        <v>32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10">
        <f>ROUNDUP(SUM(VLOOKUP(F1224,'Pontuação'!A$2:B$11,2,FALSE),VLOOKUP(E1224,'Pontuação'!C$2:D$11,2,FALSE),VLOOKUP(H1224,'Pontuação'!I$2:J$11,2,FALSE),VLOOKUP(J1224,'Pontuação'!G$2:H$11,2,FALSE),VLOOKUP(L1224,'Pontuação'!M$2:N$13,2,FALSE)),0)</f>
        <v>1541</v>
      </c>
      <c r="AD1224" s="11">
        <f t="shared" si="1"/>
        <v>154</v>
      </c>
      <c r="AE1224" s="11" t="str">
        <f t="array" ref="AE1224">IFERROR(INDEX('Pontuação'!G$13:G$101, MATCH(AD1224, 'Pontuação'!F$13:F$101, 0)), "Faixa Indefinida")</f>
        <v>C</v>
      </c>
      <c r="AF1224" s="11">
        <f t="shared" si="2"/>
        <v>0</v>
      </c>
      <c r="AG1224" s="11">
        <f t="shared" si="3"/>
        <v>0</v>
      </c>
      <c r="AH1224" s="11">
        <f t="shared" si="4"/>
        <v>1</v>
      </c>
      <c r="AI1224" s="11">
        <f t="shared" si="5"/>
        <v>0</v>
      </c>
      <c r="AJ1224" s="11">
        <f>ROUNDUP(SUM(VLOOKUP(F1224,'Pontuação 3.0'!A$2:B$11,2,FALSE),VLOOKUP(E1224,'Pontuação 3.0'!C$2:D$11,2,FALSE),VLOOKUP(H1224,'Pontuação 3.0'!I$2:J$11,2,FALSE),VLOOKUP(J1224,'Pontuação 3.0'!G$2:H$11,2,FALSE),VLOOKUP(G1224,'Pontuação 3.0'!E$2:F$11,2,FALSE),VLOOKUP(K1224,'Pontuação 3.0'!K$2:L$11,2,FALSE),VLOOKUP(L1224,'Pontuação 3.0'!M$2:N$13,2,FALSE)),0)</f>
        <v>1839</v>
      </c>
      <c r="AK1224" s="10">
        <f t="shared" si="6"/>
        <v>184</v>
      </c>
      <c r="AL1224" s="10" t="str">
        <f t="array" ref="AL1224">IFERROR(INDEX('Pontuação 3.0'!G$13:G$191, MATCH(AK1224, 'Pontuação 3.0'!F$13:F$191, 0)), "Faixa Indefinida")</f>
        <v>D</v>
      </c>
      <c r="AM1224" s="10">
        <f t="shared" si="7"/>
        <v>0</v>
      </c>
      <c r="AN1224" s="10">
        <f t="shared" si="8"/>
        <v>0</v>
      </c>
      <c r="AO1224" s="10">
        <f t="shared" si="9"/>
        <v>0</v>
      </c>
      <c r="AP1224" s="10">
        <f t="shared" si="10"/>
        <v>1</v>
      </c>
    </row>
    <row r="1225" ht="15.75" customHeight="1">
      <c r="A1225" s="7">
        <v>45675.0</v>
      </c>
      <c r="B1225" s="8" t="s">
        <v>128</v>
      </c>
      <c r="C1225" s="8" t="s">
        <v>2872</v>
      </c>
      <c r="D1225" s="9">
        <v>1.1971604273E10</v>
      </c>
      <c r="E1225" s="8" t="s">
        <v>6103</v>
      </c>
      <c r="F1225" s="8" t="s">
        <v>6126</v>
      </c>
      <c r="G1225" s="8" t="s">
        <v>6117</v>
      </c>
      <c r="H1225" s="8" t="s">
        <v>6135</v>
      </c>
      <c r="I1225" s="8" t="s">
        <v>6128</v>
      </c>
      <c r="J1225" s="8" t="s">
        <v>6130</v>
      </c>
      <c r="K1225" s="8" t="s">
        <v>6107</v>
      </c>
      <c r="L1225" s="8" t="s">
        <v>6120</v>
      </c>
      <c r="M1225" s="8" t="s">
        <v>6113</v>
      </c>
      <c r="N1225" s="12" t="s">
        <v>18</v>
      </c>
      <c r="O1225" s="12" t="s">
        <v>20</v>
      </c>
      <c r="P1225" s="12" t="s">
        <v>31</v>
      </c>
      <c r="Q1225" s="12" t="s">
        <v>54</v>
      </c>
      <c r="R1225" s="12" t="s">
        <v>32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10">
        <f>ROUNDUP(SUM(VLOOKUP(F1225,'Pontuação'!A$2:B$11,2,FALSE),VLOOKUP(E1225,'Pontuação'!C$2:D$11,2,FALSE),VLOOKUP(H1225,'Pontuação'!I$2:J$11,2,FALSE),VLOOKUP(J1225,'Pontuação'!G$2:H$11,2,FALSE),VLOOKUP(L1225,'Pontuação'!M$2:N$13,2,FALSE)),0)</f>
        <v>1977</v>
      </c>
      <c r="AD1225" s="11">
        <f t="shared" si="1"/>
        <v>198</v>
      </c>
      <c r="AE1225" s="11" t="str">
        <f t="array" ref="AE1225">IFERROR(INDEX('Pontuação'!G$13:G$101, MATCH(AD1225, 'Pontuação'!F$13:F$101, 0)), "Faixa Indefinida")</f>
        <v>A</v>
      </c>
      <c r="AF1225" s="11">
        <f t="shared" si="2"/>
        <v>1</v>
      </c>
      <c r="AG1225" s="11">
        <f t="shared" si="3"/>
        <v>0</v>
      </c>
      <c r="AH1225" s="11">
        <f t="shared" si="4"/>
        <v>0</v>
      </c>
      <c r="AI1225" s="11">
        <f t="shared" si="5"/>
        <v>0</v>
      </c>
      <c r="AJ1225" s="11">
        <f>ROUNDUP(SUM(VLOOKUP(F1225,'Pontuação 3.0'!A$2:B$11,2,FALSE),VLOOKUP(E1225,'Pontuação 3.0'!C$2:D$11,2,FALSE),VLOOKUP(H1225,'Pontuação 3.0'!I$2:J$11,2,FALSE),VLOOKUP(J1225,'Pontuação 3.0'!G$2:H$11,2,FALSE),VLOOKUP(G1225,'Pontuação 3.0'!E$2:F$11,2,FALSE),VLOOKUP(K1225,'Pontuação 3.0'!K$2:L$11,2,FALSE),VLOOKUP(L1225,'Pontuação 3.0'!M$2:N$13,2,FALSE)),0)</f>
        <v>2034</v>
      </c>
      <c r="AK1225" s="10">
        <f t="shared" si="6"/>
        <v>203</v>
      </c>
      <c r="AL1225" s="10" t="str">
        <f t="array" ref="AL1225">IFERROR(INDEX('Pontuação 3.0'!G$13:G$191, MATCH(AK1225, 'Pontuação 3.0'!F$13:F$191, 0)), "Faixa Indefinida")</f>
        <v>C</v>
      </c>
      <c r="AM1225" s="10">
        <f t="shared" si="7"/>
        <v>0</v>
      </c>
      <c r="AN1225" s="10">
        <f t="shared" si="8"/>
        <v>0</v>
      </c>
      <c r="AO1225" s="10">
        <f t="shared" si="9"/>
        <v>1</v>
      </c>
      <c r="AP1225" s="10">
        <f t="shared" si="10"/>
        <v>0</v>
      </c>
    </row>
    <row r="1226" ht="15.75" customHeight="1">
      <c r="A1226" s="7">
        <v>45675.0</v>
      </c>
      <c r="B1226" s="8" t="s">
        <v>2870</v>
      </c>
      <c r="C1226" s="8" t="s">
        <v>2871</v>
      </c>
      <c r="D1226" s="9">
        <v>9.88659022E8</v>
      </c>
      <c r="E1226" s="8" t="s">
        <v>6103</v>
      </c>
      <c r="F1226" s="8" t="s">
        <v>6116</v>
      </c>
      <c r="G1226" s="8" t="s">
        <v>6117</v>
      </c>
      <c r="H1226" s="8" t="s">
        <v>6118</v>
      </c>
      <c r="I1226" s="8" t="s">
        <v>6107</v>
      </c>
      <c r="J1226" s="8" t="s">
        <v>6119</v>
      </c>
      <c r="K1226" s="8" t="s">
        <v>6107</v>
      </c>
      <c r="L1226" s="8" t="s">
        <v>6120</v>
      </c>
      <c r="M1226" s="8" t="s">
        <v>6121</v>
      </c>
      <c r="N1226" s="12" t="s">
        <v>18</v>
      </c>
      <c r="O1226" s="12" t="s">
        <v>20</v>
      </c>
      <c r="P1226" s="12" t="s">
        <v>89</v>
      </c>
      <c r="Q1226" s="12" t="s">
        <v>184</v>
      </c>
      <c r="R1226" s="12" t="s">
        <v>32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10">
        <f>ROUNDUP(SUM(VLOOKUP(F1226,'Pontuação'!A$2:B$11,2,FALSE),VLOOKUP(E1226,'Pontuação'!C$2:D$11,2,FALSE),VLOOKUP(H1226,'Pontuação'!I$2:J$11,2,FALSE),VLOOKUP(J1226,'Pontuação'!G$2:H$11,2,FALSE),VLOOKUP(L1226,'Pontuação'!M$2:N$13,2,FALSE)),0)</f>
        <v>1727</v>
      </c>
      <c r="AD1226" s="11">
        <f t="shared" si="1"/>
        <v>173</v>
      </c>
      <c r="AE1226" s="11" t="str">
        <f t="array" ref="AE1226">IFERROR(INDEX('Pontuação'!G$13:G$101, MATCH(AD1226, 'Pontuação'!F$13:F$101, 0)), "Faixa Indefinida")</f>
        <v>B</v>
      </c>
      <c r="AF1226" s="11">
        <f t="shared" si="2"/>
        <v>0</v>
      </c>
      <c r="AG1226" s="11">
        <f t="shared" si="3"/>
        <v>1</v>
      </c>
      <c r="AH1226" s="11">
        <f t="shared" si="4"/>
        <v>0</v>
      </c>
      <c r="AI1226" s="11">
        <f t="shared" si="5"/>
        <v>0</v>
      </c>
      <c r="AJ1226" s="11">
        <f>ROUNDUP(SUM(VLOOKUP(F1226,'Pontuação 3.0'!A$2:B$11,2,FALSE),VLOOKUP(E1226,'Pontuação 3.0'!C$2:D$11,2,FALSE),VLOOKUP(H1226,'Pontuação 3.0'!I$2:J$11,2,FALSE),VLOOKUP(J1226,'Pontuação 3.0'!G$2:H$11,2,FALSE),VLOOKUP(G1226,'Pontuação 3.0'!E$2:F$11,2,FALSE),VLOOKUP(K1226,'Pontuação 3.0'!K$2:L$11,2,FALSE),VLOOKUP(L1226,'Pontuação 3.0'!M$2:N$13,2,FALSE)),0)</f>
        <v>2295</v>
      </c>
      <c r="AK1226" s="10">
        <f t="shared" si="6"/>
        <v>230</v>
      </c>
      <c r="AL1226" s="10" t="str">
        <f t="array" ref="AL1226">IFERROR(INDEX('Pontuação 3.0'!G$13:G$191, MATCH(AK1226, 'Pontuação 3.0'!F$13:F$191, 0)), "Faixa Indefinida")</f>
        <v>B</v>
      </c>
      <c r="AM1226" s="10">
        <f t="shared" si="7"/>
        <v>0</v>
      </c>
      <c r="AN1226" s="10">
        <f t="shared" si="8"/>
        <v>1</v>
      </c>
      <c r="AO1226" s="10">
        <f t="shared" si="9"/>
        <v>0</v>
      </c>
      <c r="AP1226" s="10">
        <f t="shared" si="10"/>
        <v>0</v>
      </c>
    </row>
    <row r="1227" ht="15.75" customHeight="1">
      <c r="A1227" s="7">
        <v>45675.0</v>
      </c>
      <c r="B1227" s="8" t="s">
        <v>2877</v>
      </c>
      <c r="C1227" s="8" t="s">
        <v>2878</v>
      </c>
      <c r="D1227" s="9">
        <v>8.4981657234E10</v>
      </c>
      <c r="E1227" s="8" t="s">
        <v>6103</v>
      </c>
      <c r="F1227" s="8" t="s">
        <v>6116</v>
      </c>
      <c r="G1227" s="8" t="s">
        <v>6122</v>
      </c>
      <c r="H1227" s="8" t="s">
        <v>6106</v>
      </c>
      <c r="I1227" s="8" t="s">
        <v>6107</v>
      </c>
      <c r="J1227" s="8" t="s">
        <v>6119</v>
      </c>
      <c r="K1227" s="8" t="s">
        <v>6107</v>
      </c>
      <c r="L1227" s="8" t="s">
        <v>6115</v>
      </c>
      <c r="M1227" s="8" t="s">
        <v>6111</v>
      </c>
      <c r="N1227" s="12" t="s">
        <v>18</v>
      </c>
      <c r="O1227" s="12" t="s">
        <v>20</v>
      </c>
      <c r="P1227" s="12" t="s">
        <v>89</v>
      </c>
      <c r="Q1227" s="12" t="s">
        <v>184</v>
      </c>
      <c r="R1227" s="12" t="s">
        <v>21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10">
        <f>ROUNDUP(SUM(VLOOKUP(F1227,'Pontuação'!A$2:B$11,2,FALSE),VLOOKUP(E1227,'Pontuação'!C$2:D$11,2,FALSE),VLOOKUP(H1227,'Pontuação'!I$2:J$11,2,FALSE),VLOOKUP(J1227,'Pontuação'!G$2:H$11,2,FALSE),VLOOKUP(L1227,'Pontuação'!M$2:N$13,2,FALSE)),0)</f>
        <v>1553</v>
      </c>
      <c r="AD1227" s="11">
        <f t="shared" si="1"/>
        <v>155</v>
      </c>
      <c r="AE1227" s="11" t="str">
        <f t="array" ref="AE1227">IFERROR(INDEX('Pontuação'!G$13:G$101, MATCH(AD1227, 'Pontuação'!F$13:F$101, 0)), "Faixa Indefinida")</f>
        <v>C</v>
      </c>
      <c r="AF1227" s="11">
        <f t="shared" si="2"/>
        <v>0</v>
      </c>
      <c r="AG1227" s="11">
        <f t="shared" si="3"/>
        <v>0</v>
      </c>
      <c r="AH1227" s="11">
        <f t="shared" si="4"/>
        <v>1</v>
      </c>
      <c r="AI1227" s="11">
        <f t="shared" si="5"/>
        <v>0</v>
      </c>
      <c r="AJ1227" s="11">
        <f>ROUNDUP(SUM(VLOOKUP(F1227,'Pontuação 3.0'!A$2:B$11,2,FALSE),VLOOKUP(E1227,'Pontuação 3.0'!C$2:D$11,2,FALSE),VLOOKUP(H1227,'Pontuação 3.0'!I$2:J$11,2,FALSE),VLOOKUP(J1227,'Pontuação 3.0'!G$2:H$11,2,FALSE),VLOOKUP(G1227,'Pontuação 3.0'!E$2:F$11,2,FALSE),VLOOKUP(K1227,'Pontuação 3.0'!K$2:L$11,2,FALSE),VLOOKUP(L1227,'Pontuação 3.0'!M$2:N$13,2,FALSE)),0)</f>
        <v>1982</v>
      </c>
      <c r="AK1227" s="10">
        <f t="shared" si="6"/>
        <v>198</v>
      </c>
      <c r="AL1227" s="10" t="str">
        <f t="array" ref="AL1227">IFERROR(INDEX('Pontuação 3.0'!G$13:G$191, MATCH(AK1227, 'Pontuação 3.0'!F$13:F$191, 0)), "Faixa Indefinida")</f>
        <v>C</v>
      </c>
      <c r="AM1227" s="10">
        <f t="shared" si="7"/>
        <v>0</v>
      </c>
      <c r="AN1227" s="10">
        <f t="shared" si="8"/>
        <v>0</v>
      </c>
      <c r="AO1227" s="10">
        <f t="shared" si="9"/>
        <v>1</v>
      </c>
      <c r="AP1227" s="10">
        <f t="shared" si="10"/>
        <v>0</v>
      </c>
    </row>
    <row r="1228" ht="15.75" customHeight="1">
      <c r="A1228" s="7">
        <v>45675.0</v>
      </c>
      <c r="B1228" s="8" t="s">
        <v>2875</v>
      </c>
      <c r="C1228" s="8" t="s">
        <v>2876</v>
      </c>
      <c r="D1228" s="9">
        <v>9.2994886084E10</v>
      </c>
      <c r="E1228" s="8" t="s">
        <v>6103</v>
      </c>
      <c r="F1228" s="8" t="s">
        <v>6126</v>
      </c>
      <c r="G1228" s="8" t="s">
        <v>6117</v>
      </c>
      <c r="H1228" s="8" t="s">
        <v>6118</v>
      </c>
      <c r="I1228" s="8" t="s">
        <v>6128</v>
      </c>
      <c r="J1228" s="8" t="s">
        <v>6119</v>
      </c>
      <c r="K1228" s="8" t="s">
        <v>6107</v>
      </c>
      <c r="L1228" s="8" t="s">
        <v>6115</v>
      </c>
      <c r="M1228" s="8" t="s">
        <v>6121</v>
      </c>
      <c r="N1228" s="12" t="s">
        <v>18</v>
      </c>
      <c r="O1228" s="12" t="s">
        <v>20</v>
      </c>
      <c r="P1228" s="12" t="s">
        <v>19</v>
      </c>
      <c r="Q1228" s="12" t="s">
        <v>22</v>
      </c>
      <c r="R1228" s="12" t="s">
        <v>21</v>
      </c>
      <c r="S1228" s="13"/>
      <c r="T1228" s="8"/>
      <c r="U1228" s="8"/>
      <c r="V1228" s="8"/>
      <c r="W1228" s="8"/>
      <c r="X1228" s="8"/>
      <c r="Y1228" s="8"/>
      <c r="Z1228" s="8"/>
      <c r="AA1228" s="8"/>
      <c r="AB1228" s="8"/>
      <c r="AC1228" s="10">
        <f>ROUNDUP(SUM(VLOOKUP(F1228,'Pontuação'!A$2:B$11,2,FALSE),VLOOKUP(E1228,'Pontuação'!C$2:D$11,2,FALSE),VLOOKUP(H1228,'Pontuação'!I$2:J$11,2,FALSE),VLOOKUP(J1228,'Pontuação'!G$2:H$11,2,FALSE),VLOOKUP(L1228,'Pontuação'!M$2:N$13,2,FALSE)),0)</f>
        <v>1583</v>
      </c>
      <c r="AD1228" s="11">
        <f t="shared" si="1"/>
        <v>158</v>
      </c>
      <c r="AE1228" s="11" t="str">
        <f t="array" ref="AE1228">IFERROR(INDEX('Pontuação'!G$13:G$101, MATCH(AD1228, 'Pontuação'!F$13:F$101, 0)), "Faixa Indefinida")</f>
        <v>C</v>
      </c>
      <c r="AF1228" s="11">
        <f t="shared" si="2"/>
        <v>0</v>
      </c>
      <c r="AG1228" s="11">
        <f t="shared" si="3"/>
        <v>0</v>
      </c>
      <c r="AH1228" s="11">
        <f t="shared" si="4"/>
        <v>1</v>
      </c>
      <c r="AI1228" s="11">
        <f t="shared" si="5"/>
        <v>0</v>
      </c>
      <c r="AJ1228" s="11">
        <f>ROUNDUP(SUM(VLOOKUP(F1228,'Pontuação 3.0'!A$2:B$11,2,FALSE),VLOOKUP(E1228,'Pontuação 3.0'!C$2:D$11,2,FALSE),VLOOKUP(H1228,'Pontuação 3.0'!I$2:J$11,2,FALSE),VLOOKUP(J1228,'Pontuação 3.0'!G$2:H$11,2,FALSE),VLOOKUP(G1228,'Pontuação 3.0'!E$2:F$11,2,FALSE),VLOOKUP(K1228,'Pontuação 3.0'!K$2:L$11,2,FALSE),VLOOKUP(L1228,'Pontuação 3.0'!M$2:N$13,2,FALSE)),0)</f>
        <v>2076</v>
      </c>
      <c r="AK1228" s="10">
        <f t="shared" si="6"/>
        <v>208</v>
      </c>
      <c r="AL1228" s="10" t="str">
        <f t="array" ref="AL1228">IFERROR(INDEX('Pontuação 3.0'!G$13:G$191, MATCH(AK1228, 'Pontuação 3.0'!F$13:F$191, 0)), "Faixa Indefinida")</f>
        <v>C</v>
      </c>
      <c r="AM1228" s="10">
        <f t="shared" si="7"/>
        <v>0</v>
      </c>
      <c r="AN1228" s="10">
        <f t="shared" si="8"/>
        <v>0</v>
      </c>
      <c r="AO1228" s="10">
        <f t="shared" si="9"/>
        <v>1</v>
      </c>
      <c r="AP1228" s="10">
        <f t="shared" si="10"/>
        <v>0</v>
      </c>
    </row>
    <row r="1229" ht="15.75" customHeight="1">
      <c r="A1229" s="7">
        <v>45675.0</v>
      </c>
      <c r="B1229" s="8" t="s">
        <v>1741</v>
      </c>
      <c r="C1229" s="8" t="s">
        <v>2879</v>
      </c>
      <c r="D1229" s="9">
        <v>4.7992737431E10</v>
      </c>
      <c r="E1229" s="8" t="s">
        <v>6103</v>
      </c>
      <c r="F1229" s="8" t="s">
        <v>6126</v>
      </c>
      <c r="G1229" s="8" t="s">
        <v>6117</v>
      </c>
      <c r="H1229" s="8" t="s">
        <v>6135</v>
      </c>
      <c r="I1229" s="8" t="s">
        <v>6107</v>
      </c>
      <c r="J1229" s="8" t="s">
        <v>6119</v>
      </c>
      <c r="K1229" s="8" t="s">
        <v>6107</v>
      </c>
      <c r="L1229" s="8" t="s">
        <v>6115</v>
      </c>
      <c r="M1229" s="8" t="s">
        <v>6113</v>
      </c>
      <c r="N1229" s="12" t="s">
        <v>18</v>
      </c>
      <c r="O1229" s="12" t="s">
        <v>20</v>
      </c>
      <c r="P1229" s="12" t="s">
        <v>25</v>
      </c>
      <c r="Q1229" s="12" t="s">
        <v>22</v>
      </c>
      <c r="R1229" s="12" t="s">
        <v>21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10">
        <f>ROUNDUP(SUM(VLOOKUP(F1229,'Pontuação'!A$2:B$11,2,FALSE),VLOOKUP(E1229,'Pontuação'!C$2:D$11,2,FALSE),VLOOKUP(H1229,'Pontuação'!I$2:J$11,2,FALSE),VLOOKUP(J1229,'Pontuação'!G$2:H$11,2,FALSE),VLOOKUP(L1229,'Pontuação'!M$2:N$13,2,FALSE)),0)</f>
        <v>1567</v>
      </c>
      <c r="AD1229" s="11">
        <f t="shared" si="1"/>
        <v>157</v>
      </c>
      <c r="AE1229" s="11" t="str">
        <f t="array" ref="AE1229">IFERROR(INDEX('Pontuação'!G$13:G$101, MATCH(AD1229, 'Pontuação'!F$13:F$101, 0)), "Faixa Indefinida")</f>
        <v>C</v>
      </c>
      <c r="AF1229" s="11">
        <f t="shared" si="2"/>
        <v>0</v>
      </c>
      <c r="AG1229" s="11">
        <f t="shared" si="3"/>
        <v>0</v>
      </c>
      <c r="AH1229" s="11">
        <f t="shared" si="4"/>
        <v>1</v>
      </c>
      <c r="AI1229" s="11">
        <f t="shared" si="5"/>
        <v>0</v>
      </c>
      <c r="AJ1229" s="11">
        <f>ROUNDUP(SUM(VLOOKUP(F1229,'Pontuação 3.0'!A$2:B$11,2,FALSE),VLOOKUP(E1229,'Pontuação 3.0'!C$2:D$11,2,FALSE),VLOOKUP(H1229,'Pontuação 3.0'!I$2:J$11,2,FALSE),VLOOKUP(J1229,'Pontuação 3.0'!G$2:H$11,2,FALSE),VLOOKUP(G1229,'Pontuação 3.0'!E$2:F$11,2,FALSE),VLOOKUP(K1229,'Pontuação 3.0'!K$2:L$11,2,FALSE),VLOOKUP(L1229,'Pontuação 3.0'!M$2:N$13,2,FALSE)),0)</f>
        <v>1925</v>
      </c>
      <c r="AK1229" s="10">
        <f t="shared" si="6"/>
        <v>193</v>
      </c>
      <c r="AL1229" s="10" t="str">
        <f t="array" ref="AL1229">IFERROR(INDEX('Pontuação 3.0'!G$13:G$191, MATCH(AK1229, 'Pontuação 3.0'!F$13:F$191, 0)), "Faixa Indefinida")</f>
        <v>C</v>
      </c>
      <c r="AM1229" s="10">
        <f t="shared" si="7"/>
        <v>0</v>
      </c>
      <c r="AN1229" s="10">
        <f t="shared" si="8"/>
        <v>0</v>
      </c>
      <c r="AO1229" s="10">
        <f t="shared" si="9"/>
        <v>1</v>
      </c>
      <c r="AP1229" s="10">
        <f t="shared" si="10"/>
        <v>0</v>
      </c>
    </row>
    <row r="1230" ht="15.75" customHeight="1">
      <c r="A1230" s="7">
        <v>45675.0</v>
      </c>
      <c r="B1230" s="8" t="s">
        <v>1021</v>
      </c>
      <c r="C1230" s="8" t="s">
        <v>2882</v>
      </c>
      <c r="D1230" s="9">
        <v>3.1995411458E10</v>
      </c>
      <c r="E1230" s="8" t="s">
        <v>6103</v>
      </c>
      <c r="F1230" s="8" t="s">
        <v>6104</v>
      </c>
      <c r="G1230" s="8" t="s">
        <v>6117</v>
      </c>
      <c r="H1230" s="8" t="s">
        <v>6118</v>
      </c>
      <c r="I1230" s="8" t="s">
        <v>6128</v>
      </c>
      <c r="J1230" s="8" t="s">
        <v>6108</v>
      </c>
      <c r="K1230" s="8" t="s">
        <v>6107</v>
      </c>
      <c r="L1230" s="8" t="s">
        <v>6115</v>
      </c>
      <c r="M1230" s="8" t="s">
        <v>6113</v>
      </c>
      <c r="N1230" s="12" t="s">
        <v>18</v>
      </c>
      <c r="O1230" s="12" t="s">
        <v>20</v>
      </c>
      <c r="P1230" s="12" t="s">
        <v>48</v>
      </c>
      <c r="Q1230" s="12" t="s">
        <v>33</v>
      </c>
      <c r="R1230" s="12" t="s">
        <v>32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10">
        <f>ROUNDUP(SUM(VLOOKUP(F1230,'Pontuação'!A$2:B$11,2,FALSE),VLOOKUP(E1230,'Pontuação'!C$2:D$11,2,FALSE),VLOOKUP(H1230,'Pontuação'!I$2:J$11,2,FALSE),VLOOKUP(J1230,'Pontuação'!G$2:H$11,2,FALSE),VLOOKUP(L1230,'Pontuação'!M$2:N$13,2,FALSE)),0)</f>
        <v>1705</v>
      </c>
      <c r="AD1230" s="11">
        <f t="shared" si="1"/>
        <v>171</v>
      </c>
      <c r="AE1230" s="11" t="str">
        <f t="array" ref="AE1230">IFERROR(INDEX('Pontuação'!G$13:G$101, MATCH(AD1230, 'Pontuação'!F$13:F$101, 0)), "Faixa Indefinida")</f>
        <v>B</v>
      </c>
      <c r="AF1230" s="11">
        <f t="shared" si="2"/>
        <v>0</v>
      </c>
      <c r="AG1230" s="11">
        <f t="shared" si="3"/>
        <v>1</v>
      </c>
      <c r="AH1230" s="11">
        <f t="shared" si="4"/>
        <v>0</v>
      </c>
      <c r="AI1230" s="11">
        <f t="shared" si="5"/>
        <v>0</v>
      </c>
      <c r="AJ1230" s="11">
        <f>ROUNDUP(SUM(VLOOKUP(F1230,'Pontuação 3.0'!A$2:B$11,2,FALSE),VLOOKUP(E1230,'Pontuação 3.0'!C$2:D$11,2,FALSE),VLOOKUP(H1230,'Pontuação 3.0'!I$2:J$11,2,FALSE),VLOOKUP(J1230,'Pontuação 3.0'!G$2:H$11,2,FALSE),VLOOKUP(G1230,'Pontuação 3.0'!E$2:F$11,2,FALSE),VLOOKUP(K1230,'Pontuação 3.0'!K$2:L$11,2,FALSE),VLOOKUP(L1230,'Pontuação 3.0'!M$2:N$13,2,FALSE)),0)</f>
        <v>2346</v>
      </c>
      <c r="AK1230" s="10">
        <f t="shared" si="6"/>
        <v>235</v>
      </c>
      <c r="AL1230" s="10" t="str">
        <f t="array" ref="AL1230">IFERROR(INDEX('Pontuação 3.0'!G$13:G$191, MATCH(AK1230, 'Pontuação 3.0'!F$13:F$191, 0)), "Faixa Indefinida")</f>
        <v>B</v>
      </c>
      <c r="AM1230" s="10">
        <f t="shared" si="7"/>
        <v>0</v>
      </c>
      <c r="AN1230" s="10">
        <f t="shared" si="8"/>
        <v>1</v>
      </c>
      <c r="AO1230" s="10">
        <f t="shared" si="9"/>
        <v>0</v>
      </c>
      <c r="AP1230" s="10">
        <f t="shared" si="10"/>
        <v>0</v>
      </c>
    </row>
    <row r="1231" ht="15.75" customHeight="1">
      <c r="A1231" s="7">
        <v>45675.0</v>
      </c>
      <c r="B1231" s="8" t="s">
        <v>2880</v>
      </c>
      <c r="C1231" s="8" t="s">
        <v>2881</v>
      </c>
      <c r="D1231" s="9">
        <v>8.7991421591E10</v>
      </c>
      <c r="E1231" s="8" t="s">
        <v>6103</v>
      </c>
      <c r="F1231" s="8" t="s">
        <v>6116</v>
      </c>
      <c r="G1231" s="8" t="s">
        <v>6117</v>
      </c>
      <c r="H1231" s="8" t="s">
        <v>6118</v>
      </c>
      <c r="I1231" s="8" t="s">
        <v>6128</v>
      </c>
      <c r="J1231" s="8" t="s">
        <v>6119</v>
      </c>
      <c r="K1231" s="8" t="s">
        <v>6109</v>
      </c>
      <c r="L1231" s="8" t="s">
        <v>6124</v>
      </c>
      <c r="M1231" s="8" t="s">
        <v>6111</v>
      </c>
      <c r="N1231" s="12" t="s">
        <v>18</v>
      </c>
      <c r="O1231" s="12" t="s">
        <v>20</v>
      </c>
      <c r="P1231" s="12" t="s">
        <v>102</v>
      </c>
      <c r="Q1231" s="12" t="s">
        <v>22</v>
      </c>
      <c r="R1231" s="12" t="s">
        <v>21</v>
      </c>
      <c r="S1231" s="13"/>
      <c r="T1231" s="8"/>
      <c r="U1231" s="8"/>
      <c r="V1231" s="8"/>
      <c r="W1231" s="8"/>
      <c r="X1231" s="8"/>
      <c r="Y1231" s="8"/>
      <c r="Z1231" s="8"/>
      <c r="AA1231" s="8"/>
      <c r="AB1231" s="8"/>
      <c r="AC1231" s="10">
        <f>ROUNDUP(SUM(VLOOKUP(F1231,'Pontuação'!A$2:B$11,2,FALSE),VLOOKUP(E1231,'Pontuação'!C$2:D$11,2,FALSE),VLOOKUP(H1231,'Pontuação'!I$2:J$11,2,FALSE),VLOOKUP(J1231,'Pontuação'!G$2:H$11,2,FALSE),VLOOKUP(L1231,'Pontuação'!M$2:N$13,2,FALSE)),0)</f>
        <v>1558</v>
      </c>
      <c r="AD1231" s="11">
        <f t="shared" si="1"/>
        <v>156</v>
      </c>
      <c r="AE1231" s="11" t="str">
        <f t="array" ref="AE1231">IFERROR(INDEX('Pontuação'!G$13:G$101, MATCH(AD1231, 'Pontuação'!F$13:F$101, 0)), "Faixa Indefinida")</f>
        <v>C</v>
      </c>
      <c r="AF1231" s="11">
        <f t="shared" si="2"/>
        <v>0</v>
      </c>
      <c r="AG1231" s="11">
        <f t="shared" si="3"/>
        <v>0</v>
      </c>
      <c r="AH1231" s="11">
        <f t="shared" si="4"/>
        <v>1</v>
      </c>
      <c r="AI1231" s="11">
        <f t="shared" si="5"/>
        <v>0</v>
      </c>
      <c r="AJ1231" s="11">
        <f>ROUNDUP(SUM(VLOOKUP(F1231,'Pontuação 3.0'!A$2:B$11,2,FALSE),VLOOKUP(E1231,'Pontuação 3.0'!C$2:D$11,2,FALSE),VLOOKUP(H1231,'Pontuação 3.0'!I$2:J$11,2,FALSE),VLOOKUP(J1231,'Pontuação 3.0'!G$2:H$11,2,FALSE),VLOOKUP(G1231,'Pontuação 3.0'!E$2:F$11,2,FALSE),VLOOKUP(K1231,'Pontuação 3.0'!K$2:L$11,2,FALSE),VLOOKUP(L1231,'Pontuação 3.0'!M$2:N$13,2,FALSE)),0)</f>
        <v>2440</v>
      </c>
      <c r="AK1231" s="10">
        <f t="shared" si="6"/>
        <v>244</v>
      </c>
      <c r="AL1231" s="10" t="str">
        <f t="array" ref="AL1231">IFERROR(INDEX('Pontuação 3.0'!G$13:G$191, MATCH(AK1231, 'Pontuação 3.0'!F$13:F$191, 0)), "Faixa Indefinida")</f>
        <v>A</v>
      </c>
      <c r="AM1231" s="10">
        <f t="shared" si="7"/>
        <v>1</v>
      </c>
      <c r="AN1231" s="10">
        <f t="shared" si="8"/>
        <v>0</v>
      </c>
      <c r="AO1231" s="10">
        <f t="shared" si="9"/>
        <v>0</v>
      </c>
      <c r="AP1231" s="10">
        <f t="shared" si="10"/>
        <v>0</v>
      </c>
    </row>
    <row r="1232" ht="15.75" customHeight="1">
      <c r="A1232" s="7">
        <v>45675.0</v>
      </c>
      <c r="B1232" s="8" t="s">
        <v>2885</v>
      </c>
      <c r="C1232" s="8" t="s">
        <v>2886</v>
      </c>
      <c r="D1232" s="9">
        <v>8.7981030239E10</v>
      </c>
      <c r="E1232" s="8" t="s">
        <v>6103</v>
      </c>
      <c r="F1232" s="8" t="s">
        <v>6116</v>
      </c>
      <c r="G1232" s="8" t="s">
        <v>6122</v>
      </c>
      <c r="H1232" s="8" t="s">
        <v>6106</v>
      </c>
      <c r="I1232" s="8" t="s">
        <v>6107</v>
      </c>
      <c r="J1232" s="8" t="s">
        <v>6108</v>
      </c>
      <c r="K1232" s="8" t="s">
        <v>6107</v>
      </c>
      <c r="L1232" s="8" t="s">
        <v>6115</v>
      </c>
      <c r="M1232" s="8" t="s">
        <v>6131</v>
      </c>
      <c r="N1232" s="12" t="s">
        <v>18</v>
      </c>
      <c r="O1232" s="12" t="s">
        <v>20</v>
      </c>
      <c r="P1232" s="12" t="s">
        <v>25</v>
      </c>
      <c r="Q1232" s="12" t="s">
        <v>33</v>
      </c>
      <c r="R1232" s="12" t="s">
        <v>32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10">
        <f>ROUNDUP(SUM(VLOOKUP(F1232,'Pontuação'!A$2:B$11,2,FALSE),VLOOKUP(E1232,'Pontuação'!C$2:D$11,2,FALSE),VLOOKUP(H1232,'Pontuação'!I$2:J$11,2,FALSE),VLOOKUP(J1232,'Pontuação'!G$2:H$11,2,FALSE),VLOOKUP(L1232,'Pontuação'!M$2:N$13,2,FALSE)),0)</f>
        <v>1658</v>
      </c>
      <c r="AD1232" s="11">
        <f t="shared" si="1"/>
        <v>166</v>
      </c>
      <c r="AE1232" s="11" t="str">
        <f t="array" ref="AE1232">IFERROR(INDEX('Pontuação'!G$13:G$101, MATCH(AD1232, 'Pontuação'!F$13:F$101, 0)), "Faixa Indefinida")</f>
        <v>B</v>
      </c>
      <c r="AF1232" s="11">
        <f t="shared" si="2"/>
        <v>0</v>
      </c>
      <c r="AG1232" s="11">
        <f t="shared" si="3"/>
        <v>1</v>
      </c>
      <c r="AH1232" s="11">
        <f t="shared" si="4"/>
        <v>0</v>
      </c>
      <c r="AI1232" s="11">
        <f t="shared" si="5"/>
        <v>0</v>
      </c>
      <c r="AJ1232" s="11">
        <f>ROUNDUP(SUM(VLOOKUP(F1232,'Pontuação 3.0'!A$2:B$11,2,FALSE),VLOOKUP(E1232,'Pontuação 3.0'!C$2:D$11,2,FALSE),VLOOKUP(H1232,'Pontuação 3.0'!I$2:J$11,2,FALSE),VLOOKUP(J1232,'Pontuação 3.0'!G$2:H$11,2,FALSE),VLOOKUP(G1232,'Pontuação 3.0'!E$2:F$11,2,FALSE),VLOOKUP(K1232,'Pontuação 3.0'!K$2:L$11,2,FALSE),VLOOKUP(L1232,'Pontuação 3.0'!M$2:N$13,2,FALSE)),0)</f>
        <v>2134</v>
      </c>
      <c r="AK1232" s="10">
        <f t="shared" si="6"/>
        <v>213</v>
      </c>
      <c r="AL1232" s="10" t="str">
        <f t="array" ref="AL1232">IFERROR(INDEX('Pontuação 3.0'!G$13:G$191, MATCH(AK1232, 'Pontuação 3.0'!F$13:F$191, 0)), "Faixa Indefinida")</f>
        <v>C</v>
      </c>
      <c r="AM1232" s="10">
        <f t="shared" si="7"/>
        <v>0</v>
      </c>
      <c r="AN1232" s="10">
        <f t="shared" si="8"/>
        <v>0</v>
      </c>
      <c r="AO1232" s="10">
        <f t="shared" si="9"/>
        <v>1</v>
      </c>
      <c r="AP1232" s="10">
        <f t="shared" si="10"/>
        <v>0</v>
      </c>
    </row>
    <row r="1233" ht="15.75" customHeight="1">
      <c r="A1233" s="7">
        <v>45675.0</v>
      </c>
      <c r="B1233" s="8" t="s">
        <v>2889</v>
      </c>
      <c r="C1233" s="8" t="s">
        <v>2890</v>
      </c>
      <c r="D1233" s="9">
        <v>5.518991607902E12</v>
      </c>
      <c r="E1233" s="8" t="s">
        <v>6103</v>
      </c>
      <c r="F1233" s="8" t="s">
        <v>6104</v>
      </c>
      <c r="G1233" s="8" t="s">
        <v>6117</v>
      </c>
      <c r="H1233" s="8" t="s">
        <v>6106</v>
      </c>
      <c r="I1233" s="8" t="s">
        <v>6107</v>
      </c>
      <c r="J1233" s="8" t="s">
        <v>6119</v>
      </c>
      <c r="K1233" s="8" t="s">
        <v>6107</v>
      </c>
      <c r="L1233" s="8" t="s">
        <v>6110</v>
      </c>
      <c r="M1233" s="8" t="s">
        <v>6113</v>
      </c>
      <c r="N1233" s="12" t="s">
        <v>18</v>
      </c>
      <c r="O1233" s="12" t="s">
        <v>20</v>
      </c>
      <c r="P1233" s="12" t="s">
        <v>25</v>
      </c>
      <c r="Q1233" s="12" t="s">
        <v>22</v>
      </c>
      <c r="R1233" s="12" t="s">
        <v>21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10">
        <f>ROUNDUP(SUM(VLOOKUP(F1233,'Pontuação'!A$2:B$11,2,FALSE),VLOOKUP(E1233,'Pontuação'!C$2:D$11,2,FALSE),VLOOKUP(H1233,'Pontuação'!I$2:J$11,2,FALSE),VLOOKUP(J1233,'Pontuação'!G$2:H$11,2,FALSE),VLOOKUP(L1233,'Pontuação'!M$2:N$13,2,FALSE)),0)</f>
        <v>1628</v>
      </c>
      <c r="AD1233" s="11">
        <f t="shared" si="1"/>
        <v>163</v>
      </c>
      <c r="AE1233" s="11" t="str">
        <f t="array" ref="AE1233">IFERROR(INDEX('Pontuação'!G$13:G$101, MATCH(AD1233, 'Pontuação'!F$13:F$101, 0)), "Faixa Indefinida")</f>
        <v>C</v>
      </c>
      <c r="AF1233" s="11">
        <f t="shared" si="2"/>
        <v>0</v>
      </c>
      <c r="AG1233" s="11">
        <f t="shared" si="3"/>
        <v>0</v>
      </c>
      <c r="AH1233" s="11">
        <f t="shared" si="4"/>
        <v>1</v>
      </c>
      <c r="AI1233" s="11">
        <f t="shared" si="5"/>
        <v>0</v>
      </c>
      <c r="AJ1233" s="11">
        <f>ROUNDUP(SUM(VLOOKUP(F1233,'Pontuação 3.0'!A$2:B$11,2,FALSE),VLOOKUP(E1233,'Pontuação 3.0'!C$2:D$11,2,FALSE),VLOOKUP(H1233,'Pontuação 3.0'!I$2:J$11,2,FALSE),VLOOKUP(J1233,'Pontuação 3.0'!G$2:H$11,2,FALSE),VLOOKUP(G1233,'Pontuação 3.0'!E$2:F$11,2,FALSE),VLOOKUP(K1233,'Pontuação 3.0'!K$2:L$11,2,FALSE),VLOOKUP(L1233,'Pontuação 3.0'!M$2:N$13,2,FALSE)),0)</f>
        <v>2301</v>
      </c>
      <c r="AK1233" s="10">
        <f t="shared" si="6"/>
        <v>230</v>
      </c>
      <c r="AL1233" s="10" t="str">
        <f t="array" ref="AL1233">IFERROR(INDEX('Pontuação 3.0'!G$13:G$191, MATCH(AK1233, 'Pontuação 3.0'!F$13:F$191, 0)), "Faixa Indefinida")</f>
        <v>B</v>
      </c>
      <c r="AM1233" s="10">
        <f t="shared" si="7"/>
        <v>0</v>
      </c>
      <c r="AN1233" s="10">
        <f t="shared" si="8"/>
        <v>1</v>
      </c>
      <c r="AO1233" s="10">
        <f t="shared" si="9"/>
        <v>0</v>
      </c>
      <c r="AP1233" s="10">
        <f t="shared" si="10"/>
        <v>0</v>
      </c>
    </row>
    <row r="1234" ht="15.75" customHeight="1">
      <c r="A1234" s="7">
        <v>45675.0</v>
      </c>
      <c r="B1234" s="8" t="s">
        <v>1666</v>
      </c>
      <c r="C1234" s="8" t="s">
        <v>2891</v>
      </c>
      <c r="D1234" s="9">
        <v>1.1996932697E10</v>
      </c>
      <c r="E1234" s="8" t="s">
        <v>6103</v>
      </c>
      <c r="F1234" s="8" t="s">
        <v>6126</v>
      </c>
      <c r="G1234" s="8" t="s">
        <v>6105</v>
      </c>
      <c r="H1234" s="8" t="s">
        <v>6106</v>
      </c>
      <c r="I1234" s="8" t="s">
        <v>6128</v>
      </c>
      <c r="J1234" s="8" t="s">
        <v>6129</v>
      </c>
      <c r="K1234" s="8" t="s">
        <v>6109</v>
      </c>
      <c r="L1234" s="8" t="s">
        <v>6120</v>
      </c>
      <c r="M1234" s="8" t="s">
        <v>6113</v>
      </c>
      <c r="N1234" s="12" t="s">
        <v>18</v>
      </c>
      <c r="O1234" s="12" t="s">
        <v>20</v>
      </c>
      <c r="P1234" s="12" t="s">
        <v>71</v>
      </c>
      <c r="Q1234" s="12" t="s">
        <v>22</v>
      </c>
      <c r="R1234" s="12" t="s">
        <v>32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10">
        <f>ROUNDUP(SUM(VLOOKUP(F1234,'Pontuação'!A$2:B$11,2,FALSE),VLOOKUP(E1234,'Pontuação'!C$2:D$11,2,FALSE),VLOOKUP(H1234,'Pontuação'!I$2:J$11,2,FALSE),VLOOKUP(J1234,'Pontuação'!G$2:H$11,2,FALSE),VLOOKUP(L1234,'Pontuação'!M$2:N$13,2,FALSE)),0)</f>
        <v>1951</v>
      </c>
      <c r="AD1234" s="11">
        <f t="shared" si="1"/>
        <v>195</v>
      </c>
      <c r="AE1234" s="11" t="str">
        <f t="array" ref="AE1234">IFERROR(INDEX('Pontuação'!G$13:G$101, MATCH(AD1234, 'Pontuação'!F$13:F$101, 0)), "Faixa Indefinida")</f>
        <v>A</v>
      </c>
      <c r="AF1234" s="11">
        <f t="shared" si="2"/>
        <v>1</v>
      </c>
      <c r="AG1234" s="11">
        <f t="shared" si="3"/>
        <v>0</v>
      </c>
      <c r="AH1234" s="11">
        <f t="shared" si="4"/>
        <v>0</v>
      </c>
      <c r="AI1234" s="11">
        <f t="shared" si="5"/>
        <v>0</v>
      </c>
      <c r="AJ1234" s="11">
        <f>ROUNDUP(SUM(VLOOKUP(F1234,'Pontuação 3.0'!A$2:B$11,2,FALSE),VLOOKUP(E1234,'Pontuação 3.0'!C$2:D$11,2,FALSE),VLOOKUP(H1234,'Pontuação 3.0'!I$2:J$11,2,FALSE),VLOOKUP(J1234,'Pontuação 3.0'!G$2:H$11,2,FALSE),VLOOKUP(G1234,'Pontuação 3.0'!E$2:F$11,2,FALSE),VLOOKUP(K1234,'Pontuação 3.0'!K$2:L$11,2,FALSE),VLOOKUP(L1234,'Pontuação 3.0'!M$2:N$13,2,FALSE)),0)</f>
        <v>2705</v>
      </c>
      <c r="AK1234" s="10">
        <f t="shared" si="6"/>
        <v>271</v>
      </c>
      <c r="AL1234" s="10" t="str">
        <f t="array" ref="AL1234">IFERROR(INDEX('Pontuação 3.0'!G$13:G$191, MATCH(AK1234, 'Pontuação 3.0'!F$13:F$191, 0)), "Faixa Indefinida")</f>
        <v>A</v>
      </c>
      <c r="AM1234" s="10">
        <f t="shared" si="7"/>
        <v>1</v>
      </c>
      <c r="AN1234" s="10">
        <f t="shared" si="8"/>
        <v>0</v>
      </c>
      <c r="AO1234" s="10">
        <f t="shared" si="9"/>
        <v>0</v>
      </c>
      <c r="AP1234" s="10">
        <f t="shared" si="10"/>
        <v>0</v>
      </c>
    </row>
    <row r="1235" ht="15.75" customHeight="1">
      <c r="A1235" s="7">
        <v>45675.0</v>
      </c>
      <c r="B1235" s="8" t="s">
        <v>625</v>
      </c>
      <c r="C1235" s="8" t="s">
        <v>2897</v>
      </c>
      <c r="D1235" s="8" t="s">
        <v>2898</v>
      </c>
      <c r="E1235" s="8" t="s">
        <v>6103</v>
      </c>
      <c r="F1235" s="8" t="s">
        <v>6126</v>
      </c>
      <c r="G1235" s="8" t="s">
        <v>6122</v>
      </c>
      <c r="H1235" s="8" t="s">
        <v>6118</v>
      </c>
      <c r="I1235" s="8" t="s">
        <v>6107</v>
      </c>
      <c r="J1235" s="8" t="s">
        <v>6119</v>
      </c>
      <c r="K1235" s="8" t="s">
        <v>6109</v>
      </c>
      <c r="L1235" s="8" t="s">
        <v>6120</v>
      </c>
      <c r="M1235" s="8" t="s">
        <v>6113</v>
      </c>
      <c r="N1235" s="12" t="s">
        <v>18</v>
      </c>
      <c r="O1235" s="12" t="s">
        <v>20</v>
      </c>
      <c r="P1235" s="12" t="s">
        <v>76</v>
      </c>
      <c r="Q1235" s="12" t="s">
        <v>22</v>
      </c>
      <c r="R1235" s="12" t="s">
        <v>32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10">
        <f>ROUNDUP(SUM(VLOOKUP(F1235,'Pontuação'!A$2:B$11,2,FALSE),VLOOKUP(E1235,'Pontuação'!C$2:D$11,2,FALSE),VLOOKUP(H1235,'Pontuação'!I$2:J$11,2,FALSE),VLOOKUP(J1235,'Pontuação'!G$2:H$11,2,FALSE),VLOOKUP(L1235,'Pontuação'!M$2:N$13,2,FALSE)),0)</f>
        <v>1715</v>
      </c>
      <c r="AD1235" s="11">
        <f t="shared" si="1"/>
        <v>172</v>
      </c>
      <c r="AE1235" s="11" t="str">
        <f t="array" ref="AE1235">IFERROR(INDEX('Pontuação'!G$13:G$101, MATCH(AD1235, 'Pontuação'!F$13:F$101, 0)), "Faixa Indefinida")</f>
        <v>B</v>
      </c>
      <c r="AF1235" s="11">
        <f t="shared" si="2"/>
        <v>0</v>
      </c>
      <c r="AG1235" s="11">
        <f t="shared" si="3"/>
        <v>1</v>
      </c>
      <c r="AH1235" s="11">
        <f t="shared" si="4"/>
        <v>0</v>
      </c>
      <c r="AI1235" s="11">
        <f t="shared" si="5"/>
        <v>0</v>
      </c>
      <c r="AJ1235" s="11">
        <f>ROUNDUP(SUM(VLOOKUP(F1235,'Pontuação 3.0'!A$2:B$11,2,FALSE),VLOOKUP(E1235,'Pontuação 3.0'!C$2:D$11,2,FALSE),VLOOKUP(H1235,'Pontuação 3.0'!I$2:J$11,2,FALSE),VLOOKUP(J1235,'Pontuação 3.0'!G$2:H$11,2,FALSE),VLOOKUP(G1235,'Pontuação 3.0'!E$2:F$11,2,FALSE),VLOOKUP(K1235,'Pontuação 3.0'!K$2:L$11,2,FALSE),VLOOKUP(L1235,'Pontuação 3.0'!M$2:N$13,2,FALSE)),0)</f>
        <v>2283</v>
      </c>
      <c r="AK1235" s="10">
        <f t="shared" si="6"/>
        <v>228</v>
      </c>
      <c r="AL1235" s="10" t="str">
        <f t="array" ref="AL1235">IFERROR(INDEX('Pontuação 3.0'!G$13:G$191, MATCH(AK1235, 'Pontuação 3.0'!F$13:F$191, 0)), "Faixa Indefinida")</f>
        <v>B</v>
      </c>
      <c r="AM1235" s="10">
        <f t="shared" si="7"/>
        <v>0</v>
      </c>
      <c r="AN1235" s="10">
        <f t="shared" si="8"/>
        <v>1</v>
      </c>
      <c r="AO1235" s="10">
        <f t="shared" si="9"/>
        <v>0</v>
      </c>
      <c r="AP1235" s="10">
        <f t="shared" si="10"/>
        <v>0</v>
      </c>
    </row>
    <row r="1236" ht="15.75" customHeight="1">
      <c r="A1236" s="7">
        <v>45675.0</v>
      </c>
      <c r="B1236" s="8" t="s">
        <v>2847</v>
      </c>
      <c r="C1236" s="8" t="s">
        <v>2848</v>
      </c>
      <c r="D1236" s="9">
        <v>7.7988661509E10</v>
      </c>
      <c r="E1236" s="8" t="s">
        <v>6103</v>
      </c>
      <c r="F1236" s="8" t="s">
        <v>6116</v>
      </c>
      <c r="G1236" s="8" t="s">
        <v>6105</v>
      </c>
      <c r="H1236" s="8" t="s">
        <v>6135</v>
      </c>
      <c r="I1236" s="8" t="s">
        <v>6107</v>
      </c>
      <c r="J1236" s="8" t="s">
        <v>6119</v>
      </c>
      <c r="K1236" s="8" t="s">
        <v>6107</v>
      </c>
      <c r="L1236" s="8" t="s">
        <v>6115</v>
      </c>
      <c r="M1236" s="8" t="s">
        <v>6113</v>
      </c>
      <c r="N1236" s="12" t="s">
        <v>18</v>
      </c>
      <c r="O1236" s="12" t="s">
        <v>20</v>
      </c>
      <c r="P1236" s="12" t="s">
        <v>25</v>
      </c>
      <c r="Q1236" s="12" t="s">
        <v>83</v>
      </c>
      <c r="R1236" s="12" t="s">
        <v>32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10">
        <f>ROUNDUP(SUM(VLOOKUP(F1236,'Pontuação'!A$2:B$11,2,FALSE),VLOOKUP(E1236,'Pontuação'!C$2:D$11,2,FALSE),VLOOKUP(H1236,'Pontuação'!I$2:J$11,2,FALSE),VLOOKUP(J1236,'Pontuação'!G$2:H$11,2,FALSE),VLOOKUP(L1236,'Pontuação'!M$2:N$13,2,FALSE)),0)</f>
        <v>1579</v>
      </c>
      <c r="AD1236" s="11">
        <f t="shared" si="1"/>
        <v>158</v>
      </c>
      <c r="AE1236" s="11" t="str">
        <f t="array" ref="AE1236">IFERROR(INDEX('Pontuação'!G$13:G$101, MATCH(AD1236, 'Pontuação'!F$13:F$101, 0)), "Faixa Indefinida")</f>
        <v>C</v>
      </c>
      <c r="AF1236" s="11">
        <f t="shared" si="2"/>
        <v>0</v>
      </c>
      <c r="AG1236" s="11">
        <f t="shared" si="3"/>
        <v>0</v>
      </c>
      <c r="AH1236" s="11">
        <f t="shared" si="4"/>
        <v>1</v>
      </c>
      <c r="AI1236" s="11">
        <f t="shared" si="5"/>
        <v>0</v>
      </c>
      <c r="AJ1236" s="11">
        <f>ROUNDUP(SUM(VLOOKUP(F1236,'Pontuação 3.0'!A$2:B$11,2,FALSE),VLOOKUP(E1236,'Pontuação 3.0'!C$2:D$11,2,FALSE),VLOOKUP(H1236,'Pontuação 3.0'!I$2:J$11,2,FALSE),VLOOKUP(J1236,'Pontuação 3.0'!G$2:H$11,2,FALSE),VLOOKUP(G1236,'Pontuação 3.0'!E$2:F$11,2,FALSE),VLOOKUP(K1236,'Pontuação 3.0'!K$2:L$11,2,FALSE),VLOOKUP(L1236,'Pontuação 3.0'!M$2:N$13,2,FALSE)),0)</f>
        <v>2152</v>
      </c>
      <c r="AK1236" s="10">
        <f t="shared" si="6"/>
        <v>215</v>
      </c>
      <c r="AL1236" s="10" t="str">
        <f t="array" ref="AL1236">IFERROR(INDEX('Pontuação 3.0'!G$13:G$191, MATCH(AK1236, 'Pontuação 3.0'!F$13:F$191, 0)), "Faixa Indefinida")</f>
        <v>B</v>
      </c>
      <c r="AM1236" s="10">
        <f t="shared" si="7"/>
        <v>0</v>
      </c>
      <c r="AN1236" s="10">
        <f t="shared" si="8"/>
        <v>1</v>
      </c>
      <c r="AO1236" s="10">
        <f t="shared" si="9"/>
        <v>0</v>
      </c>
      <c r="AP1236" s="10">
        <f t="shared" si="10"/>
        <v>0</v>
      </c>
    </row>
    <row r="1237" ht="15.75" customHeight="1">
      <c r="A1237" s="7">
        <v>45675.0</v>
      </c>
      <c r="B1237" s="8" t="s">
        <v>74</v>
      </c>
      <c r="C1237" s="8" t="s">
        <v>2899</v>
      </c>
      <c r="D1237" s="9">
        <v>9.1993028011E10</v>
      </c>
      <c r="E1237" s="8" t="s">
        <v>6103</v>
      </c>
      <c r="F1237" s="8" t="s">
        <v>6116</v>
      </c>
      <c r="G1237" s="8" t="s">
        <v>6114</v>
      </c>
      <c r="H1237" s="8" t="s">
        <v>6106</v>
      </c>
      <c r="I1237" s="8" t="s">
        <v>6107</v>
      </c>
      <c r="J1237" s="8" t="s">
        <v>6119</v>
      </c>
      <c r="K1237" s="8" t="s">
        <v>6107</v>
      </c>
      <c r="L1237" s="8" t="s">
        <v>6120</v>
      </c>
      <c r="M1237" s="8" t="s">
        <v>6113</v>
      </c>
      <c r="N1237" s="12" t="s">
        <v>18</v>
      </c>
      <c r="O1237" s="12" t="s">
        <v>20</v>
      </c>
      <c r="P1237" s="12" t="s">
        <v>121</v>
      </c>
      <c r="Q1237" s="12" t="s">
        <v>22</v>
      </c>
      <c r="R1237" s="12" t="s">
        <v>32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10">
        <f>ROUNDUP(SUM(VLOOKUP(F1237,'Pontuação'!A$2:B$11,2,FALSE),VLOOKUP(E1237,'Pontuação'!C$2:D$11,2,FALSE),VLOOKUP(H1237,'Pontuação'!I$2:J$11,2,FALSE),VLOOKUP(J1237,'Pontuação'!G$2:H$11,2,FALSE),VLOOKUP(L1237,'Pontuação'!M$2:N$13,2,FALSE)),0)</f>
        <v>1685</v>
      </c>
      <c r="AD1237" s="11">
        <f t="shared" si="1"/>
        <v>169</v>
      </c>
      <c r="AE1237" s="11" t="str">
        <f t="array" ref="AE1237">IFERROR(INDEX('Pontuação'!G$13:G$101, MATCH(AD1237, 'Pontuação'!F$13:F$101, 0)), "Faixa Indefinida")</f>
        <v>B</v>
      </c>
      <c r="AF1237" s="11">
        <f t="shared" si="2"/>
        <v>0</v>
      </c>
      <c r="AG1237" s="11">
        <f t="shared" si="3"/>
        <v>1</v>
      </c>
      <c r="AH1237" s="11">
        <f t="shared" si="4"/>
        <v>0</v>
      </c>
      <c r="AI1237" s="11">
        <f t="shared" si="5"/>
        <v>0</v>
      </c>
      <c r="AJ1237" s="11">
        <f>ROUNDUP(SUM(VLOOKUP(F1237,'Pontuação 3.0'!A$2:B$11,2,FALSE),VLOOKUP(E1237,'Pontuação 3.0'!C$2:D$11,2,FALSE),VLOOKUP(H1237,'Pontuação 3.0'!I$2:J$11,2,FALSE),VLOOKUP(J1237,'Pontuação 3.0'!G$2:H$11,2,FALSE),VLOOKUP(G1237,'Pontuação 3.0'!E$2:F$11,2,FALSE),VLOOKUP(K1237,'Pontuação 3.0'!K$2:L$11,2,FALSE),VLOOKUP(L1237,'Pontuação 3.0'!M$2:N$13,2,FALSE)),0)</f>
        <v>2058</v>
      </c>
      <c r="AK1237" s="10">
        <f t="shared" si="6"/>
        <v>206</v>
      </c>
      <c r="AL1237" s="10" t="str">
        <f t="array" ref="AL1237">IFERROR(INDEX('Pontuação 3.0'!G$13:G$191, MATCH(AK1237, 'Pontuação 3.0'!F$13:F$191, 0)), "Faixa Indefinida")</f>
        <v>C</v>
      </c>
      <c r="AM1237" s="10">
        <f t="shared" si="7"/>
        <v>0</v>
      </c>
      <c r="AN1237" s="10">
        <f t="shared" si="8"/>
        <v>0</v>
      </c>
      <c r="AO1237" s="10">
        <f t="shared" si="9"/>
        <v>1</v>
      </c>
      <c r="AP1237" s="10">
        <f t="shared" si="10"/>
        <v>0</v>
      </c>
    </row>
    <row r="1238" ht="15.75" customHeight="1">
      <c r="A1238" s="7">
        <v>45675.0</v>
      </c>
      <c r="B1238" s="8" t="s">
        <v>2902</v>
      </c>
      <c r="C1238" s="8" t="s">
        <v>2903</v>
      </c>
      <c r="D1238" s="9">
        <v>1.8981057613E10</v>
      </c>
      <c r="E1238" s="8" t="s">
        <v>6103</v>
      </c>
      <c r="F1238" s="8" t="s">
        <v>6126</v>
      </c>
      <c r="G1238" s="8" t="s">
        <v>6117</v>
      </c>
      <c r="H1238" s="8" t="s">
        <v>6135</v>
      </c>
      <c r="I1238" s="8" t="s">
        <v>6107</v>
      </c>
      <c r="J1238" s="8" t="s">
        <v>6119</v>
      </c>
      <c r="K1238" s="8" t="s">
        <v>6107</v>
      </c>
      <c r="L1238" s="8" t="s">
        <v>6115</v>
      </c>
      <c r="M1238" s="8" t="s">
        <v>6121</v>
      </c>
      <c r="N1238" s="12" t="s">
        <v>18</v>
      </c>
      <c r="O1238" s="12" t="s">
        <v>20</v>
      </c>
      <c r="P1238" s="12" t="s">
        <v>19</v>
      </c>
      <c r="Q1238" s="12" t="s">
        <v>22</v>
      </c>
      <c r="R1238" s="12" t="s">
        <v>21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10">
        <f>ROUNDUP(SUM(VLOOKUP(F1238,'Pontuação'!A$2:B$11,2,FALSE),VLOOKUP(E1238,'Pontuação'!C$2:D$11,2,FALSE),VLOOKUP(H1238,'Pontuação'!I$2:J$11,2,FALSE),VLOOKUP(J1238,'Pontuação'!G$2:H$11,2,FALSE),VLOOKUP(L1238,'Pontuação'!M$2:N$13,2,FALSE)),0)</f>
        <v>1567</v>
      </c>
      <c r="AD1238" s="11">
        <f t="shared" si="1"/>
        <v>157</v>
      </c>
      <c r="AE1238" s="11" t="str">
        <f t="array" ref="AE1238">IFERROR(INDEX('Pontuação'!G$13:G$101, MATCH(AD1238, 'Pontuação'!F$13:F$101, 0)), "Faixa Indefinida")</f>
        <v>C</v>
      </c>
      <c r="AF1238" s="11">
        <f t="shared" si="2"/>
        <v>0</v>
      </c>
      <c r="AG1238" s="11">
        <f t="shared" si="3"/>
        <v>0</v>
      </c>
      <c r="AH1238" s="11">
        <f t="shared" si="4"/>
        <v>1</v>
      </c>
      <c r="AI1238" s="11">
        <f t="shared" si="5"/>
        <v>0</v>
      </c>
      <c r="AJ1238" s="11">
        <f>ROUNDUP(SUM(VLOOKUP(F1238,'Pontuação 3.0'!A$2:B$11,2,FALSE),VLOOKUP(E1238,'Pontuação 3.0'!C$2:D$11,2,FALSE),VLOOKUP(H1238,'Pontuação 3.0'!I$2:J$11,2,FALSE),VLOOKUP(J1238,'Pontuação 3.0'!G$2:H$11,2,FALSE),VLOOKUP(G1238,'Pontuação 3.0'!E$2:F$11,2,FALSE),VLOOKUP(K1238,'Pontuação 3.0'!K$2:L$11,2,FALSE),VLOOKUP(L1238,'Pontuação 3.0'!M$2:N$13,2,FALSE)),0)</f>
        <v>1925</v>
      </c>
      <c r="AK1238" s="10">
        <f t="shared" si="6"/>
        <v>193</v>
      </c>
      <c r="AL1238" s="10" t="str">
        <f t="array" ref="AL1238">IFERROR(INDEX('Pontuação 3.0'!G$13:G$191, MATCH(AK1238, 'Pontuação 3.0'!F$13:F$191, 0)), "Faixa Indefinida")</f>
        <v>C</v>
      </c>
      <c r="AM1238" s="10">
        <f t="shared" si="7"/>
        <v>0</v>
      </c>
      <c r="AN1238" s="10">
        <f t="shared" si="8"/>
        <v>0</v>
      </c>
      <c r="AO1238" s="10">
        <f t="shared" si="9"/>
        <v>1</v>
      </c>
      <c r="AP1238" s="10">
        <f t="shared" si="10"/>
        <v>0</v>
      </c>
    </row>
    <row r="1239" ht="15.75" customHeight="1">
      <c r="A1239" s="7">
        <v>45675.0</v>
      </c>
      <c r="B1239" s="8" t="s">
        <v>2904</v>
      </c>
      <c r="C1239" s="8" t="s">
        <v>2905</v>
      </c>
      <c r="D1239" s="9">
        <v>1.9981292293E10</v>
      </c>
      <c r="E1239" s="8" t="s">
        <v>6125</v>
      </c>
      <c r="F1239" s="8" t="s">
        <v>6116</v>
      </c>
      <c r="G1239" s="8" t="s">
        <v>6117</v>
      </c>
      <c r="H1239" s="8" t="s">
        <v>6106</v>
      </c>
      <c r="I1239" s="8" t="s">
        <v>6107</v>
      </c>
      <c r="J1239" s="8" t="s">
        <v>6119</v>
      </c>
      <c r="K1239" s="8" t="s">
        <v>6107</v>
      </c>
      <c r="L1239" s="8" t="s">
        <v>6120</v>
      </c>
      <c r="M1239" s="8" t="s">
        <v>6113</v>
      </c>
      <c r="N1239" s="12" t="s">
        <v>18</v>
      </c>
      <c r="O1239" s="12" t="s">
        <v>20</v>
      </c>
      <c r="P1239" s="12" t="s">
        <v>51</v>
      </c>
      <c r="Q1239" s="12" t="s">
        <v>22</v>
      </c>
      <c r="R1239" s="12" t="s">
        <v>32</v>
      </c>
      <c r="S1239" s="13"/>
      <c r="T1239" s="8"/>
      <c r="U1239" s="8"/>
      <c r="V1239" s="8"/>
      <c r="W1239" s="8"/>
      <c r="X1239" s="8"/>
      <c r="Y1239" s="8"/>
      <c r="Z1239" s="8"/>
      <c r="AA1239" s="8"/>
      <c r="AB1239" s="8"/>
      <c r="AC1239" s="10">
        <f>ROUNDUP(SUM(VLOOKUP(F1239,'Pontuação'!A$2:B$11,2,FALSE),VLOOKUP(E1239,'Pontuação'!C$2:D$11,2,FALSE),VLOOKUP(H1239,'Pontuação'!I$2:J$11,2,FALSE),VLOOKUP(J1239,'Pontuação'!G$2:H$11,2,FALSE),VLOOKUP(L1239,'Pontuação'!M$2:N$13,2,FALSE)),0)</f>
        <v>1689</v>
      </c>
      <c r="AD1239" s="11">
        <f t="shared" si="1"/>
        <v>169</v>
      </c>
      <c r="AE1239" s="11" t="str">
        <f t="array" ref="AE1239">IFERROR(INDEX('Pontuação'!G$13:G$101, MATCH(AD1239, 'Pontuação'!F$13:F$101, 0)), "Faixa Indefinida")</f>
        <v>B</v>
      </c>
      <c r="AF1239" s="11">
        <f t="shared" si="2"/>
        <v>0</v>
      </c>
      <c r="AG1239" s="11">
        <f t="shared" si="3"/>
        <v>1</v>
      </c>
      <c r="AH1239" s="11">
        <f t="shared" si="4"/>
        <v>0</v>
      </c>
      <c r="AI1239" s="11">
        <f t="shared" si="5"/>
        <v>0</v>
      </c>
      <c r="AJ1239" s="11">
        <f>ROUNDUP(SUM(VLOOKUP(F1239,'Pontuação 3.0'!A$2:B$11,2,FALSE),VLOOKUP(E1239,'Pontuação 3.0'!C$2:D$11,2,FALSE),VLOOKUP(H1239,'Pontuação 3.0'!I$2:J$11,2,FALSE),VLOOKUP(J1239,'Pontuação 3.0'!G$2:H$11,2,FALSE),VLOOKUP(G1239,'Pontuação 3.0'!E$2:F$11,2,FALSE),VLOOKUP(K1239,'Pontuação 3.0'!K$2:L$11,2,FALSE),VLOOKUP(L1239,'Pontuação 3.0'!M$2:N$13,2,FALSE)),0)</f>
        <v>2178</v>
      </c>
      <c r="AK1239" s="10">
        <f t="shared" si="6"/>
        <v>218</v>
      </c>
      <c r="AL1239" s="10" t="str">
        <f t="array" ref="AL1239">IFERROR(INDEX('Pontuação 3.0'!G$13:G$191, MATCH(AK1239, 'Pontuação 3.0'!F$13:F$191, 0)), "Faixa Indefinida")</f>
        <v>B</v>
      </c>
      <c r="AM1239" s="10">
        <f t="shared" si="7"/>
        <v>0</v>
      </c>
      <c r="AN1239" s="10">
        <f t="shared" si="8"/>
        <v>1</v>
      </c>
      <c r="AO1239" s="10">
        <f t="shared" si="9"/>
        <v>0</v>
      </c>
      <c r="AP1239" s="10">
        <f t="shared" si="10"/>
        <v>0</v>
      </c>
    </row>
    <row r="1240" ht="15.75" customHeight="1">
      <c r="A1240" s="7">
        <v>45675.0</v>
      </c>
      <c r="B1240" s="8" t="s">
        <v>2908</v>
      </c>
      <c r="C1240" s="8" t="s">
        <v>2909</v>
      </c>
      <c r="D1240" s="9">
        <v>6.6999197094E10</v>
      </c>
      <c r="E1240" s="8" t="s">
        <v>6103</v>
      </c>
      <c r="F1240" s="8" t="s">
        <v>6116</v>
      </c>
      <c r="G1240" s="8" t="s">
        <v>6122</v>
      </c>
      <c r="H1240" s="8" t="s">
        <v>6118</v>
      </c>
      <c r="I1240" s="8" t="s">
        <v>6107</v>
      </c>
      <c r="J1240" s="8" t="s">
        <v>6108</v>
      </c>
      <c r="K1240" s="8" t="s">
        <v>6107</v>
      </c>
      <c r="L1240" s="8" t="s">
        <v>6115</v>
      </c>
      <c r="M1240" s="8" t="s">
        <v>6131</v>
      </c>
      <c r="N1240" s="12" t="s">
        <v>18</v>
      </c>
      <c r="O1240" s="12" t="s">
        <v>20</v>
      </c>
      <c r="P1240" s="12" t="s">
        <v>31</v>
      </c>
      <c r="Q1240" s="12" t="s">
        <v>1098</v>
      </c>
      <c r="R1240" s="12" t="s">
        <v>32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10">
        <f>ROUNDUP(SUM(VLOOKUP(F1240,'Pontuação'!A$2:B$11,2,FALSE),VLOOKUP(E1240,'Pontuação'!C$2:D$11,2,FALSE),VLOOKUP(H1240,'Pontuação'!I$2:J$11,2,FALSE),VLOOKUP(J1240,'Pontuação'!G$2:H$11,2,FALSE),VLOOKUP(L1240,'Pontuação'!M$2:N$13,2,FALSE)),0)</f>
        <v>1700</v>
      </c>
      <c r="AD1240" s="11">
        <f t="shared" si="1"/>
        <v>170</v>
      </c>
      <c r="AE1240" s="11" t="str">
        <f t="array" ref="AE1240">IFERROR(INDEX('Pontuação'!G$13:G$101, MATCH(AD1240, 'Pontuação'!F$13:F$101, 0)), "Faixa Indefinida")</f>
        <v>B</v>
      </c>
      <c r="AF1240" s="11">
        <f t="shared" si="2"/>
        <v>0</v>
      </c>
      <c r="AG1240" s="11">
        <f t="shared" si="3"/>
        <v>1</v>
      </c>
      <c r="AH1240" s="11">
        <f t="shared" si="4"/>
        <v>0</v>
      </c>
      <c r="AI1240" s="11">
        <f t="shared" si="5"/>
        <v>0</v>
      </c>
      <c r="AJ1240" s="11">
        <f>ROUNDUP(SUM(VLOOKUP(F1240,'Pontuação 3.0'!A$2:B$11,2,FALSE),VLOOKUP(E1240,'Pontuação 3.0'!C$2:D$11,2,FALSE),VLOOKUP(H1240,'Pontuação 3.0'!I$2:J$11,2,FALSE),VLOOKUP(J1240,'Pontuação 3.0'!G$2:H$11,2,FALSE),VLOOKUP(G1240,'Pontuação 3.0'!E$2:F$11,2,FALSE),VLOOKUP(K1240,'Pontuação 3.0'!K$2:L$11,2,FALSE),VLOOKUP(L1240,'Pontuação 3.0'!M$2:N$13,2,FALSE)),0)</f>
        <v>2221</v>
      </c>
      <c r="AK1240" s="10">
        <f t="shared" si="6"/>
        <v>222</v>
      </c>
      <c r="AL1240" s="10" t="str">
        <f t="array" ref="AL1240">IFERROR(INDEX('Pontuação 3.0'!G$13:G$191, MATCH(AK1240, 'Pontuação 3.0'!F$13:F$191, 0)), "Faixa Indefinida")</f>
        <v>B</v>
      </c>
      <c r="AM1240" s="10">
        <f t="shared" si="7"/>
        <v>0</v>
      </c>
      <c r="AN1240" s="10">
        <f t="shared" si="8"/>
        <v>1</v>
      </c>
      <c r="AO1240" s="10">
        <f t="shared" si="9"/>
        <v>0</v>
      </c>
      <c r="AP1240" s="10">
        <f t="shared" si="10"/>
        <v>0</v>
      </c>
    </row>
    <row r="1241" ht="15.75" customHeight="1">
      <c r="A1241" s="7">
        <v>45675.0</v>
      </c>
      <c r="B1241" s="8" t="s">
        <v>2915</v>
      </c>
      <c r="C1241" s="8" t="s">
        <v>2916</v>
      </c>
      <c r="D1241" s="9">
        <v>1.1959250715E10</v>
      </c>
      <c r="E1241" s="8" t="s">
        <v>6103</v>
      </c>
      <c r="F1241" s="8" t="s">
        <v>6116</v>
      </c>
      <c r="G1241" s="8" t="s">
        <v>6114</v>
      </c>
      <c r="H1241" s="8" t="s">
        <v>6106</v>
      </c>
      <c r="I1241" s="8" t="s">
        <v>6107</v>
      </c>
      <c r="J1241" s="8" t="s">
        <v>6119</v>
      </c>
      <c r="K1241" s="8" t="s">
        <v>6107</v>
      </c>
      <c r="L1241" s="8" t="s">
        <v>6115</v>
      </c>
      <c r="M1241" s="8" t="s">
        <v>6121</v>
      </c>
      <c r="N1241" s="12" t="s">
        <v>18</v>
      </c>
      <c r="O1241" s="12" t="s">
        <v>20</v>
      </c>
      <c r="P1241" s="12" t="s">
        <v>71</v>
      </c>
      <c r="Q1241" s="12" t="s">
        <v>22</v>
      </c>
      <c r="R1241" s="12" t="s">
        <v>21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10">
        <f>ROUNDUP(SUM(VLOOKUP(F1241,'Pontuação'!A$2:B$11,2,FALSE),VLOOKUP(E1241,'Pontuação'!C$2:D$11,2,FALSE),VLOOKUP(H1241,'Pontuação'!I$2:J$11,2,FALSE),VLOOKUP(J1241,'Pontuação'!G$2:H$11,2,FALSE),VLOOKUP(L1241,'Pontuação'!M$2:N$13,2,FALSE)),0)</f>
        <v>1553</v>
      </c>
      <c r="AD1241" s="11">
        <f t="shared" si="1"/>
        <v>155</v>
      </c>
      <c r="AE1241" s="11" t="str">
        <f t="array" ref="AE1241">IFERROR(INDEX('Pontuação'!G$13:G$101, MATCH(AD1241, 'Pontuação'!F$13:F$101, 0)), "Faixa Indefinida")</f>
        <v>C</v>
      </c>
      <c r="AF1241" s="11">
        <f t="shared" si="2"/>
        <v>0</v>
      </c>
      <c r="AG1241" s="11">
        <f t="shared" si="3"/>
        <v>0</v>
      </c>
      <c r="AH1241" s="11">
        <f t="shared" si="4"/>
        <v>1</v>
      </c>
      <c r="AI1241" s="11">
        <f t="shared" si="5"/>
        <v>0</v>
      </c>
      <c r="AJ1241" s="11">
        <f>ROUNDUP(SUM(VLOOKUP(F1241,'Pontuação 3.0'!A$2:B$11,2,FALSE),VLOOKUP(E1241,'Pontuação 3.0'!C$2:D$11,2,FALSE),VLOOKUP(H1241,'Pontuação 3.0'!I$2:J$11,2,FALSE),VLOOKUP(J1241,'Pontuação 3.0'!G$2:H$11,2,FALSE),VLOOKUP(G1241,'Pontuação 3.0'!E$2:F$11,2,FALSE),VLOOKUP(K1241,'Pontuação 3.0'!K$2:L$11,2,FALSE),VLOOKUP(L1241,'Pontuação 3.0'!M$2:N$13,2,FALSE)),0)</f>
        <v>1972</v>
      </c>
      <c r="AK1241" s="10">
        <f t="shared" si="6"/>
        <v>197</v>
      </c>
      <c r="AL1241" s="10" t="str">
        <f t="array" ref="AL1241">IFERROR(INDEX('Pontuação 3.0'!G$13:G$191, MATCH(AK1241, 'Pontuação 3.0'!F$13:F$191, 0)), "Faixa Indefinida")</f>
        <v>C</v>
      </c>
      <c r="AM1241" s="10">
        <f t="shared" si="7"/>
        <v>0</v>
      </c>
      <c r="AN1241" s="10">
        <f t="shared" si="8"/>
        <v>0</v>
      </c>
      <c r="AO1241" s="10">
        <f t="shared" si="9"/>
        <v>1</v>
      </c>
      <c r="AP1241" s="10">
        <f t="shared" si="10"/>
        <v>0</v>
      </c>
    </row>
    <row r="1242" ht="15.75" customHeight="1">
      <c r="A1242" s="7">
        <v>45675.0</v>
      </c>
      <c r="B1242" s="8" t="s">
        <v>2917</v>
      </c>
      <c r="C1242" s="8" t="s">
        <v>2918</v>
      </c>
      <c r="D1242" s="9">
        <v>3.1999036427E10</v>
      </c>
      <c r="E1242" s="8" t="s">
        <v>6125</v>
      </c>
      <c r="F1242" s="8" t="s">
        <v>6116</v>
      </c>
      <c r="G1242" s="8" t="s">
        <v>6114</v>
      </c>
      <c r="H1242" s="8" t="s">
        <v>6123</v>
      </c>
      <c r="I1242" s="8" t="s">
        <v>6107</v>
      </c>
      <c r="J1242" s="8" t="s">
        <v>6119</v>
      </c>
      <c r="K1242" s="8" t="s">
        <v>6109</v>
      </c>
      <c r="L1242" s="8" t="s">
        <v>6115</v>
      </c>
      <c r="M1242" s="8" t="s">
        <v>6111</v>
      </c>
      <c r="N1242" s="12" t="s">
        <v>18</v>
      </c>
      <c r="O1242" s="12" t="s">
        <v>20</v>
      </c>
      <c r="P1242" s="12" t="s">
        <v>31</v>
      </c>
      <c r="Q1242" s="12" t="s">
        <v>133</v>
      </c>
      <c r="R1242" s="12" t="s">
        <v>32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10">
        <f>ROUNDUP(SUM(VLOOKUP(F1242,'Pontuação'!A$2:B$11,2,FALSE),VLOOKUP(E1242,'Pontuação'!C$2:D$11,2,FALSE),VLOOKUP(H1242,'Pontuação'!I$2:J$11,2,FALSE),VLOOKUP(J1242,'Pontuação'!G$2:H$11,2,FALSE),VLOOKUP(L1242,'Pontuação'!M$2:N$13,2,FALSE)),0)</f>
        <v>1443</v>
      </c>
      <c r="AD1242" s="11">
        <f t="shared" si="1"/>
        <v>144</v>
      </c>
      <c r="AE1242" s="11" t="str">
        <f t="array" ref="AE1242">IFERROR(INDEX('Pontuação'!G$13:G$101, MATCH(AD1242, 'Pontuação'!F$13:F$101, 0)), "Faixa Indefinida")</f>
        <v>D</v>
      </c>
      <c r="AF1242" s="11">
        <f t="shared" si="2"/>
        <v>0</v>
      </c>
      <c r="AG1242" s="11">
        <f t="shared" si="3"/>
        <v>0</v>
      </c>
      <c r="AH1242" s="11">
        <f t="shared" si="4"/>
        <v>0</v>
      </c>
      <c r="AI1242" s="11">
        <f t="shared" si="5"/>
        <v>1</v>
      </c>
      <c r="AJ1242" s="11">
        <f>ROUNDUP(SUM(VLOOKUP(F1242,'Pontuação 3.0'!A$2:B$11,2,FALSE),VLOOKUP(E1242,'Pontuação 3.0'!C$2:D$11,2,FALSE),VLOOKUP(H1242,'Pontuação 3.0'!I$2:J$11,2,FALSE),VLOOKUP(J1242,'Pontuação 3.0'!G$2:H$11,2,FALSE),VLOOKUP(G1242,'Pontuação 3.0'!E$2:F$11,2,FALSE),VLOOKUP(K1242,'Pontuação 3.0'!K$2:L$11,2,FALSE),VLOOKUP(L1242,'Pontuação 3.0'!M$2:N$13,2,FALSE)),0)</f>
        <v>2055</v>
      </c>
      <c r="AK1242" s="10">
        <f t="shared" si="6"/>
        <v>206</v>
      </c>
      <c r="AL1242" s="10" t="str">
        <f t="array" ref="AL1242">IFERROR(INDEX('Pontuação 3.0'!G$13:G$191, MATCH(AK1242, 'Pontuação 3.0'!F$13:F$191, 0)), "Faixa Indefinida")</f>
        <v>C</v>
      </c>
      <c r="AM1242" s="10">
        <f t="shared" si="7"/>
        <v>0</v>
      </c>
      <c r="AN1242" s="10">
        <f t="shared" si="8"/>
        <v>0</v>
      </c>
      <c r="AO1242" s="10">
        <f t="shared" si="9"/>
        <v>1</v>
      </c>
      <c r="AP1242" s="10">
        <f t="shared" si="10"/>
        <v>0</v>
      </c>
    </row>
    <row r="1243" ht="15.75" customHeight="1">
      <c r="A1243" s="7">
        <v>45675.0</v>
      </c>
      <c r="B1243" s="8" t="s">
        <v>315</v>
      </c>
      <c r="C1243" s="8" t="s">
        <v>2919</v>
      </c>
      <c r="D1243" s="9">
        <v>7.5999113835E10</v>
      </c>
      <c r="E1243" s="8" t="s">
        <v>6103</v>
      </c>
      <c r="F1243" s="8" t="s">
        <v>6116</v>
      </c>
      <c r="G1243" s="8" t="s">
        <v>6117</v>
      </c>
      <c r="H1243" s="8" t="s">
        <v>6106</v>
      </c>
      <c r="I1243" s="8" t="s">
        <v>6107</v>
      </c>
      <c r="J1243" s="8" t="s">
        <v>6119</v>
      </c>
      <c r="K1243" s="8" t="s">
        <v>6107</v>
      </c>
      <c r="L1243" s="8" t="s">
        <v>6124</v>
      </c>
      <c r="M1243" s="8" t="s">
        <v>6121</v>
      </c>
      <c r="N1243" s="12" t="s">
        <v>18</v>
      </c>
      <c r="O1243" s="12" t="s">
        <v>20</v>
      </c>
      <c r="P1243" s="12" t="s">
        <v>71</v>
      </c>
      <c r="Q1243" s="12" t="s">
        <v>22</v>
      </c>
      <c r="R1243" s="12" t="s">
        <v>32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10">
        <f>ROUNDUP(SUM(VLOOKUP(F1243,'Pontuação'!A$2:B$11,2,FALSE),VLOOKUP(E1243,'Pontuação'!C$2:D$11,2,FALSE),VLOOKUP(H1243,'Pontuação'!I$2:J$11,2,FALSE),VLOOKUP(J1243,'Pontuação'!G$2:H$11,2,FALSE),VLOOKUP(L1243,'Pontuação'!M$2:N$13,2,FALSE)),0)</f>
        <v>1516</v>
      </c>
      <c r="AD1243" s="11">
        <f t="shared" si="1"/>
        <v>152</v>
      </c>
      <c r="AE1243" s="11" t="str">
        <f t="array" ref="AE1243">IFERROR(INDEX('Pontuação'!G$13:G$101, MATCH(AD1243, 'Pontuação'!F$13:F$101, 0)), "Faixa Indefinida")</f>
        <v>C</v>
      </c>
      <c r="AF1243" s="11">
        <f t="shared" si="2"/>
        <v>0</v>
      </c>
      <c r="AG1243" s="11">
        <f t="shared" si="3"/>
        <v>0</v>
      </c>
      <c r="AH1243" s="11">
        <f t="shared" si="4"/>
        <v>1</v>
      </c>
      <c r="AI1243" s="11">
        <f t="shared" si="5"/>
        <v>0</v>
      </c>
      <c r="AJ1243" s="11">
        <f>ROUNDUP(SUM(VLOOKUP(F1243,'Pontuação 3.0'!A$2:B$11,2,FALSE),VLOOKUP(E1243,'Pontuação 3.0'!C$2:D$11,2,FALSE),VLOOKUP(H1243,'Pontuação 3.0'!I$2:J$11,2,FALSE),VLOOKUP(J1243,'Pontuação 3.0'!G$2:H$11,2,FALSE),VLOOKUP(G1243,'Pontuação 3.0'!E$2:F$11,2,FALSE),VLOOKUP(K1243,'Pontuação 3.0'!K$2:L$11,2,FALSE),VLOOKUP(L1243,'Pontuação 3.0'!M$2:N$13,2,FALSE)),0)</f>
        <v>2092</v>
      </c>
      <c r="AK1243" s="10">
        <f t="shared" si="6"/>
        <v>209</v>
      </c>
      <c r="AL1243" s="10" t="str">
        <f t="array" ref="AL1243">IFERROR(INDEX('Pontuação 3.0'!G$13:G$191, MATCH(AK1243, 'Pontuação 3.0'!F$13:F$191, 0)), "Faixa Indefinida")</f>
        <v>C</v>
      </c>
      <c r="AM1243" s="10">
        <f t="shared" si="7"/>
        <v>0</v>
      </c>
      <c r="AN1243" s="10">
        <f t="shared" si="8"/>
        <v>0</v>
      </c>
      <c r="AO1243" s="10">
        <f t="shared" si="9"/>
        <v>1</v>
      </c>
      <c r="AP1243" s="10">
        <f t="shared" si="10"/>
        <v>0</v>
      </c>
    </row>
    <row r="1244" ht="15.75" customHeight="1">
      <c r="A1244" s="7">
        <v>45675.0</v>
      </c>
      <c r="B1244" s="8" t="s">
        <v>2920</v>
      </c>
      <c r="C1244" s="8" t="s">
        <v>2921</v>
      </c>
      <c r="D1244" s="9">
        <v>4.1995701073E10</v>
      </c>
      <c r="E1244" s="8" t="s">
        <v>6103</v>
      </c>
      <c r="F1244" s="8" t="s">
        <v>6126</v>
      </c>
      <c r="G1244" s="8" t="s">
        <v>6122</v>
      </c>
      <c r="H1244" s="8" t="s">
        <v>6106</v>
      </c>
      <c r="I1244" s="8" t="s">
        <v>6107</v>
      </c>
      <c r="J1244" s="8" t="s">
        <v>6119</v>
      </c>
      <c r="K1244" s="8" t="s">
        <v>6107</v>
      </c>
      <c r="L1244" s="8" t="s">
        <v>6120</v>
      </c>
      <c r="M1244" s="8" t="s">
        <v>6133</v>
      </c>
      <c r="N1244" s="12" t="s">
        <v>18</v>
      </c>
      <c r="O1244" s="12" t="s">
        <v>20</v>
      </c>
      <c r="P1244" s="12" t="s">
        <v>112</v>
      </c>
      <c r="Q1244" s="12" t="s">
        <v>22</v>
      </c>
      <c r="R1244" s="12" t="s">
        <v>21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10">
        <f>ROUNDUP(SUM(VLOOKUP(F1244,'Pontuação'!A$2:B$11,2,FALSE),VLOOKUP(E1244,'Pontuação'!C$2:D$11,2,FALSE),VLOOKUP(H1244,'Pontuação'!I$2:J$11,2,FALSE),VLOOKUP(J1244,'Pontuação'!G$2:H$11,2,FALSE),VLOOKUP(L1244,'Pontuação'!M$2:N$13,2,FALSE)),0)</f>
        <v>1673</v>
      </c>
      <c r="AD1244" s="11">
        <f t="shared" si="1"/>
        <v>167</v>
      </c>
      <c r="AE1244" s="11" t="str">
        <f t="array" ref="AE1244">IFERROR(INDEX('Pontuação'!G$13:G$101, MATCH(AD1244, 'Pontuação'!F$13:F$101, 0)), "Faixa Indefinida")</f>
        <v>B</v>
      </c>
      <c r="AF1244" s="11">
        <f t="shared" si="2"/>
        <v>0</v>
      </c>
      <c r="AG1244" s="11">
        <f t="shared" si="3"/>
        <v>1</v>
      </c>
      <c r="AH1244" s="11">
        <f t="shared" si="4"/>
        <v>0</v>
      </c>
      <c r="AI1244" s="11">
        <f t="shared" si="5"/>
        <v>0</v>
      </c>
      <c r="AJ1244" s="11">
        <f>ROUNDUP(SUM(VLOOKUP(F1244,'Pontuação 3.0'!A$2:B$11,2,FALSE),VLOOKUP(E1244,'Pontuação 3.0'!C$2:D$11,2,FALSE),VLOOKUP(H1244,'Pontuação 3.0'!I$2:J$11,2,FALSE),VLOOKUP(J1244,'Pontuação 3.0'!G$2:H$11,2,FALSE),VLOOKUP(G1244,'Pontuação 3.0'!E$2:F$11,2,FALSE),VLOOKUP(K1244,'Pontuação 3.0'!K$2:L$11,2,FALSE),VLOOKUP(L1244,'Pontuação 3.0'!M$2:N$13,2,FALSE)),0)</f>
        <v>1935</v>
      </c>
      <c r="AK1244" s="10">
        <f t="shared" si="6"/>
        <v>194</v>
      </c>
      <c r="AL1244" s="10" t="str">
        <f t="array" ref="AL1244">IFERROR(INDEX('Pontuação 3.0'!G$13:G$191, MATCH(AK1244, 'Pontuação 3.0'!F$13:F$191, 0)), "Faixa Indefinida")</f>
        <v>C</v>
      </c>
      <c r="AM1244" s="10">
        <f t="shared" si="7"/>
        <v>0</v>
      </c>
      <c r="AN1244" s="10">
        <f t="shared" si="8"/>
        <v>0</v>
      </c>
      <c r="AO1244" s="10">
        <f t="shared" si="9"/>
        <v>1</v>
      </c>
      <c r="AP1244" s="10">
        <f t="shared" si="10"/>
        <v>0</v>
      </c>
    </row>
    <row r="1245" ht="15.75" customHeight="1">
      <c r="A1245" s="7">
        <v>45675.0</v>
      </c>
      <c r="B1245" s="8" t="s">
        <v>2920</v>
      </c>
      <c r="C1245" s="8" t="s">
        <v>2921</v>
      </c>
      <c r="D1245" s="9">
        <v>4.1995701073E10</v>
      </c>
      <c r="E1245" s="8" t="s">
        <v>6103</v>
      </c>
      <c r="F1245" s="8" t="s">
        <v>6126</v>
      </c>
      <c r="G1245" s="8" t="s">
        <v>6122</v>
      </c>
      <c r="H1245" s="8" t="s">
        <v>6106</v>
      </c>
      <c r="I1245" s="8" t="s">
        <v>6107</v>
      </c>
      <c r="J1245" s="8" t="s">
        <v>6119</v>
      </c>
      <c r="K1245" s="8" t="s">
        <v>6107</v>
      </c>
      <c r="L1245" s="8" t="s">
        <v>6120</v>
      </c>
      <c r="M1245" s="8" t="s">
        <v>6133</v>
      </c>
      <c r="N1245" s="12" t="s">
        <v>18</v>
      </c>
      <c r="O1245" s="12" t="s">
        <v>20</v>
      </c>
      <c r="P1245" s="12" t="s">
        <v>112</v>
      </c>
      <c r="Q1245" s="12" t="s">
        <v>22</v>
      </c>
      <c r="R1245" s="12" t="s">
        <v>21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10">
        <f>ROUNDUP(SUM(VLOOKUP(F1245,'Pontuação'!A$2:B$11,2,FALSE),VLOOKUP(E1245,'Pontuação'!C$2:D$11,2,FALSE),VLOOKUP(H1245,'Pontuação'!I$2:J$11,2,FALSE),VLOOKUP(J1245,'Pontuação'!G$2:H$11,2,FALSE),VLOOKUP(L1245,'Pontuação'!M$2:N$13,2,FALSE)),0)</f>
        <v>1673</v>
      </c>
      <c r="AD1245" s="11">
        <f t="shared" si="1"/>
        <v>167</v>
      </c>
      <c r="AE1245" s="11" t="str">
        <f t="array" ref="AE1245">IFERROR(INDEX('Pontuação'!G$13:G$101, MATCH(AD1245, 'Pontuação'!F$13:F$101, 0)), "Faixa Indefinida")</f>
        <v>B</v>
      </c>
      <c r="AF1245" s="11">
        <f t="shared" si="2"/>
        <v>0</v>
      </c>
      <c r="AG1245" s="11">
        <f t="shared" si="3"/>
        <v>1</v>
      </c>
      <c r="AH1245" s="11">
        <f t="shared" si="4"/>
        <v>0</v>
      </c>
      <c r="AI1245" s="11">
        <f t="shared" si="5"/>
        <v>0</v>
      </c>
      <c r="AJ1245" s="11">
        <f>ROUNDUP(SUM(VLOOKUP(F1245,'Pontuação 3.0'!A$2:B$11,2,FALSE),VLOOKUP(E1245,'Pontuação 3.0'!C$2:D$11,2,FALSE),VLOOKUP(H1245,'Pontuação 3.0'!I$2:J$11,2,FALSE),VLOOKUP(J1245,'Pontuação 3.0'!G$2:H$11,2,FALSE),VLOOKUP(G1245,'Pontuação 3.0'!E$2:F$11,2,FALSE),VLOOKUP(K1245,'Pontuação 3.0'!K$2:L$11,2,FALSE),VLOOKUP(L1245,'Pontuação 3.0'!M$2:N$13,2,FALSE)),0)</f>
        <v>1935</v>
      </c>
      <c r="AK1245" s="10">
        <f t="shared" si="6"/>
        <v>194</v>
      </c>
      <c r="AL1245" s="10" t="str">
        <f t="array" ref="AL1245">IFERROR(INDEX('Pontuação 3.0'!G$13:G$191, MATCH(AK1245, 'Pontuação 3.0'!F$13:F$191, 0)), "Faixa Indefinida")</f>
        <v>C</v>
      </c>
      <c r="AM1245" s="10">
        <f t="shared" si="7"/>
        <v>0</v>
      </c>
      <c r="AN1245" s="10">
        <f t="shared" si="8"/>
        <v>0</v>
      </c>
      <c r="AO1245" s="10">
        <f t="shared" si="9"/>
        <v>1</v>
      </c>
      <c r="AP1245" s="10">
        <f t="shared" si="10"/>
        <v>0</v>
      </c>
    </row>
    <row r="1246" ht="15.75" customHeight="1">
      <c r="A1246" s="7">
        <v>45675.0</v>
      </c>
      <c r="B1246" s="8" t="s">
        <v>2922</v>
      </c>
      <c r="C1246" s="8" t="s">
        <v>2923</v>
      </c>
      <c r="D1246" s="9">
        <v>1.1946900397E10</v>
      </c>
      <c r="E1246" s="8" t="s">
        <v>6103</v>
      </c>
      <c r="F1246" s="8" t="s">
        <v>6116</v>
      </c>
      <c r="G1246" s="8" t="s">
        <v>6117</v>
      </c>
      <c r="H1246" s="8" t="s">
        <v>6106</v>
      </c>
      <c r="I1246" s="8" t="s">
        <v>6128</v>
      </c>
      <c r="J1246" s="8" t="s">
        <v>6119</v>
      </c>
      <c r="K1246" s="8" t="s">
        <v>6107</v>
      </c>
      <c r="L1246" s="8" t="s">
        <v>6115</v>
      </c>
      <c r="M1246" s="8" t="s">
        <v>6113</v>
      </c>
      <c r="N1246" s="12" t="s">
        <v>18</v>
      </c>
      <c r="O1246" s="12" t="s">
        <v>20</v>
      </c>
      <c r="P1246" s="12" t="s">
        <v>48</v>
      </c>
      <c r="Q1246" s="12" t="s">
        <v>22</v>
      </c>
      <c r="R1246" s="12" t="s">
        <v>32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10">
        <f>ROUNDUP(SUM(VLOOKUP(F1246,'Pontuação'!A$2:B$11,2,FALSE),VLOOKUP(E1246,'Pontuação'!C$2:D$11,2,FALSE),VLOOKUP(H1246,'Pontuação'!I$2:J$11,2,FALSE),VLOOKUP(J1246,'Pontuação'!G$2:H$11,2,FALSE),VLOOKUP(L1246,'Pontuação'!M$2:N$13,2,FALSE)),0)</f>
        <v>1553</v>
      </c>
      <c r="AD1246" s="11">
        <f t="shared" si="1"/>
        <v>155</v>
      </c>
      <c r="AE1246" s="11" t="str">
        <f t="array" ref="AE1246">IFERROR(INDEX('Pontuação'!G$13:G$101, MATCH(AD1246, 'Pontuação'!F$13:F$101, 0)), "Faixa Indefinida")</f>
        <v>C</v>
      </c>
      <c r="AF1246" s="11">
        <f t="shared" si="2"/>
        <v>0</v>
      </c>
      <c r="AG1246" s="11">
        <f t="shared" si="3"/>
        <v>0</v>
      </c>
      <c r="AH1246" s="11">
        <f t="shared" si="4"/>
        <v>1</v>
      </c>
      <c r="AI1246" s="11">
        <f t="shared" si="5"/>
        <v>0</v>
      </c>
      <c r="AJ1246" s="11">
        <f>ROUNDUP(SUM(VLOOKUP(F1246,'Pontuação 3.0'!A$2:B$11,2,FALSE),VLOOKUP(E1246,'Pontuação 3.0'!C$2:D$11,2,FALSE),VLOOKUP(H1246,'Pontuação 3.0'!I$2:J$11,2,FALSE),VLOOKUP(J1246,'Pontuação 3.0'!G$2:H$11,2,FALSE),VLOOKUP(G1246,'Pontuação 3.0'!E$2:F$11,2,FALSE),VLOOKUP(K1246,'Pontuação 3.0'!K$2:L$11,2,FALSE),VLOOKUP(L1246,'Pontuação 3.0'!M$2:N$13,2,FALSE)),0)</f>
        <v>2122</v>
      </c>
      <c r="AK1246" s="10">
        <f t="shared" si="6"/>
        <v>212</v>
      </c>
      <c r="AL1246" s="10" t="str">
        <f t="array" ref="AL1246">IFERROR(INDEX('Pontuação 3.0'!G$13:G$191, MATCH(AK1246, 'Pontuação 3.0'!F$13:F$191, 0)), "Faixa Indefinida")</f>
        <v>C</v>
      </c>
      <c r="AM1246" s="10">
        <f t="shared" si="7"/>
        <v>0</v>
      </c>
      <c r="AN1246" s="10">
        <f t="shared" si="8"/>
        <v>0</v>
      </c>
      <c r="AO1246" s="10">
        <f t="shared" si="9"/>
        <v>1</v>
      </c>
      <c r="AP1246" s="10">
        <f t="shared" si="10"/>
        <v>0</v>
      </c>
    </row>
    <row r="1247" ht="15.75" customHeight="1">
      <c r="A1247" s="7">
        <v>45675.0</v>
      </c>
      <c r="B1247" s="8" t="s">
        <v>2912</v>
      </c>
      <c r="C1247" s="8" t="s">
        <v>2913</v>
      </c>
      <c r="D1247" s="8" t="s">
        <v>2914</v>
      </c>
      <c r="E1247" s="8" t="s">
        <v>6103</v>
      </c>
      <c r="F1247" s="8" t="s">
        <v>6126</v>
      </c>
      <c r="G1247" s="8" t="s">
        <v>6117</v>
      </c>
      <c r="H1247" s="8" t="s">
        <v>6106</v>
      </c>
      <c r="I1247" s="8" t="s">
        <v>6107</v>
      </c>
      <c r="J1247" s="8" t="s">
        <v>6119</v>
      </c>
      <c r="K1247" s="8" t="s">
        <v>6107</v>
      </c>
      <c r="L1247" s="8" t="s">
        <v>6120</v>
      </c>
      <c r="M1247" s="8" t="s">
        <v>6121</v>
      </c>
      <c r="N1247" s="12" t="s">
        <v>18</v>
      </c>
      <c r="O1247" s="12" t="s">
        <v>20</v>
      </c>
      <c r="P1247" s="12" t="s">
        <v>19</v>
      </c>
      <c r="Q1247" s="12" t="s">
        <v>22</v>
      </c>
      <c r="R1247" s="12" t="s">
        <v>21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10">
        <f>ROUNDUP(SUM(VLOOKUP(F1247,'Pontuação'!A$2:B$11,2,FALSE),VLOOKUP(E1247,'Pontuação'!C$2:D$11,2,FALSE),VLOOKUP(H1247,'Pontuação'!I$2:J$11,2,FALSE),VLOOKUP(J1247,'Pontuação'!G$2:H$11,2,FALSE),VLOOKUP(L1247,'Pontuação'!M$2:N$13,2,FALSE)),0)</f>
        <v>1673</v>
      </c>
      <c r="AD1247" s="11">
        <f t="shared" si="1"/>
        <v>167</v>
      </c>
      <c r="AE1247" s="11" t="str">
        <f t="array" ref="AE1247">IFERROR(INDEX('Pontuação'!G$13:G$101, MATCH(AD1247, 'Pontuação'!F$13:F$101, 0)), "Faixa Indefinida")</f>
        <v>B</v>
      </c>
      <c r="AF1247" s="11">
        <f t="shared" si="2"/>
        <v>0</v>
      </c>
      <c r="AG1247" s="11">
        <f t="shared" si="3"/>
        <v>1</v>
      </c>
      <c r="AH1247" s="11">
        <f t="shared" si="4"/>
        <v>0</v>
      </c>
      <c r="AI1247" s="11">
        <f t="shared" si="5"/>
        <v>0</v>
      </c>
      <c r="AJ1247" s="11">
        <f>ROUNDUP(SUM(VLOOKUP(F1247,'Pontuação 3.0'!A$2:B$11,2,FALSE),VLOOKUP(E1247,'Pontuação 3.0'!C$2:D$11,2,FALSE),VLOOKUP(H1247,'Pontuação 3.0'!I$2:J$11,2,FALSE),VLOOKUP(J1247,'Pontuação 3.0'!G$2:H$11,2,FALSE),VLOOKUP(G1247,'Pontuação 3.0'!E$2:F$11,2,FALSE),VLOOKUP(K1247,'Pontuação 3.0'!K$2:L$11,2,FALSE),VLOOKUP(L1247,'Pontuação 3.0'!M$2:N$13,2,FALSE)),0)</f>
        <v>2075</v>
      </c>
      <c r="AK1247" s="10">
        <f t="shared" si="6"/>
        <v>208</v>
      </c>
      <c r="AL1247" s="10" t="str">
        <f t="array" ref="AL1247">IFERROR(INDEX('Pontuação 3.0'!G$13:G$191, MATCH(AK1247, 'Pontuação 3.0'!F$13:F$191, 0)), "Faixa Indefinida")</f>
        <v>C</v>
      </c>
      <c r="AM1247" s="10">
        <f t="shared" si="7"/>
        <v>0</v>
      </c>
      <c r="AN1247" s="10">
        <f t="shared" si="8"/>
        <v>0</v>
      </c>
      <c r="AO1247" s="10">
        <f t="shared" si="9"/>
        <v>1</v>
      </c>
      <c r="AP1247" s="10">
        <f t="shared" si="10"/>
        <v>0</v>
      </c>
    </row>
    <row r="1248" ht="15.75" customHeight="1">
      <c r="A1248" s="7">
        <v>45675.0</v>
      </c>
      <c r="B1248" s="8" t="s">
        <v>2924</v>
      </c>
      <c r="C1248" s="8" t="s">
        <v>2925</v>
      </c>
      <c r="D1248" s="9">
        <v>8.6994835003E10</v>
      </c>
      <c r="E1248" s="8" t="s">
        <v>6125</v>
      </c>
      <c r="F1248" s="8" t="s">
        <v>6116</v>
      </c>
      <c r="G1248" s="8" t="s">
        <v>6117</v>
      </c>
      <c r="H1248" s="8" t="s">
        <v>6118</v>
      </c>
      <c r="I1248" s="8" t="s">
        <v>6128</v>
      </c>
      <c r="J1248" s="8" t="s">
        <v>6119</v>
      </c>
      <c r="K1248" s="8" t="s">
        <v>6109</v>
      </c>
      <c r="L1248" s="8" t="s">
        <v>6120</v>
      </c>
      <c r="M1248" s="8" t="s">
        <v>6133</v>
      </c>
      <c r="N1248" s="12" t="s">
        <v>18</v>
      </c>
      <c r="O1248" s="12" t="s">
        <v>20</v>
      </c>
      <c r="P1248" s="12" t="s">
        <v>31</v>
      </c>
      <c r="Q1248" s="12" t="s">
        <v>22</v>
      </c>
      <c r="R1248" s="12" t="s">
        <v>32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10">
        <f>ROUNDUP(SUM(VLOOKUP(F1248,'Pontuação'!A$2:B$11,2,FALSE),VLOOKUP(E1248,'Pontuação'!C$2:D$11,2,FALSE),VLOOKUP(H1248,'Pontuação'!I$2:J$11,2,FALSE),VLOOKUP(J1248,'Pontuação'!G$2:H$11,2,FALSE),VLOOKUP(L1248,'Pontuação'!M$2:N$13,2,FALSE)),0)</f>
        <v>1731</v>
      </c>
      <c r="AD1248" s="11">
        <f t="shared" si="1"/>
        <v>173</v>
      </c>
      <c r="AE1248" s="11" t="str">
        <f t="array" ref="AE1248">IFERROR(INDEX('Pontuação'!G$13:G$101, MATCH(AD1248, 'Pontuação'!F$13:F$101, 0)), "Faixa Indefinida")</f>
        <v>B</v>
      </c>
      <c r="AF1248" s="11">
        <f t="shared" si="2"/>
        <v>0</v>
      </c>
      <c r="AG1248" s="11">
        <f t="shared" si="3"/>
        <v>1</v>
      </c>
      <c r="AH1248" s="11">
        <f t="shared" si="4"/>
        <v>0</v>
      </c>
      <c r="AI1248" s="11">
        <f t="shared" si="5"/>
        <v>0</v>
      </c>
      <c r="AJ1248" s="11">
        <f>ROUNDUP(SUM(VLOOKUP(F1248,'Pontuação 3.0'!A$2:B$11,2,FALSE),VLOOKUP(E1248,'Pontuação 3.0'!C$2:D$11,2,FALSE),VLOOKUP(H1248,'Pontuação 3.0'!I$2:J$11,2,FALSE),VLOOKUP(J1248,'Pontuação 3.0'!G$2:H$11,2,FALSE),VLOOKUP(G1248,'Pontuação 3.0'!E$2:F$11,2,FALSE),VLOOKUP(K1248,'Pontuação 3.0'!K$2:L$11,2,FALSE),VLOOKUP(L1248,'Pontuação 3.0'!M$2:N$13,2,FALSE)),0)</f>
        <v>2526</v>
      </c>
      <c r="AK1248" s="10">
        <f t="shared" si="6"/>
        <v>253</v>
      </c>
      <c r="AL1248" s="10" t="str">
        <f t="array" ref="AL1248">IFERROR(INDEX('Pontuação 3.0'!G$13:G$191, MATCH(AK1248, 'Pontuação 3.0'!F$13:F$191, 0)), "Faixa Indefinida")</f>
        <v>A</v>
      </c>
      <c r="AM1248" s="10">
        <f t="shared" si="7"/>
        <v>1</v>
      </c>
      <c r="AN1248" s="10">
        <f t="shared" si="8"/>
        <v>0</v>
      </c>
      <c r="AO1248" s="10">
        <f t="shared" si="9"/>
        <v>0</v>
      </c>
      <c r="AP1248" s="10">
        <f t="shared" si="10"/>
        <v>0</v>
      </c>
    </row>
    <row r="1249" ht="15.75" customHeight="1">
      <c r="A1249" s="7">
        <v>45675.0</v>
      </c>
      <c r="B1249" s="8" t="s">
        <v>2928</v>
      </c>
      <c r="C1249" s="8" t="s">
        <v>2929</v>
      </c>
      <c r="D1249" s="9">
        <v>6.1995271288E10</v>
      </c>
      <c r="E1249" s="8" t="s">
        <v>6103</v>
      </c>
      <c r="F1249" s="8" t="s">
        <v>6116</v>
      </c>
      <c r="G1249" s="8" t="s">
        <v>6117</v>
      </c>
      <c r="H1249" s="8" t="s">
        <v>6106</v>
      </c>
      <c r="I1249" s="8" t="s">
        <v>6107</v>
      </c>
      <c r="J1249" s="8" t="s">
        <v>6119</v>
      </c>
      <c r="K1249" s="8" t="s">
        <v>6107</v>
      </c>
      <c r="L1249" s="8" t="s">
        <v>6115</v>
      </c>
      <c r="M1249" s="8" t="s">
        <v>6121</v>
      </c>
      <c r="N1249" s="12" t="s">
        <v>18</v>
      </c>
      <c r="O1249" s="12" t="s">
        <v>20</v>
      </c>
      <c r="P1249" s="12" t="s">
        <v>31</v>
      </c>
      <c r="Q1249" s="12" t="s">
        <v>1616</v>
      </c>
      <c r="R1249" s="12" t="s">
        <v>32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10">
        <f>ROUNDUP(SUM(VLOOKUP(F1249,'Pontuação'!A$2:B$11,2,FALSE),VLOOKUP(E1249,'Pontuação'!C$2:D$11,2,FALSE),VLOOKUP(H1249,'Pontuação'!I$2:J$11,2,FALSE),VLOOKUP(J1249,'Pontuação'!G$2:H$11,2,FALSE),VLOOKUP(L1249,'Pontuação'!M$2:N$13,2,FALSE)),0)</f>
        <v>1553</v>
      </c>
      <c r="AD1249" s="11">
        <f t="shared" si="1"/>
        <v>155</v>
      </c>
      <c r="AE1249" s="11" t="str">
        <f t="array" ref="AE1249">IFERROR(INDEX('Pontuação'!G$13:G$101, MATCH(AD1249, 'Pontuação'!F$13:F$101, 0)), "Faixa Indefinida")</f>
        <v>C</v>
      </c>
      <c r="AF1249" s="11">
        <f t="shared" si="2"/>
        <v>0</v>
      </c>
      <c r="AG1249" s="11">
        <f t="shared" si="3"/>
        <v>0</v>
      </c>
      <c r="AH1249" s="11">
        <f t="shared" si="4"/>
        <v>1</v>
      </c>
      <c r="AI1249" s="11">
        <f t="shared" si="5"/>
        <v>0</v>
      </c>
      <c r="AJ1249" s="11">
        <f>ROUNDUP(SUM(VLOOKUP(F1249,'Pontuação 3.0'!A$2:B$11,2,FALSE),VLOOKUP(E1249,'Pontuação 3.0'!C$2:D$11,2,FALSE),VLOOKUP(H1249,'Pontuação 3.0'!I$2:J$11,2,FALSE),VLOOKUP(J1249,'Pontuação 3.0'!G$2:H$11,2,FALSE),VLOOKUP(G1249,'Pontuação 3.0'!E$2:F$11,2,FALSE),VLOOKUP(K1249,'Pontuação 3.0'!K$2:L$11,2,FALSE),VLOOKUP(L1249,'Pontuação 3.0'!M$2:N$13,2,FALSE)),0)</f>
        <v>2122</v>
      </c>
      <c r="AK1249" s="10">
        <f t="shared" si="6"/>
        <v>212</v>
      </c>
      <c r="AL1249" s="10" t="str">
        <f t="array" ref="AL1249">IFERROR(INDEX('Pontuação 3.0'!G$13:G$191, MATCH(AK1249, 'Pontuação 3.0'!F$13:F$191, 0)), "Faixa Indefinida")</f>
        <v>C</v>
      </c>
      <c r="AM1249" s="10">
        <f t="shared" si="7"/>
        <v>0</v>
      </c>
      <c r="AN1249" s="10">
        <f t="shared" si="8"/>
        <v>0</v>
      </c>
      <c r="AO1249" s="10">
        <f t="shared" si="9"/>
        <v>1</v>
      </c>
      <c r="AP1249" s="10">
        <f t="shared" si="10"/>
        <v>0</v>
      </c>
    </row>
    <row r="1250" ht="15.75" customHeight="1">
      <c r="A1250" s="7">
        <v>45675.0</v>
      </c>
      <c r="B1250" s="8" t="s">
        <v>2926</v>
      </c>
      <c r="C1250" s="8" t="s">
        <v>2927</v>
      </c>
      <c r="D1250" s="9">
        <v>9.9981433137E10</v>
      </c>
      <c r="E1250" s="8" t="s">
        <v>6103</v>
      </c>
      <c r="F1250" s="8" t="s">
        <v>6126</v>
      </c>
      <c r="G1250" s="8" t="s">
        <v>6117</v>
      </c>
      <c r="H1250" s="8" t="s">
        <v>6135</v>
      </c>
      <c r="I1250" s="8" t="s">
        <v>6107</v>
      </c>
      <c r="J1250" s="8" t="s">
        <v>6119</v>
      </c>
      <c r="K1250" s="8" t="s">
        <v>6107</v>
      </c>
      <c r="L1250" s="8" t="s">
        <v>6120</v>
      </c>
      <c r="M1250" s="8" t="s">
        <v>6111</v>
      </c>
      <c r="N1250" s="12" t="s">
        <v>18</v>
      </c>
      <c r="O1250" s="12" t="s">
        <v>20</v>
      </c>
      <c r="P1250" s="12" t="s">
        <v>89</v>
      </c>
      <c r="Q1250" s="12" t="s">
        <v>22</v>
      </c>
      <c r="R1250" s="12" t="s">
        <v>21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10">
        <f>ROUNDUP(SUM(VLOOKUP(F1250,'Pontuação'!A$2:B$11,2,FALSE),VLOOKUP(E1250,'Pontuação'!C$2:D$11,2,FALSE),VLOOKUP(H1250,'Pontuação'!I$2:J$11,2,FALSE),VLOOKUP(J1250,'Pontuação'!G$2:H$11,2,FALSE),VLOOKUP(L1250,'Pontuação'!M$2:N$13,2,FALSE)),0)</f>
        <v>1699</v>
      </c>
      <c r="AD1250" s="11">
        <f t="shared" si="1"/>
        <v>170</v>
      </c>
      <c r="AE1250" s="11" t="str">
        <f t="array" ref="AE1250">IFERROR(INDEX('Pontuação'!G$13:G$101, MATCH(AD1250, 'Pontuação'!F$13:F$101, 0)), "Faixa Indefinida")</f>
        <v>B</v>
      </c>
      <c r="AF1250" s="11">
        <f t="shared" si="2"/>
        <v>0</v>
      </c>
      <c r="AG1250" s="11">
        <f t="shared" si="3"/>
        <v>1</v>
      </c>
      <c r="AH1250" s="11">
        <f t="shared" si="4"/>
        <v>0</v>
      </c>
      <c r="AI1250" s="11">
        <f t="shared" si="5"/>
        <v>0</v>
      </c>
      <c r="AJ1250" s="11">
        <f>ROUNDUP(SUM(VLOOKUP(F1250,'Pontuação 3.0'!A$2:B$11,2,FALSE),VLOOKUP(E1250,'Pontuação 3.0'!C$2:D$11,2,FALSE),VLOOKUP(H1250,'Pontuação 3.0'!I$2:J$11,2,FALSE),VLOOKUP(J1250,'Pontuação 3.0'!G$2:H$11,2,FALSE),VLOOKUP(G1250,'Pontuação 3.0'!E$2:F$11,2,FALSE),VLOOKUP(K1250,'Pontuação 3.0'!K$2:L$11,2,FALSE),VLOOKUP(L1250,'Pontuação 3.0'!M$2:N$13,2,FALSE)),0)</f>
        <v>2011</v>
      </c>
      <c r="AK1250" s="10">
        <f t="shared" si="6"/>
        <v>201</v>
      </c>
      <c r="AL1250" s="10" t="str">
        <f t="array" ref="AL1250">IFERROR(INDEX('Pontuação 3.0'!G$13:G$191, MATCH(AK1250, 'Pontuação 3.0'!F$13:F$191, 0)), "Faixa Indefinida")</f>
        <v>C</v>
      </c>
      <c r="AM1250" s="10">
        <f t="shared" si="7"/>
        <v>0</v>
      </c>
      <c r="AN1250" s="10">
        <f t="shared" si="8"/>
        <v>0</v>
      </c>
      <c r="AO1250" s="10">
        <f t="shared" si="9"/>
        <v>1</v>
      </c>
      <c r="AP1250" s="10">
        <f t="shared" si="10"/>
        <v>0</v>
      </c>
    </row>
    <row r="1251" ht="15.75" customHeight="1">
      <c r="A1251" s="7">
        <v>45675.0</v>
      </c>
      <c r="B1251" s="8" t="s">
        <v>2930</v>
      </c>
      <c r="C1251" s="8" t="s">
        <v>2931</v>
      </c>
      <c r="D1251" s="9">
        <v>3.3998682547E10</v>
      </c>
      <c r="E1251" s="8" t="s">
        <v>6103</v>
      </c>
      <c r="F1251" s="8" t="s">
        <v>6116</v>
      </c>
      <c r="G1251" s="8" t="s">
        <v>6105</v>
      </c>
      <c r="H1251" s="8" t="s">
        <v>6123</v>
      </c>
      <c r="I1251" s="8" t="s">
        <v>6107</v>
      </c>
      <c r="J1251" s="8" t="s">
        <v>6108</v>
      </c>
      <c r="K1251" s="8" t="s">
        <v>6107</v>
      </c>
      <c r="L1251" s="8" t="s">
        <v>6115</v>
      </c>
      <c r="M1251" s="8" t="s">
        <v>6113</v>
      </c>
      <c r="N1251" s="12" t="s">
        <v>18</v>
      </c>
      <c r="O1251" s="12" t="s">
        <v>20</v>
      </c>
      <c r="P1251" s="12" t="s">
        <v>31</v>
      </c>
      <c r="Q1251" s="12" t="s">
        <v>54</v>
      </c>
      <c r="R1251" s="12" t="s">
        <v>32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10">
        <f>ROUNDUP(SUM(VLOOKUP(F1251,'Pontuação'!A$2:B$11,2,FALSE),VLOOKUP(E1251,'Pontuação'!C$2:D$11,2,FALSE),VLOOKUP(H1251,'Pontuação'!I$2:J$11,2,FALSE),VLOOKUP(J1251,'Pontuação'!G$2:H$11,2,FALSE),VLOOKUP(L1251,'Pontuação'!M$2:N$13,2,FALSE)),0)</f>
        <v>1544</v>
      </c>
      <c r="AD1251" s="11">
        <f t="shared" si="1"/>
        <v>154</v>
      </c>
      <c r="AE1251" s="11" t="str">
        <f t="array" ref="AE1251">IFERROR(INDEX('Pontuação'!G$13:G$101, MATCH(AD1251, 'Pontuação'!F$13:F$101, 0)), "Faixa Indefinida")</f>
        <v>C</v>
      </c>
      <c r="AF1251" s="11">
        <f t="shared" si="2"/>
        <v>0</v>
      </c>
      <c r="AG1251" s="11">
        <f t="shared" si="3"/>
        <v>0</v>
      </c>
      <c r="AH1251" s="11">
        <f t="shared" si="4"/>
        <v>1</v>
      </c>
      <c r="AI1251" s="11">
        <f t="shared" si="5"/>
        <v>0</v>
      </c>
      <c r="AJ1251" s="11">
        <f>ROUNDUP(SUM(VLOOKUP(F1251,'Pontuação 3.0'!A$2:B$11,2,FALSE),VLOOKUP(E1251,'Pontuação 3.0'!C$2:D$11,2,FALSE),VLOOKUP(H1251,'Pontuação 3.0'!I$2:J$11,2,FALSE),VLOOKUP(J1251,'Pontuação 3.0'!G$2:H$11,2,FALSE),VLOOKUP(G1251,'Pontuação 3.0'!E$2:F$11,2,FALSE),VLOOKUP(K1251,'Pontuação 3.0'!K$2:L$11,2,FALSE),VLOOKUP(L1251,'Pontuação 3.0'!M$2:N$13,2,FALSE)),0)</f>
        <v>2220</v>
      </c>
      <c r="AK1251" s="10">
        <f t="shared" si="6"/>
        <v>222</v>
      </c>
      <c r="AL1251" s="10" t="str">
        <f t="array" ref="AL1251">IFERROR(INDEX('Pontuação 3.0'!G$13:G$191, MATCH(AK1251, 'Pontuação 3.0'!F$13:F$191, 0)), "Faixa Indefinida")</f>
        <v>B</v>
      </c>
      <c r="AM1251" s="10">
        <f t="shared" si="7"/>
        <v>0</v>
      </c>
      <c r="AN1251" s="10">
        <f t="shared" si="8"/>
        <v>1</v>
      </c>
      <c r="AO1251" s="10">
        <f t="shared" si="9"/>
        <v>0</v>
      </c>
      <c r="AP1251" s="10">
        <f t="shared" si="10"/>
        <v>0</v>
      </c>
    </row>
    <row r="1252" ht="15.75" customHeight="1">
      <c r="A1252" s="7">
        <v>45675.0</v>
      </c>
      <c r="B1252" s="8" t="s">
        <v>2932</v>
      </c>
      <c r="C1252" s="8" t="s">
        <v>2933</v>
      </c>
      <c r="D1252" s="9">
        <v>1.1999077165E10</v>
      </c>
      <c r="E1252" s="8" t="s">
        <v>6103</v>
      </c>
      <c r="F1252" s="8" t="s">
        <v>6126</v>
      </c>
      <c r="G1252" s="8" t="s">
        <v>6117</v>
      </c>
      <c r="H1252" s="8" t="s">
        <v>6135</v>
      </c>
      <c r="I1252" s="8" t="s">
        <v>6107</v>
      </c>
      <c r="J1252" s="8" t="s">
        <v>6119</v>
      </c>
      <c r="K1252" s="8" t="s">
        <v>6107</v>
      </c>
      <c r="L1252" s="8" t="s">
        <v>6115</v>
      </c>
      <c r="M1252" s="8" t="s">
        <v>6113</v>
      </c>
      <c r="N1252" s="12" t="s">
        <v>18</v>
      </c>
      <c r="O1252" s="12" t="s">
        <v>20</v>
      </c>
      <c r="P1252" s="12" t="s">
        <v>31</v>
      </c>
      <c r="Q1252" s="12" t="s">
        <v>22</v>
      </c>
      <c r="R1252" s="12" t="s">
        <v>32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10">
        <f>ROUNDUP(SUM(VLOOKUP(F1252,'Pontuação'!A$2:B$11,2,FALSE),VLOOKUP(E1252,'Pontuação'!C$2:D$11,2,FALSE),VLOOKUP(H1252,'Pontuação'!I$2:J$11,2,FALSE),VLOOKUP(J1252,'Pontuação'!G$2:H$11,2,FALSE),VLOOKUP(L1252,'Pontuação'!M$2:N$13,2,FALSE)),0)</f>
        <v>1567</v>
      </c>
      <c r="AD1252" s="11">
        <f t="shared" si="1"/>
        <v>157</v>
      </c>
      <c r="AE1252" s="11" t="str">
        <f t="array" ref="AE1252">IFERROR(INDEX('Pontuação'!G$13:G$101, MATCH(AD1252, 'Pontuação'!F$13:F$101, 0)), "Faixa Indefinida")</f>
        <v>C</v>
      </c>
      <c r="AF1252" s="11">
        <f t="shared" si="2"/>
        <v>0</v>
      </c>
      <c r="AG1252" s="11">
        <f t="shared" si="3"/>
        <v>0</v>
      </c>
      <c r="AH1252" s="11">
        <f t="shared" si="4"/>
        <v>1</v>
      </c>
      <c r="AI1252" s="11">
        <f t="shared" si="5"/>
        <v>0</v>
      </c>
      <c r="AJ1252" s="11">
        <f>ROUNDUP(SUM(VLOOKUP(F1252,'Pontuação 3.0'!A$2:B$11,2,FALSE),VLOOKUP(E1252,'Pontuação 3.0'!C$2:D$11,2,FALSE),VLOOKUP(H1252,'Pontuação 3.0'!I$2:J$11,2,FALSE),VLOOKUP(J1252,'Pontuação 3.0'!G$2:H$11,2,FALSE),VLOOKUP(G1252,'Pontuação 3.0'!E$2:F$11,2,FALSE),VLOOKUP(K1252,'Pontuação 3.0'!K$2:L$11,2,FALSE),VLOOKUP(L1252,'Pontuação 3.0'!M$2:N$13,2,FALSE)),0)</f>
        <v>1925</v>
      </c>
      <c r="AK1252" s="10">
        <f t="shared" si="6"/>
        <v>193</v>
      </c>
      <c r="AL1252" s="10" t="str">
        <f t="array" ref="AL1252">IFERROR(INDEX('Pontuação 3.0'!G$13:G$191, MATCH(AK1252, 'Pontuação 3.0'!F$13:F$191, 0)), "Faixa Indefinida")</f>
        <v>C</v>
      </c>
      <c r="AM1252" s="10">
        <f t="shared" si="7"/>
        <v>0</v>
      </c>
      <c r="AN1252" s="10">
        <f t="shared" si="8"/>
        <v>0</v>
      </c>
      <c r="AO1252" s="10">
        <f t="shared" si="9"/>
        <v>1</v>
      </c>
      <c r="AP1252" s="10">
        <f t="shared" si="10"/>
        <v>0</v>
      </c>
    </row>
    <row r="1253" ht="15.75" customHeight="1">
      <c r="A1253" s="7">
        <v>45675.0</v>
      </c>
      <c r="B1253" s="8" t="s">
        <v>2934</v>
      </c>
      <c r="C1253" s="8" t="s">
        <v>2935</v>
      </c>
      <c r="D1253" s="14" t="s">
        <v>6205</v>
      </c>
      <c r="E1253" s="8" t="s">
        <v>6103</v>
      </c>
      <c r="F1253" s="8" t="s">
        <v>6126</v>
      </c>
      <c r="G1253" s="8" t="s">
        <v>6117</v>
      </c>
      <c r="H1253" s="8" t="s">
        <v>6106</v>
      </c>
      <c r="I1253" s="8" t="s">
        <v>6107</v>
      </c>
      <c r="J1253" s="8" t="s">
        <v>6108</v>
      </c>
      <c r="K1253" s="8" t="s">
        <v>6107</v>
      </c>
      <c r="L1253" s="8" t="s">
        <v>6120</v>
      </c>
      <c r="M1253" s="8" t="s">
        <v>6113</v>
      </c>
      <c r="N1253" s="12" t="s">
        <v>18</v>
      </c>
      <c r="O1253" s="12" t="s">
        <v>20</v>
      </c>
      <c r="P1253" s="12" t="s">
        <v>102</v>
      </c>
      <c r="Q1253" s="12" t="s">
        <v>22</v>
      </c>
      <c r="R1253" s="12" t="s">
        <v>21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10">
        <f>ROUNDUP(SUM(VLOOKUP(F1253,'Pontuação'!A$2:B$11,2,FALSE),VLOOKUP(E1253,'Pontuação'!C$2:D$11,2,FALSE),VLOOKUP(H1253,'Pontuação'!I$2:J$11,2,FALSE),VLOOKUP(J1253,'Pontuação'!G$2:H$11,2,FALSE),VLOOKUP(L1253,'Pontuação'!M$2:N$13,2,FALSE)),0)</f>
        <v>1778</v>
      </c>
      <c r="AD1253" s="11">
        <f t="shared" si="1"/>
        <v>178</v>
      </c>
      <c r="AE1253" s="11" t="str">
        <f t="array" ref="AE1253">IFERROR(INDEX('Pontuação'!G$13:G$101, MATCH(AD1253, 'Pontuação'!F$13:F$101, 0)), "Faixa Indefinida")</f>
        <v>B</v>
      </c>
      <c r="AF1253" s="11">
        <f t="shared" si="2"/>
        <v>0</v>
      </c>
      <c r="AG1253" s="11">
        <f t="shared" si="3"/>
        <v>1</v>
      </c>
      <c r="AH1253" s="11">
        <f t="shared" si="4"/>
        <v>0</v>
      </c>
      <c r="AI1253" s="11">
        <f t="shared" si="5"/>
        <v>0</v>
      </c>
      <c r="AJ1253" s="11">
        <f>ROUNDUP(SUM(VLOOKUP(F1253,'Pontuação 3.0'!A$2:B$11,2,FALSE),VLOOKUP(E1253,'Pontuação 3.0'!C$2:D$11,2,FALSE),VLOOKUP(H1253,'Pontuação 3.0'!I$2:J$11,2,FALSE),VLOOKUP(J1253,'Pontuação 3.0'!G$2:H$11,2,FALSE),VLOOKUP(G1253,'Pontuação 3.0'!E$2:F$11,2,FALSE),VLOOKUP(K1253,'Pontuação 3.0'!K$2:L$11,2,FALSE),VLOOKUP(L1253,'Pontuação 3.0'!M$2:N$13,2,FALSE)),0)</f>
        <v>2227</v>
      </c>
      <c r="AK1253" s="10">
        <f t="shared" si="6"/>
        <v>223</v>
      </c>
      <c r="AL1253" s="10" t="str">
        <f t="array" ref="AL1253">IFERROR(INDEX('Pontuação 3.0'!G$13:G$191, MATCH(AK1253, 'Pontuação 3.0'!F$13:F$191, 0)), "Faixa Indefinida")</f>
        <v>B</v>
      </c>
      <c r="AM1253" s="10">
        <f t="shared" si="7"/>
        <v>0</v>
      </c>
      <c r="AN1253" s="10">
        <f t="shared" si="8"/>
        <v>1</v>
      </c>
      <c r="AO1253" s="10">
        <f t="shared" si="9"/>
        <v>0</v>
      </c>
      <c r="AP1253" s="10">
        <f t="shared" si="10"/>
        <v>0</v>
      </c>
    </row>
    <row r="1254" ht="15.75" customHeight="1">
      <c r="A1254" s="7">
        <v>45675.0</v>
      </c>
      <c r="B1254" s="8" t="s">
        <v>2936</v>
      </c>
      <c r="C1254" s="8" t="s">
        <v>2937</v>
      </c>
      <c r="D1254" s="9">
        <v>8.1989354941E10</v>
      </c>
      <c r="E1254" s="8" t="s">
        <v>6103</v>
      </c>
      <c r="F1254" s="8" t="s">
        <v>6116</v>
      </c>
      <c r="G1254" s="8" t="s">
        <v>6117</v>
      </c>
      <c r="H1254" s="8" t="s">
        <v>6106</v>
      </c>
      <c r="I1254" s="8" t="s">
        <v>6107</v>
      </c>
      <c r="J1254" s="8" t="s">
        <v>6119</v>
      </c>
      <c r="K1254" s="8" t="s">
        <v>6107</v>
      </c>
      <c r="L1254" s="8" t="s">
        <v>6120</v>
      </c>
      <c r="M1254" s="8" t="s">
        <v>6121</v>
      </c>
      <c r="N1254" s="12" t="s">
        <v>18</v>
      </c>
      <c r="O1254" s="12" t="s">
        <v>20</v>
      </c>
      <c r="P1254" s="12" t="s">
        <v>65</v>
      </c>
      <c r="Q1254" s="12" t="s">
        <v>22</v>
      </c>
      <c r="R1254" s="12" t="s">
        <v>32</v>
      </c>
      <c r="S1254" s="13"/>
      <c r="T1254" s="8"/>
      <c r="U1254" s="8"/>
      <c r="V1254" s="8"/>
      <c r="W1254" s="8"/>
      <c r="X1254" s="8"/>
      <c r="Y1254" s="8"/>
      <c r="Z1254" s="8"/>
      <c r="AA1254" s="8"/>
      <c r="AB1254" s="8"/>
      <c r="AC1254" s="10">
        <f>ROUNDUP(SUM(VLOOKUP(F1254,'Pontuação'!A$2:B$11,2,FALSE),VLOOKUP(E1254,'Pontuação'!C$2:D$11,2,FALSE),VLOOKUP(H1254,'Pontuação'!I$2:J$11,2,FALSE),VLOOKUP(J1254,'Pontuação'!G$2:H$11,2,FALSE),VLOOKUP(L1254,'Pontuação'!M$2:N$13,2,FALSE)),0)</f>
        <v>1685</v>
      </c>
      <c r="AD1254" s="11">
        <f t="shared" si="1"/>
        <v>169</v>
      </c>
      <c r="AE1254" s="11" t="str">
        <f t="array" ref="AE1254">IFERROR(INDEX('Pontuação'!G$13:G$101, MATCH(AD1254, 'Pontuação'!F$13:F$101, 0)), "Faixa Indefinida")</f>
        <v>B</v>
      </c>
      <c r="AF1254" s="11">
        <f t="shared" si="2"/>
        <v>0</v>
      </c>
      <c r="AG1254" s="11">
        <f t="shared" si="3"/>
        <v>1</v>
      </c>
      <c r="AH1254" s="11">
        <f t="shared" si="4"/>
        <v>0</v>
      </c>
      <c r="AI1254" s="11">
        <f t="shared" si="5"/>
        <v>0</v>
      </c>
      <c r="AJ1254" s="11">
        <f>ROUNDUP(SUM(VLOOKUP(F1254,'Pontuação 3.0'!A$2:B$11,2,FALSE),VLOOKUP(E1254,'Pontuação 3.0'!C$2:D$11,2,FALSE),VLOOKUP(H1254,'Pontuação 3.0'!I$2:J$11,2,FALSE),VLOOKUP(J1254,'Pontuação 3.0'!G$2:H$11,2,FALSE),VLOOKUP(G1254,'Pontuação 3.0'!E$2:F$11,2,FALSE),VLOOKUP(K1254,'Pontuação 3.0'!K$2:L$11,2,FALSE),VLOOKUP(L1254,'Pontuação 3.0'!M$2:N$13,2,FALSE)),0)</f>
        <v>2208</v>
      </c>
      <c r="AK1254" s="10">
        <f t="shared" si="6"/>
        <v>221</v>
      </c>
      <c r="AL1254" s="10" t="str">
        <f t="array" ref="AL1254">IFERROR(INDEX('Pontuação 3.0'!G$13:G$191, MATCH(AK1254, 'Pontuação 3.0'!F$13:F$191, 0)), "Faixa Indefinida")</f>
        <v>B</v>
      </c>
      <c r="AM1254" s="10">
        <f t="shared" si="7"/>
        <v>0</v>
      </c>
      <c r="AN1254" s="10">
        <f t="shared" si="8"/>
        <v>1</v>
      </c>
      <c r="AO1254" s="10">
        <f t="shared" si="9"/>
        <v>0</v>
      </c>
      <c r="AP1254" s="10">
        <f t="shared" si="10"/>
        <v>0</v>
      </c>
    </row>
    <row r="1255" ht="15.75" customHeight="1">
      <c r="A1255" s="7">
        <v>45675.0</v>
      </c>
      <c r="B1255" s="8" t="s">
        <v>2938</v>
      </c>
      <c r="C1255" s="8" t="s">
        <v>2939</v>
      </c>
      <c r="D1255" s="14" t="s">
        <v>6206</v>
      </c>
      <c r="E1255" s="8" t="s">
        <v>6103</v>
      </c>
      <c r="F1255" s="8" t="s">
        <v>6116</v>
      </c>
      <c r="G1255" s="8" t="s">
        <v>6122</v>
      </c>
      <c r="H1255" s="8" t="s">
        <v>6118</v>
      </c>
      <c r="I1255" s="8" t="s">
        <v>6107</v>
      </c>
      <c r="J1255" s="8" t="s">
        <v>6119</v>
      </c>
      <c r="K1255" s="8" t="s">
        <v>6107</v>
      </c>
      <c r="L1255" s="8" t="s">
        <v>6120</v>
      </c>
      <c r="M1255" s="8" t="s">
        <v>6131</v>
      </c>
      <c r="N1255" s="12" t="s">
        <v>18</v>
      </c>
      <c r="O1255" s="12" t="s">
        <v>20</v>
      </c>
      <c r="P1255" s="12" t="s">
        <v>65</v>
      </c>
      <c r="Q1255" s="12" t="s">
        <v>22</v>
      </c>
      <c r="R1255" s="12" t="s">
        <v>32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10">
        <f>ROUNDUP(SUM(VLOOKUP(F1255,'Pontuação'!A$2:B$11,2,FALSE),VLOOKUP(E1255,'Pontuação'!C$2:D$11,2,FALSE),VLOOKUP(H1255,'Pontuação'!I$2:J$11,2,FALSE),VLOOKUP(J1255,'Pontuação'!G$2:H$11,2,FALSE),VLOOKUP(L1255,'Pontuação'!M$2:N$13,2,FALSE)),0)</f>
        <v>1727</v>
      </c>
      <c r="AD1255" s="11">
        <f t="shared" si="1"/>
        <v>173</v>
      </c>
      <c r="AE1255" s="11" t="str">
        <f t="array" ref="AE1255">IFERROR(INDEX('Pontuação'!G$13:G$101, MATCH(AD1255, 'Pontuação'!F$13:F$101, 0)), "Faixa Indefinida")</f>
        <v>B</v>
      </c>
      <c r="AF1255" s="11">
        <f t="shared" si="2"/>
        <v>0</v>
      </c>
      <c r="AG1255" s="11">
        <f t="shared" si="3"/>
        <v>1</v>
      </c>
      <c r="AH1255" s="11">
        <f t="shared" si="4"/>
        <v>0</v>
      </c>
      <c r="AI1255" s="11">
        <f t="shared" si="5"/>
        <v>0</v>
      </c>
      <c r="AJ1255" s="11">
        <f>ROUNDUP(SUM(VLOOKUP(F1255,'Pontuação 3.0'!A$2:B$11,2,FALSE),VLOOKUP(E1255,'Pontuação 3.0'!C$2:D$11,2,FALSE),VLOOKUP(H1255,'Pontuação 3.0'!I$2:J$11,2,FALSE),VLOOKUP(J1255,'Pontuação 3.0'!G$2:H$11,2,FALSE),VLOOKUP(G1255,'Pontuação 3.0'!E$2:F$11,2,FALSE),VLOOKUP(K1255,'Pontuação 3.0'!K$2:L$11,2,FALSE),VLOOKUP(L1255,'Pontuação 3.0'!M$2:N$13,2,FALSE)),0)</f>
        <v>2155</v>
      </c>
      <c r="AK1255" s="10">
        <f t="shared" si="6"/>
        <v>216</v>
      </c>
      <c r="AL1255" s="10" t="str">
        <f t="array" ref="AL1255">IFERROR(INDEX('Pontuação 3.0'!G$13:G$191, MATCH(AK1255, 'Pontuação 3.0'!F$13:F$191, 0)), "Faixa Indefinida")</f>
        <v>B</v>
      </c>
      <c r="AM1255" s="10">
        <f t="shared" si="7"/>
        <v>0</v>
      </c>
      <c r="AN1255" s="10">
        <f t="shared" si="8"/>
        <v>1</v>
      </c>
      <c r="AO1255" s="10">
        <f t="shared" si="9"/>
        <v>0</v>
      </c>
      <c r="AP1255" s="10">
        <f t="shared" si="10"/>
        <v>0</v>
      </c>
    </row>
    <row r="1256" ht="15.75" customHeight="1">
      <c r="A1256" s="7">
        <v>45675.0</v>
      </c>
      <c r="B1256" s="8" t="s">
        <v>2945</v>
      </c>
      <c r="C1256" s="8" t="s">
        <v>2946</v>
      </c>
      <c r="D1256" s="9">
        <v>8.2988145543E10</v>
      </c>
      <c r="E1256" s="8" t="s">
        <v>6103</v>
      </c>
      <c r="F1256" s="8" t="s">
        <v>6126</v>
      </c>
      <c r="G1256" s="8" t="s">
        <v>6117</v>
      </c>
      <c r="H1256" s="8" t="s">
        <v>6106</v>
      </c>
      <c r="I1256" s="8" t="s">
        <v>6128</v>
      </c>
      <c r="J1256" s="8" t="s">
        <v>6119</v>
      </c>
      <c r="K1256" s="8" t="s">
        <v>6107</v>
      </c>
      <c r="L1256" s="8" t="s">
        <v>6115</v>
      </c>
      <c r="M1256" s="8" t="s">
        <v>6111</v>
      </c>
      <c r="N1256" s="12" t="s">
        <v>18</v>
      </c>
      <c r="O1256" s="12" t="s">
        <v>20</v>
      </c>
      <c r="P1256" s="12" t="s">
        <v>25</v>
      </c>
      <c r="Q1256" s="12" t="s">
        <v>83</v>
      </c>
      <c r="R1256" s="12" t="s">
        <v>32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10">
        <f>ROUNDUP(SUM(VLOOKUP(F1256,'Pontuação'!A$2:B$11,2,FALSE),VLOOKUP(E1256,'Pontuação'!C$2:D$11,2,FALSE),VLOOKUP(H1256,'Pontuação'!I$2:J$11,2,FALSE),VLOOKUP(J1256,'Pontuação'!G$2:H$11,2,FALSE),VLOOKUP(L1256,'Pontuação'!M$2:N$13,2,FALSE)),0)</f>
        <v>1541</v>
      </c>
      <c r="AD1256" s="11">
        <f t="shared" si="1"/>
        <v>154</v>
      </c>
      <c r="AE1256" s="11" t="str">
        <f t="array" ref="AE1256">IFERROR(INDEX('Pontuação'!G$13:G$101, MATCH(AD1256, 'Pontuação'!F$13:F$101, 0)), "Faixa Indefinida")</f>
        <v>C</v>
      </c>
      <c r="AF1256" s="11">
        <f t="shared" si="2"/>
        <v>0</v>
      </c>
      <c r="AG1256" s="11">
        <f t="shared" si="3"/>
        <v>0</v>
      </c>
      <c r="AH1256" s="11">
        <f t="shared" si="4"/>
        <v>1</v>
      </c>
      <c r="AI1256" s="11">
        <f t="shared" si="5"/>
        <v>0</v>
      </c>
      <c r="AJ1256" s="11">
        <f>ROUNDUP(SUM(VLOOKUP(F1256,'Pontuação 3.0'!A$2:B$11,2,FALSE),VLOOKUP(E1256,'Pontuação 3.0'!C$2:D$11,2,FALSE),VLOOKUP(H1256,'Pontuação 3.0'!I$2:J$11,2,FALSE),VLOOKUP(J1256,'Pontuação 3.0'!G$2:H$11,2,FALSE),VLOOKUP(G1256,'Pontuação 3.0'!E$2:F$11,2,FALSE),VLOOKUP(K1256,'Pontuação 3.0'!K$2:L$11,2,FALSE),VLOOKUP(L1256,'Pontuação 3.0'!M$2:N$13,2,FALSE)),0)</f>
        <v>1989</v>
      </c>
      <c r="AK1256" s="10">
        <f t="shared" si="6"/>
        <v>199</v>
      </c>
      <c r="AL1256" s="10" t="str">
        <f t="array" ref="AL1256">IFERROR(INDEX('Pontuação 3.0'!G$13:G$191, MATCH(AK1256, 'Pontuação 3.0'!F$13:F$191, 0)), "Faixa Indefinida")</f>
        <v>C</v>
      </c>
      <c r="AM1256" s="10">
        <f t="shared" si="7"/>
        <v>0</v>
      </c>
      <c r="AN1256" s="10">
        <f t="shared" si="8"/>
        <v>0</v>
      </c>
      <c r="AO1256" s="10">
        <f t="shared" si="9"/>
        <v>1</v>
      </c>
      <c r="AP1256" s="10">
        <f t="shared" si="10"/>
        <v>0</v>
      </c>
    </row>
    <row r="1257" ht="15.75" customHeight="1">
      <c r="A1257" s="7">
        <v>45675.0</v>
      </c>
      <c r="B1257" s="8" t="s">
        <v>2940</v>
      </c>
      <c r="C1257" s="8" t="s">
        <v>2941</v>
      </c>
      <c r="D1257" s="8" t="s">
        <v>2942</v>
      </c>
      <c r="E1257" s="8" t="s">
        <v>6103</v>
      </c>
      <c r="F1257" s="8" t="s">
        <v>6126</v>
      </c>
      <c r="G1257" s="8" t="s">
        <v>6122</v>
      </c>
      <c r="H1257" s="8" t="s">
        <v>6106</v>
      </c>
      <c r="I1257" s="8" t="s">
        <v>6107</v>
      </c>
      <c r="J1257" s="8" t="s">
        <v>6129</v>
      </c>
      <c r="K1257" s="8" t="s">
        <v>6109</v>
      </c>
      <c r="L1257" s="8" t="s">
        <v>6120</v>
      </c>
      <c r="M1257" s="8" t="s">
        <v>6113</v>
      </c>
      <c r="N1257" s="12" t="s">
        <v>18</v>
      </c>
      <c r="O1257" s="12" t="s">
        <v>20</v>
      </c>
      <c r="P1257" s="12" t="s">
        <v>25</v>
      </c>
      <c r="Q1257" s="12" t="s">
        <v>33</v>
      </c>
      <c r="R1257" s="12" t="s">
        <v>21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10">
        <f>ROUNDUP(SUM(VLOOKUP(F1257,'Pontuação'!A$2:B$11,2,FALSE),VLOOKUP(E1257,'Pontuação'!C$2:D$11,2,FALSE),VLOOKUP(H1257,'Pontuação'!I$2:J$11,2,FALSE),VLOOKUP(J1257,'Pontuação'!G$2:H$11,2,FALSE),VLOOKUP(L1257,'Pontuação'!M$2:N$13,2,FALSE)),0)</f>
        <v>1951</v>
      </c>
      <c r="AD1257" s="11">
        <f t="shared" si="1"/>
        <v>195</v>
      </c>
      <c r="AE1257" s="11" t="str">
        <f t="array" ref="AE1257">IFERROR(INDEX('Pontuação'!G$13:G$101, MATCH(AD1257, 'Pontuação'!F$13:F$101, 0)), "Faixa Indefinida")</f>
        <v>A</v>
      </c>
      <c r="AF1257" s="11">
        <f t="shared" si="2"/>
        <v>1</v>
      </c>
      <c r="AG1257" s="11">
        <f t="shared" si="3"/>
        <v>0</v>
      </c>
      <c r="AH1257" s="11">
        <f t="shared" si="4"/>
        <v>0</v>
      </c>
      <c r="AI1257" s="11">
        <f t="shared" si="5"/>
        <v>0</v>
      </c>
      <c r="AJ1257" s="11">
        <f>ROUNDUP(SUM(VLOOKUP(F1257,'Pontuação 3.0'!A$2:B$11,2,FALSE),VLOOKUP(E1257,'Pontuação 3.0'!C$2:D$11,2,FALSE),VLOOKUP(H1257,'Pontuação 3.0'!I$2:J$11,2,FALSE),VLOOKUP(J1257,'Pontuação 3.0'!G$2:H$11,2,FALSE),VLOOKUP(G1257,'Pontuação 3.0'!E$2:F$11,2,FALSE),VLOOKUP(K1257,'Pontuação 3.0'!K$2:L$11,2,FALSE),VLOOKUP(L1257,'Pontuação 3.0'!M$2:N$13,2,FALSE)),0)</f>
        <v>2471</v>
      </c>
      <c r="AK1257" s="10">
        <f t="shared" si="6"/>
        <v>247</v>
      </c>
      <c r="AL1257" s="10" t="str">
        <f t="array" ref="AL1257">IFERROR(INDEX('Pontuação 3.0'!G$13:G$191, MATCH(AK1257, 'Pontuação 3.0'!F$13:F$191, 0)), "Faixa Indefinida")</f>
        <v>A</v>
      </c>
      <c r="AM1257" s="10">
        <f t="shared" si="7"/>
        <v>1</v>
      </c>
      <c r="AN1257" s="10">
        <f t="shared" si="8"/>
        <v>0</v>
      </c>
      <c r="AO1257" s="10">
        <f t="shared" si="9"/>
        <v>0</v>
      </c>
      <c r="AP1257" s="10">
        <f t="shared" si="10"/>
        <v>0</v>
      </c>
    </row>
    <row r="1258" ht="15.75" customHeight="1">
      <c r="A1258" s="7">
        <v>45675.0</v>
      </c>
      <c r="B1258" s="8" t="s">
        <v>2943</v>
      </c>
      <c r="C1258" s="8" t="s">
        <v>2944</v>
      </c>
      <c r="D1258" s="9">
        <v>6.7998738536E10</v>
      </c>
      <c r="E1258" s="8" t="s">
        <v>6103</v>
      </c>
      <c r="F1258" s="8" t="s">
        <v>6116</v>
      </c>
      <c r="G1258" s="8" t="s">
        <v>6117</v>
      </c>
      <c r="H1258" s="8" t="s">
        <v>6118</v>
      </c>
      <c r="I1258" s="8" t="s">
        <v>6107</v>
      </c>
      <c r="J1258" s="8" t="s">
        <v>6119</v>
      </c>
      <c r="K1258" s="8" t="s">
        <v>6107</v>
      </c>
      <c r="L1258" s="8" t="s">
        <v>6120</v>
      </c>
      <c r="M1258" s="8" t="s">
        <v>6113</v>
      </c>
      <c r="N1258" s="12" t="s">
        <v>18</v>
      </c>
      <c r="O1258" s="12" t="s">
        <v>20</v>
      </c>
      <c r="P1258" s="12" t="s">
        <v>19</v>
      </c>
      <c r="Q1258" s="12" t="s">
        <v>22</v>
      </c>
      <c r="R1258" s="12" t="s">
        <v>21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10">
        <f>ROUNDUP(SUM(VLOOKUP(F1258,'Pontuação'!A$2:B$11,2,FALSE),VLOOKUP(E1258,'Pontuação'!C$2:D$11,2,FALSE),VLOOKUP(H1258,'Pontuação'!I$2:J$11,2,FALSE),VLOOKUP(J1258,'Pontuação'!G$2:H$11,2,FALSE),VLOOKUP(L1258,'Pontuação'!M$2:N$13,2,FALSE)),0)</f>
        <v>1727</v>
      </c>
      <c r="AD1258" s="11">
        <f t="shared" si="1"/>
        <v>173</v>
      </c>
      <c r="AE1258" s="11" t="str">
        <f t="array" ref="AE1258">IFERROR(INDEX('Pontuação'!G$13:G$101, MATCH(AD1258, 'Pontuação'!F$13:F$101, 0)), "Faixa Indefinida")</f>
        <v>B</v>
      </c>
      <c r="AF1258" s="11">
        <f t="shared" si="2"/>
        <v>0</v>
      </c>
      <c r="AG1258" s="11">
        <f t="shared" si="3"/>
        <v>1</v>
      </c>
      <c r="AH1258" s="11">
        <f t="shared" si="4"/>
        <v>0</v>
      </c>
      <c r="AI1258" s="11">
        <f t="shared" si="5"/>
        <v>0</v>
      </c>
      <c r="AJ1258" s="11">
        <f>ROUNDUP(SUM(VLOOKUP(F1258,'Pontuação 3.0'!A$2:B$11,2,FALSE),VLOOKUP(E1258,'Pontuação 3.0'!C$2:D$11,2,FALSE),VLOOKUP(H1258,'Pontuação 3.0'!I$2:J$11,2,FALSE),VLOOKUP(J1258,'Pontuação 3.0'!G$2:H$11,2,FALSE),VLOOKUP(G1258,'Pontuação 3.0'!E$2:F$11,2,FALSE),VLOOKUP(K1258,'Pontuação 3.0'!K$2:L$11,2,FALSE),VLOOKUP(L1258,'Pontuação 3.0'!M$2:N$13,2,FALSE)),0)</f>
        <v>2295</v>
      </c>
      <c r="AK1258" s="10">
        <f t="shared" si="6"/>
        <v>230</v>
      </c>
      <c r="AL1258" s="10" t="str">
        <f t="array" ref="AL1258">IFERROR(INDEX('Pontuação 3.0'!G$13:G$191, MATCH(AK1258, 'Pontuação 3.0'!F$13:F$191, 0)), "Faixa Indefinida")</f>
        <v>B</v>
      </c>
      <c r="AM1258" s="10">
        <f t="shared" si="7"/>
        <v>0</v>
      </c>
      <c r="AN1258" s="10">
        <f t="shared" si="8"/>
        <v>1</v>
      </c>
      <c r="AO1258" s="10">
        <f t="shared" si="9"/>
        <v>0</v>
      </c>
      <c r="AP1258" s="10">
        <f t="shared" si="10"/>
        <v>0</v>
      </c>
    </row>
    <row r="1259" ht="15.75" customHeight="1">
      <c r="A1259" s="7">
        <v>45675.0</v>
      </c>
      <c r="B1259" s="8" t="s">
        <v>2947</v>
      </c>
      <c r="C1259" s="8" t="s">
        <v>2948</v>
      </c>
      <c r="D1259" s="14" t="s">
        <v>6207</v>
      </c>
      <c r="E1259" s="8" t="s">
        <v>6125</v>
      </c>
      <c r="F1259" s="8" t="s">
        <v>6116</v>
      </c>
      <c r="G1259" s="8" t="s">
        <v>6117</v>
      </c>
      <c r="H1259" s="8" t="s">
        <v>6123</v>
      </c>
      <c r="I1259" s="8" t="s">
        <v>6107</v>
      </c>
      <c r="J1259" s="8" t="s">
        <v>6119</v>
      </c>
      <c r="K1259" s="8" t="s">
        <v>6107</v>
      </c>
      <c r="L1259" s="8" t="s">
        <v>6115</v>
      </c>
      <c r="M1259" s="8" t="s">
        <v>6113</v>
      </c>
      <c r="N1259" s="12" t="s">
        <v>18</v>
      </c>
      <c r="O1259" s="12" t="s">
        <v>20</v>
      </c>
      <c r="P1259" s="12" t="s">
        <v>76</v>
      </c>
      <c r="Q1259" s="12" t="s">
        <v>22</v>
      </c>
      <c r="R1259" s="12" t="s">
        <v>32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10">
        <f>ROUNDUP(SUM(VLOOKUP(F1259,'Pontuação'!A$2:B$11,2,FALSE),VLOOKUP(E1259,'Pontuação'!C$2:D$11,2,FALSE),VLOOKUP(H1259,'Pontuação'!I$2:J$11,2,FALSE),VLOOKUP(J1259,'Pontuação'!G$2:H$11,2,FALSE),VLOOKUP(L1259,'Pontuação'!M$2:N$13,2,FALSE)),0)</f>
        <v>1443</v>
      </c>
      <c r="AD1259" s="11">
        <f t="shared" si="1"/>
        <v>144</v>
      </c>
      <c r="AE1259" s="11" t="str">
        <f t="array" ref="AE1259">IFERROR(INDEX('Pontuação'!G$13:G$101, MATCH(AD1259, 'Pontuação'!F$13:F$101, 0)), "Faixa Indefinida")</f>
        <v>D</v>
      </c>
      <c r="AF1259" s="11">
        <f t="shared" si="2"/>
        <v>0</v>
      </c>
      <c r="AG1259" s="11">
        <f t="shared" si="3"/>
        <v>0</v>
      </c>
      <c r="AH1259" s="11">
        <f t="shared" si="4"/>
        <v>0</v>
      </c>
      <c r="AI1259" s="11">
        <f t="shared" si="5"/>
        <v>1</v>
      </c>
      <c r="AJ1259" s="11">
        <f>ROUNDUP(SUM(VLOOKUP(F1259,'Pontuação 3.0'!A$2:B$11,2,FALSE),VLOOKUP(E1259,'Pontuação 3.0'!C$2:D$11,2,FALSE),VLOOKUP(H1259,'Pontuação 3.0'!I$2:J$11,2,FALSE),VLOOKUP(J1259,'Pontuação 3.0'!G$2:H$11,2,FALSE),VLOOKUP(G1259,'Pontuação 3.0'!E$2:F$11,2,FALSE),VLOOKUP(K1259,'Pontuação 3.0'!K$2:L$11,2,FALSE),VLOOKUP(L1259,'Pontuação 3.0'!M$2:N$13,2,FALSE)),0)</f>
        <v>1944</v>
      </c>
      <c r="AK1259" s="10">
        <f t="shared" si="6"/>
        <v>194</v>
      </c>
      <c r="AL1259" s="10" t="str">
        <f t="array" ref="AL1259">IFERROR(INDEX('Pontuação 3.0'!G$13:G$191, MATCH(AK1259, 'Pontuação 3.0'!F$13:F$191, 0)), "Faixa Indefinida")</f>
        <v>C</v>
      </c>
      <c r="AM1259" s="10">
        <f t="shared" si="7"/>
        <v>0</v>
      </c>
      <c r="AN1259" s="10">
        <f t="shared" si="8"/>
        <v>0</v>
      </c>
      <c r="AO1259" s="10">
        <f t="shared" si="9"/>
        <v>1</v>
      </c>
      <c r="AP1259" s="10">
        <f t="shared" si="10"/>
        <v>0</v>
      </c>
    </row>
    <row r="1260" ht="15.75" customHeight="1">
      <c r="A1260" s="7">
        <v>45675.0</v>
      </c>
      <c r="B1260" s="8" t="s">
        <v>2949</v>
      </c>
      <c r="C1260" s="8" t="s">
        <v>2950</v>
      </c>
      <c r="D1260" s="9">
        <v>8.7991500588E10</v>
      </c>
      <c r="E1260" s="8" t="s">
        <v>6103</v>
      </c>
      <c r="F1260" s="8" t="s">
        <v>6143</v>
      </c>
      <c r="G1260" s="8" t="s">
        <v>6117</v>
      </c>
      <c r="H1260" s="8" t="s">
        <v>6106</v>
      </c>
      <c r="I1260" s="8" t="s">
        <v>6107</v>
      </c>
      <c r="J1260" s="8" t="s">
        <v>6119</v>
      </c>
      <c r="K1260" s="8" t="s">
        <v>6107</v>
      </c>
      <c r="L1260" s="8" t="s">
        <v>6115</v>
      </c>
      <c r="M1260" s="8" t="s">
        <v>6131</v>
      </c>
      <c r="N1260" s="12" t="s">
        <v>18</v>
      </c>
      <c r="O1260" s="12" t="s">
        <v>20</v>
      </c>
      <c r="P1260" s="12" t="s">
        <v>71</v>
      </c>
      <c r="Q1260" s="12" t="s">
        <v>22</v>
      </c>
      <c r="R1260" s="12" t="s">
        <v>32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10">
        <f>ROUNDUP(SUM(VLOOKUP(F1260,'Pontuação'!A$2:B$11,2,FALSE),VLOOKUP(E1260,'Pontuação'!C$2:D$11,2,FALSE),VLOOKUP(H1260,'Pontuação'!I$2:J$11,2,FALSE),VLOOKUP(J1260,'Pontuação'!G$2:H$11,2,FALSE),VLOOKUP(L1260,'Pontuação'!M$2:N$13,2,FALSE)),0)</f>
        <v>1524</v>
      </c>
      <c r="AD1260" s="11">
        <f t="shared" si="1"/>
        <v>152</v>
      </c>
      <c r="AE1260" s="11" t="str">
        <f t="array" ref="AE1260">IFERROR(INDEX('Pontuação'!G$13:G$101, MATCH(AD1260, 'Pontuação'!F$13:F$101, 0)), "Faixa Indefinida")</f>
        <v>C</v>
      </c>
      <c r="AF1260" s="11">
        <f t="shared" si="2"/>
        <v>0</v>
      </c>
      <c r="AG1260" s="11">
        <f t="shared" si="3"/>
        <v>0</v>
      </c>
      <c r="AH1260" s="11">
        <f t="shared" si="4"/>
        <v>1</v>
      </c>
      <c r="AI1260" s="11">
        <f t="shared" si="5"/>
        <v>0</v>
      </c>
      <c r="AJ1260" s="11">
        <f>ROUNDUP(SUM(VLOOKUP(F1260,'Pontuação 3.0'!A$2:B$11,2,FALSE),VLOOKUP(E1260,'Pontuação 3.0'!C$2:D$11,2,FALSE),VLOOKUP(H1260,'Pontuação 3.0'!I$2:J$11,2,FALSE),VLOOKUP(J1260,'Pontuação 3.0'!G$2:H$11,2,FALSE),VLOOKUP(G1260,'Pontuação 3.0'!E$2:F$11,2,FALSE),VLOOKUP(K1260,'Pontuação 3.0'!K$2:L$11,2,FALSE),VLOOKUP(L1260,'Pontuação 3.0'!M$2:N$13,2,FALSE)),0)</f>
        <v>1900</v>
      </c>
      <c r="AK1260" s="10">
        <f t="shared" si="6"/>
        <v>190</v>
      </c>
      <c r="AL1260" s="10" t="str">
        <f t="array" ref="AL1260">IFERROR(INDEX('Pontuação 3.0'!G$13:G$191, MATCH(AK1260, 'Pontuação 3.0'!F$13:F$191, 0)), "Faixa Indefinida")</f>
        <v>D</v>
      </c>
      <c r="AM1260" s="10">
        <f t="shared" si="7"/>
        <v>0</v>
      </c>
      <c r="AN1260" s="10">
        <f t="shared" si="8"/>
        <v>0</v>
      </c>
      <c r="AO1260" s="10">
        <f t="shared" si="9"/>
        <v>0</v>
      </c>
      <c r="AP1260" s="10">
        <f t="shared" si="10"/>
        <v>1</v>
      </c>
    </row>
    <row r="1261" ht="15.75" customHeight="1">
      <c r="A1261" s="7">
        <v>45675.0</v>
      </c>
      <c r="B1261" s="8" t="s">
        <v>2955</v>
      </c>
      <c r="C1261" s="8" t="s">
        <v>2956</v>
      </c>
      <c r="D1261" s="9">
        <v>6.4981166566E10</v>
      </c>
      <c r="E1261" s="8" t="s">
        <v>6103</v>
      </c>
      <c r="F1261" s="8" t="s">
        <v>6116</v>
      </c>
      <c r="G1261" s="8" t="s">
        <v>6117</v>
      </c>
      <c r="H1261" s="8" t="s">
        <v>6118</v>
      </c>
      <c r="I1261" s="8" t="s">
        <v>6107</v>
      </c>
      <c r="J1261" s="8" t="s">
        <v>6119</v>
      </c>
      <c r="K1261" s="8" t="s">
        <v>6107</v>
      </c>
      <c r="L1261" s="8" t="s">
        <v>6115</v>
      </c>
      <c r="M1261" s="8" t="s">
        <v>6113</v>
      </c>
      <c r="N1261" s="12" t="s">
        <v>18</v>
      </c>
      <c r="O1261" s="12" t="s">
        <v>20</v>
      </c>
      <c r="P1261" s="12" t="s">
        <v>31</v>
      </c>
      <c r="Q1261" s="12" t="s">
        <v>22</v>
      </c>
      <c r="R1261" s="12" t="s">
        <v>32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10">
        <f>ROUNDUP(SUM(VLOOKUP(F1261,'Pontuação'!A$2:B$11,2,FALSE),VLOOKUP(E1261,'Pontuação'!C$2:D$11,2,FALSE),VLOOKUP(H1261,'Pontuação'!I$2:J$11,2,FALSE),VLOOKUP(J1261,'Pontuação'!G$2:H$11,2,FALSE),VLOOKUP(L1261,'Pontuação'!M$2:N$13,2,FALSE)),0)</f>
        <v>1595</v>
      </c>
      <c r="AD1261" s="11">
        <f t="shared" si="1"/>
        <v>160</v>
      </c>
      <c r="AE1261" s="11" t="str">
        <f t="array" ref="AE1261">IFERROR(INDEX('Pontuação'!G$13:G$101, MATCH(AD1261, 'Pontuação'!F$13:F$101, 0)), "Faixa Indefinida")</f>
        <v>C</v>
      </c>
      <c r="AF1261" s="11">
        <f t="shared" si="2"/>
        <v>0</v>
      </c>
      <c r="AG1261" s="11">
        <f t="shared" si="3"/>
        <v>0</v>
      </c>
      <c r="AH1261" s="11">
        <f t="shared" si="4"/>
        <v>1</v>
      </c>
      <c r="AI1261" s="11">
        <f t="shared" si="5"/>
        <v>0</v>
      </c>
      <c r="AJ1261" s="11">
        <f>ROUNDUP(SUM(VLOOKUP(F1261,'Pontuação 3.0'!A$2:B$11,2,FALSE),VLOOKUP(E1261,'Pontuação 3.0'!C$2:D$11,2,FALSE),VLOOKUP(H1261,'Pontuação 3.0'!I$2:J$11,2,FALSE),VLOOKUP(J1261,'Pontuação 3.0'!G$2:H$11,2,FALSE),VLOOKUP(G1261,'Pontuação 3.0'!E$2:F$11,2,FALSE),VLOOKUP(K1261,'Pontuação 3.0'!K$2:L$11,2,FALSE),VLOOKUP(L1261,'Pontuação 3.0'!M$2:N$13,2,FALSE)),0)</f>
        <v>2209</v>
      </c>
      <c r="AK1261" s="10">
        <f t="shared" si="6"/>
        <v>221</v>
      </c>
      <c r="AL1261" s="10" t="str">
        <f t="array" ref="AL1261">IFERROR(INDEX('Pontuação 3.0'!G$13:G$191, MATCH(AK1261, 'Pontuação 3.0'!F$13:F$191, 0)), "Faixa Indefinida")</f>
        <v>B</v>
      </c>
      <c r="AM1261" s="10">
        <f t="shared" si="7"/>
        <v>0</v>
      </c>
      <c r="AN1261" s="10">
        <f t="shared" si="8"/>
        <v>1</v>
      </c>
      <c r="AO1261" s="10">
        <f t="shared" si="9"/>
        <v>0</v>
      </c>
      <c r="AP1261" s="10">
        <f t="shared" si="10"/>
        <v>0</v>
      </c>
    </row>
    <row r="1262" ht="15.75" customHeight="1">
      <c r="A1262" s="7">
        <v>45675.0</v>
      </c>
      <c r="B1262" s="8" t="s">
        <v>2953</v>
      </c>
      <c r="C1262" s="8" t="s">
        <v>2954</v>
      </c>
      <c r="D1262" s="9">
        <v>8.799930213E10</v>
      </c>
      <c r="E1262" s="8" t="s">
        <v>6103</v>
      </c>
      <c r="F1262" s="8" t="s">
        <v>6126</v>
      </c>
      <c r="G1262" s="8" t="s">
        <v>6122</v>
      </c>
      <c r="H1262" s="8" t="s">
        <v>6123</v>
      </c>
      <c r="I1262" s="8" t="s">
        <v>6107</v>
      </c>
      <c r="J1262" s="8" t="s">
        <v>6119</v>
      </c>
      <c r="K1262" s="8" t="s">
        <v>6109</v>
      </c>
      <c r="L1262" s="8" t="s">
        <v>6115</v>
      </c>
      <c r="M1262" s="8" t="s">
        <v>6111</v>
      </c>
      <c r="N1262" s="12" t="s">
        <v>18</v>
      </c>
      <c r="O1262" s="12" t="s">
        <v>20</v>
      </c>
      <c r="P1262" s="12" t="s">
        <v>89</v>
      </c>
      <c r="Q1262" s="12" t="s">
        <v>33</v>
      </c>
      <c r="R1262" s="12" t="s">
        <v>32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10">
        <f>ROUNDUP(SUM(VLOOKUP(F1262,'Pontuação'!A$2:B$11,2,FALSE),VLOOKUP(E1262,'Pontuação'!C$2:D$11,2,FALSE),VLOOKUP(H1262,'Pontuação'!I$2:J$11,2,FALSE),VLOOKUP(J1262,'Pontuação'!G$2:H$11,2,FALSE),VLOOKUP(L1262,'Pontuação'!M$2:N$13,2,FALSE)),0)</f>
        <v>1427</v>
      </c>
      <c r="AD1262" s="11">
        <f t="shared" si="1"/>
        <v>143</v>
      </c>
      <c r="AE1262" s="11" t="str">
        <f t="array" ref="AE1262">IFERROR(INDEX('Pontuação'!G$13:G$101, MATCH(AD1262, 'Pontuação'!F$13:F$101, 0)), "Faixa Indefinida")</f>
        <v>D</v>
      </c>
      <c r="AF1262" s="11">
        <f t="shared" si="2"/>
        <v>0</v>
      </c>
      <c r="AG1262" s="11">
        <f t="shared" si="3"/>
        <v>0</v>
      </c>
      <c r="AH1262" s="11">
        <f t="shared" si="4"/>
        <v>0</v>
      </c>
      <c r="AI1262" s="11">
        <f t="shared" si="5"/>
        <v>1</v>
      </c>
      <c r="AJ1262" s="11">
        <f>ROUNDUP(SUM(VLOOKUP(F1262,'Pontuação 3.0'!A$2:B$11,2,FALSE),VLOOKUP(E1262,'Pontuação 3.0'!C$2:D$11,2,FALSE),VLOOKUP(H1262,'Pontuação 3.0'!I$2:J$11,2,FALSE),VLOOKUP(J1262,'Pontuação 3.0'!G$2:H$11,2,FALSE),VLOOKUP(G1262,'Pontuação 3.0'!E$2:F$11,2,FALSE),VLOOKUP(K1262,'Pontuação 3.0'!K$2:L$11,2,FALSE),VLOOKUP(L1262,'Pontuação 3.0'!M$2:N$13,2,FALSE)),0)</f>
        <v>1962</v>
      </c>
      <c r="AK1262" s="10">
        <f t="shared" si="6"/>
        <v>196</v>
      </c>
      <c r="AL1262" s="10" t="str">
        <f t="array" ref="AL1262">IFERROR(INDEX('Pontuação 3.0'!G$13:G$191, MATCH(AK1262, 'Pontuação 3.0'!F$13:F$191, 0)), "Faixa Indefinida")</f>
        <v>C</v>
      </c>
      <c r="AM1262" s="10">
        <f t="shared" si="7"/>
        <v>0</v>
      </c>
      <c r="AN1262" s="10">
        <f t="shared" si="8"/>
        <v>0</v>
      </c>
      <c r="AO1262" s="10">
        <f t="shared" si="9"/>
        <v>1</v>
      </c>
      <c r="AP1262" s="10">
        <f t="shared" si="10"/>
        <v>0</v>
      </c>
    </row>
    <row r="1263" ht="15.75" customHeight="1">
      <c r="A1263" s="7">
        <v>45675.0</v>
      </c>
      <c r="B1263" s="8" t="s">
        <v>2957</v>
      </c>
      <c r="C1263" s="8" t="s">
        <v>2958</v>
      </c>
      <c r="D1263" s="9">
        <v>9.1992383481E10</v>
      </c>
      <c r="E1263" s="8" t="s">
        <v>6103</v>
      </c>
      <c r="F1263" s="8" t="s">
        <v>6116</v>
      </c>
      <c r="G1263" s="8" t="s">
        <v>6117</v>
      </c>
      <c r="H1263" s="8" t="s">
        <v>6106</v>
      </c>
      <c r="I1263" s="8" t="s">
        <v>6107</v>
      </c>
      <c r="J1263" s="8" t="s">
        <v>6119</v>
      </c>
      <c r="K1263" s="8" t="s">
        <v>6109</v>
      </c>
      <c r="L1263" s="8" t="s">
        <v>6120</v>
      </c>
      <c r="M1263" s="8" t="s">
        <v>6113</v>
      </c>
      <c r="N1263" s="12" t="s">
        <v>18</v>
      </c>
      <c r="O1263" s="12" t="s">
        <v>20</v>
      </c>
      <c r="P1263" s="12" t="s">
        <v>25</v>
      </c>
      <c r="Q1263" s="12" t="s">
        <v>22</v>
      </c>
      <c r="R1263" s="12" t="s">
        <v>32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10">
        <f>ROUNDUP(SUM(VLOOKUP(F1263,'Pontuação'!A$2:B$11,2,FALSE),VLOOKUP(E1263,'Pontuação'!C$2:D$11,2,FALSE),VLOOKUP(H1263,'Pontuação'!I$2:J$11,2,FALSE),VLOOKUP(J1263,'Pontuação'!G$2:H$11,2,FALSE),VLOOKUP(L1263,'Pontuação'!M$2:N$13,2,FALSE)),0)</f>
        <v>1685</v>
      </c>
      <c r="AD1263" s="11">
        <f t="shared" si="1"/>
        <v>169</v>
      </c>
      <c r="AE1263" s="11" t="str">
        <f t="array" ref="AE1263">IFERROR(INDEX('Pontuação'!G$13:G$101, MATCH(AD1263, 'Pontuação'!F$13:F$101, 0)), "Faixa Indefinida")</f>
        <v>B</v>
      </c>
      <c r="AF1263" s="11">
        <f t="shared" si="2"/>
        <v>0</v>
      </c>
      <c r="AG1263" s="11">
        <f t="shared" si="3"/>
        <v>1</v>
      </c>
      <c r="AH1263" s="11">
        <f t="shared" si="4"/>
        <v>0</v>
      </c>
      <c r="AI1263" s="11">
        <f t="shared" si="5"/>
        <v>0</v>
      </c>
      <c r="AJ1263" s="11">
        <f>ROUNDUP(SUM(VLOOKUP(F1263,'Pontuação 3.0'!A$2:B$11,2,FALSE),VLOOKUP(E1263,'Pontuação 3.0'!C$2:D$11,2,FALSE),VLOOKUP(H1263,'Pontuação 3.0'!I$2:J$11,2,FALSE),VLOOKUP(J1263,'Pontuação 3.0'!G$2:H$11,2,FALSE),VLOOKUP(G1263,'Pontuação 3.0'!E$2:F$11,2,FALSE),VLOOKUP(K1263,'Pontuação 3.0'!K$2:L$11,2,FALSE),VLOOKUP(L1263,'Pontuação 3.0'!M$2:N$13,2,FALSE)),0)</f>
        <v>2469</v>
      </c>
      <c r="AK1263" s="10">
        <f t="shared" si="6"/>
        <v>247</v>
      </c>
      <c r="AL1263" s="10" t="str">
        <f t="array" ref="AL1263">IFERROR(INDEX('Pontuação 3.0'!G$13:G$191, MATCH(AK1263, 'Pontuação 3.0'!F$13:F$191, 0)), "Faixa Indefinida")</f>
        <v>A</v>
      </c>
      <c r="AM1263" s="10">
        <f t="shared" si="7"/>
        <v>1</v>
      </c>
      <c r="AN1263" s="10">
        <f t="shared" si="8"/>
        <v>0</v>
      </c>
      <c r="AO1263" s="10">
        <f t="shared" si="9"/>
        <v>0</v>
      </c>
      <c r="AP1263" s="10">
        <f t="shared" si="10"/>
        <v>0</v>
      </c>
    </row>
    <row r="1264" ht="15.75" customHeight="1">
      <c r="A1264" s="7">
        <v>45675.0</v>
      </c>
      <c r="B1264" s="8" t="s">
        <v>2959</v>
      </c>
      <c r="C1264" s="8" t="s">
        <v>2960</v>
      </c>
      <c r="D1264" s="9">
        <v>4.9991154106E10</v>
      </c>
      <c r="E1264" s="8" t="s">
        <v>6103</v>
      </c>
      <c r="F1264" s="8" t="s">
        <v>6143</v>
      </c>
      <c r="G1264" s="8" t="s">
        <v>6122</v>
      </c>
      <c r="H1264" s="8" t="s">
        <v>6106</v>
      </c>
      <c r="I1264" s="8" t="s">
        <v>6107</v>
      </c>
      <c r="J1264" s="8" t="s">
        <v>6108</v>
      </c>
      <c r="K1264" s="8" t="s">
        <v>6109</v>
      </c>
      <c r="L1264" s="8" t="s">
        <v>6120</v>
      </c>
      <c r="M1264" s="8" t="s">
        <v>6121</v>
      </c>
      <c r="N1264" s="12" t="s">
        <v>18</v>
      </c>
      <c r="O1264" s="12" t="s">
        <v>20</v>
      </c>
      <c r="P1264" s="12" t="s">
        <v>25</v>
      </c>
      <c r="Q1264" s="12" t="s">
        <v>22</v>
      </c>
      <c r="R1264" s="12" t="s">
        <v>32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10">
        <f>ROUNDUP(SUM(VLOOKUP(F1264,'Pontuação'!A$2:B$11,2,FALSE),VLOOKUP(E1264,'Pontuação'!C$2:D$11,2,FALSE),VLOOKUP(H1264,'Pontuação'!I$2:J$11,2,FALSE),VLOOKUP(J1264,'Pontuação'!G$2:H$11,2,FALSE),VLOOKUP(L1264,'Pontuação'!M$2:N$13,2,FALSE)),0)</f>
        <v>1761</v>
      </c>
      <c r="AD1264" s="11">
        <f t="shared" si="1"/>
        <v>176</v>
      </c>
      <c r="AE1264" s="11" t="str">
        <f t="array" ref="AE1264">IFERROR(INDEX('Pontuação'!G$13:G$101, MATCH(AD1264, 'Pontuação'!F$13:F$101, 0)), "Faixa Indefinida")</f>
        <v>B</v>
      </c>
      <c r="AF1264" s="11">
        <f t="shared" si="2"/>
        <v>0</v>
      </c>
      <c r="AG1264" s="11">
        <f t="shared" si="3"/>
        <v>1</v>
      </c>
      <c r="AH1264" s="11">
        <f t="shared" si="4"/>
        <v>0</v>
      </c>
      <c r="AI1264" s="11">
        <f t="shared" si="5"/>
        <v>0</v>
      </c>
      <c r="AJ1264" s="11">
        <f>ROUNDUP(SUM(VLOOKUP(F1264,'Pontuação 3.0'!A$2:B$11,2,FALSE),VLOOKUP(E1264,'Pontuação 3.0'!C$2:D$11,2,FALSE),VLOOKUP(H1264,'Pontuação 3.0'!I$2:J$11,2,FALSE),VLOOKUP(J1264,'Pontuação 3.0'!G$2:H$11,2,FALSE),VLOOKUP(G1264,'Pontuação 3.0'!E$2:F$11,2,FALSE),VLOOKUP(K1264,'Pontuação 3.0'!K$2:L$11,2,FALSE),VLOOKUP(L1264,'Pontuação 3.0'!M$2:N$13,2,FALSE)),0)</f>
        <v>2259</v>
      </c>
      <c r="AK1264" s="10">
        <f t="shared" si="6"/>
        <v>226</v>
      </c>
      <c r="AL1264" s="10" t="str">
        <f t="array" ref="AL1264">IFERROR(INDEX('Pontuação 3.0'!G$13:G$191, MATCH(AK1264, 'Pontuação 3.0'!F$13:F$191, 0)), "Faixa Indefinida")</f>
        <v>B</v>
      </c>
      <c r="AM1264" s="10">
        <f t="shared" si="7"/>
        <v>0</v>
      </c>
      <c r="AN1264" s="10">
        <f t="shared" si="8"/>
        <v>1</v>
      </c>
      <c r="AO1264" s="10">
        <f t="shared" si="9"/>
        <v>0</v>
      </c>
      <c r="AP1264" s="10">
        <f t="shared" si="10"/>
        <v>0</v>
      </c>
    </row>
    <row r="1265" ht="15.75" customHeight="1">
      <c r="A1265" s="7">
        <v>45675.0</v>
      </c>
      <c r="B1265" s="8" t="s">
        <v>2951</v>
      </c>
      <c r="C1265" s="8" t="s">
        <v>2952</v>
      </c>
      <c r="D1265" s="9">
        <v>1.4981175545E10</v>
      </c>
      <c r="E1265" s="8" t="s">
        <v>6103</v>
      </c>
      <c r="F1265" s="8" t="s">
        <v>6143</v>
      </c>
      <c r="G1265" s="8" t="s">
        <v>6117</v>
      </c>
      <c r="H1265" s="8" t="s">
        <v>6106</v>
      </c>
      <c r="I1265" s="8" t="s">
        <v>6107</v>
      </c>
      <c r="J1265" s="8" t="s">
        <v>6108</v>
      </c>
      <c r="K1265" s="8" t="s">
        <v>6107</v>
      </c>
      <c r="L1265" s="8" t="s">
        <v>6124</v>
      </c>
      <c r="M1265" s="8" t="s">
        <v>6131</v>
      </c>
      <c r="N1265" s="12" t="s">
        <v>18</v>
      </c>
      <c r="O1265" s="12" t="s">
        <v>20</v>
      </c>
      <c r="P1265" s="12" t="s">
        <v>25</v>
      </c>
      <c r="Q1265" s="12" t="s">
        <v>22</v>
      </c>
      <c r="R1265" s="12" t="s">
        <v>21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10">
        <f>ROUNDUP(SUM(VLOOKUP(F1265,'Pontuação'!A$2:B$11,2,FALSE),VLOOKUP(E1265,'Pontuação'!C$2:D$11,2,FALSE),VLOOKUP(H1265,'Pontuação'!I$2:J$11,2,FALSE),VLOOKUP(J1265,'Pontuação'!G$2:H$11,2,FALSE),VLOOKUP(L1265,'Pontuação'!M$2:N$13,2,FALSE)),0)</f>
        <v>1592</v>
      </c>
      <c r="AD1265" s="11">
        <f t="shared" si="1"/>
        <v>159</v>
      </c>
      <c r="AE1265" s="11" t="str">
        <f t="array" ref="AE1265">IFERROR(INDEX('Pontuação'!G$13:G$101, MATCH(AD1265, 'Pontuação'!F$13:F$101, 0)), "Faixa Indefinida")</f>
        <v>C</v>
      </c>
      <c r="AF1265" s="11">
        <f t="shared" si="2"/>
        <v>0</v>
      </c>
      <c r="AG1265" s="11">
        <f t="shared" si="3"/>
        <v>0</v>
      </c>
      <c r="AH1265" s="11">
        <f t="shared" si="4"/>
        <v>1</v>
      </c>
      <c r="AI1265" s="11">
        <f t="shared" si="5"/>
        <v>0</v>
      </c>
      <c r="AJ1265" s="11">
        <f>ROUNDUP(SUM(VLOOKUP(F1265,'Pontuação 3.0'!A$2:B$11,2,FALSE),VLOOKUP(E1265,'Pontuação 3.0'!C$2:D$11,2,FALSE),VLOOKUP(H1265,'Pontuação 3.0'!I$2:J$11,2,FALSE),VLOOKUP(J1265,'Pontuação 3.0'!G$2:H$11,2,FALSE),VLOOKUP(G1265,'Pontuação 3.0'!E$2:F$11,2,FALSE),VLOOKUP(K1265,'Pontuação 3.0'!K$2:L$11,2,FALSE),VLOOKUP(L1265,'Pontuação 3.0'!M$2:N$13,2,FALSE)),0)</f>
        <v>2022</v>
      </c>
      <c r="AK1265" s="10">
        <f t="shared" si="6"/>
        <v>202</v>
      </c>
      <c r="AL1265" s="10" t="str">
        <f t="array" ref="AL1265">IFERROR(INDEX('Pontuação 3.0'!G$13:G$191, MATCH(AK1265, 'Pontuação 3.0'!F$13:F$191, 0)), "Faixa Indefinida")</f>
        <v>C</v>
      </c>
      <c r="AM1265" s="10">
        <f t="shared" si="7"/>
        <v>0</v>
      </c>
      <c r="AN1265" s="10">
        <f t="shared" si="8"/>
        <v>0</v>
      </c>
      <c r="AO1265" s="10">
        <f t="shared" si="9"/>
        <v>1</v>
      </c>
      <c r="AP1265" s="10">
        <f t="shared" si="10"/>
        <v>0</v>
      </c>
    </row>
    <row r="1266" ht="15.75" customHeight="1">
      <c r="A1266" s="7">
        <v>45675.0</v>
      </c>
      <c r="B1266" s="8" t="s">
        <v>2962</v>
      </c>
      <c r="C1266" s="8" t="s">
        <v>2963</v>
      </c>
      <c r="D1266" s="9">
        <v>4.4991734846E10</v>
      </c>
      <c r="E1266" s="8" t="s">
        <v>6103</v>
      </c>
      <c r="F1266" s="8" t="s">
        <v>6104</v>
      </c>
      <c r="G1266" s="8" t="s">
        <v>6112</v>
      </c>
      <c r="H1266" s="8" t="s">
        <v>6123</v>
      </c>
      <c r="I1266" s="8" t="s">
        <v>6107</v>
      </c>
      <c r="J1266" s="8" t="s">
        <v>6108</v>
      </c>
      <c r="K1266" s="8" t="s">
        <v>6107</v>
      </c>
      <c r="L1266" s="8" t="s">
        <v>6136</v>
      </c>
      <c r="M1266" s="8" t="s">
        <v>6133</v>
      </c>
      <c r="N1266" s="12" t="s">
        <v>18</v>
      </c>
      <c r="O1266" s="12" t="s">
        <v>20</v>
      </c>
      <c r="P1266" s="12" t="s">
        <v>123</v>
      </c>
      <c r="Q1266" s="12" t="s">
        <v>22</v>
      </c>
      <c r="R1266" s="12" t="s">
        <v>32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10">
        <f>ROUNDUP(SUM(VLOOKUP(F1266,'Pontuação'!A$2:B$11,2,FALSE),VLOOKUP(E1266,'Pontuação'!C$2:D$11,2,FALSE),VLOOKUP(H1266,'Pontuação'!I$2:J$11,2,FALSE),VLOOKUP(J1266,'Pontuação'!G$2:H$11,2,FALSE),VLOOKUP(L1266,'Pontuação'!M$2:N$13,2,FALSE)),0)</f>
        <v>1593</v>
      </c>
      <c r="AD1266" s="11">
        <f t="shared" si="1"/>
        <v>159</v>
      </c>
      <c r="AE1266" s="11" t="str">
        <f t="array" ref="AE1266">IFERROR(INDEX('Pontuação'!G$13:G$101, MATCH(AD1266, 'Pontuação'!F$13:F$101, 0)), "Faixa Indefinida")</f>
        <v>C</v>
      </c>
      <c r="AF1266" s="11">
        <f t="shared" si="2"/>
        <v>0</v>
      </c>
      <c r="AG1266" s="11">
        <f t="shared" si="3"/>
        <v>0</v>
      </c>
      <c r="AH1266" s="11">
        <f t="shared" si="4"/>
        <v>1</v>
      </c>
      <c r="AI1266" s="11">
        <f t="shared" si="5"/>
        <v>0</v>
      </c>
      <c r="AJ1266" s="11">
        <f>ROUNDUP(SUM(VLOOKUP(F1266,'Pontuação 3.0'!A$2:B$11,2,FALSE),VLOOKUP(E1266,'Pontuação 3.0'!C$2:D$11,2,FALSE),VLOOKUP(H1266,'Pontuação 3.0'!I$2:J$11,2,FALSE),VLOOKUP(J1266,'Pontuação 3.0'!G$2:H$11,2,FALSE),VLOOKUP(G1266,'Pontuação 3.0'!E$2:F$11,2,FALSE),VLOOKUP(K1266,'Pontuação 3.0'!K$2:L$11,2,FALSE),VLOOKUP(L1266,'Pontuação 3.0'!M$2:N$13,2,FALSE)),0)</f>
        <v>1982</v>
      </c>
      <c r="AK1266" s="10">
        <f t="shared" si="6"/>
        <v>198</v>
      </c>
      <c r="AL1266" s="10" t="str">
        <f t="array" ref="AL1266">IFERROR(INDEX('Pontuação 3.0'!G$13:G$191, MATCH(AK1266, 'Pontuação 3.0'!F$13:F$191, 0)), "Faixa Indefinida")</f>
        <v>C</v>
      </c>
      <c r="AM1266" s="10">
        <f t="shared" si="7"/>
        <v>0</v>
      </c>
      <c r="AN1266" s="10">
        <f t="shared" si="8"/>
        <v>0</v>
      </c>
      <c r="AO1266" s="10">
        <f t="shared" si="9"/>
        <v>1</v>
      </c>
      <c r="AP1266" s="10">
        <f t="shared" si="10"/>
        <v>0</v>
      </c>
    </row>
    <row r="1267" ht="15.75" customHeight="1">
      <c r="A1267" s="7">
        <v>45675.0</v>
      </c>
      <c r="B1267" s="8" t="s">
        <v>2964</v>
      </c>
      <c r="C1267" s="8" t="s">
        <v>2965</v>
      </c>
      <c r="D1267" s="9">
        <v>5.1989154978E10</v>
      </c>
      <c r="E1267" s="8" t="s">
        <v>6103</v>
      </c>
      <c r="F1267" s="8" t="s">
        <v>6143</v>
      </c>
      <c r="G1267" s="8" t="s">
        <v>6117</v>
      </c>
      <c r="H1267" s="8" t="s">
        <v>6135</v>
      </c>
      <c r="I1267" s="8" t="s">
        <v>6128</v>
      </c>
      <c r="J1267" s="8" t="s">
        <v>6119</v>
      </c>
      <c r="K1267" s="8" t="s">
        <v>6107</v>
      </c>
      <c r="L1267" s="8" t="s">
        <v>6120</v>
      </c>
      <c r="M1267" s="8" t="s">
        <v>6121</v>
      </c>
      <c r="N1267" s="12" t="s">
        <v>18</v>
      </c>
      <c r="O1267" s="12" t="s">
        <v>20</v>
      </c>
      <c r="P1267" s="12" t="s">
        <v>25</v>
      </c>
      <c r="Q1267" s="12" t="s">
        <v>22</v>
      </c>
      <c r="R1267" s="12" t="s">
        <v>32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10">
        <f>ROUNDUP(SUM(VLOOKUP(F1267,'Pontuação'!A$2:B$11,2,FALSE),VLOOKUP(E1267,'Pontuação'!C$2:D$11,2,FALSE),VLOOKUP(H1267,'Pontuação'!I$2:J$11,2,FALSE),VLOOKUP(J1267,'Pontuação'!G$2:H$11,2,FALSE),VLOOKUP(L1267,'Pontuação'!M$2:N$13,2,FALSE)),0)</f>
        <v>1682</v>
      </c>
      <c r="AD1267" s="11">
        <f t="shared" si="1"/>
        <v>168</v>
      </c>
      <c r="AE1267" s="11" t="str">
        <f t="array" ref="AE1267">IFERROR(INDEX('Pontuação'!G$13:G$101, MATCH(AD1267, 'Pontuação'!F$13:F$101, 0)), "Faixa Indefinida")</f>
        <v>B</v>
      </c>
      <c r="AF1267" s="11">
        <f t="shared" si="2"/>
        <v>0</v>
      </c>
      <c r="AG1267" s="11">
        <f t="shared" si="3"/>
        <v>1</v>
      </c>
      <c r="AH1267" s="11">
        <f t="shared" si="4"/>
        <v>0</v>
      </c>
      <c r="AI1267" s="11">
        <f t="shared" si="5"/>
        <v>0</v>
      </c>
      <c r="AJ1267" s="11">
        <f>ROUNDUP(SUM(VLOOKUP(F1267,'Pontuação 3.0'!A$2:B$11,2,FALSE),VLOOKUP(E1267,'Pontuação 3.0'!C$2:D$11,2,FALSE),VLOOKUP(H1267,'Pontuação 3.0'!I$2:J$11,2,FALSE),VLOOKUP(J1267,'Pontuação 3.0'!G$2:H$11,2,FALSE),VLOOKUP(G1267,'Pontuação 3.0'!E$2:F$11,2,FALSE),VLOOKUP(K1267,'Pontuação 3.0'!K$2:L$11,2,FALSE),VLOOKUP(L1267,'Pontuação 3.0'!M$2:N$13,2,FALSE)),0)</f>
        <v>1922</v>
      </c>
      <c r="AK1267" s="10">
        <f t="shared" si="6"/>
        <v>192</v>
      </c>
      <c r="AL1267" s="10" t="str">
        <f t="array" ref="AL1267">IFERROR(INDEX('Pontuação 3.0'!G$13:G$191, MATCH(AK1267, 'Pontuação 3.0'!F$13:F$191, 0)), "Faixa Indefinida")</f>
        <v>C</v>
      </c>
      <c r="AM1267" s="10">
        <f t="shared" si="7"/>
        <v>0</v>
      </c>
      <c r="AN1267" s="10">
        <f t="shared" si="8"/>
        <v>0</v>
      </c>
      <c r="AO1267" s="10">
        <f t="shared" si="9"/>
        <v>1</v>
      </c>
      <c r="AP1267" s="10">
        <f t="shared" si="10"/>
        <v>0</v>
      </c>
    </row>
    <row r="1268" ht="15.75" customHeight="1">
      <c r="A1268" s="7">
        <v>45675.0</v>
      </c>
      <c r="B1268" s="8" t="s">
        <v>2966</v>
      </c>
      <c r="C1268" s="8" t="s">
        <v>2967</v>
      </c>
      <c r="D1268" s="9">
        <v>9.1992332119E10</v>
      </c>
      <c r="E1268" s="8" t="s">
        <v>6103</v>
      </c>
      <c r="F1268" s="8" t="s">
        <v>6143</v>
      </c>
      <c r="G1268" s="8" t="s">
        <v>6117</v>
      </c>
      <c r="H1268" s="8" t="s">
        <v>6118</v>
      </c>
      <c r="I1268" s="8" t="s">
        <v>6107</v>
      </c>
      <c r="J1268" s="8" t="s">
        <v>6119</v>
      </c>
      <c r="K1268" s="8" t="s">
        <v>6107</v>
      </c>
      <c r="L1268" s="8" t="s">
        <v>6136</v>
      </c>
      <c r="M1268" s="8" t="s">
        <v>6133</v>
      </c>
      <c r="N1268" s="12" t="s">
        <v>18</v>
      </c>
      <c r="O1268" s="12" t="s">
        <v>20</v>
      </c>
      <c r="P1268" s="12" t="s">
        <v>102</v>
      </c>
      <c r="Q1268" s="12" t="s">
        <v>22</v>
      </c>
      <c r="R1268" s="12" t="s">
        <v>21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10">
        <f>ROUNDUP(SUM(VLOOKUP(F1268,'Pontuação'!A$2:B$11,2,FALSE),VLOOKUP(E1268,'Pontuação'!C$2:D$11,2,FALSE),VLOOKUP(H1268,'Pontuação'!I$2:J$11,2,FALSE),VLOOKUP(J1268,'Pontuação'!G$2:H$11,2,FALSE),VLOOKUP(L1268,'Pontuação'!M$2:N$13,2,FALSE)),0)</f>
        <v>1610</v>
      </c>
      <c r="AD1268" s="11">
        <f t="shared" si="1"/>
        <v>161</v>
      </c>
      <c r="AE1268" s="11" t="str">
        <f t="array" ref="AE1268">IFERROR(INDEX('Pontuação'!G$13:G$101, MATCH(AD1268, 'Pontuação'!F$13:F$101, 0)), "Faixa Indefinida")</f>
        <v>C</v>
      </c>
      <c r="AF1268" s="11">
        <f t="shared" si="2"/>
        <v>0</v>
      </c>
      <c r="AG1268" s="11">
        <f t="shared" si="3"/>
        <v>0</v>
      </c>
      <c r="AH1268" s="11">
        <f t="shared" si="4"/>
        <v>1</v>
      </c>
      <c r="AI1268" s="11">
        <f t="shared" si="5"/>
        <v>0</v>
      </c>
      <c r="AJ1268" s="11">
        <f>ROUNDUP(SUM(VLOOKUP(F1268,'Pontuação 3.0'!A$2:B$11,2,FALSE),VLOOKUP(E1268,'Pontuação 3.0'!C$2:D$11,2,FALSE),VLOOKUP(H1268,'Pontuação 3.0'!I$2:J$11,2,FALSE),VLOOKUP(J1268,'Pontuação 3.0'!G$2:H$11,2,FALSE),VLOOKUP(G1268,'Pontuação 3.0'!E$2:F$11,2,FALSE),VLOOKUP(K1268,'Pontuação 3.0'!K$2:L$11,2,FALSE),VLOOKUP(L1268,'Pontuação 3.0'!M$2:N$13,2,FALSE)),0)</f>
        <v>1965</v>
      </c>
      <c r="AK1268" s="10">
        <f t="shared" si="6"/>
        <v>197</v>
      </c>
      <c r="AL1268" s="10" t="str">
        <f t="array" ref="AL1268">IFERROR(INDEX('Pontuação 3.0'!G$13:G$191, MATCH(AK1268, 'Pontuação 3.0'!F$13:F$191, 0)), "Faixa Indefinida")</f>
        <v>C</v>
      </c>
      <c r="AM1268" s="10">
        <f t="shared" si="7"/>
        <v>0</v>
      </c>
      <c r="AN1268" s="10">
        <f t="shared" si="8"/>
        <v>0</v>
      </c>
      <c r="AO1268" s="10">
        <f t="shared" si="9"/>
        <v>1</v>
      </c>
      <c r="AP1268" s="10">
        <f t="shared" si="10"/>
        <v>0</v>
      </c>
    </row>
    <row r="1269" ht="15.75" customHeight="1">
      <c r="A1269" s="7">
        <v>45675.0</v>
      </c>
      <c r="B1269" s="8" t="s">
        <v>1280</v>
      </c>
      <c r="C1269" s="8" t="s">
        <v>2961</v>
      </c>
      <c r="D1269" s="14" t="s">
        <v>6208</v>
      </c>
      <c r="E1269" s="8" t="s">
        <v>6103</v>
      </c>
      <c r="F1269" s="8" t="s">
        <v>6126</v>
      </c>
      <c r="G1269" s="8" t="s">
        <v>6117</v>
      </c>
      <c r="H1269" s="8" t="s">
        <v>6106</v>
      </c>
      <c r="I1269" s="8" t="s">
        <v>6107</v>
      </c>
      <c r="J1269" s="8" t="s">
        <v>6129</v>
      </c>
      <c r="K1269" s="8" t="s">
        <v>6107</v>
      </c>
      <c r="L1269" s="8" t="s">
        <v>6120</v>
      </c>
      <c r="M1269" s="8" t="s">
        <v>6131</v>
      </c>
      <c r="N1269" s="12" t="s">
        <v>18</v>
      </c>
      <c r="O1269" s="12" t="s">
        <v>20</v>
      </c>
      <c r="P1269" s="12" t="s">
        <v>25</v>
      </c>
      <c r="Q1269" s="12" t="s">
        <v>33</v>
      </c>
      <c r="R1269" s="12" t="s">
        <v>32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10">
        <f>ROUNDUP(SUM(VLOOKUP(F1269,'Pontuação'!A$2:B$11,2,FALSE),VLOOKUP(E1269,'Pontuação'!C$2:D$11,2,FALSE),VLOOKUP(H1269,'Pontuação'!I$2:J$11,2,FALSE),VLOOKUP(J1269,'Pontuação'!G$2:H$11,2,FALSE),VLOOKUP(L1269,'Pontuação'!M$2:N$13,2,FALSE)),0)</f>
        <v>1951</v>
      </c>
      <c r="AD1269" s="11">
        <f t="shared" si="1"/>
        <v>195</v>
      </c>
      <c r="AE1269" s="11" t="str">
        <f t="array" ref="AE1269">IFERROR(INDEX('Pontuação'!G$13:G$101, MATCH(AD1269, 'Pontuação'!F$13:F$101, 0)), "Faixa Indefinida")</f>
        <v>A</v>
      </c>
      <c r="AF1269" s="11">
        <f t="shared" si="2"/>
        <v>1</v>
      </c>
      <c r="AG1269" s="11">
        <f t="shared" si="3"/>
        <v>0</v>
      </c>
      <c r="AH1269" s="11">
        <f t="shared" si="4"/>
        <v>0</v>
      </c>
      <c r="AI1269" s="11">
        <f t="shared" si="5"/>
        <v>0</v>
      </c>
      <c r="AJ1269" s="11">
        <f>ROUNDUP(SUM(VLOOKUP(F1269,'Pontuação 3.0'!A$2:B$11,2,FALSE),VLOOKUP(E1269,'Pontuação 3.0'!C$2:D$11,2,FALSE),VLOOKUP(H1269,'Pontuação 3.0'!I$2:J$11,2,FALSE),VLOOKUP(J1269,'Pontuação 3.0'!G$2:H$11,2,FALSE),VLOOKUP(G1269,'Pontuação 3.0'!E$2:F$11,2,FALSE),VLOOKUP(K1269,'Pontuação 3.0'!K$2:L$11,2,FALSE),VLOOKUP(L1269,'Pontuação 3.0'!M$2:N$13,2,FALSE)),0)</f>
        <v>2350</v>
      </c>
      <c r="AK1269" s="10">
        <f t="shared" si="6"/>
        <v>235</v>
      </c>
      <c r="AL1269" s="10" t="str">
        <f t="array" ref="AL1269">IFERROR(INDEX('Pontuação 3.0'!G$13:G$191, MATCH(AK1269, 'Pontuação 3.0'!F$13:F$191, 0)), "Faixa Indefinida")</f>
        <v>B</v>
      </c>
      <c r="AM1269" s="10">
        <f t="shared" si="7"/>
        <v>0</v>
      </c>
      <c r="AN1269" s="10">
        <f t="shared" si="8"/>
        <v>1</v>
      </c>
      <c r="AO1269" s="10">
        <f t="shared" si="9"/>
        <v>0</v>
      </c>
      <c r="AP1269" s="10">
        <f t="shared" si="10"/>
        <v>0</v>
      </c>
    </row>
    <row r="1270" ht="15.75" customHeight="1">
      <c r="A1270" s="7">
        <v>45675.0</v>
      </c>
      <c r="B1270" s="8" t="s">
        <v>2972</v>
      </c>
      <c r="C1270" s="8" t="s">
        <v>2973</v>
      </c>
      <c r="D1270" s="9">
        <v>8.5996070102E10</v>
      </c>
      <c r="E1270" s="8" t="s">
        <v>6103</v>
      </c>
      <c r="F1270" s="8" t="s">
        <v>6116</v>
      </c>
      <c r="G1270" s="8" t="s">
        <v>6117</v>
      </c>
      <c r="H1270" s="8" t="s">
        <v>6106</v>
      </c>
      <c r="I1270" s="8" t="s">
        <v>6107</v>
      </c>
      <c r="J1270" s="8" t="s">
        <v>6119</v>
      </c>
      <c r="K1270" s="8" t="s">
        <v>6107</v>
      </c>
      <c r="L1270" s="8" t="s">
        <v>6120</v>
      </c>
      <c r="M1270" s="8" t="s">
        <v>6121</v>
      </c>
      <c r="N1270" s="12" t="s">
        <v>18</v>
      </c>
      <c r="O1270" s="12" t="s">
        <v>20</v>
      </c>
      <c r="P1270" s="12" t="s">
        <v>348</v>
      </c>
      <c r="Q1270" s="12" t="s">
        <v>22</v>
      </c>
      <c r="R1270" s="12" t="s">
        <v>32</v>
      </c>
      <c r="S1270" s="13"/>
      <c r="T1270" s="8"/>
      <c r="U1270" s="8"/>
      <c r="V1270" s="8"/>
      <c r="W1270" s="8"/>
      <c r="X1270" s="8"/>
      <c r="Y1270" s="8"/>
      <c r="Z1270" s="8"/>
      <c r="AA1270" s="8"/>
      <c r="AB1270" s="8"/>
      <c r="AC1270" s="10">
        <f>ROUNDUP(SUM(VLOOKUP(F1270,'Pontuação'!A$2:B$11,2,FALSE),VLOOKUP(E1270,'Pontuação'!C$2:D$11,2,FALSE),VLOOKUP(H1270,'Pontuação'!I$2:J$11,2,FALSE),VLOOKUP(J1270,'Pontuação'!G$2:H$11,2,FALSE),VLOOKUP(L1270,'Pontuação'!M$2:N$13,2,FALSE)),0)</f>
        <v>1685</v>
      </c>
      <c r="AD1270" s="11">
        <f t="shared" si="1"/>
        <v>169</v>
      </c>
      <c r="AE1270" s="11" t="str">
        <f t="array" ref="AE1270">IFERROR(INDEX('Pontuação'!G$13:G$101, MATCH(AD1270, 'Pontuação'!F$13:F$101, 0)), "Faixa Indefinida")</f>
        <v>B</v>
      </c>
      <c r="AF1270" s="11">
        <f t="shared" si="2"/>
        <v>0</v>
      </c>
      <c r="AG1270" s="11">
        <f t="shared" si="3"/>
        <v>1</v>
      </c>
      <c r="AH1270" s="11">
        <f t="shared" si="4"/>
        <v>0</v>
      </c>
      <c r="AI1270" s="11">
        <f t="shared" si="5"/>
        <v>0</v>
      </c>
      <c r="AJ1270" s="11">
        <f>ROUNDUP(SUM(VLOOKUP(F1270,'Pontuação 3.0'!A$2:B$11,2,FALSE),VLOOKUP(E1270,'Pontuação 3.0'!C$2:D$11,2,FALSE),VLOOKUP(H1270,'Pontuação 3.0'!I$2:J$11,2,FALSE),VLOOKUP(J1270,'Pontuação 3.0'!G$2:H$11,2,FALSE),VLOOKUP(G1270,'Pontuação 3.0'!E$2:F$11,2,FALSE),VLOOKUP(K1270,'Pontuação 3.0'!K$2:L$11,2,FALSE),VLOOKUP(L1270,'Pontuação 3.0'!M$2:N$13,2,FALSE)),0)</f>
        <v>2208</v>
      </c>
      <c r="AK1270" s="10">
        <f t="shared" si="6"/>
        <v>221</v>
      </c>
      <c r="AL1270" s="10" t="str">
        <f t="array" ref="AL1270">IFERROR(INDEX('Pontuação 3.0'!G$13:G$191, MATCH(AK1270, 'Pontuação 3.0'!F$13:F$191, 0)), "Faixa Indefinida")</f>
        <v>B</v>
      </c>
      <c r="AM1270" s="10">
        <f t="shared" si="7"/>
        <v>0</v>
      </c>
      <c r="AN1270" s="10">
        <f t="shared" si="8"/>
        <v>1</v>
      </c>
      <c r="AO1270" s="10">
        <f t="shared" si="9"/>
        <v>0</v>
      </c>
      <c r="AP1270" s="10">
        <f t="shared" si="10"/>
        <v>0</v>
      </c>
    </row>
    <row r="1271" ht="15.75" customHeight="1">
      <c r="A1271" s="7">
        <v>45675.0</v>
      </c>
      <c r="B1271" s="8" t="s">
        <v>2968</v>
      </c>
      <c r="C1271" s="8" t="s">
        <v>2969</v>
      </c>
      <c r="D1271" s="8" t="s">
        <v>2970</v>
      </c>
      <c r="E1271" s="8" t="s">
        <v>6103</v>
      </c>
      <c r="F1271" s="8" t="s">
        <v>6116</v>
      </c>
      <c r="G1271" s="8" t="s">
        <v>6117</v>
      </c>
      <c r="H1271" s="8" t="s">
        <v>6118</v>
      </c>
      <c r="I1271" s="8" t="s">
        <v>6107</v>
      </c>
      <c r="J1271" s="8" t="s">
        <v>6108</v>
      </c>
      <c r="K1271" s="8" t="s">
        <v>6109</v>
      </c>
      <c r="L1271" s="8" t="s">
        <v>6115</v>
      </c>
      <c r="M1271" s="8" t="s">
        <v>6113</v>
      </c>
      <c r="N1271" s="12" t="s">
        <v>18</v>
      </c>
      <c r="O1271" s="12" t="s">
        <v>20</v>
      </c>
      <c r="P1271" s="12" t="s">
        <v>76</v>
      </c>
      <c r="Q1271" s="12" t="s">
        <v>22</v>
      </c>
      <c r="R1271" s="12" t="s">
        <v>32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10">
        <f>ROUNDUP(SUM(VLOOKUP(F1271,'Pontuação'!A$2:B$11,2,FALSE),VLOOKUP(E1271,'Pontuação'!C$2:D$11,2,FALSE),VLOOKUP(H1271,'Pontuação'!I$2:J$11,2,FALSE),VLOOKUP(J1271,'Pontuação'!G$2:H$11,2,FALSE),VLOOKUP(L1271,'Pontuação'!M$2:N$13,2,FALSE)),0)</f>
        <v>1700</v>
      </c>
      <c r="AD1271" s="11">
        <f t="shared" si="1"/>
        <v>170</v>
      </c>
      <c r="AE1271" s="11" t="str">
        <f t="array" ref="AE1271">IFERROR(INDEX('Pontuação'!G$13:G$101, MATCH(AD1271, 'Pontuação'!F$13:F$101, 0)), "Faixa Indefinida")</f>
        <v>B</v>
      </c>
      <c r="AF1271" s="11">
        <f t="shared" si="2"/>
        <v>0</v>
      </c>
      <c r="AG1271" s="11">
        <f t="shared" si="3"/>
        <v>1</v>
      </c>
      <c r="AH1271" s="11">
        <f t="shared" si="4"/>
        <v>0</v>
      </c>
      <c r="AI1271" s="11">
        <f t="shared" si="5"/>
        <v>0</v>
      </c>
      <c r="AJ1271" s="11">
        <f>ROUNDUP(SUM(VLOOKUP(F1271,'Pontuação 3.0'!A$2:B$11,2,FALSE),VLOOKUP(E1271,'Pontuação 3.0'!C$2:D$11,2,FALSE),VLOOKUP(H1271,'Pontuação 3.0'!I$2:J$11,2,FALSE),VLOOKUP(J1271,'Pontuação 3.0'!G$2:H$11,2,FALSE),VLOOKUP(G1271,'Pontuação 3.0'!E$2:F$11,2,FALSE),VLOOKUP(K1271,'Pontuação 3.0'!K$2:L$11,2,FALSE),VLOOKUP(L1271,'Pontuação 3.0'!M$2:N$13,2,FALSE)),0)</f>
        <v>2622</v>
      </c>
      <c r="AK1271" s="10">
        <f t="shared" si="6"/>
        <v>262</v>
      </c>
      <c r="AL1271" s="10" t="str">
        <f t="array" ref="AL1271">IFERROR(INDEX('Pontuação 3.0'!G$13:G$191, MATCH(AK1271, 'Pontuação 3.0'!F$13:F$191, 0)), "Faixa Indefinida")</f>
        <v>A</v>
      </c>
      <c r="AM1271" s="10">
        <f t="shared" si="7"/>
        <v>1</v>
      </c>
      <c r="AN1271" s="10">
        <f t="shared" si="8"/>
        <v>0</v>
      </c>
      <c r="AO1271" s="10">
        <f t="shared" si="9"/>
        <v>0</v>
      </c>
      <c r="AP1271" s="10">
        <f t="shared" si="10"/>
        <v>0</v>
      </c>
    </row>
    <row r="1272" ht="15.75" customHeight="1">
      <c r="A1272" s="7">
        <v>45675.0</v>
      </c>
      <c r="B1272" s="8" t="s">
        <v>2977</v>
      </c>
      <c r="C1272" s="8" t="s">
        <v>2978</v>
      </c>
      <c r="D1272" s="9">
        <v>9.84135767E8</v>
      </c>
      <c r="E1272" s="8" t="s">
        <v>6103</v>
      </c>
      <c r="F1272" s="8" t="s">
        <v>6116</v>
      </c>
      <c r="G1272" s="8" t="s">
        <v>6117</v>
      </c>
      <c r="H1272" s="8" t="s">
        <v>6106</v>
      </c>
      <c r="I1272" s="8" t="s">
        <v>6107</v>
      </c>
      <c r="J1272" s="8" t="s">
        <v>6119</v>
      </c>
      <c r="K1272" s="8" t="s">
        <v>6109</v>
      </c>
      <c r="L1272" s="8" t="s">
        <v>6115</v>
      </c>
      <c r="M1272" s="8" t="s">
        <v>6121</v>
      </c>
      <c r="N1272" s="12" t="s">
        <v>18</v>
      </c>
      <c r="O1272" s="12" t="s">
        <v>20</v>
      </c>
      <c r="P1272" s="12" t="s">
        <v>89</v>
      </c>
      <c r="Q1272" s="12" t="s">
        <v>22</v>
      </c>
      <c r="R1272" s="12" t="s">
        <v>32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10">
        <f>ROUNDUP(SUM(VLOOKUP(F1272,'Pontuação'!A$2:B$11,2,FALSE),VLOOKUP(E1272,'Pontuação'!C$2:D$11,2,FALSE),VLOOKUP(H1272,'Pontuação'!I$2:J$11,2,FALSE),VLOOKUP(J1272,'Pontuação'!G$2:H$11,2,FALSE),VLOOKUP(L1272,'Pontuação'!M$2:N$13,2,FALSE)),0)</f>
        <v>1553</v>
      </c>
      <c r="AD1272" s="11">
        <f t="shared" si="1"/>
        <v>155</v>
      </c>
      <c r="AE1272" s="11" t="str">
        <f t="array" ref="AE1272">IFERROR(INDEX('Pontuação'!G$13:G$101, MATCH(AD1272, 'Pontuação'!F$13:F$101, 0)), "Faixa Indefinida")</f>
        <v>C</v>
      </c>
      <c r="AF1272" s="11">
        <f t="shared" si="2"/>
        <v>0</v>
      </c>
      <c r="AG1272" s="11">
        <f t="shared" si="3"/>
        <v>0</v>
      </c>
      <c r="AH1272" s="11">
        <f t="shared" si="4"/>
        <v>1</v>
      </c>
      <c r="AI1272" s="11">
        <f t="shared" si="5"/>
        <v>0</v>
      </c>
      <c r="AJ1272" s="11">
        <f>ROUNDUP(SUM(VLOOKUP(F1272,'Pontuação 3.0'!A$2:B$11,2,FALSE),VLOOKUP(E1272,'Pontuação 3.0'!C$2:D$11,2,FALSE),VLOOKUP(H1272,'Pontuação 3.0'!I$2:J$11,2,FALSE),VLOOKUP(J1272,'Pontuação 3.0'!G$2:H$11,2,FALSE),VLOOKUP(G1272,'Pontuação 3.0'!E$2:F$11,2,FALSE),VLOOKUP(K1272,'Pontuação 3.0'!K$2:L$11,2,FALSE),VLOOKUP(L1272,'Pontuação 3.0'!M$2:N$13,2,FALSE)),0)</f>
        <v>2383</v>
      </c>
      <c r="AK1272" s="10">
        <f t="shared" si="6"/>
        <v>238</v>
      </c>
      <c r="AL1272" s="10" t="str">
        <f t="array" ref="AL1272">IFERROR(INDEX('Pontuação 3.0'!G$13:G$191, MATCH(AK1272, 'Pontuação 3.0'!F$13:F$191, 0)), "Faixa Indefinida")</f>
        <v>A</v>
      </c>
      <c r="AM1272" s="10">
        <f t="shared" si="7"/>
        <v>1</v>
      </c>
      <c r="AN1272" s="10">
        <f t="shared" si="8"/>
        <v>0</v>
      </c>
      <c r="AO1272" s="10">
        <f t="shared" si="9"/>
        <v>0</v>
      </c>
      <c r="AP1272" s="10">
        <f t="shared" si="10"/>
        <v>0</v>
      </c>
    </row>
    <row r="1273" ht="15.75" customHeight="1">
      <c r="A1273" s="7">
        <v>45675.0</v>
      </c>
      <c r="B1273" s="8" t="s">
        <v>2974</v>
      </c>
      <c r="C1273" s="8" t="s">
        <v>2975</v>
      </c>
      <c r="D1273" s="9">
        <v>8.7991145507E10</v>
      </c>
      <c r="E1273" s="8" t="s">
        <v>6125</v>
      </c>
      <c r="F1273" s="8" t="s">
        <v>6116</v>
      </c>
      <c r="G1273" s="8" t="s">
        <v>6117</v>
      </c>
      <c r="H1273" s="8" t="s">
        <v>6106</v>
      </c>
      <c r="I1273" s="8" t="s">
        <v>6107</v>
      </c>
      <c r="J1273" s="8" t="s">
        <v>6129</v>
      </c>
      <c r="K1273" s="8" t="s">
        <v>6109</v>
      </c>
      <c r="L1273" s="8" t="s">
        <v>6120</v>
      </c>
      <c r="M1273" s="8" t="s">
        <v>6133</v>
      </c>
      <c r="N1273" s="12" t="s">
        <v>18</v>
      </c>
      <c r="O1273" s="12" t="s">
        <v>20</v>
      </c>
      <c r="P1273" s="12" t="s">
        <v>31</v>
      </c>
      <c r="Q1273" s="12" t="s">
        <v>22</v>
      </c>
      <c r="R1273" s="12" t="s">
        <v>32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10">
        <f>ROUNDUP(SUM(VLOOKUP(F1273,'Pontuação'!A$2:B$11,2,FALSE),VLOOKUP(E1273,'Pontuação'!C$2:D$11,2,FALSE),VLOOKUP(H1273,'Pontuação'!I$2:J$11,2,FALSE),VLOOKUP(J1273,'Pontuação'!G$2:H$11,2,FALSE),VLOOKUP(L1273,'Pontuação'!M$2:N$13,2,FALSE)),0)</f>
        <v>1967</v>
      </c>
      <c r="AD1273" s="11">
        <f t="shared" si="1"/>
        <v>197</v>
      </c>
      <c r="AE1273" s="11" t="str">
        <f t="array" ref="AE1273">IFERROR(INDEX('Pontuação'!G$13:G$101, MATCH(AD1273, 'Pontuação'!F$13:F$101, 0)), "Faixa Indefinida")</f>
        <v>A</v>
      </c>
      <c r="AF1273" s="11">
        <f t="shared" si="2"/>
        <v>1</v>
      </c>
      <c r="AG1273" s="11">
        <f t="shared" si="3"/>
        <v>0</v>
      </c>
      <c r="AH1273" s="11">
        <f t="shared" si="4"/>
        <v>0</v>
      </c>
      <c r="AI1273" s="11">
        <f t="shared" si="5"/>
        <v>0</v>
      </c>
      <c r="AJ1273" s="11">
        <f>ROUNDUP(SUM(VLOOKUP(F1273,'Pontuação 3.0'!A$2:B$11,2,FALSE),VLOOKUP(E1273,'Pontuação 3.0'!C$2:D$11,2,FALSE),VLOOKUP(H1273,'Pontuação 3.0'!I$2:J$11,2,FALSE),VLOOKUP(J1273,'Pontuação 3.0'!G$2:H$11,2,FALSE),VLOOKUP(G1273,'Pontuação 3.0'!E$2:F$11,2,FALSE),VLOOKUP(K1273,'Pontuação 3.0'!K$2:L$11,2,FALSE),VLOOKUP(L1273,'Pontuação 3.0'!M$2:N$13,2,FALSE)),0)</f>
        <v>2714</v>
      </c>
      <c r="AK1273" s="10">
        <f t="shared" si="6"/>
        <v>271</v>
      </c>
      <c r="AL1273" s="10" t="str">
        <f t="array" ref="AL1273">IFERROR(INDEX('Pontuação 3.0'!G$13:G$191, MATCH(AK1273, 'Pontuação 3.0'!F$13:F$191, 0)), "Faixa Indefinida")</f>
        <v>A</v>
      </c>
      <c r="AM1273" s="10">
        <f t="shared" si="7"/>
        <v>1</v>
      </c>
      <c r="AN1273" s="10">
        <f t="shared" si="8"/>
        <v>0</v>
      </c>
      <c r="AO1273" s="10">
        <f t="shared" si="9"/>
        <v>0</v>
      </c>
      <c r="AP1273" s="10">
        <f t="shared" si="10"/>
        <v>0</v>
      </c>
    </row>
    <row r="1274" ht="15.75" customHeight="1">
      <c r="A1274" s="7">
        <v>45675.0</v>
      </c>
      <c r="B1274" s="8" t="s">
        <v>1150</v>
      </c>
      <c r="C1274" s="8" t="s">
        <v>2976</v>
      </c>
      <c r="D1274" s="9">
        <v>7.7981296826E10</v>
      </c>
      <c r="E1274" s="8" t="s">
        <v>6103</v>
      </c>
      <c r="F1274" s="8" t="s">
        <v>6116</v>
      </c>
      <c r="G1274" s="8" t="s">
        <v>6117</v>
      </c>
      <c r="H1274" s="8" t="s">
        <v>6106</v>
      </c>
      <c r="I1274" s="8" t="s">
        <v>6107</v>
      </c>
      <c r="J1274" s="8" t="s">
        <v>6119</v>
      </c>
      <c r="K1274" s="8" t="s">
        <v>6107</v>
      </c>
      <c r="L1274" s="8" t="s">
        <v>6120</v>
      </c>
      <c r="M1274" s="8" t="s">
        <v>6121</v>
      </c>
      <c r="N1274" s="12" t="s">
        <v>18</v>
      </c>
      <c r="O1274" s="12" t="s">
        <v>20</v>
      </c>
      <c r="P1274" s="12" t="s">
        <v>121</v>
      </c>
      <c r="Q1274" s="12" t="s">
        <v>22</v>
      </c>
      <c r="R1274" s="12" t="s">
        <v>32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10">
        <f>ROUNDUP(SUM(VLOOKUP(F1274,'Pontuação'!A$2:B$11,2,FALSE),VLOOKUP(E1274,'Pontuação'!C$2:D$11,2,FALSE),VLOOKUP(H1274,'Pontuação'!I$2:J$11,2,FALSE),VLOOKUP(J1274,'Pontuação'!G$2:H$11,2,FALSE),VLOOKUP(L1274,'Pontuação'!M$2:N$13,2,FALSE)),0)</f>
        <v>1685</v>
      </c>
      <c r="AD1274" s="11">
        <f t="shared" si="1"/>
        <v>169</v>
      </c>
      <c r="AE1274" s="11" t="str">
        <f t="array" ref="AE1274">IFERROR(INDEX('Pontuação'!G$13:G$101, MATCH(AD1274, 'Pontuação'!F$13:F$101, 0)), "Faixa Indefinida")</f>
        <v>B</v>
      </c>
      <c r="AF1274" s="11">
        <f t="shared" si="2"/>
        <v>0</v>
      </c>
      <c r="AG1274" s="11">
        <f t="shared" si="3"/>
        <v>1</v>
      </c>
      <c r="AH1274" s="11">
        <f t="shared" si="4"/>
        <v>0</v>
      </c>
      <c r="AI1274" s="11">
        <f t="shared" si="5"/>
        <v>0</v>
      </c>
      <c r="AJ1274" s="11">
        <f>ROUNDUP(SUM(VLOOKUP(F1274,'Pontuação 3.0'!A$2:B$11,2,FALSE),VLOOKUP(E1274,'Pontuação 3.0'!C$2:D$11,2,FALSE),VLOOKUP(H1274,'Pontuação 3.0'!I$2:J$11,2,FALSE),VLOOKUP(J1274,'Pontuação 3.0'!G$2:H$11,2,FALSE),VLOOKUP(G1274,'Pontuação 3.0'!E$2:F$11,2,FALSE),VLOOKUP(K1274,'Pontuação 3.0'!K$2:L$11,2,FALSE),VLOOKUP(L1274,'Pontuação 3.0'!M$2:N$13,2,FALSE)),0)</f>
        <v>2208</v>
      </c>
      <c r="AK1274" s="10">
        <f t="shared" si="6"/>
        <v>221</v>
      </c>
      <c r="AL1274" s="10" t="str">
        <f t="array" ref="AL1274">IFERROR(INDEX('Pontuação 3.0'!G$13:G$191, MATCH(AK1274, 'Pontuação 3.0'!F$13:F$191, 0)), "Faixa Indefinida")</f>
        <v>B</v>
      </c>
      <c r="AM1274" s="10">
        <f t="shared" si="7"/>
        <v>0</v>
      </c>
      <c r="AN1274" s="10">
        <f t="shared" si="8"/>
        <v>1</v>
      </c>
      <c r="AO1274" s="10">
        <f t="shared" si="9"/>
        <v>0</v>
      </c>
      <c r="AP1274" s="10">
        <f t="shared" si="10"/>
        <v>0</v>
      </c>
    </row>
    <row r="1275" ht="15.75" customHeight="1">
      <c r="A1275" s="7">
        <v>45675.0</v>
      </c>
      <c r="B1275" s="8" t="s">
        <v>2979</v>
      </c>
      <c r="C1275" s="8" t="s">
        <v>2980</v>
      </c>
      <c r="D1275" s="9">
        <v>3.5991381907E10</v>
      </c>
      <c r="E1275" s="8" t="s">
        <v>6103</v>
      </c>
      <c r="F1275" s="8" t="s">
        <v>6126</v>
      </c>
      <c r="G1275" s="8" t="s">
        <v>6122</v>
      </c>
      <c r="H1275" s="8" t="s">
        <v>6132</v>
      </c>
      <c r="I1275" s="8" t="s">
        <v>6128</v>
      </c>
      <c r="J1275" s="8" t="s">
        <v>6129</v>
      </c>
      <c r="K1275" s="8" t="s">
        <v>6107</v>
      </c>
      <c r="L1275" s="8" t="s">
        <v>6120</v>
      </c>
      <c r="M1275" s="8" t="s">
        <v>6121</v>
      </c>
      <c r="N1275" s="12" t="s">
        <v>18</v>
      </c>
      <c r="O1275" s="12" t="s">
        <v>20</v>
      </c>
      <c r="P1275" s="12" t="s">
        <v>89</v>
      </c>
      <c r="Q1275" s="12" t="s">
        <v>22</v>
      </c>
      <c r="R1275" s="12" t="s">
        <v>32</v>
      </c>
      <c r="S1275" s="13"/>
      <c r="T1275" s="8"/>
      <c r="U1275" s="8"/>
      <c r="V1275" s="8"/>
      <c r="W1275" s="8"/>
      <c r="X1275" s="8"/>
      <c r="Y1275" s="8"/>
      <c r="Z1275" s="8"/>
      <c r="AA1275" s="8"/>
      <c r="AB1275" s="8"/>
      <c r="AC1275" s="10">
        <f>ROUNDUP(SUM(VLOOKUP(F1275,'Pontuação'!A$2:B$11,2,FALSE),VLOOKUP(E1275,'Pontuação'!C$2:D$11,2,FALSE),VLOOKUP(H1275,'Pontuação'!I$2:J$11,2,FALSE),VLOOKUP(J1275,'Pontuação'!G$2:H$11,2,FALSE),VLOOKUP(L1275,'Pontuação'!M$2:N$13,2,FALSE)),0)</f>
        <v>1767</v>
      </c>
      <c r="AD1275" s="11">
        <f t="shared" si="1"/>
        <v>177</v>
      </c>
      <c r="AE1275" s="11" t="str">
        <f t="array" ref="AE1275">IFERROR(INDEX('Pontuação'!G$13:G$101, MATCH(AD1275, 'Pontuação'!F$13:F$101, 0)), "Faixa Indefinida")</f>
        <v>B</v>
      </c>
      <c r="AF1275" s="11">
        <f t="shared" si="2"/>
        <v>0</v>
      </c>
      <c r="AG1275" s="11">
        <f t="shared" si="3"/>
        <v>1</v>
      </c>
      <c r="AH1275" s="11">
        <f t="shared" si="4"/>
        <v>0</v>
      </c>
      <c r="AI1275" s="11">
        <f t="shared" si="5"/>
        <v>0</v>
      </c>
      <c r="AJ1275" s="11">
        <f>ROUNDUP(SUM(VLOOKUP(F1275,'Pontuação 3.0'!A$2:B$11,2,FALSE),VLOOKUP(E1275,'Pontuação 3.0'!C$2:D$11,2,FALSE),VLOOKUP(H1275,'Pontuação 3.0'!I$2:J$11,2,FALSE),VLOOKUP(J1275,'Pontuação 3.0'!G$2:H$11,2,FALSE),VLOOKUP(G1275,'Pontuação 3.0'!E$2:F$11,2,FALSE),VLOOKUP(K1275,'Pontuação 3.0'!K$2:L$11,2,FALSE),VLOOKUP(L1275,'Pontuação 3.0'!M$2:N$13,2,FALSE)),0)</f>
        <v>2102</v>
      </c>
      <c r="AK1275" s="10">
        <f t="shared" si="6"/>
        <v>210</v>
      </c>
      <c r="AL1275" s="10" t="str">
        <f t="array" ref="AL1275">IFERROR(INDEX('Pontuação 3.0'!G$13:G$191, MATCH(AK1275, 'Pontuação 3.0'!F$13:F$191, 0)), "Faixa Indefinida")</f>
        <v>C</v>
      </c>
      <c r="AM1275" s="10">
        <f t="shared" si="7"/>
        <v>0</v>
      </c>
      <c r="AN1275" s="10">
        <f t="shared" si="8"/>
        <v>0</v>
      </c>
      <c r="AO1275" s="10">
        <f t="shared" si="9"/>
        <v>1</v>
      </c>
      <c r="AP1275" s="10">
        <f t="shared" si="10"/>
        <v>0</v>
      </c>
    </row>
    <row r="1276" ht="15.75" customHeight="1">
      <c r="A1276" s="7">
        <v>45675.0</v>
      </c>
      <c r="B1276" s="8" t="s">
        <v>1379</v>
      </c>
      <c r="C1276" s="8" t="s">
        <v>2986</v>
      </c>
      <c r="D1276" s="9">
        <v>2.196825701E10</v>
      </c>
      <c r="E1276" s="8" t="s">
        <v>6103</v>
      </c>
      <c r="F1276" s="8" t="s">
        <v>6104</v>
      </c>
      <c r="G1276" s="8" t="s">
        <v>6114</v>
      </c>
      <c r="H1276" s="8" t="s">
        <v>6123</v>
      </c>
      <c r="I1276" s="8" t="s">
        <v>6128</v>
      </c>
      <c r="J1276" s="8" t="s">
        <v>6129</v>
      </c>
      <c r="K1276" s="8" t="s">
        <v>6107</v>
      </c>
      <c r="L1276" s="8" t="s">
        <v>6115</v>
      </c>
      <c r="M1276" s="8" t="s">
        <v>6121</v>
      </c>
      <c r="N1276" s="12" t="s">
        <v>18</v>
      </c>
      <c r="O1276" s="12" t="s">
        <v>20</v>
      </c>
      <c r="P1276" s="12" t="s">
        <v>102</v>
      </c>
      <c r="Q1276" s="12" t="s">
        <v>22</v>
      </c>
      <c r="R1276" s="12" t="s">
        <v>32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10">
        <f>ROUNDUP(SUM(VLOOKUP(F1276,'Pontuação'!A$2:B$11,2,FALSE),VLOOKUP(E1276,'Pontuação'!C$2:D$11,2,FALSE),VLOOKUP(H1276,'Pontuação'!I$2:J$11,2,FALSE),VLOOKUP(J1276,'Pontuação'!G$2:H$11,2,FALSE),VLOOKUP(L1276,'Pontuação'!M$2:N$13,2,FALSE)),0)</f>
        <v>1722</v>
      </c>
      <c r="AD1276" s="11">
        <f t="shared" si="1"/>
        <v>172</v>
      </c>
      <c r="AE1276" s="11" t="str">
        <f t="array" ref="AE1276">IFERROR(INDEX('Pontuação'!G$13:G$101, MATCH(AD1276, 'Pontuação'!F$13:F$101, 0)), "Faixa Indefinida")</f>
        <v>B</v>
      </c>
      <c r="AF1276" s="11">
        <f t="shared" si="2"/>
        <v>0</v>
      </c>
      <c r="AG1276" s="11">
        <f t="shared" si="3"/>
        <v>1</v>
      </c>
      <c r="AH1276" s="11">
        <f t="shared" si="4"/>
        <v>0</v>
      </c>
      <c r="AI1276" s="11">
        <f t="shared" si="5"/>
        <v>0</v>
      </c>
      <c r="AJ1276" s="11">
        <f>ROUNDUP(SUM(VLOOKUP(F1276,'Pontuação 3.0'!A$2:B$11,2,FALSE),VLOOKUP(E1276,'Pontuação 3.0'!C$2:D$11,2,FALSE),VLOOKUP(H1276,'Pontuação 3.0'!I$2:J$11,2,FALSE),VLOOKUP(J1276,'Pontuação 3.0'!G$2:H$11,2,FALSE),VLOOKUP(G1276,'Pontuação 3.0'!E$2:F$11,2,FALSE),VLOOKUP(K1276,'Pontuação 3.0'!K$2:L$11,2,FALSE),VLOOKUP(L1276,'Pontuação 3.0'!M$2:N$13,2,FALSE)),0)</f>
        <v>2084</v>
      </c>
      <c r="AK1276" s="10">
        <f t="shared" si="6"/>
        <v>208</v>
      </c>
      <c r="AL1276" s="10" t="str">
        <f t="array" ref="AL1276">IFERROR(INDEX('Pontuação 3.0'!G$13:G$191, MATCH(AK1276, 'Pontuação 3.0'!F$13:F$191, 0)), "Faixa Indefinida")</f>
        <v>C</v>
      </c>
      <c r="AM1276" s="10">
        <f t="shared" si="7"/>
        <v>0</v>
      </c>
      <c r="AN1276" s="10">
        <f t="shared" si="8"/>
        <v>0</v>
      </c>
      <c r="AO1276" s="10">
        <f t="shared" si="9"/>
        <v>1</v>
      </c>
      <c r="AP1276" s="10">
        <f t="shared" si="10"/>
        <v>0</v>
      </c>
    </row>
    <row r="1277" ht="15.75" customHeight="1">
      <c r="A1277" s="7">
        <v>45675.0</v>
      </c>
      <c r="B1277" s="8" t="s">
        <v>2987</v>
      </c>
      <c r="C1277" s="8" t="s">
        <v>2988</v>
      </c>
      <c r="D1277" s="9">
        <v>3.1996101161E10</v>
      </c>
      <c r="E1277" s="8" t="s">
        <v>6103</v>
      </c>
      <c r="F1277" s="8" t="s">
        <v>6126</v>
      </c>
      <c r="G1277" s="8" t="s">
        <v>6114</v>
      </c>
      <c r="H1277" s="8" t="s">
        <v>6123</v>
      </c>
      <c r="I1277" s="8" t="s">
        <v>6107</v>
      </c>
      <c r="J1277" s="8" t="s">
        <v>6119</v>
      </c>
      <c r="K1277" s="8" t="s">
        <v>6107</v>
      </c>
      <c r="L1277" s="8" t="s">
        <v>6115</v>
      </c>
      <c r="M1277" s="8" t="s">
        <v>6121</v>
      </c>
      <c r="N1277" s="12" t="s">
        <v>18</v>
      </c>
      <c r="O1277" s="12" t="s">
        <v>20</v>
      </c>
      <c r="P1277" s="12" t="s">
        <v>31</v>
      </c>
      <c r="Q1277" s="12" t="s">
        <v>200</v>
      </c>
      <c r="R1277" s="12" t="s">
        <v>32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10">
        <f>ROUNDUP(SUM(VLOOKUP(F1277,'Pontuação'!A$2:B$11,2,FALSE),VLOOKUP(E1277,'Pontuação'!C$2:D$11,2,FALSE),VLOOKUP(H1277,'Pontuação'!I$2:J$11,2,FALSE),VLOOKUP(J1277,'Pontuação'!G$2:H$11,2,FALSE),VLOOKUP(L1277,'Pontuação'!M$2:N$13,2,FALSE)),0)</f>
        <v>1427</v>
      </c>
      <c r="AD1277" s="11">
        <f t="shared" si="1"/>
        <v>143</v>
      </c>
      <c r="AE1277" s="11" t="str">
        <f t="array" ref="AE1277">IFERROR(INDEX('Pontuação'!G$13:G$101, MATCH(AD1277, 'Pontuação'!F$13:F$101, 0)), "Faixa Indefinida")</f>
        <v>D</v>
      </c>
      <c r="AF1277" s="11">
        <f t="shared" si="2"/>
        <v>0</v>
      </c>
      <c r="AG1277" s="11">
        <f t="shared" si="3"/>
        <v>0</v>
      </c>
      <c r="AH1277" s="11">
        <f t="shared" si="4"/>
        <v>0</v>
      </c>
      <c r="AI1277" s="11">
        <f t="shared" si="5"/>
        <v>1</v>
      </c>
      <c r="AJ1277" s="11">
        <f>ROUNDUP(SUM(VLOOKUP(F1277,'Pontuação 3.0'!A$2:B$11,2,FALSE),VLOOKUP(E1277,'Pontuação 3.0'!C$2:D$11,2,FALSE),VLOOKUP(H1277,'Pontuação 3.0'!I$2:J$11,2,FALSE),VLOOKUP(J1277,'Pontuação 3.0'!G$2:H$11,2,FALSE),VLOOKUP(G1277,'Pontuação 3.0'!E$2:F$11,2,FALSE),VLOOKUP(K1277,'Pontuação 3.0'!K$2:L$11,2,FALSE),VLOOKUP(L1277,'Pontuação 3.0'!M$2:N$13,2,FALSE)),0)</f>
        <v>1691</v>
      </c>
      <c r="AK1277" s="10">
        <f t="shared" si="6"/>
        <v>169</v>
      </c>
      <c r="AL1277" s="10" t="str">
        <f t="array" ref="AL1277">IFERROR(INDEX('Pontuação 3.0'!G$13:G$191, MATCH(AK1277, 'Pontuação 3.0'!F$13:F$191, 0)), "Faixa Indefinida")</f>
        <v>D</v>
      </c>
      <c r="AM1277" s="10">
        <f t="shared" si="7"/>
        <v>0</v>
      </c>
      <c r="AN1277" s="10">
        <f t="shared" si="8"/>
        <v>0</v>
      </c>
      <c r="AO1277" s="10">
        <f t="shared" si="9"/>
        <v>0</v>
      </c>
      <c r="AP1277" s="10">
        <f t="shared" si="10"/>
        <v>1</v>
      </c>
    </row>
    <row r="1278" ht="15.75" customHeight="1">
      <c r="A1278" s="7">
        <v>45675.0</v>
      </c>
      <c r="B1278" s="8" t="s">
        <v>2983</v>
      </c>
      <c r="C1278" s="8" t="s">
        <v>2984</v>
      </c>
      <c r="D1278" s="8" t="s">
        <v>2985</v>
      </c>
      <c r="E1278" s="8" t="s">
        <v>6103</v>
      </c>
      <c r="F1278" s="8" t="s">
        <v>6126</v>
      </c>
      <c r="G1278" s="8" t="s">
        <v>6114</v>
      </c>
      <c r="H1278" s="8" t="s">
        <v>6123</v>
      </c>
      <c r="I1278" s="8" t="s">
        <v>6107</v>
      </c>
      <c r="J1278" s="8" t="s">
        <v>6119</v>
      </c>
      <c r="K1278" s="8" t="s">
        <v>6107</v>
      </c>
      <c r="L1278" s="8" t="s">
        <v>6120</v>
      </c>
      <c r="M1278" s="8" t="s">
        <v>6113</v>
      </c>
      <c r="N1278" s="12" t="s">
        <v>18</v>
      </c>
      <c r="O1278" s="12" t="s">
        <v>20</v>
      </c>
      <c r="P1278" s="12" t="s">
        <v>89</v>
      </c>
      <c r="Q1278" s="12" t="s">
        <v>22</v>
      </c>
      <c r="R1278" s="12" t="s">
        <v>21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10">
        <f>ROUNDUP(SUM(VLOOKUP(F1278,'Pontuação'!A$2:B$11,2,FALSE),VLOOKUP(E1278,'Pontuação'!C$2:D$11,2,FALSE),VLOOKUP(H1278,'Pontuação'!I$2:J$11,2,FALSE),VLOOKUP(J1278,'Pontuação'!G$2:H$11,2,FALSE),VLOOKUP(L1278,'Pontuação'!M$2:N$13,2,FALSE)),0)</f>
        <v>1559</v>
      </c>
      <c r="AD1278" s="11">
        <f t="shared" si="1"/>
        <v>156</v>
      </c>
      <c r="AE1278" s="11" t="str">
        <f t="array" ref="AE1278">IFERROR(INDEX('Pontuação'!G$13:G$101, MATCH(AD1278, 'Pontuação'!F$13:F$101, 0)), "Faixa Indefinida")</f>
        <v>C</v>
      </c>
      <c r="AF1278" s="11">
        <f t="shared" si="2"/>
        <v>0</v>
      </c>
      <c r="AG1278" s="11">
        <f t="shared" si="3"/>
        <v>0</v>
      </c>
      <c r="AH1278" s="11">
        <f t="shared" si="4"/>
        <v>1</v>
      </c>
      <c r="AI1278" s="11">
        <f t="shared" si="5"/>
        <v>0</v>
      </c>
      <c r="AJ1278" s="11">
        <f>ROUNDUP(SUM(VLOOKUP(F1278,'Pontuação 3.0'!A$2:B$11,2,FALSE),VLOOKUP(E1278,'Pontuação 3.0'!C$2:D$11,2,FALSE),VLOOKUP(H1278,'Pontuação 3.0'!I$2:J$11,2,FALSE),VLOOKUP(J1278,'Pontuação 3.0'!G$2:H$11,2,FALSE),VLOOKUP(G1278,'Pontuação 3.0'!E$2:F$11,2,FALSE),VLOOKUP(K1278,'Pontuação 3.0'!K$2:L$11,2,FALSE),VLOOKUP(L1278,'Pontuação 3.0'!M$2:N$13,2,FALSE)),0)</f>
        <v>1777</v>
      </c>
      <c r="AK1278" s="10">
        <f t="shared" si="6"/>
        <v>178</v>
      </c>
      <c r="AL1278" s="10" t="str">
        <f t="array" ref="AL1278">IFERROR(INDEX('Pontuação 3.0'!G$13:G$191, MATCH(AK1278, 'Pontuação 3.0'!F$13:F$191, 0)), "Faixa Indefinida")</f>
        <v>D</v>
      </c>
      <c r="AM1278" s="10">
        <f t="shared" si="7"/>
        <v>0</v>
      </c>
      <c r="AN1278" s="10">
        <f t="shared" si="8"/>
        <v>0</v>
      </c>
      <c r="AO1278" s="10">
        <f t="shared" si="9"/>
        <v>0</v>
      </c>
      <c r="AP1278" s="10">
        <f t="shared" si="10"/>
        <v>1</v>
      </c>
    </row>
    <row r="1279" ht="15.75" customHeight="1">
      <c r="A1279" s="7">
        <v>45675.0</v>
      </c>
      <c r="B1279" s="8" t="s">
        <v>315</v>
      </c>
      <c r="C1279" s="8" t="s">
        <v>2992</v>
      </c>
      <c r="D1279" s="9">
        <v>1.1991609244E10</v>
      </c>
      <c r="E1279" s="8" t="s">
        <v>6103</v>
      </c>
      <c r="F1279" s="8" t="s">
        <v>6116</v>
      </c>
      <c r="G1279" s="8" t="s">
        <v>6117</v>
      </c>
      <c r="H1279" s="8" t="s">
        <v>6135</v>
      </c>
      <c r="I1279" s="8" t="s">
        <v>6128</v>
      </c>
      <c r="J1279" s="8" t="s">
        <v>6119</v>
      </c>
      <c r="K1279" s="8" t="s">
        <v>6107</v>
      </c>
      <c r="L1279" s="8" t="s">
        <v>6115</v>
      </c>
      <c r="M1279" s="8" t="s">
        <v>6131</v>
      </c>
      <c r="N1279" s="12" t="s">
        <v>18</v>
      </c>
      <c r="O1279" s="12" t="s">
        <v>20</v>
      </c>
      <c r="P1279" s="12" t="s">
        <v>25</v>
      </c>
      <c r="Q1279" s="12" t="s">
        <v>22</v>
      </c>
      <c r="R1279" s="12" t="s">
        <v>32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10">
        <f>ROUNDUP(SUM(VLOOKUP(F1279,'Pontuação'!A$2:B$11,2,FALSE),VLOOKUP(E1279,'Pontuação'!C$2:D$11,2,FALSE),VLOOKUP(H1279,'Pontuação'!I$2:J$11,2,FALSE),VLOOKUP(J1279,'Pontuação'!G$2:H$11,2,FALSE),VLOOKUP(L1279,'Pontuação'!M$2:N$13,2,FALSE)),0)</f>
        <v>1579</v>
      </c>
      <c r="AD1279" s="11">
        <f t="shared" si="1"/>
        <v>158</v>
      </c>
      <c r="AE1279" s="11" t="str">
        <f t="array" ref="AE1279">IFERROR(INDEX('Pontuação'!G$13:G$101, MATCH(AD1279, 'Pontuação'!F$13:F$101, 0)), "Faixa Indefinida")</f>
        <v>C</v>
      </c>
      <c r="AF1279" s="11">
        <f t="shared" si="2"/>
        <v>0</v>
      </c>
      <c r="AG1279" s="11">
        <f t="shared" si="3"/>
        <v>0</v>
      </c>
      <c r="AH1279" s="11">
        <f t="shared" si="4"/>
        <v>1</v>
      </c>
      <c r="AI1279" s="11">
        <f t="shared" si="5"/>
        <v>0</v>
      </c>
      <c r="AJ1279" s="11">
        <f>ROUNDUP(SUM(VLOOKUP(F1279,'Pontuação 3.0'!A$2:B$11,2,FALSE),VLOOKUP(E1279,'Pontuação 3.0'!C$2:D$11,2,FALSE),VLOOKUP(H1279,'Pontuação 3.0'!I$2:J$11,2,FALSE),VLOOKUP(J1279,'Pontuação 3.0'!G$2:H$11,2,FALSE),VLOOKUP(G1279,'Pontuação 3.0'!E$2:F$11,2,FALSE),VLOOKUP(K1279,'Pontuação 3.0'!K$2:L$11,2,FALSE),VLOOKUP(L1279,'Pontuação 3.0'!M$2:N$13,2,FALSE)),0)</f>
        <v>2058</v>
      </c>
      <c r="AK1279" s="10">
        <f t="shared" si="6"/>
        <v>206</v>
      </c>
      <c r="AL1279" s="10" t="str">
        <f t="array" ref="AL1279">IFERROR(INDEX('Pontuação 3.0'!G$13:G$191, MATCH(AK1279, 'Pontuação 3.0'!F$13:F$191, 0)), "Faixa Indefinida")</f>
        <v>C</v>
      </c>
      <c r="AM1279" s="10">
        <f t="shared" si="7"/>
        <v>0</v>
      </c>
      <c r="AN1279" s="10">
        <f t="shared" si="8"/>
        <v>0</v>
      </c>
      <c r="AO1279" s="10">
        <f t="shared" si="9"/>
        <v>1</v>
      </c>
      <c r="AP1279" s="10">
        <f t="shared" si="10"/>
        <v>0</v>
      </c>
    </row>
    <row r="1280" ht="15.75" customHeight="1">
      <c r="A1280" s="7">
        <v>45675.0</v>
      </c>
      <c r="B1280" s="8" t="s">
        <v>2993</v>
      </c>
      <c r="C1280" s="8" t="s">
        <v>2994</v>
      </c>
      <c r="D1280" s="9">
        <v>6.7998369306E10</v>
      </c>
      <c r="E1280" s="8" t="s">
        <v>6103</v>
      </c>
      <c r="F1280" s="8" t="s">
        <v>6116</v>
      </c>
      <c r="G1280" s="8" t="s">
        <v>6117</v>
      </c>
      <c r="H1280" s="8" t="s">
        <v>6106</v>
      </c>
      <c r="I1280" s="8" t="s">
        <v>6107</v>
      </c>
      <c r="J1280" s="8" t="s">
        <v>6108</v>
      </c>
      <c r="K1280" s="8" t="s">
        <v>6109</v>
      </c>
      <c r="L1280" s="8" t="s">
        <v>6115</v>
      </c>
      <c r="M1280" s="8" t="s">
        <v>6111</v>
      </c>
      <c r="N1280" s="12" t="s">
        <v>18</v>
      </c>
      <c r="O1280" s="12" t="s">
        <v>20</v>
      </c>
      <c r="P1280" s="12" t="s">
        <v>19</v>
      </c>
      <c r="Q1280" s="12" t="s">
        <v>22</v>
      </c>
      <c r="R1280" s="12" t="s">
        <v>21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10">
        <f>ROUNDUP(SUM(VLOOKUP(F1280,'Pontuação'!A$2:B$11,2,FALSE),VLOOKUP(E1280,'Pontuação'!C$2:D$11,2,FALSE),VLOOKUP(H1280,'Pontuação'!I$2:J$11,2,FALSE),VLOOKUP(J1280,'Pontuação'!G$2:H$11,2,FALSE),VLOOKUP(L1280,'Pontuação'!M$2:N$13,2,FALSE)),0)</f>
        <v>1658</v>
      </c>
      <c r="AD1280" s="11">
        <f t="shared" si="1"/>
        <v>166</v>
      </c>
      <c r="AE1280" s="11" t="str">
        <f t="array" ref="AE1280">IFERROR(INDEX('Pontuação'!G$13:G$101, MATCH(AD1280, 'Pontuação'!F$13:F$101, 0)), "Faixa Indefinida")</f>
        <v>B</v>
      </c>
      <c r="AF1280" s="11">
        <f t="shared" si="2"/>
        <v>0</v>
      </c>
      <c r="AG1280" s="11">
        <f t="shared" si="3"/>
        <v>1</v>
      </c>
      <c r="AH1280" s="11">
        <f t="shared" si="4"/>
        <v>0</v>
      </c>
      <c r="AI1280" s="11">
        <f t="shared" si="5"/>
        <v>0</v>
      </c>
      <c r="AJ1280" s="11">
        <f>ROUNDUP(SUM(VLOOKUP(F1280,'Pontuação 3.0'!A$2:B$11,2,FALSE),VLOOKUP(E1280,'Pontuação 3.0'!C$2:D$11,2,FALSE),VLOOKUP(H1280,'Pontuação 3.0'!I$2:J$11,2,FALSE),VLOOKUP(J1280,'Pontuação 3.0'!G$2:H$11,2,FALSE),VLOOKUP(G1280,'Pontuação 3.0'!E$2:F$11,2,FALSE),VLOOKUP(K1280,'Pontuação 3.0'!K$2:L$11,2,FALSE),VLOOKUP(L1280,'Pontuação 3.0'!M$2:N$13,2,FALSE)),0)</f>
        <v>2535</v>
      </c>
      <c r="AK1280" s="10">
        <f t="shared" si="6"/>
        <v>254</v>
      </c>
      <c r="AL1280" s="10" t="str">
        <f t="array" ref="AL1280">IFERROR(INDEX('Pontuação 3.0'!G$13:G$191, MATCH(AK1280, 'Pontuação 3.0'!F$13:F$191, 0)), "Faixa Indefinida")</f>
        <v>A</v>
      </c>
      <c r="AM1280" s="10">
        <f t="shared" si="7"/>
        <v>1</v>
      </c>
      <c r="AN1280" s="10">
        <f t="shared" si="8"/>
        <v>0</v>
      </c>
      <c r="AO1280" s="10">
        <f t="shared" si="9"/>
        <v>0</v>
      </c>
      <c r="AP1280" s="10">
        <f t="shared" si="10"/>
        <v>0</v>
      </c>
    </row>
    <row r="1281" ht="15.75" customHeight="1">
      <c r="A1281" s="7">
        <v>45675.0</v>
      </c>
      <c r="B1281" s="8" t="s">
        <v>889</v>
      </c>
      <c r="C1281" s="8" t="s">
        <v>2995</v>
      </c>
      <c r="D1281" s="8" t="s">
        <v>2996</v>
      </c>
      <c r="E1281" s="8" t="s">
        <v>6103</v>
      </c>
      <c r="F1281" s="8" t="s">
        <v>6126</v>
      </c>
      <c r="G1281" s="8" t="s">
        <v>6122</v>
      </c>
      <c r="H1281" s="8" t="s">
        <v>6135</v>
      </c>
      <c r="I1281" s="8" t="s">
        <v>6107</v>
      </c>
      <c r="J1281" s="8" t="s">
        <v>6119</v>
      </c>
      <c r="K1281" s="8" t="s">
        <v>6107</v>
      </c>
      <c r="L1281" s="8" t="s">
        <v>6136</v>
      </c>
      <c r="M1281" s="8" t="s">
        <v>6131</v>
      </c>
      <c r="N1281" s="12" t="s">
        <v>18</v>
      </c>
      <c r="O1281" s="12" t="s">
        <v>20</v>
      </c>
      <c r="P1281" s="12" t="s">
        <v>25</v>
      </c>
      <c r="Q1281" s="12" t="s">
        <v>33</v>
      </c>
      <c r="R1281" s="12" t="s">
        <v>32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10">
        <f>ROUNDUP(SUM(VLOOKUP(F1281,'Pontuação'!A$2:B$11,2,FALSE),VLOOKUP(E1281,'Pontuação'!C$2:D$11,2,FALSE),VLOOKUP(H1281,'Pontuação'!I$2:J$11,2,FALSE),VLOOKUP(J1281,'Pontuação'!G$2:H$11,2,FALSE),VLOOKUP(L1281,'Pontuação'!M$2:N$13,2,FALSE)),0)</f>
        <v>1611</v>
      </c>
      <c r="AD1281" s="11">
        <f t="shared" si="1"/>
        <v>161</v>
      </c>
      <c r="AE1281" s="11" t="str">
        <f t="array" ref="AE1281">IFERROR(INDEX('Pontuação'!G$13:G$101, MATCH(AD1281, 'Pontuação'!F$13:F$101, 0)), "Faixa Indefinida")</f>
        <v>C</v>
      </c>
      <c r="AF1281" s="11">
        <f t="shared" si="2"/>
        <v>0</v>
      </c>
      <c r="AG1281" s="11">
        <f t="shared" si="3"/>
        <v>0</v>
      </c>
      <c r="AH1281" s="11">
        <f t="shared" si="4"/>
        <v>1</v>
      </c>
      <c r="AI1281" s="11">
        <f t="shared" si="5"/>
        <v>0</v>
      </c>
      <c r="AJ1281" s="11">
        <f>ROUNDUP(SUM(VLOOKUP(F1281,'Pontuação 3.0'!A$2:B$11,2,FALSE),VLOOKUP(E1281,'Pontuação 3.0'!C$2:D$11,2,FALSE),VLOOKUP(H1281,'Pontuação 3.0'!I$2:J$11,2,FALSE),VLOOKUP(J1281,'Pontuação 3.0'!G$2:H$11,2,FALSE),VLOOKUP(G1281,'Pontuação 3.0'!E$2:F$11,2,FALSE),VLOOKUP(K1281,'Pontuação 3.0'!K$2:L$11,2,FALSE),VLOOKUP(L1281,'Pontuação 3.0'!M$2:N$13,2,FALSE)),0)</f>
        <v>1763</v>
      </c>
      <c r="AK1281" s="10">
        <f t="shared" si="6"/>
        <v>176</v>
      </c>
      <c r="AL1281" s="10" t="str">
        <f t="array" ref="AL1281">IFERROR(INDEX('Pontuação 3.0'!G$13:G$191, MATCH(AK1281, 'Pontuação 3.0'!F$13:F$191, 0)), "Faixa Indefinida")</f>
        <v>D</v>
      </c>
      <c r="AM1281" s="10">
        <f t="shared" si="7"/>
        <v>0</v>
      </c>
      <c r="AN1281" s="10">
        <f t="shared" si="8"/>
        <v>0</v>
      </c>
      <c r="AO1281" s="10">
        <f t="shared" si="9"/>
        <v>0</v>
      </c>
      <c r="AP1281" s="10">
        <f t="shared" si="10"/>
        <v>1</v>
      </c>
    </row>
    <row r="1282" ht="15.75" customHeight="1">
      <c r="A1282" s="7">
        <v>45675.0</v>
      </c>
      <c r="B1282" s="8" t="s">
        <v>3004</v>
      </c>
      <c r="C1282" s="8" t="s">
        <v>3005</v>
      </c>
      <c r="D1282" s="9">
        <v>1.899718566E10</v>
      </c>
      <c r="E1282" s="8" t="s">
        <v>6103</v>
      </c>
      <c r="F1282" s="8" t="s">
        <v>6116</v>
      </c>
      <c r="G1282" s="8" t="s">
        <v>6117</v>
      </c>
      <c r="H1282" s="8" t="s">
        <v>6118</v>
      </c>
      <c r="I1282" s="8" t="s">
        <v>6107</v>
      </c>
      <c r="J1282" s="8" t="s">
        <v>6119</v>
      </c>
      <c r="K1282" s="8" t="s">
        <v>6109</v>
      </c>
      <c r="L1282" s="8" t="s">
        <v>6115</v>
      </c>
      <c r="M1282" s="8" t="s">
        <v>6113</v>
      </c>
      <c r="N1282" s="12" t="s">
        <v>18</v>
      </c>
      <c r="O1282" s="12" t="s">
        <v>20</v>
      </c>
      <c r="P1282" s="12" t="s">
        <v>19</v>
      </c>
      <c r="Q1282" s="12" t="s">
        <v>22</v>
      </c>
      <c r="R1282" s="12" t="s">
        <v>32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10">
        <f>ROUNDUP(SUM(VLOOKUP(F1282,'Pontuação'!A$2:B$11,2,FALSE),VLOOKUP(E1282,'Pontuação'!C$2:D$11,2,FALSE),VLOOKUP(H1282,'Pontuação'!I$2:J$11,2,FALSE),VLOOKUP(J1282,'Pontuação'!G$2:H$11,2,FALSE),VLOOKUP(L1282,'Pontuação'!M$2:N$13,2,FALSE)),0)</f>
        <v>1595</v>
      </c>
      <c r="AD1282" s="11">
        <f t="shared" si="1"/>
        <v>160</v>
      </c>
      <c r="AE1282" s="11" t="str">
        <f t="array" ref="AE1282">IFERROR(INDEX('Pontuação'!G$13:G$101, MATCH(AD1282, 'Pontuação'!F$13:F$101, 0)), "Faixa Indefinida")</f>
        <v>C</v>
      </c>
      <c r="AF1282" s="11">
        <f t="shared" si="2"/>
        <v>0</v>
      </c>
      <c r="AG1282" s="11">
        <f t="shared" si="3"/>
        <v>0</v>
      </c>
      <c r="AH1282" s="11">
        <f t="shared" si="4"/>
        <v>1</v>
      </c>
      <c r="AI1282" s="11">
        <f t="shared" si="5"/>
        <v>0</v>
      </c>
      <c r="AJ1282" s="11">
        <f>ROUNDUP(SUM(VLOOKUP(F1282,'Pontuação 3.0'!A$2:B$11,2,FALSE),VLOOKUP(E1282,'Pontuação 3.0'!C$2:D$11,2,FALSE),VLOOKUP(H1282,'Pontuação 3.0'!I$2:J$11,2,FALSE),VLOOKUP(J1282,'Pontuação 3.0'!G$2:H$11,2,FALSE),VLOOKUP(G1282,'Pontuação 3.0'!E$2:F$11,2,FALSE),VLOOKUP(K1282,'Pontuação 3.0'!K$2:L$11,2,FALSE),VLOOKUP(L1282,'Pontuação 3.0'!M$2:N$13,2,FALSE)),0)</f>
        <v>2470</v>
      </c>
      <c r="AK1282" s="10">
        <f t="shared" si="6"/>
        <v>247</v>
      </c>
      <c r="AL1282" s="10" t="str">
        <f t="array" ref="AL1282">IFERROR(INDEX('Pontuação 3.0'!G$13:G$191, MATCH(AK1282, 'Pontuação 3.0'!F$13:F$191, 0)), "Faixa Indefinida")</f>
        <v>A</v>
      </c>
      <c r="AM1282" s="10">
        <f t="shared" si="7"/>
        <v>1</v>
      </c>
      <c r="AN1282" s="10">
        <f t="shared" si="8"/>
        <v>0</v>
      </c>
      <c r="AO1282" s="10">
        <f t="shared" si="9"/>
        <v>0</v>
      </c>
      <c r="AP1282" s="10">
        <f t="shared" si="10"/>
        <v>0</v>
      </c>
    </row>
    <row r="1283" ht="15.75" customHeight="1">
      <c r="A1283" s="7">
        <v>45675.0</v>
      </c>
      <c r="B1283" s="8" t="s">
        <v>103</v>
      </c>
      <c r="C1283" s="8" t="s">
        <v>3001</v>
      </c>
      <c r="D1283" s="9">
        <v>7.399832834E10</v>
      </c>
      <c r="E1283" s="8" t="s">
        <v>6103</v>
      </c>
      <c r="F1283" s="8" t="s">
        <v>6116</v>
      </c>
      <c r="G1283" s="8" t="s">
        <v>6112</v>
      </c>
      <c r="H1283" s="8" t="s">
        <v>6132</v>
      </c>
      <c r="I1283" s="8" t="s">
        <v>6128</v>
      </c>
      <c r="J1283" s="8" t="s">
        <v>6119</v>
      </c>
      <c r="K1283" s="8" t="s">
        <v>6107</v>
      </c>
      <c r="L1283" s="8" t="s">
        <v>6115</v>
      </c>
      <c r="M1283" s="8" t="s">
        <v>6133</v>
      </c>
      <c r="N1283" s="12" t="s">
        <v>18</v>
      </c>
      <c r="O1283" s="12" t="s">
        <v>20</v>
      </c>
      <c r="P1283" s="12" t="s">
        <v>89</v>
      </c>
      <c r="Q1283" s="12" t="s">
        <v>22</v>
      </c>
      <c r="R1283" s="12" t="s">
        <v>32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10">
        <f>ROUNDUP(SUM(VLOOKUP(F1283,'Pontuação'!A$2:B$11,2,FALSE),VLOOKUP(E1283,'Pontuação'!C$2:D$11,2,FALSE),VLOOKUP(H1283,'Pontuação'!I$2:J$11,2,FALSE),VLOOKUP(J1283,'Pontuação'!G$2:H$11,2,FALSE),VLOOKUP(L1283,'Pontuação'!M$2:N$13,2,FALSE)),0)</f>
        <v>1369</v>
      </c>
      <c r="AD1283" s="11">
        <f t="shared" si="1"/>
        <v>137</v>
      </c>
      <c r="AE1283" s="11" t="str">
        <f t="array" ref="AE1283">IFERROR(INDEX('Pontuação'!G$13:G$101, MATCH(AD1283, 'Pontuação'!F$13:F$101, 0)), "Faixa Indefinida")</f>
        <v>D</v>
      </c>
      <c r="AF1283" s="11">
        <f t="shared" si="2"/>
        <v>0</v>
      </c>
      <c r="AG1283" s="11">
        <f t="shared" si="3"/>
        <v>0</v>
      </c>
      <c r="AH1283" s="11">
        <f t="shared" si="4"/>
        <v>0</v>
      </c>
      <c r="AI1283" s="11">
        <f t="shared" si="5"/>
        <v>1</v>
      </c>
      <c r="AJ1283" s="11">
        <f>ROUNDUP(SUM(VLOOKUP(F1283,'Pontuação 3.0'!A$2:B$11,2,FALSE),VLOOKUP(E1283,'Pontuação 3.0'!C$2:D$11,2,FALSE),VLOOKUP(H1283,'Pontuação 3.0'!I$2:J$11,2,FALSE),VLOOKUP(J1283,'Pontuação 3.0'!G$2:H$11,2,FALSE),VLOOKUP(G1283,'Pontuação 3.0'!E$2:F$11,2,FALSE),VLOOKUP(K1283,'Pontuação 3.0'!K$2:L$11,2,FALSE),VLOOKUP(L1283,'Pontuação 3.0'!M$2:N$13,2,FALSE)),0)</f>
        <v>1907</v>
      </c>
      <c r="AK1283" s="10">
        <f t="shared" si="6"/>
        <v>191</v>
      </c>
      <c r="AL1283" s="10" t="str">
        <f t="array" ref="AL1283">IFERROR(INDEX('Pontuação 3.0'!G$13:G$191, MATCH(AK1283, 'Pontuação 3.0'!F$13:F$191, 0)), "Faixa Indefinida")</f>
        <v>D</v>
      </c>
      <c r="AM1283" s="10">
        <f t="shared" si="7"/>
        <v>0</v>
      </c>
      <c r="AN1283" s="10">
        <f t="shared" si="8"/>
        <v>0</v>
      </c>
      <c r="AO1283" s="10">
        <f t="shared" si="9"/>
        <v>0</v>
      </c>
      <c r="AP1283" s="10">
        <f t="shared" si="10"/>
        <v>1</v>
      </c>
    </row>
    <row r="1284" ht="15.75" customHeight="1">
      <c r="A1284" s="7">
        <v>45675.0</v>
      </c>
      <c r="B1284" s="8" t="s">
        <v>3006</v>
      </c>
      <c r="C1284" s="8" t="s">
        <v>3007</v>
      </c>
      <c r="D1284" s="9">
        <v>1.1986823378E10</v>
      </c>
      <c r="E1284" s="8" t="s">
        <v>6103</v>
      </c>
      <c r="F1284" s="8" t="s">
        <v>6116</v>
      </c>
      <c r="G1284" s="8" t="s">
        <v>6117</v>
      </c>
      <c r="H1284" s="8" t="s">
        <v>6106</v>
      </c>
      <c r="I1284" s="8" t="s">
        <v>6107</v>
      </c>
      <c r="J1284" s="8" t="s">
        <v>6119</v>
      </c>
      <c r="K1284" s="8" t="s">
        <v>6109</v>
      </c>
      <c r="L1284" s="8" t="s">
        <v>6120</v>
      </c>
      <c r="M1284" s="8" t="s">
        <v>6121</v>
      </c>
      <c r="N1284" s="12" t="s">
        <v>18</v>
      </c>
      <c r="O1284" s="12" t="s">
        <v>20</v>
      </c>
      <c r="P1284" s="12" t="s">
        <v>51</v>
      </c>
      <c r="Q1284" s="12" t="s">
        <v>22</v>
      </c>
      <c r="R1284" s="12" t="s">
        <v>32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10">
        <f>ROUNDUP(SUM(VLOOKUP(F1284,'Pontuação'!A$2:B$11,2,FALSE),VLOOKUP(E1284,'Pontuação'!C$2:D$11,2,FALSE),VLOOKUP(H1284,'Pontuação'!I$2:J$11,2,FALSE),VLOOKUP(J1284,'Pontuação'!G$2:H$11,2,FALSE),VLOOKUP(L1284,'Pontuação'!M$2:N$13,2,FALSE)),0)</f>
        <v>1685</v>
      </c>
      <c r="AD1284" s="11">
        <f t="shared" si="1"/>
        <v>169</v>
      </c>
      <c r="AE1284" s="11" t="str">
        <f t="array" ref="AE1284">IFERROR(INDEX('Pontuação'!G$13:G$101, MATCH(AD1284, 'Pontuação'!F$13:F$101, 0)), "Faixa Indefinida")</f>
        <v>B</v>
      </c>
      <c r="AF1284" s="11">
        <f t="shared" si="2"/>
        <v>0</v>
      </c>
      <c r="AG1284" s="11">
        <f t="shared" si="3"/>
        <v>1</v>
      </c>
      <c r="AH1284" s="11">
        <f t="shared" si="4"/>
        <v>0</v>
      </c>
      <c r="AI1284" s="11">
        <f t="shared" si="5"/>
        <v>0</v>
      </c>
      <c r="AJ1284" s="11">
        <f>ROUNDUP(SUM(VLOOKUP(F1284,'Pontuação 3.0'!A$2:B$11,2,FALSE),VLOOKUP(E1284,'Pontuação 3.0'!C$2:D$11,2,FALSE),VLOOKUP(H1284,'Pontuação 3.0'!I$2:J$11,2,FALSE),VLOOKUP(J1284,'Pontuação 3.0'!G$2:H$11,2,FALSE),VLOOKUP(G1284,'Pontuação 3.0'!E$2:F$11,2,FALSE),VLOOKUP(K1284,'Pontuação 3.0'!K$2:L$11,2,FALSE),VLOOKUP(L1284,'Pontuação 3.0'!M$2:N$13,2,FALSE)),0)</f>
        <v>2469</v>
      </c>
      <c r="AK1284" s="10">
        <f t="shared" si="6"/>
        <v>247</v>
      </c>
      <c r="AL1284" s="10" t="str">
        <f t="array" ref="AL1284">IFERROR(INDEX('Pontuação 3.0'!G$13:G$191, MATCH(AK1284, 'Pontuação 3.0'!F$13:F$191, 0)), "Faixa Indefinida")</f>
        <v>A</v>
      </c>
      <c r="AM1284" s="10">
        <f t="shared" si="7"/>
        <v>1</v>
      </c>
      <c r="AN1284" s="10">
        <f t="shared" si="8"/>
        <v>0</v>
      </c>
      <c r="AO1284" s="10">
        <f t="shared" si="9"/>
        <v>0</v>
      </c>
      <c r="AP1284" s="10">
        <f t="shared" si="10"/>
        <v>0</v>
      </c>
    </row>
    <row r="1285" ht="15.75" customHeight="1">
      <c r="A1285" s="7">
        <v>45675.0</v>
      </c>
      <c r="B1285" s="8" t="s">
        <v>3008</v>
      </c>
      <c r="C1285" s="8" t="s">
        <v>3009</v>
      </c>
      <c r="D1285" s="9">
        <v>4.1998609863E10</v>
      </c>
      <c r="E1285" s="8" t="s">
        <v>6103</v>
      </c>
      <c r="F1285" s="8" t="s">
        <v>6143</v>
      </c>
      <c r="G1285" s="8" t="s">
        <v>6117</v>
      </c>
      <c r="H1285" s="8" t="s">
        <v>6118</v>
      </c>
      <c r="I1285" s="8" t="s">
        <v>6107</v>
      </c>
      <c r="J1285" s="8" t="s">
        <v>6119</v>
      </c>
      <c r="K1285" s="8" t="s">
        <v>6109</v>
      </c>
      <c r="L1285" s="8" t="s">
        <v>6115</v>
      </c>
      <c r="M1285" s="8" t="s">
        <v>6113</v>
      </c>
      <c r="N1285" s="12" t="s">
        <v>18</v>
      </c>
      <c r="O1285" s="12" t="s">
        <v>20</v>
      </c>
      <c r="P1285" s="12" t="s">
        <v>71</v>
      </c>
      <c r="Q1285" s="12" t="s">
        <v>22</v>
      </c>
      <c r="R1285" s="12" t="s">
        <v>32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10">
        <f>ROUNDUP(SUM(VLOOKUP(F1285,'Pontuação'!A$2:B$11,2,FALSE),VLOOKUP(E1285,'Pontuação'!C$2:D$11,2,FALSE),VLOOKUP(H1285,'Pontuação'!I$2:J$11,2,FALSE),VLOOKUP(J1285,'Pontuação'!G$2:H$11,2,FALSE),VLOOKUP(L1285,'Pontuação'!M$2:N$13,2,FALSE)),0)</f>
        <v>1566</v>
      </c>
      <c r="AD1285" s="11">
        <f t="shared" si="1"/>
        <v>157</v>
      </c>
      <c r="AE1285" s="11" t="str">
        <f t="array" ref="AE1285">IFERROR(INDEX('Pontuação'!G$13:G$101, MATCH(AD1285, 'Pontuação'!F$13:F$101, 0)), "Faixa Indefinida")</f>
        <v>C</v>
      </c>
      <c r="AF1285" s="11">
        <f t="shared" si="2"/>
        <v>0</v>
      </c>
      <c r="AG1285" s="11">
        <f t="shared" si="3"/>
        <v>0</v>
      </c>
      <c r="AH1285" s="11">
        <f t="shared" si="4"/>
        <v>1</v>
      </c>
      <c r="AI1285" s="11">
        <f t="shared" si="5"/>
        <v>0</v>
      </c>
      <c r="AJ1285" s="11">
        <f>ROUNDUP(SUM(VLOOKUP(F1285,'Pontuação 3.0'!A$2:B$11,2,FALSE),VLOOKUP(E1285,'Pontuação 3.0'!C$2:D$11,2,FALSE),VLOOKUP(H1285,'Pontuação 3.0'!I$2:J$11,2,FALSE),VLOOKUP(J1285,'Pontuação 3.0'!G$2:H$11,2,FALSE),VLOOKUP(G1285,'Pontuação 3.0'!E$2:F$11,2,FALSE),VLOOKUP(K1285,'Pontuação 3.0'!K$2:L$11,2,FALSE),VLOOKUP(L1285,'Pontuação 3.0'!M$2:N$13,2,FALSE)),0)</f>
        <v>2248</v>
      </c>
      <c r="AK1285" s="10">
        <f t="shared" si="6"/>
        <v>225</v>
      </c>
      <c r="AL1285" s="10" t="str">
        <f t="array" ref="AL1285">IFERROR(INDEX('Pontuação 3.0'!G$13:G$191, MATCH(AK1285, 'Pontuação 3.0'!F$13:F$191, 0)), "Faixa Indefinida")</f>
        <v>B</v>
      </c>
      <c r="AM1285" s="10">
        <f t="shared" si="7"/>
        <v>0</v>
      </c>
      <c r="AN1285" s="10">
        <f t="shared" si="8"/>
        <v>1</v>
      </c>
      <c r="AO1285" s="10">
        <f t="shared" si="9"/>
        <v>0</v>
      </c>
      <c r="AP1285" s="10">
        <f t="shared" si="10"/>
        <v>0</v>
      </c>
    </row>
    <row r="1286" ht="15.75" customHeight="1">
      <c r="A1286" s="7">
        <v>45675.0</v>
      </c>
      <c r="B1286" s="8" t="s">
        <v>3010</v>
      </c>
      <c r="C1286" s="8" t="s">
        <v>3011</v>
      </c>
      <c r="D1286" s="9">
        <v>1.6993404613E10</v>
      </c>
      <c r="E1286" s="8" t="s">
        <v>6103</v>
      </c>
      <c r="F1286" s="8" t="s">
        <v>6116</v>
      </c>
      <c r="G1286" s="8" t="s">
        <v>6117</v>
      </c>
      <c r="H1286" s="8" t="s">
        <v>6118</v>
      </c>
      <c r="I1286" s="8" t="s">
        <v>6107</v>
      </c>
      <c r="J1286" s="8" t="s">
        <v>6119</v>
      </c>
      <c r="K1286" s="8" t="s">
        <v>6107</v>
      </c>
      <c r="L1286" s="8" t="s">
        <v>6124</v>
      </c>
      <c r="M1286" s="8" t="s">
        <v>6121</v>
      </c>
      <c r="N1286" s="12" t="s">
        <v>18</v>
      </c>
      <c r="O1286" s="12" t="s">
        <v>20</v>
      </c>
      <c r="P1286" s="12" t="s">
        <v>123</v>
      </c>
      <c r="Q1286" s="12" t="s">
        <v>22</v>
      </c>
      <c r="R1286" s="12" t="s">
        <v>32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10">
        <f>ROUNDUP(SUM(VLOOKUP(F1286,'Pontuação'!A$2:B$11,2,FALSE),VLOOKUP(E1286,'Pontuação'!C$2:D$11,2,FALSE),VLOOKUP(H1286,'Pontuação'!I$2:J$11,2,FALSE),VLOOKUP(J1286,'Pontuação'!G$2:H$11,2,FALSE),VLOOKUP(L1286,'Pontuação'!M$2:N$13,2,FALSE)),0)</f>
        <v>1558</v>
      </c>
      <c r="AD1286" s="11">
        <f t="shared" si="1"/>
        <v>156</v>
      </c>
      <c r="AE1286" s="11" t="str">
        <f t="array" ref="AE1286">IFERROR(INDEX('Pontuação'!G$13:G$101, MATCH(AD1286, 'Pontuação'!F$13:F$101, 0)), "Faixa Indefinida")</f>
        <v>C</v>
      </c>
      <c r="AF1286" s="11">
        <f t="shared" si="2"/>
        <v>0</v>
      </c>
      <c r="AG1286" s="11">
        <f t="shared" si="3"/>
        <v>0</v>
      </c>
      <c r="AH1286" s="11">
        <f t="shared" si="4"/>
        <v>1</v>
      </c>
      <c r="AI1286" s="11">
        <f t="shared" si="5"/>
        <v>0</v>
      </c>
      <c r="AJ1286" s="11">
        <f>ROUNDUP(SUM(VLOOKUP(F1286,'Pontuação 3.0'!A$2:B$11,2,FALSE),VLOOKUP(E1286,'Pontuação 3.0'!C$2:D$11,2,FALSE),VLOOKUP(H1286,'Pontuação 3.0'!I$2:J$11,2,FALSE),VLOOKUP(J1286,'Pontuação 3.0'!G$2:H$11,2,FALSE),VLOOKUP(G1286,'Pontuação 3.0'!E$2:F$11,2,FALSE),VLOOKUP(K1286,'Pontuação 3.0'!K$2:L$11,2,FALSE),VLOOKUP(L1286,'Pontuação 3.0'!M$2:N$13,2,FALSE)),0)</f>
        <v>2179</v>
      </c>
      <c r="AK1286" s="10">
        <f t="shared" si="6"/>
        <v>218</v>
      </c>
      <c r="AL1286" s="10" t="str">
        <f t="array" ref="AL1286">IFERROR(INDEX('Pontuação 3.0'!G$13:G$191, MATCH(AK1286, 'Pontuação 3.0'!F$13:F$191, 0)), "Faixa Indefinida")</f>
        <v>B</v>
      </c>
      <c r="AM1286" s="10">
        <f t="shared" si="7"/>
        <v>0</v>
      </c>
      <c r="AN1286" s="10">
        <f t="shared" si="8"/>
        <v>1</v>
      </c>
      <c r="AO1286" s="10">
        <f t="shared" si="9"/>
        <v>0</v>
      </c>
      <c r="AP1286" s="10">
        <f t="shared" si="10"/>
        <v>0</v>
      </c>
    </row>
    <row r="1287" ht="15.75" customHeight="1">
      <c r="A1287" s="7">
        <v>45675.0</v>
      </c>
      <c r="B1287" s="8" t="s">
        <v>3012</v>
      </c>
      <c r="C1287" s="8" t="s">
        <v>3013</v>
      </c>
      <c r="D1287" s="9">
        <v>3.1983336015E10</v>
      </c>
      <c r="E1287" s="8" t="s">
        <v>6103</v>
      </c>
      <c r="F1287" s="8" t="s">
        <v>6116</v>
      </c>
      <c r="G1287" s="8" t="s">
        <v>6117</v>
      </c>
      <c r="H1287" s="8" t="s">
        <v>6106</v>
      </c>
      <c r="I1287" s="8" t="s">
        <v>6128</v>
      </c>
      <c r="J1287" s="8" t="s">
        <v>6119</v>
      </c>
      <c r="K1287" s="8" t="s">
        <v>6109</v>
      </c>
      <c r="L1287" s="8" t="s">
        <v>6115</v>
      </c>
      <c r="M1287" s="8" t="s">
        <v>6121</v>
      </c>
      <c r="N1287" s="12" t="s">
        <v>18</v>
      </c>
      <c r="O1287" s="12" t="s">
        <v>20</v>
      </c>
      <c r="P1287" s="12" t="s">
        <v>19</v>
      </c>
      <c r="Q1287" s="12" t="s">
        <v>22</v>
      </c>
      <c r="R1287" s="12" t="s">
        <v>32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10">
        <f>ROUNDUP(SUM(VLOOKUP(F1287,'Pontuação'!A$2:B$11,2,FALSE),VLOOKUP(E1287,'Pontuação'!C$2:D$11,2,FALSE),VLOOKUP(H1287,'Pontuação'!I$2:J$11,2,FALSE),VLOOKUP(J1287,'Pontuação'!G$2:H$11,2,FALSE),VLOOKUP(L1287,'Pontuação'!M$2:N$13,2,FALSE)),0)</f>
        <v>1553</v>
      </c>
      <c r="AD1287" s="11">
        <f t="shared" si="1"/>
        <v>155</v>
      </c>
      <c r="AE1287" s="11" t="str">
        <f t="array" ref="AE1287">IFERROR(INDEX('Pontuação'!G$13:G$101, MATCH(AD1287, 'Pontuação'!F$13:F$101, 0)), "Faixa Indefinida")</f>
        <v>C</v>
      </c>
      <c r="AF1287" s="11">
        <f t="shared" si="2"/>
        <v>0</v>
      </c>
      <c r="AG1287" s="11">
        <f t="shared" si="3"/>
        <v>0</v>
      </c>
      <c r="AH1287" s="11">
        <f t="shared" si="4"/>
        <v>1</v>
      </c>
      <c r="AI1287" s="11">
        <f t="shared" si="5"/>
        <v>0</v>
      </c>
      <c r="AJ1287" s="11">
        <f>ROUNDUP(SUM(VLOOKUP(F1287,'Pontuação 3.0'!A$2:B$11,2,FALSE),VLOOKUP(E1287,'Pontuação 3.0'!C$2:D$11,2,FALSE),VLOOKUP(H1287,'Pontuação 3.0'!I$2:J$11,2,FALSE),VLOOKUP(J1287,'Pontuação 3.0'!G$2:H$11,2,FALSE),VLOOKUP(G1287,'Pontuação 3.0'!E$2:F$11,2,FALSE),VLOOKUP(K1287,'Pontuação 3.0'!K$2:L$11,2,FALSE),VLOOKUP(L1287,'Pontuação 3.0'!M$2:N$13,2,FALSE)),0)</f>
        <v>2383</v>
      </c>
      <c r="AK1287" s="10">
        <f t="shared" si="6"/>
        <v>238</v>
      </c>
      <c r="AL1287" s="10" t="str">
        <f t="array" ref="AL1287">IFERROR(INDEX('Pontuação 3.0'!G$13:G$191, MATCH(AK1287, 'Pontuação 3.0'!F$13:F$191, 0)), "Faixa Indefinida")</f>
        <v>A</v>
      </c>
      <c r="AM1287" s="10">
        <f t="shared" si="7"/>
        <v>1</v>
      </c>
      <c r="AN1287" s="10">
        <f t="shared" si="8"/>
        <v>0</v>
      </c>
      <c r="AO1287" s="10">
        <f t="shared" si="9"/>
        <v>0</v>
      </c>
      <c r="AP1287" s="10">
        <f t="shared" si="10"/>
        <v>0</v>
      </c>
    </row>
    <row r="1288" ht="15.75" customHeight="1">
      <c r="A1288" s="7">
        <v>45675.0</v>
      </c>
      <c r="B1288" s="8" t="s">
        <v>3016</v>
      </c>
      <c r="C1288" s="8" t="s">
        <v>3017</v>
      </c>
      <c r="D1288" s="9">
        <v>5.599114681E10</v>
      </c>
      <c r="E1288" s="8" t="s">
        <v>6103</v>
      </c>
      <c r="F1288" s="8" t="s">
        <v>6116</v>
      </c>
      <c r="G1288" s="8" t="s">
        <v>6122</v>
      </c>
      <c r="H1288" s="8" t="s">
        <v>6118</v>
      </c>
      <c r="I1288" s="8" t="s">
        <v>6128</v>
      </c>
      <c r="J1288" s="8" t="s">
        <v>6119</v>
      </c>
      <c r="K1288" s="8" t="s">
        <v>6107</v>
      </c>
      <c r="L1288" s="8" t="s">
        <v>6115</v>
      </c>
      <c r="M1288" s="8" t="s">
        <v>6113</v>
      </c>
      <c r="N1288" s="12" t="s">
        <v>18</v>
      </c>
      <c r="O1288" s="12" t="s">
        <v>20</v>
      </c>
      <c r="P1288" s="12" t="s">
        <v>89</v>
      </c>
      <c r="Q1288" s="12" t="s">
        <v>22</v>
      </c>
      <c r="R1288" s="12" t="s">
        <v>21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10">
        <f>ROUNDUP(SUM(VLOOKUP(F1288,'Pontuação'!A$2:B$11,2,FALSE),VLOOKUP(E1288,'Pontuação'!C$2:D$11,2,FALSE),VLOOKUP(H1288,'Pontuação'!I$2:J$11,2,FALSE),VLOOKUP(J1288,'Pontuação'!G$2:H$11,2,FALSE),VLOOKUP(L1288,'Pontuação'!M$2:N$13,2,FALSE)),0)</f>
        <v>1595</v>
      </c>
      <c r="AD1288" s="11">
        <f t="shared" si="1"/>
        <v>160</v>
      </c>
      <c r="AE1288" s="11" t="str">
        <f t="array" ref="AE1288">IFERROR(INDEX('Pontuação'!G$13:G$101, MATCH(AD1288, 'Pontuação'!F$13:F$101, 0)), "Faixa Indefinida")</f>
        <v>C</v>
      </c>
      <c r="AF1288" s="11">
        <f t="shared" si="2"/>
        <v>0</v>
      </c>
      <c r="AG1288" s="11">
        <f t="shared" si="3"/>
        <v>0</v>
      </c>
      <c r="AH1288" s="11">
        <f t="shared" si="4"/>
        <v>1</v>
      </c>
      <c r="AI1288" s="11">
        <f t="shared" si="5"/>
        <v>0</v>
      </c>
      <c r="AJ1288" s="11">
        <f>ROUNDUP(SUM(VLOOKUP(F1288,'Pontuação 3.0'!A$2:B$11,2,FALSE),VLOOKUP(E1288,'Pontuação 3.0'!C$2:D$11,2,FALSE),VLOOKUP(H1288,'Pontuação 3.0'!I$2:J$11,2,FALSE),VLOOKUP(J1288,'Pontuação 3.0'!G$2:H$11,2,FALSE),VLOOKUP(G1288,'Pontuação 3.0'!E$2:F$11,2,FALSE),VLOOKUP(K1288,'Pontuação 3.0'!K$2:L$11,2,FALSE),VLOOKUP(L1288,'Pontuação 3.0'!M$2:N$13,2,FALSE)),0)</f>
        <v>2069</v>
      </c>
      <c r="AK1288" s="10">
        <f t="shared" si="6"/>
        <v>207</v>
      </c>
      <c r="AL1288" s="10" t="str">
        <f t="array" ref="AL1288">IFERROR(INDEX('Pontuação 3.0'!G$13:G$191, MATCH(AK1288, 'Pontuação 3.0'!F$13:F$191, 0)), "Faixa Indefinida")</f>
        <v>C</v>
      </c>
      <c r="AM1288" s="10">
        <f t="shared" si="7"/>
        <v>0</v>
      </c>
      <c r="AN1288" s="10">
        <f t="shared" si="8"/>
        <v>0</v>
      </c>
      <c r="AO1288" s="10">
        <f t="shared" si="9"/>
        <v>1</v>
      </c>
      <c r="AP1288" s="10">
        <f t="shared" si="10"/>
        <v>0</v>
      </c>
    </row>
    <row r="1289" ht="15.75" customHeight="1">
      <c r="A1289" s="7">
        <v>45675.0</v>
      </c>
      <c r="B1289" s="8" t="s">
        <v>3020</v>
      </c>
      <c r="C1289" s="8" t="s">
        <v>3021</v>
      </c>
      <c r="D1289" s="8" t="s">
        <v>3022</v>
      </c>
      <c r="E1289" s="8" t="s">
        <v>6103</v>
      </c>
      <c r="F1289" s="8" t="s">
        <v>6126</v>
      </c>
      <c r="G1289" s="8" t="s">
        <v>6122</v>
      </c>
      <c r="H1289" s="8" t="s">
        <v>6123</v>
      </c>
      <c r="I1289" s="8" t="s">
        <v>6107</v>
      </c>
      <c r="J1289" s="8" t="s">
        <v>6119</v>
      </c>
      <c r="K1289" s="8" t="s">
        <v>6107</v>
      </c>
      <c r="L1289" s="8" t="s">
        <v>6120</v>
      </c>
      <c r="M1289" s="8" t="s">
        <v>6113</v>
      </c>
      <c r="N1289" s="12" t="s">
        <v>18</v>
      </c>
      <c r="O1289" s="12" t="s">
        <v>20</v>
      </c>
      <c r="P1289" s="12" t="s">
        <v>102</v>
      </c>
      <c r="Q1289" s="12" t="s">
        <v>22</v>
      </c>
      <c r="R1289" s="12" t="s">
        <v>21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10">
        <f>ROUNDUP(SUM(VLOOKUP(F1289,'Pontuação'!A$2:B$11,2,FALSE),VLOOKUP(E1289,'Pontuação'!C$2:D$11,2,FALSE),VLOOKUP(H1289,'Pontuação'!I$2:J$11,2,FALSE),VLOOKUP(J1289,'Pontuação'!G$2:H$11,2,FALSE),VLOOKUP(L1289,'Pontuação'!M$2:N$13,2,FALSE)),0)</f>
        <v>1559</v>
      </c>
      <c r="AD1289" s="11">
        <f t="shared" si="1"/>
        <v>156</v>
      </c>
      <c r="AE1289" s="11" t="str">
        <f t="array" ref="AE1289">IFERROR(INDEX('Pontuação'!G$13:G$101, MATCH(AD1289, 'Pontuação'!F$13:F$101, 0)), "Faixa Indefinida")</f>
        <v>C</v>
      </c>
      <c r="AF1289" s="11">
        <f t="shared" si="2"/>
        <v>0</v>
      </c>
      <c r="AG1289" s="11">
        <f t="shared" si="3"/>
        <v>0</v>
      </c>
      <c r="AH1289" s="11">
        <f t="shared" si="4"/>
        <v>1</v>
      </c>
      <c r="AI1289" s="11">
        <f t="shared" si="5"/>
        <v>0</v>
      </c>
      <c r="AJ1289" s="11">
        <f>ROUNDUP(SUM(VLOOKUP(F1289,'Pontuação 3.0'!A$2:B$11,2,FALSE),VLOOKUP(E1289,'Pontuação 3.0'!C$2:D$11,2,FALSE),VLOOKUP(H1289,'Pontuação 3.0'!I$2:J$11,2,FALSE),VLOOKUP(J1289,'Pontuação 3.0'!G$2:H$11,2,FALSE),VLOOKUP(G1289,'Pontuação 3.0'!E$2:F$11,2,FALSE),VLOOKUP(K1289,'Pontuação 3.0'!K$2:L$11,2,FALSE),VLOOKUP(L1289,'Pontuação 3.0'!M$2:N$13,2,FALSE)),0)</f>
        <v>1787</v>
      </c>
      <c r="AK1289" s="10">
        <f t="shared" si="6"/>
        <v>179</v>
      </c>
      <c r="AL1289" s="10" t="str">
        <f t="array" ref="AL1289">IFERROR(INDEX('Pontuação 3.0'!G$13:G$191, MATCH(AK1289, 'Pontuação 3.0'!F$13:F$191, 0)), "Faixa Indefinida")</f>
        <v>D</v>
      </c>
      <c r="AM1289" s="10">
        <f t="shared" si="7"/>
        <v>0</v>
      </c>
      <c r="AN1289" s="10">
        <f t="shared" si="8"/>
        <v>0</v>
      </c>
      <c r="AO1289" s="10">
        <f t="shared" si="9"/>
        <v>0</v>
      </c>
      <c r="AP1289" s="10">
        <f t="shared" si="10"/>
        <v>1</v>
      </c>
    </row>
    <row r="1290" ht="15.75" customHeight="1">
      <c r="A1290" s="7">
        <v>45675.0</v>
      </c>
      <c r="B1290" s="8" t="s">
        <v>3025</v>
      </c>
      <c r="C1290" s="8" t="s">
        <v>3026</v>
      </c>
      <c r="D1290" s="9">
        <v>1.6988744793E10</v>
      </c>
      <c r="E1290" s="8" t="s">
        <v>6103</v>
      </c>
      <c r="F1290" s="8" t="s">
        <v>6116</v>
      </c>
      <c r="G1290" s="8" t="s">
        <v>6117</v>
      </c>
      <c r="H1290" s="8" t="s">
        <v>6135</v>
      </c>
      <c r="I1290" s="8" t="s">
        <v>6107</v>
      </c>
      <c r="J1290" s="8" t="s">
        <v>6108</v>
      </c>
      <c r="K1290" s="8" t="s">
        <v>6107</v>
      </c>
      <c r="L1290" s="8" t="s">
        <v>6115</v>
      </c>
      <c r="M1290" s="8" t="s">
        <v>6113</v>
      </c>
      <c r="N1290" s="12" t="s">
        <v>18</v>
      </c>
      <c r="O1290" s="12" t="s">
        <v>20</v>
      </c>
      <c r="P1290" s="12" t="s">
        <v>89</v>
      </c>
      <c r="Q1290" s="12" t="s">
        <v>22</v>
      </c>
      <c r="R1290" s="12" t="s">
        <v>21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10">
        <f>ROUNDUP(SUM(VLOOKUP(F1290,'Pontuação'!A$2:B$11,2,FALSE),VLOOKUP(E1290,'Pontuação'!C$2:D$11,2,FALSE),VLOOKUP(H1290,'Pontuação'!I$2:J$11,2,FALSE),VLOOKUP(J1290,'Pontuação'!G$2:H$11,2,FALSE),VLOOKUP(L1290,'Pontuação'!M$2:N$13,2,FALSE)),0)</f>
        <v>1684</v>
      </c>
      <c r="AD1290" s="11">
        <f t="shared" si="1"/>
        <v>168</v>
      </c>
      <c r="AE1290" s="11" t="str">
        <f t="array" ref="AE1290">IFERROR(INDEX('Pontuação'!G$13:G$101, MATCH(AD1290, 'Pontuação'!F$13:F$101, 0)), "Faixa Indefinida")</f>
        <v>B</v>
      </c>
      <c r="AF1290" s="11">
        <f t="shared" si="2"/>
        <v>0</v>
      </c>
      <c r="AG1290" s="11">
        <f t="shared" si="3"/>
        <v>1</v>
      </c>
      <c r="AH1290" s="11">
        <f t="shared" si="4"/>
        <v>0</v>
      </c>
      <c r="AI1290" s="11">
        <f t="shared" si="5"/>
        <v>0</v>
      </c>
      <c r="AJ1290" s="11">
        <f>ROUNDUP(SUM(VLOOKUP(F1290,'Pontuação 3.0'!A$2:B$11,2,FALSE),VLOOKUP(E1290,'Pontuação 3.0'!C$2:D$11,2,FALSE),VLOOKUP(H1290,'Pontuação 3.0'!I$2:J$11,2,FALSE),VLOOKUP(J1290,'Pontuação 3.0'!G$2:H$11,2,FALSE),VLOOKUP(G1290,'Pontuação 3.0'!E$2:F$11,2,FALSE),VLOOKUP(K1290,'Pontuação 3.0'!K$2:L$11,2,FALSE),VLOOKUP(L1290,'Pontuação 3.0'!M$2:N$13,2,FALSE)),0)</f>
        <v>2210</v>
      </c>
      <c r="AK1290" s="10">
        <f t="shared" si="6"/>
        <v>221</v>
      </c>
      <c r="AL1290" s="10" t="str">
        <f t="array" ref="AL1290">IFERROR(INDEX('Pontuação 3.0'!G$13:G$191, MATCH(AK1290, 'Pontuação 3.0'!F$13:F$191, 0)), "Faixa Indefinida")</f>
        <v>B</v>
      </c>
      <c r="AM1290" s="10">
        <f t="shared" si="7"/>
        <v>0</v>
      </c>
      <c r="AN1290" s="10">
        <f t="shared" si="8"/>
        <v>1</v>
      </c>
      <c r="AO1290" s="10">
        <f t="shared" si="9"/>
        <v>0</v>
      </c>
      <c r="AP1290" s="10">
        <f t="shared" si="10"/>
        <v>0</v>
      </c>
    </row>
    <row r="1291" ht="15.75" customHeight="1">
      <c r="A1291" s="7">
        <v>45675.0</v>
      </c>
      <c r="B1291" s="8" t="s">
        <v>3023</v>
      </c>
      <c r="C1291" s="8" t="s">
        <v>3024</v>
      </c>
      <c r="D1291" s="9">
        <v>7.5988579198E10</v>
      </c>
      <c r="E1291" s="8" t="s">
        <v>6103</v>
      </c>
      <c r="F1291" s="8" t="s">
        <v>6126</v>
      </c>
      <c r="G1291" s="8" t="s">
        <v>6117</v>
      </c>
      <c r="H1291" s="8" t="s">
        <v>6135</v>
      </c>
      <c r="I1291" s="8" t="s">
        <v>6128</v>
      </c>
      <c r="J1291" s="8" t="s">
        <v>6129</v>
      </c>
      <c r="K1291" s="8" t="s">
        <v>6107</v>
      </c>
      <c r="L1291" s="8" t="s">
        <v>6115</v>
      </c>
      <c r="M1291" s="8" t="s">
        <v>6133</v>
      </c>
      <c r="N1291" s="12" t="s">
        <v>18</v>
      </c>
      <c r="O1291" s="12" t="s">
        <v>20</v>
      </c>
      <c r="P1291" s="12" t="s">
        <v>121</v>
      </c>
      <c r="Q1291" s="12" t="s">
        <v>22</v>
      </c>
      <c r="R1291" s="12" t="s">
        <v>32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10">
        <f>ROUNDUP(SUM(VLOOKUP(F1291,'Pontuação'!A$2:B$11,2,FALSE),VLOOKUP(E1291,'Pontuação'!C$2:D$11,2,FALSE),VLOOKUP(H1291,'Pontuação'!I$2:J$11,2,FALSE),VLOOKUP(J1291,'Pontuação'!G$2:H$11,2,FALSE),VLOOKUP(L1291,'Pontuação'!M$2:N$13,2,FALSE)),0)</f>
        <v>1845</v>
      </c>
      <c r="AD1291" s="11">
        <f t="shared" si="1"/>
        <v>185</v>
      </c>
      <c r="AE1291" s="11" t="str">
        <f t="array" ref="AE1291">IFERROR(INDEX('Pontuação'!G$13:G$101, MATCH(AD1291, 'Pontuação'!F$13:F$101, 0)), "Faixa Indefinida")</f>
        <v>A</v>
      </c>
      <c r="AF1291" s="11">
        <f t="shared" si="2"/>
        <v>1</v>
      </c>
      <c r="AG1291" s="11">
        <f t="shared" si="3"/>
        <v>0</v>
      </c>
      <c r="AH1291" s="11">
        <f t="shared" si="4"/>
        <v>0</v>
      </c>
      <c r="AI1291" s="11">
        <f t="shared" si="5"/>
        <v>0</v>
      </c>
      <c r="AJ1291" s="11">
        <f>ROUNDUP(SUM(VLOOKUP(F1291,'Pontuação 3.0'!A$2:B$11,2,FALSE),VLOOKUP(E1291,'Pontuação 3.0'!C$2:D$11,2,FALSE),VLOOKUP(H1291,'Pontuação 3.0'!I$2:J$11,2,FALSE),VLOOKUP(J1291,'Pontuação 3.0'!G$2:H$11,2,FALSE),VLOOKUP(G1291,'Pontuação 3.0'!E$2:F$11,2,FALSE),VLOOKUP(K1291,'Pontuação 3.0'!K$2:L$11,2,FALSE),VLOOKUP(L1291,'Pontuação 3.0'!M$2:N$13,2,FALSE)),0)</f>
        <v>2200</v>
      </c>
      <c r="AK1291" s="10">
        <f t="shared" si="6"/>
        <v>220</v>
      </c>
      <c r="AL1291" s="10" t="str">
        <f t="array" ref="AL1291">IFERROR(INDEX('Pontuação 3.0'!G$13:G$191, MATCH(AK1291, 'Pontuação 3.0'!F$13:F$191, 0)), "Faixa Indefinida")</f>
        <v>B</v>
      </c>
      <c r="AM1291" s="10">
        <f t="shared" si="7"/>
        <v>0</v>
      </c>
      <c r="AN1291" s="10">
        <f t="shared" si="8"/>
        <v>1</v>
      </c>
      <c r="AO1291" s="10">
        <f t="shared" si="9"/>
        <v>0</v>
      </c>
      <c r="AP1291" s="10">
        <f t="shared" si="10"/>
        <v>0</v>
      </c>
    </row>
    <row r="1292" ht="15.75" customHeight="1">
      <c r="A1292" s="7">
        <v>45675.0</v>
      </c>
      <c r="B1292" s="8" t="s">
        <v>3027</v>
      </c>
      <c r="C1292" s="8" t="s">
        <v>3028</v>
      </c>
      <c r="D1292" s="9">
        <v>1.1951592154E10</v>
      </c>
      <c r="E1292" s="8" t="s">
        <v>6103</v>
      </c>
      <c r="F1292" s="8" t="s">
        <v>6126</v>
      </c>
      <c r="G1292" s="8" t="s">
        <v>6117</v>
      </c>
      <c r="H1292" s="8" t="s">
        <v>6106</v>
      </c>
      <c r="I1292" s="8" t="s">
        <v>6107</v>
      </c>
      <c r="J1292" s="8" t="s">
        <v>6108</v>
      </c>
      <c r="K1292" s="8" t="s">
        <v>6107</v>
      </c>
      <c r="L1292" s="8" t="s">
        <v>6115</v>
      </c>
      <c r="M1292" s="8" t="s">
        <v>6113</v>
      </c>
      <c r="N1292" s="12" t="s">
        <v>18</v>
      </c>
      <c r="O1292" s="12" t="s">
        <v>20</v>
      </c>
      <c r="P1292" s="12" t="s">
        <v>121</v>
      </c>
      <c r="Q1292" s="12" t="s">
        <v>22</v>
      </c>
      <c r="R1292" s="12" t="s">
        <v>21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10">
        <f>ROUNDUP(SUM(VLOOKUP(F1292,'Pontuação'!A$2:B$11,2,FALSE),VLOOKUP(E1292,'Pontuação'!C$2:D$11,2,FALSE),VLOOKUP(H1292,'Pontuação'!I$2:J$11,2,FALSE),VLOOKUP(J1292,'Pontuação'!G$2:H$11,2,FALSE),VLOOKUP(L1292,'Pontuação'!M$2:N$13,2,FALSE)),0)</f>
        <v>1646</v>
      </c>
      <c r="AD1292" s="11">
        <f t="shared" si="1"/>
        <v>165</v>
      </c>
      <c r="AE1292" s="11" t="str">
        <f t="array" ref="AE1292">IFERROR(INDEX('Pontuação'!G$13:G$101, MATCH(AD1292, 'Pontuação'!F$13:F$101, 0)), "Faixa Indefinida")</f>
        <v>C</v>
      </c>
      <c r="AF1292" s="11">
        <f t="shared" si="2"/>
        <v>0</v>
      </c>
      <c r="AG1292" s="11">
        <f t="shared" si="3"/>
        <v>0</v>
      </c>
      <c r="AH1292" s="11">
        <f t="shared" si="4"/>
        <v>1</v>
      </c>
      <c r="AI1292" s="11">
        <f t="shared" si="5"/>
        <v>0</v>
      </c>
      <c r="AJ1292" s="11">
        <f>ROUNDUP(SUM(VLOOKUP(F1292,'Pontuação 3.0'!A$2:B$11,2,FALSE),VLOOKUP(E1292,'Pontuação 3.0'!C$2:D$11,2,FALSE),VLOOKUP(H1292,'Pontuação 3.0'!I$2:J$11,2,FALSE),VLOOKUP(J1292,'Pontuação 3.0'!G$2:H$11,2,FALSE),VLOOKUP(G1292,'Pontuação 3.0'!E$2:F$11,2,FALSE),VLOOKUP(K1292,'Pontuação 3.0'!K$2:L$11,2,FALSE),VLOOKUP(L1292,'Pontuação 3.0'!M$2:N$13,2,FALSE)),0)</f>
        <v>2141</v>
      </c>
      <c r="AK1292" s="10">
        <f t="shared" si="6"/>
        <v>214</v>
      </c>
      <c r="AL1292" s="10" t="str">
        <f t="array" ref="AL1292">IFERROR(INDEX('Pontuação 3.0'!G$13:G$191, MATCH(AK1292, 'Pontuação 3.0'!F$13:F$191, 0)), "Faixa Indefinida")</f>
        <v>B</v>
      </c>
      <c r="AM1292" s="10">
        <f t="shared" si="7"/>
        <v>0</v>
      </c>
      <c r="AN1292" s="10">
        <f t="shared" si="8"/>
        <v>1</v>
      </c>
      <c r="AO1292" s="10">
        <f t="shared" si="9"/>
        <v>0</v>
      </c>
      <c r="AP1292" s="10">
        <f t="shared" si="10"/>
        <v>0</v>
      </c>
    </row>
    <row r="1293" ht="15.75" customHeight="1">
      <c r="A1293" s="7">
        <v>45675.0</v>
      </c>
      <c r="B1293" s="8" t="s">
        <v>3018</v>
      </c>
      <c r="C1293" s="8" t="s">
        <v>3019</v>
      </c>
      <c r="D1293" s="9">
        <v>7.199301793E10</v>
      </c>
      <c r="E1293" s="8" t="s">
        <v>6103</v>
      </c>
      <c r="F1293" s="8" t="s">
        <v>6126</v>
      </c>
      <c r="G1293" s="8" t="s">
        <v>6122</v>
      </c>
      <c r="H1293" s="8" t="s">
        <v>6106</v>
      </c>
      <c r="I1293" s="8" t="s">
        <v>6107</v>
      </c>
      <c r="J1293" s="8" t="s">
        <v>6119</v>
      </c>
      <c r="K1293" s="8" t="s">
        <v>6107</v>
      </c>
      <c r="L1293" s="8" t="s">
        <v>6120</v>
      </c>
      <c r="M1293" s="8" t="s">
        <v>6133</v>
      </c>
      <c r="N1293" s="12" t="s">
        <v>18</v>
      </c>
      <c r="O1293" s="12" t="s">
        <v>20</v>
      </c>
      <c r="P1293" s="12" t="s">
        <v>25</v>
      </c>
      <c r="Q1293" s="12" t="s">
        <v>22</v>
      </c>
      <c r="R1293" s="12" t="s">
        <v>32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10">
        <f>ROUNDUP(SUM(VLOOKUP(F1293,'Pontuação'!A$2:B$11,2,FALSE),VLOOKUP(E1293,'Pontuação'!C$2:D$11,2,FALSE),VLOOKUP(H1293,'Pontuação'!I$2:J$11,2,FALSE),VLOOKUP(J1293,'Pontuação'!G$2:H$11,2,FALSE),VLOOKUP(L1293,'Pontuação'!M$2:N$13,2,FALSE)),0)</f>
        <v>1673</v>
      </c>
      <c r="AD1293" s="11">
        <f t="shared" si="1"/>
        <v>167</v>
      </c>
      <c r="AE1293" s="11" t="str">
        <f t="array" ref="AE1293">IFERROR(INDEX('Pontuação'!G$13:G$101, MATCH(AD1293, 'Pontuação'!F$13:F$101, 0)), "Faixa Indefinida")</f>
        <v>B</v>
      </c>
      <c r="AF1293" s="11">
        <f t="shared" si="2"/>
        <v>0</v>
      </c>
      <c r="AG1293" s="11">
        <f t="shared" si="3"/>
        <v>1</v>
      </c>
      <c r="AH1293" s="11">
        <f t="shared" si="4"/>
        <v>0</v>
      </c>
      <c r="AI1293" s="11">
        <f t="shared" si="5"/>
        <v>0</v>
      </c>
      <c r="AJ1293" s="11">
        <f>ROUNDUP(SUM(VLOOKUP(F1293,'Pontuação 3.0'!A$2:B$11,2,FALSE),VLOOKUP(E1293,'Pontuação 3.0'!C$2:D$11,2,FALSE),VLOOKUP(H1293,'Pontuação 3.0'!I$2:J$11,2,FALSE),VLOOKUP(J1293,'Pontuação 3.0'!G$2:H$11,2,FALSE),VLOOKUP(G1293,'Pontuação 3.0'!E$2:F$11,2,FALSE),VLOOKUP(K1293,'Pontuação 3.0'!K$2:L$11,2,FALSE),VLOOKUP(L1293,'Pontuação 3.0'!M$2:N$13,2,FALSE)),0)</f>
        <v>1935</v>
      </c>
      <c r="AK1293" s="10">
        <f t="shared" si="6"/>
        <v>194</v>
      </c>
      <c r="AL1293" s="10" t="str">
        <f t="array" ref="AL1293">IFERROR(INDEX('Pontuação 3.0'!G$13:G$191, MATCH(AK1293, 'Pontuação 3.0'!F$13:F$191, 0)), "Faixa Indefinida")</f>
        <v>C</v>
      </c>
      <c r="AM1293" s="10">
        <f t="shared" si="7"/>
        <v>0</v>
      </c>
      <c r="AN1293" s="10">
        <f t="shared" si="8"/>
        <v>0</v>
      </c>
      <c r="AO1293" s="10">
        <f t="shared" si="9"/>
        <v>1</v>
      </c>
      <c r="AP1293" s="10">
        <f t="shared" si="10"/>
        <v>0</v>
      </c>
    </row>
    <row r="1294" ht="15.75" customHeight="1">
      <c r="A1294" s="7">
        <v>45675.0</v>
      </c>
      <c r="B1294" s="8" t="s">
        <v>3014</v>
      </c>
      <c r="C1294" s="8" t="s">
        <v>3015</v>
      </c>
      <c r="D1294" s="9">
        <v>1.1980409662E10</v>
      </c>
      <c r="E1294" s="8" t="s">
        <v>6103</v>
      </c>
      <c r="F1294" s="8" t="s">
        <v>6126</v>
      </c>
      <c r="G1294" s="8" t="s">
        <v>6117</v>
      </c>
      <c r="H1294" s="8" t="s">
        <v>6132</v>
      </c>
      <c r="I1294" s="8" t="s">
        <v>6128</v>
      </c>
      <c r="J1294" s="8" t="s">
        <v>6119</v>
      </c>
      <c r="K1294" s="8" t="s">
        <v>6107</v>
      </c>
      <c r="L1294" s="8" t="s">
        <v>6115</v>
      </c>
      <c r="M1294" s="8" t="s">
        <v>6111</v>
      </c>
      <c r="N1294" s="12" t="s">
        <v>18</v>
      </c>
      <c r="O1294" s="12" t="s">
        <v>20</v>
      </c>
      <c r="P1294" s="12" t="s">
        <v>112</v>
      </c>
      <c r="Q1294" s="12" t="s">
        <v>184</v>
      </c>
      <c r="R1294" s="12" t="s">
        <v>32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10">
        <f>ROUNDUP(SUM(VLOOKUP(F1294,'Pontuação'!A$2:B$11,2,FALSE),VLOOKUP(E1294,'Pontuação'!C$2:D$11,2,FALSE),VLOOKUP(H1294,'Pontuação'!I$2:J$11,2,FALSE),VLOOKUP(J1294,'Pontuação'!G$2:H$11,2,FALSE),VLOOKUP(L1294,'Pontuação'!M$2:N$13,2,FALSE)),0)</f>
        <v>1357</v>
      </c>
      <c r="AD1294" s="11">
        <f t="shared" si="1"/>
        <v>136</v>
      </c>
      <c r="AE1294" s="11" t="str">
        <f t="array" ref="AE1294">IFERROR(INDEX('Pontuação'!G$13:G$101, MATCH(AD1294, 'Pontuação'!F$13:F$101, 0)), "Faixa Indefinida")</f>
        <v>D</v>
      </c>
      <c r="AF1294" s="11">
        <f t="shared" si="2"/>
        <v>0</v>
      </c>
      <c r="AG1294" s="11">
        <f t="shared" si="3"/>
        <v>0</v>
      </c>
      <c r="AH1294" s="11">
        <f t="shared" si="4"/>
        <v>0</v>
      </c>
      <c r="AI1294" s="11">
        <f t="shared" si="5"/>
        <v>1</v>
      </c>
      <c r="AJ1294" s="11">
        <f>ROUNDUP(SUM(VLOOKUP(F1294,'Pontuação 3.0'!A$2:B$11,2,FALSE),VLOOKUP(E1294,'Pontuação 3.0'!C$2:D$11,2,FALSE),VLOOKUP(H1294,'Pontuação 3.0'!I$2:J$11,2,FALSE),VLOOKUP(J1294,'Pontuação 3.0'!G$2:H$11,2,FALSE),VLOOKUP(G1294,'Pontuação 3.0'!E$2:F$11,2,FALSE),VLOOKUP(K1294,'Pontuação 3.0'!K$2:L$11,2,FALSE),VLOOKUP(L1294,'Pontuação 3.0'!M$2:N$13,2,FALSE)),0)</f>
        <v>1881</v>
      </c>
      <c r="AK1294" s="10">
        <f t="shared" si="6"/>
        <v>188</v>
      </c>
      <c r="AL1294" s="10" t="str">
        <f t="array" ref="AL1294">IFERROR(INDEX('Pontuação 3.0'!G$13:G$191, MATCH(AK1294, 'Pontuação 3.0'!F$13:F$191, 0)), "Faixa Indefinida")</f>
        <v>D</v>
      </c>
      <c r="AM1294" s="10">
        <f t="shared" si="7"/>
        <v>0</v>
      </c>
      <c r="AN1294" s="10">
        <f t="shared" si="8"/>
        <v>0</v>
      </c>
      <c r="AO1294" s="10">
        <f t="shared" si="9"/>
        <v>0</v>
      </c>
      <c r="AP1294" s="10">
        <f t="shared" si="10"/>
        <v>1</v>
      </c>
    </row>
    <row r="1295" ht="15.75" customHeight="1">
      <c r="A1295" s="7">
        <v>45675.0</v>
      </c>
      <c r="B1295" s="8" t="s">
        <v>3032</v>
      </c>
      <c r="C1295" s="8" t="s">
        <v>3033</v>
      </c>
      <c r="D1295" s="9">
        <v>5.5988056399E10</v>
      </c>
      <c r="E1295" s="8" t="s">
        <v>6103</v>
      </c>
      <c r="F1295" s="8" t="s">
        <v>6116</v>
      </c>
      <c r="G1295" s="8" t="s">
        <v>6117</v>
      </c>
      <c r="H1295" s="8" t="s">
        <v>6106</v>
      </c>
      <c r="I1295" s="8" t="s">
        <v>6107</v>
      </c>
      <c r="J1295" s="8" t="s">
        <v>6119</v>
      </c>
      <c r="K1295" s="8" t="s">
        <v>6107</v>
      </c>
      <c r="L1295" s="8" t="s">
        <v>6120</v>
      </c>
      <c r="M1295" s="8" t="s">
        <v>6121</v>
      </c>
      <c r="N1295" s="12" t="s">
        <v>18</v>
      </c>
      <c r="O1295" s="12" t="s">
        <v>20</v>
      </c>
      <c r="P1295" s="12" t="s">
        <v>31</v>
      </c>
      <c r="Q1295" s="12" t="s">
        <v>54</v>
      </c>
      <c r="R1295" s="12" t="s">
        <v>21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10">
        <f>ROUNDUP(SUM(VLOOKUP(F1295,'Pontuação'!A$2:B$11,2,FALSE),VLOOKUP(E1295,'Pontuação'!C$2:D$11,2,FALSE),VLOOKUP(H1295,'Pontuação'!I$2:J$11,2,FALSE),VLOOKUP(J1295,'Pontuação'!G$2:H$11,2,FALSE),VLOOKUP(L1295,'Pontuação'!M$2:N$13,2,FALSE)),0)</f>
        <v>1685</v>
      </c>
      <c r="AD1295" s="11">
        <f t="shared" si="1"/>
        <v>169</v>
      </c>
      <c r="AE1295" s="11" t="str">
        <f t="array" ref="AE1295">IFERROR(INDEX('Pontuação'!G$13:G$101, MATCH(AD1295, 'Pontuação'!F$13:F$101, 0)), "Faixa Indefinida")</f>
        <v>B</v>
      </c>
      <c r="AF1295" s="11">
        <f t="shared" si="2"/>
        <v>0</v>
      </c>
      <c r="AG1295" s="11">
        <f t="shared" si="3"/>
        <v>1</v>
      </c>
      <c r="AH1295" s="11">
        <f t="shared" si="4"/>
        <v>0</v>
      </c>
      <c r="AI1295" s="11">
        <f t="shared" si="5"/>
        <v>0</v>
      </c>
      <c r="AJ1295" s="11">
        <f>ROUNDUP(SUM(VLOOKUP(F1295,'Pontuação 3.0'!A$2:B$11,2,FALSE),VLOOKUP(E1295,'Pontuação 3.0'!C$2:D$11,2,FALSE),VLOOKUP(H1295,'Pontuação 3.0'!I$2:J$11,2,FALSE),VLOOKUP(J1295,'Pontuação 3.0'!G$2:H$11,2,FALSE),VLOOKUP(G1295,'Pontuação 3.0'!E$2:F$11,2,FALSE),VLOOKUP(K1295,'Pontuação 3.0'!K$2:L$11,2,FALSE),VLOOKUP(L1295,'Pontuação 3.0'!M$2:N$13,2,FALSE)),0)</f>
        <v>2208</v>
      </c>
      <c r="AK1295" s="10">
        <f t="shared" si="6"/>
        <v>221</v>
      </c>
      <c r="AL1295" s="10" t="str">
        <f t="array" ref="AL1295">IFERROR(INDEX('Pontuação 3.0'!G$13:G$191, MATCH(AK1295, 'Pontuação 3.0'!F$13:F$191, 0)), "Faixa Indefinida")</f>
        <v>B</v>
      </c>
      <c r="AM1295" s="10">
        <f t="shared" si="7"/>
        <v>0</v>
      </c>
      <c r="AN1295" s="10">
        <f t="shared" si="8"/>
        <v>1</v>
      </c>
      <c r="AO1295" s="10">
        <f t="shared" si="9"/>
        <v>0</v>
      </c>
      <c r="AP1295" s="10">
        <f t="shared" si="10"/>
        <v>0</v>
      </c>
    </row>
    <row r="1296" ht="15.75" customHeight="1">
      <c r="A1296" s="7">
        <v>45675.0</v>
      </c>
      <c r="B1296" s="8" t="s">
        <v>645</v>
      </c>
      <c r="C1296" s="8" t="s">
        <v>3031</v>
      </c>
      <c r="D1296" s="9">
        <v>3.1998347252E10</v>
      </c>
      <c r="E1296" s="8" t="s">
        <v>6103</v>
      </c>
      <c r="F1296" s="8" t="s">
        <v>6126</v>
      </c>
      <c r="G1296" s="8" t="s">
        <v>6147</v>
      </c>
      <c r="H1296" s="8" t="s">
        <v>6135</v>
      </c>
      <c r="I1296" s="8" t="s">
        <v>6107</v>
      </c>
      <c r="J1296" s="8" t="s">
        <v>6119</v>
      </c>
      <c r="K1296" s="8" t="s">
        <v>6109</v>
      </c>
      <c r="L1296" s="8" t="s">
        <v>6120</v>
      </c>
      <c r="M1296" s="8" t="s">
        <v>6121</v>
      </c>
      <c r="N1296" s="12" t="s">
        <v>18</v>
      </c>
      <c r="O1296" s="12" t="s">
        <v>20</v>
      </c>
      <c r="P1296" s="12" t="s">
        <v>89</v>
      </c>
      <c r="Q1296" s="12" t="s">
        <v>22</v>
      </c>
      <c r="R1296" s="12" t="s">
        <v>32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10">
        <f>ROUNDUP(SUM(VLOOKUP(F1296,'Pontuação'!A$2:B$11,2,FALSE),VLOOKUP(E1296,'Pontuação'!C$2:D$11,2,FALSE),VLOOKUP(H1296,'Pontuação'!I$2:J$11,2,FALSE),VLOOKUP(J1296,'Pontuação'!G$2:H$11,2,FALSE),VLOOKUP(L1296,'Pontuação'!M$2:N$13,2,FALSE)),0)</f>
        <v>1699</v>
      </c>
      <c r="AD1296" s="11">
        <f t="shared" si="1"/>
        <v>170</v>
      </c>
      <c r="AE1296" s="11" t="str">
        <f t="array" ref="AE1296">IFERROR(INDEX('Pontuação'!G$13:G$101, MATCH(AD1296, 'Pontuação'!F$13:F$101, 0)), "Faixa Indefinida")</f>
        <v>B</v>
      </c>
      <c r="AF1296" s="11">
        <f t="shared" si="2"/>
        <v>0</v>
      </c>
      <c r="AG1296" s="11">
        <f t="shared" si="3"/>
        <v>1</v>
      </c>
      <c r="AH1296" s="11">
        <f t="shared" si="4"/>
        <v>0</v>
      </c>
      <c r="AI1296" s="11">
        <f t="shared" si="5"/>
        <v>0</v>
      </c>
      <c r="AJ1296" s="11">
        <f>ROUNDUP(SUM(VLOOKUP(F1296,'Pontuação 3.0'!A$2:B$11,2,FALSE),VLOOKUP(E1296,'Pontuação 3.0'!C$2:D$11,2,FALSE),VLOOKUP(H1296,'Pontuação 3.0'!I$2:J$11,2,FALSE),VLOOKUP(J1296,'Pontuação 3.0'!G$2:H$11,2,FALSE),VLOOKUP(G1296,'Pontuação 3.0'!E$2:F$11,2,FALSE),VLOOKUP(K1296,'Pontuação 3.0'!K$2:L$11,2,FALSE),VLOOKUP(L1296,'Pontuação 3.0'!M$2:N$13,2,FALSE)),0)</f>
        <v>2332</v>
      </c>
      <c r="AK1296" s="10">
        <f t="shared" si="6"/>
        <v>233</v>
      </c>
      <c r="AL1296" s="10" t="str">
        <f t="array" ref="AL1296">IFERROR(INDEX('Pontuação 3.0'!G$13:G$191, MATCH(AK1296, 'Pontuação 3.0'!F$13:F$191, 0)), "Faixa Indefinida")</f>
        <v>B</v>
      </c>
      <c r="AM1296" s="10">
        <f t="shared" si="7"/>
        <v>0</v>
      </c>
      <c r="AN1296" s="10">
        <f t="shared" si="8"/>
        <v>1</v>
      </c>
      <c r="AO1296" s="10">
        <f t="shared" si="9"/>
        <v>0</v>
      </c>
      <c r="AP1296" s="10">
        <f t="shared" si="10"/>
        <v>0</v>
      </c>
    </row>
    <row r="1297" ht="15.75" customHeight="1">
      <c r="A1297" s="7">
        <v>45675.0</v>
      </c>
      <c r="B1297" s="8" t="s">
        <v>3029</v>
      </c>
      <c r="C1297" s="8" t="s">
        <v>3030</v>
      </c>
      <c r="D1297" s="9">
        <v>9.1993542621E10</v>
      </c>
      <c r="E1297" s="8" t="s">
        <v>6103</v>
      </c>
      <c r="F1297" s="8" t="s">
        <v>6126</v>
      </c>
      <c r="G1297" s="8" t="s">
        <v>6117</v>
      </c>
      <c r="H1297" s="8" t="s">
        <v>6106</v>
      </c>
      <c r="I1297" s="8" t="s">
        <v>6107</v>
      </c>
      <c r="J1297" s="8" t="s">
        <v>6119</v>
      </c>
      <c r="K1297" s="8" t="s">
        <v>6107</v>
      </c>
      <c r="L1297" s="8" t="s">
        <v>6115</v>
      </c>
      <c r="M1297" s="8" t="s">
        <v>6113</v>
      </c>
      <c r="N1297" s="12" t="s">
        <v>18</v>
      </c>
      <c r="O1297" s="12" t="s">
        <v>20</v>
      </c>
      <c r="P1297" s="12" t="s">
        <v>71</v>
      </c>
      <c r="Q1297" s="12" t="s">
        <v>22</v>
      </c>
      <c r="R1297" s="12" t="s">
        <v>21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10">
        <f>ROUNDUP(SUM(VLOOKUP(F1297,'Pontuação'!A$2:B$11,2,FALSE),VLOOKUP(E1297,'Pontuação'!C$2:D$11,2,FALSE),VLOOKUP(H1297,'Pontuação'!I$2:J$11,2,FALSE),VLOOKUP(J1297,'Pontuação'!G$2:H$11,2,FALSE),VLOOKUP(L1297,'Pontuação'!M$2:N$13,2,FALSE)),0)</f>
        <v>1541</v>
      </c>
      <c r="AD1297" s="11">
        <f t="shared" si="1"/>
        <v>154</v>
      </c>
      <c r="AE1297" s="11" t="str">
        <f t="array" ref="AE1297">IFERROR(INDEX('Pontuação'!G$13:G$101, MATCH(AD1297, 'Pontuação'!F$13:F$101, 0)), "Faixa Indefinida")</f>
        <v>C</v>
      </c>
      <c r="AF1297" s="11">
        <f t="shared" si="2"/>
        <v>0</v>
      </c>
      <c r="AG1297" s="11">
        <f t="shared" si="3"/>
        <v>0</v>
      </c>
      <c r="AH1297" s="11">
        <f t="shared" si="4"/>
        <v>1</v>
      </c>
      <c r="AI1297" s="11">
        <f t="shared" si="5"/>
        <v>0</v>
      </c>
      <c r="AJ1297" s="11">
        <f>ROUNDUP(SUM(VLOOKUP(F1297,'Pontuação 3.0'!A$2:B$11,2,FALSE),VLOOKUP(E1297,'Pontuação 3.0'!C$2:D$11,2,FALSE),VLOOKUP(H1297,'Pontuação 3.0'!I$2:J$11,2,FALSE),VLOOKUP(J1297,'Pontuação 3.0'!G$2:H$11,2,FALSE),VLOOKUP(G1297,'Pontuação 3.0'!E$2:F$11,2,FALSE),VLOOKUP(K1297,'Pontuação 3.0'!K$2:L$11,2,FALSE),VLOOKUP(L1297,'Pontuação 3.0'!M$2:N$13,2,FALSE)),0)</f>
        <v>1989</v>
      </c>
      <c r="AK1297" s="10">
        <f t="shared" si="6"/>
        <v>199</v>
      </c>
      <c r="AL1297" s="10" t="str">
        <f t="array" ref="AL1297">IFERROR(INDEX('Pontuação 3.0'!G$13:G$191, MATCH(AK1297, 'Pontuação 3.0'!F$13:F$191, 0)), "Faixa Indefinida")</f>
        <v>C</v>
      </c>
      <c r="AM1297" s="10">
        <f t="shared" si="7"/>
        <v>0</v>
      </c>
      <c r="AN1297" s="10">
        <f t="shared" si="8"/>
        <v>0</v>
      </c>
      <c r="AO1297" s="10">
        <f t="shared" si="9"/>
        <v>1</v>
      </c>
      <c r="AP1297" s="10">
        <f t="shared" si="10"/>
        <v>0</v>
      </c>
    </row>
    <row r="1298" ht="15.75" customHeight="1">
      <c r="A1298" s="7">
        <v>45675.0</v>
      </c>
      <c r="B1298" s="8" t="s">
        <v>3039</v>
      </c>
      <c r="C1298" s="8" t="s">
        <v>3040</v>
      </c>
      <c r="D1298" s="9">
        <v>1.9983669793E10</v>
      </c>
      <c r="E1298" s="8" t="s">
        <v>6103</v>
      </c>
      <c r="F1298" s="8" t="s">
        <v>6116</v>
      </c>
      <c r="G1298" s="8" t="s">
        <v>6117</v>
      </c>
      <c r="H1298" s="8" t="s">
        <v>6118</v>
      </c>
      <c r="I1298" s="8" t="s">
        <v>6128</v>
      </c>
      <c r="J1298" s="8" t="s">
        <v>6119</v>
      </c>
      <c r="K1298" s="8" t="s">
        <v>6107</v>
      </c>
      <c r="L1298" s="8" t="s">
        <v>6110</v>
      </c>
      <c r="M1298" s="8" t="s">
        <v>6111</v>
      </c>
      <c r="N1298" s="12" t="s">
        <v>18</v>
      </c>
      <c r="O1298" s="12" t="s">
        <v>20</v>
      </c>
      <c r="P1298" s="12" t="s">
        <v>89</v>
      </c>
      <c r="Q1298" s="12" t="s">
        <v>22</v>
      </c>
      <c r="R1298" s="12" t="s">
        <v>32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10">
        <f>ROUNDUP(SUM(VLOOKUP(F1298,'Pontuação'!A$2:B$11,2,FALSE),VLOOKUP(E1298,'Pontuação'!C$2:D$11,2,FALSE),VLOOKUP(H1298,'Pontuação'!I$2:J$11,2,FALSE),VLOOKUP(J1298,'Pontuação'!G$2:H$11,2,FALSE),VLOOKUP(L1298,'Pontuação'!M$2:N$13,2,FALSE)),0)</f>
        <v>1665</v>
      </c>
      <c r="AD1298" s="11">
        <f t="shared" si="1"/>
        <v>167</v>
      </c>
      <c r="AE1298" s="11" t="str">
        <f t="array" ref="AE1298">IFERROR(INDEX('Pontuação'!G$13:G$101, MATCH(AD1298, 'Pontuação'!F$13:F$101, 0)), "Faixa Indefinida")</f>
        <v>B</v>
      </c>
      <c r="AF1298" s="11">
        <f t="shared" si="2"/>
        <v>0</v>
      </c>
      <c r="AG1298" s="11">
        <f t="shared" si="3"/>
        <v>1</v>
      </c>
      <c r="AH1298" s="11">
        <f t="shared" si="4"/>
        <v>0</v>
      </c>
      <c r="AI1298" s="11">
        <f t="shared" si="5"/>
        <v>0</v>
      </c>
      <c r="AJ1298" s="11">
        <f>ROUNDUP(SUM(VLOOKUP(F1298,'Pontuação 3.0'!A$2:B$11,2,FALSE),VLOOKUP(E1298,'Pontuação 3.0'!C$2:D$11,2,FALSE),VLOOKUP(H1298,'Pontuação 3.0'!I$2:J$11,2,FALSE),VLOOKUP(J1298,'Pontuação 3.0'!G$2:H$11,2,FALSE),VLOOKUP(G1298,'Pontuação 3.0'!E$2:F$11,2,FALSE),VLOOKUP(K1298,'Pontuação 3.0'!K$2:L$11,2,FALSE),VLOOKUP(L1298,'Pontuação 3.0'!M$2:N$13,2,FALSE)),0)</f>
        <v>2403</v>
      </c>
      <c r="AK1298" s="10">
        <f t="shared" si="6"/>
        <v>240</v>
      </c>
      <c r="AL1298" s="10" t="str">
        <f t="array" ref="AL1298">IFERROR(INDEX('Pontuação 3.0'!G$13:G$191, MATCH(AK1298, 'Pontuação 3.0'!F$13:F$191, 0)), "Faixa Indefinida")</f>
        <v>A</v>
      </c>
      <c r="AM1298" s="10">
        <f t="shared" si="7"/>
        <v>1</v>
      </c>
      <c r="AN1298" s="10">
        <f t="shared" si="8"/>
        <v>0</v>
      </c>
      <c r="AO1298" s="10">
        <f t="shared" si="9"/>
        <v>0</v>
      </c>
      <c r="AP1298" s="10">
        <f t="shared" si="10"/>
        <v>0</v>
      </c>
    </row>
    <row r="1299" ht="15.75" customHeight="1">
      <c r="A1299" s="7">
        <v>45675.0</v>
      </c>
      <c r="B1299" s="8" t="s">
        <v>417</v>
      </c>
      <c r="C1299" s="8" t="s">
        <v>3041</v>
      </c>
      <c r="D1299" s="14" t="s">
        <v>6209</v>
      </c>
      <c r="E1299" s="8" t="s">
        <v>6103</v>
      </c>
      <c r="F1299" s="8" t="s">
        <v>6116</v>
      </c>
      <c r="G1299" s="8" t="s">
        <v>6122</v>
      </c>
      <c r="H1299" s="8" t="s">
        <v>6123</v>
      </c>
      <c r="I1299" s="8" t="s">
        <v>6128</v>
      </c>
      <c r="J1299" s="8" t="s">
        <v>6119</v>
      </c>
      <c r="K1299" s="8" t="s">
        <v>6107</v>
      </c>
      <c r="L1299" s="8" t="s">
        <v>6115</v>
      </c>
      <c r="M1299" s="8" t="s">
        <v>6113</v>
      </c>
      <c r="N1299" s="12" t="s">
        <v>18</v>
      </c>
      <c r="O1299" s="12" t="s">
        <v>20</v>
      </c>
      <c r="P1299" s="12" t="s">
        <v>89</v>
      </c>
      <c r="Q1299" s="12" t="s">
        <v>22</v>
      </c>
      <c r="R1299" s="12" t="s">
        <v>32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10">
        <f>ROUNDUP(SUM(VLOOKUP(F1299,'Pontuação'!A$2:B$11,2,FALSE),VLOOKUP(E1299,'Pontuação'!C$2:D$11,2,FALSE),VLOOKUP(H1299,'Pontuação'!I$2:J$11,2,FALSE),VLOOKUP(J1299,'Pontuação'!G$2:H$11,2,FALSE),VLOOKUP(L1299,'Pontuação'!M$2:N$13,2,FALSE)),0)</f>
        <v>1439</v>
      </c>
      <c r="AD1299" s="11">
        <f t="shared" si="1"/>
        <v>144</v>
      </c>
      <c r="AE1299" s="11" t="str">
        <f t="array" ref="AE1299">IFERROR(INDEX('Pontuação'!G$13:G$101, MATCH(AD1299, 'Pontuação'!F$13:F$101, 0)), "Faixa Indefinida")</f>
        <v>D</v>
      </c>
      <c r="AF1299" s="11">
        <f t="shared" si="2"/>
        <v>0</v>
      </c>
      <c r="AG1299" s="11">
        <f t="shared" si="3"/>
        <v>0</v>
      </c>
      <c r="AH1299" s="11">
        <f t="shared" si="4"/>
        <v>0</v>
      </c>
      <c r="AI1299" s="11">
        <f t="shared" si="5"/>
        <v>1</v>
      </c>
      <c r="AJ1299" s="11">
        <f>ROUNDUP(SUM(VLOOKUP(F1299,'Pontuação 3.0'!A$2:B$11,2,FALSE),VLOOKUP(E1299,'Pontuação 3.0'!C$2:D$11,2,FALSE),VLOOKUP(H1299,'Pontuação 3.0'!I$2:J$11,2,FALSE),VLOOKUP(J1299,'Pontuação 3.0'!G$2:H$11,2,FALSE),VLOOKUP(G1299,'Pontuação 3.0'!E$2:F$11,2,FALSE),VLOOKUP(K1299,'Pontuação 3.0'!K$2:L$11,2,FALSE),VLOOKUP(L1299,'Pontuação 3.0'!M$2:N$13,2,FALSE)),0)</f>
        <v>1834</v>
      </c>
      <c r="AK1299" s="10">
        <f t="shared" si="6"/>
        <v>183</v>
      </c>
      <c r="AL1299" s="10" t="str">
        <f t="array" ref="AL1299">IFERROR(INDEX('Pontuação 3.0'!G$13:G$191, MATCH(AK1299, 'Pontuação 3.0'!F$13:F$191, 0)), "Faixa Indefinida")</f>
        <v>D</v>
      </c>
      <c r="AM1299" s="10">
        <f t="shared" si="7"/>
        <v>0</v>
      </c>
      <c r="AN1299" s="10">
        <f t="shared" si="8"/>
        <v>0</v>
      </c>
      <c r="AO1299" s="10">
        <f t="shared" si="9"/>
        <v>0</v>
      </c>
      <c r="AP1299" s="10">
        <f t="shared" si="10"/>
        <v>1</v>
      </c>
    </row>
    <row r="1300" ht="15.75" customHeight="1">
      <c r="A1300" s="7">
        <v>45675.0</v>
      </c>
      <c r="B1300" s="8" t="s">
        <v>3044</v>
      </c>
      <c r="C1300" s="8" t="s">
        <v>3045</v>
      </c>
      <c r="D1300" s="8" t="s">
        <v>3046</v>
      </c>
      <c r="E1300" s="8" t="s">
        <v>6125</v>
      </c>
      <c r="F1300" s="8" t="s">
        <v>6126</v>
      </c>
      <c r="G1300" s="8" t="s">
        <v>6122</v>
      </c>
      <c r="H1300" s="8" t="s">
        <v>6106</v>
      </c>
      <c r="I1300" s="8" t="s">
        <v>6128</v>
      </c>
      <c r="J1300" s="8" t="s">
        <v>6119</v>
      </c>
      <c r="K1300" s="8" t="s">
        <v>6107</v>
      </c>
      <c r="L1300" s="8" t="s">
        <v>6115</v>
      </c>
      <c r="M1300" s="8" t="s">
        <v>6113</v>
      </c>
      <c r="N1300" s="12" t="s">
        <v>18</v>
      </c>
      <c r="O1300" s="12" t="s">
        <v>20</v>
      </c>
      <c r="P1300" s="12" t="s">
        <v>25</v>
      </c>
      <c r="Q1300" s="12" t="s">
        <v>22</v>
      </c>
      <c r="R1300" s="12" t="s">
        <v>21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10">
        <f>ROUNDUP(SUM(VLOOKUP(F1300,'Pontuação'!A$2:B$11,2,FALSE),VLOOKUP(E1300,'Pontuação'!C$2:D$11,2,FALSE),VLOOKUP(H1300,'Pontuação'!I$2:J$11,2,FALSE),VLOOKUP(J1300,'Pontuação'!G$2:H$11,2,FALSE),VLOOKUP(L1300,'Pontuação'!M$2:N$13,2,FALSE)),0)</f>
        <v>1545</v>
      </c>
      <c r="AD1300" s="11">
        <f t="shared" si="1"/>
        <v>155</v>
      </c>
      <c r="AE1300" s="11" t="str">
        <f t="array" ref="AE1300">IFERROR(INDEX('Pontuação'!G$13:G$101, MATCH(AD1300, 'Pontuação'!F$13:F$101, 0)), "Faixa Indefinida")</f>
        <v>C</v>
      </c>
      <c r="AF1300" s="11">
        <f t="shared" si="2"/>
        <v>0</v>
      </c>
      <c r="AG1300" s="11">
        <f t="shared" si="3"/>
        <v>0</v>
      </c>
      <c r="AH1300" s="11">
        <f t="shared" si="4"/>
        <v>1</v>
      </c>
      <c r="AI1300" s="11">
        <f t="shared" si="5"/>
        <v>0</v>
      </c>
      <c r="AJ1300" s="11">
        <f>ROUNDUP(SUM(VLOOKUP(F1300,'Pontuação 3.0'!A$2:B$11,2,FALSE),VLOOKUP(E1300,'Pontuação 3.0'!C$2:D$11,2,FALSE),VLOOKUP(H1300,'Pontuação 3.0'!I$2:J$11,2,FALSE),VLOOKUP(J1300,'Pontuação 3.0'!G$2:H$11,2,FALSE),VLOOKUP(G1300,'Pontuação 3.0'!E$2:F$11,2,FALSE),VLOOKUP(K1300,'Pontuação 3.0'!K$2:L$11,2,FALSE),VLOOKUP(L1300,'Pontuação 3.0'!M$2:N$13,2,FALSE)),0)</f>
        <v>1819</v>
      </c>
      <c r="AK1300" s="10">
        <f t="shared" si="6"/>
        <v>182</v>
      </c>
      <c r="AL1300" s="10" t="str">
        <f t="array" ref="AL1300">IFERROR(INDEX('Pontuação 3.0'!G$13:G$191, MATCH(AK1300, 'Pontuação 3.0'!F$13:F$191, 0)), "Faixa Indefinida")</f>
        <v>D</v>
      </c>
      <c r="AM1300" s="10">
        <f t="shared" si="7"/>
        <v>0</v>
      </c>
      <c r="AN1300" s="10">
        <f t="shared" si="8"/>
        <v>0</v>
      </c>
      <c r="AO1300" s="10">
        <f t="shared" si="9"/>
        <v>0</v>
      </c>
      <c r="AP1300" s="10">
        <f t="shared" si="10"/>
        <v>1</v>
      </c>
    </row>
    <row r="1301" ht="15.75" customHeight="1">
      <c r="A1301" s="7">
        <v>45675.0</v>
      </c>
      <c r="B1301" s="8" t="s">
        <v>3042</v>
      </c>
      <c r="C1301" s="8" t="s">
        <v>3043</v>
      </c>
      <c r="D1301" s="9">
        <v>2.1998949395E10</v>
      </c>
      <c r="E1301" s="8" t="s">
        <v>6103</v>
      </c>
      <c r="F1301" s="8" t="s">
        <v>6116</v>
      </c>
      <c r="G1301" s="8" t="s">
        <v>6117</v>
      </c>
      <c r="H1301" s="8" t="s">
        <v>6106</v>
      </c>
      <c r="I1301" s="8" t="s">
        <v>6128</v>
      </c>
      <c r="J1301" s="8" t="s">
        <v>6119</v>
      </c>
      <c r="K1301" s="8" t="s">
        <v>6107</v>
      </c>
      <c r="L1301" s="8" t="s">
        <v>6115</v>
      </c>
      <c r="M1301" s="8" t="s">
        <v>6111</v>
      </c>
      <c r="N1301" s="12" t="s">
        <v>21</v>
      </c>
      <c r="O1301" s="12" t="s">
        <v>258</v>
      </c>
      <c r="P1301" s="12" t="s">
        <v>257</v>
      </c>
      <c r="Q1301" s="12" t="s">
        <v>260</v>
      </c>
      <c r="R1301" s="12" t="s">
        <v>259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10">
        <f>ROUNDUP(SUM(VLOOKUP(F1301,'Pontuação'!A$2:B$11,2,FALSE),VLOOKUP(E1301,'Pontuação'!C$2:D$11,2,FALSE),VLOOKUP(H1301,'Pontuação'!I$2:J$11,2,FALSE),VLOOKUP(J1301,'Pontuação'!G$2:H$11,2,FALSE),VLOOKUP(L1301,'Pontuação'!M$2:N$13,2,FALSE)),0)</f>
        <v>1553</v>
      </c>
      <c r="AD1301" s="11">
        <f t="shared" si="1"/>
        <v>155</v>
      </c>
      <c r="AE1301" s="11" t="str">
        <f t="array" ref="AE1301">IFERROR(INDEX('Pontuação'!G$13:G$101, MATCH(AD1301, 'Pontuação'!F$13:F$101, 0)), "Faixa Indefinida")</f>
        <v>C</v>
      </c>
      <c r="AF1301" s="11">
        <f t="shared" si="2"/>
        <v>0</v>
      </c>
      <c r="AG1301" s="11">
        <f t="shared" si="3"/>
        <v>0</v>
      </c>
      <c r="AH1301" s="11">
        <f t="shared" si="4"/>
        <v>1</v>
      </c>
      <c r="AI1301" s="11">
        <f t="shared" si="5"/>
        <v>0</v>
      </c>
      <c r="AJ1301" s="11">
        <f>ROUNDUP(SUM(VLOOKUP(F1301,'Pontuação 3.0'!A$2:B$11,2,FALSE),VLOOKUP(E1301,'Pontuação 3.0'!C$2:D$11,2,FALSE),VLOOKUP(H1301,'Pontuação 3.0'!I$2:J$11,2,FALSE),VLOOKUP(J1301,'Pontuação 3.0'!G$2:H$11,2,FALSE),VLOOKUP(G1301,'Pontuação 3.0'!E$2:F$11,2,FALSE),VLOOKUP(K1301,'Pontuação 3.0'!K$2:L$11,2,FALSE),VLOOKUP(L1301,'Pontuação 3.0'!M$2:N$13,2,FALSE)),0)</f>
        <v>2122</v>
      </c>
      <c r="AK1301" s="10">
        <f t="shared" si="6"/>
        <v>212</v>
      </c>
      <c r="AL1301" s="10" t="str">
        <f t="array" ref="AL1301">IFERROR(INDEX('Pontuação 3.0'!G$13:G$191, MATCH(AK1301, 'Pontuação 3.0'!F$13:F$191, 0)), "Faixa Indefinida")</f>
        <v>C</v>
      </c>
      <c r="AM1301" s="10">
        <f t="shared" si="7"/>
        <v>0</v>
      </c>
      <c r="AN1301" s="10">
        <f t="shared" si="8"/>
        <v>0</v>
      </c>
      <c r="AO1301" s="10">
        <f t="shared" si="9"/>
        <v>1</v>
      </c>
      <c r="AP1301" s="10">
        <f t="shared" si="10"/>
        <v>0</v>
      </c>
    </row>
    <row r="1302" ht="15.75" customHeight="1">
      <c r="A1302" s="7">
        <v>45675.0</v>
      </c>
      <c r="B1302" s="8" t="s">
        <v>3047</v>
      </c>
      <c r="C1302" s="8" t="s">
        <v>3048</v>
      </c>
      <c r="D1302" s="9">
        <v>1.2983004822E10</v>
      </c>
      <c r="E1302" s="8" t="s">
        <v>6103</v>
      </c>
      <c r="F1302" s="8" t="s">
        <v>6126</v>
      </c>
      <c r="G1302" s="8" t="s">
        <v>6117</v>
      </c>
      <c r="H1302" s="8" t="s">
        <v>6118</v>
      </c>
      <c r="I1302" s="8" t="s">
        <v>6107</v>
      </c>
      <c r="J1302" s="8" t="s">
        <v>6108</v>
      </c>
      <c r="K1302" s="8" t="s">
        <v>6107</v>
      </c>
      <c r="L1302" s="8" t="s">
        <v>6120</v>
      </c>
      <c r="M1302" s="8" t="s">
        <v>6113</v>
      </c>
      <c r="N1302" s="12" t="s">
        <v>18</v>
      </c>
      <c r="O1302" s="12" t="s">
        <v>20</v>
      </c>
      <c r="P1302" s="12" t="s">
        <v>19</v>
      </c>
      <c r="Q1302" s="12" t="s">
        <v>22</v>
      </c>
      <c r="R1302" s="12" t="s">
        <v>21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10">
        <f>ROUNDUP(SUM(VLOOKUP(F1302,'Pontuação'!A$2:B$11,2,FALSE),VLOOKUP(E1302,'Pontuação'!C$2:D$11,2,FALSE),VLOOKUP(H1302,'Pontuação'!I$2:J$11,2,FALSE),VLOOKUP(J1302,'Pontuação'!G$2:H$11,2,FALSE),VLOOKUP(L1302,'Pontuação'!M$2:N$13,2,FALSE)),0)</f>
        <v>1820</v>
      </c>
      <c r="AD1302" s="11">
        <f t="shared" si="1"/>
        <v>182</v>
      </c>
      <c r="AE1302" s="11" t="str">
        <f t="array" ref="AE1302">IFERROR(INDEX('Pontuação'!G$13:G$101, MATCH(AD1302, 'Pontuação'!F$13:F$101, 0)), "Faixa Indefinida")</f>
        <v>B</v>
      </c>
      <c r="AF1302" s="11">
        <f t="shared" si="2"/>
        <v>0</v>
      </c>
      <c r="AG1302" s="11">
        <f t="shared" si="3"/>
        <v>1</v>
      </c>
      <c r="AH1302" s="11">
        <f t="shared" si="4"/>
        <v>0</v>
      </c>
      <c r="AI1302" s="11">
        <f t="shared" si="5"/>
        <v>0</v>
      </c>
      <c r="AJ1302" s="11">
        <f>ROUNDUP(SUM(VLOOKUP(F1302,'Pontuação 3.0'!A$2:B$11,2,FALSE),VLOOKUP(E1302,'Pontuação 3.0'!C$2:D$11,2,FALSE),VLOOKUP(H1302,'Pontuação 3.0'!I$2:J$11,2,FALSE),VLOOKUP(J1302,'Pontuação 3.0'!G$2:H$11,2,FALSE),VLOOKUP(G1302,'Pontuação 3.0'!E$2:F$11,2,FALSE),VLOOKUP(K1302,'Pontuação 3.0'!K$2:L$11,2,FALSE),VLOOKUP(L1302,'Pontuação 3.0'!M$2:N$13,2,FALSE)),0)</f>
        <v>2314</v>
      </c>
      <c r="AK1302" s="10">
        <f t="shared" si="6"/>
        <v>231</v>
      </c>
      <c r="AL1302" s="10" t="str">
        <f t="array" ref="AL1302">IFERROR(INDEX('Pontuação 3.0'!G$13:G$191, MATCH(AK1302, 'Pontuação 3.0'!F$13:F$191, 0)), "Faixa Indefinida")</f>
        <v>B</v>
      </c>
      <c r="AM1302" s="10">
        <f t="shared" si="7"/>
        <v>0</v>
      </c>
      <c r="AN1302" s="10">
        <f t="shared" si="8"/>
        <v>1</v>
      </c>
      <c r="AO1302" s="10">
        <f t="shared" si="9"/>
        <v>0</v>
      </c>
      <c r="AP1302" s="10">
        <f t="shared" si="10"/>
        <v>0</v>
      </c>
    </row>
    <row r="1303" ht="15.75" customHeight="1">
      <c r="A1303" s="7">
        <v>45675.0</v>
      </c>
      <c r="B1303" s="8" t="s">
        <v>3049</v>
      </c>
      <c r="C1303" s="8" t="s">
        <v>3050</v>
      </c>
      <c r="D1303" s="9">
        <v>8.1993613086E10</v>
      </c>
      <c r="E1303" s="8" t="s">
        <v>6103</v>
      </c>
      <c r="F1303" s="8" t="s">
        <v>6116</v>
      </c>
      <c r="G1303" s="8" t="s">
        <v>6117</v>
      </c>
      <c r="H1303" s="8" t="s">
        <v>6106</v>
      </c>
      <c r="I1303" s="8" t="s">
        <v>6128</v>
      </c>
      <c r="J1303" s="8" t="s">
        <v>6108</v>
      </c>
      <c r="K1303" s="8" t="s">
        <v>6109</v>
      </c>
      <c r="L1303" s="8" t="s">
        <v>6115</v>
      </c>
      <c r="M1303" s="8" t="s">
        <v>6113</v>
      </c>
      <c r="N1303" s="12" t="s">
        <v>18</v>
      </c>
      <c r="O1303" s="12" t="s">
        <v>20</v>
      </c>
      <c r="P1303" s="12" t="s">
        <v>25</v>
      </c>
      <c r="Q1303" s="12" t="s">
        <v>22</v>
      </c>
      <c r="R1303" s="12" t="s">
        <v>21</v>
      </c>
      <c r="S1303" s="13"/>
      <c r="T1303" s="8"/>
      <c r="U1303" s="8"/>
      <c r="V1303" s="8"/>
      <c r="W1303" s="8"/>
      <c r="X1303" s="8"/>
      <c r="Y1303" s="8"/>
      <c r="Z1303" s="8"/>
      <c r="AA1303" s="8"/>
      <c r="AB1303" s="8"/>
      <c r="AC1303" s="10">
        <f>ROUNDUP(SUM(VLOOKUP(F1303,'Pontuação'!A$2:B$11,2,FALSE),VLOOKUP(E1303,'Pontuação'!C$2:D$11,2,FALSE),VLOOKUP(H1303,'Pontuação'!I$2:J$11,2,FALSE),VLOOKUP(J1303,'Pontuação'!G$2:H$11,2,FALSE),VLOOKUP(L1303,'Pontuação'!M$2:N$13,2,FALSE)),0)</f>
        <v>1658</v>
      </c>
      <c r="AD1303" s="11">
        <f t="shared" si="1"/>
        <v>166</v>
      </c>
      <c r="AE1303" s="11" t="str">
        <f t="array" ref="AE1303">IFERROR(INDEX('Pontuação'!G$13:G$101, MATCH(AD1303, 'Pontuação'!F$13:F$101, 0)), "Faixa Indefinida")</f>
        <v>B</v>
      </c>
      <c r="AF1303" s="11">
        <f t="shared" si="2"/>
        <v>0</v>
      </c>
      <c r="AG1303" s="11">
        <f t="shared" si="3"/>
        <v>1</v>
      </c>
      <c r="AH1303" s="11">
        <f t="shared" si="4"/>
        <v>0</v>
      </c>
      <c r="AI1303" s="11">
        <f t="shared" si="5"/>
        <v>0</v>
      </c>
      <c r="AJ1303" s="11">
        <f>ROUNDUP(SUM(VLOOKUP(F1303,'Pontuação 3.0'!A$2:B$11,2,FALSE),VLOOKUP(E1303,'Pontuação 3.0'!C$2:D$11,2,FALSE),VLOOKUP(H1303,'Pontuação 3.0'!I$2:J$11,2,FALSE),VLOOKUP(J1303,'Pontuação 3.0'!G$2:H$11,2,FALSE),VLOOKUP(G1303,'Pontuação 3.0'!E$2:F$11,2,FALSE),VLOOKUP(K1303,'Pontuação 3.0'!K$2:L$11,2,FALSE),VLOOKUP(L1303,'Pontuação 3.0'!M$2:N$13,2,FALSE)),0)</f>
        <v>2535</v>
      </c>
      <c r="AK1303" s="10">
        <f t="shared" si="6"/>
        <v>254</v>
      </c>
      <c r="AL1303" s="10" t="str">
        <f t="array" ref="AL1303">IFERROR(INDEX('Pontuação 3.0'!G$13:G$191, MATCH(AK1303, 'Pontuação 3.0'!F$13:F$191, 0)), "Faixa Indefinida")</f>
        <v>A</v>
      </c>
      <c r="AM1303" s="10">
        <f t="shared" si="7"/>
        <v>1</v>
      </c>
      <c r="AN1303" s="10">
        <f t="shared" si="8"/>
        <v>0</v>
      </c>
      <c r="AO1303" s="10">
        <f t="shared" si="9"/>
        <v>0</v>
      </c>
      <c r="AP1303" s="10">
        <f t="shared" si="10"/>
        <v>0</v>
      </c>
    </row>
    <row r="1304" ht="15.75" customHeight="1">
      <c r="A1304" s="7">
        <v>45675.0</v>
      </c>
      <c r="B1304" s="8" t="s">
        <v>3051</v>
      </c>
      <c r="C1304" s="8" t="s">
        <v>3052</v>
      </c>
      <c r="D1304" s="9">
        <v>5.1984798705E10</v>
      </c>
      <c r="E1304" s="8" t="s">
        <v>6103</v>
      </c>
      <c r="F1304" s="8" t="s">
        <v>6116</v>
      </c>
      <c r="G1304" s="8" t="s">
        <v>6117</v>
      </c>
      <c r="H1304" s="8" t="s">
        <v>6135</v>
      </c>
      <c r="I1304" s="8" t="s">
        <v>6107</v>
      </c>
      <c r="J1304" s="8" t="s">
        <v>6108</v>
      </c>
      <c r="K1304" s="8" t="s">
        <v>6109</v>
      </c>
      <c r="L1304" s="8" t="s">
        <v>6120</v>
      </c>
      <c r="M1304" s="8" t="s">
        <v>6111</v>
      </c>
      <c r="N1304" s="12" t="s">
        <v>18</v>
      </c>
      <c r="O1304" s="12" t="s">
        <v>20</v>
      </c>
      <c r="P1304" s="12" t="s">
        <v>25</v>
      </c>
      <c r="Q1304" s="12" t="s">
        <v>22</v>
      </c>
      <c r="R1304" s="12" t="s">
        <v>32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10">
        <f>ROUNDUP(SUM(VLOOKUP(F1304,'Pontuação'!A$2:B$11,2,FALSE),VLOOKUP(E1304,'Pontuação'!C$2:D$11,2,FALSE),VLOOKUP(H1304,'Pontuação'!I$2:J$11,2,FALSE),VLOOKUP(J1304,'Pontuação'!G$2:H$11,2,FALSE),VLOOKUP(L1304,'Pontuação'!M$2:N$13,2,FALSE)),0)</f>
        <v>1816</v>
      </c>
      <c r="AD1304" s="11">
        <f t="shared" si="1"/>
        <v>182</v>
      </c>
      <c r="AE1304" s="11" t="str">
        <f t="array" ref="AE1304">IFERROR(INDEX('Pontuação'!G$13:G$101, MATCH(AD1304, 'Pontuação'!F$13:F$101, 0)), "Faixa Indefinida")</f>
        <v>B</v>
      </c>
      <c r="AF1304" s="11">
        <f t="shared" si="2"/>
        <v>0</v>
      </c>
      <c r="AG1304" s="11">
        <f t="shared" si="3"/>
        <v>1</v>
      </c>
      <c r="AH1304" s="11">
        <f t="shared" si="4"/>
        <v>0</v>
      </c>
      <c r="AI1304" s="11">
        <f t="shared" si="5"/>
        <v>0</v>
      </c>
      <c r="AJ1304" s="11">
        <f>ROUNDUP(SUM(VLOOKUP(F1304,'Pontuação 3.0'!A$2:B$11,2,FALSE),VLOOKUP(E1304,'Pontuação 3.0'!C$2:D$11,2,FALSE),VLOOKUP(H1304,'Pontuação 3.0'!I$2:J$11,2,FALSE),VLOOKUP(J1304,'Pontuação 3.0'!G$2:H$11,2,FALSE),VLOOKUP(G1304,'Pontuação 3.0'!E$2:F$11,2,FALSE),VLOOKUP(K1304,'Pontuação 3.0'!K$2:L$11,2,FALSE),VLOOKUP(L1304,'Pontuação 3.0'!M$2:N$13,2,FALSE)),0)</f>
        <v>2557</v>
      </c>
      <c r="AK1304" s="10">
        <f t="shared" si="6"/>
        <v>256</v>
      </c>
      <c r="AL1304" s="10" t="str">
        <f t="array" ref="AL1304">IFERROR(INDEX('Pontuação 3.0'!G$13:G$191, MATCH(AK1304, 'Pontuação 3.0'!F$13:F$191, 0)), "Faixa Indefinida")</f>
        <v>A</v>
      </c>
      <c r="AM1304" s="10">
        <f t="shared" si="7"/>
        <v>1</v>
      </c>
      <c r="AN1304" s="10">
        <f t="shared" si="8"/>
        <v>0</v>
      </c>
      <c r="AO1304" s="10">
        <f t="shared" si="9"/>
        <v>0</v>
      </c>
      <c r="AP1304" s="10">
        <f t="shared" si="10"/>
        <v>0</v>
      </c>
    </row>
    <row r="1305" ht="15.75" customHeight="1">
      <c r="A1305" s="7">
        <v>45675.0</v>
      </c>
      <c r="B1305" s="8" t="s">
        <v>3053</v>
      </c>
      <c r="C1305" s="8" t="s">
        <v>3054</v>
      </c>
      <c r="D1305" s="9">
        <v>1.9982039631E10</v>
      </c>
      <c r="E1305" s="8" t="s">
        <v>6103</v>
      </c>
      <c r="F1305" s="8" t="s">
        <v>6116</v>
      </c>
      <c r="G1305" s="8" t="s">
        <v>6117</v>
      </c>
      <c r="H1305" s="8" t="s">
        <v>6118</v>
      </c>
      <c r="I1305" s="8" t="s">
        <v>6107</v>
      </c>
      <c r="J1305" s="8" t="s">
        <v>6119</v>
      </c>
      <c r="K1305" s="8" t="s">
        <v>6107</v>
      </c>
      <c r="L1305" s="8" t="s">
        <v>6115</v>
      </c>
      <c r="M1305" s="8" t="s">
        <v>6121</v>
      </c>
      <c r="N1305" s="12" t="s">
        <v>18</v>
      </c>
      <c r="O1305" s="12" t="s">
        <v>20</v>
      </c>
      <c r="P1305" s="12" t="s">
        <v>121</v>
      </c>
      <c r="Q1305" s="12" t="s">
        <v>184</v>
      </c>
      <c r="R1305" s="12" t="s">
        <v>21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10">
        <f>ROUNDUP(SUM(VLOOKUP(F1305,'Pontuação'!A$2:B$11,2,FALSE),VLOOKUP(E1305,'Pontuação'!C$2:D$11,2,FALSE),VLOOKUP(H1305,'Pontuação'!I$2:J$11,2,FALSE),VLOOKUP(J1305,'Pontuação'!G$2:H$11,2,FALSE),VLOOKUP(L1305,'Pontuação'!M$2:N$13,2,FALSE)),0)</f>
        <v>1595</v>
      </c>
      <c r="AD1305" s="11">
        <f t="shared" si="1"/>
        <v>160</v>
      </c>
      <c r="AE1305" s="11" t="str">
        <f t="array" ref="AE1305">IFERROR(INDEX('Pontuação'!G$13:G$101, MATCH(AD1305, 'Pontuação'!F$13:F$101, 0)), "Faixa Indefinida")</f>
        <v>C</v>
      </c>
      <c r="AF1305" s="11">
        <f t="shared" si="2"/>
        <v>0</v>
      </c>
      <c r="AG1305" s="11">
        <f t="shared" si="3"/>
        <v>0</v>
      </c>
      <c r="AH1305" s="11">
        <f t="shared" si="4"/>
        <v>1</v>
      </c>
      <c r="AI1305" s="11">
        <f t="shared" si="5"/>
        <v>0</v>
      </c>
      <c r="AJ1305" s="11">
        <f>ROUNDUP(SUM(VLOOKUP(F1305,'Pontuação 3.0'!A$2:B$11,2,FALSE),VLOOKUP(E1305,'Pontuação 3.0'!C$2:D$11,2,FALSE),VLOOKUP(H1305,'Pontuação 3.0'!I$2:J$11,2,FALSE),VLOOKUP(J1305,'Pontuação 3.0'!G$2:H$11,2,FALSE),VLOOKUP(G1305,'Pontuação 3.0'!E$2:F$11,2,FALSE),VLOOKUP(K1305,'Pontuação 3.0'!K$2:L$11,2,FALSE),VLOOKUP(L1305,'Pontuação 3.0'!M$2:N$13,2,FALSE)),0)</f>
        <v>2209</v>
      </c>
      <c r="AK1305" s="10">
        <f t="shared" si="6"/>
        <v>221</v>
      </c>
      <c r="AL1305" s="10" t="str">
        <f t="array" ref="AL1305">IFERROR(INDEX('Pontuação 3.0'!G$13:G$191, MATCH(AK1305, 'Pontuação 3.0'!F$13:F$191, 0)), "Faixa Indefinida")</f>
        <v>B</v>
      </c>
      <c r="AM1305" s="10">
        <f t="shared" si="7"/>
        <v>0</v>
      </c>
      <c r="AN1305" s="10">
        <f t="shared" si="8"/>
        <v>1</v>
      </c>
      <c r="AO1305" s="10">
        <f t="shared" si="9"/>
        <v>0</v>
      </c>
      <c r="AP1305" s="10">
        <f t="shared" si="10"/>
        <v>0</v>
      </c>
    </row>
    <row r="1306" ht="15.75" customHeight="1">
      <c r="A1306" s="7">
        <v>45675.0</v>
      </c>
      <c r="B1306" s="8" t="s">
        <v>3055</v>
      </c>
      <c r="C1306" s="8" t="s">
        <v>3056</v>
      </c>
      <c r="D1306" s="9">
        <v>3.1997131014E10</v>
      </c>
      <c r="E1306" s="8" t="s">
        <v>6103</v>
      </c>
      <c r="F1306" s="8" t="s">
        <v>6126</v>
      </c>
      <c r="G1306" s="8" t="s">
        <v>6105</v>
      </c>
      <c r="H1306" s="8" t="s">
        <v>6123</v>
      </c>
      <c r="I1306" s="8" t="s">
        <v>6128</v>
      </c>
      <c r="J1306" s="8" t="s">
        <v>6129</v>
      </c>
      <c r="K1306" s="8" t="s">
        <v>6107</v>
      </c>
      <c r="L1306" s="8" t="s">
        <v>6120</v>
      </c>
      <c r="M1306" s="8" t="s">
        <v>6111</v>
      </c>
      <c r="N1306" s="12" t="s">
        <v>18</v>
      </c>
      <c r="O1306" s="12" t="s">
        <v>20</v>
      </c>
      <c r="P1306" s="12" t="s">
        <v>89</v>
      </c>
      <c r="Q1306" s="12" t="s">
        <v>22</v>
      </c>
      <c r="R1306" s="12" t="s">
        <v>32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10">
        <f>ROUNDUP(SUM(VLOOKUP(F1306,'Pontuação'!A$2:B$11,2,FALSE),VLOOKUP(E1306,'Pontuação'!C$2:D$11,2,FALSE),VLOOKUP(H1306,'Pontuação'!I$2:J$11,2,FALSE),VLOOKUP(J1306,'Pontuação'!G$2:H$11,2,FALSE),VLOOKUP(L1306,'Pontuação'!M$2:N$13,2,FALSE)),0)</f>
        <v>1837</v>
      </c>
      <c r="AD1306" s="11">
        <f t="shared" si="1"/>
        <v>184</v>
      </c>
      <c r="AE1306" s="11" t="str">
        <f t="array" ref="AE1306">IFERROR(INDEX('Pontuação'!G$13:G$101, MATCH(AD1306, 'Pontuação'!F$13:F$101, 0)), "Faixa Indefinida")</f>
        <v>A</v>
      </c>
      <c r="AF1306" s="11">
        <f t="shared" si="2"/>
        <v>1</v>
      </c>
      <c r="AG1306" s="11">
        <f t="shared" si="3"/>
        <v>0</v>
      </c>
      <c r="AH1306" s="11">
        <f t="shared" si="4"/>
        <v>0</v>
      </c>
      <c r="AI1306" s="11">
        <f t="shared" si="5"/>
        <v>0</v>
      </c>
      <c r="AJ1306" s="11">
        <f>ROUNDUP(SUM(VLOOKUP(F1306,'Pontuação 3.0'!A$2:B$11,2,FALSE),VLOOKUP(E1306,'Pontuação 3.0'!C$2:D$11,2,FALSE),VLOOKUP(H1306,'Pontuação 3.0'!I$2:J$11,2,FALSE),VLOOKUP(J1306,'Pontuação 3.0'!G$2:H$11,2,FALSE),VLOOKUP(G1306,'Pontuação 3.0'!E$2:F$11,2,FALSE),VLOOKUP(K1306,'Pontuação 3.0'!K$2:L$11,2,FALSE),VLOOKUP(L1306,'Pontuação 3.0'!M$2:N$13,2,FALSE)),0)</f>
        <v>2296</v>
      </c>
      <c r="AK1306" s="10">
        <f t="shared" si="6"/>
        <v>230</v>
      </c>
      <c r="AL1306" s="10" t="str">
        <f t="array" ref="AL1306">IFERROR(INDEX('Pontuação 3.0'!G$13:G$191, MATCH(AK1306, 'Pontuação 3.0'!F$13:F$191, 0)), "Faixa Indefinida")</f>
        <v>B</v>
      </c>
      <c r="AM1306" s="10">
        <f t="shared" si="7"/>
        <v>0</v>
      </c>
      <c r="AN1306" s="10">
        <f t="shared" si="8"/>
        <v>1</v>
      </c>
      <c r="AO1306" s="10">
        <f t="shared" si="9"/>
        <v>0</v>
      </c>
      <c r="AP1306" s="10">
        <f t="shared" si="10"/>
        <v>0</v>
      </c>
    </row>
    <row r="1307" ht="15.75" customHeight="1">
      <c r="A1307" s="7">
        <v>45675.0</v>
      </c>
      <c r="B1307" s="8" t="s">
        <v>3057</v>
      </c>
      <c r="C1307" s="8" t="s">
        <v>3058</v>
      </c>
      <c r="D1307" s="9">
        <v>2.7996879297E10</v>
      </c>
      <c r="E1307" s="8" t="s">
        <v>6103</v>
      </c>
      <c r="F1307" s="8" t="s">
        <v>6116</v>
      </c>
      <c r="G1307" s="8" t="s">
        <v>6117</v>
      </c>
      <c r="H1307" s="8" t="s">
        <v>6135</v>
      </c>
      <c r="I1307" s="8" t="s">
        <v>6128</v>
      </c>
      <c r="J1307" s="8" t="s">
        <v>6108</v>
      </c>
      <c r="K1307" s="8" t="s">
        <v>6107</v>
      </c>
      <c r="L1307" s="8" t="s">
        <v>6120</v>
      </c>
      <c r="M1307" s="8" t="s">
        <v>6133</v>
      </c>
      <c r="N1307" s="12" t="s">
        <v>18</v>
      </c>
      <c r="O1307" s="12" t="s">
        <v>20</v>
      </c>
      <c r="P1307" s="12" t="s">
        <v>89</v>
      </c>
      <c r="Q1307" s="12" t="s">
        <v>22</v>
      </c>
      <c r="R1307" s="12" t="s">
        <v>32</v>
      </c>
      <c r="S1307" s="13"/>
      <c r="T1307" s="8"/>
      <c r="U1307" s="8"/>
      <c r="V1307" s="8"/>
      <c r="W1307" s="8"/>
      <c r="X1307" s="8"/>
      <c r="Y1307" s="8"/>
      <c r="Z1307" s="8"/>
      <c r="AA1307" s="8"/>
      <c r="AB1307" s="8"/>
      <c r="AC1307" s="10">
        <f>ROUNDUP(SUM(VLOOKUP(F1307,'Pontuação'!A$2:B$11,2,FALSE),VLOOKUP(E1307,'Pontuação'!C$2:D$11,2,FALSE),VLOOKUP(H1307,'Pontuação'!I$2:J$11,2,FALSE),VLOOKUP(J1307,'Pontuação'!G$2:H$11,2,FALSE),VLOOKUP(L1307,'Pontuação'!M$2:N$13,2,FALSE)),0)</f>
        <v>1816</v>
      </c>
      <c r="AD1307" s="11">
        <f t="shared" si="1"/>
        <v>182</v>
      </c>
      <c r="AE1307" s="11" t="str">
        <f t="array" ref="AE1307">IFERROR(INDEX('Pontuação'!G$13:G$101, MATCH(AD1307, 'Pontuação'!F$13:F$101, 0)), "Faixa Indefinida")</f>
        <v>B</v>
      </c>
      <c r="AF1307" s="11">
        <f t="shared" si="2"/>
        <v>0</v>
      </c>
      <c r="AG1307" s="11">
        <f t="shared" si="3"/>
        <v>1</v>
      </c>
      <c r="AH1307" s="11">
        <f t="shared" si="4"/>
        <v>0</v>
      </c>
      <c r="AI1307" s="11">
        <f t="shared" si="5"/>
        <v>0</v>
      </c>
      <c r="AJ1307" s="11">
        <f>ROUNDUP(SUM(VLOOKUP(F1307,'Pontuação 3.0'!A$2:B$11,2,FALSE),VLOOKUP(E1307,'Pontuação 3.0'!C$2:D$11,2,FALSE),VLOOKUP(H1307,'Pontuação 3.0'!I$2:J$11,2,FALSE),VLOOKUP(J1307,'Pontuação 3.0'!G$2:H$11,2,FALSE),VLOOKUP(G1307,'Pontuação 3.0'!E$2:F$11,2,FALSE),VLOOKUP(K1307,'Pontuação 3.0'!K$2:L$11,2,FALSE),VLOOKUP(L1307,'Pontuação 3.0'!M$2:N$13,2,FALSE)),0)</f>
        <v>2296</v>
      </c>
      <c r="AK1307" s="10">
        <f t="shared" si="6"/>
        <v>230</v>
      </c>
      <c r="AL1307" s="10" t="str">
        <f t="array" ref="AL1307">IFERROR(INDEX('Pontuação 3.0'!G$13:G$191, MATCH(AK1307, 'Pontuação 3.0'!F$13:F$191, 0)), "Faixa Indefinida")</f>
        <v>B</v>
      </c>
      <c r="AM1307" s="10">
        <f t="shared" si="7"/>
        <v>0</v>
      </c>
      <c r="AN1307" s="10">
        <f t="shared" si="8"/>
        <v>1</v>
      </c>
      <c r="AO1307" s="10">
        <f t="shared" si="9"/>
        <v>0</v>
      </c>
      <c r="AP1307" s="10">
        <f t="shared" si="10"/>
        <v>0</v>
      </c>
    </row>
    <row r="1308" ht="15.75" customHeight="1">
      <c r="A1308" s="7">
        <v>45675.0</v>
      </c>
      <c r="B1308" s="8" t="s">
        <v>3061</v>
      </c>
      <c r="C1308" s="8" t="s">
        <v>3062</v>
      </c>
      <c r="D1308" s="9">
        <v>9.6991076499E10</v>
      </c>
      <c r="E1308" s="8" t="s">
        <v>6103</v>
      </c>
      <c r="F1308" s="8" t="s">
        <v>6116</v>
      </c>
      <c r="G1308" s="8" t="s">
        <v>6122</v>
      </c>
      <c r="H1308" s="8" t="s">
        <v>6106</v>
      </c>
      <c r="I1308" s="8" t="s">
        <v>6107</v>
      </c>
      <c r="J1308" s="8" t="s">
        <v>6129</v>
      </c>
      <c r="K1308" s="8" t="s">
        <v>6107</v>
      </c>
      <c r="L1308" s="8" t="s">
        <v>6115</v>
      </c>
      <c r="M1308" s="8" t="s">
        <v>6113</v>
      </c>
      <c r="N1308" s="12" t="s">
        <v>18</v>
      </c>
      <c r="O1308" s="12" t="s">
        <v>20</v>
      </c>
      <c r="P1308" s="12" t="s">
        <v>25</v>
      </c>
      <c r="Q1308" s="12" t="s">
        <v>22</v>
      </c>
      <c r="R1308" s="12" t="s">
        <v>21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10">
        <f>ROUNDUP(SUM(VLOOKUP(F1308,'Pontuação'!A$2:B$11,2,FALSE),VLOOKUP(E1308,'Pontuação'!C$2:D$11,2,FALSE),VLOOKUP(H1308,'Pontuação'!I$2:J$11,2,FALSE),VLOOKUP(J1308,'Pontuação'!G$2:H$11,2,FALSE),VLOOKUP(L1308,'Pontuação'!M$2:N$13,2,FALSE)),0)</f>
        <v>1831</v>
      </c>
      <c r="AD1308" s="11">
        <f t="shared" si="1"/>
        <v>183</v>
      </c>
      <c r="AE1308" s="11" t="str">
        <f t="array" ref="AE1308">IFERROR(INDEX('Pontuação'!G$13:G$101, MATCH(AD1308, 'Pontuação'!F$13:F$101, 0)), "Faixa Indefinida")</f>
        <v>B</v>
      </c>
      <c r="AF1308" s="11">
        <f t="shared" si="2"/>
        <v>0</v>
      </c>
      <c r="AG1308" s="11">
        <f t="shared" si="3"/>
        <v>1</v>
      </c>
      <c r="AH1308" s="11">
        <f t="shared" si="4"/>
        <v>0</v>
      </c>
      <c r="AI1308" s="11">
        <f t="shared" si="5"/>
        <v>0</v>
      </c>
      <c r="AJ1308" s="11">
        <f>ROUNDUP(SUM(VLOOKUP(F1308,'Pontuação 3.0'!A$2:B$11,2,FALSE),VLOOKUP(E1308,'Pontuação 3.0'!C$2:D$11,2,FALSE),VLOOKUP(H1308,'Pontuação 3.0'!I$2:J$11,2,FALSE),VLOOKUP(J1308,'Pontuação 3.0'!G$2:H$11,2,FALSE),VLOOKUP(G1308,'Pontuação 3.0'!E$2:F$11,2,FALSE),VLOOKUP(K1308,'Pontuação 3.0'!K$2:L$11,2,FALSE),VLOOKUP(L1308,'Pontuação 3.0'!M$2:N$13,2,FALSE)),0)</f>
        <v>2257</v>
      </c>
      <c r="AK1308" s="10">
        <f t="shared" si="6"/>
        <v>226</v>
      </c>
      <c r="AL1308" s="10" t="str">
        <f t="array" ref="AL1308">IFERROR(INDEX('Pontuação 3.0'!G$13:G$191, MATCH(AK1308, 'Pontuação 3.0'!F$13:F$191, 0)), "Faixa Indefinida")</f>
        <v>B</v>
      </c>
      <c r="AM1308" s="10">
        <f t="shared" si="7"/>
        <v>0</v>
      </c>
      <c r="AN1308" s="10">
        <f t="shared" si="8"/>
        <v>1</v>
      </c>
      <c r="AO1308" s="10">
        <f t="shared" si="9"/>
        <v>0</v>
      </c>
      <c r="AP1308" s="10">
        <f t="shared" si="10"/>
        <v>0</v>
      </c>
    </row>
    <row r="1309" ht="15.75" customHeight="1">
      <c r="A1309" s="7">
        <v>45675.0</v>
      </c>
      <c r="B1309" s="8" t="s">
        <v>315</v>
      </c>
      <c r="C1309" s="8" t="s">
        <v>3063</v>
      </c>
      <c r="D1309" s="9">
        <v>8.4992207505E10</v>
      </c>
      <c r="E1309" s="8" t="s">
        <v>6103</v>
      </c>
      <c r="F1309" s="8" t="s">
        <v>6116</v>
      </c>
      <c r="G1309" s="8" t="s">
        <v>6122</v>
      </c>
      <c r="H1309" s="8" t="s">
        <v>6106</v>
      </c>
      <c r="I1309" s="8" t="s">
        <v>6128</v>
      </c>
      <c r="J1309" s="8" t="s">
        <v>6129</v>
      </c>
      <c r="K1309" s="8" t="s">
        <v>6107</v>
      </c>
      <c r="L1309" s="8" t="s">
        <v>6115</v>
      </c>
      <c r="M1309" s="8" t="s">
        <v>6131</v>
      </c>
      <c r="N1309" s="12" t="s">
        <v>18</v>
      </c>
      <c r="O1309" s="12" t="s">
        <v>20</v>
      </c>
      <c r="P1309" s="12" t="s">
        <v>25</v>
      </c>
      <c r="Q1309" s="12" t="s">
        <v>33</v>
      </c>
      <c r="R1309" s="12" t="s">
        <v>32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10">
        <f>ROUNDUP(SUM(VLOOKUP(F1309,'Pontuação'!A$2:B$11,2,FALSE),VLOOKUP(E1309,'Pontuação'!C$2:D$11,2,FALSE),VLOOKUP(H1309,'Pontuação'!I$2:J$11,2,FALSE),VLOOKUP(J1309,'Pontuação'!G$2:H$11,2,FALSE),VLOOKUP(L1309,'Pontuação'!M$2:N$13,2,FALSE)),0)</f>
        <v>1831</v>
      </c>
      <c r="AD1309" s="11">
        <f t="shared" si="1"/>
        <v>183</v>
      </c>
      <c r="AE1309" s="11" t="str">
        <f t="array" ref="AE1309">IFERROR(INDEX('Pontuação'!G$13:G$101, MATCH(AD1309, 'Pontuação'!F$13:F$101, 0)), "Faixa Indefinida")</f>
        <v>B</v>
      </c>
      <c r="AF1309" s="11">
        <f t="shared" si="2"/>
        <v>0</v>
      </c>
      <c r="AG1309" s="11">
        <f t="shared" si="3"/>
        <v>1</v>
      </c>
      <c r="AH1309" s="11">
        <f t="shared" si="4"/>
        <v>0</v>
      </c>
      <c r="AI1309" s="11">
        <f t="shared" si="5"/>
        <v>0</v>
      </c>
      <c r="AJ1309" s="11">
        <f>ROUNDUP(SUM(VLOOKUP(F1309,'Pontuação 3.0'!A$2:B$11,2,FALSE),VLOOKUP(E1309,'Pontuação 3.0'!C$2:D$11,2,FALSE),VLOOKUP(H1309,'Pontuação 3.0'!I$2:J$11,2,FALSE),VLOOKUP(J1309,'Pontuação 3.0'!G$2:H$11,2,FALSE),VLOOKUP(G1309,'Pontuação 3.0'!E$2:F$11,2,FALSE),VLOOKUP(K1309,'Pontuação 3.0'!K$2:L$11,2,FALSE),VLOOKUP(L1309,'Pontuação 3.0'!M$2:N$13,2,FALSE)),0)</f>
        <v>2257</v>
      </c>
      <c r="AK1309" s="10">
        <f t="shared" si="6"/>
        <v>226</v>
      </c>
      <c r="AL1309" s="10" t="str">
        <f t="array" ref="AL1309">IFERROR(INDEX('Pontuação 3.0'!G$13:G$191, MATCH(AK1309, 'Pontuação 3.0'!F$13:F$191, 0)), "Faixa Indefinida")</f>
        <v>B</v>
      </c>
      <c r="AM1309" s="10">
        <f t="shared" si="7"/>
        <v>0</v>
      </c>
      <c r="AN1309" s="10">
        <f t="shared" si="8"/>
        <v>1</v>
      </c>
      <c r="AO1309" s="10">
        <f t="shared" si="9"/>
        <v>0</v>
      </c>
      <c r="AP1309" s="10">
        <f t="shared" si="10"/>
        <v>0</v>
      </c>
    </row>
    <row r="1310" ht="15.75" customHeight="1">
      <c r="A1310" s="7">
        <v>45675.0</v>
      </c>
      <c r="B1310" s="8" t="s">
        <v>3059</v>
      </c>
      <c r="C1310" s="8" t="s">
        <v>3060</v>
      </c>
      <c r="D1310" s="9">
        <v>6.7996333355E10</v>
      </c>
      <c r="E1310" s="8" t="s">
        <v>6103</v>
      </c>
      <c r="F1310" s="8" t="s">
        <v>6116</v>
      </c>
      <c r="G1310" s="8" t="s">
        <v>6122</v>
      </c>
      <c r="H1310" s="8" t="s">
        <v>6118</v>
      </c>
      <c r="I1310" s="8" t="s">
        <v>6128</v>
      </c>
      <c r="J1310" s="8" t="s">
        <v>6119</v>
      </c>
      <c r="K1310" s="8" t="s">
        <v>6107</v>
      </c>
      <c r="L1310" s="8" t="s">
        <v>6115</v>
      </c>
      <c r="M1310" s="8" t="s">
        <v>6111</v>
      </c>
      <c r="N1310" s="12" t="s">
        <v>18</v>
      </c>
      <c r="O1310" s="12" t="s">
        <v>20</v>
      </c>
      <c r="P1310" s="12" t="s">
        <v>89</v>
      </c>
      <c r="Q1310" s="12" t="s">
        <v>22</v>
      </c>
      <c r="R1310" s="12" t="s">
        <v>32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10">
        <f>ROUNDUP(SUM(VLOOKUP(F1310,'Pontuação'!A$2:B$11,2,FALSE),VLOOKUP(E1310,'Pontuação'!C$2:D$11,2,FALSE),VLOOKUP(H1310,'Pontuação'!I$2:J$11,2,FALSE),VLOOKUP(J1310,'Pontuação'!G$2:H$11,2,FALSE),VLOOKUP(L1310,'Pontuação'!M$2:N$13,2,FALSE)),0)</f>
        <v>1595</v>
      </c>
      <c r="AD1310" s="11">
        <f t="shared" si="1"/>
        <v>160</v>
      </c>
      <c r="AE1310" s="11" t="str">
        <f t="array" ref="AE1310">IFERROR(INDEX('Pontuação'!G$13:G$101, MATCH(AD1310, 'Pontuação'!F$13:F$101, 0)), "Faixa Indefinida")</f>
        <v>C</v>
      </c>
      <c r="AF1310" s="11">
        <f t="shared" si="2"/>
        <v>0</v>
      </c>
      <c r="AG1310" s="11">
        <f t="shared" si="3"/>
        <v>0</v>
      </c>
      <c r="AH1310" s="11">
        <f t="shared" si="4"/>
        <v>1</v>
      </c>
      <c r="AI1310" s="11">
        <f t="shared" si="5"/>
        <v>0</v>
      </c>
      <c r="AJ1310" s="11">
        <f>ROUNDUP(SUM(VLOOKUP(F1310,'Pontuação 3.0'!A$2:B$11,2,FALSE),VLOOKUP(E1310,'Pontuação 3.0'!C$2:D$11,2,FALSE),VLOOKUP(H1310,'Pontuação 3.0'!I$2:J$11,2,FALSE),VLOOKUP(J1310,'Pontuação 3.0'!G$2:H$11,2,FALSE),VLOOKUP(G1310,'Pontuação 3.0'!E$2:F$11,2,FALSE),VLOOKUP(K1310,'Pontuação 3.0'!K$2:L$11,2,FALSE),VLOOKUP(L1310,'Pontuação 3.0'!M$2:N$13,2,FALSE)),0)</f>
        <v>2069</v>
      </c>
      <c r="AK1310" s="10">
        <f t="shared" si="6"/>
        <v>207</v>
      </c>
      <c r="AL1310" s="10" t="str">
        <f t="array" ref="AL1310">IFERROR(INDEX('Pontuação 3.0'!G$13:G$191, MATCH(AK1310, 'Pontuação 3.0'!F$13:F$191, 0)), "Faixa Indefinida")</f>
        <v>C</v>
      </c>
      <c r="AM1310" s="10">
        <f t="shared" si="7"/>
        <v>0</v>
      </c>
      <c r="AN1310" s="10">
        <f t="shared" si="8"/>
        <v>0</v>
      </c>
      <c r="AO1310" s="10">
        <f t="shared" si="9"/>
        <v>1</v>
      </c>
      <c r="AP1310" s="10">
        <f t="shared" si="10"/>
        <v>0</v>
      </c>
    </row>
    <row r="1311" ht="15.75" customHeight="1">
      <c r="A1311" s="7">
        <v>45675.0</v>
      </c>
      <c r="B1311" s="8" t="s">
        <v>3066</v>
      </c>
      <c r="C1311" s="8" t="s">
        <v>3067</v>
      </c>
      <c r="D1311" s="9">
        <v>2.7998288866E10</v>
      </c>
      <c r="E1311" s="8" t="s">
        <v>6103</v>
      </c>
      <c r="F1311" s="8" t="s">
        <v>6126</v>
      </c>
      <c r="G1311" s="8" t="s">
        <v>6117</v>
      </c>
      <c r="H1311" s="8" t="s">
        <v>6118</v>
      </c>
      <c r="I1311" s="8" t="s">
        <v>6107</v>
      </c>
      <c r="J1311" s="8" t="s">
        <v>6119</v>
      </c>
      <c r="K1311" s="8" t="s">
        <v>6109</v>
      </c>
      <c r="L1311" s="8" t="s">
        <v>6115</v>
      </c>
      <c r="M1311" s="8" t="s">
        <v>6113</v>
      </c>
      <c r="N1311" s="12" t="s">
        <v>18</v>
      </c>
      <c r="O1311" s="12" t="s">
        <v>20</v>
      </c>
      <c r="P1311" s="12" t="s">
        <v>31</v>
      </c>
      <c r="Q1311" s="12" t="s">
        <v>200</v>
      </c>
      <c r="R1311" s="12" t="s">
        <v>32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10">
        <f>ROUNDUP(SUM(VLOOKUP(F1311,'Pontuação'!A$2:B$11,2,FALSE),VLOOKUP(E1311,'Pontuação'!C$2:D$11,2,FALSE),VLOOKUP(H1311,'Pontuação'!I$2:J$11,2,FALSE),VLOOKUP(J1311,'Pontuação'!G$2:H$11,2,FALSE),VLOOKUP(L1311,'Pontuação'!M$2:N$13,2,FALSE)),0)</f>
        <v>1583</v>
      </c>
      <c r="AD1311" s="11">
        <f t="shared" si="1"/>
        <v>158</v>
      </c>
      <c r="AE1311" s="11" t="str">
        <f t="array" ref="AE1311">IFERROR(INDEX('Pontuação'!G$13:G$101, MATCH(AD1311, 'Pontuação'!F$13:F$101, 0)), "Faixa Indefinida")</f>
        <v>C</v>
      </c>
      <c r="AF1311" s="11">
        <f t="shared" si="2"/>
        <v>0</v>
      </c>
      <c r="AG1311" s="11">
        <f t="shared" si="3"/>
        <v>0</v>
      </c>
      <c r="AH1311" s="11">
        <f t="shared" si="4"/>
        <v>1</v>
      </c>
      <c r="AI1311" s="11">
        <f t="shared" si="5"/>
        <v>0</v>
      </c>
      <c r="AJ1311" s="11">
        <f>ROUNDUP(SUM(VLOOKUP(F1311,'Pontuação 3.0'!A$2:B$11,2,FALSE),VLOOKUP(E1311,'Pontuação 3.0'!C$2:D$11,2,FALSE),VLOOKUP(H1311,'Pontuação 3.0'!I$2:J$11,2,FALSE),VLOOKUP(J1311,'Pontuação 3.0'!G$2:H$11,2,FALSE),VLOOKUP(G1311,'Pontuação 3.0'!E$2:F$11,2,FALSE),VLOOKUP(K1311,'Pontuação 3.0'!K$2:L$11,2,FALSE),VLOOKUP(L1311,'Pontuação 3.0'!M$2:N$13,2,FALSE)),0)</f>
        <v>2337</v>
      </c>
      <c r="AK1311" s="10">
        <f t="shared" si="6"/>
        <v>234</v>
      </c>
      <c r="AL1311" s="10" t="str">
        <f t="array" ref="AL1311">IFERROR(INDEX('Pontuação 3.0'!G$13:G$191, MATCH(AK1311, 'Pontuação 3.0'!F$13:F$191, 0)), "Faixa Indefinida")</f>
        <v>B</v>
      </c>
      <c r="AM1311" s="10">
        <f t="shared" si="7"/>
        <v>0</v>
      </c>
      <c r="AN1311" s="10">
        <f t="shared" si="8"/>
        <v>1</v>
      </c>
      <c r="AO1311" s="10">
        <f t="shared" si="9"/>
        <v>0</v>
      </c>
      <c r="AP1311" s="10">
        <f t="shared" si="10"/>
        <v>0</v>
      </c>
    </row>
    <row r="1312" ht="15.75" customHeight="1">
      <c r="A1312" s="7">
        <v>45675.0</v>
      </c>
      <c r="B1312" s="8" t="s">
        <v>3064</v>
      </c>
      <c r="C1312" s="8" t="s">
        <v>3065</v>
      </c>
      <c r="D1312" s="9">
        <v>2.8999841237E10</v>
      </c>
      <c r="E1312" s="8" t="s">
        <v>6103</v>
      </c>
      <c r="F1312" s="8" t="s">
        <v>6116</v>
      </c>
      <c r="G1312" s="8" t="s">
        <v>6114</v>
      </c>
      <c r="H1312" s="8" t="s">
        <v>6123</v>
      </c>
      <c r="I1312" s="8" t="s">
        <v>6107</v>
      </c>
      <c r="J1312" s="8" t="s">
        <v>6119</v>
      </c>
      <c r="K1312" s="8" t="s">
        <v>6107</v>
      </c>
      <c r="L1312" s="8" t="s">
        <v>6120</v>
      </c>
      <c r="M1312" s="8" t="s">
        <v>6121</v>
      </c>
      <c r="N1312" s="12" t="s">
        <v>18</v>
      </c>
      <c r="O1312" s="12" t="s">
        <v>20</v>
      </c>
      <c r="P1312" s="12" t="s">
        <v>89</v>
      </c>
      <c r="Q1312" s="12" t="s">
        <v>22</v>
      </c>
      <c r="R1312" s="12" t="s">
        <v>32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10">
        <f>ROUNDUP(SUM(VLOOKUP(F1312,'Pontuação'!A$2:B$11,2,FALSE),VLOOKUP(E1312,'Pontuação'!C$2:D$11,2,FALSE),VLOOKUP(H1312,'Pontuação'!I$2:J$11,2,FALSE),VLOOKUP(J1312,'Pontuação'!G$2:H$11,2,FALSE),VLOOKUP(L1312,'Pontuação'!M$2:N$13,2,FALSE)),0)</f>
        <v>1571</v>
      </c>
      <c r="AD1312" s="11">
        <f t="shared" si="1"/>
        <v>157</v>
      </c>
      <c r="AE1312" s="11" t="str">
        <f t="array" ref="AE1312">IFERROR(INDEX('Pontuação'!G$13:G$101, MATCH(AD1312, 'Pontuação'!F$13:F$101, 0)), "Faixa Indefinida")</f>
        <v>C</v>
      </c>
      <c r="AF1312" s="11">
        <f t="shared" si="2"/>
        <v>0</v>
      </c>
      <c r="AG1312" s="11">
        <f t="shared" si="3"/>
        <v>0</v>
      </c>
      <c r="AH1312" s="11">
        <f t="shared" si="4"/>
        <v>1</v>
      </c>
      <c r="AI1312" s="11">
        <f t="shared" si="5"/>
        <v>0</v>
      </c>
      <c r="AJ1312" s="11">
        <f>ROUNDUP(SUM(VLOOKUP(F1312,'Pontuação 3.0'!A$2:B$11,2,FALSE),VLOOKUP(E1312,'Pontuação 3.0'!C$2:D$11,2,FALSE),VLOOKUP(H1312,'Pontuação 3.0'!I$2:J$11,2,FALSE),VLOOKUP(J1312,'Pontuação 3.0'!G$2:H$11,2,FALSE),VLOOKUP(G1312,'Pontuação 3.0'!E$2:F$11,2,FALSE),VLOOKUP(K1312,'Pontuação 3.0'!K$2:L$11,2,FALSE),VLOOKUP(L1312,'Pontuação 3.0'!M$2:N$13,2,FALSE)),0)</f>
        <v>1910</v>
      </c>
      <c r="AK1312" s="10">
        <f t="shared" si="6"/>
        <v>191</v>
      </c>
      <c r="AL1312" s="10" t="str">
        <f t="array" ref="AL1312">IFERROR(INDEX('Pontuação 3.0'!G$13:G$191, MATCH(AK1312, 'Pontuação 3.0'!F$13:F$191, 0)), "Faixa Indefinida")</f>
        <v>D</v>
      </c>
      <c r="AM1312" s="10">
        <f t="shared" si="7"/>
        <v>0</v>
      </c>
      <c r="AN1312" s="10">
        <f t="shared" si="8"/>
        <v>0</v>
      </c>
      <c r="AO1312" s="10">
        <f t="shared" si="9"/>
        <v>0</v>
      </c>
      <c r="AP1312" s="10">
        <f t="shared" si="10"/>
        <v>1</v>
      </c>
    </row>
    <row r="1313" ht="15.75" customHeight="1">
      <c r="A1313" s="7">
        <v>45675.0</v>
      </c>
      <c r="B1313" s="8" t="s">
        <v>3068</v>
      </c>
      <c r="C1313" s="8" t="s">
        <v>3069</v>
      </c>
      <c r="D1313" s="9">
        <v>3.5998963772E10</v>
      </c>
      <c r="E1313" s="8" t="s">
        <v>6103</v>
      </c>
      <c r="F1313" s="8" t="s">
        <v>6116</v>
      </c>
      <c r="G1313" s="8" t="s">
        <v>6117</v>
      </c>
      <c r="H1313" s="8" t="s">
        <v>6118</v>
      </c>
      <c r="I1313" s="8" t="s">
        <v>6128</v>
      </c>
      <c r="J1313" s="8" t="s">
        <v>6108</v>
      </c>
      <c r="K1313" s="8" t="s">
        <v>6107</v>
      </c>
      <c r="L1313" s="8" t="s">
        <v>6115</v>
      </c>
      <c r="M1313" s="8" t="s">
        <v>6113</v>
      </c>
      <c r="N1313" s="12" t="s">
        <v>18</v>
      </c>
      <c r="O1313" s="12" t="s">
        <v>20</v>
      </c>
      <c r="P1313" s="12" t="s">
        <v>71</v>
      </c>
      <c r="Q1313" s="12" t="s">
        <v>22</v>
      </c>
      <c r="R1313" s="12" t="s">
        <v>32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10">
        <f>ROUNDUP(SUM(VLOOKUP(F1313,'Pontuação'!A$2:B$11,2,FALSE),VLOOKUP(E1313,'Pontuação'!C$2:D$11,2,FALSE),VLOOKUP(H1313,'Pontuação'!I$2:J$11,2,FALSE),VLOOKUP(J1313,'Pontuação'!G$2:H$11,2,FALSE),VLOOKUP(L1313,'Pontuação'!M$2:N$13,2,FALSE)),0)</f>
        <v>1700</v>
      </c>
      <c r="AD1313" s="11">
        <f t="shared" si="1"/>
        <v>170</v>
      </c>
      <c r="AE1313" s="11" t="str">
        <f t="array" ref="AE1313">IFERROR(INDEX('Pontuação'!G$13:G$101, MATCH(AD1313, 'Pontuação'!F$13:F$101, 0)), "Faixa Indefinida")</f>
        <v>B</v>
      </c>
      <c r="AF1313" s="11">
        <f t="shared" si="2"/>
        <v>0</v>
      </c>
      <c r="AG1313" s="11">
        <f t="shared" si="3"/>
        <v>1</v>
      </c>
      <c r="AH1313" s="11">
        <f t="shared" si="4"/>
        <v>0</v>
      </c>
      <c r="AI1313" s="11">
        <f t="shared" si="5"/>
        <v>0</v>
      </c>
      <c r="AJ1313" s="11">
        <f>ROUNDUP(SUM(VLOOKUP(F1313,'Pontuação 3.0'!A$2:B$11,2,FALSE),VLOOKUP(E1313,'Pontuação 3.0'!C$2:D$11,2,FALSE),VLOOKUP(H1313,'Pontuação 3.0'!I$2:J$11,2,FALSE),VLOOKUP(J1313,'Pontuação 3.0'!G$2:H$11,2,FALSE),VLOOKUP(G1313,'Pontuação 3.0'!E$2:F$11,2,FALSE),VLOOKUP(K1313,'Pontuação 3.0'!K$2:L$11,2,FALSE),VLOOKUP(L1313,'Pontuação 3.0'!M$2:N$13,2,FALSE)),0)</f>
        <v>2361</v>
      </c>
      <c r="AK1313" s="10">
        <f t="shared" si="6"/>
        <v>236</v>
      </c>
      <c r="AL1313" s="10" t="str">
        <f t="array" ref="AL1313">IFERROR(INDEX('Pontuação 3.0'!G$13:G$191, MATCH(AK1313, 'Pontuação 3.0'!F$13:F$191, 0)), "Faixa Indefinida")</f>
        <v>A</v>
      </c>
      <c r="AM1313" s="10">
        <f t="shared" si="7"/>
        <v>1</v>
      </c>
      <c r="AN1313" s="10">
        <f t="shared" si="8"/>
        <v>0</v>
      </c>
      <c r="AO1313" s="10">
        <f t="shared" si="9"/>
        <v>0</v>
      </c>
      <c r="AP1313" s="10">
        <f t="shared" si="10"/>
        <v>0</v>
      </c>
    </row>
    <row r="1314" ht="15.75" customHeight="1">
      <c r="A1314" s="7">
        <v>45675.0</v>
      </c>
      <c r="B1314" s="8" t="s">
        <v>2237</v>
      </c>
      <c r="C1314" s="8" t="s">
        <v>3070</v>
      </c>
      <c r="D1314" s="9">
        <v>1.3997721317E10</v>
      </c>
      <c r="E1314" s="8" t="s">
        <v>6103</v>
      </c>
      <c r="F1314" s="8" t="s">
        <v>6126</v>
      </c>
      <c r="G1314" s="8" t="s">
        <v>6117</v>
      </c>
      <c r="H1314" s="8" t="s">
        <v>6118</v>
      </c>
      <c r="I1314" s="8" t="s">
        <v>6128</v>
      </c>
      <c r="J1314" s="8" t="s">
        <v>6119</v>
      </c>
      <c r="K1314" s="8" t="s">
        <v>6107</v>
      </c>
      <c r="L1314" s="8" t="s">
        <v>6115</v>
      </c>
      <c r="M1314" s="8" t="s">
        <v>6131</v>
      </c>
      <c r="N1314" s="12" t="s">
        <v>18</v>
      </c>
      <c r="O1314" s="12" t="s">
        <v>20</v>
      </c>
      <c r="P1314" s="12" t="s">
        <v>19</v>
      </c>
      <c r="Q1314" s="12" t="s">
        <v>22</v>
      </c>
      <c r="R1314" s="12" t="s">
        <v>21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10">
        <f>ROUNDUP(SUM(VLOOKUP(F1314,'Pontuação'!A$2:B$11,2,FALSE),VLOOKUP(E1314,'Pontuação'!C$2:D$11,2,FALSE),VLOOKUP(H1314,'Pontuação'!I$2:J$11,2,FALSE),VLOOKUP(J1314,'Pontuação'!G$2:H$11,2,FALSE),VLOOKUP(L1314,'Pontuação'!M$2:N$13,2,FALSE)),0)</f>
        <v>1583</v>
      </c>
      <c r="AD1314" s="11">
        <f t="shared" si="1"/>
        <v>158</v>
      </c>
      <c r="AE1314" s="11" t="str">
        <f t="array" ref="AE1314">IFERROR(INDEX('Pontuação'!G$13:G$101, MATCH(AD1314, 'Pontuação'!F$13:F$101, 0)), "Faixa Indefinida")</f>
        <v>C</v>
      </c>
      <c r="AF1314" s="11">
        <f t="shared" si="2"/>
        <v>0</v>
      </c>
      <c r="AG1314" s="11">
        <f t="shared" si="3"/>
        <v>0</v>
      </c>
      <c r="AH1314" s="11">
        <f t="shared" si="4"/>
        <v>1</v>
      </c>
      <c r="AI1314" s="11">
        <f t="shared" si="5"/>
        <v>0</v>
      </c>
      <c r="AJ1314" s="11">
        <f>ROUNDUP(SUM(VLOOKUP(F1314,'Pontuação 3.0'!A$2:B$11,2,FALSE),VLOOKUP(E1314,'Pontuação 3.0'!C$2:D$11,2,FALSE),VLOOKUP(H1314,'Pontuação 3.0'!I$2:J$11,2,FALSE),VLOOKUP(J1314,'Pontuação 3.0'!G$2:H$11,2,FALSE),VLOOKUP(G1314,'Pontuação 3.0'!E$2:F$11,2,FALSE),VLOOKUP(K1314,'Pontuação 3.0'!K$2:L$11,2,FALSE),VLOOKUP(L1314,'Pontuação 3.0'!M$2:N$13,2,FALSE)),0)</f>
        <v>2076</v>
      </c>
      <c r="AK1314" s="10">
        <f t="shared" si="6"/>
        <v>208</v>
      </c>
      <c r="AL1314" s="10" t="str">
        <f t="array" ref="AL1314">IFERROR(INDEX('Pontuação 3.0'!G$13:G$191, MATCH(AK1314, 'Pontuação 3.0'!F$13:F$191, 0)), "Faixa Indefinida")</f>
        <v>C</v>
      </c>
      <c r="AM1314" s="10">
        <f t="shared" si="7"/>
        <v>0</v>
      </c>
      <c r="AN1314" s="10">
        <f t="shared" si="8"/>
        <v>0</v>
      </c>
      <c r="AO1314" s="10">
        <f t="shared" si="9"/>
        <v>1</v>
      </c>
      <c r="AP1314" s="10">
        <f t="shared" si="10"/>
        <v>0</v>
      </c>
    </row>
    <row r="1315" ht="15.75" customHeight="1">
      <c r="A1315" s="7">
        <v>45675.0</v>
      </c>
      <c r="B1315" s="8" t="s">
        <v>3071</v>
      </c>
      <c r="C1315" s="8" t="s">
        <v>3072</v>
      </c>
      <c r="D1315" s="9">
        <v>1.1995287319E10</v>
      </c>
      <c r="E1315" s="8" t="s">
        <v>6103</v>
      </c>
      <c r="F1315" s="8" t="s">
        <v>6116</v>
      </c>
      <c r="G1315" s="8" t="s">
        <v>6117</v>
      </c>
      <c r="H1315" s="8" t="s">
        <v>6106</v>
      </c>
      <c r="I1315" s="8" t="s">
        <v>6107</v>
      </c>
      <c r="J1315" s="8" t="s">
        <v>6119</v>
      </c>
      <c r="K1315" s="8" t="s">
        <v>6107</v>
      </c>
      <c r="L1315" s="8" t="s">
        <v>6124</v>
      </c>
      <c r="M1315" s="8" t="s">
        <v>6113</v>
      </c>
      <c r="N1315" s="12" t="s">
        <v>18</v>
      </c>
      <c r="O1315" s="12" t="s">
        <v>20</v>
      </c>
      <c r="P1315" s="12" t="s">
        <v>19</v>
      </c>
      <c r="Q1315" s="12" t="s">
        <v>22</v>
      </c>
      <c r="R1315" s="12" t="s">
        <v>21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10">
        <f>ROUNDUP(SUM(VLOOKUP(F1315,'Pontuação'!A$2:B$11,2,FALSE),VLOOKUP(E1315,'Pontuação'!C$2:D$11,2,FALSE),VLOOKUP(H1315,'Pontuação'!I$2:J$11,2,FALSE),VLOOKUP(J1315,'Pontuação'!G$2:H$11,2,FALSE),VLOOKUP(L1315,'Pontuação'!M$2:N$13,2,FALSE)),0)</f>
        <v>1516</v>
      </c>
      <c r="AD1315" s="11">
        <f t="shared" si="1"/>
        <v>152</v>
      </c>
      <c r="AE1315" s="11" t="str">
        <f t="array" ref="AE1315">IFERROR(INDEX('Pontuação'!G$13:G$101, MATCH(AD1315, 'Pontuação'!F$13:F$101, 0)), "Faixa Indefinida")</f>
        <v>C</v>
      </c>
      <c r="AF1315" s="11">
        <f t="shared" si="2"/>
        <v>0</v>
      </c>
      <c r="AG1315" s="11">
        <f t="shared" si="3"/>
        <v>0</v>
      </c>
      <c r="AH1315" s="11">
        <f t="shared" si="4"/>
        <v>1</v>
      </c>
      <c r="AI1315" s="11">
        <f t="shared" si="5"/>
        <v>0</v>
      </c>
      <c r="AJ1315" s="11">
        <f>ROUNDUP(SUM(VLOOKUP(F1315,'Pontuação 3.0'!A$2:B$11,2,FALSE),VLOOKUP(E1315,'Pontuação 3.0'!C$2:D$11,2,FALSE),VLOOKUP(H1315,'Pontuação 3.0'!I$2:J$11,2,FALSE),VLOOKUP(J1315,'Pontuação 3.0'!G$2:H$11,2,FALSE),VLOOKUP(G1315,'Pontuação 3.0'!E$2:F$11,2,FALSE),VLOOKUP(K1315,'Pontuação 3.0'!K$2:L$11,2,FALSE),VLOOKUP(L1315,'Pontuação 3.0'!M$2:N$13,2,FALSE)),0)</f>
        <v>2092</v>
      </c>
      <c r="AK1315" s="10">
        <f t="shared" si="6"/>
        <v>209</v>
      </c>
      <c r="AL1315" s="10" t="str">
        <f t="array" ref="AL1315">IFERROR(INDEX('Pontuação 3.0'!G$13:G$191, MATCH(AK1315, 'Pontuação 3.0'!F$13:F$191, 0)), "Faixa Indefinida")</f>
        <v>C</v>
      </c>
      <c r="AM1315" s="10">
        <f t="shared" si="7"/>
        <v>0</v>
      </c>
      <c r="AN1315" s="10">
        <f t="shared" si="8"/>
        <v>0</v>
      </c>
      <c r="AO1315" s="10">
        <f t="shared" si="9"/>
        <v>1</v>
      </c>
      <c r="AP1315" s="10">
        <f t="shared" si="10"/>
        <v>0</v>
      </c>
    </row>
    <row r="1316" ht="15.75" customHeight="1">
      <c r="A1316" s="7">
        <v>45675.0</v>
      </c>
      <c r="B1316" s="8" t="s">
        <v>3073</v>
      </c>
      <c r="C1316" s="8" t="s">
        <v>3074</v>
      </c>
      <c r="D1316" s="9">
        <v>1.7981561446E10</v>
      </c>
      <c r="E1316" s="8" t="s">
        <v>6103</v>
      </c>
      <c r="F1316" s="8" t="s">
        <v>6126</v>
      </c>
      <c r="G1316" s="8" t="s">
        <v>6122</v>
      </c>
      <c r="H1316" s="8" t="s">
        <v>6132</v>
      </c>
      <c r="I1316" s="8" t="s">
        <v>6107</v>
      </c>
      <c r="J1316" s="8" t="s">
        <v>6119</v>
      </c>
      <c r="K1316" s="8" t="s">
        <v>6107</v>
      </c>
      <c r="L1316" s="8" t="s">
        <v>6120</v>
      </c>
      <c r="M1316" s="8" t="s">
        <v>6111</v>
      </c>
      <c r="N1316" s="12" t="s">
        <v>18</v>
      </c>
      <c r="O1316" s="12" t="s">
        <v>20</v>
      </c>
      <c r="P1316" s="12" t="s">
        <v>89</v>
      </c>
      <c r="Q1316" s="12" t="s">
        <v>22</v>
      </c>
      <c r="R1316" s="12" t="s">
        <v>32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10">
        <f>ROUNDUP(SUM(VLOOKUP(F1316,'Pontuação'!A$2:B$11,2,FALSE),VLOOKUP(E1316,'Pontuação'!C$2:D$11,2,FALSE),VLOOKUP(H1316,'Pontuação'!I$2:J$11,2,FALSE),VLOOKUP(J1316,'Pontuação'!G$2:H$11,2,FALSE),VLOOKUP(L1316,'Pontuação'!M$2:N$13,2,FALSE)),0)</f>
        <v>1489</v>
      </c>
      <c r="AD1316" s="11">
        <f t="shared" si="1"/>
        <v>149</v>
      </c>
      <c r="AE1316" s="11" t="str">
        <f t="array" ref="AE1316">IFERROR(INDEX('Pontuação'!G$13:G$101, MATCH(AD1316, 'Pontuação'!F$13:F$101, 0)), "Faixa Indefinida")</f>
        <v>C</v>
      </c>
      <c r="AF1316" s="11">
        <f t="shared" si="2"/>
        <v>0</v>
      </c>
      <c r="AG1316" s="11">
        <f t="shared" si="3"/>
        <v>0</v>
      </c>
      <c r="AH1316" s="11">
        <f t="shared" si="4"/>
        <v>1</v>
      </c>
      <c r="AI1316" s="11">
        <f t="shared" si="5"/>
        <v>0</v>
      </c>
      <c r="AJ1316" s="11">
        <f>ROUNDUP(SUM(VLOOKUP(F1316,'Pontuação 3.0'!A$2:B$11,2,FALSE),VLOOKUP(E1316,'Pontuação 3.0'!C$2:D$11,2,FALSE),VLOOKUP(H1316,'Pontuação 3.0'!I$2:J$11,2,FALSE),VLOOKUP(J1316,'Pontuação 3.0'!G$2:H$11,2,FALSE),VLOOKUP(G1316,'Pontuação 3.0'!E$2:F$11,2,FALSE),VLOOKUP(K1316,'Pontuação 3.0'!K$2:L$11,2,FALSE),VLOOKUP(L1316,'Pontuação 3.0'!M$2:N$13,2,FALSE)),0)</f>
        <v>1827</v>
      </c>
      <c r="AK1316" s="10">
        <f t="shared" si="6"/>
        <v>183</v>
      </c>
      <c r="AL1316" s="10" t="str">
        <f t="array" ref="AL1316">IFERROR(INDEX('Pontuação 3.0'!G$13:G$191, MATCH(AK1316, 'Pontuação 3.0'!F$13:F$191, 0)), "Faixa Indefinida")</f>
        <v>D</v>
      </c>
      <c r="AM1316" s="10">
        <f t="shared" si="7"/>
        <v>0</v>
      </c>
      <c r="AN1316" s="10">
        <f t="shared" si="8"/>
        <v>0</v>
      </c>
      <c r="AO1316" s="10">
        <f t="shared" si="9"/>
        <v>0</v>
      </c>
      <c r="AP1316" s="10">
        <f t="shared" si="10"/>
        <v>1</v>
      </c>
    </row>
    <row r="1317" ht="15.75" customHeight="1">
      <c r="A1317" s="7">
        <v>45675.0</v>
      </c>
      <c r="B1317" s="8" t="s">
        <v>147</v>
      </c>
      <c r="C1317" s="8" t="s">
        <v>3075</v>
      </c>
      <c r="D1317" s="9">
        <v>4.7996675301E10</v>
      </c>
      <c r="E1317" s="8" t="s">
        <v>6103</v>
      </c>
      <c r="F1317" s="8" t="s">
        <v>6116</v>
      </c>
      <c r="G1317" s="8" t="s">
        <v>6117</v>
      </c>
      <c r="H1317" s="8" t="s">
        <v>6135</v>
      </c>
      <c r="I1317" s="8" t="s">
        <v>6128</v>
      </c>
      <c r="J1317" s="8" t="s">
        <v>6119</v>
      </c>
      <c r="K1317" s="8" t="s">
        <v>6107</v>
      </c>
      <c r="L1317" s="8" t="s">
        <v>6120</v>
      </c>
      <c r="M1317" s="8" t="s">
        <v>6121</v>
      </c>
      <c r="N1317" s="12" t="s">
        <v>18</v>
      </c>
      <c r="O1317" s="12" t="s">
        <v>20</v>
      </c>
      <c r="P1317" s="12" t="s">
        <v>71</v>
      </c>
      <c r="Q1317" s="12" t="s">
        <v>22</v>
      </c>
      <c r="R1317" s="12" t="s">
        <v>32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10">
        <f>ROUNDUP(SUM(VLOOKUP(F1317,'Pontuação'!A$2:B$11,2,FALSE),VLOOKUP(E1317,'Pontuação'!C$2:D$11,2,FALSE),VLOOKUP(H1317,'Pontuação'!I$2:J$11,2,FALSE),VLOOKUP(J1317,'Pontuação'!G$2:H$11,2,FALSE),VLOOKUP(L1317,'Pontuação'!M$2:N$13,2,FALSE)),0)</f>
        <v>1711</v>
      </c>
      <c r="AD1317" s="11">
        <f t="shared" si="1"/>
        <v>171</v>
      </c>
      <c r="AE1317" s="11" t="str">
        <f t="array" ref="AE1317">IFERROR(INDEX('Pontuação'!G$13:G$101, MATCH(AD1317, 'Pontuação'!F$13:F$101, 0)), "Faixa Indefinida")</f>
        <v>B</v>
      </c>
      <c r="AF1317" s="11">
        <f t="shared" si="2"/>
        <v>0</v>
      </c>
      <c r="AG1317" s="11">
        <f t="shared" si="3"/>
        <v>1</v>
      </c>
      <c r="AH1317" s="11">
        <f t="shared" si="4"/>
        <v>0</v>
      </c>
      <c r="AI1317" s="11">
        <f t="shared" si="5"/>
        <v>0</v>
      </c>
      <c r="AJ1317" s="11">
        <f>ROUNDUP(SUM(VLOOKUP(F1317,'Pontuação 3.0'!A$2:B$11,2,FALSE),VLOOKUP(E1317,'Pontuação 3.0'!C$2:D$11,2,FALSE),VLOOKUP(H1317,'Pontuação 3.0'!I$2:J$11,2,FALSE),VLOOKUP(J1317,'Pontuação 3.0'!G$2:H$11,2,FALSE),VLOOKUP(G1317,'Pontuação 3.0'!E$2:F$11,2,FALSE),VLOOKUP(K1317,'Pontuação 3.0'!K$2:L$11,2,FALSE),VLOOKUP(L1317,'Pontuação 3.0'!M$2:N$13,2,FALSE)),0)</f>
        <v>2144</v>
      </c>
      <c r="AK1317" s="10">
        <f t="shared" si="6"/>
        <v>214</v>
      </c>
      <c r="AL1317" s="10" t="str">
        <f t="array" ref="AL1317">IFERROR(INDEX('Pontuação 3.0'!G$13:G$191, MATCH(AK1317, 'Pontuação 3.0'!F$13:F$191, 0)), "Faixa Indefinida")</f>
        <v>B</v>
      </c>
      <c r="AM1317" s="10">
        <f t="shared" si="7"/>
        <v>0</v>
      </c>
      <c r="AN1317" s="10">
        <f t="shared" si="8"/>
        <v>1</v>
      </c>
      <c r="AO1317" s="10">
        <f t="shared" si="9"/>
        <v>0</v>
      </c>
      <c r="AP1317" s="10">
        <f t="shared" si="10"/>
        <v>0</v>
      </c>
    </row>
    <row r="1318" ht="15.75" customHeight="1">
      <c r="A1318" s="7">
        <v>45675.0</v>
      </c>
      <c r="B1318" s="8" t="s">
        <v>3076</v>
      </c>
      <c r="C1318" s="8" t="s">
        <v>3077</v>
      </c>
      <c r="D1318" s="8" t="s">
        <v>3078</v>
      </c>
      <c r="E1318" s="8" t="s">
        <v>6103</v>
      </c>
      <c r="F1318" s="8" t="s">
        <v>6116</v>
      </c>
      <c r="G1318" s="8" t="s">
        <v>6117</v>
      </c>
      <c r="H1318" s="8" t="s">
        <v>6106</v>
      </c>
      <c r="I1318" s="8" t="s">
        <v>6128</v>
      </c>
      <c r="J1318" s="8" t="s">
        <v>6119</v>
      </c>
      <c r="K1318" s="8" t="s">
        <v>6107</v>
      </c>
      <c r="L1318" s="8" t="s">
        <v>6120</v>
      </c>
      <c r="M1318" s="8" t="s">
        <v>6111</v>
      </c>
      <c r="N1318" s="12" t="s">
        <v>18</v>
      </c>
      <c r="O1318" s="12" t="s">
        <v>20</v>
      </c>
      <c r="P1318" s="12" t="s">
        <v>89</v>
      </c>
      <c r="Q1318" s="12" t="s">
        <v>682</v>
      </c>
      <c r="R1318" s="12" t="s">
        <v>32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10">
        <f>ROUNDUP(SUM(VLOOKUP(F1318,'Pontuação'!A$2:B$11,2,FALSE),VLOOKUP(E1318,'Pontuação'!C$2:D$11,2,FALSE),VLOOKUP(H1318,'Pontuação'!I$2:J$11,2,FALSE),VLOOKUP(J1318,'Pontuação'!G$2:H$11,2,FALSE),VLOOKUP(L1318,'Pontuação'!M$2:N$13,2,FALSE)),0)</f>
        <v>1685</v>
      </c>
      <c r="AD1318" s="11">
        <f t="shared" si="1"/>
        <v>169</v>
      </c>
      <c r="AE1318" s="11" t="str">
        <f t="array" ref="AE1318">IFERROR(INDEX('Pontuação'!G$13:G$101, MATCH(AD1318, 'Pontuação'!F$13:F$101, 0)), "Faixa Indefinida")</f>
        <v>B</v>
      </c>
      <c r="AF1318" s="11">
        <f t="shared" si="2"/>
        <v>0</v>
      </c>
      <c r="AG1318" s="11">
        <f t="shared" si="3"/>
        <v>1</v>
      </c>
      <c r="AH1318" s="11">
        <f t="shared" si="4"/>
        <v>0</v>
      </c>
      <c r="AI1318" s="11">
        <f t="shared" si="5"/>
        <v>0</v>
      </c>
      <c r="AJ1318" s="11">
        <f>ROUNDUP(SUM(VLOOKUP(F1318,'Pontuação 3.0'!A$2:B$11,2,FALSE),VLOOKUP(E1318,'Pontuação 3.0'!C$2:D$11,2,FALSE),VLOOKUP(H1318,'Pontuação 3.0'!I$2:J$11,2,FALSE),VLOOKUP(J1318,'Pontuação 3.0'!G$2:H$11,2,FALSE),VLOOKUP(G1318,'Pontuação 3.0'!E$2:F$11,2,FALSE),VLOOKUP(K1318,'Pontuação 3.0'!K$2:L$11,2,FALSE),VLOOKUP(L1318,'Pontuação 3.0'!M$2:N$13,2,FALSE)),0)</f>
        <v>2208</v>
      </c>
      <c r="AK1318" s="10">
        <f t="shared" si="6"/>
        <v>221</v>
      </c>
      <c r="AL1318" s="10" t="str">
        <f t="array" ref="AL1318">IFERROR(INDEX('Pontuação 3.0'!G$13:G$191, MATCH(AK1318, 'Pontuação 3.0'!F$13:F$191, 0)), "Faixa Indefinida")</f>
        <v>B</v>
      </c>
      <c r="AM1318" s="10">
        <f t="shared" si="7"/>
        <v>0</v>
      </c>
      <c r="AN1318" s="10">
        <f t="shared" si="8"/>
        <v>1</v>
      </c>
      <c r="AO1318" s="10">
        <f t="shared" si="9"/>
        <v>0</v>
      </c>
      <c r="AP1318" s="10">
        <f t="shared" si="10"/>
        <v>0</v>
      </c>
    </row>
    <row r="1319" ht="15.75" customHeight="1">
      <c r="A1319" s="7">
        <v>45675.0</v>
      </c>
      <c r="B1319" s="8" t="s">
        <v>3079</v>
      </c>
      <c r="C1319" s="8" t="s">
        <v>3080</v>
      </c>
      <c r="D1319" s="9">
        <v>6.5981719044E10</v>
      </c>
      <c r="E1319" s="8" t="s">
        <v>6103</v>
      </c>
      <c r="F1319" s="8" t="s">
        <v>6126</v>
      </c>
      <c r="G1319" s="8" t="s">
        <v>6122</v>
      </c>
      <c r="H1319" s="8" t="s">
        <v>6118</v>
      </c>
      <c r="I1319" s="8" t="s">
        <v>6107</v>
      </c>
      <c r="J1319" s="8" t="s">
        <v>6119</v>
      </c>
      <c r="K1319" s="8" t="s">
        <v>6107</v>
      </c>
      <c r="L1319" s="8" t="s">
        <v>6120</v>
      </c>
      <c r="M1319" s="8" t="s">
        <v>6113</v>
      </c>
      <c r="N1319" s="12" t="s">
        <v>18</v>
      </c>
      <c r="O1319" s="12" t="s">
        <v>20</v>
      </c>
      <c r="P1319" s="12" t="s">
        <v>102</v>
      </c>
      <c r="Q1319" s="12" t="s">
        <v>22</v>
      </c>
      <c r="R1319" s="12" t="s">
        <v>21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10">
        <f>ROUNDUP(SUM(VLOOKUP(F1319,'Pontuação'!A$2:B$11,2,FALSE),VLOOKUP(E1319,'Pontuação'!C$2:D$11,2,FALSE),VLOOKUP(H1319,'Pontuação'!I$2:J$11,2,FALSE),VLOOKUP(J1319,'Pontuação'!G$2:H$11,2,FALSE),VLOOKUP(L1319,'Pontuação'!M$2:N$13,2,FALSE)),0)</f>
        <v>1715</v>
      </c>
      <c r="AD1319" s="11">
        <f t="shared" si="1"/>
        <v>172</v>
      </c>
      <c r="AE1319" s="11" t="str">
        <f t="array" ref="AE1319">IFERROR(INDEX('Pontuação'!G$13:G$101, MATCH(AD1319, 'Pontuação'!F$13:F$101, 0)), "Faixa Indefinida")</f>
        <v>B</v>
      </c>
      <c r="AF1319" s="11">
        <f t="shared" si="2"/>
        <v>0</v>
      </c>
      <c r="AG1319" s="11">
        <f t="shared" si="3"/>
        <v>1</v>
      </c>
      <c r="AH1319" s="11">
        <f t="shared" si="4"/>
        <v>0</v>
      </c>
      <c r="AI1319" s="11">
        <f t="shared" si="5"/>
        <v>0</v>
      </c>
      <c r="AJ1319" s="11">
        <f>ROUNDUP(SUM(VLOOKUP(F1319,'Pontuação 3.0'!A$2:B$11,2,FALSE),VLOOKUP(E1319,'Pontuação 3.0'!C$2:D$11,2,FALSE),VLOOKUP(H1319,'Pontuação 3.0'!I$2:J$11,2,FALSE),VLOOKUP(J1319,'Pontuação 3.0'!G$2:H$11,2,FALSE),VLOOKUP(G1319,'Pontuação 3.0'!E$2:F$11,2,FALSE),VLOOKUP(K1319,'Pontuação 3.0'!K$2:L$11,2,FALSE),VLOOKUP(L1319,'Pontuação 3.0'!M$2:N$13,2,FALSE)),0)</f>
        <v>2022</v>
      </c>
      <c r="AK1319" s="10">
        <f t="shared" si="6"/>
        <v>202</v>
      </c>
      <c r="AL1319" s="10" t="str">
        <f t="array" ref="AL1319">IFERROR(INDEX('Pontuação 3.0'!G$13:G$191, MATCH(AK1319, 'Pontuação 3.0'!F$13:F$191, 0)), "Faixa Indefinida")</f>
        <v>C</v>
      </c>
      <c r="AM1319" s="10">
        <f t="shared" si="7"/>
        <v>0</v>
      </c>
      <c r="AN1319" s="10">
        <f t="shared" si="8"/>
        <v>0</v>
      </c>
      <c r="AO1319" s="10">
        <f t="shared" si="9"/>
        <v>1</v>
      </c>
      <c r="AP1319" s="10">
        <f t="shared" si="10"/>
        <v>0</v>
      </c>
    </row>
    <row r="1320" ht="15.75" customHeight="1">
      <c r="A1320" s="7">
        <v>45675.0</v>
      </c>
      <c r="B1320" s="8" t="s">
        <v>3081</v>
      </c>
      <c r="C1320" s="8" t="s">
        <v>3082</v>
      </c>
      <c r="D1320" s="9">
        <v>9.8970215224E10</v>
      </c>
      <c r="E1320" s="8" t="s">
        <v>6103</v>
      </c>
      <c r="F1320" s="8" t="s">
        <v>6104</v>
      </c>
      <c r="G1320" s="8" t="s">
        <v>6112</v>
      </c>
      <c r="H1320" s="8" t="s">
        <v>6106</v>
      </c>
      <c r="I1320" s="8" t="s">
        <v>6128</v>
      </c>
      <c r="J1320" s="8" t="s">
        <v>6119</v>
      </c>
      <c r="K1320" s="8" t="s">
        <v>6107</v>
      </c>
      <c r="L1320" s="8" t="s">
        <v>6115</v>
      </c>
      <c r="M1320" s="8" t="s">
        <v>6121</v>
      </c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10">
        <f>ROUNDUP(SUM(VLOOKUP(F1320,'Pontuação'!A$2:B$11,2,FALSE),VLOOKUP(E1320,'Pontuação'!C$2:D$11,2,FALSE),VLOOKUP(H1320,'Pontuação'!I$2:J$11,2,FALSE),VLOOKUP(J1320,'Pontuação'!G$2:H$11,2,FALSE),VLOOKUP(L1320,'Pontuação'!M$2:N$13,2,FALSE)),0)</f>
        <v>1558</v>
      </c>
      <c r="AD1320" s="11">
        <f t="shared" si="1"/>
        <v>156</v>
      </c>
      <c r="AE1320" s="11" t="str">
        <f t="array" ref="AE1320">IFERROR(INDEX('Pontuação'!G$13:G$101, MATCH(AD1320, 'Pontuação'!F$13:F$101, 0)), "Faixa Indefinida")</f>
        <v>C</v>
      </c>
      <c r="AF1320" s="11">
        <f t="shared" si="2"/>
        <v>0</v>
      </c>
      <c r="AG1320" s="11">
        <f t="shared" si="3"/>
        <v>0</v>
      </c>
      <c r="AH1320" s="11">
        <f t="shared" si="4"/>
        <v>1</v>
      </c>
      <c r="AI1320" s="11">
        <f t="shared" si="5"/>
        <v>0</v>
      </c>
      <c r="AJ1320" s="11">
        <f>ROUNDUP(SUM(VLOOKUP(F1320,'Pontuação 3.0'!A$2:B$11,2,FALSE),VLOOKUP(E1320,'Pontuação 3.0'!C$2:D$11,2,FALSE),VLOOKUP(H1320,'Pontuação 3.0'!I$2:J$11,2,FALSE),VLOOKUP(J1320,'Pontuação 3.0'!G$2:H$11,2,FALSE),VLOOKUP(G1320,'Pontuação 3.0'!E$2:F$11,2,FALSE),VLOOKUP(K1320,'Pontuação 3.0'!K$2:L$11,2,FALSE),VLOOKUP(L1320,'Pontuação 3.0'!M$2:N$13,2,FALSE)),0)</f>
        <v>2000</v>
      </c>
      <c r="AK1320" s="10">
        <f t="shared" si="6"/>
        <v>200</v>
      </c>
      <c r="AL1320" s="10" t="str">
        <f t="array" ref="AL1320">IFERROR(INDEX('Pontuação 3.0'!G$13:G$191, MATCH(AK1320, 'Pontuação 3.0'!F$13:F$191, 0)), "Faixa Indefinida")</f>
        <v>C</v>
      </c>
      <c r="AM1320" s="10">
        <f t="shared" si="7"/>
        <v>0</v>
      </c>
      <c r="AN1320" s="10">
        <f t="shared" si="8"/>
        <v>0</v>
      </c>
      <c r="AO1320" s="10">
        <f t="shared" si="9"/>
        <v>1</v>
      </c>
      <c r="AP1320" s="10">
        <f t="shared" si="10"/>
        <v>0</v>
      </c>
    </row>
    <row r="1321" ht="15.75" customHeight="1">
      <c r="A1321" s="7">
        <v>45675.0</v>
      </c>
      <c r="B1321" s="8" t="s">
        <v>3083</v>
      </c>
      <c r="C1321" s="8" t="s">
        <v>3084</v>
      </c>
      <c r="D1321" s="8" t="s">
        <v>3085</v>
      </c>
      <c r="E1321" s="8" t="s">
        <v>6103</v>
      </c>
      <c r="F1321" s="8" t="s">
        <v>6116</v>
      </c>
      <c r="G1321" s="8" t="s">
        <v>6117</v>
      </c>
      <c r="H1321" s="8" t="s">
        <v>6118</v>
      </c>
      <c r="I1321" s="8" t="s">
        <v>6128</v>
      </c>
      <c r="J1321" s="8" t="s">
        <v>6119</v>
      </c>
      <c r="K1321" s="8" t="s">
        <v>6107</v>
      </c>
      <c r="L1321" s="8" t="s">
        <v>6115</v>
      </c>
      <c r="M1321" s="8" t="s">
        <v>6111</v>
      </c>
      <c r="N1321" s="12" t="s">
        <v>18</v>
      </c>
      <c r="O1321" s="12" t="s">
        <v>20</v>
      </c>
      <c r="P1321" s="12" t="s">
        <v>71</v>
      </c>
      <c r="Q1321" s="12" t="s">
        <v>22</v>
      </c>
      <c r="R1321" s="12" t="s">
        <v>21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10">
        <f>ROUNDUP(SUM(VLOOKUP(F1321,'Pontuação'!A$2:B$11,2,FALSE),VLOOKUP(E1321,'Pontuação'!C$2:D$11,2,FALSE),VLOOKUP(H1321,'Pontuação'!I$2:J$11,2,FALSE),VLOOKUP(J1321,'Pontuação'!G$2:H$11,2,FALSE),VLOOKUP(L1321,'Pontuação'!M$2:N$13,2,FALSE)),0)</f>
        <v>1595</v>
      </c>
      <c r="AD1321" s="11">
        <f t="shared" si="1"/>
        <v>160</v>
      </c>
      <c r="AE1321" s="11" t="str">
        <f t="array" ref="AE1321">IFERROR(INDEX('Pontuação'!G$13:G$101, MATCH(AD1321, 'Pontuação'!F$13:F$101, 0)), "Faixa Indefinida")</f>
        <v>C</v>
      </c>
      <c r="AF1321" s="11">
        <f t="shared" si="2"/>
        <v>0</v>
      </c>
      <c r="AG1321" s="11">
        <f t="shared" si="3"/>
        <v>0</v>
      </c>
      <c r="AH1321" s="11">
        <f t="shared" si="4"/>
        <v>1</v>
      </c>
      <c r="AI1321" s="11">
        <f t="shared" si="5"/>
        <v>0</v>
      </c>
      <c r="AJ1321" s="11">
        <f>ROUNDUP(SUM(VLOOKUP(F1321,'Pontuação 3.0'!A$2:B$11,2,FALSE),VLOOKUP(E1321,'Pontuação 3.0'!C$2:D$11,2,FALSE),VLOOKUP(H1321,'Pontuação 3.0'!I$2:J$11,2,FALSE),VLOOKUP(J1321,'Pontuação 3.0'!G$2:H$11,2,FALSE),VLOOKUP(G1321,'Pontuação 3.0'!E$2:F$11,2,FALSE),VLOOKUP(K1321,'Pontuação 3.0'!K$2:L$11,2,FALSE),VLOOKUP(L1321,'Pontuação 3.0'!M$2:N$13,2,FALSE)),0)</f>
        <v>2209</v>
      </c>
      <c r="AK1321" s="10">
        <f t="shared" si="6"/>
        <v>221</v>
      </c>
      <c r="AL1321" s="10" t="str">
        <f t="array" ref="AL1321">IFERROR(INDEX('Pontuação 3.0'!G$13:G$191, MATCH(AK1321, 'Pontuação 3.0'!F$13:F$191, 0)), "Faixa Indefinida")</f>
        <v>B</v>
      </c>
      <c r="AM1321" s="10">
        <f t="shared" si="7"/>
        <v>0</v>
      </c>
      <c r="AN1321" s="10">
        <f t="shared" si="8"/>
        <v>1</v>
      </c>
      <c r="AO1321" s="10">
        <f t="shared" si="9"/>
        <v>0</v>
      </c>
      <c r="AP1321" s="10">
        <f t="shared" si="10"/>
        <v>0</v>
      </c>
    </row>
    <row r="1322" ht="15.75" customHeight="1">
      <c r="A1322" s="7">
        <v>45675.0</v>
      </c>
      <c r="B1322" s="8" t="s">
        <v>3086</v>
      </c>
      <c r="C1322" s="8" t="s">
        <v>3087</v>
      </c>
      <c r="D1322" s="9">
        <v>4.4991569115E10</v>
      </c>
      <c r="E1322" s="8" t="s">
        <v>6103</v>
      </c>
      <c r="F1322" s="8" t="s">
        <v>6116</v>
      </c>
      <c r="G1322" s="8" t="s">
        <v>6117</v>
      </c>
      <c r="H1322" s="8" t="s">
        <v>6135</v>
      </c>
      <c r="I1322" s="8" t="s">
        <v>6107</v>
      </c>
      <c r="J1322" s="8" t="s">
        <v>6119</v>
      </c>
      <c r="K1322" s="8" t="s">
        <v>6107</v>
      </c>
      <c r="L1322" s="8" t="s">
        <v>6120</v>
      </c>
      <c r="M1322" s="8" t="s">
        <v>6113</v>
      </c>
      <c r="N1322" s="12" t="s">
        <v>18</v>
      </c>
      <c r="O1322" s="12" t="s">
        <v>20</v>
      </c>
      <c r="P1322" s="12" t="s">
        <v>25</v>
      </c>
      <c r="Q1322" s="12" t="s">
        <v>22</v>
      </c>
      <c r="R1322" s="12" t="s">
        <v>32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10">
        <f>ROUNDUP(SUM(VLOOKUP(F1322,'Pontuação'!A$2:B$11,2,FALSE),VLOOKUP(E1322,'Pontuação'!C$2:D$11,2,FALSE),VLOOKUP(H1322,'Pontuação'!I$2:J$11,2,FALSE),VLOOKUP(J1322,'Pontuação'!G$2:H$11,2,FALSE),VLOOKUP(L1322,'Pontuação'!M$2:N$13,2,FALSE)),0)</f>
        <v>1711</v>
      </c>
      <c r="AD1322" s="11">
        <f t="shared" si="1"/>
        <v>171</v>
      </c>
      <c r="AE1322" s="11" t="str">
        <f t="array" ref="AE1322">IFERROR(INDEX('Pontuação'!G$13:G$101, MATCH(AD1322, 'Pontuação'!F$13:F$101, 0)), "Faixa Indefinida")</f>
        <v>B</v>
      </c>
      <c r="AF1322" s="11">
        <f t="shared" si="2"/>
        <v>0</v>
      </c>
      <c r="AG1322" s="11">
        <f t="shared" si="3"/>
        <v>1</v>
      </c>
      <c r="AH1322" s="11">
        <f t="shared" si="4"/>
        <v>0</v>
      </c>
      <c r="AI1322" s="11">
        <f t="shared" si="5"/>
        <v>0</v>
      </c>
      <c r="AJ1322" s="11">
        <f>ROUNDUP(SUM(VLOOKUP(F1322,'Pontuação 3.0'!A$2:B$11,2,FALSE),VLOOKUP(E1322,'Pontuação 3.0'!C$2:D$11,2,FALSE),VLOOKUP(H1322,'Pontuação 3.0'!I$2:J$11,2,FALSE),VLOOKUP(J1322,'Pontuação 3.0'!G$2:H$11,2,FALSE),VLOOKUP(G1322,'Pontuação 3.0'!E$2:F$11,2,FALSE),VLOOKUP(K1322,'Pontuação 3.0'!K$2:L$11,2,FALSE),VLOOKUP(L1322,'Pontuação 3.0'!M$2:N$13,2,FALSE)),0)</f>
        <v>2144</v>
      </c>
      <c r="AK1322" s="10">
        <f t="shared" si="6"/>
        <v>214</v>
      </c>
      <c r="AL1322" s="10" t="str">
        <f t="array" ref="AL1322">IFERROR(INDEX('Pontuação 3.0'!G$13:G$191, MATCH(AK1322, 'Pontuação 3.0'!F$13:F$191, 0)), "Faixa Indefinida")</f>
        <v>B</v>
      </c>
      <c r="AM1322" s="10">
        <f t="shared" si="7"/>
        <v>0</v>
      </c>
      <c r="AN1322" s="10">
        <f t="shared" si="8"/>
        <v>1</v>
      </c>
      <c r="AO1322" s="10">
        <f t="shared" si="9"/>
        <v>0</v>
      </c>
      <c r="AP1322" s="10">
        <f t="shared" si="10"/>
        <v>0</v>
      </c>
    </row>
    <row r="1323" ht="15.75" customHeight="1">
      <c r="A1323" s="7">
        <v>45675.0</v>
      </c>
      <c r="B1323" s="8" t="s">
        <v>3088</v>
      </c>
      <c r="C1323" s="8" t="s">
        <v>3089</v>
      </c>
      <c r="D1323" s="9">
        <v>6.8984253073E10</v>
      </c>
      <c r="E1323" s="8" t="s">
        <v>6103</v>
      </c>
      <c r="F1323" s="8" t="s">
        <v>6126</v>
      </c>
      <c r="G1323" s="8" t="s">
        <v>6117</v>
      </c>
      <c r="H1323" s="8" t="s">
        <v>6135</v>
      </c>
      <c r="I1323" s="8" t="s">
        <v>6128</v>
      </c>
      <c r="J1323" s="8" t="s">
        <v>6119</v>
      </c>
      <c r="K1323" s="8" t="s">
        <v>6107</v>
      </c>
      <c r="L1323" s="8" t="s">
        <v>6120</v>
      </c>
      <c r="M1323" s="8" t="s">
        <v>6111</v>
      </c>
      <c r="N1323" s="12" t="s">
        <v>18</v>
      </c>
      <c r="O1323" s="12" t="s">
        <v>20</v>
      </c>
      <c r="P1323" s="12" t="s">
        <v>25</v>
      </c>
      <c r="Q1323" s="12" t="s">
        <v>22</v>
      </c>
      <c r="R1323" s="12" t="s">
        <v>32</v>
      </c>
      <c r="S1323" s="13"/>
      <c r="T1323" s="8"/>
      <c r="U1323" s="8"/>
      <c r="V1323" s="8"/>
      <c r="W1323" s="8"/>
      <c r="X1323" s="8"/>
      <c r="Y1323" s="8"/>
      <c r="Z1323" s="8"/>
      <c r="AA1323" s="8"/>
      <c r="AB1323" s="8"/>
      <c r="AC1323" s="10">
        <f>ROUNDUP(SUM(VLOOKUP(F1323,'Pontuação'!A$2:B$11,2,FALSE),VLOOKUP(E1323,'Pontuação'!C$2:D$11,2,FALSE),VLOOKUP(H1323,'Pontuação'!I$2:J$11,2,FALSE),VLOOKUP(J1323,'Pontuação'!G$2:H$11,2,FALSE),VLOOKUP(L1323,'Pontuação'!M$2:N$13,2,FALSE)),0)</f>
        <v>1699</v>
      </c>
      <c r="AD1323" s="11">
        <f t="shared" si="1"/>
        <v>170</v>
      </c>
      <c r="AE1323" s="11" t="str">
        <f t="array" ref="AE1323">IFERROR(INDEX('Pontuação'!G$13:G$101, MATCH(AD1323, 'Pontuação'!F$13:F$101, 0)), "Faixa Indefinida")</f>
        <v>B</v>
      </c>
      <c r="AF1323" s="11">
        <f t="shared" si="2"/>
        <v>0</v>
      </c>
      <c r="AG1323" s="11">
        <f t="shared" si="3"/>
        <v>1</v>
      </c>
      <c r="AH1323" s="11">
        <f t="shared" si="4"/>
        <v>0</v>
      </c>
      <c r="AI1323" s="11">
        <f t="shared" si="5"/>
        <v>0</v>
      </c>
      <c r="AJ1323" s="11">
        <f>ROUNDUP(SUM(VLOOKUP(F1323,'Pontuação 3.0'!A$2:B$11,2,FALSE),VLOOKUP(E1323,'Pontuação 3.0'!C$2:D$11,2,FALSE),VLOOKUP(H1323,'Pontuação 3.0'!I$2:J$11,2,FALSE),VLOOKUP(J1323,'Pontuação 3.0'!G$2:H$11,2,FALSE),VLOOKUP(G1323,'Pontuação 3.0'!E$2:F$11,2,FALSE),VLOOKUP(K1323,'Pontuação 3.0'!K$2:L$11,2,FALSE),VLOOKUP(L1323,'Pontuação 3.0'!M$2:N$13,2,FALSE)),0)</f>
        <v>2011</v>
      </c>
      <c r="AK1323" s="10">
        <f t="shared" si="6"/>
        <v>201</v>
      </c>
      <c r="AL1323" s="10" t="str">
        <f t="array" ref="AL1323">IFERROR(INDEX('Pontuação 3.0'!G$13:G$191, MATCH(AK1323, 'Pontuação 3.0'!F$13:F$191, 0)), "Faixa Indefinida")</f>
        <v>C</v>
      </c>
      <c r="AM1323" s="10">
        <f t="shared" si="7"/>
        <v>0</v>
      </c>
      <c r="AN1323" s="10">
        <f t="shared" si="8"/>
        <v>0</v>
      </c>
      <c r="AO1323" s="10">
        <f t="shared" si="9"/>
        <v>1</v>
      </c>
      <c r="AP1323" s="10">
        <f t="shared" si="10"/>
        <v>0</v>
      </c>
    </row>
    <row r="1324" ht="15.75" customHeight="1">
      <c r="A1324" s="7">
        <v>45675.0</v>
      </c>
      <c r="B1324" s="8" t="s">
        <v>3088</v>
      </c>
      <c r="C1324" s="8" t="s">
        <v>3089</v>
      </c>
      <c r="D1324" s="9">
        <v>6.8984253073E10</v>
      </c>
      <c r="E1324" s="8" t="s">
        <v>6103</v>
      </c>
      <c r="F1324" s="8" t="s">
        <v>6126</v>
      </c>
      <c r="G1324" s="8" t="s">
        <v>6117</v>
      </c>
      <c r="H1324" s="8" t="s">
        <v>6135</v>
      </c>
      <c r="I1324" s="8" t="s">
        <v>6128</v>
      </c>
      <c r="J1324" s="8" t="s">
        <v>6119</v>
      </c>
      <c r="K1324" s="8" t="s">
        <v>6107</v>
      </c>
      <c r="L1324" s="8" t="s">
        <v>6120</v>
      </c>
      <c r="M1324" s="8" t="s">
        <v>6111</v>
      </c>
      <c r="N1324" s="12" t="s">
        <v>18</v>
      </c>
      <c r="O1324" s="12" t="s">
        <v>20</v>
      </c>
      <c r="P1324" s="12" t="s">
        <v>25</v>
      </c>
      <c r="Q1324" s="12" t="s">
        <v>22</v>
      </c>
      <c r="R1324" s="12" t="s">
        <v>32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10">
        <f>ROUNDUP(SUM(VLOOKUP(F1324,'Pontuação'!A$2:B$11,2,FALSE),VLOOKUP(E1324,'Pontuação'!C$2:D$11,2,FALSE),VLOOKUP(H1324,'Pontuação'!I$2:J$11,2,FALSE),VLOOKUP(J1324,'Pontuação'!G$2:H$11,2,FALSE),VLOOKUP(L1324,'Pontuação'!M$2:N$13,2,FALSE)),0)</f>
        <v>1699</v>
      </c>
      <c r="AD1324" s="11">
        <f t="shared" si="1"/>
        <v>170</v>
      </c>
      <c r="AE1324" s="11" t="str">
        <f t="array" ref="AE1324">IFERROR(INDEX('Pontuação'!G$13:G$101, MATCH(AD1324, 'Pontuação'!F$13:F$101, 0)), "Faixa Indefinida")</f>
        <v>B</v>
      </c>
      <c r="AF1324" s="11">
        <f t="shared" si="2"/>
        <v>0</v>
      </c>
      <c r="AG1324" s="11">
        <f t="shared" si="3"/>
        <v>1</v>
      </c>
      <c r="AH1324" s="11">
        <f t="shared" si="4"/>
        <v>0</v>
      </c>
      <c r="AI1324" s="11">
        <f t="shared" si="5"/>
        <v>0</v>
      </c>
      <c r="AJ1324" s="11">
        <f>ROUNDUP(SUM(VLOOKUP(F1324,'Pontuação 3.0'!A$2:B$11,2,FALSE),VLOOKUP(E1324,'Pontuação 3.0'!C$2:D$11,2,FALSE),VLOOKUP(H1324,'Pontuação 3.0'!I$2:J$11,2,FALSE),VLOOKUP(J1324,'Pontuação 3.0'!G$2:H$11,2,FALSE),VLOOKUP(G1324,'Pontuação 3.0'!E$2:F$11,2,FALSE),VLOOKUP(K1324,'Pontuação 3.0'!K$2:L$11,2,FALSE),VLOOKUP(L1324,'Pontuação 3.0'!M$2:N$13,2,FALSE)),0)</f>
        <v>2011</v>
      </c>
      <c r="AK1324" s="10">
        <f t="shared" si="6"/>
        <v>201</v>
      </c>
      <c r="AL1324" s="10" t="str">
        <f t="array" ref="AL1324">IFERROR(INDEX('Pontuação 3.0'!G$13:G$191, MATCH(AK1324, 'Pontuação 3.0'!F$13:F$191, 0)), "Faixa Indefinida")</f>
        <v>C</v>
      </c>
      <c r="AM1324" s="10">
        <f t="shared" si="7"/>
        <v>0</v>
      </c>
      <c r="AN1324" s="10">
        <f t="shared" si="8"/>
        <v>0</v>
      </c>
      <c r="AO1324" s="10">
        <f t="shared" si="9"/>
        <v>1</v>
      </c>
      <c r="AP1324" s="10">
        <f t="shared" si="10"/>
        <v>0</v>
      </c>
    </row>
    <row r="1325" ht="15.75" customHeight="1">
      <c r="A1325" s="7">
        <v>45675.0</v>
      </c>
      <c r="B1325" s="8" t="s">
        <v>74</v>
      </c>
      <c r="C1325" s="8" t="s">
        <v>3090</v>
      </c>
      <c r="D1325" s="8" t="s">
        <v>3091</v>
      </c>
      <c r="E1325" s="8" t="s">
        <v>6103</v>
      </c>
      <c r="F1325" s="8" t="s">
        <v>6126</v>
      </c>
      <c r="G1325" s="8" t="s">
        <v>6122</v>
      </c>
      <c r="H1325" s="8" t="s">
        <v>6106</v>
      </c>
      <c r="I1325" s="8" t="s">
        <v>6107</v>
      </c>
      <c r="J1325" s="8" t="s">
        <v>6119</v>
      </c>
      <c r="K1325" s="8" t="s">
        <v>6107</v>
      </c>
      <c r="L1325" s="8" t="s">
        <v>6136</v>
      </c>
      <c r="M1325" s="8" t="s">
        <v>6111</v>
      </c>
      <c r="N1325" s="12" t="s">
        <v>18</v>
      </c>
      <c r="O1325" s="12" t="s">
        <v>20</v>
      </c>
      <c r="P1325" s="12" t="s">
        <v>89</v>
      </c>
      <c r="Q1325" s="12" t="s">
        <v>22</v>
      </c>
      <c r="R1325" s="12" t="s">
        <v>21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10">
        <f>ROUNDUP(SUM(VLOOKUP(F1325,'Pontuação'!A$2:B$11,2,FALSE),VLOOKUP(E1325,'Pontuação'!C$2:D$11,2,FALSE),VLOOKUP(H1325,'Pontuação'!I$2:J$11,2,FALSE),VLOOKUP(J1325,'Pontuação'!G$2:H$11,2,FALSE),VLOOKUP(L1325,'Pontuação'!M$2:N$13,2,FALSE)),0)</f>
        <v>1585</v>
      </c>
      <c r="AD1325" s="11">
        <f t="shared" si="1"/>
        <v>159</v>
      </c>
      <c r="AE1325" s="11" t="str">
        <f t="array" ref="AE1325">IFERROR(INDEX('Pontuação'!G$13:G$101, MATCH(AD1325, 'Pontuação'!F$13:F$101, 0)), "Faixa Indefinida")</f>
        <v>C</v>
      </c>
      <c r="AF1325" s="11">
        <f t="shared" si="2"/>
        <v>0</v>
      </c>
      <c r="AG1325" s="11">
        <f t="shared" si="3"/>
        <v>0</v>
      </c>
      <c r="AH1325" s="11">
        <f t="shared" si="4"/>
        <v>1</v>
      </c>
      <c r="AI1325" s="11">
        <f t="shared" si="5"/>
        <v>0</v>
      </c>
      <c r="AJ1325" s="11">
        <f>ROUNDUP(SUM(VLOOKUP(F1325,'Pontuação 3.0'!A$2:B$11,2,FALSE),VLOOKUP(E1325,'Pontuação 3.0'!C$2:D$11,2,FALSE),VLOOKUP(H1325,'Pontuação 3.0'!I$2:J$11,2,FALSE),VLOOKUP(J1325,'Pontuação 3.0'!G$2:H$11,2,FALSE),VLOOKUP(G1325,'Pontuação 3.0'!E$2:F$11,2,FALSE),VLOOKUP(K1325,'Pontuação 3.0'!K$2:L$11,2,FALSE),VLOOKUP(L1325,'Pontuação 3.0'!M$2:N$13,2,FALSE)),0)</f>
        <v>1827</v>
      </c>
      <c r="AK1325" s="10">
        <f t="shared" si="6"/>
        <v>183</v>
      </c>
      <c r="AL1325" s="10" t="str">
        <f t="array" ref="AL1325">IFERROR(INDEX('Pontuação 3.0'!G$13:G$191, MATCH(AK1325, 'Pontuação 3.0'!F$13:F$191, 0)), "Faixa Indefinida")</f>
        <v>D</v>
      </c>
      <c r="AM1325" s="10">
        <f t="shared" si="7"/>
        <v>0</v>
      </c>
      <c r="AN1325" s="10">
        <f t="shared" si="8"/>
        <v>0</v>
      </c>
      <c r="AO1325" s="10">
        <f t="shared" si="9"/>
        <v>0</v>
      </c>
      <c r="AP1325" s="10">
        <f t="shared" si="10"/>
        <v>1</v>
      </c>
    </row>
    <row r="1326" ht="15.75" customHeight="1">
      <c r="A1326" s="7">
        <v>45675.0</v>
      </c>
      <c r="B1326" s="8" t="s">
        <v>3092</v>
      </c>
      <c r="C1326" s="8" t="s">
        <v>3093</v>
      </c>
      <c r="D1326" s="9">
        <v>6.9999186009E10</v>
      </c>
      <c r="E1326" s="8" t="s">
        <v>6103</v>
      </c>
      <c r="F1326" s="8" t="s">
        <v>6104</v>
      </c>
      <c r="G1326" s="8" t="s">
        <v>6117</v>
      </c>
      <c r="H1326" s="8" t="s">
        <v>6106</v>
      </c>
      <c r="I1326" s="8" t="s">
        <v>6107</v>
      </c>
      <c r="J1326" s="8" t="s">
        <v>6119</v>
      </c>
      <c r="K1326" s="8" t="s">
        <v>6107</v>
      </c>
      <c r="L1326" s="8" t="s">
        <v>6120</v>
      </c>
      <c r="M1326" s="8" t="s">
        <v>6121</v>
      </c>
      <c r="N1326" s="12" t="s">
        <v>18</v>
      </c>
      <c r="O1326" s="12" t="s">
        <v>20</v>
      </c>
      <c r="P1326" s="12" t="s">
        <v>76</v>
      </c>
      <c r="Q1326" s="12" t="s">
        <v>22</v>
      </c>
      <c r="R1326" s="12" t="s">
        <v>32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10">
        <f>ROUNDUP(SUM(VLOOKUP(F1326,'Pontuação'!A$2:B$11,2,FALSE),VLOOKUP(E1326,'Pontuação'!C$2:D$11,2,FALSE),VLOOKUP(H1326,'Pontuação'!I$2:J$11,2,FALSE),VLOOKUP(J1326,'Pontuação'!G$2:H$11,2,FALSE),VLOOKUP(L1326,'Pontuação'!M$2:N$13,2,FALSE)),0)</f>
        <v>1690</v>
      </c>
      <c r="AD1326" s="11">
        <f t="shared" si="1"/>
        <v>169</v>
      </c>
      <c r="AE1326" s="11" t="str">
        <f t="array" ref="AE1326">IFERROR(INDEX('Pontuação'!G$13:G$101, MATCH(AD1326, 'Pontuação'!F$13:F$101, 0)), "Faixa Indefinida")</f>
        <v>B</v>
      </c>
      <c r="AF1326" s="11">
        <f t="shared" si="2"/>
        <v>0</v>
      </c>
      <c r="AG1326" s="11">
        <f t="shared" si="3"/>
        <v>1</v>
      </c>
      <c r="AH1326" s="11">
        <f t="shared" si="4"/>
        <v>0</v>
      </c>
      <c r="AI1326" s="11">
        <f t="shared" si="5"/>
        <v>0</v>
      </c>
      <c r="AJ1326" s="11">
        <f>ROUNDUP(SUM(VLOOKUP(F1326,'Pontuação 3.0'!A$2:B$11,2,FALSE),VLOOKUP(E1326,'Pontuação 3.0'!C$2:D$11,2,FALSE),VLOOKUP(H1326,'Pontuação 3.0'!I$2:J$11,2,FALSE),VLOOKUP(J1326,'Pontuação 3.0'!G$2:H$11,2,FALSE),VLOOKUP(G1326,'Pontuação 3.0'!E$2:F$11,2,FALSE),VLOOKUP(K1326,'Pontuação 3.0'!K$2:L$11,2,FALSE),VLOOKUP(L1326,'Pontuação 3.0'!M$2:N$13,2,FALSE)),0)</f>
        <v>2193</v>
      </c>
      <c r="AK1326" s="10">
        <f t="shared" si="6"/>
        <v>219</v>
      </c>
      <c r="AL1326" s="10" t="str">
        <f t="array" ref="AL1326">IFERROR(INDEX('Pontuação 3.0'!G$13:G$191, MATCH(AK1326, 'Pontuação 3.0'!F$13:F$191, 0)), "Faixa Indefinida")</f>
        <v>B</v>
      </c>
      <c r="AM1326" s="10">
        <f t="shared" si="7"/>
        <v>0</v>
      </c>
      <c r="AN1326" s="10">
        <f t="shared" si="8"/>
        <v>1</v>
      </c>
      <c r="AO1326" s="10">
        <f t="shared" si="9"/>
        <v>0</v>
      </c>
      <c r="AP1326" s="10">
        <f t="shared" si="10"/>
        <v>0</v>
      </c>
    </row>
    <row r="1327" ht="15.75" customHeight="1">
      <c r="A1327" s="7">
        <v>45675.0</v>
      </c>
      <c r="B1327" s="8" t="s">
        <v>3096</v>
      </c>
      <c r="C1327" s="8" t="s">
        <v>3097</v>
      </c>
      <c r="D1327" s="9">
        <v>4.1984048529E10</v>
      </c>
      <c r="E1327" s="8" t="s">
        <v>6103</v>
      </c>
      <c r="F1327" s="8" t="s">
        <v>6126</v>
      </c>
      <c r="G1327" s="8" t="s">
        <v>6122</v>
      </c>
      <c r="H1327" s="8" t="s">
        <v>6132</v>
      </c>
      <c r="I1327" s="8" t="s">
        <v>6107</v>
      </c>
      <c r="J1327" s="8" t="s">
        <v>6119</v>
      </c>
      <c r="K1327" s="8" t="s">
        <v>6107</v>
      </c>
      <c r="L1327" s="8" t="s">
        <v>6120</v>
      </c>
      <c r="M1327" s="8" t="s">
        <v>6133</v>
      </c>
      <c r="N1327" s="12" t="s">
        <v>18</v>
      </c>
      <c r="O1327" s="12" t="s">
        <v>20</v>
      </c>
      <c r="P1327" s="12" t="s">
        <v>25</v>
      </c>
      <c r="Q1327" s="12" t="s">
        <v>22</v>
      </c>
      <c r="R1327" s="12" t="s">
        <v>21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10">
        <f>ROUNDUP(SUM(VLOOKUP(F1327,'Pontuação'!A$2:B$11,2,FALSE),VLOOKUP(E1327,'Pontuação'!C$2:D$11,2,FALSE),VLOOKUP(H1327,'Pontuação'!I$2:J$11,2,FALSE),VLOOKUP(J1327,'Pontuação'!G$2:H$11,2,FALSE),VLOOKUP(L1327,'Pontuação'!M$2:N$13,2,FALSE)),0)</f>
        <v>1489</v>
      </c>
      <c r="AD1327" s="11">
        <f t="shared" si="1"/>
        <v>149</v>
      </c>
      <c r="AE1327" s="11" t="str">
        <f t="array" ref="AE1327">IFERROR(INDEX('Pontuação'!G$13:G$101, MATCH(AD1327, 'Pontuação'!F$13:F$101, 0)), "Faixa Indefinida")</f>
        <v>C</v>
      </c>
      <c r="AF1327" s="11">
        <f t="shared" si="2"/>
        <v>0</v>
      </c>
      <c r="AG1327" s="11">
        <f t="shared" si="3"/>
        <v>0</v>
      </c>
      <c r="AH1327" s="11">
        <f t="shared" si="4"/>
        <v>1</v>
      </c>
      <c r="AI1327" s="11">
        <f t="shared" si="5"/>
        <v>0</v>
      </c>
      <c r="AJ1327" s="11">
        <f>ROUNDUP(SUM(VLOOKUP(F1327,'Pontuação 3.0'!A$2:B$11,2,FALSE),VLOOKUP(E1327,'Pontuação 3.0'!C$2:D$11,2,FALSE),VLOOKUP(H1327,'Pontuação 3.0'!I$2:J$11,2,FALSE),VLOOKUP(J1327,'Pontuação 3.0'!G$2:H$11,2,FALSE),VLOOKUP(G1327,'Pontuação 3.0'!E$2:F$11,2,FALSE),VLOOKUP(K1327,'Pontuação 3.0'!K$2:L$11,2,FALSE),VLOOKUP(L1327,'Pontuação 3.0'!M$2:N$13,2,FALSE)),0)</f>
        <v>1827</v>
      </c>
      <c r="AK1327" s="10">
        <f t="shared" si="6"/>
        <v>183</v>
      </c>
      <c r="AL1327" s="10" t="str">
        <f t="array" ref="AL1327">IFERROR(INDEX('Pontuação 3.0'!G$13:G$191, MATCH(AK1327, 'Pontuação 3.0'!F$13:F$191, 0)), "Faixa Indefinida")</f>
        <v>D</v>
      </c>
      <c r="AM1327" s="10">
        <f t="shared" si="7"/>
        <v>0</v>
      </c>
      <c r="AN1327" s="10">
        <f t="shared" si="8"/>
        <v>0</v>
      </c>
      <c r="AO1327" s="10">
        <f t="shared" si="9"/>
        <v>0</v>
      </c>
      <c r="AP1327" s="10">
        <f t="shared" si="10"/>
        <v>1</v>
      </c>
    </row>
    <row r="1328" ht="15.75" customHeight="1">
      <c r="A1328" s="7">
        <v>45675.0</v>
      </c>
      <c r="B1328" s="8" t="s">
        <v>3094</v>
      </c>
      <c r="C1328" s="8" t="s">
        <v>3095</v>
      </c>
      <c r="D1328" s="9">
        <v>9.8985907387E10</v>
      </c>
      <c r="E1328" s="8" t="s">
        <v>6103</v>
      </c>
      <c r="F1328" s="8" t="s">
        <v>6104</v>
      </c>
      <c r="G1328" s="8" t="s">
        <v>6117</v>
      </c>
      <c r="H1328" s="8" t="s">
        <v>6106</v>
      </c>
      <c r="I1328" s="8" t="s">
        <v>6128</v>
      </c>
      <c r="J1328" s="8" t="s">
        <v>6119</v>
      </c>
      <c r="K1328" s="8" t="s">
        <v>6109</v>
      </c>
      <c r="L1328" s="8" t="s">
        <v>6120</v>
      </c>
      <c r="M1328" s="8" t="s">
        <v>6111</v>
      </c>
      <c r="N1328" s="12" t="s">
        <v>18</v>
      </c>
      <c r="O1328" s="12" t="s">
        <v>20</v>
      </c>
      <c r="P1328" s="12" t="s">
        <v>89</v>
      </c>
      <c r="Q1328" s="12" t="s">
        <v>22</v>
      </c>
      <c r="R1328" s="12" t="s">
        <v>32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10">
        <f>ROUNDUP(SUM(VLOOKUP(F1328,'Pontuação'!A$2:B$11,2,FALSE),VLOOKUP(E1328,'Pontuação'!C$2:D$11,2,FALSE),VLOOKUP(H1328,'Pontuação'!I$2:J$11,2,FALSE),VLOOKUP(J1328,'Pontuação'!G$2:H$11,2,FALSE),VLOOKUP(L1328,'Pontuação'!M$2:N$13,2,FALSE)),0)</f>
        <v>1690</v>
      </c>
      <c r="AD1328" s="11">
        <f t="shared" si="1"/>
        <v>169</v>
      </c>
      <c r="AE1328" s="11" t="str">
        <f t="array" ref="AE1328">IFERROR(INDEX('Pontuação'!G$13:G$101, MATCH(AD1328, 'Pontuação'!F$13:F$101, 0)), "Faixa Indefinida")</f>
        <v>B</v>
      </c>
      <c r="AF1328" s="11">
        <f t="shared" si="2"/>
        <v>0</v>
      </c>
      <c r="AG1328" s="11">
        <f t="shared" si="3"/>
        <v>1</v>
      </c>
      <c r="AH1328" s="11">
        <f t="shared" si="4"/>
        <v>0</v>
      </c>
      <c r="AI1328" s="11">
        <f t="shared" si="5"/>
        <v>0</v>
      </c>
      <c r="AJ1328" s="11">
        <f>ROUNDUP(SUM(VLOOKUP(F1328,'Pontuação 3.0'!A$2:B$11,2,FALSE),VLOOKUP(E1328,'Pontuação 3.0'!C$2:D$11,2,FALSE),VLOOKUP(H1328,'Pontuação 3.0'!I$2:J$11,2,FALSE),VLOOKUP(J1328,'Pontuação 3.0'!G$2:H$11,2,FALSE),VLOOKUP(G1328,'Pontuação 3.0'!E$2:F$11,2,FALSE),VLOOKUP(K1328,'Pontuação 3.0'!K$2:L$11,2,FALSE),VLOOKUP(L1328,'Pontuação 3.0'!M$2:N$13,2,FALSE)),0)</f>
        <v>2454</v>
      </c>
      <c r="AK1328" s="10">
        <f t="shared" si="6"/>
        <v>245</v>
      </c>
      <c r="AL1328" s="10" t="str">
        <f t="array" ref="AL1328">IFERROR(INDEX('Pontuação 3.0'!G$13:G$191, MATCH(AK1328, 'Pontuação 3.0'!F$13:F$191, 0)), "Faixa Indefinida")</f>
        <v>A</v>
      </c>
      <c r="AM1328" s="10">
        <f t="shared" si="7"/>
        <v>1</v>
      </c>
      <c r="AN1328" s="10">
        <f t="shared" si="8"/>
        <v>0</v>
      </c>
      <c r="AO1328" s="10">
        <f t="shared" si="9"/>
        <v>0</v>
      </c>
      <c r="AP1328" s="10">
        <f t="shared" si="10"/>
        <v>0</v>
      </c>
    </row>
    <row r="1329" ht="15.75" customHeight="1">
      <c r="A1329" s="7">
        <v>45675.0</v>
      </c>
      <c r="B1329" s="8" t="s">
        <v>3098</v>
      </c>
      <c r="C1329" s="8" t="s">
        <v>3099</v>
      </c>
      <c r="D1329" s="9">
        <v>7.3998211926E10</v>
      </c>
      <c r="E1329" s="8" t="s">
        <v>6103</v>
      </c>
      <c r="F1329" s="8" t="s">
        <v>6116</v>
      </c>
      <c r="G1329" s="8" t="s">
        <v>6114</v>
      </c>
      <c r="H1329" s="8" t="s">
        <v>6123</v>
      </c>
      <c r="I1329" s="8" t="s">
        <v>6128</v>
      </c>
      <c r="J1329" s="8" t="s">
        <v>6108</v>
      </c>
      <c r="K1329" s="8" t="s">
        <v>6107</v>
      </c>
      <c r="L1329" s="8" t="s">
        <v>6120</v>
      </c>
      <c r="M1329" s="8" t="s">
        <v>6113</v>
      </c>
      <c r="N1329" s="12" t="s">
        <v>18</v>
      </c>
      <c r="O1329" s="12" t="s">
        <v>20</v>
      </c>
      <c r="P1329" s="12" t="s">
        <v>25</v>
      </c>
      <c r="Q1329" s="12" t="s">
        <v>22</v>
      </c>
      <c r="R1329" s="12" t="s">
        <v>32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10">
        <f>ROUNDUP(SUM(VLOOKUP(F1329,'Pontuação'!A$2:B$11,2,FALSE),VLOOKUP(E1329,'Pontuação'!C$2:D$11,2,FALSE),VLOOKUP(H1329,'Pontuação'!I$2:J$11,2,FALSE),VLOOKUP(J1329,'Pontuação'!G$2:H$11,2,FALSE),VLOOKUP(L1329,'Pontuação'!M$2:N$13,2,FALSE)),0)</f>
        <v>1676</v>
      </c>
      <c r="AD1329" s="11">
        <f t="shared" si="1"/>
        <v>168</v>
      </c>
      <c r="AE1329" s="11" t="str">
        <f t="array" ref="AE1329">IFERROR(INDEX('Pontuação'!G$13:G$101, MATCH(AD1329, 'Pontuação'!F$13:F$101, 0)), "Faixa Indefinida")</f>
        <v>B</v>
      </c>
      <c r="AF1329" s="11">
        <f t="shared" si="2"/>
        <v>0</v>
      </c>
      <c r="AG1329" s="11">
        <f t="shared" si="3"/>
        <v>1</v>
      </c>
      <c r="AH1329" s="11">
        <f t="shared" si="4"/>
        <v>0</v>
      </c>
      <c r="AI1329" s="11">
        <f t="shared" si="5"/>
        <v>0</v>
      </c>
      <c r="AJ1329" s="11">
        <f>ROUNDUP(SUM(VLOOKUP(F1329,'Pontuação 3.0'!A$2:B$11,2,FALSE),VLOOKUP(E1329,'Pontuação 3.0'!C$2:D$11,2,FALSE),VLOOKUP(H1329,'Pontuação 3.0'!I$2:J$11,2,FALSE),VLOOKUP(J1329,'Pontuação 3.0'!G$2:H$11,2,FALSE),VLOOKUP(G1329,'Pontuação 3.0'!E$2:F$11,2,FALSE),VLOOKUP(K1329,'Pontuação 3.0'!K$2:L$11,2,FALSE),VLOOKUP(L1329,'Pontuação 3.0'!M$2:N$13,2,FALSE)),0)</f>
        <v>2062</v>
      </c>
      <c r="AK1329" s="10">
        <f t="shared" si="6"/>
        <v>206</v>
      </c>
      <c r="AL1329" s="10" t="str">
        <f t="array" ref="AL1329">IFERROR(INDEX('Pontuação 3.0'!G$13:G$191, MATCH(AK1329, 'Pontuação 3.0'!F$13:F$191, 0)), "Faixa Indefinida")</f>
        <v>C</v>
      </c>
      <c r="AM1329" s="10">
        <f t="shared" si="7"/>
        <v>0</v>
      </c>
      <c r="AN1329" s="10">
        <f t="shared" si="8"/>
        <v>0</v>
      </c>
      <c r="AO1329" s="10">
        <f t="shared" si="9"/>
        <v>1</v>
      </c>
      <c r="AP1329" s="10">
        <f t="shared" si="10"/>
        <v>0</v>
      </c>
    </row>
    <row r="1330" ht="15.75" customHeight="1">
      <c r="A1330" s="7">
        <v>45675.0</v>
      </c>
      <c r="B1330" s="8" t="s">
        <v>3100</v>
      </c>
      <c r="C1330" s="8" t="s">
        <v>3101</v>
      </c>
      <c r="D1330" s="9">
        <v>5.563991191516E12</v>
      </c>
      <c r="E1330" s="8" t="s">
        <v>6103</v>
      </c>
      <c r="F1330" s="8" t="s">
        <v>6126</v>
      </c>
      <c r="G1330" s="8" t="s">
        <v>6117</v>
      </c>
      <c r="H1330" s="8" t="s">
        <v>6118</v>
      </c>
      <c r="I1330" s="8" t="s">
        <v>6107</v>
      </c>
      <c r="J1330" s="8" t="s">
        <v>6119</v>
      </c>
      <c r="K1330" s="8" t="s">
        <v>6109</v>
      </c>
      <c r="L1330" s="8" t="s">
        <v>6136</v>
      </c>
      <c r="M1330" s="8" t="s">
        <v>6111</v>
      </c>
      <c r="N1330" s="12" t="s">
        <v>18</v>
      </c>
      <c r="O1330" s="12" t="s">
        <v>20</v>
      </c>
      <c r="P1330" s="12" t="s">
        <v>112</v>
      </c>
      <c r="Q1330" s="12" t="s">
        <v>22</v>
      </c>
      <c r="R1330" s="12" t="s">
        <v>32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10">
        <f>ROUNDUP(SUM(VLOOKUP(F1330,'Pontuação'!A$2:B$11,2,FALSE),VLOOKUP(E1330,'Pontuação'!C$2:D$11,2,FALSE),VLOOKUP(H1330,'Pontuação'!I$2:J$11,2,FALSE),VLOOKUP(J1330,'Pontuação'!G$2:H$11,2,FALSE),VLOOKUP(L1330,'Pontuação'!M$2:N$13,2,FALSE)),0)</f>
        <v>1627</v>
      </c>
      <c r="AD1330" s="11">
        <f t="shared" si="1"/>
        <v>163</v>
      </c>
      <c r="AE1330" s="11" t="str">
        <f t="array" ref="AE1330">IFERROR(INDEX('Pontuação'!G$13:G$101, MATCH(AD1330, 'Pontuação'!F$13:F$101, 0)), "Faixa Indefinida")</f>
        <v>C</v>
      </c>
      <c r="AF1330" s="11">
        <f t="shared" si="2"/>
        <v>0</v>
      </c>
      <c r="AG1330" s="11">
        <f t="shared" si="3"/>
        <v>0</v>
      </c>
      <c r="AH1330" s="11">
        <f t="shared" si="4"/>
        <v>1</v>
      </c>
      <c r="AI1330" s="11">
        <f t="shared" si="5"/>
        <v>0</v>
      </c>
      <c r="AJ1330" s="11">
        <f>ROUNDUP(SUM(VLOOKUP(F1330,'Pontuação 3.0'!A$2:B$11,2,FALSE),VLOOKUP(E1330,'Pontuação 3.0'!C$2:D$11,2,FALSE),VLOOKUP(H1330,'Pontuação 3.0'!I$2:J$11,2,FALSE),VLOOKUP(J1330,'Pontuação 3.0'!G$2:H$11,2,FALSE),VLOOKUP(G1330,'Pontuação 3.0'!E$2:F$11,2,FALSE),VLOOKUP(K1330,'Pontuação 3.0'!K$2:L$11,2,FALSE),VLOOKUP(L1330,'Pontuação 3.0'!M$2:N$13,2,FALSE)),0)</f>
        <v>2315</v>
      </c>
      <c r="AK1330" s="10">
        <f t="shared" si="6"/>
        <v>232</v>
      </c>
      <c r="AL1330" s="10" t="str">
        <f t="array" ref="AL1330">IFERROR(INDEX('Pontuação 3.0'!G$13:G$191, MATCH(AK1330, 'Pontuação 3.0'!F$13:F$191, 0)), "Faixa Indefinida")</f>
        <v>B</v>
      </c>
      <c r="AM1330" s="10">
        <f t="shared" si="7"/>
        <v>0</v>
      </c>
      <c r="AN1330" s="10">
        <f t="shared" si="8"/>
        <v>1</v>
      </c>
      <c r="AO1330" s="10">
        <f t="shared" si="9"/>
        <v>0</v>
      </c>
      <c r="AP1330" s="10">
        <f t="shared" si="10"/>
        <v>0</v>
      </c>
    </row>
    <row r="1331" ht="15.75" customHeight="1">
      <c r="A1331" s="7">
        <v>45675.0</v>
      </c>
      <c r="B1331" s="8" t="s">
        <v>3102</v>
      </c>
      <c r="C1331" s="8" t="s">
        <v>3103</v>
      </c>
      <c r="D1331" s="9">
        <v>5.199648499E10</v>
      </c>
      <c r="E1331" s="8" t="s">
        <v>6103</v>
      </c>
      <c r="F1331" s="8" t="s">
        <v>6126</v>
      </c>
      <c r="G1331" s="8" t="s">
        <v>6117</v>
      </c>
      <c r="H1331" s="8" t="s">
        <v>6135</v>
      </c>
      <c r="I1331" s="8" t="s">
        <v>6128</v>
      </c>
      <c r="J1331" s="8" t="s">
        <v>6119</v>
      </c>
      <c r="K1331" s="8" t="s">
        <v>6109</v>
      </c>
      <c r="L1331" s="8" t="s">
        <v>6120</v>
      </c>
      <c r="M1331" s="8" t="s">
        <v>6121</v>
      </c>
      <c r="N1331" s="12" t="s">
        <v>18</v>
      </c>
      <c r="O1331" s="12" t="s">
        <v>20</v>
      </c>
      <c r="P1331" s="12" t="s">
        <v>48</v>
      </c>
      <c r="Q1331" s="12" t="s">
        <v>22</v>
      </c>
      <c r="R1331" s="12" t="s">
        <v>32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10">
        <f>ROUNDUP(SUM(VLOOKUP(F1331,'Pontuação'!A$2:B$11,2,FALSE),VLOOKUP(E1331,'Pontuação'!C$2:D$11,2,FALSE),VLOOKUP(H1331,'Pontuação'!I$2:J$11,2,FALSE),VLOOKUP(J1331,'Pontuação'!G$2:H$11,2,FALSE),VLOOKUP(L1331,'Pontuação'!M$2:N$13,2,FALSE)),0)</f>
        <v>1699</v>
      </c>
      <c r="AD1331" s="11">
        <f t="shared" si="1"/>
        <v>170</v>
      </c>
      <c r="AE1331" s="11" t="str">
        <f t="array" ref="AE1331">IFERROR(INDEX('Pontuação'!G$13:G$101, MATCH(AD1331, 'Pontuação'!F$13:F$101, 0)), "Faixa Indefinida")</f>
        <v>B</v>
      </c>
      <c r="AF1331" s="11">
        <f t="shared" si="2"/>
        <v>0</v>
      </c>
      <c r="AG1331" s="11">
        <f t="shared" si="3"/>
        <v>1</v>
      </c>
      <c r="AH1331" s="11">
        <f t="shared" si="4"/>
        <v>0</v>
      </c>
      <c r="AI1331" s="11">
        <f t="shared" si="5"/>
        <v>0</v>
      </c>
      <c r="AJ1331" s="11">
        <f>ROUNDUP(SUM(VLOOKUP(F1331,'Pontuação 3.0'!A$2:B$11,2,FALSE),VLOOKUP(E1331,'Pontuação 3.0'!C$2:D$11,2,FALSE),VLOOKUP(H1331,'Pontuação 3.0'!I$2:J$11,2,FALSE),VLOOKUP(J1331,'Pontuação 3.0'!G$2:H$11,2,FALSE),VLOOKUP(G1331,'Pontuação 3.0'!E$2:F$11,2,FALSE),VLOOKUP(K1331,'Pontuação 3.0'!K$2:L$11,2,FALSE),VLOOKUP(L1331,'Pontuação 3.0'!M$2:N$13,2,FALSE)),0)</f>
        <v>2272</v>
      </c>
      <c r="AK1331" s="10">
        <f t="shared" si="6"/>
        <v>227</v>
      </c>
      <c r="AL1331" s="10" t="str">
        <f t="array" ref="AL1331">IFERROR(INDEX('Pontuação 3.0'!G$13:G$191, MATCH(AK1331, 'Pontuação 3.0'!F$13:F$191, 0)), "Faixa Indefinida")</f>
        <v>B</v>
      </c>
      <c r="AM1331" s="10">
        <f t="shared" si="7"/>
        <v>0</v>
      </c>
      <c r="AN1331" s="10">
        <f t="shared" si="8"/>
        <v>1</v>
      </c>
      <c r="AO1331" s="10">
        <f t="shared" si="9"/>
        <v>0</v>
      </c>
      <c r="AP1331" s="10">
        <f t="shared" si="10"/>
        <v>0</v>
      </c>
    </row>
    <row r="1332" ht="15.75" customHeight="1">
      <c r="A1332" s="7">
        <v>45675.0</v>
      </c>
      <c r="B1332" s="8" t="s">
        <v>171</v>
      </c>
      <c r="C1332" s="8" t="s">
        <v>1209</v>
      </c>
      <c r="D1332" s="9">
        <v>5.5997115442E10</v>
      </c>
      <c r="E1332" s="8" t="s">
        <v>6103</v>
      </c>
      <c r="F1332" s="8" t="s">
        <v>6104</v>
      </c>
      <c r="G1332" s="8" t="s">
        <v>6117</v>
      </c>
      <c r="H1332" s="8" t="s">
        <v>6106</v>
      </c>
      <c r="I1332" s="8" t="s">
        <v>6107</v>
      </c>
      <c r="J1332" s="8" t="s">
        <v>6119</v>
      </c>
      <c r="K1332" s="8" t="s">
        <v>6107</v>
      </c>
      <c r="L1332" s="8" t="s">
        <v>6115</v>
      </c>
      <c r="M1332" s="8" t="s">
        <v>6113</v>
      </c>
      <c r="N1332" s="12" t="s">
        <v>18</v>
      </c>
      <c r="O1332" s="12" t="s">
        <v>20</v>
      </c>
      <c r="P1332" s="12" t="s">
        <v>31</v>
      </c>
      <c r="Q1332" s="12" t="s">
        <v>1098</v>
      </c>
      <c r="R1332" s="12" t="s">
        <v>32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10">
        <f>ROUNDUP(SUM(VLOOKUP(F1332,'Pontuação'!A$2:B$11,2,FALSE),VLOOKUP(E1332,'Pontuação'!C$2:D$11,2,FALSE),VLOOKUP(H1332,'Pontuação'!I$2:J$11,2,FALSE),VLOOKUP(J1332,'Pontuação'!G$2:H$11,2,FALSE),VLOOKUP(L1332,'Pontuação'!M$2:N$13,2,FALSE)),0)</f>
        <v>1558</v>
      </c>
      <c r="AD1332" s="11">
        <f t="shared" si="1"/>
        <v>156</v>
      </c>
      <c r="AE1332" s="11" t="str">
        <f t="array" ref="AE1332">IFERROR(INDEX('Pontuação'!G$13:G$101, MATCH(AD1332, 'Pontuação'!F$13:F$101, 0)), "Faixa Indefinida")</f>
        <v>C</v>
      </c>
      <c r="AF1332" s="11">
        <f t="shared" si="2"/>
        <v>0</v>
      </c>
      <c r="AG1332" s="11">
        <f t="shared" si="3"/>
        <v>0</v>
      </c>
      <c r="AH1332" s="11">
        <f t="shared" si="4"/>
        <v>1</v>
      </c>
      <c r="AI1332" s="11">
        <f t="shared" si="5"/>
        <v>0</v>
      </c>
      <c r="AJ1332" s="11">
        <f>ROUNDUP(SUM(VLOOKUP(F1332,'Pontuação 3.0'!A$2:B$11,2,FALSE),VLOOKUP(E1332,'Pontuação 3.0'!C$2:D$11,2,FALSE),VLOOKUP(H1332,'Pontuação 3.0'!I$2:J$11,2,FALSE),VLOOKUP(J1332,'Pontuação 3.0'!G$2:H$11,2,FALSE),VLOOKUP(G1332,'Pontuação 3.0'!E$2:F$11,2,FALSE),VLOOKUP(K1332,'Pontuação 3.0'!K$2:L$11,2,FALSE),VLOOKUP(L1332,'Pontuação 3.0'!M$2:N$13,2,FALSE)),0)</f>
        <v>2107</v>
      </c>
      <c r="AK1332" s="10">
        <f t="shared" si="6"/>
        <v>211</v>
      </c>
      <c r="AL1332" s="10" t="str">
        <f t="array" ref="AL1332">IFERROR(INDEX('Pontuação 3.0'!G$13:G$191, MATCH(AK1332, 'Pontuação 3.0'!F$13:F$191, 0)), "Faixa Indefinida")</f>
        <v>C</v>
      </c>
      <c r="AM1332" s="10">
        <f t="shared" si="7"/>
        <v>0</v>
      </c>
      <c r="AN1332" s="10">
        <f t="shared" si="8"/>
        <v>0</v>
      </c>
      <c r="AO1332" s="10">
        <f t="shared" si="9"/>
        <v>1</v>
      </c>
      <c r="AP1332" s="10">
        <f t="shared" si="10"/>
        <v>0</v>
      </c>
    </row>
    <row r="1333" ht="15.75" customHeight="1">
      <c r="A1333" s="7">
        <v>45675.0</v>
      </c>
      <c r="B1333" s="8" t="s">
        <v>3107</v>
      </c>
      <c r="C1333" s="8" t="s">
        <v>3108</v>
      </c>
      <c r="D1333" s="9">
        <v>4.7999038894E10</v>
      </c>
      <c r="E1333" s="8" t="s">
        <v>6103</v>
      </c>
      <c r="F1333" s="8" t="s">
        <v>6116</v>
      </c>
      <c r="G1333" s="8" t="s">
        <v>6117</v>
      </c>
      <c r="H1333" s="8" t="s">
        <v>6118</v>
      </c>
      <c r="I1333" s="8" t="s">
        <v>6107</v>
      </c>
      <c r="J1333" s="8" t="s">
        <v>6119</v>
      </c>
      <c r="K1333" s="8" t="s">
        <v>6107</v>
      </c>
      <c r="L1333" s="8" t="s">
        <v>6115</v>
      </c>
      <c r="M1333" s="8" t="s">
        <v>6133</v>
      </c>
      <c r="N1333" s="12" t="s">
        <v>18</v>
      </c>
      <c r="O1333" s="12" t="s">
        <v>20</v>
      </c>
      <c r="P1333" s="12" t="s">
        <v>112</v>
      </c>
      <c r="Q1333" s="12" t="s">
        <v>33</v>
      </c>
      <c r="R1333" s="12" t="s">
        <v>21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10">
        <f>ROUNDUP(SUM(VLOOKUP(F1333,'Pontuação'!A$2:B$11,2,FALSE),VLOOKUP(E1333,'Pontuação'!C$2:D$11,2,FALSE),VLOOKUP(H1333,'Pontuação'!I$2:J$11,2,FALSE),VLOOKUP(J1333,'Pontuação'!G$2:H$11,2,FALSE),VLOOKUP(L1333,'Pontuação'!M$2:N$13,2,FALSE)),0)</f>
        <v>1595</v>
      </c>
      <c r="AD1333" s="11">
        <f t="shared" si="1"/>
        <v>160</v>
      </c>
      <c r="AE1333" s="11" t="str">
        <f t="array" ref="AE1333">IFERROR(INDEX('Pontuação'!G$13:G$101, MATCH(AD1333, 'Pontuação'!F$13:F$101, 0)), "Faixa Indefinida")</f>
        <v>C</v>
      </c>
      <c r="AF1333" s="11">
        <f t="shared" si="2"/>
        <v>0</v>
      </c>
      <c r="AG1333" s="11">
        <f t="shared" si="3"/>
        <v>0</v>
      </c>
      <c r="AH1333" s="11">
        <f t="shared" si="4"/>
        <v>1</v>
      </c>
      <c r="AI1333" s="11">
        <f t="shared" si="5"/>
        <v>0</v>
      </c>
      <c r="AJ1333" s="11">
        <f>ROUNDUP(SUM(VLOOKUP(F1333,'Pontuação 3.0'!A$2:B$11,2,FALSE),VLOOKUP(E1333,'Pontuação 3.0'!C$2:D$11,2,FALSE),VLOOKUP(H1333,'Pontuação 3.0'!I$2:J$11,2,FALSE),VLOOKUP(J1333,'Pontuação 3.0'!G$2:H$11,2,FALSE),VLOOKUP(G1333,'Pontuação 3.0'!E$2:F$11,2,FALSE),VLOOKUP(K1333,'Pontuação 3.0'!K$2:L$11,2,FALSE),VLOOKUP(L1333,'Pontuação 3.0'!M$2:N$13,2,FALSE)),0)</f>
        <v>2209</v>
      </c>
      <c r="AK1333" s="10">
        <f t="shared" si="6"/>
        <v>221</v>
      </c>
      <c r="AL1333" s="10" t="str">
        <f t="array" ref="AL1333">IFERROR(INDEX('Pontuação 3.0'!G$13:G$191, MATCH(AK1333, 'Pontuação 3.0'!F$13:F$191, 0)), "Faixa Indefinida")</f>
        <v>B</v>
      </c>
      <c r="AM1333" s="10">
        <f t="shared" si="7"/>
        <v>0</v>
      </c>
      <c r="AN1333" s="10">
        <f t="shared" si="8"/>
        <v>1</v>
      </c>
      <c r="AO1333" s="10">
        <f t="shared" si="9"/>
        <v>0</v>
      </c>
      <c r="AP1333" s="10">
        <f t="shared" si="10"/>
        <v>0</v>
      </c>
    </row>
    <row r="1334" ht="15.75" customHeight="1">
      <c r="A1334" s="7">
        <v>45675.0</v>
      </c>
      <c r="B1334" s="8" t="s">
        <v>1007</v>
      </c>
      <c r="C1334" s="8" t="s">
        <v>3104</v>
      </c>
      <c r="D1334" s="9">
        <v>2.198456781E10</v>
      </c>
      <c r="E1334" s="8" t="s">
        <v>6103</v>
      </c>
      <c r="F1334" s="8" t="s">
        <v>6126</v>
      </c>
      <c r="G1334" s="8" t="s">
        <v>6122</v>
      </c>
      <c r="H1334" s="8" t="s">
        <v>6106</v>
      </c>
      <c r="I1334" s="8" t="s">
        <v>6107</v>
      </c>
      <c r="J1334" s="8" t="s">
        <v>6119</v>
      </c>
      <c r="K1334" s="8" t="s">
        <v>6109</v>
      </c>
      <c r="L1334" s="8" t="s">
        <v>6120</v>
      </c>
      <c r="M1334" s="8" t="s">
        <v>6111</v>
      </c>
      <c r="N1334" s="12" t="s">
        <v>18</v>
      </c>
      <c r="O1334" s="12" t="s">
        <v>20</v>
      </c>
      <c r="P1334" s="12" t="s">
        <v>25</v>
      </c>
      <c r="Q1334" s="12" t="s">
        <v>184</v>
      </c>
      <c r="R1334" s="12" t="s">
        <v>21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10">
        <f>ROUNDUP(SUM(VLOOKUP(F1334,'Pontuação'!A$2:B$11,2,FALSE),VLOOKUP(E1334,'Pontuação'!C$2:D$11,2,FALSE),VLOOKUP(H1334,'Pontuação'!I$2:J$11,2,FALSE),VLOOKUP(J1334,'Pontuação'!G$2:H$11,2,FALSE),VLOOKUP(L1334,'Pontuação'!M$2:N$13,2,FALSE)),0)</f>
        <v>1673</v>
      </c>
      <c r="AD1334" s="11">
        <f t="shared" si="1"/>
        <v>167</v>
      </c>
      <c r="AE1334" s="11" t="str">
        <f t="array" ref="AE1334">IFERROR(INDEX('Pontuação'!G$13:G$101, MATCH(AD1334, 'Pontuação'!F$13:F$101, 0)), "Faixa Indefinida")</f>
        <v>B</v>
      </c>
      <c r="AF1334" s="11">
        <f t="shared" si="2"/>
        <v>0</v>
      </c>
      <c r="AG1334" s="11">
        <f t="shared" si="3"/>
        <v>1</v>
      </c>
      <c r="AH1334" s="11">
        <f t="shared" si="4"/>
        <v>0</v>
      </c>
      <c r="AI1334" s="11">
        <f t="shared" si="5"/>
        <v>0</v>
      </c>
      <c r="AJ1334" s="11">
        <f>ROUNDUP(SUM(VLOOKUP(F1334,'Pontuação 3.0'!A$2:B$11,2,FALSE),VLOOKUP(E1334,'Pontuação 3.0'!C$2:D$11,2,FALSE),VLOOKUP(H1334,'Pontuação 3.0'!I$2:J$11,2,FALSE),VLOOKUP(J1334,'Pontuação 3.0'!G$2:H$11,2,FALSE),VLOOKUP(G1334,'Pontuação 3.0'!E$2:F$11,2,FALSE),VLOOKUP(K1334,'Pontuação 3.0'!K$2:L$11,2,FALSE),VLOOKUP(L1334,'Pontuação 3.0'!M$2:N$13,2,FALSE)),0)</f>
        <v>2196</v>
      </c>
      <c r="AK1334" s="10">
        <f t="shared" si="6"/>
        <v>220</v>
      </c>
      <c r="AL1334" s="10" t="str">
        <f t="array" ref="AL1334">IFERROR(INDEX('Pontuação 3.0'!G$13:G$191, MATCH(AK1334, 'Pontuação 3.0'!F$13:F$191, 0)), "Faixa Indefinida")</f>
        <v>B</v>
      </c>
      <c r="AM1334" s="10">
        <f t="shared" si="7"/>
        <v>0</v>
      </c>
      <c r="AN1334" s="10">
        <f t="shared" si="8"/>
        <v>1</v>
      </c>
      <c r="AO1334" s="10">
        <f t="shared" si="9"/>
        <v>0</v>
      </c>
      <c r="AP1334" s="10">
        <f t="shared" si="10"/>
        <v>0</v>
      </c>
    </row>
    <row r="1335" ht="15.75" customHeight="1">
      <c r="A1335" s="7">
        <v>45675.0</v>
      </c>
      <c r="B1335" s="8" t="s">
        <v>3112</v>
      </c>
      <c r="C1335" s="8" t="s">
        <v>3113</v>
      </c>
      <c r="D1335" s="9">
        <v>8.2993030787E10</v>
      </c>
      <c r="E1335" s="8" t="s">
        <v>6103</v>
      </c>
      <c r="F1335" s="8" t="s">
        <v>6126</v>
      </c>
      <c r="G1335" s="8" t="s">
        <v>6117</v>
      </c>
      <c r="H1335" s="8" t="s">
        <v>6123</v>
      </c>
      <c r="I1335" s="8" t="s">
        <v>6107</v>
      </c>
      <c r="J1335" s="8" t="s">
        <v>6119</v>
      </c>
      <c r="K1335" s="8" t="s">
        <v>6109</v>
      </c>
      <c r="L1335" s="8" t="s">
        <v>6115</v>
      </c>
      <c r="M1335" s="8" t="s">
        <v>6111</v>
      </c>
      <c r="N1335" s="12" t="s">
        <v>18</v>
      </c>
      <c r="O1335" s="12" t="s">
        <v>20</v>
      </c>
      <c r="P1335" s="12" t="s">
        <v>123</v>
      </c>
      <c r="Q1335" s="12" t="s">
        <v>184</v>
      </c>
      <c r="R1335" s="12" t="s">
        <v>32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10">
        <f>ROUNDUP(SUM(VLOOKUP(F1335,'Pontuação'!A$2:B$11,2,FALSE),VLOOKUP(E1335,'Pontuação'!C$2:D$11,2,FALSE),VLOOKUP(H1335,'Pontuação'!I$2:J$11,2,FALSE),VLOOKUP(J1335,'Pontuação'!G$2:H$11,2,FALSE),VLOOKUP(L1335,'Pontuação'!M$2:N$13,2,FALSE)),0)</f>
        <v>1427</v>
      </c>
      <c r="AD1335" s="11">
        <f t="shared" si="1"/>
        <v>143</v>
      </c>
      <c r="AE1335" s="11" t="str">
        <f t="array" ref="AE1335">IFERROR(INDEX('Pontuação'!G$13:G$101, MATCH(AD1335, 'Pontuação'!F$13:F$101, 0)), "Faixa Indefinida")</f>
        <v>D</v>
      </c>
      <c r="AF1335" s="11">
        <f t="shared" si="2"/>
        <v>0</v>
      </c>
      <c r="AG1335" s="11">
        <f t="shared" si="3"/>
        <v>0</v>
      </c>
      <c r="AH1335" s="11">
        <f t="shared" si="4"/>
        <v>0</v>
      </c>
      <c r="AI1335" s="11">
        <f t="shared" si="5"/>
        <v>1</v>
      </c>
      <c r="AJ1335" s="11">
        <f>ROUNDUP(SUM(VLOOKUP(F1335,'Pontuação 3.0'!A$2:B$11,2,FALSE),VLOOKUP(E1335,'Pontuação 3.0'!C$2:D$11,2,FALSE),VLOOKUP(H1335,'Pontuação 3.0'!I$2:J$11,2,FALSE),VLOOKUP(J1335,'Pontuação 3.0'!G$2:H$11,2,FALSE),VLOOKUP(G1335,'Pontuação 3.0'!E$2:F$11,2,FALSE),VLOOKUP(K1335,'Pontuação 3.0'!K$2:L$11,2,FALSE),VLOOKUP(L1335,'Pontuação 3.0'!M$2:N$13,2,FALSE)),0)</f>
        <v>2102</v>
      </c>
      <c r="AK1335" s="10">
        <f t="shared" si="6"/>
        <v>210</v>
      </c>
      <c r="AL1335" s="10" t="str">
        <f t="array" ref="AL1335">IFERROR(INDEX('Pontuação 3.0'!G$13:G$191, MATCH(AK1335, 'Pontuação 3.0'!F$13:F$191, 0)), "Faixa Indefinida")</f>
        <v>C</v>
      </c>
      <c r="AM1335" s="10">
        <f t="shared" si="7"/>
        <v>0</v>
      </c>
      <c r="AN1335" s="10">
        <f t="shared" si="8"/>
        <v>0</v>
      </c>
      <c r="AO1335" s="10">
        <f t="shared" si="9"/>
        <v>1</v>
      </c>
      <c r="AP1335" s="10">
        <f t="shared" si="10"/>
        <v>0</v>
      </c>
    </row>
    <row r="1336" ht="15.75" customHeight="1">
      <c r="A1336" s="7">
        <v>45675.0</v>
      </c>
      <c r="B1336" s="8" t="s">
        <v>3114</v>
      </c>
      <c r="C1336" s="8" t="s">
        <v>3115</v>
      </c>
      <c r="D1336" s="9">
        <v>5.4999679282E10</v>
      </c>
      <c r="E1336" s="8" t="s">
        <v>6103</v>
      </c>
      <c r="F1336" s="8" t="s">
        <v>6116</v>
      </c>
      <c r="G1336" s="8" t="s">
        <v>6117</v>
      </c>
      <c r="H1336" s="8" t="s">
        <v>6118</v>
      </c>
      <c r="I1336" s="8" t="s">
        <v>6107</v>
      </c>
      <c r="J1336" s="8" t="s">
        <v>6119</v>
      </c>
      <c r="K1336" s="8" t="s">
        <v>6107</v>
      </c>
      <c r="L1336" s="8" t="s">
        <v>6115</v>
      </c>
      <c r="M1336" s="8" t="s">
        <v>6113</v>
      </c>
      <c r="N1336" s="12" t="s">
        <v>18</v>
      </c>
      <c r="O1336" s="12" t="s">
        <v>20</v>
      </c>
      <c r="P1336" s="12" t="s">
        <v>71</v>
      </c>
      <c r="Q1336" s="12" t="s">
        <v>22</v>
      </c>
      <c r="R1336" s="12" t="s">
        <v>21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10">
        <f>ROUNDUP(SUM(VLOOKUP(F1336,'Pontuação'!A$2:B$11,2,FALSE),VLOOKUP(E1336,'Pontuação'!C$2:D$11,2,FALSE),VLOOKUP(H1336,'Pontuação'!I$2:J$11,2,FALSE),VLOOKUP(J1336,'Pontuação'!G$2:H$11,2,FALSE),VLOOKUP(L1336,'Pontuação'!M$2:N$13,2,FALSE)),0)</f>
        <v>1595</v>
      </c>
      <c r="AD1336" s="11">
        <f t="shared" si="1"/>
        <v>160</v>
      </c>
      <c r="AE1336" s="11" t="str">
        <f t="array" ref="AE1336">IFERROR(INDEX('Pontuação'!G$13:G$101, MATCH(AD1336, 'Pontuação'!F$13:F$101, 0)), "Faixa Indefinida")</f>
        <v>C</v>
      </c>
      <c r="AF1336" s="11">
        <f t="shared" si="2"/>
        <v>0</v>
      </c>
      <c r="AG1336" s="11">
        <f t="shared" si="3"/>
        <v>0</v>
      </c>
      <c r="AH1336" s="11">
        <f t="shared" si="4"/>
        <v>1</v>
      </c>
      <c r="AI1336" s="11">
        <f t="shared" si="5"/>
        <v>0</v>
      </c>
      <c r="AJ1336" s="11">
        <f>ROUNDUP(SUM(VLOOKUP(F1336,'Pontuação 3.0'!A$2:B$11,2,FALSE),VLOOKUP(E1336,'Pontuação 3.0'!C$2:D$11,2,FALSE),VLOOKUP(H1336,'Pontuação 3.0'!I$2:J$11,2,FALSE),VLOOKUP(J1336,'Pontuação 3.0'!G$2:H$11,2,FALSE),VLOOKUP(G1336,'Pontuação 3.0'!E$2:F$11,2,FALSE),VLOOKUP(K1336,'Pontuação 3.0'!K$2:L$11,2,FALSE),VLOOKUP(L1336,'Pontuação 3.0'!M$2:N$13,2,FALSE)),0)</f>
        <v>2209</v>
      </c>
      <c r="AK1336" s="10">
        <f t="shared" si="6"/>
        <v>221</v>
      </c>
      <c r="AL1336" s="10" t="str">
        <f t="array" ref="AL1336">IFERROR(INDEX('Pontuação 3.0'!G$13:G$191, MATCH(AK1336, 'Pontuação 3.0'!F$13:F$191, 0)), "Faixa Indefinida")</f>
        <v>B</v>
      </c>
      <c r="AM1336" s="10">
        <f t="shared" si="7"/>
        <v>0</v>
      </c>
      <c r="AN1336" s="10">
        <f t="shared" si="8"/>
        <v>1</v>
      </c>
      <c r="AO1336" s="10">
        <f t="shared" si="9"/>
        <v>0</v>
      </c>
      <c r="AP1336" s="10">
        <f t="shared" si="10"/>
        <v>0</v>
      </c>
    </row>
    <row r="1337" ht="15.75" customHeight="1">
      <c r="A1337" s="7">
        <v>45675.0</v>
      </c>
      <c r="B1337" s="8" t="s">
        <v>3105</v>
      </c>
      <c r="C1337" s="8" t="s">
        <v>3106</v>
      </c>
      <c r="D1337" s="9">
        <v>3.1998497235E10</v>
      </c>
      <c r="E1337" s="8" t="s">
        <v>6103</v>
      </c>
      <c r="F1337" s="8" t="s">
        <v>6126</v>
      </c>
      <c r="G1337" s="8" t="s">
        <v>6117</v>
      </c>
      <c r="H1337" s="8" t="s">
        <v>6106</v>
      </c>
      <c r="I1337" s="8" t="s">
        <v>6107</v>
      </c>
      <c r="J1337" s="8" t="s">
        <v>6119</v>
      </c>
      <c r="K1337" s="8" t="s">
        <v>6107</v>
      </c>
      <c r="L1337" s="8" t="s">
        <v>6115</v>
      </c>
      <c r="M1337" s="8" t="s">
        <v>6113</v>
      </c>
      <c r="N1337" s="12" t="s">
        <v>18</v>
      </c>
      <c r="O1337" s="12" t="s">
        <v>20</v>
      </c>
      <c r="P1337" s="12" t="s">
        <v>112</v>
      </c>
      <c r="Q1337" s="12" t="s">
        <v>22</v>
      </c>
      <c r="R1337" s="12" t="s">
        <v>21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10">
        <f>ROUNDUP(SUM(VLOOKUP(F1337,'Pontuação'!A$2:B$11,2,FALSE),VLOOKUP(E1337,'Pontuação'!C$2:D$11,2,FALSE),VLOOKUP(H1337,'Pontuação'!I$2:J$11,2,FALSE),VLOOKUP(J1337,'Pontuação'!G$2:H$11,2,FALSE),VLOOKUP(L1337,'Pontuação'!M$2:N$13,2,FALSE)),0)</f>
        <v>1541</v>
      </c>
      <c r="AD1337" s="11">
        <f t="shared" si="1"/>
        <v>154</v>
      </c>
      <c r="AE1337" s="11" t="str">
        <f t="array" ref="AE1337">IFERROR(INDEX('Pontuação'!G$13:G$101, MATCH(AD1337, 'Pontuação'!F$13:F$101, 0)), "Faixa Indefinida")</f>
        <v>C</v>
      </c>
      <c r="AF1337" s="11">
        <f t="shared" si="2"/>
        <v>0</v>
      </c>
      <c r="AG1337" s="11">
        <f t="shared" si="3"/>
        <v>0</v>
      </c>
      <c r="AH1337" s="11">
        <f t="shared" si="4"/>
        <v>1</v>
      </c>
      <c r="AI1337" s="11">
        <f t="shared" si="5"/>
        <v>0</v>
      </c>
      <c r="AJ1337" s="11">
        <f>ROUNDUP(SUM(VLOOKUP(F1337,'Pontuação 3.0'!A$2:B$11,2,FALSE),VLOOKUP(E1337,'Pontuação 3.0'!C$2:D$11,2,FALSE),VLOOKUP(H1337,'Pontuação 3.0'!I$2:J$11,2,FALSE),VLOOKUP(J1337,'Pontuação 3.0'!G$2:H$11,2,FALSE),VLOOKUP(G1337,'Pontuação 3.0'!E$2:F$11,2,FALSE),VLOOKUP(K1337,'Pontuação 3.0'!K$2:L$11,2,FALSE),VLOOKUP(L1337,'Pontuação 3.0'!M$2:N$13,2,FALSE)),0)</f>
        <v>1989</v>
      </c>
      <c r="AK1337" s="10">
        <f t="shared" si="6"/>
        <v>199</v>
      </c>
      <c r="AL1337" s="10" t="str">
        <f t="array" ref="AL1337">IFERROR(INDEX('Pontuação 3.0'!G$13:G$191, MATCH(AK1337, 'Pontuação 3.0'!F$13:F$191, 0)), "Faixa Indefinida")</f>
        <v>C</v>
      </c>
      <c r="AM1337" s="10">
        <f t="shared" si="7"/>
        <v>0</v>
      </c>
      <c r="AN1337" s="10">
        <f t="shared" si="8"/>
        <v>0</v>
      </c>
      <c r="AO1337" s="10">
        <f t="shared" si="9"/>
        <v>1</v>
      </c>
      <c r="AP1337" s="10">
        <f t="shared" si="10"/>
        <v>0</v>
      </c>
    </row>
    <row r="1338" ht="15.75" customHeight="1">
      <c r="A1338" s="7">
        <v>45675.0</v>
      </c>
      <c r="B1338" s="8" t="s">
        <v>3116</v>
      </c>
      <c r="C1338" s="8" t="s">
        <v>3117</v>
      </c>
      <c r="D1338" s="9">
        <v>7.7999458159E10</v>
      </c>
      <c r="E1338" s="8" t="s">
        <v>6103</v>
      </c>
      <c r="F1338" s="8" t="s">
        <v>6126</v>
      </c>
      <c r="G1338" s="8" t="s">
        <v>6117</v>
      </c>
      <c r="H1338" s="8" t="s">
        <v>6106</v>
      </c>
      <c r="I1338" s="8" t="s">
        <v>6128</v>
      </c>
      <c r="J1338" s="8" t="s">
        <v>6119</v>
      </c>
      <c r="K1338" s="8" t="s">
        <v>6109</v>
      </c>
      <c r="L1338" s="8" t="s">
        <v>6120</v>
      </c>
      <c r="M1338" s="8" t="s">
        <v>6121</v>
      </c>
      <c r="N1338" s="12" t="s">
        <v>18</v>
      </c>
      <c r="O1338" s="12" t="s">
        <v>20</v>
      </c>
      <c r="P1338" s="12" t="s">
        <v>25</v>
      </c>
      <c r="Q1338" s="12" t="s">
        <v>22</v>
      </c>
      <c r="R1338" s="12" t="s">
        <v>32</v>
      </c>
      <c r="S1338" s="13"/>
      <c r="T1338" s="8"/>
      <c r="U1338" s="8"/>
      <c r="V1338" s="8"/>
      <c r="W1338" s="8"/>
      <c r="X1338" s="8"/>
      <c r="Y1338" s="8"/>
      <c r="Z1338" s="8"/>
      <c r="AA1338" s="8"/>
      <c r="AB1338" s="8"/>
      <c r="AC1338" s="10">
        <f>ROUNDUP(SUM(VLOOKUP(F1338,'Pontuação'!A$2:B$11,2,FALSE),VLOOKUP(E1338,'Pontuação'!C$2:D$11,2,FALSE),VLOOKUP(H1338,'Pontuação'!I$2:J$11,2,FALSE),VLOOKUP(J1338,'Pontuação'!G$2:H$11,2,FALSE),VLOOKUP(L1338,'Pontuação'!M$2:N$13,2,FALSE)),0)</f>
        <v>1673</v>
      </c>
      <c r="AD1338" s="11">
        <f t="shared" si="1"/>
        <v>167</v>
      </c>
      <c r="AE1338" s="11" t="str">
        <f t="array" ref="AE1338">IFERROR(INDEX('Pontuação'!G$13:G$101, MATCH(AD1338, 'Pontuação'!F$13:F$101, 0)), "Faixa Indefinida")</f>
        <v>B</v>
      </c>
      <c r="AF1338" s="11">
        <f t="shared" si="2"/>
        <v>0</v>
      </c>
      <c r="AG1338" s="11">
        <f t="shared" si="3"/>
        <v>1</v>
      </c>
      <c r="AH1338" s="11">
        <f t="shared" si="4"/>
        <v>0</v>
      </c>
      <c r="AI1338" s="11">
        <f t="shared" si="5"/>
        <v>0</v>
      </c>
      <c r="AJ1338" s="11">
        <f>ROUNDUP(SUM(VLOOKUP(F1338,'Pontuação 3.0'!A$2:B$11,2,FALSE),VLOOKUP(E1338,'Pontuação 3.0'!C$2:D$11,2,FALSE),VLOOKUP(H1338,'Pontuação 3.0'!I$2:J$11,2,FALSE),VLOOKUP(J1338,'Pontuação 3.0'!G$2:H$11,2,FALSE),VLOOKUP(G1338,'Pontuação 3.0'!E$2:F$11,2,FALSE),VLOOKUP(K1338,'Pontuação 3.0'!K$2:L$11,2,FALSE),VLOOKUP(L1338,'Pontuação 3.0'!M$2:N$13,2,FALSE)),0)</f>
        <v>2336</v>
      </c>
      <c r="AK1338" s="10">
        <f t="shared" si="6"/>
        <v>234</v>
      </c>
      <c r="AL1338" s="10" t="str">
        <f t="array" ref="AL1338">IFERROR(INDEX('Pontuação 3.0'!G$13:G$191, MATCH(AK1338, 'Pontuação 3.0'!F$13:F$191, 0)), "Faixa Indefinida")</f>
        <v>B</v>
      </c>
      <c r="AM1338" s="10">
        <f t="shared" si="7"/>
        <v>0</v>
      </c>
      <c r="AN1338" s="10">
        <f t="shared" si="8"/>
        <v>1</v>
      </c>
      <c r="AO1338" s="10">
        <f t="shared" si="9"/>
        <v>0</v>
      </c>
      <c r="AP1338" s="10">
        <f t="shared" si="10"/>
        <v>0</v>
      </c>
    </row>
    <row r="1339" ht="15.75" customHeight="1">
      <c r="A1339" s="7">
        <v>45675.0</v>
      </c>
      <c r="B1339" s="8" t="s">
        <v>3118</v>
      </c>
      <c r="C1339" s="8" t="s">
        <v>3119</v>
      </c>
      <c r="D1339" s="9">
        <v>9.89701268E10</v>
      </c>
      <c r="E1339" s="8" t="s">
        <v>6103</v>
      </c>
      <c r="F1339" s="8" t="s">
        <v>6127</v>
      </c>
      <c r="G1339" s="8" t="s">
        <v>6112</v>
      </c>
      <c r="H1339" s="8" t="s">
        <v>6123</v>
      </c>
      <c r="I1339" s="8" t="s">
        <v>6107</v>
      </c>
      <c r="J1339" s="8" t="s">
        <v>6108</v>
      </c>
      <c r="K1339" s="8" t="s">
        <v>6107</v>
      </c>
      <c r="L1339" s="8" t="s">
        <v>6120</v>
      </c>
      <c r="M1339" s="8" t="s">
        <v>6121</v>
      </c>
      <c r="N1339" s="12" t="s">
        <v>18</v>
      </c>
      <c r="O1339" s="12" t="s">
        <v>20</v>
      </c>
      <c r="P1339" s="12" t="s">
        <v>25</v>
      </c>
      <c r="Q1339" s="12" t="s">
        <v>22</v>
      </c>
      <c r="R1339" s="12" t="s">
        <v>32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10">
        <f>ROUNDUP(SUM(VLOOKUP(F1339,'Pontuação'!A$2:B$11,2,FALSE),VLOOKUP(E1339,'Pontuação'!C$2:D$11,2,FALSE),VLOOKUP(H1339,'Pontuação'!I$2:J$11,2,FALSE),VLOOKUP(J1339,'Pontuação'!G$2:H$11,2,FALSE),VLOOKUP(L1339,'Pontuação'!M$2:N$13,2,FALSE)),0)</f>
        <v>1431</v>
      </c>
      <c r="AD1339" s="11">
        <f t="shared" si="1"/>
        <v>143</v>
      </c>
      <c r="AE1339" s="11" t="str">
        <f t="array" ref="AE1339">IFERROR(INDEX('Pontuação'!G$13:G$101, MATCH(AD1339, 'Pontuação'!F$13:F$101, 0)), "Faixa Indefinida")</f>
        <v>D</v>
      </c>
      <c r="AF1339" s="11">
        <f t="shared" si="2"/>
        <v>0</v>
      </c>
      <c r="AG1339" s="11">
        <f t="shared" si="3"/>
        <v>0</v>
      </c>
      <c r="AH1339" s="11">
        <f t="shared" si="4"/>
        <v>0</v>
      </c>
      <c r="AI1339" s="11">
        <f t="shared" si="5"/>
        <v>1</v>
      </c>
      <c r="AJ1339" s="11">
        <f>ROUNDUP(SUM(VLOOKUP(F1339,'Pontuação 3.0'!A$2:B$11,2,FALSE),VLOOKUP(E1339,'Pontuação 3.0'!C$2:D$11,2,FALSE),VLOOKUP(H1339,'Pontuação 3.0'!I$2:J$11,2,FALSE),VLOOKUP(J1339,'Pontuação 3.0'!G$2:H$11,2,FALSE),VLOOKUP(G1339,'Pontuação 3.0'!E$2:F$11,2,FALSE),VLOOKUP(K1339,'Pontuação 3.0'!K$2:L$11,2,FALSE),VLOOKUP(L1339,'Pontuação 3.0'!M$2:N$13,2,FALSE)),0)</f>
        <v>1957</v>
      </c>
      <c r="AK1339" s="10">
        <f t="shared" si="6"/>
        <v>196</v>
      </c>
      <c r="AL1339" s="10" t="str">
        <f t="array" ref="AL1339">IFERROR(INDEX('Pontuação 3.0'!G$13:G$191, MATCH(AK1339, 'Pontuação 3.0'!F$13:F$191, 0)), "Faixa Indefinida")</f>
        <v>C</v>
      </c>
      <c r="AM1339" s="10">
        <f t="shared" si="7"/>
        <v>0</v>
      </c>
      <c r="AN1339" s="10">
        <f t="shared" si="8"/>
        <v>0</v>
      </c>
      <c r="AO1339" s="10">
        <f t="shared" si="9"/>
        <v>1</v>
      </c>
      <c r="AP1339" s="10">
        <f t="shared" si="10"/>
        <v>0</v>
      </c>
    </row>
    <row r="1340" ht="15.75" customHeight="1">
      <c r="A1340" s="7">
        <v>45675.0</v>
      </c>
      <c r="B1340" s="8" t="s">
        <v>3122</v>
      </c>
      <c r="C1340" s="8" t="s">
        <v>3123</v>
      </c>
      <c r="D1340" s="9">
        <v>9.1985966894E10</v>
      </c>
      <c r="E1340" s="8" t="s">
        <v>6103</v>
      </c>
      <c r="F1340" s="8" t="s">
        <v>6126</v>
      </c>
      <c r="G1340" s="8" t="s">
        <v>6122</v>
      </c>
      <c r="H1340" s="8" t="s">
        <v>6132</v>
      </c>
      <c r="I1340" s="8" t="s">
        <v>6107</v>
      </c>
      <c r="J1340" s="8" t="s">
        <v>6108</v>
      </c>
      <c r="K1340" s="8" t="s">
        <v>6107</v>
      </c>
      <c r="L1340" s="8" t="s">
        <v>6115</v>
      </c>
      <c r="M1340" s="8" t="s">
        <v>6111</v>
      </c>
      <c r="N1340" s="12" t="s">
        <v>18</v>
      </c>
      <c r="O1340" s="12" t="s">
        <v>20</v>
      </c>
      <c r="P1340" s="12" t="s">
        <v>121</v>
      </c>
      <c r="Q1340" s="12" t="s">
        <v>184</v>
      </c>
      <c r="R1340" s="12" t="s">
        <v>32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10">
        <f>ROUNDUP(SUM(VLOOKUP(F1340,'Pontuação'!A$2:B$11,2,FALSE),VLOOKUP(E1340,'Pontuação'!C$2:D$11,2,FALSE),VLOOKUP(H1340,'Pontuação'!I$2:J$11,2,FALSE),VLOOKUP(J1340,'Pontuação'!G$2:H$11,2,FALSE),VLOOKUP(L1340,'Pontuação'!M$2:N$13,2,FALSE)),0)</f>
        <v>1462</v>
      </c>
      <c r="AD1340" s="11">
        <f t="shared" si="1"/>
        <v>146</v>
      </c>
      <c r="AE1340" s="11" t="str">
        <f t="array" ref="AE1340">IFERROR(INDEX('Pontuação'!G$13:G$101, MATCH(AD1340, 'Pontuação'!F$13:F$101, 0)), "Faixa Indefinida")</f>
        <v>D</v>
      </c>
      <c r="AF1340" s="11">
        <f t="shared" si="2"/>
        <v>0</v>
      </c>
      <c r="AG1340" s="11">
        <f t="shared" si="3"/>
        <v>0</v>
      </c>
      <c r="AH1340" s="11">
        <f t="shared" si="4"/>
        <v>0</v>
      </c>
      <c r="AI1340" s="11">
        <f t="shared" si="5"/>
        <v>1</v>
      </c>
      <c r="AJ1340" s="11">
        <f>ROUNDUP(SUM(VLOOKUP(F1340,'Pontuação 3.0'!A$2:B$11,2,FALSE),VLOOKUP(E1340,'Pontuação 3.0'!C$2:D$11,2,FALSE),VLOOKUP(H1340,'Pontuação 3.0'!I$2:J$11,2,FALSE),VLOOKUP(J1340,'Pontuação 3.0'!G$2:H$11,2,FALSE),VLOOKUP(G1340,'Pontuação 3.0'!E$2:F$11,2,FALSE),VLOOKUP(K1340,'Pontuação 3.0'!K$2:L$11,2,FALSE),VLOOKUP(L1340,'Pontuação 3.0'!M$2:N$13,2,FALSE)),0)</f>
        <v>1893</v>
      </c>
      <c r="AK1340" s="10">
        <f t="shared" si="6"/>
        <v>189</v>
      </c>
      <c r="AL1340" s="10" t="str">
        <f t="array" ref="AL1340">IFERROR(INDEX('Pontuação 3.0'!G$13:G$191, MATCH(AK1340, 'Pontuação 3.0'!F$13:F$191, 0)), "Faixa Indefinida")</f>
        <v>D</v>
      </c>
      <c r="AM1340" s="10">
        <f t="shared" si="7"/>
        <v>0</v>
      </c>
      <c r="AN1340" s="10">
        <f t="shared" si="8"/>
        <v>0</v>
      </c>
      <c r="AO1340" s="10">
        <f t="shared" si="9"/>
        <v>0</v>
      </c>
      <c r="AP1340" s="10">
        <f t="shared" si="10"/>
        <v>1</v>
      </c>
    </row>
    <row r="1341" ht="15.75" customHeight="1">
      <c r="A1341" s="7">
        <v>45675.0</v>
      </c>
      <c r="B1341" s="8" t="s">
        <v>3124</v>
      </c>
      <c r="C1341" s="8" t="s">
        <v>3125</v>
      </c>
      <c r="D1341" s="8" t="s">
        <v>3126</v>
      </c>
      <c r="E1341" s="8" t="s">
        <v>6103</v>
      </c>
      <c r="F1341" s="8" t="s">
        <v>6116</v>
      </c>
      <c r="G1341" s="8" t="s">
        <v>6117</v>
      </c>
      <c r="H1341" s="8" t="s">
        <v>6118</v>
      </c>
      <c r="I1341" s="8" t="s">
        <v>6128</v>
      </c>
      <c r="J1341" s="8" t="s">
        <v>6119</v>
      </c>
      <c r="K1341" s="8" t="s">
        <v>6107</v>
      </c>
      <c r="L1341" s="8" t="s">
        <v>6115</v>
      </c>
      <c r="M1341" s="8" t="s">
        <v>6113</v>
      </c>
      <c r="N1341" s="12" t="s">
        <v>18</v>
      </c>
      <c r="O1341" s="12" t="s">
        <v>20</v>
      </c>
      <c r="P1341" s="12" t="s">
        <v>89</v>
      </c>
      <c r="Q1341" s="12" t="s">
        <v>22</v>
      </c>
      <c r="R1341" s="12" t="s">
        <v>32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10">
        <f>ROUNDUP(SUM(VLOOKUP(F1341,'Pontuação'!A$2:B$11,2,FALSE),VLOOKUP(E1341,'Pontuação'!C$2:D$11,2,FALSE),VLOOKUP(H1341,'Pontuação'!I$2:J$11,2,FALSE),VLOOKUP(J1341,'Pontuação'!G$2:H$11,2,FALSE),VLOOKUP(L1341,'Pontuação'!M$2:N$13,2,FALSE)),0)</f>
        <v>1595</v>
      </c>
      <c r="AD1341" s="11">
        <f t="shared" si="1"/>
        <v>160</v>
      </c>
      <c r="AE1341" s="11" t="str">
        <f t="array" ref="AE1341">IFERROR(INDEX('Pontuação'!G$13:G$101, MATCH(AD1341, 'Pontuação'!F$13:F$101, 0)), "Faixa Indefinida")</f>
        <v>C</v>
      </c>
      <c r="AF1341" s="11">
        <f t="shared" si="2"/>
        <v>0</v>
      </c>
      <c r="AG1341" s="11">
        <f t="shared" si="3"/>
        <v>0</v>
      </c>
      <c r="AH1341" s="11">
        <f t="shared" si="4"/>
        <v>1</v>
      </c>
      <c r="AI1341" s="11">
        <f t="shared" si="5"/>
        <v>0</v>
      </c>
      <c r="AJ1341" s="11">
        <f>ROUNDUP(SUM(VLOOKUP(F1341,'Pontuação 3.0'!A$2:B$11,2,FALSE),VLOOKUP(E1341,'Pontuação 3.0'!C$2:D$11,2,FALSE),VLOOKUP(H1341,'Pontuação 3.0'!I$2:J$11,2,FALSE),VLOOKUP(J1341,'Pontuação 3.0'!G$2:H$11,2,FALSE),VLOOKUP(G1341,'Pontuação 3.0'!E$2:F$11,2,FALSE),VLOOKUP(K1341,'Pontuação 3.0'!K$2:L$11,2,FALSE),VLOOKUP(L1341,'Pontuação 3.0'!M$2:N$13,2,FALSE)),0)</f>
        <v>2209</v>
      </c>
      <c r="AK1341" s="10">
        <f t="shared" si="6"/>
        <v>221</v>
      </c>
      <c r="AL1341" s="10" t="str">
        <f t="array" ref="AL1341">IFERROR(INDEX('Pontuação 3.0'!G$13:G$191, MATCH(AK1341, 'Pontuação 3.0'!F$13:F$191, 0)), "Faixa Indefinida")</f>
        <v>B</v>
      </c>
      <c r="AM1341" s="10">
        <f t="shared" si="7"/>
        <v>0</v>
      </c>
      <c r="AN1341" s="10">
        <f t="shared" si="8"/>
        <v>1</v>
      </c>
      <c r="AO1341" s="10">
        <f t="shared" si="9"/>
        <v>0</v>
      </c>
      <c r="AP1341" s="10">
        <f t="shared" si="10"/>
        <v>0</v>
      </c>
    </row>
    <row r="1342" ht="15.75" customHeight="1">
      <c r="A1342" s="7">
        <v>45675.0</v>
      </c>
      <c r="B1342" s="8" t="s">
        <v>3120</v>
      </c>
      <c r="C1342" s="8" t="s">
        <v>3121</v>
      </c>
      <c r="D1342" s="9">
        <v>5.594992655101E12</v>
      </c>
      <c r="E1342" s="8" t="s">
        <v>6103</v>
      </c>
      <c r="F1342" s="8" t="s">
        <v>6126</v>
      </c>
      <c r="G1342" s="8" t="s">
        <v>6117</v>
      </c>
      <c r="H1342" s="8" t="s">
        <v>6135</v>
      </c>
      <c r="I1342" s="8" t="s">
        <v>6128</v>
      </c>
      <c r="J1342" s="8" t="s">
        <v>6129</v>
      </c>
      <c r="K1342" s="8" t="s">
        <v>6107</v>
      </c>
      <c r="L1342" s="8" t="s">
        <v>6120</v>
      </c>
      <c r="M1342" s="8" t="s">
        <v>6121</v>
      </c>
      <c r="N1342" s="12" t="s">
        <v>18</v>
      </c>
      <c r="O1342" s="12" t="s">
        <v>20</v>
      </c>
      <c r="P1342" s="12" t="s">
        <v>48</v>
      </c>
      <c r="Q1342" s="12" t="s">
        <v>22</v>
      </c>
      <c r="R1342" s="12" t="s">
        <v>32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10">
        <f>ROUNDUP(SUM(VLOOKUP(F1342,'Pontuação'!A$2:B$11,2,FALSE),VLOOKUP(E1342,'Pontuação'!C$2:D$11,2,FALSE),VLOOKUP(H1342,'Pontuação'!I$2:J$11,2,FALSE),VLOOKUP(J1342,'Pontuação'!G$2:H$11,2,FALSE),VLOOKUP(L1342,'Pontuação'!M$2:N$13,2,FALSE)),0)</f>
        <v>1977</v>
      </c>
      <c r="AD1342" s="11">
        <f t="shared" si="1"/>
        <v>198</v>
      </c>
      <c r="AE1342" s="11" t="str">
        <f t="array" ref="AE1342">IFERROR(INDEX('Pontuação'!G$13:G$101, MATCH(AD1342, 'Pontuação'!F$13:F$101, 0)), "Faixa Indefinida")</f>
        <v>A</v>
      </c>
      <c r="AF1342" s="11">
        <f t="shared" si="2"/>
        <v>1</v>
      </c>
      <c r="AG1342" s="11">
        <f t="shared" si="3"/>
        <v>0</v>
      </c>
      <c r="AH1342" s="11">
        <f t="shared" si="4"/>
        <v>0</v>
      </c>
      <c r="AI1342" s="11">
        <f t="shared" si="5"/>
        <v>0</v>
      </c>
      <c r="AJ1342" s="11">
        <f>ROUNDUP(SUM(VLOOKUP(F1342,'Pontuação 3.0'!A$2:B$11,2,FALSE),VLOOKUP(E1342,'Pontuação 3.0'!C$2:D$11,2,FALSE),VLOOKUP(H1342,'Pontuação 3.0'!I$2:J$11,2,FALSE),VLOOKUP(J1342,'Pontuação 3.0'!G$2:H$11,2,FALSE),VLOOKUP(G1342,'Pontuação 3.0'!E$2:F$11,2,FALSE),VLOOKUP(K1342,'Pontuação 3.0'!K$2:L$11,2,FALSE),VLOOKUP(L1342,'Pontuação 3.0'!M$2:N$13,2,FALSE)),0)</f>
        <v>2286</v>
      </c>
      <c r="AK1342" s="10">
        <f t="shared" si="6"/>
        <v>229</v>
      </c>
      <c r="AL1342" s="10" t="str">
        <f t="array" ref="AL1342">IFERROR(INDEX('Pontuação 3.0'!G$13:G$191, MATCH(AK1342, 'Pontuação 3.0'!F$13:F$191, 0)), "Faixa Indefinida")</f>
        <v>B</v>
      </c>
      <c r="AM1342" s="10">
        <f t="shared" si="7"/>
        <v>0</v>
      </c>
      <c r="AN1342" s="10">
        <f t="shared" si="8"/>
        <v>1</v>
      </c>
      <c r="AO1342" s="10">
        <f t="shared" si="9"/>
        <v>0</v>
      </c>
      <c r="AP1342" s="10">
        <f t="shared" si="10"/>
        <v>0</v>
      </c>
    </row>
    <row r="1343" ht="15.75" customHeight="1">
      <c r="A1343" s="7">
        <v>45675.0</v>
      </c>
      <c r="B1343" s="8" t="s">
        <v>1576</v>
      </c>
      <c r="C1343" s="8" t="s">
        <v>3127</v>
      </c>
      <c r="D1343" s="9">
        <v>8.8999871556E10</v>
      </c>
      <c r="E1343" s="8" t="s">
        <v>6103</v>
      </c>
      <c r="F1343" s="8" t="s">
        <v>6127</v>
      </c>
      <c r="G1343" s="8" t="s">
        <v>6112</v>
      </c>
      <c r="H1343" s="8" t="s">
        <v>6123</v>
      </c>
      <c r="I1343" s="8" t="s">
        <v>6107</v>
      </c>
      <c r="J1343" s="8" t="s">
        <v>6108</v>
      </c>
      <c r="K1343" s="8" t="s">
        <v>6107</v>
      </c>
      <c r="L1343" s="8" t="s">
        <v>6124</v>
      </c>
      <c r="M1343" s="8" t="s">
        <v>6111</v>
      </c>
      <c r="N1343" s="12" t="s">
        <v>18</v>
      </c>
      <c r="O1343" s="12" t="s">
        <v>20</v>
      </c>
      <c r="P1343" s="12" t="s">
        <v>25</v>
      </c>
      <c r="Q1343" s="12" t="s">
        <v>22</v>
      </c>
      <c r="R1343" s="12" t="s">
        <v>32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10">
        <f>ROUNDUP(SUM(VLOOKUP(F1343,'Pontuação'!A$2:B$11,2,FALSE),VLOOKUP(E1343,'Pontuação'!C$2:D$11,2,FALSE),VLOOKUP(H1343,'Pontuação'!I$2:J$11,2,FALSE),VLOOKUP(J1343,'Pontuação'!G$2:H$11,2,FALSE),VLOOKUP(L1343,'Pontuação'!M$2:N$13,2,FALSE)),0)</f>
        <v>1262</v>
      </c>
      <c r="AD1343" s="11">
        <f t="shared" si="1"/>
        <v>126</v>
      </c>
      <c r="AE1343" s="11" t="str">
        <f t="array" ref="AE1343">IFERROR(INDEX('Pontuação'!G$13:G$101, MATCH(AD1343, 'Pontuação'!F$13:F$101, 0)), "Faixa Indefinida")</f>
        <v>D</v>
      </c>
      <c r="AF1343" s="11">
        <f t="shared" si="2"/>
        <v>0</v>
      </c>
      <c r="AG1343" s="11">
        <f t="shared" si="3"/>
        <v>0</v>
      </c>
      <c r="AH1343" s="11">
        <f t="shared" si="4"/>
        <v>0</v>
      </c>
      <c r="AI1343" s="11">
        <f t="shared" si="5"/>
        <v>1</v>
      </c>
      <c r="AJ1343" s="11">
        <f>ROUNDUP(SUM(VLOOKUP(F1343,'Pontuação 3.0'!A$2:B$11,2,FALSE),VLOOKUP(E1343,'Pontuação 3.0'!C$2:D$11,2,FALSE),VLOOKUP(H1343,'Pontuação 3.0'!I$2:J$11,2,FALSE),VLOOKUP(J1343,'Pontuação 3.0'!G$2:H$11,2,FALSE),VLOOKUP(G1343,'Pontuação 3.0'!E$2:F$11,2,FALSE),VLOOKUP(K1343,'Pontuação 3.0'!K$2:L$11,2,FALSE),VLOOKUP(L1343,'Pontuação 3.0'!M$2:N$13,2,FALSE)),0)</f>
        <v>1841</v>
      </c>
      <c r="AK1343" s="10">
        <f t="shared" si="6"/>
        <v>184</v>
      </c>
      <c r="AL1343" s="10" t="str">
        <f t="array" ref="AL1343">IFERROR(INDEX('Pontuação 3.0'!G$13:G$191, MATCH(AK1343, 'Pontuação 3.0'!F$13:F$191, 0)), "Faixa Indefinida")</f>
        <v>D</v>
      </c>
      <c r="AM1343" s="10">
        <f t="shared" si="7"/>
        <v>0</v>
      </c>
      <c r="AN1343" s="10">
        <f t="shared" si="8"/>
        <v>0</v>
      </c>
      <c r="AO1343" s="10">
        <f t="shared" si="9"/>
        <v>0</v>
      </c>
      <c r="AP1343" s="10">
        <f t="shared" si="10"/>
        <v>1</v>
      </c>
    </row>
    <row r="1344" ht="15.75" customHeight="1">
      <c r="A1344" s="7">
        <v>45675.0</v>
      </c>
      <c r="B1344" s="8" t="s">
        <v>3128</v>
      </c>
      <c r="C1344" s="8" t="s">
        <v>3129</v>
      </c>
      <c r="D1344" s="9">
        <v>2.1987095555E10</v>
      </c>
      <c r="E1344" s="8" t="s">
        <v>6103</v>
      </c>
      <c r="F1344" s="8" t="s">
        <v>6126</v>
      </c>
      <c r="G1344" s="8" t="s">
        <v>6114</v>
      </c>
      <c r="H1344" s="8" t="s">
        <v>6123</v>
      </c>
      <c r="I1344" s="8" t="s">
        <v>6107</v>
      </c>
      <c r="J1344" s="8" t="s">
        <v>6119</v>
      </c>
      <c r="K1344" s="8" t="s">
        <v>6107</v>
      </c>
      <c r="L1344" s="8" t="s">
        <v>6120</v>
      </c>
      <c r="M1344" s="8" t="s">
        <v>6121</v>
      </c>
      <c r="N1344" s="12" t="s">
        <v>18</v>
      </c>
      <c r="O1344" s="12" t="s">
        <v>20</v>
      </c>
      <c r="P1344" s="12" t="s">
        <v>89</v>
      </c>
      <c r="Q1344" s="12" t="s">
        <v>22</v>
      </c>
      <c r="R1344" s="12" t="s">
        <v>32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10">
        <f>ROUNDUP(SUM(VLOOKUP(F1344,'Pontuação'!A$2:B$11,2,FALSE),VLOOKUP(E1344,'Pontuação'!C$2:D$11,2,FALSE),VLOOKUP(H1344,'Pontuação'!I$2:J$11,2,FALSE),VLOOKUP(J1344,'Pontuação'!G$2:H$11,2,FALSE),VLOOKUP(L1344,'Pontuação'!M$2:N$13,2,FALSE)),0)</f>
        <v>1559</v>
      </c>
      <c r="AD1344" s="11">
        <f t="shared" si="1"/>
        <v>156</v>
      </c>
      <c r="AE1344" s="11" t="str">
        <f t="array" ref="AE1344">IFERROR(INDEX('Pontuação'!G$13:G$101, MATCH(AD1344, 'Pontuação'!F$13:F$101, 0)), "Faixa Indefinida")</f>
        <v>C</v>
      </c>
      <c r="AF1344" s="11">
        <f t="shared" si="2"/>
        <v>0</v>
      </c>
      <c r="AG1344" s="11">
        <f t="shared" si="3"/>
        <v>0</v>
      </c>
      <c r="AH1344" s="11">
        <f t="shared" si="4"/>
        <v>1</v>
      </c>
      <c r="AI1344" s="11">
        <f t="shared" si="5"/>
        <v>0</v>
      </c>
      <c r="AJ1344" s="11">
        <f>ROUNDUP(SUM(VLOOKUP(F1344,'Pontuação 3.0'!A$2:B$11,2,FALSE),VLOOKUP(E1344,'Pontuação 3.0'!C$2:D$11,2,FALSE),VLOOKUP(H1344,'Pontuação 3.0'!I$2:J$11,2,FALSE),VLOOKUP(J1344,'Pontuação 3.0'!G$2:H$11,2,FALSE),VLOOKUP(G1344,'Pontuação 3.0'!E$2:F$11,2,FALSE),VLOOKUP(K1344,'Pontuação 3.0'!K$2:L$11,2,FALSE),VLOOKUP(L1344,'Pontuação 3.0'!M$2:N$13,2,FALSE)),0)</f>
        <v>1777</v>
      </c>
      <c r="AK1344" s="10">
        <f t="shared" si="6"/>
        <v>178</v>
      </c>
      <c r="AL1344" s="10" t="str">
        <f t="array" ref="AL1344">IFERROR(INDEX('Pontuação 3.0'!G$13:G$191, MATCH(AK1344, 'Pontuação 3.0'!F$13:F$191, 0)), "Faixa Indefinida")</f>
        <v>D</v>
      </c>
      <c r="AM1344" s="10">
        <f t="shared" si="7"/>
        <v>0</v>
      </c>
      <c r="AN1344" s="10">
        <f t="shared" si="8"/>
        <v>0</v>
      </c>
      <c r="AO1344" s="10">
        <f t="shared" si="9"/>
        <v>0</v>
      </c>
      <c r="AP1344" s="10">
        <f t="shared" si="10"/>
        <v>1</v>
      </c>
    </row>
    <row r="1345" ht="15.75" customHeight="1">
      <c r="A1345" s="7">
        <v>45675.0</v>
      </c>
      <c r="B1345" s="8" t="s">
        <v>3130</v>
      </c>
      <c r="C1345" s="8" t="s">
        <v>3131</v>
      </c>
      <c r="D1345" s="9">
        <v>9.8981656671E10</v>
      </c>
      <c r="E1345" s="8" t="s">
        <v>6125</v>
      </c>
      <c r="F1345" s="8" t="s">
        <v>6126</v>
      </c>
      <c r="G1345" s="8" t="s">
        <v>6117</v>
      </c>
      <c r="H1345" s="8" t="s">
        <v>6118</v>
      </c>
      <c r="I1345" s="8" t="s">
        <v>6107</v>
      </c>
      <c r="J1345" s="8" t="s">
        <v>6108</v>
      </c>
      <c r="K1345" s="8" t="s">
        <v>6107</v>
      </c>
      <c r="L1345" s="8" t="s">
        <v>6115</v>
      </c>
      <c r="M1345" s="8" t="s">
        <v>6131</v>
      </c>
      <c r="N1345" s="12" t="s">
        <v>18</v>
      </c>
      <c r="O1345" s="12" t="s">
        <v>20</v>
      </c>
      <c r="P1345" s="12" t="s">
        <v>48</v>
      </c>
      <c r="Q1345" s="12" t="s">
        <v>33</v>
      </c>
      <c r="R1345" s="12" t="s">
        <v>32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10">
        <f>ROUNDUP(SUM(VLOOKUP(F1345,'Pontuação'!A$2:B$11,2,FALSE),VLOOKUP(E1345,'Pontuação'!C$2:D$11,2,FALSE),VLOOKUP(H1345,'Pontuação'!I$2:J$11,2,FALSE),VLOOKUP(J1345,'Pontuação'!G$2:H$11,2,FALSE),VLOOKUP(L1345,'Pontuação'!M$2:N$13,2,FALSE)),0)</f>
        <v>1692</v>
      </c>
      <c r="AD1345" s="11">
        <f t="shared" si="1"/>
        <v>169</v>
      </c>
      <c r="AE1345" s="11" t="str">
        <f t="array" ref="AE1345">IFERROR(INDEX('Pontuação'!G$13:G$101, MATCH(AD1345, 'Pontuação'!F$13:F$101, 0)), "Faixa Indefinida")</f>
        <v>B</v>
      </c>
      <c r="AF1345" s="11">
        <f t="shared" si="2"/>
        <v>0</v>
      </c>
      <c r="AG1345" s="11">
        <f t="shared" si="3"/>
        <v>1</v>
      </c>
      <c r="AH1345" s="11">
        <f t="shared" si="4"/>
        <v>0</v>
      </c>
      <c r="AI1345" s="11">
        <f t="shared" si="5"/>
        <v>0</v>
      </c>
      <c r="AJ1345" s="11">
        <f>ROUNDUP(SUM(VLOOKUP(F1345,'Pontuação 3.0'!A$2:B$11,2,FALSE),VLOOKUP(E1345,'Pontuação 3.0'!C$2:D$11,2,FALSE),VLOOKUP(H1345,'Pontuação 3.0'!I$2:J$11,2,FALSE),VLOOKUP(J1345,'Pontuação 3.0'!G$2:H$11,2,FALSE),VLOOKUP(G1345,'Pontuação 3.0'!E$2:F$11,2,FALSE),VLOOKUP(K1345,'Pontuação 3.0'!K$2:L$11,2,FALSE),VLOOKUP(L1345,'Pontuação 3.0'!M$2:N$13,2,FALSE)),0)</f>
        <v>2198</v>
      </c>
      <c r="AK1345" s="10">
        <f t="shared" si="6"/>
        <v>220</v>
      </c>
      <c r="AL1345" s="10" t="str">
        <f t="array" ref="AL1345">IFERROR(INDEX('Pontuação 3.0'!G$13:G$191, MATCH(AK1345, 'Pontuação 3.0'!F$13:F$191, 0)), "Faixa Indefinida")</f>
        <v>B</v>
      </c>
      <c r="AM1345" s="10">
        <f t="shared" si="7"/>
        <v>0</v>
      </c>
      <c r="AN1345" s="10">
        <f t="shared" si="8"/>
        <v>1</v>
      </c>
      <c r="AO1345" s="10">
        <f t="shared" si="9"/>
        <v>0</v>
      </c>
      <c r="AP1345" s="10">
        <f t="shared" si="10"/>
        <v>0</v>
      </c>
    </row>
    <row r="1346" ht="15.75" customHeight="1">
      <c r="A1346" s="7">
        <v>45675.0</v>
      </c>
      <c r="B1346" s="8" t="s">
        <v>2910</v>
      </c>
      <c r="C1346" s="8" t="s">
        <v>3132</v>
      </c>
      <c r="D1346" s="9">
        <v>8.6995255856E10</v>
      </c>
      <c r="E1346" s="8" t="s">
        <v>6103</v>
      </c>
      <c r="F1346" s="8" t="s">
        <v>6116</v>
      </c>
      <c r="G1346" s="8" t="s">
        <v>6122</v>
      </c>
      <c r="H1346" s="8" t="s">
        <v>6106</v>
      </c>
      <c r="I1346" s="8" t="s">
        <v>6107</v>
      </c>
      <c r="J1346" s="8" t="s">
        <v>6119</v>
      </c>
      <c r="K1346" s="8" t="s">
        <v>6109</v>
      </c>
      <c r="L1346" s="8" t="s">
        <v>6136</v>
      </c>
      <c r="M1346" s="8" t="s">
        <v>6131</v>
      </c>
      <c r="N1346" s="12" t="s">
        <v>18</v>
      </c>
      <c r="O1346" s="12" t="s">
        <v>20</v>
      </c>
      <c r="P1346" s="12" t="s">
        <v>89</v>
      </c>
      <c r="Q1346" s="12" t="s">
        <v>33</v>
      </c>
      <c r="R1346" s="12" t="s">
        <v>32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10">
        <f>ROUNDUP(SUM(VLOOKUP(F1346,'Pontuação'!A$2:B$11,2,FALSE),VLOOKUP(E1346,'Pontuação'!C$2:D$11,2,FALSE),VLOOKUP(H1346,'Pontuação'!I$2:J$11,2,FALSE),VLOOKUP(J1346,'Pontuação'!G$2:H$11,2,FALSE),VLOOKUP(L1346,'Pontuação'!M$2:N$13,2,FALSE)),0)</f>
        <v>1597</v>
      </c>
      <c r="AD1346" s="11">
        <f t="shared" si="1"/>
        <v>160</v>
      </c>
      <c r="AE1346" s="11" t="str">
        <f t="array" ref="AE1346">IFERROR(INDEX('Pontuação'!G$13:G$101, MATCH(AD1346, 'Pontuação'!F$13:F$101, 0)), "Faixa Indefinida")</f>
        <v>C</v>
      </c>
      <c r="AF1346" s="11">
        <f t="shared" si="2"/>
        <v>0</v>
      </c>
      <c r="AG1346" s="11">
        <f t="shared" si="3"/>
        <v>0</v>
      </c>
      <c r="AH1346" s="11">
        <f t="shared" si="4"/>
        <v>1</v>
      </c>
      <c r="AI1346" s="11">
        <f t="shared" si="5"/>
        <v>0</v>
      </c>
      <c r="AJ1346" s="11">
        <f>ROUNDUP(SUM(VLOOKUP(F1346,'Pontuação 3.0'!A$2:B$11,2,FALSE),VLOOKUP(E1346,'Pontuação 3.0'!C$2:D$11,2,FALSE),VLOOKUP(H1346,'Pontuação 3.0'!I$2:J$11,2,FALSE),VLOOKUP(J1346,'Pontuação 3.0'!G$2:H$11,2,FALSE),VLOOKUP(G1346,'Pontuação 3.0'!E$2:F$11,2,FALSE),VLOOKUP(K1346,'Pontuação 3.0'!K$2:L$11,2,FALSE),VLOOKUP(L1346,'Pontuação 3.0'!M$2:N$13,2,FALSE)),0)</f>
        <v>2221</v>
      </c>
      <c r="AK1346" s="10">
        <f t="shared" si="6"/>
        <v>222</v>
      </c>
      <c r="AL1346" s="10" t="str">
        <f t="array" ref="AL1346">IFERROR(INDEX('Pontuação 3.0'!G$13:G$191, MATCH(AK1346, 'Pontuação 3.0'!F$13:F$191, 0)), "Faixa Indefinida")</f>
        <v>B</v>
      </c>
      <c r="AM1346" s="10">
        <f t="shared" si="7"/>
        <v>0</v>
      </c>
      <c r="AN1346" s="10">
        <f t="shared" si="8"/>
        <v>1</v>
      </c>
      <c r="AO1346" s="10">
        <f t="shared" si="9"/>
        <v>0</v>
      </c>
      <c r="AP1346" s="10">
        <f t="shared" si="10"/>
        <v>0</v>
      </c>
    </row>
    <row r="1347" ht="15.75" customHeight="1">
      <c r="A1347" s="7">
        <v>45675.0</v>
      </c>
      <c r="B1347" s="8" t="s">
        <v>3133</v>
      </c>
      <c r="C1347" s="8" t="s">
        <v>3134</v>
      </c>
      <c r="D1347" s="9">
        <v>9.8985834556E10</v>
      </c>
      <c r="E1347" s="8" t="s">
        <v>6103</v>
      </c>
      <c r="F1347" s="8" t="s">
        <v>6127</v>
      </c>
      <c r="G1347" s="8" t="s">
        <v>6112</v>
      </c>
      <c r="H1347" s="8" t="s">
        <v>6123</v>
      </c>
      <c r="I1347" s="8" t="s">
        <v>6107</v>
      </c>
      <c r="J1347" s="8" t="s">
        <v>6119</v>
      </c>
      <c r="K1347" s="8" t="s">
        <v>6107</v>
      </c>
      <c r="L1347" s="8" t="s">
        <v>6136</v>
      </c>
      <c r="M1347" s="8" t="s">
        <v>6111</v>
      </c>
      <c r="N1347" s="12" t="s">
        <v>18</v>
      </c>
      <c r="O1347" s="12" t="s">
        <v>20</v>
      </c>
      <c r="P1347" s="12" t="s">
        <v>31</v>
      </c>
      <c r="Q1347" s="12" t="s">
        <v>200</v>
      </c>
      <c r="R1347" s="12" t="s">
        <v>32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10">
        <f>ROUNDUP(SUM(VLOOKUP(F1347,'Pontuação'!A$2:B$11,2,FALSE),VLOOKUP(E1347,'Pontuação'!C$2:D$11,2,FALSE),VLOOKUP(H1347,'Pontuação'!I$2:J$11,2,FALSE),VLOOKUP(J1347,'Pontuação'!G$2:H$11,2,FALSE),VLOOKUP(L1347,'Pontuação'!M$2:N$13,2,FALSE)),0)</f>
        <v>1238</v>
      </c>
      <c r="AD1347" s="11">
        <f t="shared" si="1"/>
        <v>124</v>
      </c>
      <c r="AE1347" s="11" t="str">
        <f t="array" ref="AE1347">IFERROR(INDEX('Pontuação'!G$13:G$101, MATCH(AD1347, 'Pontuação'!F$13:F$101, 0)), "Faixa Indefinida")</f>
        <v>D</v>
      </c>
      <c r="AF1347" s="11">
        <f t="shared" si="2"/>
        <v>0</v>
      </c>
      <c r="AG1347" s="11">
        <f t="shared" si="3"/>
        <v>0</v>
      </c>
      <c r="AH1347" s="11">
        <f t="shared" si="4"/>
        <v>0</v>
      </c>
      <c r="AI1347" s="11">
        <f t="shared" si="5"/>
        <v>1</v>
      </c>
      <c r="AJ1347" s="11">
        <f>ROUNDUP(SUM(VLOOKUP(F1347,'Pontuação 3.0'!A$2:B$11,2,FALSE),VLOOKUP(E1347,'Pontuação 3.0'!C$2:D$11,2,FALSE),VLOOKUP(H1347,'Pontuação 3.0'!I$2:J$11,2,FALSE),VLOOKUP(J1347,'Pontuação 3.0'!G$2:H$11,2,FALSE),VLOOKUP(G1347,'Pontuação 3.0'!E$2:F$11,2,FALSE),VLOOKUP(K1347,'Pontuação 3.0'!K$2:L$11,2,FALSE),VLOOKUP(L1347,'Pontuação 3.0'!M$2:N$13,2,FALSE)),0)</f>
        <v>1697</v>
      </c>
      <c r="AK1347" s="10">
        <f t="shared" si="6"/>
        <v>170</v>
      </c>
      <c r="AL1347" s="10" t="str">
        <f t="array" ref="AL1347">IFERROR(INDEX('Pontuação 3.0'!G$13:G$191, MATCH(AK1347, 'Pontuação 3.0'!F$13:F$191, 0)), "Faixa Indefinida")</f>
        <v>D</v>
      </c>
      <c r="AM1347" s="10">
        <f t="shared" si="7"/>
        <v>0</v>
      </c>
      <c r="AN1347" s="10">
        <f t="shared" si="8"/>
        <v>0</v>
      </c>
      <c r="AO1347" s="10">
        <f t="shared" si="9"/>
        <v>0</v>
      </c>
      <c r="AP1347" s="10">
        <f t="shared" si="10"/>
        <v>1</v>
      </c>
    </row>
    <row r="1348" ht="15.75" customHeight="1">
      <c r="A1348" s="7">
        <v>45675.0</v>
      </c>
      <c r="B1348" s="8" t="s">
        <v>3137</v>
      </c>
      <c r="C1348" s="8" t="s">
        <v>3138</v>
      </c>
      <c r="D1348" s="14" t="s">
        <v>6210</v>
      </c>
      <c r="E1348" s="8" t="s">
        <v>6103</v>
      </c>
      <c r="F1348" s="8" t="s">
        <v>6126</v>
      </c>
      <c r="G1348" s="8" t="s">
        <v>6117</v>
      </c>
      <c r="H1348" s="8" t="s">
        <v>6135</v>
      </c>
      <c r="I1348" s="8" t="s">
        <v>6128</v>
      </c>
      <c r="J1348" s="8" t="s">
        <v>6108</v>
      </c>
      <c r="K1348" s="8" t="s">
        <v>6107</v>
      </c>
      <c r="L1348" s="8" t="s">
        <v>6110</v>
      </c>
      <c r="M1348" s="8" t="s">
        <v>6113</v>
      </c>
      <c r="N1348" s="12" t="s">
        <v>18</v>
      </c>
      <c r="O1348" s="12" t="s">
        <v>20</v>
      </c>
      <c r="P1348" s="12" t="s">
        <v>25</v>
      </c>
      <c r="Q1348" s="12" t="s">
        <v>22</v>
      </c>
      <c r="R1348" s="12" t="s">
        <v>21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10">
        <f>ROUNDUP(SUM(VLOOKUP(F1348,'Pontuação'!A$2:B$11,2,FALSE),VLOOKUP(E1348,'Pontuação'!C$2:D$11,2,FALSE),VLOOKUP(H1348,'Pontuação'!I$2:J$11,2,FALSE),VLOOKUP(J1348,'Pontuação'!G$2:H$11,2,FALSE),VLOOKUP(L1348,'Pontuação'!M$2:N$13,2,FALSE)),0)</f>
        <v>1742</v>
      </c>
      <c r="AD1348" s="11">
        <f t="shared" si="1"/>
        <v>174</v>
      </c>
      <c r="AE1348" s="11" t="str">
        <f t="array" ref="AE1348">IFERROR(INDEX('Pontuação'!G$13:G$101, MATCH(AD1348, 'Pontuação'!F$13:F$101, 0)), "Faixa Indefinida")</f>
        <v>B</v>
      </c>
      <c r="AF1348" s="11">
        <f t="shared" si="2"/>
        <v>0</v>
      </c>
      <c r="AG1348" s="11">
        <f t="shared" si="3"/>
        <v>1</v>
      </c>
      <c r="AH1348" s="11">
        <f t="shared" si="4"/>
        <v>0</v>
      </c>
      <c r="AI1348" s="11">
        <f t="shared" si="5"/>
        <v>0</v>
      </c>
      <c r="AJ1348" s="11">
        <f>ROUNDUP(SUM(VLOOKUP(F1348,'Pontuação 3.0'!A$2:B$11,2,FALSE),VLOOKUP(E1348,'Pontuação 3.0'!C$2:D$11,2,FALSE),VLOOKUP(H1348,'Pontuação 3.0'!I$2:J$11,2,FALSE),VLOOKUP(J1348,'Pontuação 3.0'!G$2:H$11,2,FALSE),VLOOKUP(G1348,'Pontuação 3.0'!E$2:F$11,2,FALSE),VLOOKUP(K1348,'Pontuação 3.0'!K$2:L$11,2,FALSE),VLOOKUP(L1348,'Pontuação 3.0'!M$2:N$13,2,FALSE)),0)</f>
        <v>2271</v>
      </c>
      <c r="AK1348" s="10">
        <f t="shared" si="6"/>
        <v>227</v>
      </c>
      <c r="AL1348" s="10" t="str">
        <f t="array" ref="AL1348">IFERROR(INDEX('Pontuação 3.0'!G$13:G$191, MATCH(AK1348, 'Pontuação 3.0'!F$13:F$191, 0)), "Faixa Indefinida")</f>
        <v>B</v>
      </c>
      <c r="AM1348" s="10">
        <f t="shared" si="7"/>
        <v>0</v>
      </c>
      <c r="AN1348" s="10">
        <f t="shared" si="8"/>
        <v>1</v>
      </c>
      <c r="AO1348" s="10">
        <f t="shared" si="9"/>
        <v>0</v>
      </c>
      <c r="AP1348" s="10">
        <f t="shared" si="10"/>
        <v>0</v>
      </c>
    </row>
    <row r="1349" ht="15.75" customHeight="1">
      <c r="A1349" s="7">
        <v>45675.0</v>
      </c>
      <c r="B1349" s="8" t="s">
        <v>3135</v>
      </c>
      <c r="C1349" s="8" t="s">
        <v>3136</v>
      </c>
      <c r="D1349" s="9">
        <v>1.9993189743E10</v>
      </c>
      <c r="E1349" s="8" t="s">
        <v>6103</v>
      </c>
      <c r="F1349" s="8" t="s">
        <v>6126</v>
      </c>
      <c r="G1349" s="8" t="s">
        <v>6117</v>
      </c>
      <c r="H1349" s="8" t="s">
        <v>6118</v>
      </c>
      <c r="I1349" s="8" t="s">
        <v>6107</v>
      </c>
      <c r="J1349" s="8" t="s">
        <v>6119</v>
      </c>
      <c r="K1349" s="8" t="s">
        <v>6107</v>
      </c>
      <c r="L1349" s="8" t="s">
        <v>6110</v>
      </c>
      <c r="M1349" s="8" t="s">
        <v>6121</v>
      </c>
      <c r="N1349" s="12" t="s">
        <v>18</v>
      </c>
      <c r="O1349" s="12" t="s">
        <v>20</v>
      </c>
      <c r="P1349" s="12" t="s">
        <v>31</v>
      </c>
      <c r="Q1349" s="12" t="s">
        <v>1098</v>
      </c>
      <c r="R1349" s="12" t="s">
        <v>21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10">
        <f>ROUNDUP(SUM(VLOOKUP(F1349,'Pontuação'!A$2:B$11,2,FALSE),VLOOKUP(E1349,'Pontuação'!C$2:D$11,2,FALSE),VLOOKUP(H1349,'Pontuação'!I$2:J$11,2,FALSE),VLOOKUP(J1349,'Pontuação'!G$2:H$11,2,FALSE),VLOOKUP(L1349,'Pontuação'!M$2:N$13,2,FALSE)),0)</f>
        <v>1653</v>
      </c>
      <c r="AD1349" s="11">
        <f t="shared" si="1"/>
        <v>165</v>
      </c>
      <c r="AE1349" s="11" t="str">
        <f t="array" ref="AE1349">IFERROR(INDEX('Pontuação'!G$13:G$101, MATCH(AD1349, 'Pontuação'!F$13:F$101, 0)), "Faixa Indefinida")</f>
        <v>C</v>
      </c>
      <c r="AF1349" s="11">
        <f t="shared" si="2"/>
        <v>0</v>
      </c>
      <c r="AG1349" s="11">
        <f t="shared" si="3"/>
        <v>0</v>
      </c>
      <c r="AH1349" s="11">
        <f t="shared" si="4"/>
        <v>1</v>
      </c>
      <c r="AI1349" s="11">
        <f t="shared" si="5"/>
        <v>0</v>
      </c>
      <c r="AJ1349" s="11">
        <f>ROUNDUP(SUM(VLOOKUP(F1349,'Pontuação 3.0'!A$2:B$11,2,FALSE),VLOOKUP(E1349,'Pontuação 3.0'!C$2:D$11,2,FALSE),VLOOKUP(H1349,'Pontuação 3.0'!I$2:J$11,2,FALSE),VLOOKUP(J1349,'Pontuação 3.0'!G$2:H$11,2,FALSE),VLOOKUP(G1349,'Pontuação 3.0'!E$2:F$11,2,FALSE),VLOOKUP(K1349,'Pontuação 3.0'!K$2:L$11,2,FALSE),VLOOKUP(L1349,'Pontuação 3.0'!M$2:N$13,2,FALSE)),0)</f>
        <v>2270</v>
      </c>
      <c r="AK1349" s="10">
        <f t="shared" si="6"/>
        <v>227</v>
      </c>
      <c r="AL1349" s="10" t="str">
        <f t="array" ref="AL1349">IFERROR(INDEX('Pontuação 3.0'!G$13:G$191, MATCH(AK1349, 'Pontuação 3.0'!F$13:F$191, 0)), "Faixa Indefinida")</f>
        <v>B</v>
      </c>
      <c r="AM1349" s="10">
        <f t="shared" si="7"/>
        <v>0</v>
      </c>
      <c r="AN1349" s="10">
        <f t="shared" si="8"/>
        <v>1</v>
      </c>
      <c r="AO1349" s="10">
        <f t="shared" si="9"/>
        <v>0</v>
      </c>
      <c r="AP1349" s="10">
        <f t="shared" si="10"/>
        <v>0</v>
      </c>
    </row>
    <row r="1350" ht="15.75" customHeight="1">
      <c r="A1350" s="7">
        <v>45675.0</v>
      </c>
      <c r="B1350" s="8" t="s">
        <v>3139</v>
      </c>
      <c r="C1350" s="8" t="s">
        <v>3140</v>
      </c>
      <c r="D1350" s="9">
        <v>5.1996618492E10</v>
      </c>
      <c r="E1350" s="8" t="s">
        <v>6103</v>
      </c>
      <c r="F1350" s="8" t="s">
        <v>6116</v>
      </c>
      <c r="G1350" s="8" t="s">
        <v>6117</v>
      </c>
      <c r="H1350" s="8" t="s">
        <v>6118</v>
      </c>
      <c r="I1350" s="8" t="s">
        <v>6107</v>
      </c>
      <c r="J1350" s="8" t="s">
        <v>6108</v>
      </c>
      <c r="K1350" s="8" t="s">
        <v>6107</v>
      </c>
      <c r="L1350" s="8" t="s">
        <v>6115</v>
      </c>
      <c r="M1350" s="8" t="s">
        <v>6131</v>
      </c>
      <c r="N1350" s="12" t="s">
        <v>18</v>
      </c>
      <c r="O1350" s="12" t="s">
        <v>20</v>
      </c>
      <c r="P1350" s="12" t="s">
        <v>76</v>
      </c>
      <c r="Q1350" s="12" t="s">
        <v>22</v>
      </c>
      <c r="R1350" s="12" t="s">
        <v>32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10">
        <f>ROUNDUP(SUM(VLOOKUP(F1350,'Pontuação'!A$2:B$11,2,FALSE),VLOOKUP(E1350,'Pontuação'!C$2:D$11,2,FALSE),VLOOKUP(H1350,'Pontuação'!I$2:J$11,2,FALSE),VLOOKUP(J1350,'Pontuação'!G$2:H$11,2,FALSE),VLOOKUP(L1350,'Pontuação'!M$2:N$13,2,FALSE)),0)</f>
        <v>1700</v>
      </c>
      <c r="AD1350" s="11">
        <f t="shared" si="1"/>
        <v>170</v>
      </c>
      <c r="AE1350" s="11" t="str">
        <f t="array" ref="AE1350">IFERROR(INDEX('Pontuação'!G$13:G$101, MATCH(AD1350, 'Pontuação'!F$13:F$101, 0)), "Faixa Indefinida")</f>
        <v>B</v>
      </c>
      <c r="AF1350" s="11">
        <f t="shared" si="2"/>
        <v>0</v>
      </c>
      <c r="AG1350" s="11">
        <f t="shared" si="3"/>
        <v>1</v>
      </c>
      <c r="AH1350" s="11">
        <f t="shared" si="4"/>
        <v>0</v>
      </c>
      <c r="AI1350" s="11">
        <f t="shared" si="5"/>
        <v>0</v>
      </c>
      <c r="AJ1350" s="11">
        <f>ROUNDUP(SUM(VLOOKUP(F1350,'Pontuação 3.0'!A$2:B$11,2,FALSE),VLOOKUP(E1350,'Pontuação 3.0'!C$2:D$11,2,FALSE),VLOOKUP(H1350,'Pontuação 3.0'!I$2:J$11,2,FALSE),VLOOKUP(J1350,'Pontuação 3.0'!G$2:H$11,2,FALSE),VLOOKUP(G1350,'Pontuação 3.0'!E$2:F$11,2,FALSE),VLOOKUP(K1350,'Pontuação 3.0'!K$2:L$11,2,FALSE),VLOOKUP(L1350,'Pontuação 3.0'!M$2:N$13,2,FALSE)),0)</f>
        <v>2361</v>
      </c>
      <c r="AK1350" s="10">
        <f t="shared" si="6"/>
        <v>236</v>
      </c>
      <c r="AL1350" s="10" t="str">
        <f t="array" ref="AL1350">IFERROR(INDEX('Pontuação 3.0'!G$13:G$191, MATCH(AK1350, 'Pontuação 3.0'!F$13:F$191, 0)), "Faixa Indefinida")</f>
        <v>A</v>
      </c>
      <c r="AM1350" s="10">
        <f t="shared" si="7"/>
        <v>1</v>
      </c>
      <c r="AN1350" s="10">
        <f t="shared" si="8"/>
        <v>0</v>
      </c>
      <c r="AO1350" s="10">
        <f t="shared" si="9"/>
        <v>0</v>
      </c>
      <c r="AP1350" s="10">
        <f t="shared" si="10"/>
        <v>0</v>
      </c>
    </row>
    <row r="1351" ht="15.75" customHeight="1">
      <c r="A1351" s="7">
        <v>45675.0</v>
      </c>
      <c r="B1351" s="8" t="s">
        <v>3141</v>
      </c>
      <c r="C1351" s="8" t="s">
        <v>3142</v>
      </c>
      <c r="D1351" s="9">
        <v>1.4996416661E10</v>
      </c>
      <c r="E1351" s="8" t="s">
        <v>6103</v>
      </c>
      <c r="F1351" s="8" t="s">
        <v>6116</v>
      </c>
      <c r="G1351" s="8" t="s">
        <v>6117</v>
      </c>
      <c r="H1351" s="8" t="s">
        <v>6118</v>
      </c>
      <c r="I1351" s="8" t="s">
        <v>6107</v>
      </c>
      <c r="J1351" s="8" t="s">
        <v>6119</v>
      </c>
      <c r="K1351" s="8" t="s">
        <v>6109</v>
      </c>
      <c r="L1351" s="8" t="s">
        <v>6115</v>
      </c>
      <c r="M1351" s="8" t="s">
        <v>6113</v>
      </c>
      <c r="N1351" s="12" t="s">
        <v>18</v>
      </c>
      <c r="O1351" s="12" t="s">
        <v>20</v>
      </c>
      <c r="P1351" s="12" t="s">
        <v>25</v>
      </c>
      <c r="Q1351" s="12" t="s">
        <v>33</v>
      </c>
      <c r="R1351" s="12" t="s">
        <v>21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10">
        <f>ROUNDUP(SUM(VLOOKUP(F1351,'Pontuação'!A$2:B$11,2,FALSE),VLOOKUP(E1351,'Pontuação'!C$2:D$11,2,FALSE),VLOOKUP(H1351,'Pontuação'!I$2:J$11,2,FALSE),VLOOKUP(J1351,'Pontuação'!G$2:H$11,2,FALSE),VLOOKUP(L1351,'Pontuação'!M$2:N$13,2,FALSE)),0)</f>
        <v>1595</v>
      </c>
      <c r="AD1351" s="11">
        <f t="shared" si="1"/>
        <v>160</v>
      </c>
      <c r="AE1351" s="11" t="str">
        <f t="array" ref="AE1351">IFERROR(INDEX('Pontuação'!G$13:G$101, MATCH(AD1351, 'Pontuação'!F$13:F$101, 0)), "Faixa Indefinida")</f>
        <v>C</v>
      </c>
      <c r="AF1351" s="11">
        <f t="shared" si="2"/>
        <v>0</v>
      </c>
      <c r="AG1351" s="11">
        <f t="shared" si="3"/>
        <v>0</v>
      </c>
      <c r="AH1351" s="11">
        <f t="shared" si="4"/>
        <v>1</v>
      </c>
      <c r="AI1351" s="11">
        <f t="shared" si="5"/>
        <v>0</v>
      </c>
      <c r="AJ1351" s="11">
        <f>ROUNDUP(SUM(VLOOKUP(F1351,'Pontuação 3.0'!A$2:B$11,2,FALSE),VLOOKUP(E1351,'Pontuação 3.0'!C$2:D$11,2,FALSE),VLOOKUP(H1351,'Pontuação 3.0'!I$2:J$11,2,FALSE),VLOOKUP(J1351,'Pontuação 3.0'!G$2:H$11,2,FALSE),VLOOKUP(G1351,'Pontuação 3.0'!E$2:F$11,2,FALSE),VLOOKUP(K1351,'Pontuação 3.0'!K$2:L$11,2,FALSE),VLOOKUP(L1351,'Pontuação 3.0'!M$2:N$13,2,FALSE)),0)</f>
        <v>2470</v>
      </c>
      <c r="AK1351" s="10">
        <f t="shared" si="6"/>
        <v>247</v>
      </c>
      <c r="AL1351" s="10" t="str">
        <f t="array" ref="AL1351">IFERROR(INDEX('Pontuação 3.0'!G$13:G$191, MATCH(AK1351, 'Pontuação 3.0'!F$13:F$191, 0)), "Faixa Indefinida")</f>
        <v>A</v>
      </c>
      <c r="AM1351" s="10">
        <f t="shared" si="7"/>
        <v>1</v>
      </c>
      <c r="AN1351" s="10">
        <f t="shared" si="8"/>
        <v>0</v>
      </c>
      <c r="AO1351" s="10">
        <f t="shared" si="9"/>
        <v>0</v>
      </c>
      <c r="AP1351" s="10">
        <f t="shared" si="10"/>
        <v>0</v>
      </c>
    </row>
    <row r="1352" ht="15.75" customHeight="1">
      <c r="A1352" s="7">
        <v>45675.0</v>
      </c>
      <c r="B1352" s="8" t="s">
        <v>3143</v>
      </c>
      <c r="C1352" s="8" t="s">
        <v>3144</v>
      </c>
      <c r="D1352" s="9">
        <v>2.1997812103E10</v>
      </c>
      <c r="E1352" s="8" t="s">
        <v>6103</v>
      </c>
      <c r="F1352" s="8" t="s">
        <v>6116</v>
      </c>
      <c r="G1352" s="8" t="s">
        <v>6122</v>
      </c>
      <c r="H1352" s="8" t="s">
        <v>6106</v>
      </c>
      <c r="I1352" s="8" t="s">
        <v>6107</v>
      </c>
      <c r="J1352" s="8" t="s">
        <v>6129</v>
      </c>
      <c r="K1352" s="8" t="s">
        <v>6107</v>
      </c>
      <c r="L1352" s="8" t="s">
        <v>6115</v>
      </c>
      <c r="M1352" s="8" t="s">
        <v>6113</v>
      </c>
      <c r="N1352" s="12" t="s">
        <v>18</v>
      </c>
      <c r="O1352" s="12" t="s">
        <v>20</v>
      </c>
      <c r="P1352" s="12" t="s">
        <v>25</v>
      </c>
      <c r="Q1352" s="12" t="s">
        <v>22</v>
      </c>
      <c r="R1352" s="12" t="s">
        <v>32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10">
        <f>ROUNDUP(SUM(VLOOKUP(F1352,'Pontuação'!A$2:B$11,2,FALSE),VLOOKUP(E1352,'Pontuação'!C$2:D$11,2,FALSE),VLOOKUP(H1352,'Pontuação'!I$2:J$11,2,FALSE),VLOOKUP(J1352,'Pontuação'!G$2:H$11,2,FALSE),VLOOKUP(L1352,'Pontuação'!M$2:N$13,2,FALSE)),0)</f>
        <v>1831</v>
      </c>
      <c r="AD1352" s="11">
        <f t="shared" si="1"/>
        <v>183</v>
      </c>
      <c r="AE1352" s="11" t="str">
        <f t="array" ref="AE1352">IFERROR(INDEX('Pontuação'!G$13:G$101, MATCH(AD1352, 'Pontuação'!F$13:F$101, 0)), "Faixa Indefinida")</f>
        <v>B</v>
      </c>
      <c r="AF1352" s="11">
        <f t="shared" si="2"/>
        <v>0</v>
      </c>
      <c r="AG1352" s="11">
        <f t="shared" si="3"/>
        <v>1</v>
      </c>
      <c r="AH1352" s="11">
        <f t="shared" si="4"/>
        <v>0</v>
      </c>
      <c r="AI1352" s="11">
        <f t="shared" si="5"/>
        <v>0</v>
      </c>
      <c r="AJ1352" s="11">
        <f>ROUNDUP(SUM(VLOOKUP(F1352,'Pontuação 3.0'!A$2:B$11,2,FALSE),VLOOKUP(E1352,'Pontuação 3.0'!C$2:D$11,2,FALSE),VLOOKUP(H1352,'Pontuação 3.0'!I$2:J$11,2,FALSE),VLOOKUP(J1352,'Pontuação 3.0'!G$2:H$11,2,FALSE),VLOOKUP(G1352,'Pontuação 3.0'!E$2:F$11,2,FALSE),VLOOKUP(K1352,'Pontuação 3.0'!K$2:L$11,2,FALSE),VLOOKUP(L1352,'Pontuação 3.0'!M$2:N$13,2,FALSE)),0)</f>
        <v>2257</v>
      </c>
      <c r="AK1352" s="10">
        <f t="shared" si="6"/>
        <v>226</v>
      </c>
      <c r="AL1352" s="10" t="str">
        <f t="array" ref="AL1352">IFERROR(INDEX('Pontuação 3.0'!G$13:G$191, MATCH(AK1352, 'Pontuação 3.0'!F$13:F$191, 0)), "Faixa Indefinida")</f>
        <v>B</v>
      </c>
      <c r="AM1352" s="10">
        <f t="shared" si="7"/>
        <v>0</v>
      </c>
      <c r="AN1352" s="10">
        <f t="shared" si="8"/>
        <v>1</v>
      </c>
      <c r="AO1352" s="10">
        <f t="shared" si="9"/>
        <v>0</v>
      </c>
      <c r="AP1352" s="10">
        <f t="shared" si="10"/>
        <v>0</v>
      </c>
    </row>
    <row r="1353" ht="15.75" customHeight="1">
      <c r="A1353" s="7">
        <v>45675.0</v>
      </c>
      <c r="B1353" s="8" t="s">
        <v>1152</v>
      </c>
      <c r="C1353" s="8" t="s">
        <v>3145</v>
      </c>
      <c r="D1353" s="14" t="s">
        <v>6211</v>
      </c>
      <c r="E1353" s="8" t="s">
        <v>6103</v>
      </c>
      <c r="F1353" s="8" t="s">
        <v>6116</v>
      </c>
      <c r="G1353" s="8" t="s">
        <v>6117</v>
      </c>
      <c r="H1353" s="8" t="s">
        <v>6132</v>
      </c>
      <c r="I1353" s="8" t="s">
        <v>6128</v>
      </c>
      <c r="J1353" s="8" t="s">
        <v>6119</v>
      </c>
      <c r="K1353" s="8" t="s">
        <v>6109</v>
      </c>
      <c r="L1353" s="8" t="s">
        <v>6120</v>
      </c>
      <c r="M1353" s="8" t="s">
        <v>6113</v>
      </c>
      <c r="N1353" s="12" t="s">
        <v>18</v>
      </c>
      <c r="O1353" s="12" t="s">
        <v>20</v>
      </c>
      <c r="P1353" s="12" t="s">
        <v>31</v>
      </c>
      <c r="Q1353" s="12" t="s">
        <v>200</v>
      </c>
      <c r="R1353" s="12" t="s">
        <v>32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10">
        <f>ROUNDUP(SUM(VLOOKUP(F1353,'Pontuação'!A$2:B$11,2,FALSE),VLOOKUP(E1353,'Pontuação'!C$2:D$11,2,FALSE),VLOOKUP(H1353,'Pontuação'!I$2:J$11,2,FALSE),VLOOKUP(J1353,'Pontuação'!G$2:H$11,2,FALSE),VLOOKUP(L1353,'Pontuação'!M$2:N$13,2,FALSE)),0)</f>
        <v>1501</v>
      </c>
      <c r="AD1353" s="11">
        <f t="shared" si="1"/>
        <v>150</v>
      </c>
      <c r="AE1353" s="11" t="str">
        <f t="array" ref="AE1353">IFERROR(INDEX('Pontuação'!G$13:G$101, MATCH(AD1353, 'Pontuação'!F$13:F$101, 0)), "Faixa Indefinida")</f>
        <v>C</v>
      </c>
      <c r="AF1353" s="11">
        <f t="shared" si="2"/>
        <v>0</v>
      </c>
      <c r="AG1353" s="11">
        <f t="shared" si="3"/>
        <v>0</v>
      </c>
      <c r="AH1353" s="11">
        <f t="shared" si="4"/>
        <v>1</v>
      </c>
      <c r="AI1353" s="11">
        <f t="shared" si="5"/>
        <v>0</v>
      </c>
      <c r="AJ1353" s="11">
        <f>ROUNDUP(SUM(VLOOKUP(F1353,'Pontuação 3.0'!A$2:B$11,2,FALSE),VLOOKUP(E1353,'Pontuação 3.0'!C$2:D$11,2,FALSE),VLOOKUP(H1353,'Pontuação 3.0'!I$2:J$11,2,FALSE),VLOOKUP(J1353,'Pontuação 3.0'!G$2:H$11,2,FALSE),VLOOKUP(G1353,'Pontuação 3.0'!E$2:F$11,2,FALSE),VLOOKUP(K1353,'Pontuação 3.0'!K$2:L$11,2,FALSE),VLOOKUP(L1353,'Pontuação 3.0'!M$2:N$13,2,FALSE)),0)</f>
        <v>2361</v>
      </c>
      <c r="AK1353" s="10">
        <f t="shared" si="6"/>
        <v>236</v>
      </c>
      <c r="AL1353" s="10" t="str">
        <f t="array" ref="AL1353">IFERROR(INDEX('Pontuação 3.0'!G$13:G$191, MATCH(AK1353, 'Pontuação 3.0'!F$13:F$191, 0)), "Faixa Indefinida")</f>
        <v>A</v>
      </c>
      <c r="AM1353" s="10">
        <f t="shared" si="7"/>
        <v>1</v>
      </c>
      <c r="AN1353" s="10">
        <f t="shared" si="8"/>
        <v>0</v>
      </c>
      <c r="AO1353" s="10">
        <f t="shared" si="9"/>
        <v>0</v>
      </c>
      <c r="AP1353" s="10">
        <f t="shared" si="10"/>
        <v>0</v>
      </c>
    </row>
    <row r="1354" ht="15.75" customHeight="1">
      <c r="A1354" s="7">
        <v>45675.0</v>
      </c>
      <c r="B1354" s="8" t="s">
        <v>3148</v>
      </c>
      <c r="C1354" s="8" t="s">
        <v>3149</v>
      </c>
      <c r="D1354" s="9">
        <v>6.4992771498E10</v>
      </c>
      <c r="E1354" s="8" t="s">
        <v>6103</v>
      </c>
      <c r="F1354" s="8" t="s">
        <v>6116</v>
      </c>
      <c r="G1354" s="8" t="s">
        <v>6114</v>
      </c>
      <c r="H1354" s="8" t="s">
        <v>6106</v>
      </c>
      <c r="I1354" s="8" t="s">
        <v>6128</v>
      </c>
      <c r="J1354" s="8" t="s">
        <v>6119</v>
      </c>
      <c r="K1354" s="8" t="s">
        <v>6107</v>
      </c>
      <c r="L1354" s="8" t="s">
        <v>6115</v>
      </c>
      <c r="M1354" s="8" t="s">
        <v>6121</v>
      </c>
      <c r="N1354" s="12" t="s">
        <v>18</v>
      </c>
      <c r="O1354" s="12" t="s">
        <v>20</v>
      </c>
      <c r="P1354" s="12" t="s">
        <v>123</v>
      </c>
      <c r="Q1354" s="12" t="s">
        <v>83</v>
      </c>
      <c r="R1354" s="12" t="s">
        <v>21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10">
        <f>ROUNDUP(SUM(VLOOKUP(F1354,'Pontuação'!A$2:B$11,2,FALSE),VLOOKUP(E1354,'Pontuação'!C$2:D$11,2,FALSE),VLOOKUP(H1354,'Pontuação'!I$2:J$11,2,FALSE),VLOOKUP(J1354,'Pontuação'!G$2:H$11,2,FALSE),VLOOKUP(L1354,'Pontuação'!M$2:N$13,2,FALSE)),0)</f>
        <v>1553</v>
      </c>
      <c r="AD1354" s="11">
        <f t="shared" si="1"/>
        <v>155</v>
      </c>
      <c r="AE1354" s="11" t="str">
        <f t="array" ref="AE1354">IFERROR(INDEX('Pontuação'!G$13:G$101, MATCH(AD1354, 'Pontuação'!F$13:F$101, 0)), "Faixa Indefinida")</f>
        <v>C</v>
      </c>
      <c r="AF1354" s="11">
        <f t="shared" si="2"/>
        <v>0</v>
      </c>
      <c r="AG1354" s="11">
        <f t="shared" si="3"/>
        <v>0</v>
      </c>
      <c r="AH1354" s="11">
        <f t="shared" si="4"/>
        <v>1</v>
      </c>
      <c r="AI1354" s="11">
        <f t="shared" si="5"/>
        <v>0</v>
      </c>
      <c r="AJ1354" s="11">
        <f>ROUNDUP(SUM(VLOOKUP(F1354,'Pontuação 3.0'!A$2:B$11,2,FALSE),VLOOKUP(E1354,'Pontuação 3.0'!C$2:D$11,2,FALSE),VLOOKUP(H1354,'Pontuação 3.0'!I$2:J$11,2,FALSE),VLOOKUP(J1354,'Pontuação 3.0'!G$2:H$11,2,FALSE),VLOOKUP(G1354,'Pontuação 3.0'!E$2:F$11,2,FALSE),VLOOKUP(K1354,'Pontuação 3.0'!K$2:L$11,2,FALSE),VLOOKUP(L1354,'Pontuação 3.0'!M$2:N$13,2,FALSE)),0)</f>
        <v>1972</v>
      </c>
      <c r="AK1354" s="10">
        <f t="shared" si="6"/>
        <v>197</v>
      </c>
      <c r="AL1354" s="10" t="str">
        <f t="array" ref="AL1354">IFERROR(INDEX('Pontuação 3.0'!G$13:G$191, MATCH(AK1354, 'Pontuação 3.0'!F$13:F$191, 0)), "Faixa Indefinida")</f>
        <v>C</v>
      </c>
      <c r="AM1354" s="10">
        <f t="shared" si="7"/>
        <v>0</v>
      </c>
      <c r="AN1354" s="10">
        <f t="shared" si="8"/>
        <v>0</v>
      </c>
      <c r="AO1354" s="10">
        <f t="shared" si="9"/>
        <v>1</v>
      </c>
      <c r="AP1354" s="10">
        <f t="shared" si="10"/>
        <v>0</v>
      </c>
    </row>
    <row r="1355" ht="15.75" customHeight="1">
      <c r="A1355" s="7">
        <v>45675.0</v>
      </c>
      <c r="B1355" s="8" t="s">
        <v>128</v>
      </c>
      <c r="C1355" s="8" t="s">
        <v>3150</v>
      </c>
      <c r="D1355" s="9">
        <v>9.2982568541E10</v>
      </c>
      <c r="E1355" s="8" t="s">
        <v>6103</v>
      </c>
      <c r="F1355" s="8" t="s">
        <v>6116</v>
      </c>
      <c r="G1355" s="8" t="s">
        <v>6114</v>
      </c>
      <c r="H1355" s="8" t="s">
        <v>6123</v>
      </c>
      <c r="I1355" s="8" t="s">
        <v>6128</v>
      </c>
      <c r="J1355" s="8" t="s">
        <v>6108</v>
      </c>
      <c r="K1355" s="8" t="s">
        <v>6109</v>
      </c>
      <c r="L1355" s="8" t="s">
        <v>6115</v>
      </c>
      <c r="M1355" s="8" t="s">
        <v>6133</v>
      </c>
      <c r="N1355" s="12" t="s">
        <v>18</v>
      </c>
      <c r="O1355" s="12" t="s">
        <v>20</v>
      </c>
      <c r="P1355" s="12" t="s">
        <v>102</v>
      </c>
      <c r="Q1355" s="12" t="s">
        <v>22</v>
      </c>
      <c r="R1355" s="12" t="s">
        <v>21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10">
        <f>ROUNDUP(SUM(VLOOKUP(F1355,'Pontuação'!A$2:B$11,2,FALSE),VLOOKUP(E1355,'Pontuação'!C$2:D$11,2,FALSE),VLOOKUP(H1355,'Pontuação'!I$2:J$11,2,FALSE),VLOOKUP(J1355,'Pontuação'!G$2:H$11,2,FALSE),VLOOKUP(L1355,'Pontuação'!M$2:N$13,2,FALSE)),0)</f>
        <v>1544</v>
      </c>
      <c r="AD1355" s="11">
        <f t="shared" si="1"/>
        <v>154</v>
      </c>
      <c r="AE1355" s="11" t="str">
        <f t="array" ref="AE1355">IFERROR(INDEX('Pontuação'!G$13:G$101, MATCH(AD1355, 'Pontuação'!F$13:F$101, 0)), "Faixa Indefinida")</f>
        <v>C</v>
      </c>
      <c r="AF1355" s="11">
        <f t="shared" si="2"/>
        <v>0</v>
      </c>
      <c r="AG1355" s="11">
        <f t="shared" si="3"/>
        <v>0</v>
      </c>
      <c r="AH1355" s="11">
        <f t="shared" si="4"/>
        <v>1</v>
      </c>
      <c r="AI1355" s="11">
        <f t="shared" si="5"/>
        <v>0</v>
      </c>
      <c r="AJ1355" s="11">
        <f>ROUNDUP(SUM(VLOOKUP(F1355,'Pontuação 3.0'!A$2:B$11,2,FALSE),VLOOKUP(E1355,'Pontuação 3.0'!C$2:D$11,2,FALSE),VLOOKUP(H1355,'Pontuação 3.0'!I$2:J$11,2,FALSE),VLOOKUP(J1355,'Pontuação 3.0'!G$2:H$11,2,FALSE),VLOOKUP(G1355,'Pontuação 3.0'!E$2:F$11,2,FALSE),VLOOKUP(K1355,'Pontuação 3.0'!K$2:L$11,2,FALSE),VLOOKUP(L1355,'Pontuação 3.0'!M$2:N$13,2,FALSE)),0)</f>
        <v>2237</v>
      </c>
      <c r="AK1355" s="10">
        <f t="shared" si="6"/>
        <v>224</v>
      </c>
      <c r="AL1355" s="10" t="str">
        <f t="array" ref="AL1355">IFERROR(INDEX('Pontuação 3.0'!G$13:G$191, MATCH(AK1355, 'Pontuação 3.0'!F$13:F$191, 0)), "Faixa Indefinida")</f>
        <v>B</v>
      </c>
      <c r="AM1355" s="10">
        <f t="shared" si="7"/>
        <v>0</v>
      </c>
      <c r="AN1355" s="10">
        <f t="shared" si="8"/>
        <v>1</v>
      </c>
      <c r="AO1355" s="10">
        <f t="shared" si="9"/>
        <v>0</v>
      </c>
      <c r="AP1355" s="10">
        <f t="shared" si="10"/>
        <v>0</v>
      </c>
    </row>
    <row r="1356" ht="15.75" customHeight="1">
      <c r="A1356" s="7">
        <v>45675.0</v>
      </c>
      <c r="B1356" s="8" t="s">
        <v>3153</v>
      </c>
      <c r="C1356" s="8" t="s">
        <v>3154</v>
      </c>
      <c r="D1356" s="9">
        <v>4.7988675325E10</v>
      </c>
      <c r="E1356" s="8" t="s">
        <v>6103</v>
      </c>
      <c r="F1356" s="8" t="s">
        <v>6126</v>
      </c>
      <c r="G1356" s="8" t="s">
        <v>6117</v>
      </c>
      <c r="H1356" s="8" t="s">
        <v>6135</v>
      </c>
      <c r="I1356" s="8" t="s">
        <v>6128</v>
      </c>
      <c r="J1356" s="8" t="s">
        <v>6130</v>
      </c>
      <c r="K1356" s="8" t="s">
        <v>6109</v>
      </c>
      <c r="L1356" s="8" t="s">
        <v>6124</v>
      </c>
      <c r="M1356" s="8" t="s">
        <v>6133</v>
      </c>
      <c r="N1356" s="12" t="s">
        <v>18</v>
      </c>
      <c r="O1356" s="12" t="s">
        <v>20</v>
      </c>
      <c r="P1356" s="12" t="s">
        <v>76</v>
      </c>
      <c r="Q1356" s="12" t="s">
        <v>22</v>
      </c>
      <c r="R1356" s="12" t="s">
        <v>32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10">
        <f>ROUNDUP(SUM(VLOOKUP(F1356,'Pontuação'!A$2:B$11,2,FALSE),VLOOKUP(E1356,'Pontuação'!C$2:D$11,2,FALSE),VLOOKUP(H1356,'Pontuação'!I$2:J$11,2,FALSE),VLOOKUP(J1356,'Pontuação'!G$2:H$11,2,FALSE),VLOOKUP(L1356,'Pontuação'!M$2:N$13,2,FALSE)),0)</f>
        <v>1808</v>
      </c>
      <c r="AD1356" s="11">
        <f t="shared" si="1"/>
        <v>181</v>
      </c>
      <c r="AE1356" s="11" t="str">
        <f t="array" ref="AE1356">IFERROR(INDEX('Pontuação'!G$13:G$101, MATCH(AD1356, 'Pontuação'!F$13:F$101, 0)), "Faixa Indefinida")</f>
        <v>B</v>
      </c>
      <c r="AF1356" s="11">
        <f t="shared" si="2"/>
        <v>0</v>
      </c>
      <c r="AG1356" s="11">
        <f t="shared" si="3"/>
        <v>1</v>
      </c>
      <c r="AH1356" s="11">
        <f t="shared" si="4"/>
        <v>0</v>
      </c>
      <c r="AI1356" s="11">
        <f t="shared" si="5"/>
        <v>0</v>
      </c>
      <c r="AJ1356" s="11">
        <f>ROUNDUP(SUM(VLOOKUP(F1356,'Pontuação 3.0'!A$2:B$11,2,FALSE),VLOOKUP(E1356,'Pontuação 3.0'!C$2:D$11,2,FALSE),VLOOKUP(H1356,'Pontuação 3.0'!I$2:J$11,2,FALSE),VLOOKUP(J1356,'Pontuação 3.0'!G$2:H$11,2,FALSE),VLOOKUP(G1356,'Pontuação 3.0'!E$2:F$11,2,FALSE),VLOOKUP(K1356,'Pontuação 3.0'!K$2:L$11,2,FALSE),VLOOKUP(L1356,'Pontuação 3.0'!M$2:N$13,2,FALSE)),0)</f>
        <v>2179</v>
      </c>
      <c r="AK1356" s="10">
        <f t="shared" si="6"/>
        <v>218</v>
      </c>
      <c r="AL1356" s="10" t="str">
        <f t="array" ref="AL1356">IFERROR(INDEX('Pontuação 3.0'!G$13:G$191, MATCH(AK1356, 'Pontuação 3.0'!F$13:F$191, 0)), "Faixa Indefinida")</f>
        <v>B</v>
      </c>
      <c r="AM1356" s="10">
        <f t="shared" si="7"/>
        <v>0</v>
      </c>
      <c r="AN1356" s="10">
        <f t="shared" si="8"/>
        <v>1</v>
      </c>
      <c r="AO1356" s="10">
        <f t="shared" si="9"/>
        <v>0</v>
      </c>
      <c r="AP1356" s="10">
        <f t="shared" si="10"/>
        <v>0</v>
      </c>
    </row>
    <row r="1357" ht="15.75" customHeight="1">
      <c r="A1357" s="7">
        <v>45675.0</v>
      </c>
      <c r="B1357" s="8" t="s">
        <v>3158</v>
      </c>
      <c r="C1357" s="8" t="s">
        <v>3159</v>
      </c>
      <c r="D1357" s="9">
        <v>8.9994030586E10</v>
      </c>
      <c r="E1357" s="8" t="s">
        <v>6103</v>
      </c>
      <c r="F1357" s="8" t="s">
        <v>6116</v>
      </c>
      <c r="G1357" s="8" t="s">
        <v>6122</v>
      </c>
      <c r="H1357" s="8" t="s">
        <v>6123</v>
      </c>
      <c r="I1357" s="8" t="s">
        <v>6107</v>
      </c>
      <c r="J1357" s="8" t="s">
        <v>6108</v>
      </c>
      <c r="K1357" s="8" t="s">
        <v>6107</v>
      </c>
      <c r="L1357" s="8" t="s">
        <v>6120</v>
      </c>
      <c r="M1357" s="8" t="s">
        <v>6111</v>
      </c>
      <c r="N1357" s="12" t="s">
        <v>18</v>
      </c>
      <c r="O1357" s="12" t="s">
        <v>20</v>
      </c>
      <c r="P1357" s="12" t="s">
        <v>19</v>
      </c>
      <c r="Q1357" s="12" t="s">
        <v>22</v>
      </c>
      <c r="R1357" s="12" t="s">
        <v>32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10">
        <f>ROUNDUP(SUM(VLOOKUP(F1357,'Pontuação'!A$2:B$11,2,FALSE),VLOOKUP(E1357,'Pontuação'!C$2:D$11,2,FALSE),VLOOKUP(H1357,'Pontuação'!I$2:J$11,2,FALSE),VLOOKUP(J1357,'Pontuação'!G$2:H$11,2,FALSE),VLOOKUP(L1357,'Pontuação'!M$2:N$13,2,FALSE)),0)</f>
        <v>1676</v>
      </c>
      <c r="AD1357" s="11">
        <f t="shared" si="1"/>
        <v>168</v>
      </c>
      <c r="AE1357" s="11" t="str">
        <f t="array" ref="AE1357">IFERROR(INDEX('Pontuação'!G$13:G$101, MATCH(AD1357, 'Pontuação'!F$13:F$101, 0)), "Faixa Indefinida")</f>
        <v>B</v>
      </c>
      <c r="AF1357" s="11">
        <f t="shared" si="2"/>
        <v>0</v>
      </c>
      <c r="AG1357" s="11">
        <f t="shared" si="3"/>
        <v>1</v>
      </c>
      <c r="AH1357" s="11">
        <f t="shared" si="4"/>
        <v>0</v>
      </c>
      <c r="AI1357" s="11">
        <f t="shared" si="5"/>
        <v>0</v>
      </c>
      <c r="AJ1357" s="11">
        <f>ROUNDUP(SUM(VLOOKUP(F1357,'Pontuação 3.0'!A$2:B$11,2,FALSE),VLOOKUP(E1357,'Pontuação 3.0'!C$2:D$11,2,FALSE),VLOOKUP(H1357,'Pontuação 3.0'!I$2:J$11,2,FALSE),VLOOKUP(J1357,'Pontuação 3.0'!G$2:H$11,2,FALSE),VLOOKUP(G1357,'Pontuação 3.0'!E$2:F$11,2,FALSE),VLOOKUP(K1357,'Pontuação 3.0'!K$2:L$11,2,FALSE),VLOOKUP(L1357,'Pontuação 3.0'!M$2:N$13,2,FALSE)),0)</f>
        <v>2072</v>
      </c>
      <c r="AK1357" s="10">
        <f t="shared" si="6"/>
        <v>207</v>
      </c>
      <c r="AL1357" s="10" t="str">
        <f t="array" ref="AL1357">IFERROR(INDEX('Pontuação 3.0'!G$13:G$191, MATCH(AK1357, 'Pontuação 3.0'!F$13:F$191, 0)), "Faixa Indefinida")</f>
        <v>C</v>
      </c>
      <c r="AM1357" s="10">
        <f t="shared" si="7"/>
        <v>0</v>
      </c>
      <c r="AN1357" s="10">
        <f t="shared" si="8"/>
        <v>0</v>
      </c>
      <c r="AO1357" s="10">
        <f t="shared" si="9"/>
        <v>1</v>
      </c>
      <c r="AP1357" s="10">
        <f t="shared" si="10"/>
        <v>0</v>
      </c>
    </row>
    <row r="1358" ht="15.75" customHeight="1">
      <c r="A1358" s="7">
        <v>45675.0</v>
      </c>
      <c r="B1358" s="8" t="s">
        <v>3162</v>
      </c>
      <c r="C1358" s="8" t="s">
        <v>3163</v>
      </c>
      <c r="D1358" s="9">
        <v>6.1996906078E10</v>
      </c>
      <c r="E1358" s="8" t="s">
        <v>6103</v>
      </c>
      <c r="F1358" s="8" t="s">
        <v>6116</v>
      </c>
      <c r="G1358" s="8" t="s">
        <v>6122</v>
      </c>
      <c r="H1358" s="8" t="s">
        <v>6135</v>
      </c>
      <c r="I1358" s="8" t="s">
        <v>6107</v>
      </c>
      <c r="J1358" s="8" t="s">
        <v>6108</v>
      </c>
      <c r="K1358" s="8" t="s">
        <v>6107</v>
      </c>
      <c r="L1358" s="8" t="s">
        <v>6120</v>
      </c>
      <c r="M1358" s="8" t="s">
        <v>6113</v>
      </c>
      <c r="N1358" s="12" t="s">
        <v>18</v>
      </c>
      <c r="O1358" s="12" t="s">
        <v>20</v>
      </c>
      <c r="P1358" s="12" t="s">
        <v>25</v>
      </c>
      <c r="Q1358" s="12" t="s">
        <v>83</v>
      </c>
      <c r="R1358" s="12" t="s">
        <v>32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10">
        <f>ROUNDUP(SUM(VLOOKUP(F1358,'Pontuação'!A$2:B$11,2,FALSE),VLOOKUP(E1358,'Pontuação'!C$2:D$11,2,FALSE),VLOOKUP(H1358,'Pontuação'!I$2:J$11,2,FALSE),VLOOKUP(J1358,'Pontuação'!G$2:H$11,2,FALSE),VLOOKUP(L1358,'Pontuação'!M$2:N$13,2,FALSE)),0)</f>
        <v>1816</v>
      </c>
      <c r="AD1358" s="11">
        <f t="shared" si="1"/>
        <v>182</v>
      </c>
      <c r="AE1358" s="11" t="str">
        <f t="array" ref="AE1358">IFERROR(INDEX('Pontuação'!G$13:G$101, MATCH(AD1358, 'Pontuação'!F$13:F$101, 0)), "Faixa Indefinida")</f>
        <v>B</v>
      </c>
      <c r="AF1358" s="11">
        <f t="shared" si="2"/>
        <v>0</v>
      </c>
      <c r="AG1358" s="11">
        <f t="shared" si="3"/>
        <v>1</v>
      </c>
      <c r="AH1358" s="11">
        <f t="shared" si="4"/>
        <v>0</v>
      </c>
      <c r="AI1358" s="11">
        <f t="shared" si="5"/>
        <v>0</v>
      </c>
      <c r="AJ1358" s="11">
        <f>ROUNDUP(SUM(VLOOKUP(F1358,'Pontuação 3.0'!A$2:B$11,2,FALSE),VLOOKUP(E1358,'Pontuação 3.0'!C$2:D$11,2,FALSE),VLOOKUP(H1358,'Pontuação 3.0'!I$2:J$11,2,FALSE),VLOOKUP(J1358,'Pontuação 3.0'!G$2:H$11,2,FALSE),VLOOKUP(G1358,'Pontuação 3.0'!E$2:F$11,2,FALSE),VLOOKUP(K1358,'Pontuação 3.0'!K$2:L$11,2,FALSE),VLOOKUP(L1358,'Pontuação 3.0'!M$2:N$13,2,FALSE)),0)</f>
        <v>2156</v>
      </c>
      <c r="AK1358" s="10">
        <f t="shared" si="6"/>
        <v>216</v>
      </c>
      <c r="AL1358" s="10" t="str">
        <f t="array" ref="AL1358">IFERROR(INDEX('Pontuação 3.0'!G$13:G$191, MATCH(AK1358, 'Pontuação 3.0'!F$13:F$191, 0)), "Faixa Indefinida")</f>
        <v>B</v>
      </c>
      <c r="AM1358" s="10">
        <f t="shared" si="7"/>
        <v>0</v>
      </c>
      <c r="AN1358" s="10">
        <f t="shared" si="8"/>
        <v>1</v>
      </c>
      <c r="AO1358" s="10">
        <f t="shared" si="9"/>
        <v>0</v>
      </c>
      <c r="AP1358" s="10">
        <f t="shared" si="10"/>
        <v>0</v>
      </c>
    </row>
    <row r="1359" ht="15.75" customHeight="1">
      <c r="A1359" s="7">
        <v>45675.0</v>
      </c>
      <c r="B1359" s="8" t="s">
        <v>3160</v>
      </c>
      <c r="C1359" s="8" t="s">
        <v>3161</v>
      </c>
      <c r="D1359" s="9">
        <v>9.3992372244E10</v>
      </c>
      <c r="E1359" s="8" t="s">
        <v>6103</v>
      </c>
      <c r="F1359" s="8" t="s">
        <v>6126</v>
      </c>
      <c r="G1359" s="8" t="s">
        <v>6122</v>
      </c>
      <c r="H1359" s="8" t="s">
        <v>6123</v>
      </c>
      <c r="I1359" s="8" t="s">
        <v>6107</v>
      </c>
      <c r="J1359" s="8" t="s">
        <v>6119</v>
      </c>
      <c r="K1359" s="8" t="s">
        <v>6107</v>
      </c>
      <c r="L1359" s="8" t="s">
        <v>6136</v>
      </c>
      <c r="M1359" s="8" t="s">
        <v>6121</v>
      </c>
      <c r="N1359" s="12" t="s">
        <v>18</v>
      </c>
      <c r="O1359" s="12" t="s">
        <v>20</v>
      </c>
      <c r="P1359" s="12" t="s">
        <v>31</v>
      </c>
      <c r="Q1359" s="12" t="s">
        <v>1616</v>
      </c>
      <c r="R1359" s="12" t="s">
        <v>32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10">
        <f>ROUNDUP(SUM(VLOOKUP(F1359,'Pontuação'!A$2:B$11,2,FALSE),VLOOKUP(E1359,'Pontuação'!C$2:D$11,2,FALSE),VLOOKUP(H1359,'Pontuação'!I$2:J$11,2,FALSE),VLOOKUP(J1359,'Pontuação'!G$2:H$11,2,FALSE),VLOOKUP(L1359,'Pontuação'!M$2:N$13,2,FALSE)),0)</f>
        <v>1471</v>
      </c>
      <c r="AD1359" s="11">
        <f t="shared" si="1"/>
        <v>147</v>
      </c>
      <c r="AE1359" s="11" t="str">
        <f t="array" ref="AE1359">IFERROR(INDEX('Pontuação'!G$13:G$101, MATCH(AD1359, 'Pontuação'!F$13:F$101, 0)), "Faixa Indefinida")</f>
        <v>D</v>
      </c>
      <c r="AF1359" s="11">
        <f t="shared" si="2"/>
        <v>0</v>
      </c>
      <c r="AG1359" s="11">
        <f t="shared" si="3"/>
        <v>0</v>
      </c>
      <c r="AH1359" s="11">
        <f t="shared" si="4"/>
        <v>0</v>
      </c>
      <c r="AI1359" s="11">
        <f t="shared" si="5"/>
        <v>1</v>
      </c>
      <c r="AJ1359" s="11">
        <f>ROUNDUP(SUM(VLOOKUP(F1359,'Pontuação 3.0'!A$2:B$11,2,FALSE),VLOOKUP(E1359,'Pontuação 3.0'!C$2:D$11,2,FALSE),VLOOKUP(H1359,'Pontuação 3.0'!I$2:J$11,2,FALSE),VLOOKUP(J1359,'Pontuação 3.0'!G$2:H$11,2,FALSE),VLOOKUP(G1359,'Pontuação 3.0'!E$2:F$11,2,FALSE),VLOOKUP(K1359,'Pontuação 3.0'!K$2:L$11,2,FALSE),VLOOKUP(L1359,'Pontuação 3.0'!M$2:N$13,2,FALSE)),0)</f>
        <v>1679</v>
      </c>
      <c r="AK1359" s="10">
        <f t="shared" si="6"/>
        <v>168</v>
      </c>
      <c r="AL1359" s="10" t="str">
        <f t="array" ref="AL1359">IFERROR(INDEX('Pontuação 3.0'!G$13:G$191, MATCH(AK1359, 'Pontuação 3.0'!F$13:F$191, 0)), "Faixa Indefinida")</f>
        <v>D</v>
      </c>
      <c r="AM1359" s="10">
        <f t="shared" si="7"/>
        <v>0</v>
      </c>
      <c r="AN1359" s="10">
        <f t="shared" si="8"/>
        <v>0</v>
      </c>
      <c r="AO1359" s="10">
        <f t="shared" si="9"/>
        <v>0</v>
      </c>
      <c r="AP1359" s="10">
        <f t="shared" si="10"/>
        <v>1</v>
      </c>
    </row>
    <row r="1360" ht="15.75" customHeight="1">
      <c r="A1360" s="7">
        <v>45675.0</v>
      </c>
      <c r="B1360" s="8" t="s">
        <v>3151</v>
      </c>
      <c r="C1360" s="8" t="s">
        <v>3166</v>
      </c>
      <c r="D1360" s="9">
        <v>3.399853653E10</v>
      </c>
      <c r="E1360" s="8" t="s">
        <v>6103</v>
      </c>
      <c r="F1360" s="8" t="s">
        <v>6116</v>
      </c>
      <c r="G1360" s="8" t="s">
        <v>6114</v>
      </c>
      <c r="H1360" s="8" t="s">
        <v>6123</v>
      </c>
      <c r="I1360" s="8" t="s">
        <v>6107</v>
      </c>
      <c r="J1360" s="8" t="s">
        <v>6108</v>
      </c>
      <c r="K1360" s="8" t="s">
        <v>6107</v>
      </c>
      <c r="L1360" s="8" t="s">
        <v>6124</v>
      </c>
      <c r="M1360" s="8" t="s">
        <v>6121</v>
      </c>
      <c r="N1360" s="12" t="s">
        <v>18</v>
      </c>
      <c r="O1360" s="12" t="s">
        <v>20</v>
      </c>
      <c r="P1360" s="12" t="s">
        <v>121</v>
      </c>
      <c r="Q1360" s="12" t="s">
        <v>22</v>
      </c>
      <c r="R1360" s="12" t="s">
        <v>32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10">
        <f>ROUNDUP(SUM(VLOOKUP(F1360,'Pontuação'!A$2:B$11,2,FALSE),VLOOKUP(E1360,'Pontuação'!C$2:D$11,2,FALSE),VLOOKUP(H1360,'Pontuação'!I$2:J$11,2,FALSE),VLOOKUP(J1360,'Pontuação'!G$2:H$11,2,FALSE),VLOOKUP(L1360,'Pontuação'!M$2:N$13,2,FALSE)),0)</f>
        <v>1507</v>
      </c>
      <c r="AD1360" s="11">
        <f t="shared" si="1"/>
        <v>151</v>
      </c>
      <c r="AE1360" s="11" t="str">
        <f t="array" ref="AE1360">IFERROR(INDEX('Pontuação'!G$13:G$101, MATCH(AD1360, 'Pontuação'!F$13:F$101, 0)), "Faixa Indefinida")</f>
        <v>C</v>
      </c>
      <c r="AF1360" s="11">
        <f t="shared" si="2"/>
        <v>0</v>
      </c>
      <c r="AG1360" s="11">
        <f t="shared" si="3"/>
        <v>0</v>
      </c>
      <c r="AH1360" s="11">
        <f t="shared" si="4"/>
        <v>1</v>
      </c>
      <c r="AI1360" s="11">
        <f t="shared" si="5"/>
        <v>0</v>
      </c>
      <c r="AJ1360" s="11">
        <f>ROUNDUP(SUM(VLOOKUP(F1360,'Pontuação 3.0'!A$2:B$11,2,FALSE),VLOOKUP(E1360,'Pontuação 3.0'!C$2:D$11,2,FALSE),VLOOKUP(H1360,'Pontuação 3.0'!I$2:J$11,2,FALSE),VLOOKUP(J1360,'Pontuação 3.0'!G$2:H$11,2,FALSE),VLOOKUP(G1360,'Pontuação 3.0'!E$2:F$11,2,FALSE),VLOOKUP(K1360,'Pontuação 3.0'!K$2:L$11,2,FALSE),VLOOKUP(L1360,'Pontuação 3.0'!M$2:N$13,2,FALSE)),0)</f>
        <v>1946</v>
      </c>
      <c r="AK1360" s="10">
        <f t="shared" si="6"/>
        <v>195</v>
      </c>
      <c r="AL1360" s="10" t="str">
        <f t="array" ref="AL1360">IFERROR(INDEX('Pontuação 3.0'!G$13:G$191, MATCH(AK1360, 'Pontuação 3.0'!F$13:F$191, 0)), "Faixa Indefinida")</f>
        <v>C</v>
      </c>
      <c r="AM1360" s="10">
        <f t="shared" si="7"/>
        <v>0</v>
      </c>
      <c r="AN1360" s="10">
        <f t="shared" si="8"/>
        <v>0</v>
      </c>
      <c r="AO1360" s="10">
        <f t="shared" si="9"/>
        <v>1</v>
      </c>
      <c r="AP1360" s="10">
        <f t="shared" si="10"/>
        <v>0</v>
      </c>
    </row>
    <row r="1361" ht="15.75" customHeight="1">
      <c r="A1361" s="7">
        <v>45675.0</v>
      </c>
      <c r="B1361" s="8" t="s">
        <v>3164</v>
      </c>
      <c r="C1361" s="8" t="s">
        <v>3165</v>
      </c>
      <c r="D1361" s="9">
        <v>6.7998546097E10</v>
      </c>
      <c r="E1361" s="8" t="s">
        <v>6103</v>
      </c>
      <c r="F1361" s="8" t="s">
        <v>6126</v>
      </c>
      <c r="G1361" s="8" t="s">
        <v>6117</v>
      </c>
      <c r="H1361" s="8" t="s">
        <v>6132</v>
      </c>
      <c r="I1361" s="8" t="s">
        <v>6128</v>
      </c>
      <c r="J1361" s="8" t="s">
        <v>6119</v>
      </c>
      <c r="K1361" s="8" t="s">
        <v>6109</v>
      </c>
      <c r="L1361" s="8" t="s">
        <v>6115</v>
      </c>
      <c r="M1361" s="8" t="s">
        <v>6133</v>
      </c>
      <c r="N1361" s="12" t="s">
        <v>18</v>
      </c>
      <c r="O1361" s="12" t="s">
        <v>20</v>
      </c>
      <c r="P1361" s="12" t="s">
        <v>19</v>
      </c>
      <c r="Q1361" s="12" t="s">
        <v>22</v>
      </c>
      <c r="R1361" s="12" t="s">
        <v>21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10">
        <f>ROUNDUP(SUM(VLOOKUP(F1361,'Pontuação'!A$2:B$11,2,FALSE),VLOOKUP(E1361,'Pontuação'!C$2:D$11,2,FALSE),VLOOKUP(H1361,'Pontuação'!I$2:J$11,2,FALSE),VLOOKUP(J1361,'Pontuação'!G$2:H$11,2,FALSE),VLOOKUP(L1361,'Pontuação'!M$2:N$13,2,FALSE)),0)</f>
        <v>1357</v>
      </c>
      <c r="AD1361" s="11">
        <f t="shared" si="1"/>
        <v>136</v>
      </c>
      <c r="AE1361" s="11" t="str">
        <f t="array" ref="AE1361">IFERROR(INDEX('Pontuação'!G$13:G$101, MATCH(AD1361, 'Pontuação'!F$13:F$101, 0)), "Faixa Indefinida")</f>
        <v>D</v>
      </c>
      <c r="AF1361" s="11">
        <f t="shared" si="2"/>
        <v>0</v>
      </c>
      <c r="AG1361" s="11">
        <f t="shared" si="3"/>
        <v>0</v>
      </c>
      <c r="AH1361" s="11">
        <f t="shared" si="4"/>
        <v>0</v>
      </c>
      <c r="AI1361" s="11">
        <f t="shared" si="5"/>
        <v>1</v>
      </c>
      <c r="AJ1361" s="11">
        <f>ROUNDUP(SUM(VLOOKUP(F1361,'Pontuação 3.0'!A$2:B$11,2,FALSE),VLOOKUP(E1361,'Pontuação 3.0'!C$2:D$11,2,FALSE),VLOOKUP(H1361,'Pontuação 3.0'!I$2:J$11,2,FALSE),VLOOKUP(J1361,'Pontuação 3.0'!G$2:H$11,2,FALSE),VLOOKUP(G1361,'Pontuação 3.0'!E$2:F$11,2,FALSE),VLOOKUP(K1361,'Pontuação 3.0'!K$2:L$11,2,FALSE),VLOOKUP(L1361,'Pontuação 3.0'!M$2:N$13,2,FALSE)),0)</f>
        <v>2142</v>
      </c>
      <c r="AK1361" s="10">
        <f t="shared" si="6"/>
        <v>214</v>
      </c>
      <c r="AL1361" s="10" t="str">
        <f t="array" ref="AL1361">IFERROR(INDEX('Pontuação 3.0'!G$13:G$191, MATCH(AK1361, 'Pontuação 3.0'!F$13:F$191, 0)), "Faixa Indefinida")</f>
        <v>B</v>
      </c>
      <c r="AM1361" s="10">
        <f t="shared" si="7"/>
        <v>0</v>
      </c>
      <c r="AN1361" s="10">
        <f t="shared" si="8"/>
        <v>1</v>
      </c>
      <c r="AO1361" s="10">
        <f t="shared" si="9"/>
        <v>0</v>
      </c>
      <c r="AP1361" s="10">
        <f t="shared" si="10"/>
        <v>0</v>
      </c>
    </row>
    <row r="1362" ht="15.75" customHeight="1">
      <c r="A1362" s="7">
        <v>45675.0</v>
      </c>
      <c r="B1362" s="8" t="s">
        <v>3167</v>
      </c>
      <c r="C1362" s="8" t="s">
        <v>3168</v>
      </c>
      <c r="D1362" s="9">
        <v>4.6999024724E10</v>
      </c>
      <c r="E1362" s="8" t="s">
        <v>6103</v>
      </c>
      <c r="F1362" s="8" t="s">
        <v>6126</v>
      </c>
      <c r="G1362" s="8" t="s">
        <v>6122</v>
      </c>
      <c r="H1362" s="8" t="s">
        <v>6123</v>
      </c>
      <c r="I1362" s="8" t="s">
        <v>6107</v>
      </c>
      <c r="J1362" s="8" t="s">
        <v>6119</v>
      </c>
      <c r="K1362" s="8" t="s">
        <v>6107</v>
      </c>
      <c r="L1362" s="8" t="s">
        <v>6115</v>
      </c>
      <c r="M1362" s="8" t="s">
        <v>6131</v>
      </c>
      <c r="N1362" s="12" t="s">
        <v>18</v>
      </c>
      <c r="O1362" s="12" t="s">
        <v>20</v>
      </c>
      <c r="P1362" s="12" t="s">
        <v>121</v>
      </c>
      <c r="Q1362" s="12" t="s">
        <v>33</v>
      </c>
      <c r="R1362" s="12" t="s">
        <v>21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10">
        <f>ROUNDUP(SUM(VLOOKUP(F1362,'Pontuação'!A$2:B$11,2,FALSE),VLOOKUP(E1362,'Pontuação'!C$2:D$11,2,FALSE),VLOOKUP(H1362,'Pontuação'!I$2:J$11,2,FALSE),VLOOKUP(J1362,'Pontuação'!G$2:H$11,2,FALSE),VLOOKUP(L1362,'Pontuação'!M$2:N$13,2,FALSE)),0)</f>
        <v>1427</v>
      </c>
      <c r="AD1362" s="11">
        <f t="shared" si="1"/>
        <v>143</v>
      </c>
      <c r="AE1362" s="11" t="str">
        <f t="array" ref="AE1362">IFERROR(INDEX('Pontuação'!G$13:G$101, MATCH(AD1362, 'Pontuação'!F$13:F$101, 0)), "Faixa Indefinida")</f>
        <v>D</v>
      </c>
      <c r="AF1362" s="11">
        <f t="shared" si="2"/>
        <v>0</v>
      </c>
      <c r="AG1362" s="11">
        <f t="shared" si="3"/>
        <v>0</v>
      </c>
      <c r="AH1362" s="11">
        <f t="shared" si="4"/>
        <v>0</v>
      </c>
      <c r="AI1362" s="11">
        <f t="shared" si="5"/>
        <v>1</v>
      </c>
      <c r="AJ1362" s="11">
        <f>ROUNDUP(SUM(VLOOKUP(F1362,'Pontuação 3.0'!A$2:B$11,2,FALSE),VLOOKUP(E1362,'Pontuação 3.0'!C$2:D$11,2,FALSE),VLOOKUP(H1362,'Pontuação 3.0'!I$2:J$11,2,FALSE),VLOOKUP(J1362,'Pontuação 3.0'!G$2:H$11,2,FALSE),VLOOKUP(G1362,'Pontuação 3.0'!E$2:F$11,2,FALSE),VLOOKUP(K1362,'Pontuação 3.0'!K$2:L$11,2,FALSE),VLOOKUP(L1362,'Pontuação 3.0'!M$2:N$13,2,FALSE)),0)</f>
        <v>1701</v>
      </c>
      <c r="AK1362" s="10">
        <f t="shared" si="6"/>
        <v>170</v>
      </c>
      <c r="AL1362" s="10" t="str">
        <f t="array" ref="AL1362">IFERROR(INDEX('Pontuação 3.0'!G$13:G$191, MATCH(AK1362, 'Pontuação 3.0'!F$13:F$191, 0)), "Faixa Indefinida")</f>
        <v>D</v>
      </c>
      <c r="AM1362" s="10">
        <f t="shared" si="7"/>
        <v>0</v>
      </c>
      <c r="AN1362" s="10">
        <f t="shared" si="8"/>
        <v>0</v>
      </c>
      <c r="AO1362" s="10">
        <f t="shared" si="9"/>
        <v>0</v>
      </c>
      <c r="AP1362" s="10">
        <f t="shared" si="10"/>
        <v>1</v>
      </c>
    </row>
    <row r="1363" ht="15.75" customHeight="1">
      <c r="A1363" s="7">
        <v>45675.0</v>
      </c>
      <c r="B1363" s="8" t="s">
        <v>3171</v>
      </c>
      <c r="C1363" s="8" t="s">
        <v>3172</v>
      </c>
      <c r="D1363" s="9">
        <v>7.498111921E10</v>
      </c>
      <c r="E1363" s="8" t="s">
        <v>6125</v>
      </c>
      <c r="F1363" s="8" t="s">
        <v>6126</v>
      </c>
      <c r="G1363" s="8" t="s">
        <v>6114</v>
      </c>
      <c r="H1363" s="8" t="s">
        <v>6123</v>
      </c>
      <c r="I1363" s="8" t="s">
        <v>6128</v>
      </c>
      <c r="J1363" s="8" t="s">
        <v>6119</v>
      </c>
      <c r="K1363" s="8" t="s">
        <v>6107</v>
      </c>
      <c r="L1363" s="8" t="s">
        <v>6120</v>
      </c>
      <c r="M1363" s="8" t="s">
        <v>6121</v>
      </c>
      <c r="N1363" s="12" t="s">
        <v>18</v>
      </c>
      <c r="O1363" s="12" t="s">
        <v>20</v>
      </c>
      <c r="P1363" s="12" t="s">
        <v>48</v>
      </c>
      <c r="Q1363" s="12" t="s">
        <v>22</v>
      </c>
      <c r="R1363" s="12" t="s">
        <v>32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10">
        <f>ROUNDUP(SUM(VLOOKUP(F1363,'Pontuação'!A$2:B$11,2,FALSE),VLOOKUP(E1363,'Pontuação'!C$2:D$11,2,FALSE),VLOOKUP(H1363,'Pontuação'!I$2:J$11,2,FALSE),VLOOKUP(J1363,'Pontuação'!G$2:H$11,2,FALSE),VLOOKUP(L1363,'Pontuação'!M$2:N$13,2,FALSE)),0)</f>
        <v>1563</v>
      </c>
      <c r="AD1363" s="11">
        <f t="shared" si="1"/>
        <v>156</v>
      </c>
      <c r="AE1363" s="11" t="str">
        <f t="array" ref="AE1363">IFERROR(INDEX('Pontuação'!G$13:G$101, MATCH(AD1363, 'Pontuação'!F$13:F$101, 0)), "Faixa Indefinida")</f>
        <v>C</v>
      </c>
      <c r="AF1363" s="11">
        <f t="shared" si="2"/>
        <v>0</v>
      </c>
      <c r="AG1363" s="11">
        <f t="shared" si="3"/>
        <v>0</v>
      </c>
      <c r="AH1363" s="11">
        <f t="shared" si="4"/>
        <v>1</v>
      </c>
      <c r="AI1363" s="11">
        <f t="shared" si="5"/>
        <v>0</v>
      </c>
      <c r="AJ1363" s="11">
        <f>ROUNDUP(SUM(VLOOKUP(F1363,'Pontuação 3.0'!A$2:B$11,2,FALSE),VLOOKUP(E1363,'Pontuação 3.0'!C$2:D$11,2,FALSE),VLOOKUP(H1363,'Pontuação 3.0'!I$2:J$11,2,FALSE),VLOOKUP(J1363,'Pontuação 3.0'!G$2:H$11,2,FALSE),VLOOKUP(G1363,'Pontuação 3.0'!E$2:F$11,2,FALSE),VLOOKUP(K1363,'Pontuação 3.0'!K$2:L$11,2,FALSE),VLOOKUP(L1363,'Pontuação 3.0'!M$2:N$13,2,FALSE)),0)</f>
        <v>1747</v>
      </c>
      <c r="AK1363" s="10">
        <f t="shared" si="6"/>
        <v>175</v>
      </c>
      <c r="AL1363" s="10" t="str">
        <f t="array" ref="AL1363">IFERROR(INDEX('Pontuação 3.0'!G$13:G$191, MATCH(AK1363, 'Pontuação 3.0'!F$13:F$191, 0)), "Faixa Indefinida")</f>
        <v>D</v>
      </c>
      <c r="AM1363" s="10">
        <f t="shared" si="7"/>
        <v>0</v>
      </c>
      <c r="AN1363" s="10">
        <f t="shared" si="8"/>
        <v>0</v>
      </c>
      <c r="AO1363" s="10">
        <f t="shared" si="9"/>
        <v>0</v>
      </c>
      <c r="AP1363" s="10">
        <f t="shared" si="10"/>
        <v>1</v>
      </c>
    </row>
    <row r="1364" ht="15.75" customHeight="1">
      <c r="A1364" s="7">
        <v>45675.0</v>
      </c>
      <c r="B1364" s="8" t="s">
        <v>3174</v>
      </c>
      <c r="C1364" s="8" t="s">
        <v>3175</v>
      </c>
      <c r="D1364" s="9">
        <v>6.7998300584E10</v>
      </c>
      <c r="E1364" s="8" t="s">
        <v>6103</v>
      </c>
      <c r="F1364" s="8" t="s">
        <v>6116</v>
      </c>
      <c r="G1364" s="8" t="s">
        <v>6117</v>
      </c>
      <c r="H1364" s="8" t="s">
        <v>6118</v>
      </c>
      <c r="I1364" s="8" t="s">
        <v>6107</v>
      </c>
      <c r="J1364" s="8" t="s">
        <v>6108</v>
      </c>
      <c r="K1364" s="8" t="s">
        <v>6107</v>
      </c>
      <c r="L1364" s="8" t="s">
        <v>6115</v>
      </c>
      <c r="M1364" s="8" t="s">
        <v>6111</v>
      </c>
      <c r="N1364" s="12" t="s">
        <v>18</v>
      </c>
      <c r="O1364" s="12" t="s">
        <v>20</v>
      </c>
      <c r="P1364" s="12" t="s">
        <v>76</v>
      </c>
      <c r="Q1364" s="12" t="s">
        <v>22</v>
      </c>
      <c r="R1364" s="12" t="s">
        <v>32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10">
        <f>ROUNDUP(SUM(VLOOKUP(F1364,'Pontuação'!A$2:B$11,2,FALSE),VLOOKUP(E1364,'Pontuação'!C$2:D$11,2,FALSE),VLOOKUP(H1364,'Pontuação'!I$2:J$11,2,FALSE),VLOOKUP(J1364,'Pontuação'!G$2:H$11,2,FALSE),VLOOKUP(L1364,'Pontuação'!M$2:N$13,2,FALSE)),0)</f>
        <v>1700</v>
      </c>
      <c r="AD1364" s="11">
        <f t="shared" si="1"/>
        <v>170</v>
      </c>
      <c r="AE1364" s="11" t="str">
        <f t="array" ref="AE1364">IFERROR(INDEX('Pontuação'!G$13:G$101, MATCH(AD1364, 'Pontuação'!F$13:F$101, 0)), "Faixa Indefinida")</f>
        <v>B</v>
      </c>
      <c r="AF1364" s="11">
        <f t="shared" si="2"/>
        <v>0</v>
      </c>
      <c r="AG1364" s="11">
        <f t="shared" si="3"/>
        <v>1</v>
      </c>
      <c r="AH1364" s="11">
        <f t="shared" si="4"/>
        <v>0</v>
      </c>
      <c r="AI1364" s="11">
        <f t="shared" si="5"/>
        <v>0</v>
      </c>
      <c r="AJ1364" s="11">
        <f>ROUNDUP(SUM(VLOOKUP(F1364,'Pontuação 3.0'!A$2:B$11,2,FALSE),VLOOKUP(E1364,'Pontuação 3.0'!C$2:D$11,2,FALSE),VLOOKUP(H1364,'Pontuação 3.0'!I$2:J$11,2,FALSE),VLOOKUP(J1364,'Pontuação 3.0'!G$2:H$11,2,FALSE),VLOOKUP(G1364,'Pontuação 3.0'!E$2:F$11,2,FALSE),VLOOKUP(K1364,'Pontuação 3.0'!K$2:L$11,2,FALSE),VLOOKUP(L1364,'Pontuação 3.0'!M$2:N$13,2,FALSE)),0)</f>
        <v>2361</v>
      </c>
      <c r="AK1364" s="10">
        <f t="shared" si="6"/>
        <v>236</v>
      </c>
      <c r="AL1364" s="10" t="str">
        <f t="array" ref="AL1364">IFERROR(INDEX('Pontuação 3.0'!G$13:G$191, MATCH(AK1364, 'Pontuação 3.0'!F$13:F$191, 0)), "Faixa Indefinida")</f>
        <v>A</v>
      </c>
      <c r="AM1364" s="10">
        <f t="shared" si="7"/>
        <v>1</v>
      </c>
      <c r="AN1364" s="10">
        <f t="shared" si="8"/>
        <v>0</v>
      </c>
      <c r="AO1364" s="10">
        <f t="shared" si="9"/>
        <v>0</v>
      </c>
      <c r="AP1364" s="10">
        <f t="shared" si="10"/>
        <v>0</v>
      </c>
    </row>
    <row r="1365" ht="15.75" customHeight="1">
      <c r="A1365" s="7">
        <v>45675.0</v>
      </c>
      <c r="B1365" s="8" t="s">
        <v>643</v>
      </c>
      <c r="C1365" s="8" t="s">
        <v>3173</v>
      </c>
      <c r="D1365" s="9">
        <v>6.199115497E10</v>
      </c>
      <c r="E1365" s="8" t="s">
        <v>6103</v>
      </c>
      <c r="F1365" s="8" t="s">
        <v>6143</v>
      </c>
      <c r="G1365" s="8" t="s">
        <v>6117</v>
      </c>
      <c r="H1365" s="8" t="s">
        <v>6118</v>
      </c>
      <c r="I1365" s="8" t="s">
        <v>6128</v>
      </c>
      <c r="J1365" s="8" t="s">
        <v>6129</v>
      </c>
      <c r="K1365" s="8" t="s">
        <v>6109</v>
      </c>
      <c r="L1365" s="8" t="s">
        <v>6120</v>
      </c>
      <c r="M1365" s="8" t="s">
        <v>6133</v>
      </c>
      <c r="N1365" s="12" t="s">
        <v>18</v>
      </c>
      <c r="O1365" s="12" t="s">
        <v>20</v>
      </c>
      <c r="P1365" s="12" t="s">
        <v>121</v>
      </c>
      <c r="Q1365" s="12" t="s">
        <v>22</v>
      </c>
      <c r="R1365" s="12" t="s">
        <v>21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10">
        <f>ROUNDUP(SUM(VLOOKUP(F1365,'Pontuação'!A$2:B$11,2,FALSE),VLOOKUP(E1365,'Pontuação'!C$2:D$11,2,FALSE),VLOOKUP(H1365,'Pontuação'!I$2:J$11,2,FALSE),VLOOKUP(J1365,'Pontuação'!G$2:H$11,2,FALSE),VLOOKUP(L1365,'Pontuação'!M$2:N$13,2,FALSE)),0)</f>
        <v>1976</v>
      </c>
      <c r="AD1365" s="11">
        <f t="shared" si="1"/>
        <v>198</v>
      </c>
      <c r="AE1365" s="11" t="str">
        <f t="array" ref="AE1365">IFERROR(INDEX('Pontuação'!G$13:G$101, MATCH(AD1365, 'Pontuação'!F$13:F$101, 0)), "Faixa Indefinida")</f>
        <v>A</v>
      </c>
      <c r="AF1365" s="11">
        <f t="shared" si="2"/>
        <v>1</v>
      </c>
      <c r="AG1365" s="11">
        <f t="shared" si="3"/>
        <v>0</v>
      </c>
      <c r="AH1365" s="11">
        <f t="shared" si="4"/>
        <v>0</v>
      </c>
      <c r="AI1365" s="11">
        <f t="shared" si="5"/>
        <v>0</v>
      </c>
      <c r="AJ1365" s="11">
        <f>ROUNDUP(SUM(VLOOKUP(F1365,'Pontuação 3.0'!A$2:B$11,2,FALSE),VLOOKUP(E1365,'Pontuação 3.0'!C$2:D$11,2,FALSE),VLOOKUP(H1365,'Pontuação 3.0'!I$2:J$11,2,FALSE),VLOOKUP(J1365,'Pontuação 3.0'!G$2:H$11,2,FALSE),VLOOKUP(G1365,'Pontuação 3.0'!E$2:F$11,2,FALSE),VLOOKUP(K1365,'Pontuação 3.0'!K$2:L$11,2,FALSE),VLOOKUP(L1365,'Pontuação 3.0'!M$2:N$13,2,FALSE)),0)</f>
        <v>2609</v>
      </c>
      <c r="AK1365" s="10">
        <f t="shared" si="6"/>
        <v>261</v>
      </c>
      <c r="AL1365" s="10" t="str">
        <f t="array" ref="AL1365">IFERROR(INDEX('Pontuação 3.0'!G$13:G$191, MATCH(AK1365, 'Pontuação 3.0'!F$13:F$191, 0)), "Faixa Indefinida")</f>
        <v>A</v>
      </c>
      <c r="AM1365" s="10">
        <f t="shared" si="7"/>
        <v>1</v>
      </c>
      <c r="AN1365" s="10">
        <f t="shared" si="8"/>
        <v>0</v>
      </c>
      <c r="AO1365" s="10">
        <f t="shared" si="9"/>
        <v>0</v>
      </c>
      <c r="AP1365" s="10">
        <f t="shared" si="10"/>
        <v>0</v>
      </c>
    </row>
    <row r="1366" ht="15.75" customHeight="1">
      <c r="A1366" s="7">
        <v>45675.0</v>
      </c>
      <c r="B1366" s="8" t="s">
        <v>3176</v>
      </c>
      <c r="C1366" s="8" t="s">
        <v>3177</v>
      </c>
      <c r="D1366" s="9">
        <v>1.1950409988E10</v>
      </c>
      <c r="E1366" s="8" t="s">
        <v>6103</v>
      </c>
      <c r="F1366" s="8" t="s">
        <v>6104</v>
      </c>
      <c r="G1366" s="8" t="s">
        <v>6117</v>
      </c>
      <c r="H1366" s="8" t="s">
        <v>6106</v>
      </c>
      <c r="I1366" s="8" t="s">
        <v>6107</v>
      </c>
      <c r="J1366" s="8" t="s">
        <v>6119</v>
      </c>
      <c r="K1366" s="8" t="s">
        <v>6107</v>
      </c>
      <c r="L1366" s="8" t="s">
        <v>6115</v>
      </c>
      <c r="M1366" s="8" t="s">
        <v>6111</v>
      </c>
      <c r="N1366" s="12" t="s">
        <v>18</v>
      </c>
      <c r="O1366" s="12" t="s">
        <v>20</v>
      </c>
      <c r="P1366" s="12" t="s">
        <v>31</v>
      </c>
      <c r="Q1366" s="12" t="s">
        <v>22</v>
      </c>
      <c r="R1366" s="12" t="s">
        <v>32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10">
        <f>ROUNDUP(SUM(VLOOKUP(F1366,'Pontuação'!A$2:B$11,2,FALSE),VLOOKUP(E1366,'Pontuação'!C$2:D$11,2,FALSE),VLOOKUP(H1366,'Pontuação'!I$2:J$11,2,FALSE),VLOOKUP(J1366,'Pontuação'!G$2:H$11,2,FALSE),VLOOKUP(L1366,'Pontuação'!M$2:N$13,2,FALSE)),0)</f>
        <v>1558</v>
      </c>
      <c r="AD1366" s="11">
        <f t="shared" si="1"/>
        <v>156</v>
      </c>
      <c r="AE1366" s="11" t="str">
        <f t="array" ref="AE1366">IFERROR(INDEX('Pontuação'!G$13:G$101, MATCH(AD1366, 'Pontuação'!F$13:F$101, 0)), "Faixa Indefinida")</f>
        <v>C</v>
      </c>
      <c r="AF1366" s="11">
        <f t="shared" si="2"/>
        <v>0</v>
      </c>
      <c r="AG1366" s="11">
        <f t="shared" si="3"/>
        <v>0</v>
      </c>
      <c r="AH1366" s="11">
        <f t="shared" si="4"/>
        <v>1</v>
      </c>
      <c r="AI1366" s="11">
        <f t="shared" si="5"/>
        <v>0</v>
      </c>
      <c r="AJ1366" s="11">
        <f>ROUNDUP(SUM(VLOOKUP(F1366,'Pontuação 3.0'!A$2:B$11,2,FALSE),VLOOKUP(E1366,'Pontuação 3.0'!C$2:D$11,2,FALSE),VLOOKUP(H1366,'Pontuação 3.0'!I$2:J$11,2,FALSE),VLOOKUP(J1366,'Pontuação 3.0'!G$2:H$11,2,FALSE),VLOOKUP(G1366,'Pontuação 3.0'!E$2:F$11,2,FALSE),VLOOKUP(K1366,'Pontuação 3.0'!K$2:L$11,2,FALSE),VLOOKUP(L1366,'Pontuação 3.0'!M$2:N$13,2,FALSE)),0)</f>
        <v>2107</v>
      </c>
      <c r="AK1366" s="10">
        <f t="shared" si="6"/>
        <v>211</v>
      </c>
      <c r="AL1366" s="10" t="str">
        <f t="array" ref="AL1366">IFERROR(INDEX('Pontuação 3.0'!G$13:G$191, MATCH(AK1366, 'Pontuação 3.0'!F$13:F$191, 0)), "Faixa Indefinida")</f>
        <v>C</v>
      </c>
      <c r="AM1366" s="10">
        <f t="shared" si="7"/>
        <v>0</v>
      </c>
      <c r="AN1366" s="10">
        <f t="shared" si="8"/>
        <v>0</v>
      </c>
      <c r="AO1366" s="10">
        <f t="shared" si="9"/>
        <v>1</v>
      </c>
      <c r="AP1366" s="10">
        <f t="shared" si="10"/>
        <v>0</v>
      </c>
    </row>
    <row r="1367" ht="15.75" customHeight="1">
      <c r="A1367" s="7">
        <v>45675.0</v>
      </c>
      <c r="B1367" s="8" t="s">
        <v>3180</v>
      </c>
      <c r="C1367" s="8" t="s">
        <v>3181</v>
      </c>
      <c r="D1367" s="9">
        <v>4.8996148724E10</v>
      </c>
      <c r="E1367" s="8" t="s">
        <v>6103</v>
      </c>
      <c r="F1367" s="8" t="s">
        <v>6126</v>
      </c>
      <c r="G1367" s="8" t="s">
        <v>6122</v>
      </c>
      <c r="H1367" s="8" t="s">
        <v>6132</v>
      </c>
      <c r="I1367" s="8" t="s">
        <v>6107</v>
      </c>
      <c r="J1367" s="8" t="s">
        <v>6119</v>
      </c>
      <c r="K1367" s="8" t="s">
        <v>6107</v>
      </c>
      <c r="L1367" s="8" t="s">
        <v>6120</v>
      </c>
      <c r="M1367" s="8" t="s">
        <v>6113</v>
      </c>
      <c r="N1367" s="12" t="s">
        <v>18</v>
      </c>
      <c r="O1367" s="12" t="s">
        <v>20</v>
      </c>
      <c r="P1367" s="12" t="s">
        <v>121</v>
      </c>
      <c r="Q1367" s="12" t="s">
        <v>22</v>
      </c>
      <c r="R1367" s="12" t="s">
        <v>32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10">
        <f>ROUNDUP(SUM(VLOOKUP(F1367,'Pontuação'!A$2:B$11,2,FALSE),VLOOKUP(E1367,'Pontuação'!C$2:D$11,2,FALSE),VLOOKUP(H1367,'Pontuação'!I$2:J$11,2,FALSE),VLOOKUP(J1367,'Pontuação'!G$2:H$11,2,FALSE),VLOOKUP(L1367,'Pontuação'!M$2:N$13,2,FALSE)),0)</f>
        <v>1489</v>
      </c>
      <c r="AD1367" s="11">
        <f t="shared" si="1"/>
        <v>149</v>
      </c>
      <c r="AE1367" s="11" t="str">
        <f t="array" ref="AE1367">IFERROR(INDEX('Pontuação'!G$13:G$101, MATCH(AD1367, 'Pontuação'!F$13:F$101, 0)), "Faixa Indefinida")</f>
        <v>C</v>
      </c>
      <c r="AF1367" s="11">
        <f t="shared" si="2"/>
        <v>0</v>
      </c>
      <c r="AG1367" s="11">
        <f t="shared" si="3"/>
        <v>0</v>
      </c>
      <c r="AH1367" s="11">
        <f t="shared" si="4"/>
        <v>1</v>
      </c>
      <c r="AI1367" s="11">
        <f t="shared" si="5"/>
        <v>0</v>
      </c>
      <c r="AJ1367" s="11">
        <f>ROUNDUP(SUM(VLOOKUP(F1367,'Pontuação 3.0'!A$2:B$11,2,FALSE),VLOOKUP(E1367,'Pontuação 3.0'!C$2:D$11,2,FALSE),VLOOKUP(H1367,'Pontuação 3.0'!I$2:J$11,2,FALSE),VLOOKUP(J1367,'Pontuação 3.0'!G$2:H$11,2,FALSE),VLOOKUP(G1367,'Pontuação 3.0'!E$2:F$11,2,FALSE),VLOOKUP(K1367,'Pontuação 3.0'!K$2:L$11,2,FALSE),VLOOKUP(L1367,'Pontuação 3.0'!M$2:N$13,2,FALSE)),0)</f>
        <v>1827</v>
      </c>
      <c r="AK1367" s="10">
        <f t="shared" si="6"/>
        <v>183</v>
      </c>
      <c r="AL1367" s="10" t="str">
        <f t="array" ref="AL1367">IFERROR(INDEX('Pontuação 3.0'!G$13:G$191, MATCH(AK1367, 'Pontuação 3.0'!F$13:F$191, 0)), "Faixa Indefinida")</f>
        <v>D</v>
      </c>
      <c r="AM1367" s="10">
        <f t="shared" si="7"/>
        <v>0</v>
      </c>
      <c r="AN1367" s="10">
        <f t="shared" si="8"/>
        <v>0</v>
      </c>
      <c r="AO1367" s="10">
        <f t="shared" si="9"/>
        <v>0</v>
      </c>
      <c r="AP1367" s="10">
        <f t="shared" si="10"/>
        <v>1</v>
      </c>
    </row>
    <row r="1368" ht="15.75" customHeight="1">
      <c r="A1368" s="7">
        <v>45676.0</v>
      </c>
      <c r="B1368" s="8" t="s">
        <v>3178</v>
      </c>
      <c r="C1368" s="8" t="s">
        <v>3179</v>
      </c>
      <c r="D1368" s="9">
        <v>2.8999852631E10</v>
      </c>
      <c r="E1368" s="8" t="s">
        <v>6103</v>
      </c>
      <c r="F1368" s="8" t="s">
        <v>6126</v>
      </c>
      <c r="G1368" s="8" t="s">
        <v>6122</v>
      </c>
      <c r="H1368" s="8" t="s">
        <v>6135</v>
      </c>
      <c r="I1368" s="8" t="s">
        <v>6128</v>
      </c>
      <c r="J1368" s="8" t="s">
        <v>6108</v>
      </c>
      <c r="K1368" s="8" t="s">
        <v>6107</v>
      </c>
      <c r="L1368" s="8" t="s">
        <v>6120</v>
      </c>
      <c r="M1368" s="8" t="s">
        <v>6113</v>
      </c>
      <c r="N1368" s="12" t="s">
        <v>18</v>
      </c>
      <c r="O1368" s="12" t="s">
        <v>20</v>
      </c>
      <c r="P1368" s="12" t="s">
        <v>25</v>
      </c>
      <c r="Q1368" s="12" t="s">
        <v>22</v>
      </c>
      <c r="R1368" s="12" t="s">
        <v>32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10">
        <f>ROUNDUP(SUM(VLOOKUP(F1368,'Pontuação'!A$2:B$11,2,FALSE),VLOOKUP(E1368,'Pontuação'!C$2:D$11,2,FALSE),VLOOKUP(H1368,'Pontuação'!I$2:J$11,2,FALSE),VLOOKUP(J1368,'Pontuação'!G$2:H$11,2,FALSE),VLOOKUP(L1368,'Pontuação'!M$2:N$13,2,FALSE)),0)</f>
        <v>1804</v>
      </c>
      <c r="AD1368" s="11">
        <f t="shared" si="1"/>
        <v>180</v>
      </c>
      <c r="AE1368" s="11" t="str">
        <f t="array" ref="AE1368">IFERROR(INDEX('Pontuação'!G$13:G$101, MATCH(AD1368, 'Pontuação'!F$13:F$101, 0)), "Faixa Indefinida")</f>
        <v>B</v>
      </c>
      <c r="AF1368" s="11">
        <f t="shared" si="2"/>
        <v>0</v>
      </c>
      <c r="AG1368" s="11">
        <f t="shared" si="3"/>
        <v>1</v>
      </c>
      <c r="AH1368" s="11">
        <f t="shared" si="4"/>
        <v>0</v>
      </c>
      <c r="AI1368" s="11">
        <f t="shared" si="5"/>
        <v>0</v>
      </c>
      <c r="AJ1368" s="11">
        <f>ROUNDUP(SUM(VLOOKUP(F1368,'Pontuação 3.0'!A$2:B$11,2,FALSE),VLOOKUP(E1368,'Pontuação 3.0'!C$2:D$11,2,FALSE),VLOOKUP(H1368,'Pontuação 3.0'!I$2:J$11,2,FALSE),VLOOKUP(J1368,'Pontuação 3.0'!G$2:H$11,2,FALSE),VLOOKUP(G1368,'Pontuação 3.0'!E$2:F$11,2,FALSE),VLOOKUP(K1368,'Pontuação 3.0'!K$2:L$11,2,FALSE),VLOOKUP(L1368,'Pontuação 3.0'!M$2:N$13,2,FALSE)),0)</f>
        <v>2023</v>
      </c>
      <c r="AK1368" s="10">
        <f t="shared" si="6"/>
        <v>202</v>
      </c>
      <c r="AL1368" s="10" t="str">
        <f t="array" ref="AL1368">IFERROR(INDEX('Pontuação 3.0'!G$13:G$191, MATCH(AK1368, 'Pontuação 3.0'!F$13:F$191, 0)), "Faixa Indefinida")</f>
        <v>C</v>
      </c>
      <c r="AM1368" s="10">
        <f t="shared" si="7"/>
        <v>0</v>
      </c>
      <c r="AN1368" s="10">
        <f t="shared" si="8"/>
        <v>0</v>
      </c>
      <c r="AO1368" s="10">
        <f t="shared" si="9"/>
        <v>1</v>
      </c>
      <c r="AP1368" s="10">
        <f t="shared" si="10"/>
        <v>0</v>
      </c>
    </row>
    <row r="1369" ht="15.75" customHeight="1">
      <c r="A1369" s="7">
        <v>45676.0</v>
      </c>
      <c r="B1369" s="8" t="s">
        <v>3182</v>
      </c>
      <c r="C1369" s="8" t="s">
        <v>3183</v>
      </c>
      <c r="D1369" s="9">
        <v>3.1995701613E10</v>
      </c>
      <c r="E1369" s="8" t="s">
        <v>6103</v>
      </c>
      <c r="F1369" s="8" t="s">
        <v>6126</v>
      </c>
      <c r="G1369" s="8" t="s">
        <v>6117</v>
      </c>
      <c r="H1369" s="8" t="s">
        <v>6106</v>
      </c>
      <c r="I1369" s="8" t="s">
        <v>6107</v>
      </c>
      <c r="J1369" s="8" t="s">
        <v>6119</v>
      </c>
      <c r="K1369" s="8" t="s">
        <v>6107</v>
      </c>
      <c r="L1369" s="8" t="s">
        <v>6120</v>
      </c>
      <c r="M1369" s="8" t="s">
        <v>6133</v>
      </c>
      <c r="N1369" s="12" t="s">
        <v>18</v>
      </c>
      <c r="O1369" s="12" t="s">
        <v>20</v>
      </c>
      <c r="P1369" s="12" t="s">
        <v>65</v>
      </c>
      <c r="Q1369" s="12" t="s">
        <v>22</v>
      </c>
      <c r="R1369" s="12" t="s">
        <v>32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10">
        <f>ROUNDUP(SUM(VLOOKUP(F1369,'Pontuação'!A$2:B$11,2,FALSE),VLOOKUP(E1369,'Pontuação'!C$2:D$11,2,FALSE),VLOOKUP(H1369,'Pontuação'!I$2:J$11,2,FALSE),VLOOKUP(J1369,'Pontuação'!G$2:H$11,2,FALSE),VLOOKUP(L1369,'Pontuação'!M$2:N$13,2,FALSE)),0)</f>
        <v>1673</v>
      </c>
      <c r="AD1369" s="11">
        <f t="shared" si="1"/>
        <v>167</v>
      </c>
      <c r="AE1369" s="11" t="str">
        <f t="array" ref="AE1369">IFERROR(INDEX('Pontuação'!G$13:G$101, MATCH(AD1369, 'Pontuação'!F$13:F$101, 0)), "Faixa Indefinida")</f>
        <v>B</v>
      </c>
      <c r="AF1369" s="11">
        <f t="shared" si="2"/>
        <v>0</v>
      </c>
      <c r="AG1369" s="11">
        <f t="shared" si="3"/>
        <v>1</v>
      </c>
      <c r="AH1369" s="11">
        <f t="shared" si="4"/>
        <v>0</v>
      </c>
      <c r="AI1369" s="11">
        <f t="shared" si="5"/>
        <v>0</v>
      </c>
      <c r="AJ1369" s="11">
        <f>ROUNDUP(SUM(VLOOKUP(F1369,'Pontuação 3.0'!A$2:B$11,2,FALSE),VLOOKUP(E1369,'Pontuação 3.0'!C$2:D$11,2,FALSE),VLOOKUP(H1369,'Pontuação 3.0'!I$2:J$11,2,FALSE),VLOOKUP(J1369,'Pontuação 3.0'!G$2:H$11,2,FALSE),VLOOKUP(G1369,'Pontuação 3.0'!E$2:F$11,2,FALSE),VLOOKUP(K1369,'Pontuação 3.0'!K$2:L$11,2,FALSE),VLOOKUP(L1369,'Pontuação 3.0'!M$2:N$13,2,FALSE)),0)</f>
        <v>2075</v>
      </c>
      <c r="AK1369" s="10">
        <f t="shared" si="6"/>
        <v>208</v>
      </c>
      <c r="AL1369" s="10" t="str">
        <f t="array" ref="AL1369">IFERROR(INDEX('Pontuação 3.0'!G$13:G$191, MATCH(AK1369, 'Pontuação 3.0'!F$13:F$191, 0)), "Faixa Indefinida")</f>
        <v>C</v>
      </c>
      <c r="AM1369" s="10">
        <f t="shared" si="7"/>
        <v>0</v>
      </c>
      <c r="AN1369" s="10">
        <f t="shared" si="8"/>
        <v>0</v>
      </c>
      <c r="AO1369" s="10">
        <f t="shared" si="9"/>
        <v>1</v>
      </c>
      <c r="AP1369" s="10">
        <f t="shared" si="10"/>
        <v>0</v>
      </c>
    </row>
    <row r="1370" ht="15.75" customHeight="1">
      <c r="A1370" s="7">
        <v>45676.0</v>
      </c>
      <c r="B1370" s="8" t="s">
        <v>3186</v>
      </c>
      <c r="C1370" s="8" t="s">
        <v>3187</v>
      </c>
      <c r="D1370" s="9">
        <v>3.4998375497E10</v>
      </c>
      <c r="E1370" s="8" t="s">
        <v>6103</v>
      </c>
      <c r="F1370" s="8" t="s">
        <v>6116</v>
      </c>
      <c r="G1370" s="8" t="s">
        <v>6117</v>
      </c>
      <c r="H1370" s="8" t="s">
        <v>6118</v>
      </c>
      <c r="I1370" s="8" t="s">
        <v>6107</v>
      </c>
      <c r="J1370" s="8" t="s">
        <v>6119</v>
      </c>
      <c r="K1370" s="8" t="s">
        <v>6107</v>
      </c>
      <c r="L1370" s="8" t="s">
        <v>6115</v>
      </c>
      <c r="M1370" s="8" t="s">
        <v>6113</v>
      </c>
      <c r="N1370" s="12" t="s">
        <v>18</v>
      </c>
      <c r="O1370" s="12" t="s">
        <v>20</v>
      </c>
      <c r="P1370" s="12" t="s">
        <v>31</v>
      </c>
      <c r="Q1370" s="12" t="s">
        <v>22</v>
      </c>
      <c r="R1370" s="12" t="s">
        <v>32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10">
        <f>ROUNDUP(SUM(VLOOKUP(F1370,'Pontuação'!A$2:B$11,2,FALSE),VLOOKUP(E1370,'Pontuação'!C$2:D$11,2,FALSE),VLOOKUP(H1370,'Pontuação'!I$2:J$11,2,FALSE),VLOOKUP(J1370,'Pontuação'!G$2:H$11,2,FALSE),VLOOKUP(L1370,'Pontuação'!M$2:N$13,2,FALSE)),0)</f>
        <v>1595</v>
      </c>
      <c r="AD1370" s="11">
        <f t="shared" si="1"/>
        <v>160</v>
      </c>
      <c r="AE1370" s="11" t="str">
        <f t="array" ref="AE1370">IFERROR(INDEX('Pontuação'!G$13:G$101, MATCH(AD1370, 'Pontuação'!F$13:F$101, 0)), "Faixa Indefinida")</f>
        <v>C</v>
      </c>
      <c r="AF1370" s="11">
        <f t="shared" si="2"/>
        <v>0</v>
      </c>
      <c r="AG1370" s="11">
        <f t="shared" si="3"/>
        <v>0</v>
      </c>
      <c r="AH1370" s="11">
        <f t="shared" si="4"/>
        <v>1</v>
      </c>
      <c r="AI1370" s="11">
        <f t="shared" si="5"/>
        <v>0</v>
      </c>
      <c r="AJ1370" s="11">
        <f>ROUNDUP(SUM(VLOOKUP(F1370,'Pontuação 3.0'!A$2:B$11,2,FALSE),VLOOKUP(E1370,'Pontuação 3.0'!C$2:D$11,2,FALSE),VLOOKUP(H1370,'Pontuação 3.0'!I$2:J$11,2,FALSE),VLOOKUP(J1370,'Pontuação 3.0'!G$2:H$11,2,FALSE),VLOOKUP(G1370,'Pontuação 3.0'!E$2:F$11,2,FALSE),VLOOKUP(K1370,'Pontuação 3.0'!K$2:L$11,2,FALSE),VLOOKUP(L1370,'Pontuação 3.0'!M$2:N$13,2,FALSE)),0)</f>
        <v>2209</v>
      </c>
      <c r="AK1370" s="10">
        <f t="shared" si="6"/>
        <v>221</v>
      </c>
      <c r="AL1370" s="10" t="str">
        <f t="array" ref="AL1370">IFERROR(INDEX('Pontuação 3.0'!G$13:G$191, MATCH(AK1370, 'Pontuação 3.0'!F$13:F$191, 0)), "Faixa Indefinida")</f>
        <v>B</v>
      </c>
      <c r="AM1370" s="10">
        <f t="shared" si="7"/>
        <v>0</v>
      </c>
      <c r="AN1370" s="10">
        <f t="shared" si="8"/>
        <v>1</v>
      </c>
      <c r="AO1370" s="10">
        <f t="shared" si="9"/>
        <v>0</v>
      </c>
      <c r="AP1370" s="10">
        <f t="shared" si="10"/>
        <v>0</v>
      </c>
    </row>
    <row r="1371" ht="15.75" customHeight="1">
      <c r="A1371" s="7">
        <v>45676.0</v>
      </c>
      <c r="B1371" s="8" t="s">
        <v>3184</v>
      </c>
      <c r="C1371" s="8" t="s">
        <v>3185</v>
      </c>
      <c r="D1371" s="9">
        <v>5.583986895767E12</v>
      </c>
      <c r="E1371" s="8" t="s">
        <v>6103</v>
      </c>
      <c r="F1371" s="8" t="s">
        <v>6116</v>
      </c>
      <c r="G1371" s="8" t="s">
        <v>6117</v>
      </c>
      <c r="H1371" s="8" t="s">
        <v>6135</v>
      </c>
      <c r="I1371" s="8" t="s">
        <v>6128</v>
      </c>
      <c r="J1371" s="8" t="s">
        <v>6108</v>
      </c>
      <c r="K1371" s="8" t="s">
        <v>6109</v>
      </c>
      <c r="L1371" s="8" t="s">
        <v>6115</v>
      </c>
      <c r="M1371" s="8" t="s">
        <v>6133</v>
      </c>
      <c r="N1371" s="12" t="s">
        <v>18</v>
      </c>
      <c r="O1371" s="12" t="s">
        <v>20</v>
      </c>
      <c r="P1371" s="12" t="s">
        <v>89</v>
      </c>
      <c r="Q1371" s="12" t="s">
        <v>22</v>
      </c>
      <c r="R1371" s="12" t="s">
        <v>32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10">
        <f>ROUNDUP(SUM(VLOOKUP(F1371,'Pontuação'!A$2:B$11,2,FALSE),VLOOKUP(E1371,'Pontuação'!C$2:D$11,2,FALSE),VLOOKUP(H1371,'Pontuação'!I$2:J$11,2,FALSE),VLOOKUP(J1371,'Pontuação'!G$2:H$11,2,FALSE),VLOOKUP(L1371,'Pontuação'!M$2:N$13,2,FALSE)),0)</f>
        <v>1684</v>
      </c>
      <c r="AD1371" s="11">
        <f t="shared" si="1"/>
        <v>168</v>
      </c>
      <c r="AE1371" s="11" t="str">
        <f t="array" ref="AE1371">IFERROR(INDEX('Pontuação'!G$13:G$101, MATCH(AD1371, 'Pontuação'!F$13:F$101, 0)), "Faixa Indefinida")</f>
        <v>B</v>
      </c>
      <c r="AF1371" s="11">
        <f t="shared" si="2"/>
        <v>0</v>
      </c>
      <c r="AG1371" s="11">
        <f t="shared" si="3"/>
        <v>1</v>
      </c>
      <c r="AH1371" s="11">
        <f t="shared" si="4"/>
        <v>0</v>
      </c>
      <c r="AI1371" s="11">
        <f t="shared" si="5"/>
        <v>0</v>
      </c>
      <c r="AJ1371" s="11">
        <f>ROUNDUP(SUM(VLOOKUP(F1371,'Pontuação 3.0'!A$2:B$11,2,FALSE),VLOOKUP(E1371,'Pontuação 3.0'!C$2:D$11,2,FALSE),VLOOKUP(H1371,'Pontuação 3.0'!I$2:J$11,2,FALSE),VLOOKUP(J1371,'Pontuação 3.0'!G$2:H$11,2,FALSE),VLOOKUP(G1371,'Pontuação 3.0'!E$2:F$11,2,FALSE),VLOOKUP(K1371,'Pontuação 3.0'!K$2:L$11,2,FALSE),VLOOKUP(L1371,'Pontuação 3.0'!M$2:N$13,2,FALSE)),0)</f>
        <v>2471</v>
      </c>
      <c r="AK1371" s="10">
        <f t="shared" si="6"/>
        <v>247</v>
      </c>
      <c r="AL1371" s="10" t="str">
        <f t="array" ref="AL1371">IFERROR(INDEX('Pontuação 3.0'!G$13:G$191, MATCH(AK1371, 'Pontuação 3.0'!F$13:F$191, 0)), "Faixa Indefinida")</f>
        <v>A</v>
      </c>
      <c r="AM1371" s="10">
        <f t="shared" si="7"/>
        <v>1</v>
      </c>
      <c r="AN1371" s="10">
        <f t="shared" si="8"/>
        <v>0</v>
      </c>
      <c r="AO1371" s="10">
        <f t="shared" si="9"/>
        <v>0</v>
      </c>
      <c r="AP1371" s="10">
        <f t="shared" si="10"/>
        <v>0</v>
      </c>
    </row>
    <row r="1372" ht="15.75" customHeight="1">
      <c r="A1372" s="7">
        <v>45676.0</v>
      </c>
      <c r="B1372" s="8" t="s">
        <v>1053</v>
      </c>
      <c r="C1372" s="8" t="s">
        <v>3194</v>
      </c>
      <c r="D1372" s="9">
        <v>4.8988780789E10</v>
      </c>
      <c r="E1372" s="8" t="s">
        <v>6103</v>
      </c>
      <c r="F1372" s="8" t="s">
        <v>6116</v>
      </c>
      <c r="G1372" s="8" t="s">
        <v>6117</v>
      </c>
      <c r="H1372" s="8" t="s">
        <v>6106</v>
      </c>
      <c r="I1372" s="8" t="s">
        <v>6128</v>
      </c>
      <c r="J1372" s="8" t="s">
        <v>6119</v>
      </c>
      <c r="K1372" s="8" t="s">
        <v>6107</v>
      </c>
      <c r="L1372" s="8" t="s">
        <v>6115</v>
      </c>
      <c r="M1372" s="8" t="s">
        <v>6111</v>
      </c>
      <c r="N1372" s="12" t="s">
        <v>18</v>
      </c>
      <c r="O1372" s="12" t="s">
        <v>20</v>
      </c>
      <c r="P1372" s="12" t="s">
        <v>31</v>
      </c>
      <c r="Q1372" s="12" t="s">
        <v>200</v>
      </c>
      <c r="R1372" s="12" t="s">
        <v>32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10">
        <f>ROUNDUP(SUM(VLOOKUP(F1372,'Pontuação'!A$2:B$11,2,FALSE),VLOOKUP(E1372,'Pontuação'!C$2:D$11,2,FALSE),VLOOKUP(H1372,'Pontuação'!I$2:J$11,2,FALSE),VLOOKUP(J1372,'Pontuação'!G$2:H$11,2,FALSE),VLOOKUP(L1372,'Pontuação'!M$2:N$13,2,FALSE)),0)</f>
        <v>1553</v>
      </c>
      <c r="AD1372" s="11">
        <f t="shared" si="1"/>
        <v>155</v>
      </c>
      <c r="AE1372" s="11" t="str">
        <f t="array" ref="AE1372">IFERROR(INDEX('Pontuação'!G$13:G$101, MATCH(AD1372, 'Pontuação'!F$13:F$101, 0)), "Faixa Indefinida")</f>
        <v>C</v>
      </c>
      <c r="AF1372" s="11">
        <f t="shared" si="2"/>
        <v>0</v>
      </c>
      <c r="AG1372" s="11">
        <f t="shared" si="3"/>
        <v>0</v>
      </c>
      <c r="AH1372" s="11">
        <f t="shared" si="4"/>
        <v>1</v>
      </c>
      <c r="AI1372" s="11">
        <f t="shared" si="5"/>
        <v>0</v>
      </c>
      <c r="AJ1372" s="11">
        <f>ROUNDUP(SUM(VLOOKUP(F1372,'Pontuação 3.0'!A$2:B$11,2,FALSE),VLOOKUP(E1372,'Pontuação 3.0'!C$2:D$11,2,FALSE),VLOOKUP(H1372,'Pontuação 3.0'!I$2:J$11,2,FALSE),VLOOKUP(J1372,'Pontuação 3.0'!G$2:H$11,2,FALSE),VLOOKUP(G1372,'Pontuação 3.0'!E$2:F$11,2,FALSE),VLOOKUP(K1372,'Pontuação 3.0'!K$2:L$11,2,FALSE),VLOOKUP(L1372,'Pontuação 3.0'!M$2:N$13,2,FALSE)),0)</f>
        <v>2122</v>
      </c>
      <c r="AK1372" s="10">
        <f t="shared" si="6"/>
        <v>212</v>
      </c>
      <c r="AL1372" s="10" t="str">
        <f t="array" ref="AL1372">IFERROR(INDEX('Pontuação 3.0'!G$13:G$191, MATCH(AK1372, 'Pontuação 3.0'!F$13:F$191, 0)), "Faixa Indefinida")</f>
        <v>C</v>
      </c>
      <c r="AM1372" s="10">
        <f t="shared" si="7"/>
        <v>0</v>
      </c>
      <c r="AN1372" s="10">
        <f t="shared" si="8"/>
        <v>0</v>
      </c>
      <c r="AO1372" s="10">
        <f t="shared" si="9"/>
        <v>1</v>
      </c>
      <c r="AP1372" s="10">
        <f t="shared" si="10"/>
        <v>0</v>
      </c>
    </row>
    <row r="1373" ht="15.75" customHeight="1">
      <c r="A1373" s="7">
        <v>45676.0</v>
      </c>
      <c r="B1373" s="8" t="s">
        <v>3188</v>
      </c>
      <c r="C1373" s="8" t="s">
        <v>3189</v>
      </c>
      <c r="D1373" s="9">
        <v>1.1964968104E10</v>
      </c>
      <c r="E1373" s="8" t="s">
        <v>6103</v>
      </c>
      <c r="F1373" s="8" t="s">
        <v>6126</v>
      </c>
      <c r="G1373" s="8" t="s">
        <v>6117</v>
      </c>
      <c r="H1373" s="8" t="s">
        <v>6135</v>
      </c>
      <c r="I1373" s="8" t="s">
        <v>6107</v>
      </c>
      <c r="J1373" s="8" t="s">
        <v>6130</v>
      </c>
      <c r="K1373" s="8" t="s">
        <v>6109</v>
      </c>
      <c r="L1373" s="8" t="s">
        <v>6115</v>
      </c>
      <c r="M1373" s="8" t="s">
        <v>6131</v>
      </c>
      <c r="N1373" s="12" t="s">
        <v>18</v>
      </c>
      <c r="O1373" s="12" t="s">
        <v>20</v>
      </c>
      <c r="P1373" s="12" t="s">
        <v>25</v>
      </c>
      <c r="Q1373" s="12" t="s">
        <v>33</v>
      </c>
      <c r="R1373" s="12" t="s">
        <v>32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10">
        <f>ROUNDUP(SUM(VLOOKUP(F1373,'Pontuação'!A$2:B$11,2,FALSE),VLOOKUP(E1373,'Pontuação'!C$2:D$11,2,FALSE),VLOOKUP(H1373,'Pontuação'!I$2:J$11,2,FALSE),VLOOKUP(J1373,'Pontuação'!G$2:H$11,2,FALSE),VLOOKUP(L1373,'Pontuação'!M$2:N$13,2,FALSE)),0)</f>
        <v>1845</v>
      </c>
      <c r="AD1373" s="11">
        <f t="shared" si="1"/>
        <v>185</v>
      </c>
      <c r="AE1373" s="11" t="str">
        <f t="array" ref="AE1373">IFERROR(INDEX('Pontuação'!G$13:G$101, MATCH(AD1373, 'Pontuação'!F$13:F$101, 0)), "Faixa Indefinida")</f>
        <v>A</v>
      </c>
      <c r="AF1373" s="11">
        <f t="shared" si="2"/>
        <v>1</v>
      </c>
      <c r="AG1373" s="11">
        <f t="shared" si="3"/>
        <v>0</v>
      </c>
      <c r="AH1373" s="11">
        <f t="shared" si="4"/>
        <v>0</v>
      </c>
      <c r="AI1373" s="11">
        <f t="shared" si="5"/>
        <v>0</v>
      </c>
      <c r="AJ1373" s="11">
        <f>ROUNDUP(SUM(VLOOKUP(F1373,'Pontuação 3.0'!A$2:B$11,2,FALSE),VLOOKUP(E1373,'Pontuação 3.0'!C$2:D$11,2,FALSE),VLOOKUP(H1373,'Pontuação 3.0'!I$2:J$11,2,FALSE),VLOOKUP(J1373,'Pontuação 3.0'!G$2:H$11,2,FALSE),VLOOKUP(G1373,'Pontuação 3.0'!E$2:F$11,2,FALSE),VLOOKUP(K1373,'Pontuação 3.0'!K$2:L$11,2,FALSE),VLOOKUP(L1373,'Pontuação 3.0'!M$2:N$13,2,FALSE)),0)</f>
        <v>2209</v>
      </c>
      <c r="AK1373" s="10">
        <f t="shared" si="6"/>
        <v>221</v>
      </c>
      <c r="AL1373" s="10" t="str">
        <f t="array" ref="AL1373">IFERROR(INDEX('Pontuação 3.0'!G$13:G$191, MATCH(AK1373, 'Pontuação 3.0'!F$13:F$191, 0)), "Faixa Indefinida")</f>
        <v>B</v>
      </c>
      <c r="AM1373" s="10">
        <f t="shared" si="7"/>
        <v>0</v>
      </c>
      <c r="AN1373" s="10">
        <f t="shared" si="8"/>
        <v>1</v>
      </c>
      <c r="AO1373" s="10">
        <f t="shared" si="9"/>
        <v>0</v>
      </c>
      <c r="AP1373" s="10">
        <f t="shared" si="10"/>
        <v>0</v>
      </c>
    </row>
    <row r="1374" ht="15.75" customHeight="1">
      <c r="A1374" s="7">
        <v>45676.0</v>
      </c>
      <c r="B1374" s="8" t="s">
        <v>3192</v>
      </c>
      <c r="C1374" s="8" t="s">
        <v>3193</v>
      </c>
      <c r="D1374" s="9">
        <v>7.5981464015E10</v>
      </c>
      <c r="E1374" s="8" t="s">
        <v>6103</v>
      </c>
      <c r="F1374" s="8" t="s">
        <v>6126</v>
      </c>
      <c r="G1374" s="8" t="s">
        <v>6117</v>
      </c>
      <c r="H1374" s="8" t="s">
        <v>6118</v>
      </c>
      <c r="I1374" s="8" t="s">
        <v>6128</v>
      </c>
      <c r="J1374" s="8" t="s">
        <v>6108</v>
      </c>
      <c r="K1374" s="8" t="s">
        <v>6109</v>
      </c>
      <c r="L1374" s="8" t="s">
        <v>6120</v>
      </c>
      <c r="M1374" s="8" t="s">
        <v>6121</v>
      </c>
      <c r="N1374" s="12" t="s">
        <v>18</v>
      </c>
      <c r="O1374" s="12" t="s">
        <v>20</v>
      </c>
      <c r="P1374" s="12" t="s">
        <v>121</v>
      </c>
      <c r="Q1374" s="12" t="s">
        <v>22</v>
      </c>
      <c r="R1374" s="12" t="s">
        <v>21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10">
        <f>ROUNDUP(SUM(VLOOKUP(F1374,'Pontuação'!A$2:B$11,2,FALSE),VLOOKUP(E1374,'Pontuação'!C$2:D$11,2,FALSE),VLOOKUP(H1374,'Pontuação'!I$2:J$11,2,FALSE),VLOOKUP(J1374,'Pontuação'!G$2:H$11,2,FALSE),VLOOKUP(L1374,'Pontuação'!M$2:N$13,2,FALSE)),0)</f>
        <v>1820</v>
      </c>
      <c r="AD1374" s="11">
        <f t="shared" si="1"/>
        <v>182</v>
      </c>
      <c r="AE1374" s="11" t="str">
        <f t="array" ref="AE1374">IFERROR(INDEX('Pontuação'!G$13:G$101, MATCH(AD1374, 'Pontuação'!F$13:F$101, 0)), "Faixa Indefinida")</f>
        <v>B</v>
      </c>
      <c r="AF1374" s="11">
        <f t="shared" si="2"/>
        <v>0</v>
      </c>
      <c r="AG1374" s="11">
        <f t="shared" si="3"/>
        <v>1</v>
      </c>
      <c r="AH1374" s="11">
        <f t="shared" si="4"/>
        <v>0</v>
      </c>
      <c r="AI1374" s="11">
        <f t="shared" si="5"/>
        <v>0</v>
      </c>
      <c r="AJ1374" s="11">
        <f>ROUNDUP(SUM(VLOOKUP(F1374,'Pontuação 3.0'!A$2:B$11,2,FALSE),VLOOKUP(E1374,'Pontuação 3.0'!C$2:D$11,2,FALSE),VLOOKUP(H1374,'Pontuação 3.0'!I$2:J$11,2,FALSE),VLOOKUP(J1374,'Pontuação 3.0'!G$2:H$11,2,FALSE),VLOOKUP(G1374,'Pontuação 3.0'!E$2:F$11,2,FALSE),VLOOKUP(K1374,'Pontuação 3.0'!K$2:L$11,2,FALSE),VLOOKUP(L1374,'Pontuação 3.0'!M$2:N$13,2,FALSE)),0)</f>
        <v>2575</v>
      </c>
      <c r="AK1374" s="10">
        <f t="shared" si="6"/>
        <v>258</v>
      </c>
      <c r="AL1374" s="10" t="str">
        <f t="array" ref="AL1374">IFERROR(INDEX('Pontuação 3.0'!G$13:G$191, MATCH(AK1374, 'Pontuação 3.0'!F$13:F$191, 0)), "Faixa Indefinida")</f>
        <v>A</v>
      </c>
      <c r="AM1374" s="10">
        <f t="shared" si="7"/>
        <v>1</v>
      </c>
      <c r="AN1374" s="10">
        <f t="shared" si="8"/>
        <v>0</v>
      </c>
      <c r="AO1374" s="10">
        <f t="shared" si="9"/>
        <v>0</v>
      </c>
      <c r="AP1374" s="10">
        <f t="shared" si="10"/>
        <v>0</v>
      </c>
    </row>
    <row r="1375" ht="15.75" customHeight="1">
      <c r="A1375" s="7">
        <v>45676.0</v>
      </c>
      <c r="B1375" s="8" t="s">
        <v>3195</v>
      </c>
      <c r="C1375" s="8" t="s">
        <v>3196</v>
      </c>
      <c r="D1375" s="8" t="s">
        <v>3197</v>
      </c>
      <c r="E1375" s="8" t="s">
        <v>6103</v>
      </c>
      <c r="F1375" s="8" t="s">
        <v>6116</v>
      </c>
      <c r="G1375" s="8" t="s">
        <v>6147</v>
      </c>
      <c r="H1375" s="8" t="s">
        <v>6123</v>
      </c>
      <c r="I1375" s="8" t="s">
        <v>6107</v>
      </c>
      <c r="J1375" s="8" t="s">
        <v>6119</v>
      </c>
      <c r="K1375" s="8" t="s">
        <v>6107</v>
      </c>
      <c r="L1375" s="8" t="s">
        <v>6120</v>
      </c>
      <c r="M1375" s="8" t="s">
        <v>6111</v>
      </c>
      <c r="N1375" s="12" t="s">
        <v>18</v>
      </c>
      <c r="O1375" s="12" t="s">
        <v>20</v>
      </c>
      <c r="P1375" s="12" t="s">
        <v>76</v>
      </c>
      <c r="Q1375" s="12" t="s">
        <v>22</v>
      </c>
      <c r="R1375" s="12" t="s">
        <v>32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10">
        <f>ROUNDUP(SUM(VLOOKUP(F1375,'Pontuação'!A$2:B$11,2,FALSE),VLOOKUP(E1375,'Pontuação'!C$2:D$11,2,FALSE),VLOOKUP(H1375,'Pontuação'!I$2:J$11,2,FALSE),VLOOKUP(J1375,'Pontuação'!G$2:H$11,2,FALSE),VLOOKUP(L1375,'Pontuação'!M$2:N$13,2,FALSE)),0)</f>
        <v>1571</v>
      </c>
      <c r="AD1375" s="11">
        <f t="shared" si="1"/>
        <v>157</v>
      </c>
      <c r="AE1375" s="11" t="str">
        <f t="array" ref="AE1375">IFERROR(INDEX('Pontuação'!G$13:G$101, MATCH(AD1375, 'Pontuação'!F$13:F$101, 0)), "Faixa Indefinida")</f>
        <v>C</v>
      </c>
      <c r="AF1375" s="11">
        <f t="shared" si="2"/>
        <v>0</v>
      </c>
      <c r="AG1375" s="11">
        <f t="shared" si="3"/>
        <v>0</v>
      </c>
      <c r="AH1375" s="11">
        <f t="shared" si="4"/>
        <v>1</v>
      </c>
      <c r="AI1375" s="11">
        <f t="shared" si="5"/>
        <v>0</v>
      </c>
      <c r="AJ1375" s="11">
        <f>ROUNDUP(SUM(VLOOKUP(F1375,'Pontuação 3.0'!A$2:B$11,2,FALSE),VLOOKUP(E1375,'Pontuação 3.0'!C$2:D$11,2,FALSE),VLOOKUP(H1375,'Pontuação 3.0'!I$2:J$11,2,FALSE),VLOOKUP(J1375,'Pontuação 3.0'!G$2:H$11,2,FALSE),VLOOKUP(G1375,'Pontuação 3.0'!E$2:F$11,2,FALSE),VLOOKUP(K1375,'Pontuação 3.0'!K$2:L$11,2,FALSE),VLOOKUP(L1375,'Pontuação 3.0'!M$2:N$13,2,FALSE)),0)</f>
        <v>2120</v>
      </c>
      <c r="AK1375" s="10">
        <f t="shared" si="6"/>
        <v>212</v>
      </c>
      <c r="AL1375" s="10" t="str">
        <f t="array" ref="AL1375">IFERROR(INDEX('Pontuação 3.0'!G$13:G$191, MATCH(AK1375, 'Pontuação 3.0'!F$13:F$191, 0)), "Faixa Indefinida")</f>
        <v>C</v>
      </c>
      <c r="AM1375" s="10">
        <f t="shared" si="7"/>
        <v>0</v>
      </c>
      <c r="AN1375" s="10">
        <f t="shared" si="8"/>
        <v>0</v>
      </c>
      <c r="AO1375" s="10">
        <f t="shared" si="9"/>
        <v>1</v>
      </c>
      <c r="AP1375" s="10">
        <f t="shared" si="10"/>
        <v>0</v>
      </c>
    </row>
    <row r="1376" ht="15.75" customHeight="1">
      <c r="A1376" s="7">
        <v>45676.0</v>
      </c>
      <c r="B1376" s="8" t="s">
        <v>3198</v>
      </c>
      <c r="C1376" s="8" t="s">
        <v>3199</v>
      </c>
      <c r="D1376" s="8" t="s">
        <v>3200</v>
      </c>
      <c r="E1376" s="8" t="s">
        <v>6103</v>
      </c>
      <c r="F1376" s="8" t="s">
        <v>6126</v>
      </c>
      <c r="G1376" s="8" t="s">
        <v>6117</v>
      </c>
      <c r="H1376" s="8" t="s">
        <v>6118</v>
      </c>
      <c r="I1376" s="8" t="s">
        <v>6107</v>
      </c>
      <c r="J1376" s="8" t="s">
        <v>6119</v>
      </c>
      <c r="K1376" s="8" t="s">
        <v>6107</v>
      </c>
      <c r="L1376" s="8" t="s">
        <v>6115</v>
      </c>
      <c r="M1376" s="8" t="s">
        <v>6121</v>
      </c>
      <c r="N1376" s="12" t="s">
        <v>18</v>
      </c>
      <c r="O1376" s="12" t="s">
        <v>20</v>
      </c>
      <c r="P1376" s="12" t="s">
        <v>19</v>
      </c>
      <c r="Q1376" s="12" t="s">
        <v>22</v>
      </c>
      <c r="R1376" s="12" t="s">
        <v>21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10">
        <f>ROUNDUP(SUM(VLOOKUP(F1376,'Pontuação'!A$2:B$11,2,FALSE),VLOOKUP(E1376,'Pontuação'!C$2:D$11,2,FALSE),VLOOKUP(H1376,'Pontuação'!I$2:J$11,2,FALSE),VLOOKUP(J1376,'Pontuação'!G$2:H$11,2,FALSE),VLOOKUP(L1376,'Pontuação'!M$2:N$13,2,FALSE)),0)</f>
        <v>1583</v>
      </c>
      <c r="AD1376" s="11">
        <f t="shared" si="1"/>
        <v>158</v>
      </c>
      <c r="AE1376" s="11" t="str">
        <f t="array" ref="AE1376">IFERROR(INDEX('Pontuação'!G$13:G$101, MATCH(AD1376, 'Pontuação'!F$13:F$101, 0)), "Faixa Indefinida")</f>
        <v>C</v>
      </c>
      <c r="AF1376" s="11">
        <f t="shared" si="2"/>
        <v>0</v>
      </c>
      <c r="AG1376" s="11">
        <f t="shared" si="3"/>
        <v>0</v>
      </c>
      <c r="AH1376" s="11">
        <f t="shared" si="4"/>
        <v>1</v>
      </c>
      <c r="AI1376" s="11">
        <f t="shared" si="5"/>
        <v>0</v>
      </c>
      <c r="AJ1376" s="11">
        <f>ROUNDUP(SUM(VLOOKUP(F1376,'Pontuação 3.0'!A$2:B$11,2,FALSE),VLOOKUP(E1376,'Pontuação 3.0'!C$2:D$11,2,FALSE),VLOOKUP(H1376,'Pontuação 3.0'!I$2:J$11,2,FALSE),VLOOKUP(J1376,'Pontuação 3.0'!G$2:H$11,2,FALSE),VLOOKUP(G1376,'Pontuação 3.0'!E$2:F$11,2,FALSE),VLOOKUP(K1376,'Pontuação 3.0'!K$2:L$11,2,FALSE),VLOOKUP(L1376,'Pontuação 3.0'!M$2:N$13,2,FALSE)),0)</f>
        <v>2076</v>
      </c>
      <c r="AK1376" s="10">
        <f t="shared" si="6"/>
        <v>208</v>
      </c>
      <c r="AL1376" s="10" t="str">
        <f t="array" ref="AL1376">IFERROR(INDEX('Pontuação 3.0'!G$13:G$191, MATCH(AK1376, 'Pontuação 3.0'!F$13:F$191, 0)), "Faixa Indefinida")</f>
        <v>C</v>
      </c>
      <c r="AM1376" s="10">
        <f t="shared" si="7"/>
        <v>0</v>
      </c>
      <c r="AN1376" s="10">
        <f t="shared" si="8"/>
        <v>0</v>
      </c>
      <c r="AO1376" s="10">
        <f t="shared" si="9"/>
        <v>1</v>
      </c>
      <c r="AP1376" s="10">
        <f t="shared" si="10"/>
        <v>0</v>
      </c>
    </row>
    <row r="1377" ht="15.75" customHeight="1">
      <c r="A1377" s="7">
        <v>45676.0</v>
      </c>
      <c r="B1377" s="8" t="s">
        <v>3201</v>
      </c>
      <c r="C1377" s="8" t="s">
        <v>3202</v>
      </c>
      <c r="D1377" s="9">
        <v>2.1966856153E10</v>
      </c>
      <c r="E1377" s="8" t="s">
        <v>6103</v>
      </c>
      <c r="F1377" s="8" t="s">
        <v>6116</v>
      </c>
      <c r="G1377" s="8" t="s">
        <v>6122</v>
      </c>
      <c r="H1377" s="8" t="s">
        <v>6135</v>
      </c>
      <c r="I1377" s="8" t="s">
        <v>6107</v>
      </c>
      <c r="J1377" s="8" t="s">
        <v>6119</v>
      </c>
      <c r="K1377" s="8" t="s">
        <v>6109</v>
      </c>
      <c r="L1377" s="8" t="s">
        <v>6120</v>
      </c>
      <c r="M1377" s="8" t="s">
        <v>6113</v>
      </c>
      <c r="N1377" s="12" t="s">
        <v>18</v>
      </c>
      <c r="O1377" s="12" t="s">
        <v>20</v>
      </c>
      <c r="P1377" s="12" t="s">
        <v>19</v>
      </c>
      <c r="Q1377" s="12" t="s">
        <v>22</v>
      </c>
      <c r="R1377" s="12" t="s">
        <v>21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10">
        <f>ROUNDUP(SUM(VLOOKUP(F1377,'Pontuação'!A$2:B$11,2,FALSE),VLOOKUP(E1377,'Pontuação'!C$2:D$11,2,FALSE),VLOOKUP(H1377,'Pontuação'!I$2:J$11,2,FALSE),VLOOKUP(J1377,'Pontuação'!G$2:H$11,2,FALSE),VLOOKUP(L1377,'Pontuação'!M$2:N$13,2,FALSE)),0)</f>
        <v>1711</v>
      </c>
      <c r="AD1377" s="11">
        <f t="shared" si="1"/>
        <v>171</v>
      </c>
      <c r="AE1377" s="11" t="str">
        <f t="array" ref="AE1377">IFERROR(INDEX('Pontuação'!G$13:G$101, MATCH(AD1377, 'Pontuação'!F$13:F$101, 0)), "Faixa Indefinida")</f>
        <v>B</v>
      </c>
      <c r="AF1377" s="11">
        <f t="shared" si="2"/>
        <v>0</v>
      </c>
      <c r="AG1377" s="11">
        <f t="shared" si="3"/>
        <v>1</v>
      </c>
      <c r="AH1377" s="11">
        <f t="shared" si="4"/>
        <v>0</v>
      </c>
      <c r="AI1377" s="11">
        <f t="shared" si="5"/>
        <v>0</v>
      </c>
      <c r="AJ1377" s="11">
        <f>ROUNDUP(SUM(VLOOKUP(F1377,'Pontuação 3.0'!A$2:B$11,2,FALSE),VLOOKUP(E1377,'Pontuação 3.0'!C$2:D$11,2,FALSE),VLOOKUP(H1377,'Pontuação 3.0'!I$2:J$11,2,FALSE),VLOOKUP(J1377,'Pontuação 3.0'!G$2:H$11,2,FALSE),VLOOKUP(G1377,'Pontuação 3.0'!E$2:F$11,2,FALSE),VLOOKUP(K1377,'Pontuação 3.0'!K$2:L$11,2,FALSE),VLOOKUP(L1377,'Pontuação 3.0'!M$2:N$13,2,FALSE)),0)</f>
        <v>2265</v>
      </c>
      <c r="AK1377" s="10">
        <f t="shared" si="6"/>
        <v>227</v>
      </c>
      <c r="AL1377" s="10" t="str">
        <f t="array" ref="AL1377">IFERROR(INDEX('Pontuação 3.0'!G$13:G$191, MATCH(AK1377, 'Pontuação 3.0'!F$13:F$191, 0)), "Faixa Indefinida")</f>
        <v>B</v>
      </c>
      <c r="AM1377" s="10">
        <f t="shared" si="7"/>
        <v>0</v>
      </c>
      <c r="AN1377" s="10">
        <f t="shared" si="8"/>
        <v>1</v>
      </c>
      <c r="AO1377" s="10">
        <f t="shared" si="9"/>
        <v>0</v>
      </c>
      <c r="AP1377" s="10">
        <f t="shared" si="10"/>
        <v>0</v>
      </c>
    </row>
    <row r="1378" ht="15.75" customHeight="1">
      <c r="A1378" s="7">
        <v>45676.0</v>
      </c>
      <c r="B1378" s="8" t="s">
        <v>3203</v>
      </c>
      <c r="C1378" s="8" t="s">
        <v>3204</v>
      </c>
      <c r="D1378" s="8" t="s">
        <v>3205</v>
      </c>
      <c r="E1378" s="8" t="s">
        <v>6103</v>
      </c>
      <c r="F1378" s="8" t="s">
        <v>6116</v>
      </c>
      <c r="G1378" s="8" t="s">
        <v>6117</v>
      </c>
      <c r="H1378" s="8" t="s">
        <v>6106</v>
      </c>
      <c r="I1378" s="8" t="s">
        <v>6107</v>
      </c>
      <c r="J1378" s="8" t="s">
        <v>6119</v>
      </c>
      <c r="K1378" s="8" t="s">
        <v>6107</v>
      </c>
      <c r="L1378" s="8" t="s">
        <v>6115</v>
      </c>
      <c r="M1378" s="8" t="s">
        <v>6113</v>
      </c>
      <c r="N1378" s="12" t="s">
        <v>18</v>
      </c>
      <c r="O1378" s="12" t="s">
        <v>20</v>
      </c>
      <c r="P1378" s="12" t="s">
        <v>25</v>
      </c>
      <c r="Q1378" s="12" t="s">
        <v>22</v>
      </c>
      <c r="R1378" s="12" t="s">
        <v>32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10">
        <f>ROUNDUP(SUM(VLOOKUP(F1378,'Pontuação'!A$2:B$11,2,FALSE),VLOOKUP(E1378,'Pontuação'!C$2:D$11,2,FALSE),VLOOKUP(H1378,'Pontuação'!I$2:J$11,2,FALSE),VLOOKUP(J1378,'Pontuação'!G$2:H$11,2,FALSE),VLOOKUP(L1378,'Pontuação'!M$2:N$13,2,FALSE)),0)</f>
        <v>1553</v>
      </c>
      <c r="AD1378" s="11">
        <f t="shared" si="1"/>
        <v>155</v>
      </c>
      <c r="AE1378" s="11" t="str">
        <f t="array" ref="AE1378">IFERROR(INDEX('Pontuação'!G$13:G$101, MATCH(AD1378, 'Pontuação'!F$13:F$101, 0)), "Faixa Indefinida")</f>
        <v>C</v>
      </c>
      <c r="AF1378" s="11">
        <f t="shared" si="2"/>
        <v>0</v>
      </c>
      <c r="AG1378" s="11">
        <f t="shared" si="3"/>
        <v>0</v>
      </c>
      <c r="AH1378" s="11">
        <f t="shared" si="4"/>
        <v>1</v>
      </c>
      <c r="AI1378" s="11">
        <f t="shared" si="5"/>
        <v>0</v>
      </c>
      <c r="AJ1378" s="11">
        <f>ROUNDUP(SUM(VLOOKUP(F1378,'Pontuação 3.0'!A$2:B$11,2,FALSE),VLOOKUP(E1378,'Pontuação 3.0'!C$2:D$11,2,FALSE),VLOOKUP(H1378,'Pontuação 3.0'!I$2:J$11,2,FALSE),VLOOKUP(J1378,'Pontuação 3.0'!G$2:H$11,2,FALSE),VLOOKUP(G1378,'Pontuação 3.0'!E$2:F$11,2,FALSE),VLOOKUP(K1378,'Pontuação 3.0'!K$2:L$11,2,FALSE),VLOOKUP(L1378,'Pontuação 3.0'!M$2:N$13,2,FALSE)),0)</f>
        <v>2122</v>
      </c>
      <c r="AK1378" s="10">
        <f t="shared" si="6"/>
        <v>212</v>
      </c>
      <c r="AL1378" s="10" t="str">
        <f t="array" ref="AL1378">IFERROR(INDEX('Pontuação 3.0'!G$13:G$191, MATCH(AK1378, 'Pontuação 3.0'!F$13:F$191, 0)), "Faixa Indefinida")</f>
        <v>C</v>
      </c>
      <c r="AM1378" s="10">
        <f t="shared" si="7"/>
        <v>0</v>
      </c>
      <c r="AN1378" s="10">
        <f t="shared" si="8"/>
        <v>0</v>
      </c>
      <c r="AO1378" s="10">
        <f t="shared" si="9"/>
        <v>1</v>
      </c>
      <c r="AP1378" s="10">
        <f t="shared" si="10"/>
        <v>0</v>
      </c>
    </row>
    <row r="1379" ht="15.75" customHeight="1">
      <c r="A1379" s="7">
        <v>45676.0</v>
      </c>
      <c r="B1379" s="8" t="s">
        <v>3206</v>
      </c>
      <c r="C1379" s="8" t="s">
        <v>3207</v>
      </c>
      <c r="D1379" s="9">
        <v>8.3991804564E10</v>
      </c>
      <c r="E1379" s="8" t="s">
        <v>6125</v>
      </c>
      <c r="F1379" s="8" t="s">
        <v>6126</v>
      </c>
      <c r="G1379" s="8" t="s">
        <v>6114</v>
      </c>
      <c r="H1379" s="8" t="s">
        <v>6106</v>
      </c>
      <c r="I1379" s="8" t="s">
        <v>6107</v>
      </c>
      <c r="J1379" s="8" t="s">
        <v>6119</v>
      </c>
      <c r="K1379" s="8" t="s">
        <v>6107</v>
      </c>
      <c r="L1379" s="8" t="s">
        <v>6120</v>
      </c>
      <c r="M1379" s="8" t="s">
        <v>6121</v>
      </c>
      <c r="N1379" s="12" t="s">
        <v>18</v>
      </c>
      <c r="O1379" s="12" t="s">
        <v>20</v>
      </c>
      <c r="P1379" s="12" t="s">
        <v>102</v>
      </c>
      <c r="Q1379" s="12" t="s">
        <v>22</v>
      </c>
      <c r="R1379" s="12" t="s">
        <v>21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10">
        <f>ROUNDUP(SUM(VLOOKUP(F1379,'Pontuação'!A$2:B$11,2,FALSE),VLOOKUP(E1379,'Pontuação'!C$2:D$11,2,FALSE),VLOOKUP(H1379,'Pontuação'!I$2:J$11,2,FALSE),VLOOKUP(J1379,'Pontuação'!G$2:H$11,2,FALSE),VLOOKUP(L1379,'Pontuação'!M$2:N$13,2,FALSE)),0)</f>
        <v>1677</v>
      </c>
      <c r="AD1379" s="11">
        <f t="shared" si="1"/>
        <v>168</v>
      </c>
      <c r="AE1379" s="11" t="str">
        <f t="array" ref="AE1379">IFERROR(INDEX('Pontuação'!G$13:G$101, MATCH(AD1379, 'Pontuação'!F$13:F$101, 0)), "Faixa Indefinida")</f>
        <v>B</v>
      </c>
      <c r="AF1379" s="11">
        <f t="shared" si="2"/>
        <v>0</v>
      </c>
      <c r="AG1379" s="11">
        <f t="shared" si="3"/>
        <v>1</v>
      </c>
      <c r="AH1379" s="11">
        <f t="shared" si="4"/>
        <v>0</v>
      </c>
      <c r="AI1379" s="11">
        <f t="shared" si="5"/>
        <v>0</v>
      </c>
      <c r="AJ1379" s="11">
        <f>ROUNDUP(SUM(VLOOKUP(F1379,'Pontuação 3.0'!A$2:B$11,2,FALSE),VLOOKUP(E1379,'Pontuação 3.0'!C$2:D$11,2,FALSE),VLOOKUP(H1379,'Pontuação 3.0'!I$2:J$11,2,FALSE),VLOOKUP(J1379,'Pontuação 3.0'!G$2:H$11,2,FALSE),VLOOKUP(G1379,'Pontuação 3.0'!E$2:F$11,2,FALSE),VLOOKUP(K1379,'Pontuação 3.0'!K$2:L$11,2,FALSE),VLOOKUP(L1379,'Pontuação 3.0'!M$2:N$13,2,FALSE)),0)</f>
        <v>1895</v>
      </c>
      <c r="AK1379" s="10">
        <f t="shared" si="6"/>
        <v>190</v>
      </c>
      <c r="AL1379" s="10" t="str">
        <f t="array" ref="AL1379">IFERROR(INDEX('Pontuação 3.0'!G$13:G$191, MATCH(AK1379, 'Pontuação 3.0'!F$13:F$191, 0)), "Faixa Indefinida")</f>
        <v>D</v>
      </c>
      <c r="AM1379" s="10">
        <f t="shared" si="7"/>
        <v>0</v>
      </c>
      <c r="AN1379" s="10">
        <f t="shared" si="8"/>
        <v>0</v>
      </c>
      <c r="AO1379" s="10">
        <f t="shared" si="9"/>
        <v>0</v>
      </c>
      <c r="AP1379" s="10">
        <f t="shared" si="10"/>
        <v>1</v>
      </c>
    </row>
    <row r="1380" ht="15.75" customHeight="1">
      <c r="A1380" s="7">
        <v>45676.0</v>
      </c>
      <c r="B1380" s="8" t="s">
        <v>3211</v>
      </c>
      <c r="C1380" s="8" t="s">
        <v>3212</v>
      </c>
      <c r="D1380" s="9">
        <v>6.1981147385E10</v>
      </c>
      <c r="E1380" s="8" t="s">
        <v>6103</v>
      </c>
      <c r="F1380" s="8" t="s">
        <v>6116</v>
      </c>
      <c r="G1380" s="8" t="s">
        <v>6117</v>
      </c>
      <c r="H1380" s="8" t="s">
        <v>6106</v>
      </c>
      <c r="I1380" s="8" t="s">
        <v>6128</v>
      </c>
      <c r="J1380" s="8" t="s">
        <v>6119</v>
      </c>
      <c r="K1380" s="8" t="s">
        <v>6107</v>
      </c>
      <c r="L1380" s="8" t="s">
        <v>6120</v>
      </c>
      <c r="M1380" s="8" t="s">
        <v>6131</v>
      </c>
      <c r="N1380" s="12" t="s">
        <v>18</v>
      </c>
      <c r="O1380" s="12" t="s">
        <v>20</v>
      </c>
      <c r="P1380" s="12" t="s">
        <v>19</v>
      </c>
      <c r="Q1380" s="12" t="s">
        <v>22</v>
      </c>
      <c r="R1380" s="12" t="s">
        <v>21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10">
        <f>ROUNDUP(SUM(VLOOKUP(F1380,'Pontuação'!A$2:B$11,2,FALSE),VLOOKUP(E1380,'Pontuação'!C$2:D$11,2,FALSE),VLOOKUP(H1380,'Pontuação'!I$2:J$11,2,FALSE),VLOOKUP(J1380,'Pontuação'!G$2:H$11,2,FALSE),VLOOKUP(L1380,'Pontuação'!M$2:N$13,2,FALSE)),0)</f>
        <v>1685</v>
      </c>
      <c r="AD1380" s="11">
        <f t="shared" si="1"/>
        <v>169</v>
      </c>
      <c r="AE1380" s="11" t="str">
        <f t="array" ref="AE1380">IFERROR(INDEX('Pontuação'!G$13:G$101, MATCH(AD1380, 'Pontuação'!F$13:F$101, 0)), "Faixa Indefinida")</f>
        <v>B</v>
      </c>
      <c r="AF1380" s="11">
        <f t="shared" si="2"/>
        <v>0</v>
      </c>
      <c r="AG1380" s="11">
        <f t="shared" si="3"/>
        <v>1</v>
      </c>
      <c r="AH1380" s="11">
        <f t="shared" si="4"/>
        <v>0</v>
      </c>
      <c r="AI1380" s="11">
        <f t="shared" si="5"/>
        <v>0</v>
      </c>
      <c r="AJ1380" s="11">
        <f>ROUNDUP(SUM(VLOOKUP(F1380,'Pontuação 3.0'!A$2:B$11,2,FALSE),VLOOKUP(E1380,'Pontuação 3.0'!C$2:D$11,2,FALSE),VLOOKUP(H1380,'Pontuação 3.0'!I$2:J$11,2,FALSE),VLOOKUP(J1380,'Pontuação 3.0'!G$2:H$11,2,FALSE),VLOOKUP(G1380,'Pontuação 3.0'!E$2:F$11,2,FALSE),VLOOKUP(K1380,'Pontuação 3.0'!K$2:L$11,2,FALSE),VLOOKUP(L1380,'Pontuação 3.0'!M$2:N$13,2,FALSE)),0)</f>
        <v>2208</v>
      </c>
      <c r="AK1380" s="10">
        <f t="shared" si="6"/>
        <v>221</v>
      </c>
      <c r="AL1380" s="10" t="str">
        <f t="array" ref="AL1380">IFERROR(INDEX('Pontuação 3.0'!G$13:G$191, MATCH(AK1380, 'Pontuação 3.0'!F$13:F$191, 0)), "Faixa Indefinida")</f>
        <v>B</v>
      </c>
      <c r="AM1380" s="10">
        <f t="shared" si="7"/>
        <v>0</v>
      </c>
      <c r="AN1380" s="10">
        <f t="shared" si="8"/>
        <v>1</v>
      </c>
      <c r="AO1380" s="10">
        <f t="shared" si="9"/>
        <v>0</v>
      </c>
      <c r="AP1380" s="10">
        <f t="shared" si="10"/>
        <v>0</v>
      </c>
    </row>
    <row r="1381" ht="15.75" customHeight="1">
      <c r="A1381" s="7">
        <v>45676.0</v>
      </c>
      <c r="B1381" s="8" t="s">
        <v>3213</v>
      </c>
      <c r="C1381" s="8" t="s">
        <v>3214</v>
      </c>
      <c r="D1381" s="9">
        <v>8.2999725368E10</v>
      </c>
      <c r="E1381" s="8" t="s">
        <v>6103</v>
      </c>
      <c r="F1381" s="8" t="s">
        <v>6116</v>
      </c>
      <c r="G1381" s="8" t="s">
        <v>6105</v>
      </c>
      <c r="H1381" s="8" t="s">
        <v>6106</v>
      </c>
      <c r="I1381" s="8" t="s">
        <v>6107</v>
      </c>
      <c r="J1381" s="8" t="s">
        <v>6129</v>
      </c>
      <c r="K1381" s="8" t="s">
        <v>6107</v>
      </c>
      <c r="L1381" s="8" t="s">
        <v>6110</v>
      </c>
      <c r="M1381" s="8" t="s">
        <v>6111</v>
      </c>
      <c r="N1381" s="12" t="s">
        <v>18</v>
      </c>
      <c r="O1381" s="12" t="s">
        <v>20</v>
      </c>
      <c r="P1381" s="12" t="s">
        <v>31</v>
      </c>
      <c r="Q1381" s="12" t="s">
        <v>714</v>
      </c>
      <c r="R1381" s="12" t="s">
        <v>32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10">
        <f>ROUNDUP(SUM(VLOOKUP(F1381,'Pontuação'!A$2:B$11,2,FALSE),VLOOKUP(E1381,'Pontuação'!C$2:D$11,2,FALSE),VLOOKUP(H1381,'Pontuação'!I$2:J$11,2,FALSE),VLOOKUP(J1381,'Pontuação'!G$2:H$11,2,FALSE),VLOOKUP(L1381,'Pontuação'!M$2:N$13,2,FALSE)),0)</f>
        <v>1901</v>
      </c>
      <c r="AD1381" s="11">
        <f t="shared" si="1"/>
        <v>190</v>
      </c>
      <c r="AE1381" s="11" t="str">
        <f t="array" ref="AE1381">IFERROR(INDEX('Pontuação'!G$13:G$101, MATCH(AD1381, 'Pontuação'!F$13:F$101, 0)), "Faixa Indefinida")</f>
        <v>A</v>
      </c>
      <c r="AF1381" s="11">
        <f t="shared" si="2"/>
        <v>1</v>
      </c>
      <c r="AG1381" s="11">
        <f t="shared" si="3"/>
        <v>0</v>
      </c>
      <c r="AH1381" s="11">
        <f t="shared" si="4"/>
        <v>0</v>
      </c>
      <c r="AI1381" s="11">
        <f t="shared" si="5"/>
        <v>0</v>
      </c>
      <c r="AJ1381" s="11">
        <f>ROUNDUP(SUM(VLOOKUP(F1381,'Pontuação 3.0'!A$2:B$11,2,FALSE),VLOOKUP(E1381,'Pontuação 3.0'!C$2:D$11,2,FALSE),VLOOKUP(H1381,'Pontuação 3.0'!I$2:J$11,2,FALSE),VLOOKUP(J1381,'Pontuação 3.0'!G$2:H$11,2,FALSE),VLOOKUP(G1381,'Pontuação 3.0'!E$2:F$11,2,FALSE),VLOOKUP(K1381,'Pontuação 3.0'!K$2:L$11,2,FALSE),VLOOKUP(L1381,'Pontuação 3.0'!M$2:N$13,2,FALSE)),0)</f>
        <v>2685</v>
      </c>
      <c r="AK1381" s="10">
        <f t="shared" si="6"/>
        <v>269</v>
      </c>
      <c r="AL1381" s="10" t="str">
        <f t="array" ref="AL1381">IFERROR(INDEX('Pontuação 3.0'!G$13:G$191, MATCH(AK1381, 'Pontuação 3.0'!F$13:F$191, 0)), "Faixa Indefinida")</f>
        <v>A</v>
      </c>
      <c r="AM1381" s="10">
        <f t="shared" si="7"/>
        <v>1</v>
      </c>
      <c r="AN1381" s="10">
        <f t="shared" si="8"/>
        <v>0</v>
      </c>
      <c r="AO1381" s="10">
        <f t="shared" si="9"/>
        <v>0</v>
      </c>
      <c r="AP1381" s="10">
        <f t="shared" si="10"/>
        <v>0</v>
      </c>
    </row>
    <row r="1382" ht="15.75" customHeight="1">
      <c r="A1382" s="7">
        <v>45676.0</v>
      </c>
      <c r="B1382" s="8" t="s">
        <v>3215</v>
      </c>
      <c r="C1382" s="8" t="s">
        <v>3216</v>
      </c>
      <c r="D1382" s="9">
        <v>8.5998184741E10</v>
      </c>
      <c r="E1382" s="8" t="s">
        <v>6103</v>
      </c>
      <c r="F1382" s="8" t="s">
        <v>6143</v>
      </c>
      <c r="G1382" s="8" t="s">
        <v>6122</v>
      </c>
      <c r="H1382" s="8" t="s">
        <v>6123</v>
      </c>
      <c r="I1382" s="8" t="s">
        <v>6107</v>
      </c>
      <c r="J1382" s="8" t="s">
        <v>6119</v>
      </c>
      <c r="K1382" s="8" t="s">
        <v>6107</v>
      </c>
      <c r="L1382" s="8" t="s">
        <v>6120</v>
      </c>
      <c r="M1382" s="8" t="s">
        <v>6133</v>
      </c>
      <c r="N1382" s="12" t="s">
        <v>18</v>
      </c>
      <c r="O1382" s="12" t="s">
        <v>20</v>
      </c>
      <c r="P1382" s="12" t="s">
        <v>19</v>
      </c>
      <c r="Q1382" s="12" t="s">
        <v>22</v>
      </c>
      <c r="R1382" s="12" t="s">
        <v>21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10">
        <f>ROUNDUP(SUM(VLOOKUP(F1382,'Pontuação'!A$2:B$11,2,FALSE),VLOOKUP(E1382,'Pontuação'!C$2:D$11,2,FALSE),VLOOKUP(H1382,'Pontuação'!I$2:J$11,2,FALSE),VLOOKUP(J1382,'Pontuação'!G$2:H$11,2,FALSE),VLOOKUP(L1382,'Pontuação'!M$2:N$13,2,FALSE)),0)</f>
        <v>1542</v>
      </c>
      <c r="AD1382" s="11">
        <f t="shared" si="1"/>
        <v>154</v>
      </c>
      <c r="AE1382" s="11" t="str">
        <f t="array" ref="AE1382">IFERROR(INDEX('Pontuação'!G$13:G$101, MATCH(AD1382, 'Pontuação'!F$13:F$101, 0)), "Faixa Indefinida")</f>
        <v>C</v>
      </c>
      <c r="AF1382" s="11">
        <f t="shared" si="2"/>
        <v>0</v>
      </c>
      <c r="AG1382" s="11">
        <f t="shared" si="3"/>
        <v>0</v>
      </c>
      <c r="AH1382" s="11">
        <f t="shared" si="4"/>
        <v>1</v>
      </c>
      <c r="AI1382" s="11">
        <f t="shared" si="5"/>
        <v>0</v>
      </c>
      <c r="AJ1382" s="11">
        <f>ROUNDUP(SUM(VLOOKUP(F1382,'Pontuação 3.0'!A$2:B$11,2,FALSE),VLOOKUP(E1382,'Pontuação 3.0'!C$2:D$11,2,FALSE),VLOOKUP(H1382,'Pontuação 3.0'!I$2:J$11,2,FALSE),VLOOKUP(J1382,'Pontuação 3.0'!G$2:H$11,2,FALSE),VLOOKUP(G1382,'Pontuação 3.0'!E$2:F$11,2,FALSE),VLOOKUP(K1382,'Pontuação 3.0'!K$2:L$11,2,FALSE),VLOOKUP(L1382,'Pontuação 3.0'!M$2:N$13,2,FALSE)),0)</f>
        <v>1698</v>
      </c>
      <c r="AK1382" s="10">
        <f t="shared" si="6"/>
        <v>170</v>
      </c>
      <c r="AL1382" s="10" t="str">
        <f t="array" ref="AL1382">IFERROR(INDEX('Pontuação 3.0'!G$13:G$191, MATCH(AK1382, 'Pontuação 3.0'!F$13:F$191, 0)), "Faixa Indefinida")</f>
        <v>D</v>
      </c>
      <c r="AM1382" s="10">
        <f t="shared" si="7"/>
        <v>0</v>
      </c>
      <c r="AN1382" s="10">
        <f t="shared" si="8"/>
        <v>0</v>
      </c>
      <c r="AO1382" s="10">
        <f t="shared" si="9"/>
        <v>0</v>
      </c>
      <c r="AP1382" s="10">
        <f t="shared" si="10"/>
        <v>1</v>
      </c>
    </row>
    <row r="1383" ht="15.75" customHeight="1">
      <c r="A1383" s="7">
        <v>45676.0</v>
      </c>
      <c r="B1383" s="8" t="s">
        <v>3217</v>
      </c>
      <c r="C1383" s="8" t="s">
        <v>3218</v>
      </c>
      <c r="D1383" s="9">
        <v>2.1982521946E10</v>
      </c>
      <c r="E1383" s="8" t="s">
        <v>6125</v>
      </c>
      <c r="F1383" s="8" t="s">
        <v>6126</v>
      </c>
      <c r="G1383" s="8" t="s">
        <v>6117</v>
      </c>
      <c r="H1383" s="8" t="s">
        <v>6135</v>
      </c>
      <c r="I1383" s="8" t="s">
        <v>6128</v>
      </c>
      <c r="J1383" s="8" t="s">
        <v>6129</v>
      </c>
      <c r="K1383" s="8" t="s">
        <v>6107</v>
      </c>
      <c r="L1383" s="8" t="s">
        <v>6115</v>
      </c>
      <c r="M1383" s="8" t="s">
        <v>6113</v>
      </c>
      <c r="N1383" s="12" t="s">
        <v>18</v>
      </c>
      <c r="O1383" s="12" t="s">
        <v>20</v>
      </c>
      <c r="P1383" s="12" t="s">
        <v>89</v>
      </c>
      <c r="Q1383" s="12" t="s">
        <v>83</v>
      </c>
      <c r="R1383" s="12" t="s">
        <v>32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10">
        <f>ROUNDUP(SUM(VLOOKUP(F1383,'Pontuação'!A$2:B$11,2,FALSE),VLOOKUP(E1383,'Pontuação'!C$2:D$11,2,FALSE),VLOOKUP(H1383,'Pontuação'!I$2:J$11,2,FALSE),VLOOKUP(J1383,'Pontuação'!G$2:H$11,2,FALSE),VLOOKUP(L1383,'Pontuação'!M$2:N$13,2,FALSE)),0)</f>
        <v>1849</v>
      </c>
      <c r="AD1383" s="11">
        <f t="shared" si="1"/>
        <v>185</v>
      </c>
      <c r="AE1383" s="11" t="str">
        <f t="array" ref="AE1383">IFERROR(INDEX('Pontuação'!G$13:G$101, MATCH(AD1383, 'Pontuação'!F$13:F$101, 0)), "Faixa Indefinida")</f>
        <v>A</v>
      </c>
      <c r="AF1383" s="11">
        <f t="shared" si="2"/>
        <v>1</v>
      </c>
      <c r="AG1383" s="11">
        <f t="shared" si="3"/>
        <v>0</v>
      </c>
      <c r="AH1383" s="11">
        <f t="shared" si="4"/>
        <v>0</v>
      </c>
      <c r="AI1383" s="11">
        <f t="shared" si="5"/>
        <v>0</v>
      </c>
      <c r="AJ1383" s="11">
        <f>ROUNDUP(SUM(VLOOKUP(F1383,'Pontuação 3.0'!A$2:B$11,2,FALSE),VLOOKUP(E1383,'Pontuação 3.0'!C$2:D$11,2,FALSE),VLOOKUP(H1383,'Pontuação 3.0'!I$2:J$11,2,FALSE),VLOOKUP(J1383,'Pontuação 3.0'!G$2:H$11,2,FALSE),VLOOKUP(G1383,'Pontuação 3.0'!E$2:F$11,2,FALSE),VLOOKUP(K1383,'Pontuação 3.0'!K$2:L$11,2,FALSE),VLOOKUP(L1383,'Pontuação 3.0'!M$2:N$13,2,FALSE)),0)</f>
        <v>2170</v>
      </c>
      <c r="AK1383" s="10">
        <f t="shared" si="6"/>
        <v>217</v>
      </c>
      <c r="AL1383" s="10" t="str">
        <f t="array" ref="AL1383">IFERROR(INDEX('Pontuação 3.0'!G$13:G$191, MATCH(AK1383, 'Pontuação 3.0'!F$13:F$191, 0)), "Faixa Indefinida")</f>
        <v>B</v>
      </c>
      <c r="AM1383" s="10">
        <f t="shared" si="7"/>
        <v>0</v>
      </c>
      <c r="AN1383" s="10">
        <f t="shared" si="8"/>
        <v>1</v>
      </c>
      <c r="AO1383" s="10">
        <f t="shared" si="9"/>
        <v>0</v>
      </c>
      <c r="AP1383" s="10">
        <f t="shared" si="10"/>
        <v>0</v>
      </c>
    </row>
    <row r="1384" ht="15.75" customHeight="1">
      <c r="A1384" s="7">
        <v>45676.0</v>
      </c>
      <c r="B1384" s="8" t="s">
        <v>3221</v>
      </c>
      <c r="C1384" s="8" t="s">
        <v>3222</v>
      </c>
      <c r="D1384" s="9">
        <v>2.1968746808E10</v>
      </c>
      <c r="E1384" s="8" t="s">
        <v>6125</v>
      </c>
      <c r="F1384" s="8" t="s">
        <v>6126</v>
      </c>
      <c r="G1384" s="8" t="s">
        <v>6122</v>
      </c>
      <c r="H1384" s="8" t="s">
        <v>6106</v>
      </c>
      <c r="I1384" s="8" t="s">
        <v>6107</v>
      </c>
      <c r="J1384" s="8" t="s">
        <v>6119</v>
      </c>
      <c r="K1384" s="8" t="s">
        <v>6109</v>
      </c>
      <c r="L1384" s="8" t="s">
        <v>6120</v>
      </c>
      <c r="M1384" s="8" t="s">
        <v>6121</v>
      </c>
      <c r="N1384" s="12" t="s">
        <v>18</v>
      </c>
      <c r="O1384" s="12" t="s">
        <v>20</v>
      </c>
      <c r="P1384" s="12" t="s">
        <v>31</v>
      </c>
      <c r="Q1384" s="12" t="s">
        <v>1616</v>
      </c>
      <c r="R1384" s="12" t="s">
        <v>32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10">
        <f>ROUNDUP(SUM(VLOOKUP(F1384,'Pontuação'!A$2:B$11,2,FALSE),VLOOKUP(E1384,'Pontuação'!C$2:D$11,2,FALSE),VLOOKUP(H1384,'Pontuação'!I$2:J$11,2,FALSE),VLOOKUP(J1384,'Pontuação'!G$2:H$11,2,FALSE),VLOOKUP(L1384,'Pontuação'!M$2:N$13,2,FALSE)),0)</f>
        <v>1677</v>
      </c>
      <c r="AD1384" s="11">
        <f t="shared" si="1"/>
        <v>168</v>
      </c>
      <c r="AE1384" s="11" t="str">
        <f t="array" ref="AE1384">IFERROR(INDEX('Pontuação'!G$13:G$101, MATCH(AD1384, 'Pontuação'!F$13:F$101, 0)), "Faixa Indefinida")</f>
        <v>B</v>
      </c>
      <c r="AF1384" s="11">
        <f t="shared" si="2"/>
        <v>0</v>
      </c>
      <c r="AG1384" s="11">
        <f t="shared" si="3"/>
        <v>1</v>
      </c>
      <c r="AH1384" s="11">
        <f t="shared" si="4"/>
        <v>0</v>
      </c>
      <c r="AI1384" s="11">
        <f t="shared" si="5"/>
        <v>0</v>
      </c>
      <c r="AJ1384" s="11">
        <f>ROUNDUP(SUM(VLOOKUP(F1384,'Pontuação 3.0'!A$2:B$11,2,FALSE),VLOOKUP(E1384,'Pontuação 3.0'!C$2:D$11,2,FALSE),VLOOKUP(H1384,'Pontuação 3.0'!I$2:J$11,2,FALSE),VLOOKUP(J1384,'Pontuação 3.0'!G$2:H$11,2,FALSE),VLOOKUP(G1384,'Pontuação 3.0'!E$2:F$11,2,FALSE),VLOOKUP(K1384,'Pontuação 3.0'!K$2:L$11,2,FALSE),VLOOKUP(L1384,'Pontuação 3.0'!M$2:N$13,2,FALSE)),0)</f>
        <v>2166</v>
      </c>
      <c r="AK1384" s="10">
        <f t="shared" si="6"/>
        <v>217</v>
      </c>
      <c r="AL1384" s="10" t="str">
        <f t="array" ref="AL1384">IFERROR(INDEX('Pontuação 3.0'!G$13:G$191, MATCH(AK1384, 'Pontuação 3.0'!F$13:F$191, 0)), "Faixa Indefinida")</f>
        <v>B</v>
      </c>
      <c r="AM1384" s="10">
        <f t="shared" si="7"/>
        <v>0</v>
      </c>
      <c r="AN1384" s="10">
        <f t="shared" si="8"/>
        <v>1</v>
      </c>
      <c r="AO1384" s="10">
        <f t="shared" si="9"/>
        <v>0</v>
      </c>
      <c r="AP1384" s="10">
        <f t="shared" si="10"/>
        <v>0</v>
      </c>
    </row>
    <row r="1385" ht="15.75" customHeight="1">
      <c r="A1385" s="7">
        <v>45676.0</v>
      </c>
      <c r="B1385" s="8" t="s">
        <v>3223</v>
      </c>
      <c r="C1385" s="8" t="s">
        <v>3224</v>
      </c>
      <c r="D1385" s="8" t="s">
        <v>3225</v>
      </c>
      <c r="E1385" s="8" t="s">
        <v>6103</v>
      </c>
      <c r="F1385" s="8" t="s">
        <v>6116</v>
      </c>
      <c r="G1385" s="8" t="s">
        <v>6117</v>
      </c>
      <c r="H1385" s="8" t="s">
        <v>6135</v>
      </c>
      <c r="I1385" s="8" t="s">
        <v>6128</v>
      </c>
      <c r="J1385" s="8" t="s">
        <v>6119</v>
      </c>
      <c r="K1385" s="8" t="s">
        <v>6107</v>
      </c>
      <c r="L1385" s="8" t="s">
        <v>6115</v>
      </c>
      <c r="M1385" s="8" t="s">
        <v>6131</v>
      </c>
      <c r="N1385" s="12" t="s">
        <v>18</v>
      </c>
      <c r="O1385" s="12" t="s">
        <v>20</v>
      </c>
      <c r="P1385" s="12" t="s">
        <v>25</v>
      </c>
      <c r="Q1385" s="12" t="s">
        <v>33</v>
      </c>
      <c r="R1385" s="12" t="s">
        <v>21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10">
        <f>ROUNDUP(SUM(VLOOKUP(F1385,'Pontuação'!A$2:B$11,2,FALSE),VLOOKUP(E1385,'Pontuação'!C$2:D$11,2,FALSE),VLOOKUP(H1385,'Pontuação'!I$2:J$11,2,FALSE),VLOOKUP(J1385,'Pontuação'!G$2:H$11,2,FALSE),VLOOKUP(L1385,'Pontuação'!M$2:N$13,2,FALSE)),0)</f>
        <v>1579</v>
      </c>
      <c r="AD1385" s="11">
        <f t="shared" si="1"/>
        <v>158</v>
      </c>
      <c r="AE1385" s="11" t="str">
        <f t="array" ref="AE1385">IFERROR(INDEX('Pontuação'!G$13:G$101, MATCH(AD1385, 'Pontuação'!F$13:F$101, 0)), "Faixa Indefinida")</f>
        <v>C</v>
      </c>
      <c r="AF1385" s="11">
        <f t="shared" si="2"/>
        <v>0</v>
      </c>
      <c r="AG1385" s="11">
        <f t="shared" si="3"/>
        <v>0</v>
      </c>
      <c r="AH1385" s="11">
        <f t="shared" si="4"/>
        <v>1</v>
      </c>
      <c r="AI1385" s="11">
        <f t="shared" si="5"/>
        <v>0</v>
      </c>
      <c r="AJ1385" s="11">
        <f>ROUNDUP(SUM(VLOOKUP(F1385,'Pontuação 3.0'!A$2:B$11,2,FALSE),VLOOKUP(E1385,'Pontuação 3.0'!C$2:D$11,2,FALSE),VLOOKUP(H1385,'Pontuação 3.0'!I$2:J$11,2,FALSE),VLOOKUP(J1385,'Pontuação 3.0'!G$2:H$11,2,FALSE),VLOOKUP(G1385,'Pontuação 3.0'!E$2:F$11,2,FALSE),VLOOKUP(K1385,'Pontuação 3.0'!K$2:L$11,2,FALSE),VLOOKUP(L1385,'Pontuação 3.0'!M$2:N$13,2,FALSE)),0)</f>
        <v>2058</v>
      </c>
      <c r="AK1385" s="10">
        <f t="shared" si="6"/>
        <v>206</v>
      </c>
      <c r="AL1385" s="10" t="str">
        <f t="array" ref="AL1385">IFERROR(INDEX('Pontuação 3.0'!G$13:G$191, MATCH(AK1385, 'Pontuação 3.0'!F$13:F$191, 0)), "Faixa Indefinida")</f>
        <v>C</v>
      </c>
      <c r="AM1385" s="10">
        <f t="shared" si="7"/>
        <v>0</v>
      </c>
      <c r="AN1385" s="10">
        <f t="shared" si="8"/>
        <v>0</v>
      </c>
      <c r="AO1385" s="10">
        <f t="shared" si="9"/>
        <v>1</v>
      </c>
      <c r="AP1385" s="10">
        <f t="shared" si="10"/>
        <v>0</v>
      </c>
    </row>
    <row r="1386" ht="15.75" customHeight="1">
      <c r="A1386" s="7">
        <v>45676.0</v>
      </c>
      <c r="B1386" s="8" t="s">
        <v>3226</v>
      </c>
      <c r="C1386" s="8" t="s">
        <v>3227</v>
      </c>
      <c r="D1386" s="9">
        <v>7.1989430915E10</v>
      </c>
      <c r="E1386" s="8" t="s">
        <v>6103</v>
      </c>
      <c r="F1386" s="8" t="s">
        <v>6126</v>
      </c>
      <c r="G1386" s="8" t="s">
        <v>6117</v>
      </c>
      <c r="H1386" s="8" t="s">
        <v>6106</v>
      </c>
      <c r="I1386" s="8" t="s">
        <v>6128</v>
      </c>
      <c r="J1386" s="8" t="s">
        <v>6119</v>
      </c>
      <c r="K1386" s="8" t="s">
        <v>6107</v>
      </c>
      <c r="L1386" s="8" t="s">
        <v>6120</v>
      </c>
      <c r="M1386" s="8" t="s">
        <v>6121</v>
      </c>
      <c r="N1386" s="12" t="s">
        <v>18</v>
      </c>
      <c r="O1386" s="12" t="s">
        <v>20</v>
      </c>
      <c r="P1386" s="12" t="s">
        <v>65</v>
      </c>
      <c r="Q1386" s="12" t="s">
        <v>22</v>
      </c>
      <c r="R1386" s="12" t="s">
        <v>32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10">
        <f>ROUNDUP(SUM(VLOOKUP(F1386,'Pontuação'!A$2:B$11,2,FALSE),VLOOKUP(E1386,'Pontuação'!C$2:D$11,2,FALSE),VLOOKUP(H1386,'Pontuação'!I$2:J$11,2,FALSE),VLOOKUP(J1386,'Pontuação'!G$2:H$11,2,FALSE),VLOOKUP(L1386,'Pontuação'!M$2:N$13,2,FALSE)),0)</f>
        <v>1673</v>
      </c>
      <c r="AD1386" s="11">
        <f t="shared" si="1"/>
        <v>167</v>
      </c>
      <c r="AE1386" s="11" t="str">
        <f t="array" ref="AE1386">IFERROR(INDEX('Pontuação'!G$13:G$101, MATCH(AD1386, 'Pontuação'!F$13:F$101, 0)), "Faixa Indefinida")</f>
        <v>B</v>
      </c>
      <c r="AF1386" s="11">
        <f t="shared" si="2"/>
        <v>0</v>
      </c>
      <c r="AG1386" s="11">
        <f t="shared" si="3"/>
        <v>1</v>
      </c>
      <c r="AH1386" s="11">
        <f t="shared" si="4"/>
        <v>0</v>
      </c>
      <c r="AI1386" s="11">
        <f t="shared" si="5"/>
        <v>0</v>
      </c>
      <c r="AJ1386" s="11">
        <f>ROUNDUP(SUM(VLOOKUP(F1386,'Pontuação 3.0'!A$2:B$11,2,FALSE),VLOOKUP(E1386,'Pontuação 3.0'!C$2:D$11,2,FALSE),VLOOKUP(H1386,'Pontuação 3.0'!I$2:J$11,2,FALSE),VLOOKUP(J1386,'Pontuação 3.0'!G$2:H$11,2,FALSE),VLOOKUP(G1386,'Pontuação 3.0'!E$2:F$11,2,FALSE),VLOOKUP(K1386,'Pontuação 3.0'!K$2:L$11,2,FALSE),VLOOKUP(L1386,'Pontuação 3.0'!M$2:N$13,2,FALSE)),0)</f>
        <v>2075</v>
      </c>
      <c r="AK1386" s="10">
        <f t="shared" si="6"/>
        <v>208</v>
      </c>
      <c r="AL1386" s="10" t="str">
        <f t="array" ref="AL1386">IFERROR(INDEX('Pontuação 3.0'!G$13:G$191, MATCH(AK1386, 'Pontuação 3.0'!F$13:F$191, 0)), "Faixa Indefinida")</f>
        <v>C</v>
      </c>
      <c r="AM1386" s="10">
        <f t="shared" si="7"/>
        <v>0</v>
      </c>
      <c r="AN1386" s="10">
        <f t="shared" si="8"/>
        <v>0</v>
      </c>
      <c r="AO1386" s="10">
        <f t="shared" si="9"/>
        <v>1</v>
      </c>
      <c r="AP1386" s="10">
        <f t="shared" si="10"/>
        <v>0</v>
      </c>
    </row>
    <row r="1387" ht="15.75" customHeight="1">
      <c r="A1387" s="7">
        <v>45676.0</v>
      </c>
      <c r="B1387" s="8" t="s">
        <v>3228</v>
      </c>
      <c r="C1387" s="8" t="s">
        <v>3229</v>
      </c>
      <c r="D1387" s="9">
        <v>1.1992618786E10</v>
      </c>
      <c r="E1387" s="8" t="s">
        <v>6103</v>
      </c>
      <c r="F1387" s="8" t="s">
        <v>6116</v>
      </c>
      <c r="G1387" s="8" t="s">
        <v>6117</v>
      </c>
      <c r="H1387" s="8" t="s">
        <v>6118</v>
      </c>
      <c r="I1387" s="8" t="s">
        <v>6128</v>
      </c>
      <c r="J1387" s="8" t="s">
        <v>6129</v>
      </c>
      <c r="K1387" s="8" t="s">
        <v>6107</v>
      </c>
      <c r="L1387" s="8" t="s">
        <v>6120</v>
      </c>
      <c r="M1387" s="8" t="s">
        <v>6113</v>
      </c>
      <c r="N1387" s="12" t="s">
        <v>18</v>
      </c>
      <c r="O1387" s="12" t="s">
        <v>20</v>
      </c>
      <c r="P1387" s="12" t="s">
        <v>25</v>
      </c>
      <c r="Q1387" s="12" t="s">
        <v>33</v>
      </c>
      <c r="R1387" s="12" t="s">
        <v>32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10">
        <f>ROUNDUP(SUM(VLOOKUP(F1387,'Pontuação'!A$2:B$11,2,FALSE),VLOOKUP(E1387,'Pontuação'!C$2:D$11,2,FALSE),VLOOKUP(H1387,'Pontuação'!I$2:J$11,2,FALSE),VLOOKUP(J1387,'Pontuação'!G$2:H$11,2,FALSE),VLOOKUP(L1387,'Pontuação'!M$2:N$13,2,FALSE)),0)</f>
        <v>2005</v>
      </c>
      <c r="AD1387" s="11">
        <f t="shared" si="1"/>
        <v>201</v>
      </c>
      <c r="AE1387" s="11" t="str">
        <f t="array" ref="AE1387">IFERROR(INDEX('Pontuação'!G$13:G$101, MATCH(AD1387, 'Pontuação'!F$13:F$101, 0)), "Faixa Indefinida")</f>
        <v>A</v>
      </c>
      <c r="AF1387" s="11">
        <f t="shared" si="2"/>
        <v>1</v>
      </c>
      <c r="AG1387" s="11">
        <f t="shared" si="3"/>
        <v>0</v>
      </c>
      <c r="AH1387" s="11">
        <f t="shared" si="4"/>
        <v>0</v>
      </c>
      <c r="AI1387" s="11">
        <f t="shared" si="5"/>
        <v>0</v>
      </c>
      <c r="AJ1387" s="11">
        <f>ROUNDUP(SUM(VLOOKUP(F1387,'Pontuação 3.0'!A$2:B$11,2,FALSE),VLOOKUP(E1387,'Pontuação 3.0'!C$2:D$11,2,FALSE),VLOOKUP(H1387,'Pontuação 3.0'!I$2:J$11,2,FALSE),VLOOKUP(J1387,'Pontuação 3.0'!G$2:H$11,2,FALSE),VLOOKUP(G1387,'Pontuação 3.0'!E$2:F$11,2,FALSE),VLOOKUP(K1387,'Pontuação 3.0'!K$2:L$11,2,FALSE),VLOOKUP(L1387,'Pontuação 3.0'!M$2:N$13,2,FALSE)),0)</f>
        <v>2570</v>
      </c>
      <c r="AK1387" s="10">
        <f t="shared" si="6"/>
        <v>257</v>
      </c>
      <c r="AL1387" s="10" t="str">
        <f t="array" ref="AL1387">IFERROR(INDEX('Pontuação 3.0'!G$13:G$191, MATCH(AK1387, 'Pontuação 3.0'!F$13:F$191, 0)), "Faixa Indefinida")</f>
        <v>A</v>
      </c>
      <c r="AM1387" s="10">
        <f t="shared" si="7"/>
        <v>1</v>
      </c>
      <c r="AN1387" s="10">
        <f t="shared" si="8"/>
        <v>0</v>
      </c>
      <c r="AO1387" s="10">
        <f t="shared" si="9"/>
        <v>0</v>
      </c>
      <c r="AP1387" s="10">
        <f t="shared" si="10"/>
        <v>0</v>
      </c>
    </row>
    <row r="1388" ht="15.75" customHeight="1">
      <c r="A1388" s="7">
        <v>45676.0</v>
      </c>
      <c r="B1388" s="8" t="s">
        <v>3228</v>
      </c>
      <c r="C1388" s="8" t="s">
        <v>3229</v>
      </c>
      <c r="D1388" s="9">
        <v>1.1992618786E10</v>
      </c>
      <c r="E1388" s="8" t="s">
        <v>6103</v>
      </c>
      <c r="F1388" s="8" t="s">
        <v>6116</v>
      </c>
      <c r="G1388" s="8" t="s">
        <v>6117</v>
      </c>
      <c r="H1388" s="8" t="s">
        <v>6118</v>
      </c>
      <c r="I1388" s="8" t="s">
        <v>6128</v>
      </c>
      <c r="J1388" s="8" t="s">
        <v>6129</v>
      </c>
      <c r="K1388" s="8" t="s">
        <v>6107</v>
      </c>
      <c r="L1388" s="8" t="s">
        <v>6120</v>
      </c>
      <c r="M1388" s="8" t="s">
        <v>6113</v>
      </c>
      <c r="N1388" s="12" t="s">
        <v>18</v>
      </c>
      <c r="O1388" s="12" t="s">
        <v>20</v>
      </c>
      <c r="P1388" s="12" t="s">
        <v>25</v>
      </c>
      <c r="Q1388" s="12" t="s">
        <v>33</v>
      </c>
      <c r="R1388" s="12" t="s">
        <v>32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10">
        <f>ROUNDUP(SUM(VLOOKUP(F1388,'Pontuação'!A$2:B$11,2,FALSE),VLOOKUP(E1388,'Pontuação'!C$2:D$11,2,FALSE),VLOOKUP(H1388,'Pontuação'!I$2:J$11,2,FALSE),VLOOKUP(J1388,'Pontuação'!G$2:H$11,2,FALSE),VLOOKUP(L1388,'Pontuação'!M$2:N$13,2,FALSE)),0)</f>
        <v>2005</v>
      </c>
      <c r="AD1388" s="11">
        <f t="shared" si="1"/>
        <v>201</v>
      </c>
      <c r="AE1388" s="11" t="str">
        <f t="array" ref="AE1388">IFERROR(INDEX('Pontuação'!G$13:G$101, MATCH(AD1388, 'Pontuação'!F$13:F$101, 0)), "Faixa Indefinida")</f>
        <v>A</v>
      </c>
      <c r="AF1388" s="11">
        <f t="shared" si="2"/>
        <v>1</v>
      </c>
      <c r="AG1388" s="11">
        <f t="shared" si="3"/>
        <v>0</v>
      </c>
      <c r="AH1388" s="11">
        <f t="shared" si="4"/>
        <v>0</v>
      </c>
      <c r="AI1388" s="11">
        <f t="shared" si="5"/>
        <v>0</v>
      </c>
      <c r="AJ1388" s="11">
        <f>ROUNDUP(SUM(VLOOKUP(F1388,'Pontuação 3.0'!A$2:B$11,2,FALSE),VLOOKUP(E1388,'Pontuação 3.0'!C$2:D$11,2,FALSE),VLOOKUP(H1388,'Pontuação 3.0'!I$2:J$11,2,FALSE),VLOOKUP(J1388,'Pontuação 3.0'!G$2:H$11,2,FALSE),VLOOKUP(G1388,'Pontuação 3.0'!E$2:F$11,2,FALSE),VLOOKUP(K1388,'Pontuação 3.0'!K$2:L$11,2,FALSE),VLOOKUP(L1388,'Pontuação 3.0'!M$2:N$13,2,FALSE)),0)</f>
        <v>2570</v>
      </c>
      <c r="AK1388" s="10">
        <f t="shared" si="6"/>
        <v>257</v>
      </c>
      <c r="AL1388" s="10" t="str">
        <f t="array" ref="AL1388">IFERROR(INDEX('Pontuação 3.0'!G$13:G$191, MATCH(AK1388, 'Pontuação 3.0'!F$13:F$191, 0)), "Faixa Indefinida")</f>
        <v>A</v>
      </c>
      <c r="AM1388" s="10">
        <f t="shared" si="7"/>
        <v>1</v>
      </c>
      <c r="AN1388" s="10">
        <f t="shared" si="8"/>
        <v>0</v>
      </c>
      <c r="AO1388" s="10">
        <f t="shared" si="9"/>
        <v>0</v>
      </c>
      <c r="AP1388" s="10">
        <f t="shared" si="10"/>
        <v>0</v>
      </c>
    </row>
    <row r="1389" ht="15.75" customHeight="1">
      <c r="A1389" s="7">
        <v>45676.0</v>
      </c>
      <c r="B1389" s="8" t="s">
        <v>3230</v>
      </c>
      <c r="C1389" s="8" t="s">
        <v>3231</v>
      </c>
      <c r="D1389" s="9">
        <v>2.1992163939E10</v>
      </c>
      <c r="E1389" s="8" t="s">
        <v>6103</v>
      </c>
      <c r="F1389" s="8" t="s">
        <v>6116</v>
      </c>
      <c r="G1389" s="8" t="s">
        <v>6117</v>
      </c>
      <c r="H1389" s="8" t="s">
        <v>6135</v>
      </c>
      <c r="I1389" s="8" t="s">
        <v>6128</v>
      </c>
      <c r="J1389" s="8" t="s">
        <v>6119</v>
      </c>
      <c r="K1389" s="8" t="s">
        <v>6107</v>
      </c>
      <c r="L1389" s="8" t="s">
        <v>6124</v>
      </c>
      <c r="M1389" s="8" t="s">
        <v>6113</v>
      </c>
      <c r="N1389" s="12" t="s">
        <v>18</v>
      </c>
      <c r="O1389" s="12" t="s">
        <v>20</v>
      </c>
      <c r="P1389" s="12" t="s">
        <v>19</v>
      </c>
      <c r="Q1389" s="12" t="s">
        <v>184</v>
      </c>
      <c r="R1389" s="12" t="s">
        <v>32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10">
        <f>ROUNDUP(SUM(VLOOKUP(F1389,'Pontuação'!A$2:B$11,2,FALSE),VLOOKUP(E1389,'Pontuação'!C$2:D$11,2,FALSE),VLOOKUP(H1389,'Pontuação'!I$2:J$11,2,FALSE),VLOOKUP(J1389,'Pontuação'!G$2:H$11,2,FALSE),VLOOKUP(L1389,'Pontuação'!M$2:N$13,2,FALSE)),0)</f>
        <v>1542</v>
      </c>
      <c r="AD1389" s="11">
        <f t="shared" si="1"/>
        <v>154</v>
      </c>
      <c r="AE1389" s="11" t="str">
        <f t="array" ref="AE1389">IFERROR(INDEX('Pontuação'!G$13:G$101, MATCH(AD1389, 'Pontuação'!F$13:F$101, 0)), "Faixa Indefinida")</f>
        <v>C</v>
      </c>
      <c r="AF1389" s="11">
        <f t="shared" si="2"/>
        <v>0</v>
      </c>
      <c r="AG1389" s="11">
        <f t="shared" si="3"/>
        <v>0</v>
      </c>
      <c r="AH1389" s="11">
        <f t="shared" si="4"/>
        <v>1</v>
      </c>
      <c r="AI1389" s="11">
        <f t="shared" si="5"/>
        <v>0</v>
      </c>
      <c r="AJ1389" s="11">
        <f>ROUNDUP(SUM(VLOOKUP(F1389,'Pontuação 3.0'!A$2:B$11,2,FALSE),VLOOKUP(E1389,'Pontuação 3.0'!C$2:D$11,2,FALSE),VLOOKUP(H1389,'Pontuação 3.0'!I$2:J$11,2,FALSE),VLOOKUP(J1389,'Pontuação 3.0'!G$2:H$11,2,FALSE),VLOOKUP(G1389,'Pontuação 3.0'!E$2:F$11,2,FALSE),VLOOKUP(K1389,'Pontuação 3.0'!K$2:L$11,2,FALSE),VLOOKUP(L1389,'Pontuação 3.0'!M$2:N$13,2,FALSE)),0)</f>
        <v>2028</v>
      </c>
      <c r="AK1389" s="10">
        <f t="shared" si="6"/>
        <v>203</v>
      </c>
      <c r="AL1389" s="10" t="str">
        <f t="array" ref="AL1389">IFERROR(INDEX('Pontuação 3.0'!G$13:G$191, MATCH(AK1389, 'Pontuação 3.0'!F$13:F$191, 0)), "Faixa Indefinida")</f>
        <v>C</v>
      </c>
      <c r="AM1389" s="10">
        <f t="shared" si="7"/>
        <v>0</v>
      </c>
      <c r="AN1389" s="10">
        <f t="shared" si="8"/>
        <v>0</v>
      </c>
      <c r="AO1389" s="10">
        <f t="shared" si="9"/>
        <v>1</v>
      </c>
      <c r="AP1389" s="10">
        <f t="shared" si="10"/>
        <v>0</v>
      </c>
    </row>
    <row r="1390" ht="15.75" customHeight="1">
      <c r="A1390" s="7">
        <v>45676.0</v>
      </c>
      <c r="B1390" s="8" t="s">
        <v>3232</v>
      </c>
      <c r="C1390" s="8" t="s">
        <v>3233</v>
      </c>
      <c r="D1390" s="9">
        <v>1.8988125747E10</v>
      </c>
      <c r="E1390" s="8" t="s">
        <v>6103</v>
      </c>
      <c r="F1390" s="8" t="s">
        <v>6116</v>
      </c>
      <c r="G1390" s="8" t="s">
        <v>6117</v>
      </c>
      <c r="H1390" s="8" t="s">
        <v>6118</v>
      </c>
      <c r="I1390" s="8" t="s">
        <v>6107</v>
      </c>
      <c r="J1390" s="8" t="s">
        <v>6119</v>
      </c>
      <c r="K1390" s="8" t="s">
        <v>6107</v>
      </c>
      <c r="L1390" s="8" t="s">
        <v>6120</v>
      </c>
      <c r="M1390" s="8" t="s">
        <v>6121</v>
      </c>
      <c r="N1390" s="12" t="s">
        <v>18</v>
      </c>
      <c r="O1390" s="12" t="s">
        <v>20</v>
      </c>
      <c r="P1390" s="12" t="s">
        <v>19</v>
      </c>
      <c r="Q1390" s="12" t="s">
        <v>22</v>
      </c>
      <c r="R1390" s="12" t="s">
        <v>21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10">
        <f>ROUNDUP(SUM(VLOOKUP(F1390,'Pontuação'!A$2:B$11,2,FALSE),VLOOKUP(E1390,'Pontuação'!C$2:D$11,2,FALSE),VLOOKUP(H1390,'Pontuação'!I$2:J$11,2,FALSE),VLOOKUP(J1390,'Pontuação'!G$2:H$11,2,FALSE),VLOOKUP(L1390,'Pontuação'!M$2:N$13,2,FALSE)),0)</f>
        <v>1727</v>
      </c>
      <c r="AD1390" s="11">
        <f t="shared" si="1"/>
        <v>173</v>
      </c>
      <c r="AE1390" s="11" t="str">
        <f t="array" ref="AE1390">IFERROR(INDEX('Pontuação'!G$13:G$101, MATCH(AD1390, 'Pontuação'!F$13:F$101, 0)), "Faixa Indefinida")</f>
        <v>B</v>
      </c>
      <c r="AF1390" s="11">
        <f t="shared" si="2"/>
        <v>0</v>
      </c>
      <c r="AG1390" s="11">
        <f t="shared" si="3"/>
        <v>1</v>
      </c>
      <c r="AH1390" s="11">
        <f t="shared" si="4"/>
        <v>0</v>
      </c>
      <c r="AI1390" s="11">
        <f t="shared" si="5"/>
        <v>0</v>
      </c>
      <c r="AJ1390" s="11">
        <f>ROUNDUP(SUM(VLOOKUP(F1390,'Pontuação 3.0'!A$2:B$11,2,FALSE),VLOOKUP(E1390,'Pontuação 3.0'!C$2:D$11,2,FALSE),VLOOKUP(H1390,'Pontuação 3.0'!I$2:J$11,2,FALSE),VLOOKUP(J1390,'Pontuação 3.0'!G$2:H$11,2,FALSE),VLOOKUP(G1390,'Pontuação 3.0'!E$2:F$11,2,FALSE),VLOOKUP(K1390,'Pontuação 3.0'!K$2:L$11,2,FALSE),VLOOKUP(L1390,'Pontuação 3.0'!M$2:N$13,2,FALSE)),0)</f>
        <v>2295</v>
      </c>
      <c r="AK1390" s="10">
        <f t="shared" si="6"/>
        <v>230</v>
      </c>
      <c r="AL1390" s="10" t="str">
        <f t="array" ref="AL1390">IFERROR(INDEX('Pontuação 3.0'!G$13:G$191, MATCH(AK1390, 'Pontuação 3.0'!F$13:F$191, 0)), "Faixa Indefinida")</f>
        <v>B</v>
      </c>
      <c r="AM1390" s="10">
        <f t="shared" si="7"/>
        <v>0</v>
      </c>
      <c r="AN1390" s="10">
        <f t="shared" si="8"/>
        <v>1</v>
      </c>
      <c r="AO1390" s="10">
        <f t="shared" si="9"/>
        <v>0</v>
      </c>
      <c r="AP1390" s="10">
        <f t="shared" si="10"/>
        <v>0</v>
      </c>
    </row>
    <row r="1391" ht="15.75" customHeight="1">
      <c r="A1391" s="7">
        <v>45676.0</v>
      </c>
      <c r="B1391" s="8" t="s">
        <v>3234</v>
      </c>
      <c r="C1391" s="8" t="s">
        <v>3235</v>
      </c>
      <c r="D1391" s="9">
        <v>1.1972687548E10</v>
      </c>
      <c r="E1391" s="8" t="s">
        <v>6103</v>
      </c>
      <c r="F1391" s="8" t="s">
        <v>6116</v>
      </c>
      <c r="G1391" s="8" t="s">
        <v>6117</v>
      </c>
      <c r="H1391" s="8" t="s">
        <v>6118</v>
      </c>
      <c r="I1391" s="8" t="s">
        <v>6128</v>
      </c>
      <c r="J1391" s="8" t="s">
        <v>6119</v>
      </c>
      <c r="K1391" s="8" t="s">
        <v>6107</v>
      </c>
      <c r="L1391" s="8" t="s">
        <v>6120</v>
      </c>
      <c r="M1391" s="8" t="s">
        <v>6113</v>
      </c>
      <c r="N1391" s="12" t="s">
        <v>18</v>
      </c>
      <c r="O1391" s="12" t="s">
        <v>20</v>
      </c>
      <c r="P1391" s="12" t="s">
        <v>121</v>
      </c>
      <c r="Q1391" s="12" t="s">
        <v>184</v>
      </c>
      <c r="R1391" s="12" t="s">
        <v>32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10">
        <f>ROUNDUP(SUM(VLOOKUP(F1391,'Pontuação'!A$2:B$11,2,FALSE),VLOOKUP(E1391,'Pontuação'!C$2:D$11,2,FALSE),VLOOKUP(H1391,'Pontuação'!I$2:J$11,2,FALSE),VLOOKUP(J1391,'Pontuação'!G$2:H$11,2,FALSE),VLOOKUP(L1391,'Pontuação'!M$2:N$13,2,FALSE)),0)</f>
        <v>1727</v>
      </c>
      <c r="AD1391" s="11">
        <f t="shared" si="1"/>
        <v>173</v>
      </c>
      <c r="AE1391" s="11" t="str">
        <f t="array" ref="AE1391">IFERROR(INDEX('Pontuação'!G$13:G$101, MATCH(AD1391, 'Pontuação'!F$13:F$101, 0)), "Faixa Indefinida")</f>
        <v>B</v>
      </c>
      <c r="AF1391" s="11">
        <f t="shared" si="2"/>
        <v>0</v>
      </c>
      <c r="AG1391" s="11">
        <f t="shared" si="3"/>
        <v>1</v>
      </c>
      <c r="AH1391" s="11">
        <f t="shared" si="4"/>
        <v>0</v>
      </c>
      <c r="AI1391" s="11">
        <f t="shared" si="5"/>
        <v>0</v>
      </c>
      <c r="AJ1391" s="11">
        <f>ROUNDUP(SUM(VLOOKUP(F1391,'Pontuação 3.0'!A$2:B$11,2,FALSE),VLOOKUP(E1391,'Pontuação 3.0'!C$2:D$11,2,FALSE),VLOOKUP(H1391,'Pontuação 3.0'!I$2:J$11,2,FALSE),VLOOKUP(J1391,'Pontuação 3.0'!G$2:H$11,2,FALSE),VLOOKUP(G1391,'Pontuação 3.0'!E$2:F$11,2,FALSE),VLOOKUP(K1391,'Pontuação 3.0'!K$2:L$11,2,FALSE),VLOOKUP(L1391,'Pontuação 3.0'!M$2:N$13,2,FALSE)),0)</f>
        <v>2295</v>
      </c>
      <c r="AK1391" s="10">
        <f t="shared" si="6"/>
        <v>230</v>
      </c>
      <c r="AL1391" s="10" t="str">
        <f t="array" ref="AL1391">IFERROR(INDEX('Pontuação 3.0'!G$13:G$191, MATCH(AK1391, 'Pontuação 3.0'!F$13:F$191, 0)), "Faixa Indefinida")</f>
        <v>B</v>
      </c>
      <c r="AM1391" s="10">
        <f t="shared" si="7"/>
        <v>0</v>
      </c>
      <c r="AN1391" s="10">
        <f t="shared" si="8"/>
        <v>1</v>
      </c>
      <c r="AO1391" s="10">
        <f t="shared" si="9"/>
        <v>0</v>
      </c>
      <c r="AP1391" s="10">
        <f t="shared" si="10"/>
        <v>0</v>
      </c>
    </row>
    <row r="1392" ht="15.75" customHeight="1">
      <c r="A1392" s="7">
        <v>45676.0</v>
      </c>
      <c r="B1392" s="8" t="s">
        <v>3236</v>
      </c>
      <c r="C1392" s="8" t="s">
        <v>3237</v>
      </c>
      <c r="D1392" s="9">
        <v>1.7981721879E10</v>
      </c>
      <c r="E1392" s="8" t="s">
        <v>6103</v>
      </c>
      <c r="F1392" s="8" t="s">
        <v>6116</v>
      </c>
      <c r="G1392" s="8" t="s">
        <v>6117</v>
      </c>
      <c r="H1392" s="8" t="s">
        <v>6132</v>
      </c>
      <c r="I1392" s="8" t="s">
        <v>6128</v>
      </c>
      <c r="J1392" s="8" t="s">
        <v>6119</v>
      </c>
      <c r="K1392" s="8" t="s">
        <v>6107</v>
      </c>
      <c r="L1392" s="8" t="s">
        <v>6120</v>
      </c>
      <c r="M1392" s="8" t="s">
        <v>6113</v>
      </c>
      <c r="N1392" s="12" t="s">
        <v>18</v>
      </c>
      <c r="O1392" s="12" t="s">
        <v>20</v>
      </c>
      <c r="P1392" s="12" t="s">
        <v>89</v>
      </c>
      <c r="Q1392" s="12" t="s">
        <v>22</v>
      </c>
      <c r="R1392" s="12" t="s">
        <v>32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10">
        <f>ROUNDUP(SUM(VLOOKUP(F1392,'Pontuação'!A$2:B$11,2,FALSE),VLOOKUP(E1392,'Pontuação'!C$2:D$11,2,FALSE),VLOOKUP(H1392,'Pontuação'!I$2:J$11,2,FALSE),VLOOKUP(J1392,'Pontuação'!G$2:H$11,2,FALSE),VLOOKUP(L1392,'Pontuação'!M$2:N$13,2,FALSE)),0)</f>
        <v>1501</v>
      </c>
      <c r="AD1392" s="11">
        <f t="shared" si="1"/>
        <v>150</v>
      </c>
      <c r="AE1392" s="11" t="str">
        <f t="array" ref="AE1392">IFERROR(INDEX('Pontuação'!G$13:G$101, MATCH(AD1392, 'Pontuação'!F$13:F$101, 0)), "Faixa Indefinida")</f>
        <v>C</v>
      </c>
      <c r="AF1392" s="11">
        <f t="shared" si="2"/>
        <v>0</v>
      </c>
      <c r="AG1392" s="11">
        <f t="shared" si="3"/>
        <v>0</v>
      </c>
      <c r="AH1392" s="11">
        <f t="shared" si="4"/>
        <v>1</v>
      </c>
      <c r="AI1392" s="11">
        <f t="shared" si="5"/>
        <v>0</v>
      </c>
      <c r="AJ1392" s="11">
        <f>ROUNDUP(SUM(VLOOKUP(F1392,'Pontuação 3.0'!A$2:B$11,2,FALSE),VLOOKUP(E1392,'Pontuação 3.0'!C$2:D$11,2,FALSE),VLOOKUP(H1392,'Pontuação 3.0'!I$2:J$11,2,FALSE),VLOOKUP(J1392,'Pontuação 3.0'!G$2:H$11,2,FALSE),VLOOKUP(G1392,'Pontuação 3.0'!E$2:F$11,2,FALSE),VLOOKUP(K1392,'Pontuação 3.0'!K$2:L$11,2,FALSE),VLOOKUP(L1392,'Pontuação 3.0'!M$2:N$13,2,FALSE)),0)</f>
        <v>2100</v>
      </c>
      <c r="AK1392" s="10">
        <f t="shared" si="6"/>
        <v>210</v>
      </c>
      <c r="AL1392" s="10" t="str">
        <f t="array" ref="AL1392">IFERROR(INDEX('Pontuação 3.0'!G$13:G$191, MATCH(AK1392, 'Pontuação 3.0'!F$13:F$191, 0)), "Faixa Indefinida")</f>
        <v>C</v>
      </c>
      <c r="AM1392" s="10">
        <f t="shared" si="7"/>
        <v>0</v>
      </c>
      <c r="AN1392" s="10">
        <f t="shared" si="8"/>
        <v>0</v>
      </c>
      <c r="AO1392" s="10">
        <f t="shared" si="9"/>
        <v>1</v>
      </c>
      <c r="AP1392" s="10">
        <f t="shared" si="10"/>
        <v>0</v>
      </c>
    </row>
    <row r="1393" ht="15.75" customHeight="1">
      <c r="A1393" s="7">
        <v>45676.0</v>
      </c>
      <c r="B1393" s="8" t="s">
        <v>3238</v>
      </c>
      <c r="C1393" s="8" t="s">
        <v>3239</v>
      </c>
      <c r="D1393" s="9">
        <v>3.1981118758E10</v>
      </c>
      <c r="E1393" s="8" t="s">
        <v>6103</v>
      </c>
      <c r="F1393" s="8" t="s">
        <v>6126</v>
      </c>
      <c r="G1393" s="8" t="s">
        <v>6122</v>
      </c>
      <c r="H1393" s="8" t="s">
        <v>6123</v>
      </c>
      <c r="I1393" s="8" t="s">
        <v>6107</v>
      </c>
      <c r="J1393" s="8" t="s">
        <v>6119</v>
      </c>
      <c r="K1393" s="8" t="s">
        <v>6107</v>
      </c>
      <c r="L1393" s="8" t="s">
        <v>6115</v>
      </c>
      <c r="M1393" s="8" t="s">
        <v>6111</v>
      </c>
      <c r="N1393" s="12" t="s">
        <v>18</v>
      </c>
      <c r="O1393" s="12" t="s">
        <v>20</v>
      </c>
      <c r="P1393" s="12" t="s">
        <v>25</v>
      </c>
      <c r="Q1393" s="12" t="s">
        <v>83</v>
      </c>
      <c r="R1393" s="12" t="s">
        <v>32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10">
        <f>ROUNDUP(SUM(VLOOKUP(F1393,'Pontuação'!A$2:B$11,2,FALSE),VLOOKUP(E1393,'Pontuação'!C$2:D$11,2,FALSE),VLOOKUP(H1393,'Pontuação'!I$2:J$11,2,FALSE),VLOOKUP(J1393,'Pontuação'!G$2:H$11,2,FALSE),VLOOKUP(L1393,'Pontuação'!M$2:N$13,2,FALSE)),0)</f>
        <v>1427</v>
      </c>
      <c r="AD1393" s="11">
        <f t="shared" si="1"/>
        <v>143</v>
      </c>
      <c r="AE1393" s="11" t="str">
        <f t="array" ref="AE1393">IFERROR(INDEX('Pontuação'!G$13:G$101, MATCH(AD1393, 'Pontuação'!F$13:F$101, 0)), "Faixa Indefinida")</f>
        <v>D</v>
      </c>
      <c r="AF1393" s="11">
        <f t="shared" si="2"/>
        <v>0</v>
      </c>
      <c r="AG1393" s="11">
        <f t="shared" si="3"/>
        <v>0</v>
      </c>
      <c r="AH1393" s="11">
        <f t="shared" si="4"/>
        <v>0</v>
      </c>
      <c r="AI1393" s="11">
        <f t="shared" si="5"/>
        <v>1</v>
      </c>
      <c r="AJ1393" s="11">
        <f>ROUNDUP(SUM(VLOOKUP(F1393,'Pontuação 3.0'!A$2:B$11,2,FALSE),VLOOKUP(E1393,'Pontuação 3.0'!C$2:D$11,2,FALSE),VLOOKUP(H1393,'Pontuação 3.0'!I$2:J$11,2,FALSE),VLOOKUP(J1393,'Pontuação 3.0'!G$2:H$11,2,FALSE),VLOOKUP(G1393,'Pontuação 3.0'!E$2:F$11,2,FALSE),VLOOKUP(K1393,'Pontuação 3.0'!K$2:L$11,2,FALSE),VLOOKUP(L1393,'Pontuação 3.0'!M$2:N$13,2,FALSE)),0)</f>
        <v>1701</v>
      </c>
      <c r="AK1393" s="10">
        <f t="shared" si="6"/>
        <v>170</v>
      </c>
      <c r="AL1393" s="10" t="str">
        <f t="array" ref="AL1393">IFERROR(INDEX('Pontuação 3.0'!G$13:G$191, MATCH(AK1393, 'Pontuação 3.0'!F$13:F$191, 0)), "Faixa Indefinida")</f>
        <v>D</v>
      </c>
      <c r="AM1393" s="10">
        <f t="shared" si="7"/>
        <v>0</v>
      </c>
      <c r="AN1393" s="10">
        <f t="shared" si="8"/>
        <v>0</v>
      </c>
      <c r="AO1393" s="10">
        <f t="shared" si="9"/>
        <v>0</v>
      </c>
      <c r="AP1393" s="10">
        <f t="shared" si="10"/>
        <v>1</v>
      </c>
    </row>
    <row r="1394" ht="15.75" customHeight="1">
      <c r="A1394" s="7">
        <v>45676.0</v>
      </c>
      <c r="B1394" s="8" t="s">
        <v>3240</v>
      </c>
      <c r="C1394" s="8" t="s">
        <v>3241</v>
      </c>
      <c r="D1394" s="9">
        <v>4.7997253354E10</v>
      </c>
      <c r="E1394" s="8" t="s">
        <v>6103</v>
      </c>
      <c r="F1394" s="8" t="s">
        <v>6116</v>
      </c>
      <c r="G1394" s="8" t="s">
        <v>6122</v>
      </c>
      <c r="H1394" s="8" t="s">
        <v>6106</v>
      </c>
      <c r="I1394" s="8" t="s">
        <v>6107</v>
      </c>
      <c r="J1394" s="8" t="s">
        <v>6119</v>
      </c>
      <c r="K1394" s="8" t="s">
        <v>6107</v>
      </c>
      <c r="L1394" s="8" t="s">
        <v>6136</v>
      </c>
      <c r="M1394" s="8" t="s">
        <v>6113</v>
      </c>
      <c r="N1394" s="12" t="s">
        <v>18</v>
      </c>
      <c r="O1394" s="12" t="s">
        <v>20</v>
      </c>
      <c r="P1394" s="12" t="s">
        <v>89</v>
      </c>
      <c r="Q1394" s="12" t="s">
        <v>22</v>
      </c>
      <c r="R1394" s="12" t="s">
        <v>32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10">
        <f>ROUNDUP(SUM(VLOOKUP(F1394,'Pontuação'!A$2:B$11,2,FALSE),VLOOKUP(E1394,'Pontuação'!C$2:D$11,2,FALSE),VLOOKUP(H1394,'Pontuação'!I$2:J$11,2,FALSE),VLOOKUP(J1394,'Pontuação'!G$2:H$11,2,FALSE),VLOOKUP(L1394,'Pontuação'!M$2:N$13,2,FALSE)),0)</f>
        <v>1597</v>
      </c>
      <c r="AD1394" s="11">
        <f t="shared" si="1"/>
        <v>160</v>
      </c>
      <c r="AE1394" s="11" t="str">
        <f t="array" ref="AE1394">IFERROR(INDEX('Pontuação'!G$13:G$101, MATCH(AD1394, 'Pontuação'!F$13:F$101, 0)), "Faixa Indefinida")</f>
        <v>C</v>
      </c>
      <c r="AF1394" s="11">
        <f t="shared" si="2"/>
        <v>0</v>
      </c>
      <c r="AG1394" s="11">
        <f t="shared" si="3"/>
        <v>0</v>
      </c>
      <c r="AH1394" s="11">
        <f t="shared" si="4"/>
        <v>1</v>
      </c>
      <c r="AI1394" s="11">
        <f t="shared" si="5"/>
        <v>0</v>
      </c>
      <c r="AJ1394" s="11">
        <f>ROUNDUP(SUM(VLOOKUP(F1394,'Pontuação 3.0'!A$2:B$11,2,FALSE),VLOOKUP(E1394,'Pontuação 3.0'!C$2:D$11,2,FALSE),VLOOKUP(H1394,'Pontuação 3.0'!I$2:J$11,2,FALSE),VLOOKUP(J1394,'Pontuação 3.0'!G$2:H$11,2,FALSE),VLOOKUP(G1394,'Pontuação 3.0'!E$2:F$11,2,FALSE),VLOOKUP(K1394,'Pontuação 3.0'!K$2:L$11,2,FALSE),VLOOKUP(L1394,'Pontuação 3.0'!M$2:N$13,2,FALSE)),0)</f>
        <v>1960</v>
      </c>
      <c r="AK1394" s="10">
        <f t="shared" si="6"/>
        <v>196</v>
      </c>
      <c r="AL1394" s="10" t="str">
        <f t="array" ref="AL1394">IFERROR(INDEX('Pontuação 3.0'!G$13:G$191, MATCH(AK1394, 'Pontuação 3.0'!F$13:F$191, 0)), "Faixa Indefinida")</f>
        <v>C</v>
      </c>
      <c r="AM1394" s="10">
        <f t="shared" si="7"/>
        <v>0</v>
      </c>
      <c r="AN1394" s="10">
        <f t="shared" si="8"/>
        <v>0</v>
      </c>
      <c r="AO1394" s="10">
        <f t="shared" si="9"/>
        <v>1</v>
      </c>
      <c r="AP1394" s="10">
        <f t="shared" si="10"/>
        <v>0</v>
      </c>
    </row>
    <row r="1395" ht="15.75" customHeight="1">
      <c r="A1395" s="7">
        <v>45676.0</v>
      </c>
      <c r="B1395" s="8" t="s">
        <v>3242</v>
      </c>
      <c r="C1395" s="8" t="s">
        <v>3243</v>
      </c>
      <c r="D1395" s="8" t="s">
        <v>3244</v>
      </c>
      <c r="E1395" s="8" t="s">
        <v>6125</v>
      </c>
      <c r="F1395" s="8" t="s">
        <v>6116</v>
      </c>
      <c r="G1395" s="8" t="s">
        <v>6117</v>
      </c>
      <c r="H1395" s="8" t="s">
        <v>6106</v>
      </c>
      <c r="I1395" s="8" t="s">
        <v>6107</v>
      </c>
      <c r="J1395" s="8" t="s">
        <v>6119</v>
      </c>
      <c r="K1395" s="8" t="s">
        <v>6107</v>
      </c>
      <c r="L1395" s="8" t="s">
        <v>6120</v>
      </c>
      <c r="M1395" s="8" t="s">
        <v>6121</v>
      </c>
      <c r="N1395" s="12" t="s">
        <v>18</v>
      </c>
      <c r="O1395" s="12" t="s">
        <v>20</v>
      </c>
      <c r="P1395" s="12" t="s">
        <v>31</v>
      </c>
      <c r="Q1395" s="12" t="s">
        <v>22</v>
      </c>
      <c r="R1395" s="12" t="s">
        <v>32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10">
        <f>ROUNDUP(SUM(VLOOKUP(F1395,'Pontuação'!A$2:B$11,2,FALSE),VLOOKUP(E1395,'Pontuação'!C$2:D$11,2,FALSE),VLOOKUP(H1395,'Pontuação'!I$2:J$11,2,FALSE),VLOOKUP(J1395,'Pontuação'!G$2:H$11,2,FALSE),VLOOKUP(L1395,'Pontuação'!M$2:N$13,2,FALSE)),0)</f>
        <v>1689</v>
      </c>
      <c r="AD1395" s="11">
        <f t="shared" si="1"/>
        <v>169</v>
      </c>
      <c r="AE1395" s="11" t="str">
        <f t="array" ref="AE1395">IFERROR(INDEX('Pontuação'!G$13:G$101, MATCH(AD1395, 'Pontuação'!F$13:F$101, 0)), "Faixa Indefinida")</f>
        <v>B</v>
      </c>
      <c r="AF1395" s="11">
        <f t="shared" si="2"/>
        <v>0</v>
      </c>
      <c r="AG1395" s="11">
        <f t="shared" si="3"/>
        <v>1</v>
      </c>
      <c r="AH1395" s="11">
        <f t="shared" si="4"/>
        <v>0</v>
      </c>
      <c r="AI1395" s="11">
        <f t="shared" si="5"/>
        <v>0</v>
      </c>
      <c r="AJ1395" s="11">
        <f>ROUNDUP(SUM(VLOOKUP(F1395,'Pontuação 3.0'!A$2:B$11,2,FALSE),VLOOKUP(E1395,'Pontuação 3.0'!C$2:D$11,2,FALSE),VLOOKUP(H1395,'Pontuação 3.0'!I$2:J$11,2,FALSE),VLOOKUP(J1395,'Pontuação 3.0'!G$2:H$11,2,FALSE),VLOOKUP(G1395,'Pontuação 3.0'!E$2:F$11,2,FALSE),VLOOKUP(K1395,'Pontuação 3.0'!K$2:L$11,2,FALSE),VLOOKUP(L1395,'Pontuação 3.0'!M$2:N$13,2,FALSE)),0)</f>
        <v>2178</v>
      </c>
      <c r="AK1395" s="10">
        <f t="shared" si="6"/>
        <v>218</v>
      </c>
      <c r="AL1395" s="10" t="str">
        <f t="array" ref="AL1395">IFERROR(INDEX('Pontuação 3.0'!G$13:G$191, MATCH(AK1395, 'Pontuação 3.0'!F$13:F$191, 0)), "Faixa Indefinida")</f>
        <v>B</v>
      </c>
      <c r="AM1395" s="10">
        <f t="shared" si="7"/>
        <v>0</v>
      </c>
      <c r="AN1395" s="10">
        <f t="shared" si="8"/>
        <v>1</v>
      </c>
      <c r="AO1395" s="10">
        <f t="shared" si="9"/>
        <v>0</v>
      </c>
      <c r="AP1395" s="10">
        <f t="shared" si="10"/>
        <v>0</v>
      </c>
    </row>
    <row r="1396" ht="15.75" customHeight="1">
      <c r="A1396" s="7">
        <v>45676.0</v>
      </c>
      <c r="B1396" s="8" t="s">
        <v>3247</v>
      </c>
      <c r="C1396" s="8" t="s">
        <v>3248</v>
      </c>
      <c r="D1396" s="9">
        <v>2.1983359045E10</v>
      </c>
      <c r="E1396" s="8" t="s">
        <v>6103</v>
      </c>
      <c r="F1396" s="8" t="s">
        <v>6104</v>
      </c>
      <c r="G1396" s="8" t="s">
        <v>6122</v>
      </c>
      <c r="H1396" s="8" t="s">
        <v>6106</v>
      </c>
      <c r="I1396" s="8" t="s">
        <v>6128</v>
      </c>
      <c r="J1396" s="8" t="s">
        <v>6108</v>
      </c>
      <c r="K1396" s="8" t="s">
        <v>6107</v>
      </c>
      <c r="L1396" s="8" t="s">
        <v>6120</v>
      </c>
      <c r="M1396" s="8" t="s">
        <v>6121</v>
      </c>
      <c r="N1396" s="12" t="s">
        <v>18</v>
      </c>
      <c r="O1396" s="12" t="s">
        <v>20</v>
      </c>
      <c r="P1396" s="12" t="s">
        <v>19</v>
      </c>
      <c r="Q1396" s="12" t="s">
        <v>22</v>
      </c>
      <c r="R1396" s="12" t="s">
        <v>32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10">
        <f>ROUNDUP(SUM(VLOOKUP(F1396,'Pontuação'!A$2:B$11,2,FALSE),VLOOKUP(E1396,'Pontuação'!C$2:D$11,2,FALSE),VLOOKUP(H1396,'Pontuação'!I$2:J$11,2,FALSE),VLOOKUP(J1396,'Pontuação'!G$2:H$11,2,FALSE),VLOOKUP(L1396,'Pontuação'!M$2:N$13,2,FALSE)),0)</f>
        <v>1795</v>
      </c>
      <c r="AD1396" s="11">
        <f t="shared" si="1"/>
        <v>180</v>
      </c>
      <c r="AE1396" s="11" t="str">
        <f t="array" ref="AE1396">IFERROR(INDEX('Pontuação'!G$13:G$101, MATCH(AD1396, 'Pontuação'!F$13:F$101, 0)), "Faixa Indefinida")</f>
        <v>B</v>
      </c>
      <c r="AF1396" s="11">
        <f t="shared" si="2"/>
        <v>0</v>
      </c>
      <c r="AG1396" s="11">
        <f t="shared" si="3"/>
        <v>1</v>
      </c>
      <c r="AH1396" s="11">
        <f t="shared" si="4"/>
        <v>0</v>
      </c>
      <c r="AI1396" s="11">
        <f t="shared" si="5"/>
        <v>0</v>
      </c>
      <c r="AJ1396" s="11">
        <f>ROUNDUP(SUM(VLOOKUP(F1396,'Pontuação 3.0'!A$2:B$11,2,FALSE),VLOOKUP(E1396,'Pontuação 3.0'!C$2:D$11,2,FALSE),VLOOKUP(H1396,'Pontuação 3.0'!I$2:J$11,2,FALSE),VLOOKUP(J1396,'Pontuação 3.0'!G$2:H$11,2,FALSE),VLOOKUP(G1396,'Pontuação 3.0'!E$2:F$11,2,FALSE),VLOOKUP(K1396,'Pontuação 3.0'!K$2:L$11,2,FALSE),VLOOKUP(L1396,'Pontuação 3.0'!M$2:N$13,2,FALSE)),0)</f>
        <v>2205</v>
      </c>
      <c r="AK1396" s="10">
        <f t="shared" si="6"/>
        <v>221</v>
      </c>
      <c r="AL1396" s="10" t="str">
        <f t="array" ref="AL1396">IFERROR(INDEX('Pontuação 3.0'!G$13:G$191, MATCH(AK1396, 'Pontuação 3.0'!F$13:F$191, 0)), "Faixa Indefinida")</f>
        <v>B</v>
      </c>
      <c r="AM1396" s="10">
        <f t="shared" si="7"/>
        <v>0</v>
      </c>
      <c r="AN1396" s="10">
        <f t="shared" si="8"/>
        <v>1</v>
      </c>
      <c r="AO1396" s="10">
        <f t="shared" si="9"/>
        <v>0</v>
      </c>
      <c r="AP1396" s="10">
        <f t="shared" si="10"/>
        <v>0</v>
      </c>
    </row>
    <row r="1397" ht="15.75" customHeight="1">
      <c r="A1397" s="7">
        <v>45676.0</v>
      </c>
      <c r="B1397" s="8" t="s">
        <v>639</v>
      </c>
      <c r="C1397" s="8" t="s">
        <v>3249</v>
      </c>
      <c r="D1397" s="9">
        <v>6.5981145791E10</v>
      </c>
      <c r="E1397" s="8" t="s">
        <v>6103</v>
      </c>
      <c r="F1397" s="8" t="s">
        <v>6143</v>
      </c>
      <c r="G1397" s="8" t="s">
        <v>6122</v>
      </c>
      <c r="H1397" s="8" t="s">
        <v>6123</v>
      </c>
      <c r="I1397" s="8" t="s">
        <v>6107</v>
      </c>
      <c r="J1397" s="8" t="s">
        <v>6129</v>
      </c>
      <c r="K1397" s="8" t="s">
        <v>6107</v>
      </c>
      <c r="L1397" s="8" t="s">
        <v>6120</v>
      </c>
      <c r="M1397" s="8" t="s">
        <v>6121</v>
      </c>
      <c r="N1397" s="12" t="s">
        <v>18</v>
      </c>
      <c r="O1397" s="12" t="s">
        <v>20</v>
      </c>
      <c r="P1397" s="12" t="s">
        <v>76</v>
      </c>
      <c r="Q1397" s="12" t="s">
        <v>22</v>
      </c>
      <c r="R1397" s="12" t="s">
        <v>32</v>
      </c>
      <c r="S1397" s="13"/>
      <c r="T1397" s="8"/>
      <c r="U1397" s="8"/>
      <c r="V1397" s="8"/>
      <c r="W1397" s="8"/>
      <c r="X1397" s="8"/>
      <c r="Y1397" s="8"/>
      <c r="Z1397" s="8"/>
      <c r="AA1397" s="8"/>
      <c r="AB1397" s="8"/>
      <c r="AC1397" s="10">
        <f>ROUNDUP(SUM(VLOOKUP(F1397,'Pontuação'!A$2:B$11,2,FALSE),VLOOKUP(E1397,'Pontuação'!C$2:D$11,2,FALSE),VLOOKUP(H1397,'Pontuação'!I$2:J$11,2,FALSE),VLOOKUP(J1397,'Pontuação'!G$2:H$11,2,FALSE),VLOOKUP(L1397,'Pontuação'!M$2:N$13,2,FALSE)),0)</f>
        <v>1820</v>
      </c>
      <c r="AD1397" s="11">
        <f t="shared" si="1"/>
        <v>182</v>
      </c>
      <c r="AE1397" s="11" t="str">
        <f t="array" ref="AE1397">IFERROR(INDEX('Pontuação'!G$13:G$101, MATCH(AD1397, 'Pontuação'!F$13:F$101, 0)), "Faixa Indefinida")</f>
        <v>B</v>
      </c>
      <c r="AF1397" s="11">
        <f t="shared" si="2"/>
        <v>0</v>
      </c>
      <c r="AG1397" s="11">
        <f t="shared" si="3"/>
        <v>1</v>
      </c>
      <c r="AH1397" s="11">
        <f t="shared" si="4"/>
        <v>0</v>
      </c>
      <c r="AI1397" s="11">
        <f t="shared" si="5"/>
        <v>0</v>
      </c>
      <c r="AJ1397" s="11">
        <f>ROUNDUP(SUM(VLOOKUP(F1397,'Pontuação 3.0'!A$2:B$11,2,FALSE),VLOOKUP(E1397,'Pontuação 3.0'!C$2:D$11,2,FALSE),VLOOKUP(H1397,'Pontuação 3.0'!I$2:J$11,2,FALSE),VLOOKUP(J1397,'Pontuação 3.0'!G$2:H$11,2,FALSE),VLOOKUP(G1397,'Pontuação 3.0'!E$2:F$11,2,FALSE),VLOOKUP(K1397,'Pontuação 3.0'!K$2:L$11,2,FALSE),VLOOKUP(L1397,'Pontuação 3.0'!M$2:N$13,2,FALSE)),0)</f>
        <v>1973</v>
      </c>
      <c r="AK1397" s="10">
        <f t="shared" si="6"/>
        <v>197</v>
      </c>
      <c r="AL1397" s="10" t="str">
        <f t="array" ref="AL1397">IFERROR(INDEX('Pontuação 3.0'!G$13:G$191, MATCH(AK1397, 'Pontuação 3.0'!F$13:F$191, 0)), "Faixa Indefinida")</f>
        <v>C</v>
      </c>
      <c r="AM1397" s="10">
        <f t="shared" si="7"/>
        <v>0</v>
      </c>
      <c r="AN1397" s="10">
        <f t="shared" si="8"/>
        <v>0</v>
      </c>
      <c r="AO1397" s="10">
        <f t="shared" si="9"/>
        <v>1</v>
      </c>
      <c r="AP1397" s="10">
        <f t="shared" si="10"/>
        <v>0</v>
      </c>
    </row>
    <row r="1398" ht="15.75" customHeight="1">
      <c r="A1398" s="7">
        <v>45676.0</v>
      </c>
      <c r="B1398" s="8" t="s">
        <v>3250</v>
      </c>
      <c r="C1398" s="8" t="s">
        <v>3251</v>
      </c>
      <c r="D1398" s="9">
        <v>8.5997118814E10</v>
      </c>
      <c r="E1398" s="8" t="s">
        <v>6103</v>
      </c>
      <c r="F1398" s="8" t="s">
        <v>6116</v>
      </c>
      <c r="G1398" s="8" t="s">
        <v>6117</v>
      </c>
      <c r="H1398" s="8" t="s">
        <v>6106</v>
      </c>
      <c r="I1398" s="8" t="s">
        <v>6107</v>
      </c>
      <c r="J1398" s="8" t="s">
        <v>6119</v>
      </c>
      <c r="K1398" s="8" t="s">
        <v>6107</v>
      </c>
      <c r="L1398" s="8" t="s">
        <v>6120</v>
      </c>
      <c r="M1398" s="8" t="s">
        <v>6113</v>
      </c>
      <c r="N1398" s="12" t="s">
        <v>18</v>
      </c>
      <c r="O1398" s="12" t="s">
        <v>20</v>
      </c>
      <c r="P1398" s="12" t="s">
        <v>31</v>
      </c>
      <c r="Q1398" s="12" t="s">
        <v>1098</v>
      </c>
      <c r="R1398" s="12" t="s">
        <v>32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10">
        <f>ROUNDUP(SUM(VLOOKUP(F1398,'Pontuação'!A$2:B$11,2,FALSE),VLOOKUP(E1398,'Pontuação'!C$2:D$11,2,FALSE),VLOOKUP(H1398,'Pontuação'!I$2:J$11,2,FALSE),VLOOKUP(J1398,'Pontuação'!G$2:H$11,2,FALSE),VLOOKUP(L1398,'Pontuação'!M$2:N$13,2,FALSE)),0)</f>
        <v>1685</v>
      </c>
      <c r="AD1398" s="11">
        <f t="shared" si="1"/>
        <v>169</v>
      </c>
      <c r="AE1398" s="11" t="str">
        <f t="array" ref="AE1398">IFERROR(INDEX('Pontuação'!G$13:G$101, MATCH(AD1398, 'Pontuação'!F$13:F$101, 0)), "Faixa Indefinida")</f>
        <v>B</v>
      </c>
      <c r="AF1398" s="11">
        <f t="shared" si="2"/>
        <v>0</v>
      </c>
      <c r="AG1398" s="11">
        <f t="shared" si="3"/>
        <v>1</v>
      </c>
      <c r="AH1398" s="11">
        <f t="shared" si="4"/>
        <v>0</v>
      </c>
      <c r="AI1398" s="11">
        <f t="shared" si="5"/>
        <v>0</v>
      </c>
      <c r="AJ1398" s="11">
        <f>ROUNDUP(SUM(VLOOKUP(F1398,'Pontuação 3.0'!A$2:B$11,2,FALSE),VLOOKUP(E1398,'Pontuação 3.0'!C$2:D$11,2,FALSE),VLOOKUP(H1398,'Pontuação 3.0'!I$2:J$11,2,FALSE),VLOOKUP(J1398,'Pontuação 3.0'!G$2:H$11,2,FALSE),VLOOKUP(G1398,'Pontuação 3.0'!E$2:F$11,2,FALSE),VLOOKUP(K1398,'Pontuação 3.0'!K$2:L$11,2,FALSE),VLOOKUP(L1398,'Pontuação 3.0'!M$2:N$13,2,FALSE)),0)</f>
        <v>2208</v>
      </c>
      <c r="AK1398" s="10">
        <f t="shared" si="6"/>
        <v>221</v>
      </c>
      <c r="AL1398" s="10" t="str">
        <f t="array" ref="AL1398">IFERROR(INDEX('Pontuação 3.0'!G$13:G$191, MATCH(AK1398, 'Pontuação 3.0'!F$13:F$191, 0)), "Faixa Indefinida")</f>
        <v>B</v>
      </c>
      <c r="AM1398" s="10">
        <f t="shared" si="7"/>
        <v>0</v>
      </c>
      <c r="AN1398" s="10">
        <f t="shared" si="8"/>
        <v>1</v>
      </c>
      <c r="AO1398" s="10">
        <f t="shared" si="9"/>
        <v>0</v>
      </c>
      <c r="AP1398" s="10">
        <f t="shared" si="10"/>
        <v>0</v>
      </c>
    </row>
    <row r="1399" ht="15.75" customHeight="1">
      <c r="A1399" s="7">
        <v>45676.0</v>
      </c>
      <c r="B1399" s="8" t="s">
        <v>3252</v>
      </c>
      <c r="C1399" s="8" t="s">
        <v>3253</v>
      </c>
      <c r="D1399" s="9">
        <v>1.1961731288E10</v>
      </c>
      <c r="E1399" s="8" t="s">
        <v>6125</v>
      </c>
      <c r="F1399" s="8" t="s">
        <v>6116</v>
      </c>
      <c r="G1399" s="8" t="s">
        <v>6122</v>
      </c>
      <c r="H1399" s="8" t="s">
        <v>6123</v>
      </c>
      <c r="I1399" s="8" t="s">
        <v>6107</v>
      </c>
      <c r="J1399" s="8" t="s">
        <v>6119</v>
      </c>
      <c r="K1399" s="8" t="s">
        <v>6107</v>
      </c>
      <c r="L1399" s="8" t="s">
        <v>6124</v>
      </c>
      <c r="M1399" s="8" t="s">
        <v>6121</v>
      </c>
      <c r="N1399" s="12" t="s">
        <v>18</v>
      </c>
      <c r="O1399" s="12" t="s">
        <v>20</v>
      </c>
      <c r="P1399" s="12" t="s">
        <v>31</v>
      </c>
      <c r="Q1399" s="12" t="s">
        <v>133</v>
      </c>
      <c r="R1399" s="12" t="s">
        <v>32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10">
        <f>ROUNDUP(SUM(VLOOKUP(F1399,'Pontuação'!A$2:B$11,2,FALSE),VLOOKUP(E1399,'Pontuação'!C$2:D$11,2,FALSE),VLOOKUP(H1399,'Pontuação'!I$2:J$11,2,FALSE),VLOOKUP(J1399,'Pontuação'!G$2:H$11,2,FALSE),VLOOKUP(L1399,'Pontuação'!M$2:N$13,2,FALSE)),0)</f>
        <v>1406</v>
      </c>
      <c r="AD1399" s="11">
        <f t="shared" si="1"/>
        <v>141</v>
      </c>
      <c r="AE1399" s="11" t="str">
        <f t="array" ref="AE1399">IFERROR(INDEX('Pontuação'!G$13:G$101, MATCH(AD1399, 'Pontuação'!F$13:F$101, 0)), "Faixa Indefinida")</f>
        <v>D</v>
      </c>
      <c r="AF1399" s="11">
        <f t="shared" si="2"/>
        <v>0</v>
      </c>
      <c r="AG1399" s="11">
        <f t="shared" si="3"/>
        <v>0</v>
      </c>
      <c r="AH1399" s="11">
        <f t="shared" si="4"/>
        <v>0</v>
      </c>
      <c r="AI1399" s="11">
        <f t="shared" si="5"/>
        <v>1</v>
      </c>
      <c r="AJ1399" s="11">
        <f>ROUNDUP(SUM(VLOOKUP(F1399,'Pontuação 3.0'!A$2:B$11,2,FALSE),VLOOKUP(E1399,'Pontuação 3.0'!C$2:D$11,2,FALSE),VLOOKUP(H1399,'Pontuação 3.0'!I$2:J$11,2,FALSE),VLOOKUP(J1399,'Pontuação 3.0'!G$2:H$11,2,FALSE),VLOOKUP(G1399,'Pontuação 3.0'!E$2:F$11,2,FALSE),VLOOKUP(K1399,'Pontuação 3.0'!K$2:L$11,2,FALSE),VLOOKUP(L1399,'Pontuação 3.0'!M$2:N$13,2,FALSE)),0)</f>
        <v>1774</v>
      </c>
      <c r="AK1399" s="10">
        <f t="shared" si="6"/>
        <v>177</v>
      </c>
      <c r="AL1399" s="10" t="str">
        <f t="array" ref="AL1399">IFERROR(INDEX('Pontuação 3.0'!G$13:G$191, MATCH(AK1399, 'Pontuação 3.0'!F$13:F$191, 0)), "Faixa Indefinida")</f>
        <v>D</v>
      </c>
      <c r="AM1399" s="10">
        <f t="shared" si="7"/>
        <v>0</v>
      </c>
      <c r="AN1399" s="10">
        <f t="shared" si="8"/>
        <v>0</v>
      </c>
      <c r="AO1399" s="10">
        <f t="shared" si="9"/>
        <v>0</v>
      </c>
      <c r="AP1399" s="10">
        <f t="shared" si="10"/>
        <v>1</v>
      </c>
    </row>
    <row r="1400" ht="15.75" customHeight="1">
      <c r="A1400" s="7">
        <v>45676.0</v>
      </c>
      <c r="B1400" s="8" t="s">
        <v>3254</v>
      </c>
      <c r="C1400" s="8" t="s">
        <v>3255</v>
      </c>
      <c r="D1400" s="9">
        <v>2.1964441998E10</v>
      </c>
      <c r="E1400" s="8" t="s">
        <v>6103</v>
      </c>
      <c r="F1400" s="8" t="s">
        <v>6116</v>
      </c>
      <c r="G1400" s="8" t="s">
        <v>6117</v>
      </c>
      <c r="H1400" s="8" t="s">
        <v>6118</v>
      </c>
      <c r="I1400" s="8" t="s">
        <v>6107</v>
      </c>
      <c r="J1400" s="8" t="s">
        <v>6108</v>
      </c>
      <c r="K1400" s="8" t="s">
        <v>6107</v>
      </c>
      <c r="L1400" s="8" t="s">
        <v>6124</v>
      </c>
      <c r="M1400" s="8" t="s">
        <v>6113</v>
      </c>
      <c r="N1400" s="12" t="s">
        <v>18</v>
      </c>
      <c r="O1400" s="12" t="s">
        <v>20</v>
      </c>
      <c r="P1400" s="12" t="s">
        <v>25</v>
      </c>
      <c r="Q1400" s="12" t="s">
        <v>22</v>
      </c>
      <c r="R1400" s="12" t="s">
        <v>32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10">
        <f>ROUNDUP(SUM(VLOOKUP(F1400,'Pontuação'!A$2:B$11,2,FALSE),VLOOKUP(E1400,'Pontuação'!C$2:D$11,2,FALSE),VLOOKUP(H1400,'Pontuação'!I$2:J$11,2,FALSE),VLOOKUP(J1400,'Pontuação'!G$2:H$11,2,FALSE),VLOOKUP(L1400,'Pontuação'!M$2:N$13,2,FALSE)),0)</f>
        <v>1663</v>
      </c>
      <c r="AD1400" s="11">
        <f t="shared" si="1"/>
        <v>166</v>
      </c>
      <c r="AE1400" s="11" t="str">
        <f t="array" ref="AE1400">IFERROR(INDEX('Pontuação'!G$13:G$101, MATCH(AD1400, 'Pontuação'!F$13:F$101, 0)), "Faixa Indefinida")</f>
        <v>B</v>
      </c>
      <c r="AF1400" s="11">
        <f t="shared" si="2"/>
        <v>0</v>
      </c>
      <c r="AG1400" s="11">
        <f t="shared" si="3"/>
        <v>1</v>
      </c>
      <c r="AH1400" s="11">
        <f t="shared" si="4"/>
        <v>0</v>
      </c>
      <c r="AI1400" s="11">
        <f t="shared" si="5"/>
        <v>0</v>
      </c>
      <c r="AJ1400" s="11">
        <f>ROUNDUP(SUM(VLOOKUP(F1400,'Pontuação 3.0'!A$2:B$11,2,FALSE),VLOOKUP(E1400,'Pontuação 3.0'!C$2:D$11,2,FALSE),VLOOKUP(H1400,'Pontuação 3.0'!I$2:J$11,2,FALSE),VLOOKUP(J1400,'Pontuação 3.0'!G$2:H$11,2,FALSE),VLOOKUP(G1400,'Pontuação 3.0'!E$2:F$11,2,FALSE),VLOOKUP(K1400,'Pontuação 3.0'!K$2:L$11,2,FALSE),VLOOKUP(L1400,'Pontuação 3.0'!M$2:N$13,2,FALSE)),0)</f>
        <v>2331</v>
      </c>
      <c r="AK1400" s="10">
        <f t="shared" si="6"/>
        <v>233</v>
      </c>
      <c r="AL1400" s="10" t="str">
        <f t="array" ref="AL1400">IFERROR(INDEX('Pontuação 3.0'!G$13:G$191, MATCH(AK1400, 'Pontuação 3.0'!F$13:F$191, 0)), "Faixa Indefinida")</f>
        <v>B</v>
      </c>
      <c r="AM1400" s="10">
        <f t="shared" si="7"/>
        <v>0</v>
      </c>
      <c r="AN1400" s="10">
        <f t="shared" si="8"/>
        <v>1</v>
      </c>
      <c r="AO1400" s="10">
        <f t="shared" si="9"/>
        <v>0</v>
      </c>
      <c r="AP1400" s="10">
        <f t="shared" si="10"/>
        <v>0</v>
      </c>
    </row>
    <row r="1401" ht="15.75" customHeight="1">
      <c r="A1401" s="7">
        <v>45676.0</v>
      </c>
      <c r="B1401" s="8" t="s">
        <v>147</v>
      </c>
      <c r="C1401" s="8" t="s">
        <v>3256</v>
      </c>
      <c r="D1401" s="9">
        <v>8.698853398E10</v>
      </c>
      <c r="E1401" s="8" t="s">
        <v>6103</v>
      </c>
      <c r="F1401" s="8" t="s">
        <v>6126</v>
      </c>
      <c r="G1401" s="8" t="s">
        <v>6117</v>
      </c>
      <c r="H1401" s="8" t="s">
        <v>6118</v>
      </c>
      <c r="I1401" s="8" t="s">
        <v>6107</v>
      </c>
      <c r="J1401" s="8" t="s">
        <v>6108</v>
      </c>
      <c r="K1401" s="8" t="s">
        <v>6107</v>
      </c>
      <c r="L1401" s="8" t="s">
        <v>6115</v>
      </c>
      <c r="M1401" s="8" t="s">
        <v>6113</v>
      </c>
      <c r="N1401" s="12" t="s">
        <v>18</v>
      </c>
      <c r="O1401" s="12" t="s">
        <v>20</v>
      </c>
      <c r="P1401" s="12" t="s">
        <v>25</v>
      </c>
      <c r="Q1401" s="12" t="s">
        <v>33</v>
      </c>
      <c r="R1401" s="12" t="s">
        <v>32</v>
      </c>
      <c r="S1401" s="13"/>
      <c r="T1401" s="8"/>
      <c r="U1401" s="8"/>
      <c r="V1401" s="8"/>
      <c r="W1401" s="8"/>
      <c r="X1401" s="8"/>
      <c r="Y1401" s="8"/>
      <c r="Z1401" s="8"/>
      <c r="AA1401" s="8"/>
      <c r="AB1401" s="8"/>
      <c r="AC1401" s="10">
        <f>ROUNDUP(SUM(VLOOKUP(F1401,'Pontuação'!A$2:B$11,2,FALSE),VLOOKUP(E1401,'Pontuação'!C$2:D$11,2,FALSE),VLOOKUP(H1401,'Pontuação'!I$2:J$11,2,FALSE),VLOOKUP(J1401,'Pontuação'!G$2:H$11,2,FALSE),VLOOKUP(L1401,'Pontuação'!M$2:N$13,2,FALSE)),0)</f>
        <v>1688</v>
      </c>
      <c r="AD1401" s="11">
        <f t="shared" si="1"/>
        <v>169</v>
      </c>
      <c r="AE1401" s="11" t="str">
        <f t="array" ref="AE1401">IFERROR(INDEX('Pontuação'!G$13:G$101, MATCH(AD1401, 'Pontuação'!F$13:F$101, 0)), "Faixa Indefinida")</f>
        <v>B</v>
      </c>
      <c r="AF1401" s="11">
        <f t="shared" si="2"/>
        <v>0</v>
      </c>
      <c r="AG1401" s="11">
        <f t="shared" si="3"/>
        <v>1</v>
      </c>
      <c r="AH1401" s="11">
        <f t="shared" si="4"/>
        <v>0</v>
      </c>
      <c r="AI1401" s="11">
        <f t="shared" si="5"/>
        <v>0</v>
      </c>
      <c r="AJ1401" s="11">
        <f>ROUNDUP(SUM(VLOOKUP(F1401,'Pontuação 3.0'!A$2:B$11,2,FALSE),VLOOKUP(E1401,'Pontuação 3.0'!C$2:D$11,2,FALSE),VLOOKUP(H1401,'Pontuação 3.0'!I$2:J$11,2,FALSE),VLOOKUP(J1401,'Pontuação 3.0'!G$2:H$11,2,FALSE),VLOOKUP(G1401,'Pontuação 3.0'!E$2:F$11,2,FALSE),VLOOKUP(K1401,'Pontuação 3.0'!K$2:L$11,2,FALSE),VLOOKUP(L1401,'Pontuação 3.0'!M$2:N$13,2,FALSE)),0)</f>
        <v>2228</v>
      </c>
      <c r="AK1401" s="10">
        <f t="shared" si="6"/>
        <v>223</v>
      </c>
      <c r="AL1401" s="10" t="str">
        <f t="array" ref="AL1401">IFERROR(INDEX('Pontuação 3.0'!G$13:G$191, MATCH(AK1401, 'Pontuação 3.0'!F$13:F$191, 0)), "Faixa Indefinida")</f>
        <v>B</v>
      </c>
      <c r="AM1401" s="10">
        <f t="shared" si="7"/>
        <v>0</v>
      </c>
      <c r="AN1401" s="10">
        <f t="shared" si="8"/>
        <v>1</v>
      </c>
      <c r="AO1401" s="10">
        <f t="shared" si="9"/>
        <v>0</v>
      </c>
      <c r="AP1401" s="10">
        <f t="shared" si="10"/>
        <v>0</v>
      </c>
    </row>
    <row r="1402" ht="15.75" customHeight="1">
      <c r="A1402" s="7">
        <v>45676.0</v>
      </c>
      <c r="B1402" s="8" t="s">
        <v>3257</v>
      </c>
      <c r="C1402" s="8" t="s">
        <v>3258</v>
      </c>
      <c r="D1402" s="9">
        <v>7.1987152129E10</v>
      </c>
      <c r="E1402" s="8" t="s">
        <v>6103</v>
      </c>
      <c r="F1402" s="8" t="s">
        <v>6116</v>
      </c>
      <c r="G1402" s="8" t="s">
        <v>6117</v>
      </c>
      <c r="H1402" s="8" t="s">
        <v>6106</v>
      </c>
      <c r="I1402" s="8" t="s">
        <v>6128</v>
      </c>
      <c r="J1402" s="8" t="s">
        <v>6108</v>
      </c>
      <c r="K1402" s="8" t="s">
        <v>6107</v>
      </c>
      <c r="L1402" s="8" t="s">
        <v>6115</v>
      </c>
      <c r="M1402" s="8" t="s">
        <v>6131</v>
      </c>
      <c r="N1402" s="12" t="s">
        <v>18</v>
      </c>
      <c r="O1402" s="12" t="s">
        <v>20</v>
      </c>
      <c r="P1402" s="12" t="s">
        <v>31</v>
      </c>
      <c r="Q1402" s="12" t="s">
        <v>133</v>
      </c>
      <c r="R1402" s="12" t="s">
        <v>32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10">
        <f>ROUNDUP(SUM(VLOOKUP(F1402,'Pontuação'!A$2:B$11,2,FALSE),VLOOKUP(E1402,'Pontuação'!C$2:D$11,2,FALSE),VLOOKUP(H1402,'Pontuação'!I$2:J$11,2,FALSE),VLOOKUP(J1402,'Pontuação'!G$2:H$11,2,FALSE),VLOOKUP(L1402,'Pontuação'!M$2:N$13,2,FALSE)),0)</f>
        <v>1658</v>
      </c>
      <c r="AD1402" s="11">
        <f t="shared" si="1"/>
        <v>166</v>
      </c>
      <c r="AE1402" s="11" t="str">
        <f t="array" ref="AE1402">IFERROR(INDEX('Pontuação'!G$13:G$101, MATCH(AD1402, 'Pontuação'!F$13:F$101, 0)), "Faixa Indefinida")</f>
        <v>B</v>
      </c>
      <c r="AF1402" s="11">
        <f t="shared" si="2"/>
        <v>0</v>
      </c>
      <c r="AG1402" s="11">
        <f t="shared" si="3"/>
        <v>1</v>
      </c>
      <c r="AH1402" s="11">
        <f t="shared" si="4"/>
        <v>0</v>
      </c>
      <c r="AI1402" s="11">
        <f t="shared" si="5"/>
        <v>0</v>
      </c>
      <c r="AJ1402" s="11">
        <f>ROUNDUP(SUM(VLOOKUP(F1402,'Pontuação 3.0'!A$2:B$11,2,FALSE),VLOOKUP(E1402,'Pontuação 3.0'!C$2:D$11,2,FALSE),VLOOKUP(H1402,'Pontuação 3.0'!I$2:J$11,2,FALSE),VLOOKUP(J1402,'Pontuação 3.0'!G$2:H$11,2,FALSE),VLOOKUP(G1402,'Pontuação 3.0'!E$2:F$11,2,FALSE),VLOOKUP(K1402,'Pontuação 3.0'!K$2:L$11,2,FALSE),VLOOKUP(L1402,'Pontuação 3.0'!M$2:N$13,2,FALSE)),0)</f>
        <v>2274</v>
      </c>
      <c r="AK1402" s="10">
        <f t="shared" si="6"/>
        <v>227</v>
      </c>
      <c r="AL1402" s="10" t="str">
        <f t="array" ref="AL1402">IFERROR(INDEX('Pontuação 3.0'!G$13:G$191, MATCH(AK1402, 'Pontuação 3.0'!F$13:F$191, 0)), "Faixa Indefinida")</f>
        <v>B</v>
      </c>
      <c r="AM1402" s="10">
        <f t="shared" si="7"/>
        <v>0</v>
      </c>
      <c r="AN1402" s="10">
        <f t="shared" si="8"/>
        <v>1</v>
      </c>
      <c r="AO1402" s="10">
        <f t="shared" si="9"/>
        <v>0</v>
      </c>
      <c r="AP1402" s="10">
        <f t="shared" si="10"/>
        <v>0</v>
      </c>
    </row>
    <row r="1403" ht="15.75" customHeight="1">
      <c r="A1403" s="7">
        <v>45676.0</v>
      </c>
      <c r="B1403" s="8" t="s">
        <v>937</v>
      </c>
      <c r="C1403" s="8" t="s">
        <v>3259</v>
      </c>
      <c r="D1403" s="9">
        <v>5.1998485802E10</v>
      </c>
      <c r="E1403" s="8" t="s">
        <v>6103</v>
      </c>
      <c r="F1403" s="8" t="s">
        <v>6116</v>
      </c>
      <c r="G1403" s="8" t="s">
        <v>6114</v>
      </c>
      <c r="H1403" s="8" t="s">
        <v>6106</v>
      </c>
      <c r="I1403" s="8" t="s">
        <v>6107</v>
      </c>
      <c r="J1403" s="8" t="s">
        <v>6119</v>
      </c>
      <c r="K1403" s="8" t="s">
        <v>6107</v>
      </c>
      <c r="L1403" s="8" t="s">
        <v>6120</v>
      </c>
      <c r="M1403" s="8" t="s">
        <v>6121</v>
      </c>
      <c r="N1403" s="12" t="s">
        <v>18</v>
      </c>
      <c r="O1403" s="12" t="s">
        <v>20</v>
      </c>
      <c r="P1403" s="12" t="s">
        <v>71</v>
      </c>
      <c r="Q1403" s="12" t="s">
        <v>22</v>
      </c>
      <c r="R1403" s="12" t="s">
        <v>21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10">
        <f>ROUNDUP(SUM(VLOOKUP(F1403,'Pontuação'!A$2:B$11,2,FALSE),VLOOKUP(E1403,'Pontuação'!C$2:D$11,2,FALSE),VLOOKUP(H1403,'Pontuação'!I$2:J$11,2,FALSE),VLOOKUP(J1403,'Pontuação'!G$2:H$11,2,FALSE),VLOOKUP(L1403,'Pontuação'!M$2:N$13,2,FALSE)),0)</f>
        <v>1685</v>
      </c>
      <c r="AD1403" s="11">
        <f t="shared" si="1"/>
        <v>169</v>
      </c>
      <c r="AE1403" s="11" t="str">
        <f t="array" ref="AE1403">IFERROR(INDEX('Pontuação'!G$13:G$101, MATCH(AD1403, 'Pontuação'!F$13:F$101, 0)), "Faixa Indefinida")</f>
        <v>B</v>
      </c>
      <c r="AF1403" s="11">
        <f t="shared" si="2"/>
        <v>0</v>
      </c>
      <c r="AG1403" s="11">
        <f t="shared" si="3"/>
        <v>1</v>
      </c>
      <c r="AH1403" s="11">
        <f t="shared" si="4"/>
        <v>0</v>
      </c>
      <c r="AI1403" s="11">
        <f t="shared" si="5"/>
        <v>0</v>
      </c>
      <c r="AJ1403" s="11">
        <f>ROUNDUP(SUM(VLOOKUP(F1403,'Pontuação 3.0'!A$2:B$11,2,FALSE),VLOOKUP(E1403,'Pontuação 3.0'!C$2:D$11,2,FALSE),VLOOKUP(H1403,'Pontuação 3.0'!I$2:J$11,2,FALSE),VLOOKUP(J1403,'Pontuação 3.0'!G$2:H$11,2,FALSE),VLOOKUP(G1403,'Pontuação 3.0'!E$2:F$11,2,FALSE),VLOOKUP(K1403,'Pontuação 3.0'!K$2:L$11,2,FALSE),VLOOKUP(L1403,'Pontuação 3.0'!M$2:N$13,2,FALSE)),0)</f>
        <v>2058</v>
      </c>
      <c r="AK1403" s="10">
        <f t="shared" si="6"/>
        <v>206</v>
      </c>
      <c r="AL1403" s="10" t="str">
        <f t="array" ref="AL1403">IFERROR(INDEX('Pontuação 3.0'!G$13:G$191, MATCH(AK1403, 'Pontuação 3.0'!F$13:F$191, 0)), "Faixa Indefinida")</f>
        <v>C</v>
      </c>
      <c r="AM1403" s="10">
        <f t="shared" si="7"/>
        <v>0</v>
      </c>
      <c r="AN1403" s="10">
        <f t="shared" si="8"/>
        <v>0</v>
      </c>
      <c r="AO1403" s="10">
        <f t="shared" si="9"/>
        <v>1</v>
      </c>
      <c r="AP1403" s="10">
        <f t="shared" si="10"/>
        <v>0</v>
      </c>
    </row>
    <row r="1404" ht="15.75" customHeight="1">
      <c r="A1404" s="7">
        <v>45676.0</v>
      </c>
      <c r="B1404" s="8" t="s">
        <v>3260</v>
      </c>
      <c r="C1404" s="8" t="s">
        <v>3261</v>
      </c>
      <c r="D1404" s="9">
        <v>7.1997227398E10</v>
      </c>
      <c r="E1404" s="8" t="s">
        <v>6125</v>
      </c>
      <c r="F1404" s="8" t="s">
        <v>6126</v>
      </c>
      <c r="G1404" s="8" t="s">
        <v>6114</v>
      </c>
      <c r="H1404" s="8" t="s">
        <v>6123</v>
      </c>
      <c r="I1404" s="8" t="s">
        <v>6107</v>
      </c>
      <c r="J1404" s="8" t="s">
        <v>6119</v>
      </c>
      <c r="K1404" s="8" t="s">
        <v>6109</v>
      </c>
      <c r="L1404" s="8" t="s">
        <v>6115</v>
      </c>
      <c r="M1404" s="8" t="s">
        <v>6113</v>
      </c>
      <c r="N1404" s="12" t="s">
        <v>18</v>
      </c>
      <c r="O1404" s="12" t="s">
        <v>20</v>
      </c>
      <c r="P1404" s="12" t="s">
        <v>121</v>
      </c>
      <c r="Q1404" s="12" t="s">
        <v>22</v>
      </c>
      <c r="R1404" s="12" t="s">
        <v>32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10">
        <f>ROUNDUP(SUM(VLOOKUP(F1404,'Pontuação'!A$2:B$11,2,FALSE),VLOOKUP(E1404,'Pontuação'!C$2:D$11,2,FALSE),VLOOKUP(H1404,'Pontuação'!I$2:J$11,2,FALSE),VLOOKUP(J1404,'Pontuação'!G$2:H$11,2,FALSE),VLOOKUP(L1404,'Pontuação'!M$2:N$13,2,FALSE)),0)</f>
        <v>1431</v>
      </c>
      <c r="AD1404" s="11">
        <f t="shared" si="1"/>
        <v>143</v>
      </c>
      <c r="AE1404" s="11" t="str">
        <f t="array" ref="AE1404">IFERROR(INDEX('Pontuação'!G$13:G$101, MATCH(AD1404, 'Pontuação'!F$13:F$101, 0)), "Faixa Indefinida")</f>
        <v>D</v>
      </c>
      <c r="AF1404" s="11">
        <f t="shared" si="2"/>
        <v>0</v>
      </c>
      <c r="AG1404" s="11">
        <f t="shared" si="3"/>
        <v>0</v>
      </c>
      <c r="AH1404" s="11">
        <f t="shared" si="4"/>
        <v>0</v>
      </c>
      <c r="AI1404" s="11">
        <f t="shared" si="5"/>
        <v>1</v>
      </c>
      <c r="AJ1404" s="11">
        <f>ROUNDUP(SUM(VLOOKUP(F1404,'Pontuação 3.0'!A$2:B$11,2,FALSE),VLOOKUP(E1404,'Pontuação 3.0'!C$2:D$11,2,FALSE),VLOOKUP(H1404,'Pontuação 3.0'!I$2:J$11,2,FALSE),VLOOKUP(J1404,'Pontuação 3.0'!G$2:H$11,2,FALSE),VLOOKUP(G1404,'Pontuação 3.0'!E$2:F$11,2,FALSE),VLOOKUP(K1404,'Pontuação 3.0'!K$2:L$11,2,FALSE),VLOOKUP(L1404,'Pontuação 3.0'!M$2:N$13,2,FALSE)),0)</f>
        <v>1922</v>
      </c>
      <c r="AK1404" s="10">
        <f t="shared" si="6"/>
        <v>192</v>
      </c>
      <c r="AL1404" s="10" t="str">
        <f t="array" ref="AL1404">IFERROR(INDEX('Pontuação 3.0'!G$13:G$191, MATCH(AK1404, 'Pontuação 3.0'!F$13:F$191, 0)), "Faixa Indefinida")</f>
        <v>C</v>
      </c>
      <c r="AM1404" s="10">
        <f t="shared" si="7"/>
        <v>0</v>
      </c>
      <c r="AN1404" s="10">
        <f t="shared" si="8"/>
        <v>0</v>
      </c>
      <c r="AO1404" s="10">
        <f t="shared" si="9"/>
        <v>1</v>
      </c>
      <c r="AP1404" s="10">
        <f t="shared" si="10"/>
        <v>0</v>
      </c>
    </row>
    <row r="1405" ht="15.75" customHeight="1">
      <c r="A1405" s="7">
        <v>45676.0</v>
      </c>
      <c r="B1405" s="8" t="s">
        <v>3264</v>
      </c>
      <c r="C1405" s="8" t="s">
        <v>3265</v>
      </c>
      <c r="D1405" s="9">
        <v>3.1994582232E10</v>
      </c>
      <c r="E1405" s="8" t="s">
        <v>6103</v>
      </c>
      <c r="F1405" s="8" t="s">
        <v>6116</v>
      </c>
      <c r="G1405" s="8" t="s">
        <v>6114</v>
      </c>
      <c r="H1405" s="8" t="s">
        <v>6123</v>
      </c>
      <c r="I1405" s="8" t="s">
        <v>6107</v>
      </c>
      <c r="J1405" s="8" t="s">
        <v>6119</v>
      </c>
      <c r="K1405" s="8" t="s">
        <v>6107</v>
      </c>
      <c r="L1405" s="8" t="s">
        <v>6124</v>
      </c>
      <c r="M1405" s="8" t="s">
        <v>6113</v>
      </c>
      <c r="N1405" s="12" t="s">
        <v>18</v>
      </c>
      <c r="O1405" s="12" t="s">
        <v>20</v>
      </c>
      <c r="P1405" s="12" t="s">
        <v>19</v>
      </c>
      <c r="Q1405" s="12" t="s">
        <v>22</v>
      </c>
      <c r="R1405" s="12" t="s">
        <v>21</v>
      </c>
      <c r="S1405" s="13"/>
      <c r="T1405" s="8"/>
      <c r="U1405" s="8"/>
      <c r="V1405" s="8"/>
      <c r="W1405" s="8"/>
      <c r="X1405" s="8"/>
      <c r="Y1405" s="8"/>
      <c r="Z1405" s="8"/>
      <c r="AA1405" s="8"/>
      <c r="AB1405" s="8"/>
      <c r="AC1405" s="10">
        <f>ROUNDUP(SUM(VLOOKUP(F1405,'Pontuação'!A$2:B$11,2,FALSE),VLOOKUP(E1405,'Pontuação'!C$2:D$11,2,FALSE),VLOOKUP(H1405,'Pontuação'!I$2:J$11,2,FALSE),VLOOKUP(J1405,'Pontuação'!G$2:H$11,2,FALSE),VLOOKUP(L1405,'Pontuação'!M$2:N$13,2,FALSE)),0)</f>
        <v>1402</v>
      </c>
      <c r="AD1405" s="11">
        <f t="shared" si="1"/>
        <v>140</v>
      </c>
      <c r="AE1405" s="11" t="str">
        <f t="array" ref="AE1405">IFERROR(INDEX('Pontuação'!G$13:G$101, MATCH(AD1405, 'Pontuação'!F$13:F$101, 0)), "Faixa Indefinida")</f>
        <v>D</v>
      </c>
      <c r="AF1405" s="11">
        <f t="shared" si="2"/>
        <v>0</v>
      </c>
      <c r="AG1405" s="11">
        <f t="shared" si="3"/>
        <v>0</v>
      </c>
      <c r="AH1405" s="11">
        <f t="shared" si="4"/>
        <v>0</v>
      </c>
      <c r="AI1405" s="11">
        <f t="shared" si="5"/>
        <v>1</v>
      </c>
      <c r="AJ1405" s="11">
        <f>ROUNDUP(SUM(VLOOKUP(F1405,'Pontuação 3.0'!A$2:B$11,2,FALSE),VLOOKUP(E1405,'Pontuação 3.0'!C$2:D$11,2,FALSE),VLOOKUP(H1405,'Pontuação 3.0'!I$2:J$11,2,FALSE),VLOOKUP(J1405,'Pontuação 3.0'!G$2:H$11,2,FALSE),VLOOKUP(G1405,'Pontuação 3.0'!E$2:F$11,2,FALSE),VLOOKUP(K1405,'Pontuação 3.0'!K$2:L$11,2,FALSE),VLOOKUP(L1405,'Pontuação 3.0'!M$2:N$13,2,FALSE)),0)</f>
        <v>1794</v>
      </c>
      <c r="AK1405" s="10">
        <f t="shared" si="6"/>
        <v>179</v>
      </c>
      <c r="AL1405" s="10" t="str">
        <f t="array" ref="AL1405">IFERROR(INDEX('Pontuação 3.0'!G$13:G$191, MATCH(AK1405, 'Pontuação 3.0'!F$13:F$191, 0)), "Faixa Indefinida")</f>
        <v>D</v>
      </c>
      <c r="AM1405" s="10">
        <f t="shared" si="7"/>
        <v>0</v>
      </c>
      <c r="AN1405" s="10">
        <f t="shared" si="8"/>
        <v>0</v>
      </c>
      <c r="AO1405" s="10">
        <f t="shared" si="9"/>
        <v>0</v>
      </c>
      <c r="AP1405" s="10">
        <f t="shared" si="10"/>
        <v>1</v>
      </c>
    </row>
    <row r="1406" ht="15.75" customHeight="1">
      <c r="A1406" s="7">
        <v>45676.0</v>
      </c>
      <c r="B1406" s="8" t="s">
        <v>3266</v>
      </c>
      <c r="C1406" s="8" t="s">
        <v>3267</v>
      </c>
      <c r="D1406" s="9">
        <v>1.1986371432E10</v>
      </c>
      <c r="E1406" s="8" t="s">
        <v>6103</v>
      </c>
      <c r="F1406" s="8" t="s">
        <v>6116</v>
      </c>
      <c r="G1406" s="8" t="s">
        <v>6117</v>
      </c>
      <c r="H1406" s="8" t="s">
        <v>6106</v>
      </c>
      <c r="I1406" s="8" t="s">
        <v>6107</v>
      </c>
      <c r="J1406" s="8" t="s">
        <v>6119</v>
      </c>
      <c r="K1406" s="8" t="s">
        <v>6109</v>
      </c>
      <c r="L1406" s="8" t="s">
        <v>6120</v>
      </c>
      <c r="M1406" s="8" t="s">
        <v>6113</v>
      </c>
      <c r="N1406" s="12" t="s">
        <v>18</v>
      </c>
      <c r="O1406" s="12" t="s">
        <v>20</v>
      </c>
      <c r="P1406" s="12" t="s">
        <v>76</v>
      </c>
      <c r="Q1406" s="12" t="s">
        <v>22</v>
      </c>
      <c r="R1406" s="12" t="s">
        <v>32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10">
        <f>ROUNDUP(SUM(VLOOKUP(F1406,'Pontuação'!A$2:B$11,2,FALSE),VLOOKUP(E1406,'Pontuação'!C$2:D$11,2,FALSE),VLOOKUP(H1406,'Pontuação'!I$2:J$11,2,FALSE),VLOOKUP(J1406,'Pontuação'!G$2:H$11,2,FALSE),VLOOKUP(L1406,'Pontuação'!M$2:N$13,2,FALSE)),0)</f>
        <v>1685</v>
      </c>
      <c r="AD1406" s="11">
        <f t="shared" si="1"/>
        <v>169</v>
      </c>
      <c r="AE1406" s="11" t="str">
        <f t="array" ref="AE1406">IFERROR(INDEX('Pontuação'!G$13:G$101, MATCH(AD1406, 'Pontuação'!F$13:F$101, 0)), "Faixa Indefinida")</f>
        <v>B</v>
      </c>
      <c r="AF1406" s="11">
        <f t="shared" si="2"/>
        <v>0</v>
      </c>
      <c r="AG1406" s="11">
        <f t="shared" si="3"/>
        <v>1</v>
      </c>
      <c r="AH1406" s="11">
        <f t="shared" si="4"/>
        <v>0</v>
      </c>
      <c r="AI1406" s="11">
        <f t="shared" si="5"/>
        <v>0</v>
      </c>
      <c r="AJ1406" s="11">
        <f>ROUNDUP(SUM(VLOOKUP(F1406,'Pontuação 3.0'!A$2:B$11,2,FALSE),VLOOKUP(E1406,'Pontuação 3.0'!C$2:D$11,2,FALSE),VLOOKUP(H1406,'Pontuação 3.0'!I$2:J$11,2,FALSE),VLOOKUP(J1406,'Pontuação 3.0'!G$2:H$11,2,FALSE),VLOOKUP(G1406,'Pontuação 3.0'!E$2:F$11,2,FALSE),VLOOKUP(K1406,'Pontuação 3.0'!K$2:L$11,2,FALSE),VLOOKUP(L1406,'Pontuação 3.0'!M$2:N$13,2,FALSE)),0)</f>
        <v>2469</v>
      </c>
      <c r="AK1406" s="10">
        <f t="shared" si="6"/>
        <v>247</v>
      </c>
      <c r="AL1406" s="10" t="str">
        <f t="array" ref="AL1406">IFERROR(INDEX('Pontuação 3.0'!G$13:G$191, MATCH(AK1406, 'Pontuação 3.0'!F$13:F$191, 0)), "Faixa Indefinida")</f>
        <v>A</v>
      </c>
      <c r="AM1406" s="10">
        <f t="shared" si="7"/>
        <v>1</v>
      </c>
      <c r="AN1406" s="10">
        <f t="shared" si="8"/>
        <v>0</v>
      </c>
      <c r="AO1406" s="10">
        <f t="shared" si="9"/>
        <v>0</v>
      </c>
      <c r="AP1406" s="10">
        <f t="shared" si="10"/>
        <v>0</v>
      </c>
    </row>
    <row r="1407" ht="15.75" customHeight="1">
      <c r="A1407" s="7">
        <v>45676.0</v>
      </c>
      <c r="B1407" s="8" t="s">
        <v>3271</v>
      </c>
      <c r="C1407" s="8" t="s">
        <v>3272</v>
      </c>
      <c r="D1407" s="9">
        <v>8.4994411492E10</v>
      </c>
      <c r="E1407" s="8" t="s">
        <v>6103</v>
      </c>
      <c r="F1407" s="8" t="s">
        <v>6126</v>
      </c>
      <c r="G1407" s="8" t="s">
        <v>6114</v>
      </c>
      <c r="H1407" s="8" t="s">
        <v>6106</v>
      </c>
      <c r="I1407" s="8" t="s">
        <v>6128</v>
      </c>
      <c r="J1407" s="8" t="s">
        <v>6119</v>
      </c>
      <c r="K1407" s="8" t="s">
        <v>6107</v>
      </c>
      <c r="L1407" s="8" t="s">
        <v>6136</v>
      </c>
      <c r="M1407" s="8" t="s">
        <v>6113</v>
      </c>
      <c r="N1407" s="12" t="s">
        <v>18</v>
      </c>
      <c r="O1407" s="12" t="s">
        <v>20</v>
      </c>
      <c r="P1407" s="12" t="s">
        <v>76</v>
      </c>
      <c r="Q1407" s="12" t="s">
        <v>22</v>
      </c>
      <c r="R1407" s="12" t="s">
        <v>32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10">
        <f>ROUNDUP(SUM(VLOOKUP(F1407,'Pontuação'!A$2:B$11,2,FALSE),VLOOKUP(E1407,'Pontuação'!C$2:D$11,2,FALSE),VLOOKUP(H1407,'Pontuação'!I$2:J$11,2,FALSE),VLOOKUP(J1407,'Pontuação'!G$2:H$11,2,FALSE),VLOOKUP(L1407,'Pontuação'!M$2:N$13,2,FALSE)),0)</f>
        <v>1585</v>
      </c>
      <c r="AD1407" s="11">
        <f t="shared" si="1"/>
        <v>159</v>
      </c>
      <c r="AE1407" s="11" t="str">
        <f t="array" ref="AE1407">IFERROR(INDEX('Pontuação'!G$13:G$101, MATCH(AD1407, 'Pontuação'!F$13:F$101, 0)), "Faixa Indefinida")</f>
        <v>C</v>
      </c>
      <c r="AF1407" s="11">
        <f t="shared" si="2"/>
        <v>0</v>
      </c>
      <c r="AG1407" s="11">
        <f t="shared" si="3"/>
        <v>0</v>
      </c>
      <c r="AH1407" s="11">
        <f t="shared" si="4"/>
        <v>1</v>
      </c>
      <c r="AI1407" s="11">
        <f t="shared" si="5"/>
        <v>0</v>
      </c>
      <c r="AJ1407" s="11">
        <f>ROUNDUP(SUM(VLOOKUP(F1407,'Pontuação 3.0'!A$2:B$11,2,FALSE),VLOOKUP(E1407,'Pontuação 3.0'!C$2:D$11,2,FALSE),VLOOKUP(H1407,'Pontuação 3.0'!I$2:J$11,2,FALSE),VLOOKUP(J1407,'Pontuação 3.0'!G$2:H$11,2,FALSE),VLOOKUP(G1407,'Pontuação 3.0'!E$2:F$11,2,FALSE),VLOOKUP(K1407,'Pontuação 3.0'!K$2:L$11,2,FALSE),VLOOKUP(L1407,'Pontuação 3.0'!M$2:N$13,2,FALSE)),0)</f>
        <v>1817</v>
      </c>
      <c r="AK1407" s="10">
        <f t="shared" si="6"/>
        <v>182</v>
      </c>
      <c r="AL1407" s="10" t="str">
        <f t="array" ref="AL1407">IFERROR(INDEX('Pontuação 3.0'!G$13:G$191, MATCH(AK1407, 'Pontuação 3.0'!F$13:F$191, 0)), "Faixa Indefinida")</f>
        <v>D</v>
      </c>
      <c r="AM1407" s="10">
        <f t="shared" si="7"/>
        <v>0</v>
      </c>
      <c r="AN1407" s="10">
        <f t="shared" si="8"/>
        <v>0</v>
      </c>
      <c r="AO1407" s="10">
        <f t="shared" si="9"/>
        <v>0</v>
      </c>
      <c r="AP1407" s="10">
        <f t="shared" si="10"/>
        <v>1</v>
      </c>
    </row>
    <row r="1408" ht="15.75" customHeight="1">
      <c r="A1408" s="7">
        <v>45676.0</v>
      </c>
      <c r="B1408" s="8" t="s">
        <v>216</v>
      </c>
      <c r="C1408" s="8" t="s">
        <v>3273</v>
      </c>
      <c r="D1408" s="9">
        <v>8.1997117059E10</v>
      </c>
      <c r="E1408" s="8" t="s">
        <v>6103</v>
      </c>
      <c r="F1408" s="8" t="s">
        <v>6104</v>
      </c>
      <c r="G1408" s="8" t="s">
        <v>6122</v>
      </c>
      <c r="H1408" s="8" t="s">
        <v>6106</v>
      </c>
      <c r="I1408" s="8" t="s">
        <v>6107</v>
      </c>
      <c r="J1408" s="8" t="s">
        <v>6130</v>
      </c>
      <c r="K1408" s="8" t="s">
        <v>6107</v>
      </c>
      <c r="L1408" s="8" t="s">
        <v>6124</v>
      </c>
      <c r="M1408" s="8" t="s">
        <v>6113</v>
      </c>
      <c r="N1408" s="12" t="s">
        <v>18</v>
      </c>
      <c r="O1408" s="12" t="s">
        <v>20</v>
      </c>
      <c r="P1408" s="12" t="s">
        <v>31</v>
      </c>
      <c r="Q1408" s="12" t="s">
        <v>1616</v>
      </c>
      <c r="R1408" s="12" t="s">
        <v>32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10">
        <f>ROUNDUP(SUM(VLOOKUP(F1408,'Pontuação'!A$2:B$11,2,FALSE),VLOOKUP(E1408,'Pontuação'!C$2:D$11,2,FALSE),VLOOKUP(H1408,'Pontuação'!I$2:J$11,2,FALSE),VLOOKUP(J1408,'Pontuação'!G$2:H$11,2,FALSE),VLOOKUP(L1408,'Pontuação'!M$2:N$13,2,FALSE)),0)</f>
        <v>1799</v>
      </c>
      <c r="AD1408" s="11">
        <f t="shared" si="1"/>
        <v>180</v>
      </c>
      <c r="AE1408" s="11" t="str">
        <f t="array" ref="AE1408">IFERROR(INDEX('Pontuação'!G$13:G$101, MATCH(AD1408, 'Pontuação'!F$13:F$101, 0)), "Faixa Indefinida")</f>
        <v>B</v>
      </c>
      <c r="AF1408" s="11">
        <f t="shared" si="2"/>
        <v>0</v>
      </c>
      <c r="AG1408" s="11">
        <f t="shared" si="3"/>
        <v>1</v>
      </c>
      <c r="AH1408" s="11">
        <f t="shared" si="4"/>
        <v>0</v>
      </c>
      <c r="AI1408" s="11">
        <f t="shared" si="5"/>
        <v>0</v>
      </c>
      <c r="AJ1408" s="11">
        <f>ROUNDUP(SUM(VLOOKUP(F1408,'Pontuação 3.0'!A$2:B$11,2,FALSE),VLOOKUP(E1408,'Pontuação 3.0'!C$2:D$11,2,FALSE),VLOOKUP(H1408,'Pontuação 3.0'!I$2:J$11,2,FALSE),VLOOKUP(J1408,'Pontuação 3.0'!G$2:H$11,2,FALSE),VLOOKUP(G1408,'Pontuação 3.0'!E$2:F$11,2,FALSE),VLOOKUP(K1408,'Pontuação 3.0'!K$2:L$11,2,FALSE),VLOOKUP(L1408,'Pontuação 3.0'!M$2:N$13,2,FALSE)),0)</f>
        <v>1960</v>
      </c>
      <c r="AK1408" s="10">
        <f t="shared" si="6"/>
        <v>196</v>
      </c>
      <c r="AL1408" s="10" t="str">
        <f t="array" ref="AL1408">IFERROR(INDEX('Pontuação 3.0'!G$13:G$191, MATCH(AK1408, 'Pontuação 3.0'!F$13:F$191, 0)), "Faixa Indefinida")</f>
        <v>C</v>
      </c>
      <c r="AM1408" s="10">
        <f t="shared" si="7"/>
        <v>0</v>
      </c>
      <c r="AN1408" s="10">
        <f t="shared" si="8"/>
        <v>0</v>
      </c>
      <c r="AO1408" s="10">
        <f t="shared" si="9"/>
        <v>1</v>
      </c>
      <c r="AP1408" s="10">
        <f t="shared" si="10"/>
        <v>0</v>
      </c>
    </row>
    <row r="1409" ht="15.75" customHeight="1">
      <c r="A1409" s="7">
        <v>45676.0</v>
      </c>
      <c r="B1409" s="8" t="s">
        <v>3274</v>
      </c>
      <c r="C1409" s="8" t="s">
        <v>3275</v>
      </c>
      <c r="D1409" s="9">
        <v>3.4988517212E10</v>
      </c>
      <c r="E1409" s="8" t="s">
        <v>6103</v>
      </c>
      <c r="F1409" s="8" t="s">
        <v>6104</v>
      </c>
      <c r="G1409" s="8" t="s">
        <v>6117</v>
      </c>
      <c r="H1409" s="8" t="s">
        <v>6106</v>
      </c>
      <c r="I1409" s="8" t="s">
        <v>6107</v>
      </c>
      <c r="J1409" s="8" t="s">
        <v>6108</v>
      </c>
      <c r="K1409" s="8" t="s">
        <v>6109</v>
      </c>
      <c r="L1409" s="8" t="s">
        <v>6115</v>
      </c>
      <c r="M1409" s="8" t="s">
        <v>6131</v>
      </c>
      <c r="N1409" s="12" t="s">
        <v>18</v>
      </c>
      <c r="O1409" s="12" t="s">
        <v>20</v>
      </c>
      <c r="P1409" s="12" t="s">
        <v>31</v>
      </c>
      <c r="Q1409" s="12" t="s">
        <v>1616</v>
      </c>
      <c r="R1409" s="12" t="s">
        <v>32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10">
        <f>ROUNDUP(SUM(VLOOKUP(F1409,'Pontuação'!A$2:B$11,2,FALSE),VLOOKUP(E1409,'Pontuação'!C$2:D$11,2,FALSE),VLOOKUP(H1409,'Pontuação'!I$2:J$11,2,FALSE),VLOOKUP(J1409,'Pontuação'!G$2:H$11,2,FALSE),VLOOKUP(L1409,'Pontuação'!M$2:N$13,2,FALSE)),0)</f>
        <v>1663</v>
      </c>
      <c r="AD1409" s="11">
        <f t="shared" si="1"/>
        <v>166</v>
      </c>
      <c r="AE1409" s="11" t="str">
        <f t="array" ref="AE1409">IFERROR(INDEX('Pontuação'!G$13:G$101, MATCH(AD1409, 'Pontuação'!F$13:F$101, 0)), "Faixa Indefinida")</f>
        <v>B</v>
      </c>
      <c r="AF1409" s="11">
        <f t="shared" si="2"/>
        <v>0</v>
      </c>
      <c r="AG1409" s="11">
        <f t="shared" si="3"/>
        <v>1</v>
      </c>
      <c r="AH1409" s="11">
        <f t="shared" si="4"/>
        <v>0</v>
      </c>
      <c r="AI1409" s="11">
        <f t="shared" si="5"/>
        <v>0</v>
      </c>
      <c r="AJ1409" s="11">
        <f>ROUNDUP(SUM(VLOOKUP(F1409,'Pontuação 3.0'!A$2:B$11,2,FALSE),VLOOKUP(E1409,'Pontuação 3.0'!C$2:D$11,2,FALSE),VLOOKUP(H1409,'Pontuação 3.0'!I$2:J$11,2,FALSE),VLOOKUP(J1409,'Pontuação 3.0'!G$2:H$11,2,FALSE),VLOOKUP(G1409,'Pontuação 3.0'!E$2:F$11,2,FALSE),VLOOKUP(K1409,'Pontuação 3.0'!K$2:L$11,2,FALSE),VLOOKUP(L1409,'Pontuação 3.0'!M$2:N$13,2,FALSE)),0)</f>
        <v>2520</v>
      </c>
      <c r="AK1409" s="10">
        <f t="shared" si="6"/>
        <v>252</v>
      </c>
      <c r="AL1409" s="10" t="str">
        <f t="array" ref="AL1409">IFERROR(INDEX('Pontuação 3.0'!G$13:G$191, MATCH(AK1409, 'Pontuação 3.0'!F$13:F$191, 0)), "Faixa Indefinida")</f>
        <v>A</v>
      </c>
      <c r="AM1409" s="10">
        <f t="shared" si="7"/>
        <v>1</v>
      </c>
      <c r="AN1409" s="10">
        <f t="shared" si="8"/>
        <v>0</v>
      </c>
      <c r="AO1409" s="10">
        <f t="shared" si="9"/>
        <v>0</v>
      </c>
      <c r="AP1409" s="10">
        <f t="shared" si="10"/>
        <v>0</v>
      </c>
    </row>
    <row r="1410" ht="15.75" customHeight="1">
      <c r="A1410" s="7">
        <v>45676.0</v>
      </c>
      <c r="B1410" s="8" t="s">
        <v>3276</v>
      </c>
      <c r="C1410" s="8" t="s">
        <v>3277</v>
      </c>
      <c r="D1410" s="9">
        <v>1.1994681821E10</v>
      </c>
      <c r="E1410" s="8" t="s">
        <v>6103</v>
      </c>
      <c r="F1410" s="8" t="s">
        <v>6116</v>
      </c>
      <c r="G1410" s="8" t="s">
        <v>6117</v>
      </c>
      <c r="H1410" s="8" t="s">
        <v>6106</v>
      </c>
      <c r="I1410" s="8" t="s">
        <v>6107</v>
      </c>
      <c r="J1410" s="8" t="s">
        <v>6119</v>
      </c>
      <c r="K1410" s="8" t="s">
        <v>6109</v>
      </c>
      <c r="L1410" s="8" t="s">
        <v>6120</v>
      </c>
      <c r="M1410" s="8" t="s">
        <v>6113</v>
      </c>
      <c r="N1410" s="12" t="s">
        <v>18</v>
      </c>
      <c r="O1410" s="12" t="s">
        <v>20</v>
      </c>
      <c r="P1410" s="12" t="s">
        <v>89</v>
      </c>
      <c r="Q1410" s="12" t="s">
        <v>22</v>
      </c>
      <c r="R1410" s="12" t="s">
        <v>32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10">
        <f>ROUNDUP(SUM(VLOOKUP(F1410,'Pontuação'!A$2:B$11,2,FALSE),VLOOKUP(E1410,'Pontuação'!C$2:D$11,2,FALSE),VLOOKUP(H1410,'Pontuação'!I$2:J$11,2,FALSE),VLOOKUP(J1410,'Pontuação'!G$2:H$11,2,FALSE),VLOOKUP(L1410,'Pontuação'!M$2:N$13,2,FALSE)),0)</f>
        <v>1685</v>
      </c>
      <c r="AD1410" s="11">
        <f t="shared" si="1"/>
        <v>169</v>
      </c>
      <c r="AE1410" s="11" t="str">
        <f t="array" ref="AE1410">IFERROR(INDEX('Pontuação'!G$13:G$101, MATCH(AD1410, 'Pontuação'!F$13:F$101, 0)), "Faixa Indefinida")</f>
        <v>B</v>
      </c>
      <c r="AF1410" s="11">
        <f t="shared" si="2"/>
        <v>0</v>
      </c>
      <c r="AG1410" s="11">
        <f t="shared" si="3"/>
        <v>1</v>
      </c>
      <c r="AH1410" s="11">
        <f t="shared" si="4"/>
        <v>0</v>
      </c>
      <c r="AI1410" s="11">
        <f t="shared" si="5"/>
        <v>0</v>
      </c>
      <c r="AJ1410" s="11">
        <f>ROUNDUP(SUM(VLOOKUP(F1410,'Pontuação 3.0'!A$2:B$11,2,FALSE),VLOOKUP(E1410,'Pontuação 3.0'!C$2:D$11,2,FALSE),VLOOKUP(H1410,'Pontuação 3.0'!I$2:J$11,2,FALSE),VLOOKUP(J1410,'Pontuação 3.0'!G$2:H$11,2,FALSE),VLOOKUP(G1410,'Pontuação 3.0'!E$2:F$11,2,FALSE),VLOOKUP(K1410,'Pontuação 3.0'!K$2:L$11,2,FALSE),VLOOKUP(L1410,'Pontuação 3.0'!M$2:N$13,2,FALSE)),0)</f>
        <v>2469</v>
      </c>
      <c r="AK1410" s="10">
        <f t="shared" si="6"/>
        <v>247</v>
      </c>
      <c r="AL1410" s="10" t="str">
        <f t="array" ref="AL1410">IFERROR(INDEX('Pontuação 3.0'!G$13:G$191, MATCH(AK1410, 'Pontuação 3.0'!F$13:F$191, 0)), "Faixa Indefinida")</f>
        <v>A</v>
      </c>
      <c r="AM1410" s="10">
        <f t="shared" si="7"/>
        <v>1</v>
      </c>
      <c r="AN1410" s="10">
        <f t="shared" si="8"/>
        <v>0</v>
      </c>
      <c r="AO1410" s="10">
        <f t="shared" si="9"/>
        <v>0</v>
      </c>
      <c r="AP1410" s="10">
        <f t="shared" si="10"/>
        <v>0</v>
      </c>
    </row>
    <row r="1411" ht="15.75" customHeight="1">
      <c r="A1411" s="7">
        <v>45676.0</v>
      </c>
      <c r="B1411" s="8" t="s">
        <v>3278</v>
      </c>
      <c r="C1411" s="8" t="s">
        <v>3279</v>
      </c>
      <c r="D1411" s="9">
        <v>1.1965887721E10</v>
      </c>
      <c r="E1411" s="8" t="s">
        <v>6103</v>
      </c>
      <c r="F1411" s="8" t="s">
        <v>6126</v>
      </c>
      <c r="G1411" s="8" t="s">
        <v>6117</v>
      </c>
      <c r="H1411" s="8" t="s">
        <v>6106</v>
      </c>
      <c r="I1411" s="8" t="s">
        <v>6107</v>
      </c>
      <c r="J1411" s="8" t="s">
        <v>6108</v>
      </c>
      <c r="K1411" s="8" t="s">
        <v>6107</v>
      </c>
      <c r="L1411" s="8" t="s">
        <v>6120</v>
      </c>
      <c r="M1411" s="8" t="s">
        <v>6113</v>
      </c>
      <c r="N1411" s="12" t="s">
        <v>18</v>
      </c>
      <c r="O1411" s="12" t="s">
        <v>20</v>
      </c>
      <c r="P1411" s="12" t="s">
        <v>121</v>
      </c>
      <c r="Q1411" s="12" t="s">
        <v>22</v>
      </c>
      <c r="R1411" s="12" t="s">
        <v>21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10">
        <f>ROUNDUP(SUM(VLOOKUP(F1411,'Pontuação'!A$2:B$11,2,FALSE),VLOOKUP(E1411,'Pontuação'!C$2:D$11,2,FALSE),VLOOKUP(H1411,'Pontuação'!I$2:J$11,2,FALSE),VLOOKUP(J1411,'Pontuação'!G$2:H$11,2,FALSE),VLOOKUP(L1411,'Pontuação'!M$2:N$13,2,FALSE)),0)</f>
        <v>1778</v>
      </c>
      <c r="AD1411" s="11">
        <f t="shared" si="1"/>
        <v>178</v>
      </c>
      <c r="AE1411" s="11" t="str">
        <f t="array" ref="AE1411">IFERROR(INDEX('Pontuação'!G$13:G$101, MATCH(AD1411, 'Pontuação'!F$13:F$101, 0)), "Faixa Indefinida")</f>
        <v>B</v>
      </c>
      <c r="AF1411" s="11">
        <f t="shared" si="2"/>
        <v>0</v>
      </c>
      <c r="AG1411" s="11">
        <f t="shared" si="3"/>
        <v>1</v>
      </c>
      <c r="AH1411" s="11">
        <f t="shared" si="4"/>
        <v>0</v>
      </c>
      <c r="AI1411" s="11">
        <f t="shared" si="5"/>
        <v>0</v>
      </c>
      <c r="AJ1411" s="11">
        <f>ROUNDUP(SUM(VLOOKUP(F1411,'Pontuação 3.0'!A$2:B$11,2,FALSE),VLOOKUP(E1411,'Pontuação 3.0'!C$2:D$11,2,FALSE),VLOOKUP(H1411,'Pontuação 3.0'!I$2:J$11,2,FALSE),VLOOKUP(J1411,'Pontuação 3.0'!G$2:H$11,2,FALSE),VLOOKUP(G1411,'Pontuação 3.0'!E$2:F$11,2,FALSE),VLOOKUP(K1411,'Pontuação 3.0'!K$2:L$11,2,FALSE),VLOOKUP(L1411,'Pontuação 3.0'!M$2:N$13,2,FALSE)),0)</f>
        <v>2227</v>
      </c>
      <c r="AK1411" s="10">
        <f t="shared" si="6"/>
        <v>223</v>
      </c>
      <c r="AL1411" s="10" t="str">
        <f t="array" ref="AL1411">IFERROR(INDEX('Pontuação 3.0'!G$13:G$191, MATCH(AK1411, 'Pontuação 3.0'!F$13:F$191, 0)), "Faixa Indefinida")</f>
        <v>B</v>
      </c>
      <c r="AM1411" s="10">
        <f t="shared" si="7"/>
        <v>0</v>
      </c>
      <c r="AN1411" s="10">
        <f t="shared" si="8"/>
        <v>1</v>
      </c>
      <c r="AO1411" s="10">
        <f t="shared" si="9"/>
        <v>0</v>
      </c>
      <c r="AP1411" s="10">
        <f t="shared" si="10"/>
        <v>0</v>
      </c>
    </row>
    <row r="1412" ht="15.75" customHeight="1">
      <c r="A1412" s="7">
        <v>45676.0</v>
      </c>
      <c r="B1412" s="8" t="s">
        <v>134</v>
      </c>
      <c r="C1412" s="8" t="s">
        <v>3280</v>
      </c>
      <c r="D1412" s="9">
        <v>1.1941993837E10</v>
      </c>
      <c r="E1412" s="8" t="s">
        <v>6103</v>
      </c>
      <c r="F1412" s="8" t="s">
        <v>6116</v>
      </c>
      <c r="G1412" s="8" t="s">
        <v>6117</v>
      </c>
      <c r="H1412" s="8" t="s">
        <v>6135</v>
      </c>
      <c r="I1412" s="8" t="s">
        <v>6128</v>
      </c>
      <c r="J1412" s="8" t="s">
        <v>6119</v>
      </c>
      <c r="K1412" s="8" t="s">
        <v>6109</v>
      </c>
      <c r="L1412" s="8" t="s">
        <v>6115</v>
      </c>
      <c r="M1412" s="8" t="s">
        <v>6113</v>
      </c>
      <c r="N1412" s="12" t="s">
        <v>18</v>
      </c>
      <c r="O1412" s="12" t="s">
        <v>20</v>
      </c>
      <c r="P1412" s="12" t="s">
        <v>25</v>
      </c>
      <c r="Q1412" s="12" t="s">
        <v>22</v>
      </c>
      <c r="R1412" s="12" t="s">
        <v>32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10">
        <f>ROUNDUP(SUM(VLOOKUP(F1412,'Pontuação'!A$2:B$11,2,FALSE),VLOOKUP(E1412,'Pontuação'!C$2:D$11,2,FALSE),VLOOKUP(H1412,'Pontuação'!I$2:J$11,2,FALSE),VLOOKUP(J1412,'Pontuação'!G$2:H$11,2,FALSE),VLOOKUP(L1412,'Pontuação'!M$2:N$13,2,FALSE)),0)</f>
        <v>1579</v>
      </c>
      <c r="AD1412" s="11">
        <f t="shared" si="1"/>
        <v>158</v>
      </c>
      <c r="AE1412" s="11" t="str">
        <f t="array" ref="AE1412">IFERROR(INDEX('Pontuação'!G$13:G$101, MATCH(AD1412, 'Pontuação'!F$13:F$101, 0)), "Faixa Indefinida")</f>
        <v>C</v>
      </c>
      <c r="AF1412" s="11">
        <f t="shared" si="2"/>
        <v>0</v>
      </c>
      <c r="AG1412" s="11">
        <f t="shared" si="3"/>
        <v>0</v>
      </c>
      <c r="AH1412" s="11">
        <f t="shared" si="4"/>
        <v>1</v>
      </c>
      <c r="AI1412" s="11">
        <f t="shared" si="5"/>
        <v>0</v>
      </c>
      <c r="AJ1412" s="11">
        <f>ROUNDUP(SUM(VLOOKUP(F1412,'Pontuação 3.0'!A$2:B$11,2,FALSE),VLOOKUP(E1412,'Pontuação 3.0'!C$2:D$11,2,FALSE),VLOOKUP(H1412,'Pontuação 3.0'!I$2:J$11,2,FALSE),VLOOKUP(J1412,'Pontuação 3.0'!G$2:H$11,2,FALSE),VLOOKUP(G1412,'Pontuação 3.0'!E$2:F$11,2,FALSE),VLOOKUP(K1412,'Pontuação 3.0'!K$2:L$11,2,FALSE),VLOOKUP(L1412,'Pontuação 3.0'!M$2:N$13,2,FALSE)),0)</f>
        <v>2319</v>
      </c>
      <c r="AK1412" s="10">
        <f t="shared" si="6"/>
        <v>232</v>
      </c>
      <c r="AL1412" s="10" t="str">
        <f t="array" ref="AL1412">IFERROR(INDEX('Pontuação 3.0'!G$13:G$191, MATCH(AK1412, 'Pontuação 3.0'!F$13:F$191, 0)), "Faixa Indefinida")</f>
        <v>B</v>
      </c>
      <c r="AM1412" s="10">
        <f t="shared" si="7"/>
        <v>0</v>
      </c>
      <c r="AN1412" s="10">
        <f t="shared" si="8"/>
        <v>1</v>
      </c>
      <c r="AO1412" s="10">
        <f t="shared" si="9"/>
        <v>0</v>
      </c>
      <c r="AP1412" s="10">
        <f t="shared" si="10"/>
        <v>0</v>
      </c>
    </row>
    <row r="1413" ht="15.75" customHeight="1">
      <c r="A1413" s="7">
        <v>45676.0</v>
      </c>
      <c r="B1413" s="8" t="s">
        <v>3281</v>
      </c>
      <c r="C1413" s="8" t="s">
        <v>3282</v>
      </c>
      <c r="D1413" s="14" t="s">
        <v>6212</v>
      </c>
      <c r="E1413" s="8" t="s">
        <v>6103</v>
      </c>
      <c r="F1413" s="8" t="s">
        <v>6126</v>
      </c>
      <c r="G1413" s="8" t="s">
        <v>6117</v>
      </c>
      <c r="H1413" s="8" t="s">
        <v>6106</v>
      </c>
      <c r="I1413" s="8" t="s">
        <v>6107</v>
      </c>
      <c r="J1413" s="8" t="s">
        <v>6119</v>
      </c>
      <c r="K1413" s="8" t="s">
        <v>6107</v>
      </c>
      <c r="L1413" s="8" t="s">
        <v>6120</v>
      </c>
      <c r="M1413" s="8" t="s">
        <v>6113</v>
      </c>
      <c r="N1413" s="12" t="s">
        <v>18</v>
      </c>
      <c r="O1413" s="12" t="s">
        <v>20</v>
      </c>
      <c r="P1413" s="12" t="s">
        <v>31</v>
      </c>
      <c r="Q1413" s="12" t="s">
        <v>33</v>
      </c>
      <c r="R1413" s="12" t="s">
        <v>32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10">
        <f>ROUNDUP(SUM(VLOOKUP(F1413,'Pontuação'!A$2:B$11,2,FALSE),VLOOKUP(E1413,'Pontuação'!C$2:D$11,2,FALSE),VLOOKUP(H1413,'Pontuação'!I$2:J$11,2,FALSE),VLOOKUP(J1413,'Pontuação'!G$2:H$11,2,FALSE),VLOOKUP(L1413,'Pontuação'!M$2:N$13,2,FALSE)),0)</f>
        <v>1673</v>
      </c>
      <c r="AD1413" s="11">
        <f t="shared" si="1"/>
        <v>167</v>
      </c>
      <c r="AE1413" s="11" t="str">
        <f t="array" ref="AE1413">IFERROR(INDEX('Pontuação'!G$13:G$101, MATCH(AD1413, 'Pontuação'!F$13:F$101, 0)), "Faixa Indefinida")</f>
        <v>B</v>
      </c>
      <c r="AF1413" s="11">
        <f t="shared" si="2"/>
        <v>0</v>
      </c>
      <c r="AG1413" s="11">
        <f t="shared" si="3"/>
        <v>1</v>
      </c>
      <c r="AH1413" s="11">
        <f t="shared" si="4"/>
        <v>0</v>
      </c>
      <c r="AI1413" s="11">
        <f t="shared" si="5"/>
        <v>0</v>
      </c>
      <c r="AJ1413" s="11">
        <f>ROUNDUP(SUM(VLOOKUP(F1413,'Pontuação 3.0'!A$2:B$11,2,FALSE),VLOOKUP(E1413,'Pontuação 3.0'!C$2:D$11,2,FALSE),VLOOKUP(H1413,'Pontuação 3.0'!I$2:J$11,2,FALSE),VLOOKUP(J1413,'Pontuação 3.0'!G$2:H$11,2,FALSE),VLOOKUP(G1413,'Pontuação 3.0'!E$2:F$11,2,FALSE),VLOOKUP(K1413,'Pontuação 3.0'!K$2:L$11,2,FALSE),VLOOKUP(L1413,'Pontuação 3.0'!M$2:N$13,2,FALSE)),0)</f>
        <v>2075</v>
      </c>
      <c r="AK1413" s="10">
        <f t="shared" si="6"/>
        <v>208</v>
      </c>
      <c r="AL1413" s="10" t="str">
        <f t="array" ref="AL1413">IFERROR(INDEX('Pontuação 3.0'!G$13:G$191, MATCH(AK1413, 'Pontuação 3.0'!F$13:F$191, 0)), "Faixa Indefinida")</f>
        <v>C</v>
      </c>
      <c r="AM1413" s="10">
        <f t="shared" si="7"/>
        <v>0</v>
      </c>
      <c r="AN1413" s="10">
        <f t="shared" si="8"/>
        <v>0</v>
      </c>
      <c r="AO1413" s="10">
        <f t="shared" si="9"/>
        <v>1</v>
      </c>
      <c r="AP1413" s="10">
        <f t="shared" si="10"/>
        <v>0</v>
      </c>
    </row>
    <row r="1414" ht="15.75" customHeight="1">
      <c r="A1414" s="7">
        <v>45676.0</v>
      </c>
      <c r="B1414" s="8" t="s">
        <v>3285</v>
      </c>
      <c r="C1414" s="8" t="s">
        <v>3286</v>
      </c>
      <c r="D1414" s="8" t="s">
        <v>3287</v>
      </c>
      <c r="E1414" s="8" t="s">
        <v>6125</v>
      </c>
      <c r="F1414" s="8" t="s">
        <v>6126</v>
      </c>
      <c r="G1414" s="8" t="s">
        <v>6114</v>
      </c>
      <c r="H1414" s="8" t="s">
        <v>6123</v>
      </c>
      <c r="I1414" s="8" t="s">
        <v>6128</v>
      </c>
      <c r="J1414" s="8" t="s">
        <v>6108</v>
      </c>
      <c r="K1414" s="8" t="s">
        <v>6109</v>
      </c>
      <c r="L1414" s="8" t="s">
        <v>6120</v>
      </c>
      <c r="M1414" s="8" t="s">
        <v>6121</v>
      </c>
      <c r="N1414" s="12" t="s">
        <v>18</v>
      </c>
      <c r="O1414" s="12" t="s">
        <v>20</v>
      </c>
      <c r="P1414" s="12" t="s">
        <v>71</v>
      </c>
      <c r="Q1414" s="12" t="s">
        <v>22</v>
      </c>
      <c r="R1414" s="12" t="s">
        <v>32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10">
        <f>ROUNDUP(SUM(VLOOKUP(F1414,'Pontuação'!A$2:B$11,2,FALSE),VLOOKUP(E1414,'Pontuação'!C$2:D$11,2,FALSE),VLOOKUP(H1414,'Pontuação'!I$2:J$11,2,FALSE),VLOOKUP(J1414,'Pontuação'!G$2:H$11,2,FALSE),VLOOKUP(L1414,'Pontuação'!M$2:N$13,2,FALSE)),0)</f>
        <v>1668</v>
      </c>
      <c r="AD1414" s="11">
        <f t="shared" si="1"/>
        <v>167</v>
      </c>
      <c r="AE1414" s="11" t="str">
        <f t="array" ref="AE1414">IFERROR(INDEX('Pontuação'!G$13:G$101, MATCH(AD1414, 'Pontuação'!F$13:F$101, 0)), "Faixa Indefinida")</f>
        <v>B</v>
      </c>
      <c r="AF1414" s="11">
        <f t="shared" si="2"/>
        <v>0</v>
      </c>
      <c r="AG1414" s="11">
        <f t="shared" si="3"/>
        <v>1</v>
      </c>
      <c r="AH1414" s="11">
        <f t="shared" si="4"/>
        <v>0</v>
      </c>
      <c r="AI1414" s="11">
        <f t="shared" si="5"/>
        <v>0</v>
      </c>
      <c r="AJ1414" s="11">
        <f>ROUNDUP(SUM(VLOOKUP(F1414,'Pontuação 3.0'!A$2:B$11,2,FALSE),VLOOKUP(E1414,'Pontuação 3.0'!C$2:D$11,2,FALSE),VLOOKUP(H1414,'Pontuação 3.0'!I$2:J$11,2,FALSE),VLOOKUP(J1414,'Pontuação 3.0'!G$2:H$11,2,FALSE),VLOOKUP(G1414,'Pontuação 3.0'!E$2:F$11,2,FALSE),VLOOKUP(K1414,'Pontuação 3.0'!K$2:L$11,2,FALSE),VLOOKUP(L1414,'Pontuação 3.0'!M$2:N$13,2,FALSE)),0)</f>
        <v>2160</v>
      </c>
      <c r="AK1414" s="10">
        <f t="shared" si="6"/>
        <v>216</v>
      </c>
      <c r="AL1414" s="10" t="str">
        <f t="array" ref="AL1414">IFERROR(INDEX('Pontuação 3.0'!G$13:G$191, MATCH(AK1414, 'Pontuação 3.0'!F$13:F$191, 0)), "Faixa Indefinida")</f>
        <v>B</v>
      </c>
      <c r="AM1414" s="10">
        <f t="shared" si="7"/>
        <v>0</v>
      </c>
      <c r="AN1414" s="10">
        <f t="shared" si="8"/>
        <v>1</v>
      </c>
      <c r="AO1414" s="10">
        <f t="shared" si="9"/>
        <v>0</v>
      </c>
      <c r="AP1414" s="10">
        <f t="shared" si="10"/>
        <v>0</v>
      </c>
    </row>
    <row r="1415" ht="15.75" customHeight="1">
      <c r="A1415" s="7">
        <v>45676.0</v>
      </c>
      <c r="B1415" s="8" t="s">
        <v>3288</v>
      </c>
      <c r="C1415" s="8" t="s">
        <v>3289</v>
      </c>
      <c r="D1415" s="9">
        <v>4.1995831687E10</v>
      </c>
      <c r="E1415" s="8" t="s">
        <v>6103</v>
      </c>
      <c r="F1415" s="8" t="s">
        <v>6104</v>
      </c>
      <c r="G1415" s="8" t="s">
        <v>6114</v>
      </c>
      <c r="H1415" s="8" t="s">
        <v>6123</v>
      </c>
      <c r="I1415" s="8" t="s">
        <v>6128</v>
      </c>
      <c r="J1415" s="8" t="s">
        <v>6108</v>
      </c>
      <c r="K1415" s="8" t="s">
        <v>6107</v>
      </c>
      <c r="L1415" s="8" t="s">
        <v>6115</v>
      </c>
      <c r="M1415" s="8" t="s">
        <v>6121</v>
      </c>
      <c r="N1415" s="12" t="s">
        <v>18</v>
      </c>
      <c r="O1415" s="12" t="s">
        <v>20</v>
      </c>
      <c r="P1415" s="12" t="s">
        <v>76</v>
      </c>
      <c r="Q1415" s="12" t="s">
        <v>22</v>
      </c>
      <c r="R1415" s="12" t="s">
        <v>32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10">
        <f>ROUNDUP(SUM(VLOOKUP(F1415,'Pontuação'!A$2:B$11,2,FALSE),VLOOKUP(E1415,'Pontuação'!C$2:D$11,2,FALSE),VLOOKUP(H1415,'Pontuação'!I$2:J$11,2,FALSE),VLOOKUP(J1415,'Pontuação'!G$2:H$11,2,FALSE),VLOOKUP(L1415,'Pontuação'!M$2:N$13,2,FALSE)),0)</f>
        <v>1549</v>
      </c>
      <c r="AD1415" s="11">
        <f t="shared" si="1"/>
        <v>155</v>
      </c>
      <c r="AE1415" s="11" t="str">
        <f t="array" ref="AE1415">IFERROR(INDEX('Pontuação'!G$13:G$101, MATCH(AD1415, 'Pontuação'!F$13:F$101, 0)), "Faixa Indefinida")</f>
        <v>C</v>
      </c>
      <c r="AF1415" s="11">
        <f t="shared" si="2"/>
        <v>0</v>
      </c>
      <c r="AG1415" s="11">
        <f t="shared" si="3"/>
        <v>0</v>
      </c>
      <c r="AH1415" s="11">
        <f t="shared" si="4"/>
        <v>1</v>
      </c>
      <c r="AI1415" s="11">
        <f t="shared" si="5"/>
        <v>0</v>
      </c>
      <c r="AJ1415" s="11">
        <f>ROUNDUP(SUM(VLOOKUP(F1415,'Pontuação 3.0'!A$2:B$11,2,FALSE),VLOOKUP(E1415,'Pontuação 3.0'!C$2:D$11,2,FALSE),VLOOKUP(H1415,'Pontuação 3.0'!I$2:J$11,2,FALSE),VLOOKUP(J1415,'Pontuação 3.0'!G$2:H$11,2,FALSE),VLOOKUP(G1415,'Pontuação 3.0'!E$2:F$11,2,FALSE),VLOOKUP(K1415,'Pontuação 3.0'!K$2:L$11,2,FALSE),VLOOKUP(L1415,'Pontuação 3.0'!M$2:N$13,2,FALSE)),0)</f>
        <v>1961</v>
      </c>
      <c r="AK1415" s="10">
        <f t="shared" si="6"/>
        <v>196</v>
      </c>
      <c r="AL1415" s="10" t="str">
        <f t="array" ref="AL1415">IFERROR(INDEX('Pontuação 3.0'!G$13:G$191, MATCH(AK1415, 'Pontuação 3.0'!F$13:F$191, 0)), "Faixa Indefinida")</f>
        <v>C</v>
      </c>
      <c r="AM1415" s="10">
        <f t="shared" si="7"/>
        <v>0</v>
      </c>
      <c r="AN1415" s="10">
        <f t="shared" si="8"/>
        <v>0</v>
      </c>
      <c r="AO1415" s="10">
        <f t="shared" si="9"/>
        <v>1</v>
      </c>
      <c r="AP1415" s="10">
        <f t="shared" si="10"/>
        <v>0</v>
      </c>
    </row>
    <row r="1416" ht="15.75" customHeight="1">
      <c r="A1416" s="7">
        <v>45676.0</v>
      </c>
      <c r="B1416" s="8" t="s">
        <v>3292</v>
      </c>
      <c r="C1416" s="8" t="s">
        <v>3293</v>
      </c>
      <c r="D1416" s="9">
        <v>8.398780519E10</v>
      </c>
      <c r="E1416" s="8" t="s">
        <v>6103</v>
      </c>
      <c r="F1416" s="8" t="s">
        <v>6116</v>
      </c>
      <c r="G1416" s="8" t="s">
        <v>6122</v>
      </c>
      <c r="H1416" s="8" t="s">
        <v>6118</v>
      </c>
      <c r="I1416" s="8" t="s">
        <v>6107</v>
      </c>
      <c r="J1416" s="8" t="s">
        <v>6119</v>
      </c>
      <c r="K1416" s="8" t="s">
        <v>6107</v>
      </c>
      <c r="L1416" s="8" t="s">
        <v>6124</v>
      </c>
      <c r="M1416" s="8" t="s">
        <v>6113</v>
      </c>
      <c r="N1416" s="12" t="s">
        <v>18</v>
      </c>
      <c r="O1416" s="12" t="s">
        <v>20</v>
      </c>
      <c r="P1416" s="12" t="s">
        <v>89</v>
      </c>
      <c r="Q1416" s="12" t="s">
        <v>22</v>
      </c>
      <c r="R1416" s="12" t="s">
        <v>32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10">
        <f>ROUNDUP(SUM(VLOOKUP(F1416,'Pontuação'!A$2:B$11,2,FALSE),VLOOKUP(E1416,'Pontuação'!C$2:D$11,2,FALSE),VLOOKUP(H1416,'Pontuação'!I$2:J$11,2,FALSE),VLOOKUP(J1416,'Pontuação'!G$2:H$11,2,FALSE),VLOOKUP(L1416,'Pontuação'!M$2:N$13,2,FALSE)),0)</f>
        <v>1558</v>
      </c>
      <c r="AD1416" s="11">
        <f t="shared" si="1"/>
        <v>156</v>
      </c>
      <c r="AE1416" s="11" t="str">
        <f t="array" ref="AE1416">IFERROR(INDEX('Pontuação'!G$13:G$101, MATCH(AD1416, 'Pontuação'!F$13:F$101, 0)), "Faixa Indefinida")</f>
        <v>C</v>
      </c>
      <c r="AF1416" s="11">
        <f t="shared" si="2"/>
        <v>0</v>
      </c>
      <c r="AG1416" s="11">
        <f t="shared" si="3"/>
        <v>0</v>
      </c>
      <c r="AH1416" s="11">
        <f t="shared" si="4"/>
        <v>1</v>
      </c>
      <c r="AI1416" s="11">
        <f t="shared" si="5"/>
        <v>0</v>
      </c>
      <c r="AJ1416" s="11">
        <f>ROUNDUP(SUM(VLOOKUP(F1416,'Pontuação 3.0'!A$2:B$11,2,FALSE),VLOOKUP(E1416,'Pontuação 3.0'!C$2:D$11,2,FALSE),VLOOKUP(H1416,'Pontuação 3.0'!I$2:J$11,2,FALSE),VLOOKUP(J1416,'Pontuação 3.0'!G$2:H$11,2,FALSE),VLOOKUP(G1416,'Pontuação 3.0'!E$2:F$11,2,FALSE),VLOOKUP(K1416,'Pontuação 3.0'!K$2:L$11,2,FALSE),VLOOKUP(L1416,'Pontuação 3.0'!M$2:N$13,2,FALSE)),0)</f>
        <v>2039</v>
      </c>
      <c r="AK1416" s="10">
        <f t="shared" si="6"/>
        <v>204</v>
      </c>
      <c r="AL1416" s="10" t="str">
        <f t="array" ref="AL1416">IFERROR(INDEX('Pontuação 3.0'!G$13:G$191, MATCH(AK1416, 'Pontuação 3.0'!F$13:F$191, 0)), "Faixa Indefinida")</f>
        <v>C</v>
      </c>
      <c r="AM1416" s="10">
        <f t="shared" si="7"/>
        <v>0</v>
      </c>
      <c r="AN1416" s="10">
        <f t="shared" si="8"/>
        <v>0</v>
      </c>
      <c r="AO1416" s="10">
        <f t="shared" si="9"/>
        <v>1</v>
      </c>
      <c r="AP1416" s="10">
        <f t="shared" si="10"/>
        <v>0</v>
      </c>
    </row>
    <row r="1417" ht="15.75" customHeight="1">
      <c r="A1417" s="7">
        <v>45676.0</v>
      </c>
      <c r="B1417" s="8" t="s">
        <v>3294</v>
      </c>
      <c r="C1417" s="8" t="s">
        <v>3295</v>
      </c>
      <c r="D1417" s="9">
        <v>2.1969067093E10</v>
      </c>
      <c r="E1417" s="8" t="s">
        <v>6103</v>
      </c>
      <c r="F1417" s="8" t="s">
        <v>6126</v>
      </c>
      <c r="G1417" s="8" t="s">
        <v>6117</v>
      </c>
      <c r="H1417" s="8" t="s">
        <v>6106</v>
      </c>
      <c r="I1417" s="8" t="s">
        <v>6107</v>
      </c>
      <c r="J1417" s="8" t="s">
        <v>6108</v>
      </c>
      <c r="K1417" s="8" t="s">
        <v>6109</v>
      </c>
      <c r="L1417" s="8" t="s">
        <v>6110</v>
      </c>
      <c r="M1417" s="8" t="s">
        <v>6113</v>
      </c>
      <c r="N1417" s="12" t="s">
        <v>18</v>
      </c>
      <c r="O1417" s="12" t="s">
        <v>20</v>
      </c>
      <c r="P1417" s="12" t="s">
        <v>31</v>
      </c>
      <c r="Q1417" s="12" t="s">
        <v>200</v>
      </c>
      <c r="R1417" s="12" t="s">
        <v>32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10">
        <f>ROUNDUP(SUM(VLOOKUP(F1417,'Pontuação'!A$2:B$11,2,FALSE),VLOOKUP(E1417,'Pontuação'!C$2:D$11,2,FALSE),VLOOKUP(H1417,'Pontuação'!I$2:J$11,2,FALSE),VLOOKUP(J1417,'Pontuação'!G$2:H$11,2,FALSE),VLOOKUP(L1417,'Pontuação'!M$2:N$13,2,FALSE)),0)</f>
        <v>1716</v>
      </c>
      <c r="AD1417" s="11">
        <f t="shared" si="1"/>
        <v>172</v>
      </c>
      <c r="AE1417" s="11" t="str">
        <f t="array" ref="AE1417">IFERROR(INDEX('Pontuação'!G$13:G$101, MATCH(AD1417, 'Pontuação'!F$13:F$101, 0)), "Faixa Indefinida")</f>
        <v>B</v>
      </c>
      <c r="AF1417" s="11">
        <f t="shared" si="2"/>
        <v>0</v>
      </c>
      <c r="AG1417" s="11">
        <f t="shared" si="3"/>
        <v>1</v>
      </c>
      <c r="AH1417" s="11">
        <f t="shared" si="4"/>
        <v>0</v>
      </c>
      <c r="AI1417" s="11">
        <f t="shared" si="5"/>
        <v>0</v>
      </c>
      <c r="AJ1417" s="11">
        <f>ROUNDUP(SUM(VLOOKUP(F1417,'Pontuação 3.0'!A$2:B$11,2,FALSE),VLOOKUP(E1417,'Pontuação 3.0'!C$2:D$11,2,FALSE),VLOOKUP(H1417,'Pontuação 3.0'!I$2:J$11,2,FALSE),VLOOKUP(J1417,'Pontuação 3.0'!G$2:H$11,2,FALSE),VLOOKUP(G1417,'Pontuação 3.0'!E$2:F$11,2,FALSE),VLOOKUP(K1417,'Pontuação 3.0'!K$2:L$11,2,FALSE),VLOOKUP(L1417,'Pontuação 3.0'!M$2:N$13,2,FALSE)),0)</f>
        <v>2596</v>
      </c>
      <c r="AK1417" s="10">
        <f t="shared" si="6"/>
        <v>260</v>
      </c>
      <c r="AL1417" s="10" t="str">
        <f t="array" ref="AL1417">IFERROR(INDEX('Pontuação 3.0'!G$13:G$191, MATCH(AK1417, 'Pontuação 3.0'!F$13:F$191, 0)), "Faixa Indefinida")</f>
        <v>A</v>
      </c>
      <c r="AM1417" s="10">
        <f t="shared" si="7"/>
        <v>1</v>
      </c>
      <c r="AN1417" s="10">
        <f t="shared" si="8"/>
        <v>0</v>
      </c>
      <c r="AO1417" s="10">
        <f t="shared" si="9"/>
        <v>0</v>
      </c>
      <c r="AP1417" s="10">
        <f t="shared" si="10"/>
        <v>0</v>
      </c>
    </row>
    <row r="1418" ht="15.75" customHeight="1">
      <c r="A1418" s="7">
        <v>45676.0</v>
      </c>
      <c r="B1418" s="8" t="s">
        <v>3296</v>
      </c>
      <c r="C1418" s="8" t="s">
        <v>3297</v>
      </c>
      <c r="D1418" s="9">
        <v>6.298339957E10</v>
      </c>
      <c r="E1418" s="8" t="s">
        <v>6103</v>
      </c>
      <c r="F1418" s="8" t="s">
        <v>6116</v>
      </c>
      <c r="G1418" s="8" t="s">
        <v>6122</v>
      </c>
      <c r="H1418" s="8" t="s">
        <v>6106</v>
      </c>
      <c r="I1418" s="8" t="s">
        <v>6107</v>
      </c>
      <c r="J1418" s="8" t="s">
        <v>6119</v>
      </c>
      <c r="K1418" s="8" t="s">
        <v>6109</v>
      </c>
      <c r="L1418" s="8" t="s">
        <v>6120</v>
      </c>
      <c r="M1418" s="8" t="s">
        <v>6121</v>
      </c>
      <c r="N1418" s="12" t="s">
        <v>18</v>
      </c>
      <c r="O1418" s="12" t="s">
        <v>20</v>
      </c>
      <c r="P1418" s="12" t="s">
        <v>48</v>
      </c>
      <c r="Q1418" s="12" t="s">
        <v>184</v>
      </c>
      <c r="R1418" s="12" t="s">
        <v>32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10">
        <f>ROUNDUP(SUM(VLOOKUP(F1418,'Pontuação'!A$2:B$11,2,FALSE),VLOOKUP(E1418,'Pontuação'!C$2:D$11,2,FALSE),VLOOKUP(H1418,'Pontuação'!I$2:J$11,2,FALSE),VLOOKUP(J1418,'Pontuação'!G$2:H$11,2,FALSE),VLOOKUP(L1418,'Pontuação'!M$2:N$13,2,FALSE)),0)</f>
        <v>1685</v>
      </c>
      <c r="AD1418" s="11">
        <f t="shared" si="1"/>
        <v>169</v>
      </c>
      <c r="AE1418" s="11" t="str">
        <f t="array" ref="AE1418">IFERROR(INDEX('Pontuação'!G$13:G$101, MATCH(AD1418, 'Pontuação'!F$13:F$101, 0)), "Faixa Indefinida")</f>
        <v>B</v>
      </c>
      <c r="AF1418" s="11">
        <f t="shared" si="2"/>
        <v>0</v>
      </c>
      <c r="AG1418" s="11">
        <f t="shared" si="3"/>
        <v>1</v>
      </c>
      <c r="AH1418" s="11">
        <f t="shared" si="4"/>
        <v>0</v>
      </c>
      <c r="AI1418" s="11">
        <f t="shared" si="5"/>
        <v>0</v>
      </c>
      <c r="AJ1418" s="11">
        <f>ROUNDUP(SUM(VLOOKUP(F1418,'Pontuação 3.0'!A$2:B$11,2,FALSE),VLOOKUP(E1418,'Pontuação 3.0'!C$2:D$11,2,FALSE),VLOOKUP(H1418,'Pontuação 3.0'!I$2:J$11,2,FALSE),VLOOKUP(J1418,'Pontuação 3.0'!G$2:H$11,2,FALSE),VLOOKUP(G1418,'Pontuação 3.0'!E$2:F$11,2,FALSE),VLOOKUP(K1418,'Pontuação 3.0'!K$2:L$11,2,FALSE),VLOOKUP(L1418,'Pontuação 3.0'!M$2:N$13,2,FALSE)),0)</f>
        <v>2329</v>
      </c>
      <c r="AK1418" s="10">
        <f t="shared" si="6"/>
        <v>233</v>
      </c>
      <c r="AL1418" s="10" t="str">
        <f t="array" ref="AL1418">IFERROR(INDEX('Pontuação 3.0'!G$13:G$191, MATCH(AK1418, 'Pontuação 3.0'!F$13:F$191, 0)), "Faixa Indefinida")</f>
        <v>B</v>
      </c>
      <c r="AM1418" s="10">
        <f t="shared" si="7"/>
        <v>0</v>
      </c>
      <c r="AN1418" s="10">
        <f t="shared" si="8"/>
        <v>1</v>
      </c>
      <c r="AO1418" s="10">
        <f t="shared" si="9"/>
        <v>0</v>
      </c>
      <c r="AP1418" s="10">
        <f t="shared" si="10"/>
        <v>0</v>
      </c>
    </row>
    <row r="1419" ht="15.75" customHeight="1">
      <c r="A1419" s="7">
        <v>45676.0</v>
      </c>
      <c r="B1419" s="8" t="s">
        <v>3298</v>
      </c>
      <c r="C1419" s="8" t="s">
        <v>3299</v>
      </c>
      <c r="D1419" s="9">
        <v>9.98829648E8</v>
      </c>
      <c r="E1419" s="8" t="s">
        <v>6125</v>
      </c>
      <c r="F1419" s="8" t="s">
        <v>6116</v>
      </c>
      <c r="G1419" s="8" t="s">
        <v>6122</v>
      </c>
      <c r="H1419" s="8" t="s">
        <v>6106</v>
      </c>
      <c r="I1419" s="8" t="s">
        <v>6128</v>
      </c>
      <c r="J1419" s="8" t="s">
        <v>6129</v>
      </c>
      <c r="K1419" s="8" t="s">
        <v>6109</v>
      </c>
      <c r="L1419" s="8" t="s">
        <v>6120</v>
      </c>
      <c r="M1419" s="8" t="s">
        <v>6113</v>
      </c>
      <c r="N1419" s="12" t="s">
        <v>18</v>
      </c>
      <c r="O1419" s="12" t="s">
        <v>20</v>
      </c>
      <c r="P1419" s="12" t="s">
        <v>121</v>
      </c>
      <c r="Q1419" s="12" t="s">
        <v>22</v>
      </c>
      <c r="R1419" s="12" t="s">
        <v>32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10">
        <f>ROUNDUP(SUM(VLOOKUP(F1419,'Pontuação'!A$2:B$11,2,FALSE),VLOOKUP(E1419,'Pontuação'!C$2:D$11,2,FALSE),VLOOKUP(H1419,'Pontuação'!I$2:J$11,2,FALSE),VLOOKUP(J1419,'Pontuação'!G$2:H$11,2,FALSE),VLOOKUP(L1419,'Pontuação'!M$2:N$13,2,FALSE)),0)</f>
        <v>1967</v>
      </c>
      <c r="AD1419" s="11">
        <f t="shared" si="1"/>
        <v>197</v>
      </c>
      <c r="AE1419" s="11" t="str">
        <f t="array" ref="AE1419">IFERROR(INDEX('Pontuação'!G$13:G$101, MATCH(AD1419, 'Pontuação'!F$13:F$101, 0)), "Faixa Indefinida")</f>
        <v>A</v>
      </c>
      <c r="AF1419" s="11">
        <f t="shared" si="2"/>
        <v>1</v>
      </c>
      <c r="AG1419" s="11">
        <f t="shared" si="3"/>
        <v>0</v>
      </c>
      <c r="AH1419" s="11">
        <f t="shared" si="4"/>
        <v>0</v>
      </c>
      <c r="AI1419" s="11">
        <f t="shared" si="5"/>
        <v>0</v>
      </c>
      <c r="AJ1419" s="11">
        <f>ROUNDUP(SUM(VLOOKUP(F1419,'Pontuação 3.0'!A$2:B$11,2,FALSE),VLOOKUP(E1419,'Pontuação 3.0'!C$2:D$11,2,FALSE),VLOOKUP(H1419,'Pontuação 3.0'!I$2:J$11,2,FALSE),VLOOKUP(J1419,'Pontuação 3.0'!G$2:H$11,2,FALSE),VLOOKUP(G1419,'Pontuação 3.0'!E$2:F$11,2,FALSE),VLOOKUP(K1419,'Pontuação 3.0'!K$2:L$11,2,FALSE),VLOOKUP(L1419,'Pontuação 3.0'!M$2:N$13,2,FALSE)),0)</f>
        <v>2574</v>
      </c>
      <c r="AK1419" s="10">
        <f t="shared" si="6"/>
        <v>257</v>
      </c>
      <c r="AL1419" s="10" t="str">
        <f t="array" ref="AL1419">IFERROR(INDEX('Pontuação 3.0'!G$13:G$191, MATCH(AK1419, 'Pontuação 3.0'!F$13:F$191, 0)), "Faixa Indefinida")</f>
        <v>A</v>
      </c>
      <c r="AM1419" s="10">
        <f t="shared" si="7"/>
        <v>1</v>
      </c>
      <c r="AN1419" s="10">
        <f t="shared" si="8"/>
        <v>0</v>
      </c>
      <c r="AO1419" s="10">
        <f t="shared" si="9"/>
        <v>0</v>
      </c>
      <c r="AP1419" s="10">
        <f t="shared" si="10"/>
        <v>0</v>
      </c>
    </row>
    <row r="1420" ht="15.75" customHeight="1">
      <c r="A1420" s="7">
        <v>45676.0</v>
      </c>
      <c r="B1420" s="8" t="s">
        <v>3300</v>
      </c>
      <c r="C1420" s="8" t="s">
        <v>3301</v>
      </c>
      <c r="D1420" s="9">
        <v>3.4991426114E10</v>
      </c>
      <c r="E1420" s="8" t="s">
        <v>6103</v>
      </c>
      <c r="F1420" s="8" t="s">
        <v>6126</v>
      </c>
      <c r="G1420" s="8" t="s">
        <v>6114</v>
      </c>
      <c r="H1420" s="8" t="s">
        <v>6123</v>
      </c>
      <c r="I1420" s="8" t="s">
        <v>6107</v>
      </c>
      <c r="J1420" s="8" t="s">
        <v>6119</v>
      </c>
      <c r="K1420" s="8" t="s">
        <v>6109</v>
      </c>
      <c r="L1420" s="8" t="s">
        <v>6120</v>
      </c>
      <c r="M1420" s="8" t="s">
        <v>6113</v>
      </c>
      <c r="N1420" s="12" t="s">
        <v>18</v>
      </c>
      <c r="O1420" s="12" t="s">
        <v>20</v>
      </c>
      <c r="P1420" s="12" t="s">
        <v>25</v>
      </c>
      <c r="Q1420" s="12" t="s">
        <v>83</v>
      </c>
      <c r="R1420" s="12" t="s">
        <v>32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10">
        <f>ROUNDUP(SUM(VLOOKUP(F1420,'Pontuação'!A$2:B$11,2,FALSE),VLOOKUP(E1420,'Pontuação'!C$2:D$11,2,FALSE),VLOOKUP(H1420,'Pontuação'!I$2:J$11,2,FALSE),VLOOKUP(J1420,'Pontuação'!G$2:H$11,2,FALSE),VLOOKUP(L1420,'Pontuação'!M$2:N$13,2,FALSE)),0)</f>
        <v>1559</v>
      </c>
      <c r="AD1420" s="11">
        <f t="shared" si="1"/>
        <v>156</v>
      </c>
      <c r="AE1420" s="11" t="str">
        <f t="array" ref="AE1420">IFERROR(INDEX('Pontuação'!G$13:G$101, MATCH(AD1420, 'Pontuação'!F$13:F$101, 0)), "Faixa Indefinida")</f>
        <v>C</v>
      </c>
      <c r="AF1420" s="11">
        <f t="shared" si="2"/>
        <v>0</v>
      </c>
      <c r="AG1420" s="11">
        <f t="shared" si="3"/>
        <v>0</v>
      </c>
      <c r="AH1420" s="11">
        <f t="shared" si="4"/>
        <v>1</v>
      </c>
      <c r="AI1420" s="11">
        <f t="shared" si="5"/>
        <v>0</v>
      </c>
      <c r="AJ1420" s="11">
        <f>ROUNDUP(SUM(VLOOKUP(F1420,'Pontuação 3.0'!A$2:B$11,2,FALSE),VLOOKUP(E1420,'Pontuação 3.0'!C$2:D$11,2,FALSE),VLOOKUP(H1420,'Pontuação 3.0'!I$2:J$11,2,FALSE),VLOOKUP(J1420,'Pontuação 3.0'!G$2:H$11,2,FALSE),VLOOKUP(G1420,'Pontuação 3.0'!E$2:F$11,2,FALSE),VLOOKUP(K1420,'Pontuação 3.0'!K$2:L$11,2,FALSE),VLOOKUP(L1420,'Pontuação 3.0'!M$2:N$13,2,FALSE)),0)</f>
        <v>2038</v>
      </c>
      <c r="AK1420" s="10">
        <f t="shared" si="6"/>
        <v>204</v>
      </c>
      <c r="AL1420" s="10" t="str">
        <f t="array" ref="AL1420">IFERROR(INDEX('Pontuação 3.0'!G$13:G$191, MATCH(AK1420, 'Pontuação 3.0'!F$13:F$191, 0)), "Faixa Indefinida")</f>
        <v>C</v>
      </c>
      <c r="AM1420" s="10">
        <f t="shared" si="7"/>
        <v>0</v>
      </c>
      <c r="AN1420" s="10">
        <f t="shared" si="8"/>
        <v>0</v>
      </c>
      <c r="AO1420" s="10">
        <f t="shared" si="9"/>
        <v>1</v>
      </c>
      <c r="AP1420" s="10">
        <f t="shared" si="10"/>
        <v>0</v>
      </c>
    </row>
    <row r="1421" ht="15.75" customHeight="1">
      <c r="A1421" s="7">
        <v>45676.0</v>
      </c>
      <c r="B1421" s="8" t="s">
        <v>3302</v>
      </c>
      <c r="C1421" s="8" t="s">
        <v>3303</v>
      </c>
      <c r="D1421" s="9">
        <v>8.894904055E9</v>
      </c>
      <c r="E1421" s="8" t="s">
        <v>6103</v>
      </c>
      <c r="F1421" s="8" t="s">
        <v>6116</v>
      </c>
      <c r="G1421" s="8" t="s">
        <v>6117</v>
      </c>
      <c r="H1421" s="8" t="s">
        <v>6123</v>
      </c>
      <c r="I1421" s="8" t="s">
        <v>6107</v>
      </c>
      <c r="J1421" s="8" t="s">
        <v>6129</v>
      </c>
      <c r="K1421" s="8" t="s">
        <v>6107</v>
      </c>
      <c r="L1421" s="8" t="s">
        <v>6115</v>
      </c>
      <c r="M1421" s="8" t="s">
        <v>6113</v>
      </c>
      <c r="N1421" s="12" t="s">
        <v>18</v>
      </c>
      <c r="O1421" s="12" t="s">
        <v>20</v>
      </c>
      <c r="P1421" s="12" t="s">
        <v>31</v>
      </c>
      <c r="Q1421" s="12" t="s">
        <v>22</v>
      </c>
      <c r="R1421" s="12" t="s">
        <v>32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10">
        <f>ROUNDUP(SUM(VLOOKUP(F1421,'Pontuação'!A$2:B$11,2,FALSE),VLOOKUP(E1421,'Pontuação'!C$2:D$11,2,FALSE),VLOOKUP(H1421,'Pontuação'!I$2:J$11,2,FALSE),VLOOKUP(J1421,'Pontuação'!G$2:H$11,2,FALSE),VLOOKUP(L1421,'Pontuação'!M$2:N$13,2,FALSE)),0)</f>
        <v>1717</v>
      </c>
      <c r="AD1421" s="11">
        <f t="shared" si="1"/>
        <v>172</v>
      </c>
      <c r="AE1421" s="11" t="str">
        <f t="array" ref="AE1421">IFERROR(INDEX('Pontuação'!G$13:G$101, MATCH(AD1421, 'Pontuação'!F$13:F$101, 0)), "Faixa Indefinida")</f>
        <v>B</v>
      </c>
      <c r="AF1421" s="11">
        <f t="shared" si="2"/>
        <v>0</v>
      </c>
      <c r="AG1421" s="11">
        <f t="shared" si="3"/>
        <v>1</v>
      </c>
      <c r="AH1421" s="11">
        <f t="shared" si="4"/>
        <v>0</v>
      </c>
      <c r="AI1421" s="11">
        <f t="shared" si="5"/>
        <v>0</v>
      </c>
      <c r="AJ1421" s="11">
        <f>ROUNDUP(SUM(VLOOKUP(F1421,'Pontuação 3.0'!A$2:B$11,2,FALSE),VLOOKUP(E1421,'Pontuação 3.0'!C$2:D$11,2,FALSE),VLOOKUP(H1421,'Pontuação 3.0'!I$2:J$11,2,FALSE),VLOOKUP(J1421,'Pontuação 3.0'!G$2:H$11,2,FALSE),VLOOKUP(G1421,'Pontuação 3.0'!E$2:F$11,2,FALSE),VLOOKUP(K1421,'Pontuação 3.0'!K$2:L$11,2,FALSE),VLOOKUP(L1421,'Pontuação 3.0'!M$2:N$13,2,FALSE)),0)</f>
        <v>2249</v>
      </c>
      <c r="AK1421" s="10">
        <f t="shared" si="6"/>
        <v>225</v>
      </c>
      <c r="AL1421" s="10" t="str">
        <f t="array" ref="AL1421">IFERROR(INDEX('Pontuação 3.0'!G$13:G$191, MATCH(AK1421, 'Pontuação 3.0'!F$13:F$191, 0)), "Faixa Indefinida")</f>
        <v>B</v>
      </c>
      <c r="AM1421" s="10">
        <f t="shared" si="7"/>
        <v>0</v>
      </c>
      <c r="AN1421" s="10">
        <f t="shared" si="8"/>
        <v>1</v>
      </c>
      <c r="AO1421" s="10">
        <f t="shared" si="9"/>
        <v>0</v>
      </c>
      <c r="AP1421" s="10">
        <f t="shared" si="10"/>
        <v>0</v>
      </c>
    </row>
    <row r="1422" ht="15.75" customHeight="1">
      <c r="A1422" s="7">
        <v>45676.0</v>
      </c>
      <c r="B1422" s="8" t="s">
        <v>3307</v>
      </c>
      <c r="C1422" s="8" t="s">
        <v>3308</v>
      </c>
      <c r="D1422" s="15">
        <v>1.194111796E10</v>
      </c>
      <c r="E1422" s="8" t="s">
        <v>6103</v>
      </c>
      <c r="F1422" s="8" t="s">
        <v>6126</v>
      </c>
      <c r="G1422" s="8" t="s">
        <v>6122</v>
      </c>
      <c r="H1422" s="8" t="s">
        <v>6106</v>
      </c>
      <c r="I1422" s="8" t="s">
        <v>6107</v>
      </c>
      <c r="J1422" s="8" t="s">
        <v>6108</v>
      </c>
      <c r="K1422" s="8" t="s">
        <v>6107</v>
      </c>
      <c r="L1422" s="8" t="s">
        <v>6115</v>
      </c>
      <c r="M1422" s="8" t="s">
        <v>6121</v>
      </c>
      <c r="N1422" s="12" t="s">
        <v>18</v>
      </c>
      <c r="O1422" s="12" t="s">
        <v>20</v>
      </c>
      <c r="P1422" s="12" t="s">
        <v>19</v>
      </c>
      <c r="Q1422" s="12" t="s">
        <v>22</v>
      </c>
      <c r="R1422" s="12" t="s">
        <v>21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10">
        <f>ROUNDUP(SUM(VLOOKUP(F1422,'Pontuação'!A$2:B$11,2,FALSE),VLOOKUP(E1422,'Pontuação'!C$2:D$11,2,FALSE),VLOOKUP(H1422,'Pontuação'!I$2:J$11,2,FALSE),VLOOKUP(J1422,'Pontuação'!G$2:H$11,2,FALSE),VLOOKUP(L1422,'Pontuação'!M$2:N$13,2,FALSE)),0)</f>
        <v>1646</v>
      </c>
      <c r="AD1422" s="11">
        <f t="shared" si="1"/>
        <v>165</v>
      </c>
      <c r="AE1422" s="11" t="str">
        <f t="array" ref="AE1422">IFERROR(INDEX('Pontuação'!G$13:G$101, MATCH(AD1422, 'Pontuação'!F$13:F$101, 0)), "Faixa Indefinida")</f>
        <v>C</v>
      </c>
      <c r="AF1422" s="11">
        <f t="shared" si="2"/>
        <v>0</v>
      </c>
      <c r="AG1422" s="11">
        <f t="shared" si="3"/>
        <v>0</v>
      </c>
      <c r="AH1422" s="11">
        <f t="shared" si="4"/>
        <v>1</v>
      </c>
      <c r="AI1422" s="11">
        <f t="shared" si="5"/>
        <v>0</v>
      </c>
      <c r="AJ1422" s="11">
        <f>ROUNDUP(SUM(VLOOKUP(F1422,'Pontuação 3.0'!A$2:B$11,2,FALSE),VLOOKUP(E1422,'Pontuação 3.0'!C$2:D$11,2,FALSE),VLOOKUP(H1422,'Pontuação 3.0'!I$2:J$11,2,FALSE),VLOOKUP(J1422,'Pontuação 3.0'!G$2:H$11,2,FALSE),VLOOKUP(G1422,'Pontuação 3.0'!E$2:F$11,2,FALSE),VLOOKUP(K1422,'Pontuação 3.0'!K$2:L$11,2,FALSE),VLOOKUP(L1422,'Pontuação 3.0'!M$2:N$13,2,FALSE)),0)</f>
        <v>2001</v>
      </c>
      <c r="AK1422" s="10">
        <f t="shared" si="6"/>
        <v>200</v>
      </c>
      <c r="AL1422" s="10" t="str">
        <f t="array" ref="AL1422">IFERROR(INDEX('Pontuação 3.0'!G$13:G$191, MATCH(AK1422, 'Pontuação 3.0'!F$13:F$191, 0)), "Faixa Indefinida")</f>
        <v>C</v>
      </c>
      <c r="AM1422" s="10">
        <f t="shared" si="7"/>
        <v>0</v>
      </c>
      <c r="AN1422" s="10">
        <f t="shared" si="8"/>
        <v>0</v>
      </c>
      <c r="AO1422" s="10">
        <f t="shared" si="9"/>
        <v>1</v>
      </c>
      <c r="AP1422" s="10">
        <f t="shared" si="10"/>
        <v>0</v>
      </c>
    </row>
    <row r="1423" ht="15.75" customHeight="1">
      <c r="A1423" s="7">
        <v>45676.0</v>
      </c>
      <c r="B1423" s="8" t="s">
        <v>3309</v>
      </c>
      <c r="C1423" s="8" t="s">
        <v>3310</v>
      </c>
      <c r="D1423" s="9">
        <v>9.1991597212E10</v>
      </c>
      <c r="E1423" s="8" t="s">
        <v>6103</v>
      </c>
      <c r="F1423" s="8" t="s">
        <v>6126</v>
      </c>
      <c r="G1423" s="8" t="s">
        <v>6117</v>
      </c>
      <c r="H1423" s="8" t="s">
        <v>6118</v>
      </c>
      <c r="I1423" s="8" t="s">
        <v>6107</v>
      </c>
      <c r="J1423" s="8" t="s">
        <v>6119</v>
      </c>
      <c r="K1423" s="8" t="s">
        <v>6107</v>
      </c>
      <c r="L1423" s="8" t="s">
        <v>6115</v>
      </c>
      <c r="M1423" s="8" t="s">
        <v>6133</v>
      </c>
      <c r="N1423" s="12" t="s">
        <v>18</v>
      </c>
      <c r="O1423" s="12" t="s">
        <v>20</v>
      </c>
      <c r="P1423" s="12" t="s">
        <v>19</v>
      </c>
      <c r="Q1423" s="12" t="s">
        <v>22</v>
      </c>
      <c r="R1423" s="12" t="s">
        <v>21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10">
        <f>ROUNDUP(SUM(VLOOKUP(F1423,'Pontuação'!A$2:B$11,2,FALSE),VLOOKUP(E1423,'Pontuação'!C$2:D$11,2,FALSE),VLOOKUP(H1423,'Pontuação'!I$2:J$11,2,FALSE),VLOOKUP(J1423,'Pontuação'!G$2:H$11,2,FALSE),VLOOKUP(L1423,'Pontuação'!M$2:N$13,2,FALSE)),0)</f>
        <v>1583</v>
      </c>
      <c r="AD1423" s="11">
        <f t="shared" si="1"/>
        <v>158</v>
      </c>
      <c r="AE1423" s="11" t="str">
        <f t="array" ref="AE1423">IFERROR(INDEX('Pontuação'!G$13:G$101, MATCH(AD1423, 'Pontuação'!F$13:F$101, 0)), "Faixa Indefinida")</f>
        <v>C</v>
      </c>
      <c r="AF1423" s="11">
        <f t="shared" si="2"/>
        <v>0</v>
      </c>
      <c r="AG1423" s="11">
        <f t="shared" si="3"/>
        <v>0</v>
      </c>
      <c r="AH1423" s="11">
        <f t="shared" si="4"/>
        <v>1</v>
      </c>
      <c r="AI1423" s="11">
        <f t="shared" si="5"/>
        <v>0</v>
      </c>
      <c r="AJ1423" s="11">
        <f>ROUNDUP(SUM(VLOOKUP(F1423,'Pontuação 3.0'!A$2:B$11,2,FALSE),VLOOKUP(E1423,'Pontuação 3.0'!C$2:D$11,2,FALSE),VLOOKUP(H1423,'Pontuação 3.0'!I$2:J$11,2,FALSE),VLOOKUP(J1423,'Pontuação 3.0'!G$2:H$11,2,FALSE),VLOOKUP(G1423,'Pontuação 3.0'!E$2:F$11,2,FALSE),VLOOKUP(K1423,'Pontuação 3.0'!K$2:L$11,2,FALSE),VLOOKUP(L1423,'Pontuação 3.0'!M$2:N$13,2,FALSE)),0)</f>
        <v>2076</v>
      </c>
      <c r="AK1423" s="10">
        <f t="shared" si="6"/>
        <v>208</v>
      </c>
      <c r="AL1423" s="10" t="str">
        <f t="array" ref="AL1423">IFERROR(INDEX('Pontuação 3.0'!G$13:G$191, MATCH(AK1423, 'Pontuação 3.0'!F$13:F$191, 0)), "Faixa Indefinida")</f>
        <v>C</v>
      </c>
      <c r="AM1423" s="10">
        <f t="shared" si="7"/>
        <v>0</v>
      </c>
      <c r="AN1423" s="10">
        <f t="shared" si="8"/>
        <v>0</v>
      </c>
      <c r="AO1423" s="10">
        <f t="shared" si="9"/>
        <v>1</v>
      </c>
      <c r="AP1423" s="10">
        <f t="shared" si="10"/>
        <v>0</v>
      </c>
    </row>
    <row r="1424" ht="15.75" customHeight="1">
      <c r="A1424" s="7">
        <v>45676.0</v>
      </c>
      <c r="B1424" s="8" t="s">
        <v>3311</v>
      </c>
      <c r="C1424" s="8" t="s">
        <v>3312</v>
      </c>
      <c r="D1424" s="9">
        <v>5.1994076064E10</v>
      </c>
      <c r="E1424" s="8" t="s">
        <v>6103</v>
      </c>
      <c r="F1424" s="8" t="s">
        <v>6116</v>
      </c>
      <c r="G1424" s="8" t="s">
        <v>6117</v>
      </c>
      <c r="H1424" s="8" t="s">
        <v>6106</v>
      </c>
      <c r="I1424" s="8" t="s">
        <v>6107</v>
      </c>
      <c r="J1424" s="8" t="s">
        <v>6119</v>
      </c>
      <c r="K1424" s="8" t="s">
        <v>6107</v>
      </c>
      <c r="L1424" s="8" t="s">
        <v>6136</v>
      </c>
      <c r="M1424" s="8" t="s">
        <v>6113</v>
      </c>
      <c r="N1424" s="12" t="s">
        <v>18</v>
      </c>
      <c r="O1424" s="12" t="s">
        <v>20</v>
      </c>
      <c r="P1424" s="12" t="s">
        <v>25</v>
      </c>
      <c r="Q1424" s="12" t="s">
        <v>22</v>
      </c>
      <c r="R1424" s="12" t="s">
        <v>32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10">
        <f>ROUNDUP(SUM(VLOOKUP(F1424,'Pontuação'!A$2:B$11,2,FALSE),VLOOKUP(E1424,'Pontuação'!C$2:D$11,2,FALSE),VLOOKUP(H1424,'Pontuação'!I$2:J$11,2,FALSE),VLOOKUP(J1424,'Pontuação'!G$2:H$11,2,FALSE),VLOOKUP(L1424,'Pontuação'!M$2:N$13,2,FALSE)),0)</f>
        <v>1597</v>
      </c>
      <c r="AD1424" s="11">
        <f t="shared" si="1"/>
        <v>160</v>
      </c>
      <c r="AE1424" s="11" t="str">
        <f t="array" ref="AE1424">IFERROR(INDEX('Pontuação'!G$13:G$101, MATCH(AD1424, 'Pontuação'!F$13:F$101, 0)), "Faixa Indefinida")</f>
        <v>C</v>
      </c>
      <c r="AF1424" s="11">
        <f t="shared" si="2"/>
        <v>0</v>
      </c>
      <c r="AG1424" s="11">
        <f t="shared" si="3"/>
        <v>0</v>
      </c>
      <c r="AH1424" s="11">
        <f t="shared" si="4"/>
        <v>1</v>
      </c>
      <c r="AI1424" s="11">
        <f t="shared" si="5"/>
        <v>0</v>
      </c>
      <c r="AJ1424" s="11">
        <f>ROUNDUP(SUM(VLOOKUP(F1424,'Pontuação 3.0'!A$2:B$11,2,FALSE),VLOOKUP(E1424,'Pontuação 3.0'!C$2:D$11,2,FALSE),VLOOKUP(H1424,'Pontuação 3.0'!I$2:J$11,2,FALSE),VLOOKUP(J1424,'Pontuação 3.0'!G$2:H$11,2,FALSE),VLOOKUP(G1424,'Pontuação 3.0'!E$2:F$11,2,FALSE),VLOOKUP(K1424,'Pontuação 3.0'!K$2:L$11,2,FALSE),VLOOKUP(L1424,'Pontuação 3.0'!M$2:N$13,2,FALSE)),0)</f>
        <v>2100</v>
      </c>
      <c r="AK1424" s="10">
        <f t="shared" si="6"/>
        <v>210</v>
      </c>
      <c r="AL1424" s="10" t="str">
        <f t="array" ref="AL1424">IFERROR(INDEX('Pontuação 3.0'!G$13:G$191, MATCH(AK1424, 'Pontuação 3.0'!F$13:F$191, 0)), "Faixa Indefinida")</f>
        <v>C</v>
      </c>
      <c r="AM1424" s="10">
        <f t="shared" si="7"/>
        <v>0</v>
      </c>
      <c r="AN1424" s="10">
        <f t="shared" si="8"/>
        <v>0</v>
      </c>
      <c r="AO1424" s="10">
        <f t="shared" si="9"/>
        <v>1</v>
      </c>
      <c r="AP1424" s="10">
        <f t="shared" si="10"/>
        <v>0</v>
      </c>
    </row>
    <row r="1425" ht="15.75" customHeight="1">
      <c r="A1425" s="7">
        <v>45676.0</v>
      </c>
      <c r="B1425" s="8" t="s">
        <v>645</v>
      </c>
      <c r="C1425" s="8" t="s">
        <v>3315</v>
      </c>
      <c r="D1425" s="9">
        <v>2.2988483467E10</v>
      </c>
      <c r="E1425" s="8" t="s">
        <v>6103</v>
      </c>
      <c r="F1425" s="8" t="s">
        <v>6126</v>
      </c>
      <c r="G1425" s="8" t="s">
        <v>6117</v>
      </c>
      <c r="H1425" s="8" t="s">
        <v>6135</v>
      </c>
      <c r="I1425" s="8" t="s">
        <v>6128</v>
      </c>
      <c r="J1425" s="8" t="s">
        <v>6129</v>
      </c>
      <c r="K1425" s="8" t="s">
        <v>6109</v>
      </c>
      <c r="L1425" s="8" t="s">
        <v>6115</v>
      </c>
      <c r="M1425" s="8" t="s">
        <v>6113</v>
      </c>
      <c r="N1425" s="12" t="s">
        <v>18</v>
      </c>
      <c r="O1425" s="12" t="s">
        <v>20</v>
      </c>
      <c r="P1425" s="12" t="s">
        <v>19</v>
      </c>
      <c r="Q1425" s="12" t="s">
        <v>22</v>
      </c>
      <c r="R1425" s="12" t="s">
        <v>21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10">
        <f>ROUNDUP(SUM(VLOOKUP(F1425,'Pontuação'!A$2:B$11,2,FALSE),VLOOKUP(E1425,'Pontuação'!C$2:D$11,2,FALSE),VLOOKUP(H1425,'Pontuação'!I$2:J$11,2,FALSE),VLOOKUP(J1425,'Pontuação'!G$2:H$11,2,FALSE),VLOOKUP(L1425,'Pontuação'!M$2:N$13,2,FALSE)),0)</f>
        <v>1845</v>
      </c>
      <c r="AD1425" s="11">
        <f t="shared" si="1"/>
        <v>185</v>
      </c>
      <c r="AE1425" s="11" t="str">
        <f t="array" ref="AE1425">IFERROR(INDEX('Pontuação'!G$13:G$101, MATCH(AD1425, 'Pontuação'!F$13:F$101, 0)), "Faixa Indefinida")</f>
        <v>A</v>
      </c>
      <c r="AF1425" s="11">
        <f t="shared" si="2"/>
        <v>1</v>
      </c>
      <c r="AG1425" s="11">
        <f t="shared" si="3"/>
        <v>0</v>
      </c>
      <c r="AH1425" s="11">
        <f t="shared" si="4"/>
        <v>0</v>
      </c>
      <c r="AI1425" s="11">
        <f t="shared" si="5"/>
        <v>0</v>
      </c>
      <c r="AJ1425" s="11">
        <f>ROUNDUP(SUM(VLOOKUP(F1425,'Pontuação 3.0'!A$2:B$11,2,FALSE),VLOOKUP(E1425,'Pontuação 3.0'!C$2:D$11,2,FALSE),VLOOKUP(H1425,'Pontuação 3.0'!I$2:J$11,2,FALSE),VLOOKUP(J1425,'Pontuação 3.0'!G$2:H$11,2,FALSE),VLOOKUP(G1425,'Pontuação 3.0'!E$2:F$11,2,FALSE),VLOOKUP(K1425,'Pontuação 3.0'!K$2:L$11,2,FALSE),VLOOKUP(L1425,'Pontuação 3.0'!M$2:N$13,2,FALSE)),0)</f>
        <v>2461</v>
      </c>
      <c r="AK1425" s="10">
        <f t="shared" si="6"/>
        <v>246</v>
      </c>
      <c r="AL1425" s="10" t="str">
        <f t="array" ref="AL1425">IFERROR(INDEX('Pontuação 3.0'!G$13:G$191, MATCH(AK1425, 'Pontuação 3.0'!F$13:F$191, 0)), "Faixa Indefinida")</f>
        <v>A</v>
      </c>
      <c r="AM1425" s="10">
        <f t="shared" si="7"/>
        <v>1</v>
      </c>
      <c r="AN1425" s="10">
        <f t="shared" si="8"/>
        <v>0</v>
      </c>
      <c r="AO1425" s="10">
        <f t="shared" si="9"/>
        <v>0</v>
      </c>
      <c r="AP1425" s="10">
        <f t="shared" si="10"/>
        <v>0</v>
      </c>
    </row>
    <row r="1426" ht="15.75" customHeight="1">
      <c r="A1426" s="7">
        <v>45676.0</v>
      </c>
      <c r="B1426" s="8" t="s">
        <v>3316</v>
      </c>
      <c r="C1426" s="8" t="s">
        <v>3317</v>
      </c>
      <c r="D1426" s="9">
        <v>8.1992328569E10</v>
      </c>
      <c r="E1426" s="8" t="s">
        <v>6103</v>
      </c>
      <c r="F1426" s="8" t="s">
        <v>6116</v>
      </c>
      <c r="G1426" s="8" t="s">
        <v>6117</v>
      </c>
      <c r="H1426" s="8" t="s">
        <v>6106</v>
      </c>
      <c r="I1426" s="8" t="s">
        <v>6107</v>
      </c>
      <c r="J1426" s="8" t="s">
        <v>6108</v>
      </c>
      <c r="K1426" s="8" t="s">
        <v>6107</v>
      </c>
      <c r="L1426" s="8" t="s">
        <v>6115</v>
      </c>
      <c r="M1426" s="8" t="s">
        <v>6121</v>
      </c>
      <c r="N1426" s="12" t="s">
        <v>18</v>
      </c>
      <c r="O1426" s="12" t="s">
        <v>20</v>
      </c>
      <c r="P1426" s="12" t="s">
        <v>25</v>
      </c>
      <c r="Q1426" s="12" t="s">
        <v>682</v>
      </c>
      <c r="R1426" s="12" t="s">
        <v>32</v>
      </c>
      <c r="S1426" s="13"/>
      <c r="T1426" s="8"/>
      <c r="U1426" s="8"/>
      <c r="V1426" s="8"/>
      <c r="W1426" s="8"/>
      <c r="X1426" s="8"/>
      <c r="Y1426" s="8"/>
      <c r="Z1426" s="8"/>
      <c r="AA1426" s="8"/>
      <c r="AB1426" s="8"/>
      <c r="AC1426" s="10">
        <f>ROUNDUP(SUM(VLOOKUP(F1426,'Pontuação'!A$2:B$11,2,FALSE),VLOOKUP(E1426,'Pontuação'!C$2:D$11,2,FALSE),VLOOKUP(H1426,'Pontuação'!I$2:J$11,2,FALSE),VLOOKUP(J1426,'Pontuação'!G$2:H$11,2,FALSE),VLOOKUP(L1426,'Pontuação'!M$2:N$13,2,FALSE)),0)</f>
        <v>1658</v>
      </c>
      <c r="AD1426" s="11">
        <f t="shared" si="1"/>
        <v>166</v>
      </c>
      <c r="AE1426" s="11" t="str">
        <f t="array" ref="AE1426">IFERROR(INDEX('Pontuação'!G$13:G$101, MATCH(AD1426, 'Pontuação'!F$13:F$101, 0)), "Faixa Indefinida")</f>
        <v>B</v>
      </c>
      <c r="AF1426" s="11">
        <f t="shared" si="2"/>
        <v>0</v>
      </c>
      <c r="AG1426" s="11">
        <f t="shared" si="3"/>
        <v>1</v>
      </c>
      <c r="AH1426" s="11">
        <f t="shared" si="4"/>
        <v>0</v>
      </c>
      <c r="AI1426" s="11">
        <f t="shared" si="5"/>
        <v>0</v>
      </c>
      <c r="AJ1426" s="11">
        <f>ROUNDUP(SUM(VLOOKUP(F1426,'Pontuação 3.0'!A$2:B$11,2,FALSE),VLOOKUP(E1426,'Pontuação 3.0'!C$2:D$11,2,FALSE),VLOOKUP(H1426,'Pontuação 3.0'!I$2:J$11,2,FALSE),VLOOKUP(J1426,'Pontuação 3.0'!G$2:H$11,2,FALSE),VLOOKUP(G1426,'Pontuação 3.0'!E$2:F$11,2,FALSE),VLOOKUP(K1426,'Pontuação 3.0'!K$2:L$11,2,FALSE),VLOOKUP(L1426,'Pontuação 3.0'!M$2:N$13,2,FALSE)),0)</f>
        <v>2274</v>
      </c>
      <c r="AK1426" s="10">
        <f t="shared" si="6"/>
        <v>227</v>
      </c>
      <c r="AL1426" s="10" t="str">
        <f t="array" ref="AL1426">IFERROR(INDEX('Pontuação 3.0'!G$13:G$191, MATCH(AK1426, 'Pontuação 3.0'!F$13:F$191, 0)), "Faixa Indefinida")</f>
        <v>B</v>
      </c>
      <c r="AM1426" s="10">
        <f t="shared" si="7"/>
        <v>0</v>
      </c>
      <c r="AN1426" s="10">
        <f t="shared" si="8"/>
        <v>1</v>
      </c>
      <c r="AO1426" s="10">
        <f t="shared" si="9"/>
        <v>0</v>
      </c>
      <c r="AP1426" s="10">
        <f t="shared" si="10"/>
        <v>0</v>
      </c>
    </row>
    <row r="1427" ht="15.75" customHeight="1">
      <c r="A1427" s="7">
        <v>45676.0</v>
      </c>
      <c r="B1427" s="8" t="s">
        <v>3318</v>
      </c>
      <c r="C1427" s="8" t="s">
        <v>3319</v>
      </c>
      <c r="D1427" s="9">
        <v>3.5997633285E10</v>
      </c>
      <c r="E1427" s="8" t="s">
        <v>6103</v>
      </c>
      <c r="F1427" s="8" t="s">
        <v>6126</v>
      </c>
      <c r="G1427" s="8" t="s">
        <v>6117</v>
      </c>
      <c r="H1427" s="8" t="s">
        <v>6132</v>
      </c>
      <c r="I1427" s="8" t="s">
        <v>6128</v>
      </c>
      <c r="J1427" s="8" t="s">
        <v>6119</v>
      </c>
      <c r="K1427" s="8" t="s">
        <v>6107</v>
      </c>
      <c r="L1427" s="8" t="s">
        <v>6120</v>
      </c>
      <c r="M1427" s="8" t="s">
        <v>6121</v>
      </c>
      <c r="N1427" s="12" t="s">
        <v>18</v>
      </c>
      <c r="O1427" s="12" t="s">
        <v>20</v>
      </c>
      <c r="P1427" s="12" t="s">
        <v>102</v>
      </c>
      <c r="Q1427" s="12" t="s">
        <v>22</v>
      </c>
      <c r="R1427" s="12" t="s">
        <v>21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10">
        <f>ROUNDUP(SUM(VLOOKUP(F1427,'Pontuação'!A$2:B$11,2,FALSE),VLOOKUP(E1427,'Pontuação'!C$2:D$11,2,FALSE),VLOOKUP(H1427,'Pontuação'!I$2:J$11,2,FALSE),VLOOKUP(J1427,'Pontuação'!G$2:H$11,2,FALSE),VLOOKUP(L1427,'Pontuação'!M$2:N$13,2,FALSE)),0)</f>
        <v>1489</v>
      </c>
      <c r="AD1427" s="11">
        <f t="shared" si="1"/>
        <v>149</v>
      </c>
      <c r="AE1427" s="11" t="str">
        <f t="array" ref="AE1427">IFERROR(INDEX('Pontuação'!G$13:G$101, MATCH(AD1427, 'Pontuação'!F$13:F$101, 0)), "Faixa Indefinida")</f>
        <v>C</v>
      </c>
      <c r="AF1427" s="11">
        <f t="shared" si="2"/>
        <v>0</v>
      </c>
      <c r="AG1427" s="11">
        <f t="shared" si="3"/>
        <v>0</v>
      </c>
      <c r="AH1427" s="11">
        <f t="shared" si="4"/>
        <v>1</v>
      </c>
      <c r="AI1427" s="11">
        <f t="shared" si="5"/>
        <v>0</v>
      </c>
      <c r="AJ1427" s="11">
        <f>ROUNDUP(SUM(VLOOKUP(F1427,'Pontuação 3.0'!A$2:B$11,2,FALSE),VLOOKUP(E1427,'Pontuação 3.0'!C$2:D$11,2,FALSE),VLOOKUP(H1427,'Pontuação 3.0'!I$2:J$11,2,FALSE),VLOOKUP(J1427,'Pontuação 3.0'!G$2:H$11,2,FALSE),VLOOKUP(G1427,'Pontuação 3.0'!E$2:F$11,2,FALSE),VLOOKUP(K1427,'Pontuação 3.0'!K$2:L$11,2,FALSE),VLOOKUP(L1427,'Pontuação 3.0'!M$2:N$13,2,FALSE)),0)</f>
        <v>1967</v>
      </c>
      <c r="AK1427" s="10">
        <f t="shared" si="6"/>
        <v>197</v>
      </c>
      <c r="AL1427" s="10" t="str">
        <f t="array" ref="AL1427">IFERROR(INDEX('Pontuação 3.0'!G$13:G$191, MATCH(AK1427, 'Pontuação 3.0'!F$13:F$191, 0)), "Faixa Indefinida")</f>
        <v>C</v>
      </c>
      <c r="AM1427" s="10">
        <f t="shared" si="7"/>
        <v>0</v>
      </c>
      <c r="AN1427" s="10">
        <f t="shared" si="8"/>
        <v>0</v>
      </c>
      <c r="AO1427" s="10">
        <f t="shared" si="9"/>
        <v>1</v>
      </c>
      <c r="AP1427" s="10">
        <f t="shared" si="10"/>
        <v>0</v>
      </c>
    </row>
    <row r="1428" ht="15.75" customHeight="1">
      <c r="A1428" s="7">
        <v>45676.0</v>
      </c>
      <c r="B1428" s="8" t="s">
        <v>3322</v>
      </c>
      <c r="C1428" s="8" t="s">
        <v>3323</v>
      </c>
      <c r="D1428" s="9">
        <v>1.1972237442E10</v>
      </c>
      <c r="E1428" s="8" t="s">
        <v>6125</v>
      </c>
      <c r="F1428" s="8" t="s">
        <v>6126</v>
      </c>
      <c r="G1428" s="8" t="s">
        <v>6122</v>
      </c>
      <c r="H1428" s="8" t="s">
        <v>6106</v>
      </c>
      <c r="I1428" s="8" t="s">
        <v>6107</v>
      </c>
      <c r="J1428" s="8" t="s">
        <v>6119</v>
      </c>
      <c r="K1428" s="8" t="s">
        <v>6107</v>
      </c>
      <c r="L1428" s="8" t="s">
        <v>6115</v>
      </c>
      <c r="M1428" s="8" t="s">
        <v>6113</v>
      </c>
      <c r="N1428" s="12" t="s">
        <v>18</v>
      </c>
      <c r="O1428" s="12" t="s">
        <v>20</v>
      </c>
      <c r="P1428" s="12" t="s">
        <v>65</v>
      </c>
      <c r="Q1428" s="12" t="s">
        <v>22</v>
      </c>
      <c r="R1428" s="12" t="s">
        <v>32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10">
        <f>ROUNDUP(SUM(VLOOKUP(F1428,'Pontuação'!A$2:B$11,2,FALSE),VLOOKUP(E1428,'Pontuação'!C$2:D$11,2,FALSE),VLOOKUP(H1428,'Pontuação'!I$2:J$11,2,FALSE),VLOOKUP(J1428,'Pontuação'!G$2:H$11,2,FALSE),VLOOKUP(L1428,'Pontuação'!M$2:N$13,2,FALSE)),0)</f>
        <v>1545</v>
      </c>
      <c r="AD1428" s="11">
        <f t="shared" si="1"/>
        <v>155</v>
      </c>
      <c r="AE1428" s="11" t="str">
        <f t="array" ref="AE1428">IFERROR(INDEX('Pontuação'!G$13:G$101, MATCH(AD1428, 'Pontuação'!F$13:F$101, 0)), "Faixa Indefinida")</f>
        <v>C</v>
      </c>
      <c r="AF1428" s="11">
        <f t="shared" si="2"/>
        <v>0</v>
      </c>
      <c r="AG1428" s="11">
        <f t="shared" si="3"/>
        <v>0</v>
      </c>
      <c r="AH1428" s="11">
        <f t="shared" si="4"/>
        <v>1</v>
      </c>
      <c r="AI1428" s="11">
        <f t="shared" si="5"/>
        <v>0</v>
      </c>
      <c r="AJ1428" s="11">
        <f>ROUNDUP(SUM(VLOOKUP(F1428,'Pontuação 3.0'!A$2:B$11,2,FALSE),VLOOKUP(E1428,'Pontuação 3.0'!C$2:D$11,2,FALSE),VLOOKUP(H1428,'Pontuação 3.0'!I$2:J$11,2,FALSE),VLOOKUP(J1428,'Pontuação 3.0'!G$2:H$11,2,FALSE),VLOOKUP(G1428,'Pontuação 3.0'!E$2:F$11,2,FALSE),VLOOKUP(K1428,'Pontuação 3.0'!K$2:L$11,2,FALSE),VLOOKUP(L1428,'Pontuação 3.0'!M$2:N$13,2,FALSE)),0)</f>
        <v>1819</v>
      </c>
      <c r="AK1428" s="10">
        <f t="shared" si="6"/>
        <v>182</v>
      </c>
      <c r="AL1428" s="10" t="str">
        <f t="array" ref="AL1428">IFERROR(INDEX('Pontuação 3.0'!G$13:G$191, MATCH(AK1428, 'Pontuação 3.0'!F$13:F$191, 0)), "Faixa Indefinida")</f>
        <v>D</v>
      </c>
      <c r="AM1428" s="10">
        <f t="shared" si="7"/>
        <v>0</v>
      </c>
      <c r="AN1428" s="10">
        <f t="shared" si="8"/>
        <v>0</v>
      </c>
      <c r="AO1428" s="10">
        <f t="shared" si="9"/>
        <v>0</v>
      </c>
      <c r="AP1428" s="10">
        <f t="shared" si="10"/>
        <v>1</v>
      </c>
    </row>
    <row r="1429" ht="15.75" customHeight="1">
      <c r="A1429" s="7">
        <v>45676.0</v>
      </c>
      <c r="B1429" s="8" t="s">
        <v>3320</v>
      </c>
      <c r="C1429" s="8" t="s">
        <v>3321</v>
      </c>
      <c r="D1429" s="9">
        <v>1.6994669007E10</v>
      </c>
      <c r="E1429" s="8" t="s">
        <v>6103</v>
      </c>
      <c r="F1429" s="8" t="s">
        <v>6126</v>
      </c>
      <c r="G1429" s="8" t="s">
        <v>6112</v>
      </c>
      <c r="H1429" s="8" t="s">
        <v>6123</v>
      </c>
      <c r="I1429" s="8" t="s">
        <v>6107</v>
      </c>
      <c r="J1429" s="8" t="s">
        <v>6119</v>
      </c>
      <c r="K1429" s="8" t="s">
        <v>6107</v>
      </c>
      <c r="L1429" s="8" t="s">
        <v>6124</v>
      </c>
      <c r="M1429" s="8" t="s">
        <v>6113</v>
      </c>
      <c r="N1429" s="12" t="s">
        <v>18</v>
      </c>
      <c r="O1429" s="12" t="s">
        <v>20</v>
      </c>
      <c r="P1429" s="12" t="s">
        <v>19</v>
      </c>
      <c r="Q1429" s="12" t="s">
        <v>22</v>
      </c>
      <c r="R1429" s="12" t="s">
        <v>21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10">
        <f>ROUNDUP(SUM(VLOOKUP(F1429,'Pontuação'!A$2:B$11,2,FALSE),VLOOKUP(E1429,'Pontuação'!C$2:D$11,2,FALSE),VLOOKUP(H1429,'Pontuação'!I$2:J$11,2,FALSE),VLOOKUP(J1429,'Pontuação'!G$2:H$11,2,FALSE),VLOOKUP(L1429,'Pontuação'!M$2:N$13,2,FALSE)),0)</f>
        <v>1390</v>
      </c>
      <c r="AD1429" s="11">
        <f t="shared" si="1"/>
        <v>139</v>
      </c>
      <c r="AE1429" s="11" t="str">
        <f t="array" ref="AE1429">IFERROR(INDEX('Pontuação'!G$13:G$101, MATCH(AD1429, 'Pontuação'!F$13:F$101, 0)), "Faixa Indefinida")</f>
        <v>D</v>
      </c>
      <c r="AF1429" s="11">
        <f t="shared" si="2"/>
        <v>0</v>
      </c>
      <c r="AG1429" s="11">
        <f t="shared" si="3"/>
        <v>0</v>
      </c>
      <c r="AH1429" s="11">
        <f t="shared" si="4"/>
        <v>0</v>
      </c>
      <c r="AI1429" s="11">
        <f t="shared" si="5"/>
        <v>1</v>
      </c>
      <c r="AJ1429" s="11">
        <f>ROUNDUP(SUM(VLOOKUP(F1429,'Pontuação 3.0'!A$2:B$11,2,FALSE),VLOOKUP(E1429,'Pontuação 3.0'!C$2:D$11,2,FALSE),VLOOKUP(H1429,'Pontuação 3.0'!I$2:J$11,2,FALSE),VLOOKUP(J1429,'Pontuação 3.0'!G$2:H$11,2,FALSE),VLOOKUP(G1429,'Pontuação 3.0'!E$2:F$11,2,FALSE),VLOOKUP(K1429,'Pontuação 3.0'!K$2:L$11,2,FALSE),VLOOKUP(L1429,'Pontuação 3.0'!M$2:N$13,2,FALSE)),0)</f>
        <v>1704</v>
      </c>
      <c r="AK1429" s="10">
        <f t="shared" si="6"/>
        <v>170</v>
      </c>
      <c r="AL1429" s="10" t="str">
        <f t="array" ref="AL1429">IFERROR(INDEX('Pontuação 3.0'!G$13:G$191, MATCH(AK1429, 'Pontuação 3.0'!F$13:F$191, 0)), "Faixa Indefinida")</f>
        <v>D</v>
      </c>
      <c r="AM1429" s="10">
        <f t="shared" si="7"/>
        <v>0</v>
      </c>
      <c r="AN1429" s="10">
        <f t="shared" si="8"/>
        <v>0</v>
      </c>
      <c r="AO1429" s="10">
        <f t="shared" si="9"/>
        <v>0</v>
      </c>
      <c r="AP1429" s="10">
        <f t="shared" si="10"/>
        <v>1</v>
      </c>
    </row>
    <row r="1430" ht="15.75" customHeight="1">
      <c r="A1430" s="7">
        <v>45676.0</v>
      </c>
      <c r="B1430" s="8" t="s">
        <v>3327</v>
      </c>
      <c r="C1430" s="8" t="s">
        <v>3328</v>
      </c>
      <c r="D1430" s="9">
        <v>2.1991740506E10</v>
      </c>
      <c r="E1430" s="8" t="s">
        <v>6103</v>
      </c>
      <c r="F1430" s="8" t="s">
        <v>6116</v>
      </c>
      <c r="G1430" s="8" t="s">
        <v>6117</v>
      </c>
      <c r="H1430" s="8" t="s">
        <v>6106</v>
      </c>
      <c r="I1430" s="8" t="s">
        <v>6107</v>
      </c>
      <c r="J1430" s="8" t="s">
        <v>6119</v>
      </c>
      <c r="K1430" s="8" t="s">
        <v>6107</v>
      </c>
      <c r="L1430" s="8" t="s">
        <v>6124</v>
      </c>
      <c r="M1430" s="8" t="s">
        <v>6113</v>
      </c>
      <c r="N1430" s="12" t="s">
        <v>18</v>
      </c>
      <c r="O1430" s="12" t="s">
        <v>20</v>
      </c>
      <c r="P1430" s="12" t="s">
        <v>89</v>
      </c>
      <c r="Q1430" s="12" t="s">
        <v>22</v>
      </c>
      <c r="R1430" s="12" t="s">
        <v>32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10">
        <f>ROUNDUP(SUM(VLOOKUP(F1430,'Pontuação'!A$2:B$11,2,FALSE),VLOOKUP(E1430,'Pontuação'!C$2:D$11,2,FALSE),VLOOKUP(H1430,'Pontuação'!I$2:J$11,2,FALSE),VLOOKUP(J1430,'Pontuação'!G$2:H$11,2,FALSE),VLOOKUP(L1430,'Pontuação'!M$2:N$13,2,FALSE)),0)</f>
        <v>1516</v>
      </c>
      <c r="AD1430" s="11">
        <f t="shared" si="1"/>
        <v>152</v>
      </c>
      <c r="AE1430" s="11" t="str">
        <f t="array" ref="AE1430">IFERROR(INDEX('Pontuação'!G$13:G$101, MATCH(AD1430, 'Pontuação'!F$13:F$101, 0)), "Faixa Indefinida")</f>
        <v>C</v>
      </c>
      <c r="AF1430" s="11">
        <f t="shared" si="2"/>
        <v>0</v>
      </c>
      <c r="AG1430" s="11">
        <f t="shared" si="3"/>
        <v>0</v>
      </c>
      <c r="AH1430" s="11">
        <f t="shared" si="4"/>
        <v>1</v>
      </c>
      <c r="AI1430" s="11">
        <f t="shared" si="5"/>
        <v>0</v>
      </c>
      <c r="AJ1430" s="11">
        <f>ROUNDUP(SUM(VLOOKUP(F1430,'Pontuação 3.0'!A$2:B$11,2,FALSE),VLOOKUP(E1430,'Pontuação 3.0'!C$2:D$11,2,FALSE),VLOOKUP(H1430,'Pontuação 3.0'!I$2:J$11,2,FALSE),VLOOKUP(J1430,'Pontuação 3.0'!G$2:H$11,2,FALSE),VLOOKUP(G1430,'Pontuação 3.0'!E$2:F$11,2,FALSE),VLOOKUP(K1430,'Pontuação 3.0'!K$2:L$11,2,FALSE),VLOOKUP(L1430,'Pontuação 3.0'!M$2:N$13,2,FALSE)),0)</f>
        <v>2092</v>
      </c>
      <c r="AK1430" s="10">
        <f t="shared" si="6"/>
        <v>209</v>
      </c>
      <c r="AL1430" s="10" t="str">
        <f t="array" ref="AL1430">IFERROR(INDEX('Pontuação 3.0'!G$13:G$191, MATCH(AK1430, 'Pontuação 3.0'!F$13:F$191, 0)), "Faixa Indefinida")</f>
        <v>C</v>
      </c>
      <c r="AM1430" s="10">
        <f t="shared" si="7"/>
        <v>0</v>
      </c>
      <c r="AN1430" s="10">
        <f t="shared" si="8"/>
        <v>0</v>
      </c>
      <c r="AO1430" s="10">
        <f t="shared" si="9"/>
        <v>1</v>
      </c>
      <c r="AP1430" s="10">
        <f t="shared" si="10"/>
        <v>0</v>
      </c>
    </row>
    <row r="1431" ht="15.75" customHeight="1">
      <c r="A1431" s="7">
        <v>45676.0</v>
      </c>
      <c r="B1431" s="8" t="s">
        <v>103</v>
      </c>
      <c r="C1431" s="8" t="s">
        <v>3326</v>
      </c>
      <c r="D1431" s="9">
        <v>1.4998755317E10</v>
      </c>
      <c r="E1431" s="8" t="s">
        <v>6103</v>
      </c>
      <c r="F1431" s="8" t="s">
        <v>6116</v>
      </c>
      <c r="G1431" s="8" t="s">
        <v>6117</v>
      </c>
      <c r="H1431" s="8" t="s">
        <v>6106</v>
      </c>
      <c r="I1431" s="8" t="s">
        <v>6107</v>
      </c>
      <c r="J1431" s="8" t="s">
        <v>6119</v>
      </c>
      <c r="K1431" s="8" t="s">
        <v>6107</v>
      </c>
      <c r="L1431" s="8" t="s">
        <v>6120</v>
      </c>
      <c r="M1431" s="8" t="s">
        <v>6121</v>
      </c>
      <c r="N1431" s="12" t="s">
        <v>18</v>
      </c>
      <c r="O1431" s="12" t="s">
        <v>20</v>
      </c>
      <c r="P1431" s="12" t="s">
        <v>25</v>
      </c>
      <c r="Q1431" s="12" t="s">
        <v>22</v>
      </c>
      <c r="R1431" s="12" t="s">
        <v>32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10">
        <f>ROUNDUP(SUM(VLOOKUP(F1431,'Pontuação'!A$2:B$11,2,FALSE),VLOOKUP(E1431,'Pontuação'!C$2:D$11,2,FALSE),VLOOKUP(H1431,'Pontuação'!I$2:J$11,2,FALSE),VLOOKUP(J1431,'Pontuação'!G$2:H$11,2,FALSE),VLOOKUP(L1431,'Pontuação'!M$2:N$13,2,FALSE)),0)</f>
        <v>1685</v>
      </c>
      <c r="AD1431" s="11">
        <f t="shared" si="1"/>
        <v>169</v>
      </c>
      <c r="AE1431" s="11" t="str">
        <f t="array" ref="AE1431">IFERROR(INDEX('Pontuação'!G$13:G$101, MATCH(AD1431, 'Pontuação'!F$13:F$101, 0)), "Faixa Indefinida")</f>
        <v>B</v>
      </c>
      <c r="AF1431" s="11">
        <f t="shared" si="2"/>
        <v>0</v>
      </c>
      <c r="AG1431" s="11">
        <f t="shared" si="3"/>
        <v>1</v>
      </c>
      <c r="AH1431" s="11">
        <f t="shared" si="4"/>
        <v>0</v>
      </c>
      <c r="AI1431" s="11">
        <f t="shared" si="5"/>
        <v>0</v>
      </c>
      <c r="AJ1431" s="11">
        <f>ROUNDUP(SUM(VLOOKUP(F1431,'Pontuação 3.0'!A$2:B$11,2,FALSE),VLOOKUP(E1431,'Pontuação 3.0'!C$2:D$11,2,FALSE),VLOOKUP(H1431,'Pontuação 3.0'!I$2:J$11,2,FALSE),VLOOKUP(J1431,'Pontuação 3.0'!G$2:H$11,2,FALSE),VLOOKUP(G1431,'Pontuação 3.0'!E$2:F$11,2,FALSE),VLOOKUP(K1431,'Pontuação 3.0'!K$2:L$11,2,FALSE),VLOOKUP(L1431,'Pontuação 3.0'!M$2:N$13,2,FALSE)),0)</f>
        <v>2208</v>
      </c>
      <c r="AK1431" s="10">
        <f t="shared" si="6"/>
        <v>221</v>
      </c>
      <c r="AL1431" s="10" t="str">
        <f t="array" ref="AL1431">IFERROR(INDEX('Pontuação 3.0'!G$13:G$191, MATCH(AK1431, 'Pontuação 3.0'!F$13:F$191, 0)), "Faixa Indefinida")</f>
        <v>B</v>
      </c>
      <c r="AM1431" s="10">
        <f t="shared" si="7"/>
        <v>0</v>
      </c>
      <c r="AN1431" s="10">
        <f t="shared" si="8"/>
        <v>1</v>
      </c>
      <c r="AO1431" s="10">
        <f t="shared" si="9"/>
        <v>0</v>
      </c>
      <c r="AP1431" s="10">
        <f t="shared" si="10"/>
        <v>0</v>
      </c>
    </row>
    <row r="1432" ht="15.75" customHeight="1">
      <c r="A1432" s="7">
        <v>45676.0</v>
      </c>
      <c r="B1432" s="8" t="s">
        <v>3329</v>
      </c>
      <c r="C1432" s="8" t="s">
        <v>3330</v>
      </c>
      <c r="D1432" s="9">
        <v>3.5910140174E10</v>
      </c>
      <c r="E1432" s="8" t="s">
        <v>6103</v>
      </c>
      <c r="F1432" s="8" t="s">
        <v>6104</v>
      </c>
      <c r="G1432" s="8" t="s">
        <v>6122</v>
      </c>
      <c r="H1432" s="8" t="s">
        <v>6106</v>
      </c>
      <c r="I1432" s="8" t="s">
        <v>6107</v>
      </c>
      <c r="J1432" s="8" t="s">
        <v>6119</v>
      </c>
      <c r="K1432" s="8" t="s">
        <v>6107</v>
      </c>
      <c r="L1432" s="8" t="s">
        <v>6120</v>
      </c>
      <c r="M1432" s="8" t="s">
        <v>6121</v>
      </c>
      <c r="N1432" s="12" t="s">
        <v>18</v>
      </c>
      <c r="O1432" s="12" t="s">
        <v>20</v>
      </c>
      <c r="P1432" s="12" t="s">
        <v>76</v>
      </c>
      <c r="Q1432" s="12" t="s">
        <v>22</v>
      </c>
      <c r="R1432" s="12" t="s">
        <v>32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10">
        <f>ROUNDUP(SUM(VLOOKUP(F1432,'Pontuação'!A$2:B$11,2,FALSE),VLOOKUP(E1432,'Pontuação'!C$2:D$11,2,FALSE),VLOOKUP(H1432,'Pontuação'!I$2:J$11,2,FALSE),VLOOKUP(J1432,'Pontuação'!G$2:H$11,2,FALSE),VLOOKUP(L1432,'Pontuação'!M$2:N$13,2,FALSE)),0)</f>
        <v>1690</v>
      </c>
      <c r="AD1432" s="11">
        <f t="shared" si="1"/>
        <v>169</v>
      </c>
      <c r="AE1432" s="11" t="str">
        <f t="array" ref="AE1432">IFERROR(INDEX('Pontuação'!G$13:G$101, MATCH(AD1432, 'Pontuação'!F$13:F$101, 0)), "Faixa Indefinida")</f>
        <v>B</v>
      </c>
      <c r="AF1432" s="11">
        <f t="shared" si="2"/>
        <v>0</v>
      </c>
      <c r="AG1432" s="11">
        <f t="shared" si="3"/>
        <v>1</v>
      </c>
      <c r="AH1432" s="11">
        <f t="shared" si="4"/>
        <v>0</v>
      </c>
      <c r="AI1432" s="11">
        <f t="shared" si="5"/>
        <v>0</v>
      </c>
      <c r="AJ1432" s="11">
        <f>ROUNDUP(SUM(VLOOKUP(F1432,'Pontuação 3.0'!A$2:B$11,2,FALSE),VLOOKUP(E1432,'Pontuação 3.0'!C$2:D$11,2,FALSE),VLOOKUP(H1432,'Pontuação 3.0'!I$2:J$11,2,FALSE),VLOOKUP(J1432,'Pontuação 3.0'!G$2:H$11,2,FALSE),VLOOKUP(G1432,'Pontuação 3.0'!E$2:F$11,2,FALSE),VLOOKUP(K1432,'Pontuação 3.0'!K$2:L$11,2,FALSE),VLOOKUP(L1432,'Pontuação 3.0'!M$2:N$13,2,FALSE)),0)</f>
        <v>2053</v>
      </c>
      <c r="AK1432" s="10">
        <f t="shared" si="6"/>
        <v>205</v>
      </c>
      <c r="AL1432" s="10" t="str">
        <f t="array" ref="AL1432">IFERROR(INDEX('Pontuação 3.0'!G$13:G$191, MATCH(AK1432, 'Pontuação 3.0'!F$13:F$191, 0)), "Faixa Indefinida")</f>
        <v>C</v>
      </c>
      <c r="AM1432" s="10">
        <f t="shared" si="7"/>
        <v>0</v>
      </c>
      <c r="AN1432" s="10">
        <f t="shared" si="8"/>
        <v>0</v>
      </c>
      <c r="AO1432" s="10">
        <f t="shared" si="9"/>
        <v>1</v>
      </c>
      <c r="AP1432" s="10">
        <f t="shared" si="10"/>
        <v>0</v>
      </c>
    </row>
    <row r="1433" ht="15.75" customHeight="1">
      <c r="A1433" s="7">
        <v>45676.0</v>
      </c>
      <c r="B1433" s="8" t="s">
        <v>1150</v>
      </c>
      <c r="C1433" s="8" t="s">
        <v>3333</v>
      </c>
      <c r="D1433" s="9">
        <v>7.4999434481E10</v>
      </c>
      <c r="E1433" s="8" t="s">
        <v>6103</v>
      </c>
      <c r="F1433" s="8" t="s">
        <v>6126</v>
      </c>
      <c r="G1433" s="8" t="s">
        <v>6117</v>
      </c>
      <c r="H1433" s="8" t="s">
        <v>6118</v>
      </c>
      <c r="I1433" s="8" t="s">
        <v>6128</v>
      </c>
      <c r="J1433" s="8" t="s">
        <v>6119</v>
      </c>
      <c r="K1433" s="8" t="s">
        <v>6107</v>
      </c>
      <c r="L1433" s="8" t="s">
        <v>6120</v>
      </c>
      <c r="M1433" s="8" t="s">
        <v>6121</v>
      </c>
      <c r="N1433" s="12" t="s">
        <v>18</v>
      </c>
      <c r="O1433" s="12" t="s">
        <v>20</v>
      </c>
      <c r="P1433" s="12" t="s">
        <v>19</v>
      </c>
      <c r="Q1433" s="12" t="s">
        <v>22</v>
      </c>
      <c r="R1433" s="12" t="s">
        <v>21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10">
        <f>ROUNDUP(SUM(VLOOKUP(F1433,'Pontuação'!A$2:B$11,2,FALSE),VLOOKUP(E1433,'Pontuação'!C$2:D$11,2,FALSE),VLOOKUP(H1433,'Pontuação'!I$2:J$11,2,FALSE),VLOOKUP(J1433,'Pontuação'!G$2:H$11,2,FALSE),VLOOKUP(L1433,'Pontuação'!M$2:N$13,2,FALSE)),0)</f>
        <v>1715</v>
      </c>
      <c r="AD1433" s="11">
        <f t="shared" si="1"/>
        <v>172</v>
      </c>
      <c r="AE1433" s="11" t="str">
        <f t="array" ref="AE1433">IFERROR(INDEX('Pontuação'!G$13:G$101, MATCH(AD1433, 'Pontuação'!F$13:F$101, 0)), "Faixa Indefinida")</f>
        <v>B</v>
      </c>
      <c r="AF1433" s="11">
        <f t="shared" si="2"/>
        <v>0</v>
      </c>
      <c r="AG1433" s="11">
        <f t="shared" si="3"/>
        <v>1</v>
      </c>
      <c r="AH1433" s="11">
        <f t="shared" si="4"/>
        <v>0</v>
      </c>
      <c r="AI1433" s="11">
        <f t="shared" si="5"/>
        <v>0</v>
      </c>
      <c r="AJ1433" s="11">
        <f>ROUNDUP(SUM(VLOOKUP(F1433,'Pontuação 3.0'!A$2:B$11,2,FALSE),VLOOKUP(E1433,'Pontuação 3.0'!C$2:D$11,2,FALSE),VLOOKUP(H1433,'Pontuação 3.0'!I$2:J$11,2,FALSE),VLOOKUP(J1433,'Pontuação 3.0'!G$2:H$11,2,FALSE),VLOOKUP(G1433,'Pontuação 3.0'!E$2:F$11,2,FALSE),VLOOKUP(K1433,'Pontuação 3.0'!K$2:L$11,2,FALSE),VLOOKUP(L1433,'Pontuação 3.0'!M$2:N$13,2,FALSE)),0)</f>
        <v>2162</v>
      </c>
      <c r="AK1433" s="10">
        <f t="shared" si="6"/>
        <v>216</v>
      </c>
      <c r="AL1433" s="10" t="str">
        <f t="array" ref="AL1433">IFERROR(INDEX('Pontuação 3.0'!G$13:G$191, MATCH(AK1433, 'Pontuação 3.0'!F$13:F$191, 0)), "Faixa Indefinida")</f>
        <v>B</v>
      </c>
      <c r="AM1433" s="10">
        <f t="shared" si="7"/>
        <v>0</v>
      </c>
      <c r="AN1433" s="10">
        <f t="shared" si="8"/>
        <v>1</v>
      </c>
      <c r="AO1433" s="10">
        <f t="shared" si="9"/>
        <v>0</v>
      </c>
      <c r="AP1433" s="10">
        <f t="shared" si="10"/>
        <v>0</v>
      </c>
    </row>
    <row r="1434" ht="15.75" customHeight="1">
      <c r="A1434" s="7">
        <v>45676.0</v>
      </c>
      <c r="B1434" s="8" t="s">
        <v>3334</v>
      </c>
      <c r="C1434" s="8" t="s">
        <v>3335</v>
      </c>
      <c r="D1434" s="9">
        <v>1.1977266528E10</v>
      </c>
      <c r="E1434" s="8" t="s">
        <v>6103</v>
      </c>
      <c r="F1434" s="8" t="s">
        <v>6116</v>
      </c>
      <c r="G1434" s="8" t="s">
        <v>6122</v>
      </c>
      <c r="H1434" s="8" t="s">
        <v>6118</v>
      </c>
      <c r="I1434" s="8" t="s">
        <v>6107</v>
      </c>
      <c r="J1434" s="8" t="s">
        <v>6119</v>
      </c>
      <c r="K1434" s="8" t="s">
        <v>6107</v>
      </c>
      <c r="L1434" s="8" t="s">
        <v>6124</v>
      </c>
      <c r="M1434" s="8" t="s">
        <v>6121</v>
      </c>
      <c r="N1434" s="12" t="s">
        <v>18</v>
      </c>
      <c r="O1434" s="12" t="s">
        <v>20</v>
      </c>
      <c r="P1434" s="12" t="s">
        <v>89</v>
      </c>
      <c r="Q1434" s="12" t="s">
        <v>22</v>
      </c>
      <c r="R1434" s="12" t="s">
        <v>21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10">
        <f>ROUNDUP(SUM(VLOOKUP(F1434,'Pontuação'!A$2:B$11,2,FALSE),VLOOKUP(E1434,'Pontuação'!C$2:D$11,2,FALSE),VLOOKUP(H1434,'Pontuação'!I$2:J$11,2,FALSE),VLOOKUP(J1434,'Pontuação'!G$2:H$11,2,FALSE),VLOOKUP(L1434,'Pontuação'!M$2:N$13,2,FALSE)),0)</f>
        <v>1558</v>
      </c>
      <c r="AD1434" s="11">
        <f t="shared" si="1"/>
        <v>156</v>
      </c>
      <c r="AE1434" s="11" t="str">
        <f t="array" ref="AE1434">IFERROR(INDEX('Pontuação'!G$13:G$101, MATCH(AD1434, 'Pontuação'!F$13:F$101, 0)), "Faixa Indefinida")</f>
        <v>C</v>
      </c>
      <c r="AF1434" s="11">
        <f t="shared" si="2"/>
        <v>0</v>
      </c>
      <c r="AG1434" s="11">
        <f t="shared" si="3"/>
        <v>0</v>
      </c>
      <c r="AH1434" s="11">
        <f t="shared" si="4"/>
        <v>1</v>
      </c>
      <c r="AI1434" s="11">
        <f t="shared" si="5"/>
        <v>0</v>
      </c>
      <c r="AJ1434" s="11">
        <f>ROUNDUP(SUM(VLOOKUP(F1434,'Pontuação 3.0'!A$2:B$11,2,FALSE),VLOOKUP(E1434,'Pontuação 3.0'!C$2:D$11,2,FALSE),VLOOKUP(H1434,'Pontuação 3.0'!I$2:J$11,2,FALSE),VLOOKUP(J1434,'Pontuação 3.0'!G$2:H$11,2,FALSE),VLOOKUP(G1434,'Pontuação 3.0'!E$2:F$11,2,FALSE),VLOOKUP(K1434,'Pontuação 3.0'!K$2:L$11,2,FALSE),VLOOKUP(L1434,'Pontuação 3.0'!M$2:N$13,2,FALSE)),0)</f>
        <v>2039</v>
      </c>
      <c r="AK1434" s="10">
        <f t="shared" si="6"/>
        <v>204</v>
      </c>
      <c r="AL1434" s="10" t="str">
        <f t="array" ref="AL1434">IFERROR(INDEX('Pontuação 3.0'!G$13:G$191, MATCH(AK1434, 'Pontuação 3.0'!F$13:F$191, 0)), "Faixa Indefinida")</f>
        <v>C</v>
      </c>
      <c r="AM1434" s="10">
        <f t="shared" si="7"/>
        <v>0</v>
      </c>
      <c r="AN1434" s="10">
        <f t="shared" si="8"/>
        <v>0</v>
      </c>
      <c r="AO1434" s="10">
        <f t="shared" si="9"/>
        <v>1</v>
      </c>
      <c r="AP1434" s="10">
        <f t="shared" si="10"/>
        <v>0</v>
      </c>
    </row>
    <row r="1435" ht="15.75" customHeight="1">
      <c r="A1435" s="7">
        <v>45676.0</v>
      </c>
      <c r="B1435" s="8" t="s">
        <v>3336</v>
      </c>
      <c r="C1435" s="8" t="s">
        <v>3337</v>
      </c>
      <c r="D1435" s="14" t="s">
        <v>6213</v>
      </c>
      <c r="E1435" s="8" t="s">
        <v>6103</v>
      </c>
      <c r="F1435" s="8" t="s">
        <v>6143</v>
      </c>
      <c r="G1435" s="8" t="s">
        <v>6117</v>
      </c>
      <c r="H1435" s="8" t="s">
        <v>6118</v>
      </c>
      <c r="I1435" s="8" t="s">
        <v>6107</v>
      </c>
      <c r="J1435" s="8" t="s">
        <v>6129</v>
      </c>
      <c r="K1435" s="8" t="s">
        <v>6107</v>
      </c>
      <c r="L1435" s="8" t="s">
        <v>6124</v>
      </c>
      <c r="M1435" s="8" t="s">
        <v>6111</v>
      </c>
      <c r="N1435" s="12" t="s">
        <v>18</v>
      </c>
      <c r="O1435" s="12" t="s">
        <v>20</v>
      </c>
      <c r="P1435" s="12" t="s">
        <v>65</v>
      </c>
      <c r="Q1435" s="12" t="s">
        <v>22</v>
      </c>
      <c r="R1435" s="12" t="s">
        <v>32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10">
        <f>ROUNDUP(SUM(VLOOKUP(F1435,'Pontuação'!A$2:B$11,2,FALSE),VLOOKUP(E1435,'Pontuação'!C$2:D$11,2,FALSE),VLOOKUP(H1435,'Pontuação'!I$2:J$11,2,FALSE),VLOOKUP(J1435,'Pontuação'!G$2:H$11,2,FALSE),VLOOKUP(L1435,'Pontuação'!M$2:N$13,2,FALSE)),0)</f>
        <v>1807</v>
      </c>
      <c r="AD1435" s="11">
        <f t="shared" si="1"/>
        <v>181</v>
      </c>
      <c r="AE1435" s="11" t="str">
        <f t="array" ref="AE1435">IFERROR(INDEX('Pontuação'!G$13:G$101, MATCH(AD1435, 'Pontuação'!F$13:F$101, 0)), "Faixa Indefinida")</f>
        <v>B</v>
      </c>
      <c r="AF1435" s="11">
        <f t="shared" si="2"/>
        <v>0</v>
      </c>
      <c r="AG1435" s="11">
        <f t="shared" si="3"/>
        <v>1</v>
      </c>
      <c r="AH1435" s="11">
        <f t="shared" si="4"/>
        <v>0</v>
      </c>
      <c r="AI1435" s="11">
        <f t="shared" si="5"/>
        <v>0</v>
      </c>
      <c r="AJ1435" s="11">
        <f>ROUNDUP(SUM(VLOOKUP(F1435,'Pontuação 3.0'!A$2:B$11,2,FALSE),VLOOKUP(E1435,'Pontuação 3.0'!C$2:D$11,2,FALSE),VLOOKUP(H1435,'Pontuação 3.0'!I$2:J$11,2,FALSE),VLOOKUP(J1435,'Pontuação 3.0'!G$2:H$11,2,FALSE),VLOOKUP(G1435,'Pontuação 3.0'!E$2:F$11,2,FALSE),VLOOKUP(K1435,'Pontuação 3.0'!K$2:L$11,2,FALSE),VLOOKUP(L1435,'Pontuação 3.0'!M$2:N$13,2,FALSE)),0)</f>
        <v>2232</v>
      </c>
      <c r="AK1435" s="10">
        <f t="shared" si="6"/>
        <v>223</v>
      </c>
      <c r="AL1435" s="10" t="str">
        <f t="array" ref="AL1435">IFERROR(INDEX('Pontuação 3.0'!G$13:G$191, MATCH(AK1435, 'Pontuação 3.0'!F$13:F$191, 0)), "Faixa Indefinida")</f>
        <v>B</v>
      </c>
      <c r="AM1435" s="10">
        <f t="shared" si="7"/>
        <v>0</v>
      </c>
      <c r="AN1435" s="10">
        <f t="shared" si="8"/>
        <v>1</v>
      </c>
      <c r="AO1435" s="10">
        <f t="shared" si="9"/>
        <v>0</v>
      </c>
      <c r="AP1435" s="10">
        <f t="shared" si="10"/>
        <v>0</v>
      </c>
    </row>
    <row r="1436" ht="15.75" customHeight="1">
      <c r="A1436" s="7">
        <v>45676.0</v>
      </c>
      <c r="B1436" s="8" t="s">
        <v>3338</v>
      </c>
      <c r="C1436" s="8" t="s">
        <v>3339</v>
      </c>
      <c r="D1436" s="9">
        <v>1.9996283934E10</v>
      </c>
      <c r="E1436" s="8" t="s">
        <v>6103</v>
      </c>
      <c r="F1436" s="8" t="s">
        <v>6126</v>
      </c>
      <c r="G1436" s="8" t="s">
        <v>6117</v>
      </c>
      <c r="H1436" s="8" t="s">
        <v>6123</v>
      </c>
      <c r="I1436" s="8" t="s">
        <v>6107</v>
      </c>
      <c r="J1436" s="8" t="s">
        <v>6119</v>
      </c>
      <c r="K1436" s="8" t="s">
        <v>6107</v>
      </c>
      <c r="L1436" s="8" t="s">
        <v>6120</v>
      </c>
      <c r="M1436" s="8" t="s">
        <v>6133</v>
      </c>
      <c r="N1436" s="12" t="s">
        <v>18</v>
      </c>
      <c r="O1436" s="12" t="s">
        <v>20</v>
      </c>
      <c r="P1436" s="12" t="s">
        <v>19</v>
      </c>
      <c r="Q1436" s="12" t="s">
        <v>22</v>
      </c>
      <c r="R1436" s="12" t="s">
        <v>21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10">
        <f>ROUNDUP(SUM(VLOOKUP(F1436,'Pontuação'!A$2:B$11,2,FALSE),VLOOKUP(E1436,'Pontuação'!C$2:D$11,2,FALSE),VLOOKUP(H1436,'Pontuação'!I$2:J$11,2,FALSE),VLOOKUP(J1436,'Pontuação'!G$2:H$11,2,FALSE),VLOOKUP(L1436,'Pontuação'!M$2:N$13,2,FALSE)),0)</f>
        <v>1559</v>
      </c>
      <c r="AD1436" s="11">
        <f t="shared" si="1"/>
        <v>156</v>
      </c>
      <c r="AE1436" s="11" t="str">
        <f t="array" ref="AE1436">IFERROR(INDEX('Pontuação'!G$13:G$101, MATCH(AD1436, 'Pontuação'!F$13:F$101, 0)), "Faixa Indefinida")</f>
        <v>C</v>
      </c>
      <c r="AF1436" s="11">
        <f t="shared" si="2"/>
        <v>0</v>
      </c>
      <c r="AG1436" s="11">
        <f t="shared" si="3"/>
        <v>0</v>
      </c>
      <c r="AH1436" s="11">
        <f t="shared" si="4"/>
        <v>1</v>
      </c>
      <c r="AI1436" s="11">
        <f t="shared" si="5"/>
        <v>0</v>
      </c>
      <c r="AJ1436" s="11">
        <f>ROUNDUP(SUM(VLOOKUP(F1436,'Pontuação 3.0'!A$2:B$11,2,FALSE),VLOOKUP(E1436,'Pontuação 3.0'!C$2:D$11,2,FALSE),VLOOKUP(H1436,'Pontuação 3.0'!I$2:J$11,2,FALSE),VLOOKUP(J1436,'Pontuação 3.0'!G$2:H$11,2,FALSE),VLOOKUP(G1436,'Pontuação 3.0'!E$2:F$11,2,FALSE),VLOOKUP(K1436,'Pontuação 3.0'!K$2:L$11,2,FALSE),VLOOKUP(L1436,'Pontuação 3.0'!M$2:N$13,2,FALSE)),0)</f>
        <v>1927</v>
      </c>
      <c r="AK1436" s="10">
        <f t="shared" si="6"/>
        <v>193</v>
      </c>
      <c r="AL1436" s="10" t="str">
        <f t="array" ref="AL1436">IFERROR(INDEX('Pontuação 3.0'!G$13:G$191, MATCH(AK1436, 'Pontuação 3.0'!F$13:F$191, 0)), "Faixa Indefinida")</f>
        <v>C</v>
      </c>
      <c r="AM1436" s="10">
        <f t="shared" si="7"/>
        <v>0</v>
      </c>
      <c r="AN1436" s="10">
        <f t="shared" si="8"/>
        <v>0</v>
      </c>
      <c r="AO1436" s="10">
        <f t="shared" si="9"/>
        <v>1</v>
      </c>
      <c r="AP1436" s="10">
        <f t="shared" si="10"/>
        <v>0</v>
      </c>
    </row>
    <row r="1437" ht="15.75" customHeight="1">
      <c r="A1437" s="7">
        <v>45676.0</v>
      </c>
      <c r="B1437" s="8" t="s">
        <v>3340</v>
      </c>
      <c r="C1437" s="8" t="s">
        <v>3341</v>
      </c>
      <c r="D1437" s="9">
        <v>1.998305913E10</v>
      </c>
      <c r="E1437" s="8" t="s">
        <v>6103</v>
      </c>
      <c r="F1437" s="8" t="s">
        <v>6126</v>
      </c>
      <c r="G1437" s="8" t="s">
        <v>6122</v>
      </c>
      <c r="H1437" s="8" t="s">
        <v>6118</v>
      </c>
      <c r="I1437" s="8" t="s">
        <v>6107</v>
      </c>
      <c r="J1437" s="8" t="s">
        <v>6119</v>
      </c>
      <c r="K1437" s="8" t="s">
        <v>6109</v>
      </c>
      <c r="L1437" s="8" t="s">
        <v>6115</v>
      </c>
      <c r="M1437" s="8" t="s">
        <v>6113</v>
      </c>
      <c r="N1437" s="12" t="s">
        <v>18</v>
      </c>
      <c r="O1437" s="12" t="s">
        <v>20</v>
      </c>
      <c r="P1437" s="12" t="s">
        <v>31</v>
      </c>
      <c r="Q1437" s="12" t="s">
        <v>200</v>
      </c>
      <c r="R1437" s="12" t="s">
        <v>32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10">
        <f>ROUNDUP(SUM(VLOOKUP(F1437,'Pontuação'!A$2:B$11,2,FALSE),VLOOKUP(E1437,'Pontuação'!C$2:D$11,2,FALSE),VLOOKUP(H1437,'Pontuação'!I$2:J$11,2,FALSE),VLOOKUP(J1437,'Pontuação'!G$2:H$11,2,FALSE),VLOOKUP(L1437,'Pontuação'!M$2:N$13,2,FALSE)),0)</f>
        <v>1583</v>
      </c>
      <c r="AD1437" s="11">
        <f t="shared" si="1"/>
        <v>158</v>
      </c>
      <c r="AE1437" s="11" t="str">
        <f t="array" ref="AE1437">IFERROR(INDEX('Pontuação'!G$13:G$101, MATCH(AD1437, 'Pontuação'!F$13:F$101, 0)), "Faixa Indefinida")</f>
        <v>C</v>
      </c>
      <c r="AF1437" s="11">
        <f t="shared" si="2"/>
        <v>0</v>
      </c>
      <c r="AG1437" s="11">
        <f t="shared" si="3"/>
        <v>0</v>
      </c>
      <c r="AH1437" s="11">
        <f t="shared" si="4"/>
        <v>1</v>
      </c>
      <c r="AI1437" s="11">
        <f t="shared" si="5"/>
        <v>0</v>
      </c>
      <c r="AJ1437" s="11">
        <f>ROUNDUP(SUM(VLOOKUP(F1437,'Pontuação 3.0'!A$2:B$11,2,FALSE),VLOOKUP(E1437,'Pontuação 3.0'!C$2:D$11,2,FALSE),VLOOKUP(H1437,'Pontuação 3.0'!I$2:J$11,2,FALSE),VLOOKUP(J1437,'Pontuação 3.0'!G$2:H$11,2,FALSE),VLOOKUP(G1437,'Pontuação 3.0'!E$2:F$11,2,FALSE),VLOOKUP(K1437,'Pontuação 3.0'!K$2:L$11,2,FALSE),VLOOKUP(L1437,'Pontuação 3.0'!M$2:N$13,2,FALSE)),0)</f>
        <v>2197</v>
      </c>
      <c r="AK1437" s="10">
        <f t="shared" si="6"/>
        <v>220</v>
      </c>
      <c r="AL1437" s="10" t="str">
        <f t="array" ref="AL1437">IFERROR(INDEX('Pontuação 3.0'!G$13:G$191, MATCH(AK1437, 'Pontuação 3.0'!F$13:F$191, 0)), "Faixa Indefinida")</f>
        <v>B</v>
      </c>
      <c r="AM1437" s="10">
        <f t="shared" si="7"/>
        <v>0</v>
      </c>
      <c r="AN1437" s="10">
        <f t="shared" si="8"/>
        <v>1</v>
      </c>
      <c r="AO1437" s="10">
        <f t="shared" si="9"/>
        <v>0</v>
      </c>
      <c r="AP1437" s="10">
        <f t="shared" si="10"/>
        <v>0</v>
      </c>
    </row>
    <row r="1438" ht="15.75" customHeight="1">
      <c r="A1438" s="7">
        <v>45676.0</v>
      </c>
      <c r="B1438" s="8" t="s">
        <v>3344</v>
      </c>
      <c r="C1438" s="8" t="s">
        <v>3345</v>
      </c>
      <c r="D1438" s="9">
        <v>6.3981562553E10</v>
      </c>
      <c r="E1438" s="8" t="s">
        <v>6103</v>
      </c>
      <c r="F1438" s="8" t="s">
        <v>6126</v>
      </c>
      <c r="G1438" s="8" t="s">
        <v>6122</v>
      </c>
      <c r="H1438" s="8" t="s">
        <v>6135</v>
      </c>
      <c r="I1438" s="8" t="s">
        <v>6107</v>
      </c>
      <c r="J1438" s="8" t="s">
        <v>6129</v>
      </c>
      <c r="K1438" s="8" t="s">
        <v>6107</v>
      </c>
      <c r="L1438" s="8" t="s">
        <v>6124</v>
      </c>
      <c r="M1438" s="8" t="s">
        <v>6133</v>
      </c>
      <c r="N1438" s="12" t="s">
        <v>18</v>
      </c>
      <c r="O1438" s="12" t="s">
        <v>20</v>
      </c>
      <c r="P1438" s="12" t="s">
        <v>19</v>
      </c>
      <c r="Q1438" s="12" t="s">
        <v>22</v>
      </c>
      <c r="R1438" s="12" t="s">
        <v>21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10">
        <f>ROUNDUP(SUM(VLOOKUP(F1438,'Pontuação'!A$2:B$11,2,FALSE),VLOOKUP(E1438,'Pontuação'!C$2:D$11,2,FALSE),VLOOKUP(H1438,'Pontuação'!I$2:J$11,2,FALSE),VLOOKUP(J1438,'Pontuação'!G$2:H$11,2,FALSE),VLOOKUP(L1438,'Pontuação'!M$2:N$13,2,FALSE)),0)</f>
        <v>1808</v>
      </c>
      <c r="AD1438" s="11">
        <f t="shared" si="1"/>
        <v>181</v>
      </c>
      <c r="AE1438" s="11" t="str">
        <f t="array" ref="AE1438">IFERROR(INDEX('Pontuação'!G$13:G$101, MATCH(AD1438, 'Pontuação'!F$13:F$101, 0)), "Faixa Indefinida")</f>
        <v>B</v>
      </c>
      <c r="AF1438" s="11">
        <f t="shared" si="2"/>
        <v>0</v>
      </c>
      <c r="AG1438" s="11">
        <f t="shared" si="3"/>
        <v>1</v>
      </c>
      <c r="AH1438" s="11">
        <f t="shared" si="4"/>
        <v>0</v>
      </c>
      <c r="AI1438" s="11">
        <f t="shared" si="5"/>
        <v>0</v>
      </c>
      <c r="AJ1438" s="11">
        <f>ROUNDUP(SUM(VLOOKUP(F1438,'Pontuação 3.0'!A$2:B$11,2,FALSE),VLOOKUP(E1438,'Pontuação 3.0'!C$2:D$11,2,FALSE),VLOOKUP(H1438,'Pontuação 3.0'!I$2:J$11,2,FALSE),VLOOKUP(J1438,'Pontuação 3.0'!G$2:H$11,2,FALSE),VLOOKUP(G1438,'Pontuação 3.0'!E$2:F$11,2,FALSE),VLOOKUP(K1438,'Pontuação 3.0'!K$2:L$11,2,FALSE),VLOOKUP(L1438,'Pontuação 3.0'!M$2:N$13,2,FALSE)),0)</f>
        <v>2030</v>
      </c>
      <c r="AK1438" s="10">
        <f t="shared" si="6"/>
        <v>203</v>
      </c>
      <c r="AL1438" s="10" t="str">
        <f t="array" ref="AL1438">IFERROR(INDEX('Pontuação 3.0'!G$13:G$191, MATCH(AK1438, 'Pontuação 3.0'!F$13:F$191, 0)), "Faixa Indefinida")</f>
        <v>C</v>
      </c>
      <c r="AM1438" s="10">
        <f t="shared" si="7"/>
        <v>0</v>
      </c>
      <c r="AN1438" s="10">
        <f t="shared" si="8"/>
        <v>0</v>
      </c>
      <c r="AO1438" s="10">
        <f t="shared" si="9"/>
        <v>1</v>
      </c>
      <c r="AP1438" s="10">
        <f t="shared" si="10"/>
        <v>0</v>
      </c>
    </row>
    <row r="1439" ht="15.75" customHeight="1">
      <c r="A1439" s="7">
        <v>45676.0</v>
      </c>
      <c r="B1439" s="8" t="s">
        <v>3342</v>
      </c>
      <c r="C1439" s="8" t="s">
        <v>3343</v>
      </c>
      <c r="D1439" s="9">
        <v>6.1995670403E10</v>
      </c>
      <c r="E1439" s="8" t="s">
        <v>6103</v>
      </c>
      <c r="F1439" s="8" t="s">
        <v>6126</v>
      </c>
      <c r="G1439" s="8" t="s">
        <v>6117</v>
      </c>
      <c r="H1439" s="8" t="s">
        <v>6118</v>
      </c>
      <c r="I1439" s="8" t="s">
        <v>6128</v>
      </c>
      <c r="J1439" s="8" t="s">
        <v>6129</v>
      </c>
      <c r="K1439" s="8" t="s">
        <v>6109</v>
      </c>
      <c r="L1439" s="8" t="s">
        <v>6120</v>
      </c>
      <c r="M1439" s="8" t="s">
        <v>6111</v>
      </c>
      <c r="N1439" s="12" t="s">
        <v>18</v>
      </c>
      <c r="O1439" s="12" t="s">
        <v>20</v>
      </c>
      <c r="P1439" s="12" t="s">
        <v>89</v>
      </c>
      <c r="Q1439" s="12" t="s">
        <v>22</v>
      </c>
      <c r="R1439" s="12" t="s">
        <v>21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10">
        <f>ROUNDUP(SUM(VLOOKUP(F1439,'Pontuação'!A$2:B$11,2,FALSE),VLOOKUP(E1439,'Pontuação'!C$2:D$11,2,FALSE),VLOOKUP(H1439,'Pontuação'!I$2:J$11,2,FALSE),VLOOKUP(J1439,'Pontuação'!G$2:H$11,2,FALSE),VLOOKUP(L1439,'Pontuação'!M$2:N$13,2,FALSE)),0)</f>
        <v>1993</v>
      </c>
      <c r="AD1439" s="11">
        <f t="shared" si="1"/>
        <v>199</v>
      </c>
      <c r="AE1439" s="11" t="str">
        <f t="array" ref="AE1439">IFERROR(INDEX('Pontuação'!G$13:G$101, MATCH(AD1439, 'Pontuação'!F$13:F$101, 0)), "Faixa Indefinida")</f>
        <v>A</v>
      </c>
      <c r="AF1439" s="11">
        <f t="shared" si="2"/>
        <v>1</v>
      </c>
      <c r="AG1439" s="11">
        <f t="shared" si="3"/>
        <v>0</v>
      </c>
      <c r="AH1439" s="11">
        <f t="shared" si="4"/>
        <v>0</v>
      </c>
      <c r="AI1439" s="11">
        <f t="shared" si="5"/>
        <v>0</v>
      </c>
      <c r="AJ1439" s="11">
        <f>ROUNDUP(SUM(VLOOKUP(F1439,'Pontuação 3.0'!A$2:B$11,2,FALSE),VLOOKUP(E1439,'Pontuação 3.0'!C$2:D$11,2,FALSE),VLOOKUP(H1439,'Pontuação 3.0'!I$2:J$11,2,FALSE),VLOOKUP(J1439,'Pontuação 3.0'!G$2:H$11,2,FALSE),VLOOKUP(G1439,'Pontuação 3.0'!E$2:F$11,2,FALSE),VLOOKUP(K1439,'Pontuação 3.0'!K$2:L$11,2,FALSE),VLOOKUP(L1439,'Pontuação 3.0'!M$2:N$13,2,FALSE)),0)</f>
        <v>2698</v>
      </c>
      <c r="AK1439" s="10">
        <f t="shared" si="6"/>
        <v>270</v>
      </c>
      <c r="AL1439" s="10" t="str">
        <f t="array" ref="AL1439">IFERROR(INDEX('Pontuação 3.0'!G$13:G$191, MATCH(AK1439, 'Pontuação 3.0'!F$13:F$191, 0)), "Faixa Indefinida")</f>
        <v>A</v>
      </c>
      <c r="AM1439" s="10">
        <f t="shared" si="7"/>
        <v>1</v>
      </c>
      <c r="AN1439" s="10">
        <f t="shared" si="8"/>
        <v>0</v>
      </c>
      <c r="AO1439" s="10">
        <f t="shared" si="9"/>
        <v>0</v>
      </c>
      <c r="AP1439" s="10">
        <f t="shared" si="10"/>
        <v>0</v>
      </c>
    </row>
    <row r="1440" ht="15.75" customHeight="1">
      <c r="A1440" s="7">
        <v>45676.0</v>
      </c>
      <c r="B1440" s="8" t="s">
        <v>3346</v>
      </c>
      <c r="C1440" s="8" t="s">
        <v>3347</v>
      </c>
      <c r="D1440" s="9">
        <v>9.1993764479E10</v>
      </c>
      <c r="E1440" s="8" t="s">
        <v>6103</v>
      </c>
      <c r="F1440" s="8" t="s">
        <v>6116</v>
      </c>
      <c r="G1440" s="8" t="s">
        <v>6114</v>
      </c>
      <c r="H1440" s="8" t="s">
        <v>6106</v>
      </c>
      <c r="I1440" s="8" t="s">
        <v>6107</v>
      </c>
      <c r="J1440" s="8" t="s">
        <v>6119</v>
      </c>
      <c r="K1440" s="8" t="s">
        <v>6107</v>
      </c>
      <c r="L1440" s="8" t="s">
        <v>6120</v>
      </c>
      <c r="M1440" s="8" t="s">
        <v>6121</v>
      </c>
      <c r="N1440" s="12" t="s">
        <v>18</v>
      </c>
      <c r="O1440" s="12" t="s">
        <v>20</v>
      </c>
      <c r="P1440" s="12" t="s">
        <v>25</v>
      </c>
      <c r="Q1440" s="12" t="s">
        <v>33</v>
      </c>
      <c r="R1440" s="12" t="s">
        <v>32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10">
        <f>ROUNDUP(SUM(VLOOKUP(F1440,'Pontuação'!A$2:B$11,2,FALSE),VLOOKUP(E1440,'Pontuação'!C$2:D$11,2,FALSE),VLOOKUP(H1440,'Pontuação'!I$2:J$11,2,FALSE),VLOOKUP(J1440,'Pontuação'!G$2:H$11,2,FALSE),VLOOKUP(L1440,'Pontuação'!M$2:N$13,2,FALSE)),0)</f>
        <v>1685</v>
      </c>
      <c r="AD1440" s="11">
        <f t="shared" si="1"/>
        <v>169</v>
      </c>
      <c r="AE1440" s="11" t="str">
        <f t="array" ref="AE1440">IFERROR(INDEX('Pontuação'!G$13:G$101, MATCH(AD1440, 'Pontuação'!F$13:F$101, 0)), "Faixa Indefinida")</f>
        <v>B</v>
      </c>
      <c r="AF1440" s="11">
        <f t="shared" si="2"/>
        <v>0</v>
      </c>
      <c r="AG1440" s="11">
        <f t="shared" si="3"/>
        <v>1</v>
      </c>
      <c r="AH1440" s="11">
        <f t="shared" si="4"/>
        <v>0</v>
      </c>
      <c r="AI1440" s="11">
        <f t="shared" si="5"/>
        <v>0</v>
      </c>
      <c r="AJ1440" s="11">
        <f>ROUNDUP(SUM(VLOOKUP(F1440,'Pontuação 3.0'!A$2:B$11,2,FALSE),VLOOKUP(E1440,'Pontuação 3.0'!C$2:D$11,2,FALSE),VLOOKUP(H1440,'Pontuação 3.0'!I$2:J$11,2,FALSE),VLOOKUP(J1440,'Pontuação 3.0'!G$2:H$11,2,FALSE),VLOOKUP(G1440,'Pontuação 3.0'!E$2:F$11,2,FALSE),VLOOKUP(K1440,'Pontuação 3.0'!K$2:L$11,2,FALSE),VLOOKUP(L1440,'Pontuação 3.0'!M$2:N$13,2,FALSE)),0)</f>
        <v>2058</v>
      </c>
      <c r="AK1440" s="10">
        <f t="shared" si="6"/>
        <v>206</v>
      </c>
      <c r="AL1440" s="10" t="str">
        <f t="array" ref="AL1440">IFERROR(INDEX('Pontuação 3.0'!G$13:G$191, MATCH(AK1440, 'Pontuação 3.0'!F$13:F$191, 0)), "Faixa Indefinida")</f>
        <v>C</v>
      </c>
      <c r="AM1440" s="10">
        <f t="shared" si="7"/>
        <v>0</v>
      </c>
      <c r="AN1440" s="10">
        <f t="shared" si="8"/>
        <v>0</v>
      </c>
      <c r="AO1440" s="10">
        <f t="shared" si="9"/>
        <v>1</v>
      </c>
      <c r="AP1440" s="10">
        <f t="shared" si="10"/>
        <v>0</v>
      </c>
    </row>
    <row r="1441" ht="15.75" customHeight="1">
      <c r="A1441" s="7">
        <v>45676.0</v>
      </c>
      <c r="B1441" s="8" t="s">
        <v>417</v>
      </c>
      <c r="C1441" s="8" t="s">
        <v>3348</v>
      </c>
      <c r="D1441" s="9">
        <v>7.9998553981E10</v>
      </c>
      <c r="E1441" s="8" t="s">
        <v>6103</v>
      </c>
      <c r="F1441" s="8" t="s">
        <v>6116</v>
      </c>
      <c r="G1441" s="8" t="s">
        <v>6117</v>
      </c>
      <c r="H1441" s="8" t="s">
        <v>6118</v>
      </c>
      <c r="I1441" s="8" t="s">
        <v>6128</v>
      </c>
      <c r="J1441" s="8" t="s">
        <v>6119</v>
      </c>
      <c r="K1441" s="8" t="s">
        <v>6107</v>
      </c>
      <c r="L1441" s="8" t="s">
        <v>6115</v>
      </c>
      <c r="M1441" s="8" t="s">
        <v>6113</v>
      </c>
      <c r="N1441" s="12" t="s">
        <v>18</v>
      </c>
      <c r="O1441" s="12" t="s">
        <v>20</v>
      </c>
      <c r="P1441" s="12" t="s">
        <v>31</v>
      </c>
      <c r="Q1441" s="12" t="s">
        <v>22</v>
      </c>
      <c r="R1441" s="12" t="s">
        <v>32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10">
        <f>ROUNDUP(SUM(VLOOKUP(F1441,'Pontuação'!A$2:B$11,2,FALSE),VLOOKUP(E1441,'Pontuação'!C$2:D$11,2,FALSE),VLOOKUP(H1441,'Pontuação'!I$2:J$11,2,FALSE),VLOOKUP(J1441,'Pontuação'!G$2:H$11,2,FALSE),VLOOKUP(L1441,'Pontuação'!M$2:N$13,2,FALSE)),0)</f>
        <v>1595</v>
      </c>
      <c r="AD1441" s="11">
        <f t="shared" si="1"/>
        <v>160</v>
      </c>
      <c r="AE1441" s="11" t="str">
        <f t="array" ref="AE1441">IFERROR(INDEX('Pontuação'!G$13:G$101, MATCH(AD1441, 'Pontuação'!F$13:F$101, 0)), "Faixa Indefinida")</f>
        <v>C</v>
      </c>
      <c r="AF1441" s="11">
        <f t="shared" si="2"/>
        <v>0</v>
      </c>
      <c r="AG1441" s="11">
        <f t="shared" si="3"/>
        <v>0</v>
      </c>
      <c r="AH1441" s="11">
        <f t="shared" si="4"/>
        <v>1</v>
      </c>
      <c r="AI1441" s="11">
        <f t="shared" si="5"/>
        <v>0</v>
      </c>
      <c r="AJ1441" s="11">
        <f>ROUNDUP(SUM(VLOOKUP(F1441,'Pontuação 3.0'!A$2:B$11,2,FALSE),VLOOKUP(E1441,'Pontuação 3.0'!C$2:D$11,2,FALSE),VLOOKUP(H1441,'Pontuação 3.0'!I$2:J$11,2,FALSE),VLOOKUP(J1441,'Pontuação 3.0'!G$2:H$11,2,FALSE),VLOOKUP(G1441,'Pontuação 3.0'!E$2:F$11,2,FALSE),VLOOKUP(K1441,'Pontuação 3.0'!K$2:L$11,2,FALSE),VLOOKUP(L1441,'Pontuação 3.0'!M$2:N$13,2,FALSE)),0)</f>
        <v>2209</v>
      </c>
      <c r="AK1441" s="10">
        <f t="shared" si="6"/>
        <v>221</v>
      </c>
      <c r="AL1441" s="10" t="str">
        <f t="array" ref="AL1441">IFERROR(INDEX('Pontuação 3.0'!G$13:G$191, MATCH(AK1441, 'Pontuação 3.0'!F$13:F$191, 0)), "Faixa Indefinida")</f>
        <v>B</v>
      </c>
      <c r="AM1441" s="10">
        <f t="shared" si="7"/>
        <v>0</v>
      </c>
      <c r="AN1441" s="10">
        <f t="shared" si="8"/>
        <v>1</v>
      </c>
      <c r="AO1441" s="10">
        <f t="shared" si="9"/>
        <v>0</v>
      </c>
      <c r="AP1441" s="10">
        <f t="shared" si="10"/>
        <v>0</v>
      </c>
    </row>
    <row r="1442" ht="15.75" customHeight="1">
      <c r="A1442" s="7">
        <v>45676.0</v>
      </c>
      <c r="B1442" s="8" t="s">
        <v>3349</v>
      </c>
      <c r="C1442" s="8" t="s">
        <v>3350</v>
      </c>
      <c r="D1442" s="9">
        <v>7.9988449754E10</v>
      </c>
      <c r="E1442" s="8" t="s">
        <v>6103</v>
      </c>
      <c r="F1442" s="8" t="s">
        <v>6126</v>
      </c>
      <c r="G1442" s="8" t="s">
        <v>6117</v>
      </c>
      <c r="H1442" s="8" t="s">
        <v>6106</v>
      </c>
      <c r="I1442" s="8" t="s">
        <v>6107</v>
      </c>
      <c r="J1442" s="8" t="s">
        <v>6119</v>
      </c>
      <c r="K1442" s="8" t="s">
        <v>6107</v>
      </c>
      <c r="L1442" s="8" t="s">
        <v>6115</v>
      </c>
      <c r="M1442" s="8" t="s">
        <v>6113</v>
      </c>
      <c r="N1442" s="12" t="s">
        <v>18</v>
      </c>
      <c r="O1442" s="12" t="s">
        <v>20</v>
      </c>
      <c r="P1442" s="12" t="s">
        <v>65</v>
      </c>
      <c r="Q1442" s="12" t="s">
        <v>22</v>
      </c>
      <c r="R1442" s="12" t="s">
        <v>32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10">
        <f>ROUNDUP(SUM(VLOOKUP(F1442,'Pontuação'!A$2:B$11,2,FALSE),VLOOKUP(E1442,'Pontuação'!C$2:D$11,2,FALSE),VLOOKUP(H1442,'Pontuação'!I$2:J$11,2,FALSE),VLOOKUP(J1442,'Pontuação'!G$2:H$11,2,FALSE),VLOOKUP(L1442,'Pontuação'!M$2:N$13,2,FALSE)),0)</f>
        <v>1541</v>
      </c>
      <c r="AD1442" s="11">
        <f t="shared" si="1"/>
        <v>154</v>
      </c>
      <c r="AE1442" s="11" t="str">
        <f t="array" ref="AE1442">IFERROR(INDEX('Pontuação'!G$13:G$101, MATCH(AD1442, 'Pontuação'!F$13:F$101, 0)), "Faixa Indefinida")</f>
        <v>C</v>
      </c>
      <c r="AF1442" s="11">
        <f t="shared" si="2"/>
        <v>0</v>
      </c>
      <c r="AG1442" s="11">
        <f t="shared" si="3"/>
        <v>0</v>
      </c>
      <c r="AH1442" s="11">
        <f t="shared" si="4"/>
        <v>1</v>
      </c>
      <c r="AI1442" s="11">
        <f t="shared" si="5"/>
        <v>0</v>
      </c>
      <c r="AJ1442" s="11">
        <f>ROUNDUP(SUM(VLOOKUP(F1442,'Pontuação 3.0'!A$2:B$11,2,FALSE),VLOOKUP(E1442,'Pontuação 3.0'!C$2:D$11,2,FALSE),VLOOKUP(H1442,'Pontuação 3.0'!I$2:J$11,2,FALSE),VLOOKUP(J1442,'Pontuação 3.0'!G$2:H$11,2,FALSE),VLOOKUP(G1442,'Pontuação 3.0'!E$2:F$11,2,FALSE),VLOOKUP(K1442,'Pontuação 3.0'!K$2:L$11,2,FALSE),VLOOKUP(L1442,'Pontuação 3.0'!M$2:N$13,2,FALSE)),0)</f>
        <v>1989</v>
      </c>
      <c r="AK1442" s="10">
        <f t="shared" si="6"/>
        <v>199</v>
      </c>
      <c r="AL1442" s="10" t="str">
        <f t="array" ref="AL1442">IFERROR(INDEX('Pontuação 3.0'!G$13:G$191, MATCH(AK1442, 'Pontuação 3.0'!F$13:F$191, 0)), "Faixa Indefinida")</f>
        <v>C</v>
      </c>
      <c r="AM1442" s="10">
        <f t="shared" si="7"/>
        <v>0</v>
      </c>
      <c r="AN1442" s="10">
        <f t="shared" si="8"/>
        <v>0</v>
      </c>
      <c r="AO1442" s="10">
        <f t="shared" si="9"/>
        <v>1</v>
      </c>
      <c r="AP1442" s="10">
        <f t="shared" si="10"/>
        <v>0</v>
      </c>
    </row>
    <row r="1443" ht="15.75" customHeight="1">
      <c r="A1443" s="7">
        <v>45676.0</v>
      </c>
      <c r="B1443" s="8" t="s">
        <v>3354</v>
      </c>
      <c r="C1443" s="8" t="s">
        <v>3355</v>
      </c>
      <c r="D1443" s="8" t="s">
        <v>3356</v>
      </c>
      <c r="E1443" s="8" t="s">
        <v>6103</v>
      </c>
      <c r="F1443" s="8" t="s">
        <v>6126</v>
      </c>
      <c r="G1443" s="8" t="s">
        <v>6117</v>
      </c>
      <c r="H1443" s="8" t="s">
        <v>6106</v>
      </c>
      <c r="I1443" s="8" t="s">
        <v>6128</v>
      </c>
      <c r="J1443" s="8" t="s">
        <v>6119</v>
      </c>
      <c r="K1443" s="8" t="s">
        <v>6107</v>
      </c>
      <c r="L1443" s="8" t="s">
        <v>6115</v>
      </c>
      <c r="M1443" s="8" t="s">
        <v>6121</v>
      </c>
      <c r="N1443" s="12" t="s">
        <v>18</v>
      </c>
      <c r="O1443" s="12" t="s">
        <v>20</v>
      </c>
      <c r="P1443" s="12" t="s">
        <v>89</v>
      </c>
      <c r="Q1443" s="12" t="s">
        <v>33</v>
      </c>
      <c r="R1443" s="12" t="s">
        <v>32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10">
        <f>ROUNDUP(SUM(VLOOKUP(F1443,'Pontuação'!A$2:B$11,2,FALSE),VLOOKUP(E1443,'Pontuação'!C$2:D$11,2,FALSE),VLOOKUP(H1443,'Pontuação'!I$2:J$11,2,FALSE),VLOOKUP(J1443,'Pontuação'!G$2:H$11,2,FALSE),VLOOKUP(L1443,'Pontuação'!M$2:N$13,2,FALSE)),0)</f>
        <v>1541</v>
      </c>
      <c r="AD1443" s="11">
        <f t="shared" si="1"/>
        <v>154</v>
      </c>
      <c r="AE1443" s="11" t="str">
        <f t="array" ref="AE1443">IFERROR(INDEX('Pontuação'!G$13:G$101, MATCH(AD1443, 'Pontuação'!F$13:F$101, 0)), "Faixa Indefinida")</f>
        <v>C</v>
      </c>
      <c r="AF1443" s="11">
        <f t="shared" si="2"/>
        <v>0</v>
      </c>
      <c r="AG1443" s="11">
        <f t="shared" si="3"/>
        <v>0</v>
      </c>
      <c r="AH1443" s="11">
        <f t="shared" si="4"/>
        <v>1</v>
      </c>
      <c r="AI1443" s="11">
        <f t="shared" si="5"/>
        <v>0</v>
      </c>
      <c r="AJ1443" s="11">
        <f>ROUNDUP(SUM(VLOOKUP(F1443,'Pontuação 3.0'!A$2:B$11,2,FALSE),VLOOKUP(E1443,'Pontuação 3.0'!C$2:D$11,2,FALSE),VLOOKUP(H1443,'Pontuação 3.0'!I$2:J$11,2,FALSE),VLOOKUP(J1443,'Pontuação 3.0'!G$2:H$11,2,FALSE),VLOOKUP(G1443,'Pontuação 3.0'!E$2:F$11,2,FALSE),VLOOKUP(K1443,'Pontuação 3.0'!K$2:L$11,2,FALSE),VLOOKUP(L1443,'Pontuação 3.0'!M$2:N$13,2,FALSE)),0)</f>
        <v>1989</v>
      </c>
      <c r="AK1443" s="10">
        <f t="shared" si="6"/>
        <v>199</v>
      </c>
      <c r="AL1443" s="10" t="str">
        <f t="array" ref="AL1443">IFERROR(INDEX('Pontuação 3.0'!G$13:G$191, MATCH(AK1443, 'Pontuação 3.0'!F$13:F$191, 0)), "Faixa Indefinida")</f>
        <v>C</v>
      </c>
      <c r="AM1443" s="10">
        <f t="shared" si="7"/>
        <v>0</v>
      </c>
      <c r="AN1443" s="10">
        <f t="shared" si="8"/>
        <v>0</v>
      </c>
      <c r="AO1443" s="10">
        <f t="shared" si="9"/>
        <v>1</v>
      </c>
      <c r="AP1443" s="10">
        <f t="shared" si="10"/>
        <v>0</v>
      </c>
    </row>
    <row r="1444" ht="15.75" customHeight="1">
      <c r="A1444" s="7">
        <v>45676.0</v>
      </c>
      <c r="B1444" s="8" t="s">
        <v>3351</v>
      </c>
      <c r="C1444" s="8" t="s">
        <v>3352</v>
      </c>
      <c r="D1444" s="8" t="s">
        <v>3353</v>
      </c>
      <c r="E1444" s="8" t="s">
        <v>6103</v>
      </c>
      <c r="F1444" s="8" t="s">
        <v>6126</v>
      </c>
      <c r="G1444" s="8" t="s">
        <v>6117</v>
      </c>
      <c r="H1444" s="8" t="s">
        <v>6106</v>
      </c>
      <c r="I1444" s="8" t="s">
        <v>6107</v>
      </c>
      <c r="J1444" s="8" t="s">
        <v>6119</v>
      </c>
      <c r="K1444" s="8" t="s">
        <v>6107</v>
      </c>
      <c r="L1444" s="8" t="s">
        <v>6115</v>
      </c>
      <c r="M1444" s="8" t="s">
        <v>6133</v>
      </c>
      <c r="N1444" s="12" t="s">
        <v>18</v>
      </c>
      <c r="O1444" s="12" t="s">
        <v>20</v>
      </c>
      <c r="P1444" s="12" t="s">
        <v>19</v>
      </c>
      <c r="Q1444" s="12" t="s">
        <v>22</v>
      </c>
      <c r="R1444" s="12" t="s">
        <v>21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10">
        <f>ROUNDUP(SUM(VLOOKUP(F1444,'Pontuação'!A$2:B$11,2,FALSE),VLOOKUP(E1444,'Pontuação'!C$2:D$11,2,FALSE),VLOOKUP(H1444,'Pontuação'!I$2:J$11,2,FALSE),VLOOKUP(J1444,'Pontuação'!G$2:H$11,2,FALSE),VLOOKUP(L1444,'Pontuação'!M$2:N$13,2,FALSE)),0)</f>
        <v>1541</v>
      </c>
      <c r="AD1444" s="11">
        <f t="shared" si="1"/>
        <v>154</v>
      </c>
      <c r="AE1444" s="11" t="str">
        <f t="array" ref="AE1444">IFERROR(INDEX('Pontuação'!G$13:G$101, MATCH(AD1444, 'Pontuação'!F$13:F$101, 0)), "Faixa Indefinida")</f>
        <v>C</v>
      </c>
      <c r="AF1444" s="11">
        <f t="shared" si="2"/>
        <v>0</v>
      </c>
      <c r="AG1444" s="11">
        <f t="shared" si="3"/>
        <v>0</v>
      </c>
      <c r="AH1444" s="11">
        <f t="shared" si="4"/>
        <v>1</v>
      </c>
      <c r="AI1444" s="11">
        <f t="shared" si="5"/>
        <v>0</v>
      </c>
      <c r="AJ1444" s="11">
        <f>ROUNDUP(SUM(VLOOKUP(F1444,'Pontuação 3.0'!A$2:B$11,2,FALSE),VLOOKUP(E1444,'Pontuação 3.0'!C$2:D$11,2,FALSE),VLOOKUP(H1444,'Pontuação 3.0'!I$2:J$11,2,FALSE),VLOOKUP(J1444,'Pontuação 3.0'!G$2:H$11,2,FALSE),VLOOKUP(G1444,'Pontuação 3.0'!E$2:F$11,2,FALSE),VLOOKUP(K1444,'Pontuação 3.0'!K$2:L$11,2,FALSE),VLOOKUP(L1444,'Pontuação 3.0'!M$2:N$13,2,FALSE)),0)</f>
        <v>1989</v>
      </c>
      <c r="AK1444" s="10">
        <f t="shared" si="6"/>
        <v>199</v>
      </c>
      <c r="AL1444" s="10" t="str">
        <f t="array" ref="AL1444">IFERROR(INDEX('Pontuação 3.0'!G$13:G$191, MATCH(AK1444, 'Pontuação 3.0'!F$13:F$191, 0)), "Faixa Indefinida")</f>
        <v>C</v>
      </c>
      <c r="AM1444" s="10">
        <f t="shared" si="7"/>
        <v>0</v>
      </c>
      <c r="AN1444" s="10">
        <f t="shared" si="8"/>
        <v>0</v>
      </c>
      <c r="AO1444" s="10">
        <f t="shared" si="9"/>
        <v>1</v>
      </c>
      <c r="AP1444" s="10">
        <f t="shared" si="10"/>
        <v>0</v>
      </c>
    </row>
    <row r="1445" ht="15.75" customHeight="1">
      <c r="A1445" s="7">
        <v>45676.0</v>
      </c>
      <c r="B1445" s="8" t="s">
        <v>3357</v>
      </c>
      <c r="C1445" s="8" t="s">
        <v>3358</v>
      </c>
      <c r="D1445" s="8" t="s">
        <v>3359</v>
      </c>
      <c r="E1445" s="8" t="s">
        <v>6125</v>
      </c>
      <c r="F1445" s="8" t="s">
        <v>6116</v>
      </c>
      <c r="G1445" s="8" t="s">
        <v>6117</v>
      </c>
      <c r="H1445" s="8" t="s">
        <v>6123</v>
      </c>
      <c r="I1445" s="8" t="s">
        <v>6107</v>
      </c>
      <c r="J1445" s="8" t="s">
        <v>6119</v>
      </c>
      <c r="K1445" s="8" t="s">
        <v>6107</v>
      </c>
      <c r="L1445" s="8" t="s">
        <v>6120</v>
      </c>
      <c r="M1445" s="8" t="s">
        <v>6121</v>
      </c>
      <c r="N1445" s="12" t="s">
        <v>18</v>
      </c>
      <c r="O1445" s="12" t="s">
        <v>20</v>
      </c>
      <c r="P1445" s="12" t="s">
        <v>89</v>
      </c>
      <c r="Q1445" s="12" t="s">
        <v>22</v>
      </c>
      <c r="R1445" s="12" t="s">
        <v>32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10">
        <f>ROUNDUP(SUM(VLOOKUP(F1445,'Pontuação'!A$2:B$11,2,FALSE),VLOOKUP(E1445,'Pontuação'!C$2:D$11,2,FALSE),VLOOKUP(H1445,'Pontuação'!I$2:J$11,2,FALSE),VLOOKUP(J1445,'Pontuação'!G$2:H$11,2,FALSE),VLOOKUP(L1445,'Pontuação'!M$2:N$13,2,FALSE)),0)</f>
        <v>1575</v>
      </c>
      <c r="AD1445" s="11">
        <f t="shared" si="1"/>
        <v>158</v>
      </c>
      <c r="AE1445" s="11" t="str">
        <f t="array" ref="AE1445">IFERROR(INDEX('Pontuação'!G$13:G$101, MATCH(AD1445, 'Pontuação'!F$13:F$101, 0)), "Faixa Indefinida")</f>
        <v>C</v>
      </c>
      <c r="AF1445" s="11">
        <f t="shared" si="2"/>
        <v>0</v>
      </c>
      <c r="AG1445" s="11">
        <f t="shared" si="3"/>
        <v>0</v>
      </c>
      <c r="AH1445" s="11">
        <f t="shared" si="4"/>
        <v>1</v>
      </c>
      <c r="AI1445" s="11">
        <f t="shared" si="5"/>
        <v>0</v>
      </c>
      <c r="AJ1445" s="11">
        <f>ROUNDUP(SUM(VLOOKUP(F1445,'Pontuação 3.0'!A$2:B$11,2,FALSE),VLOOKUP(E1445,'Pontuação 3.0'!C$2:D$11,2,FALSE),VLOOKUP(H1445,'Pontuação 3.0'!I$2:J$11,2,FALSE),VLOOKUP(J1445,'Pontuação 3.0'!G$2:H$11,2,FALSE),VLOOKUP(G1445,'Pontuação 3.0'!E$2:F$11,2,FALSE),VLOOKUP(K1445,'Pontuação 3.0'!K$2:L$11,2,FALSE),VLOOKUP(L1445,'Pontuação 3.0'!M$2:N$13,2,FALSE)),0)</f>
        <v>2030</v>
      </c>
      <c r="AK1445" s="10">
        <f t="shared" si="6"/>
        <v>203</v>
      </c>
      <c r="AL1445" s="10" t="str">
        <f t="array" ref="AL1445">IFERROR(INDEX('Pontuação 3.0'!G$13:G$191, MATCH(AK1445, 'Pontuação 3.0'!F$13:F$191, 0)), "Faixa Indefinida")</f>
        <v>C</v>
      </c>
      <c r="AM1445" s="10">
        <f t="shared" si="7"/>
        <v>0</v>
      </c>
      <c r="AN1445" s="10">
        <f t="shared" si="8"/>
        <v>0</v>
      </c>
      <c r="AO1445" s="10">
        <f t="shared" si="9"/>
        <v>1</v>
      </c>
      <c r="AP1445" s="10">
        <f t="shared" si="10"/>
        <v>0</v>
      </c>
    </row>
    <row r="1446" ht="15.75" customHeight="1">
      <c r="A1446" s="7">
        <v>45676.0</v>
      </c>
      <c r="B1446" s="8" t="s">
        <v>3349</v>
      </c>
      <c r="C1446" s="8" t="s">
        <v>3350</v>
      </c>
      <c r="D1446" s="9">
        <v>7.9988449754E10</v>
      </c>
      <c r="E1446" s="8" t="s">
        <v>6103</v>
      </c>
      <c r="F1446" s="8" t="s">
        <v>6126</v>
      </c>
      <c r="G1446" s="8" t="s">
        <v>6117</v>
      </c>
      <c r="H1446" s="8" t="s">
        <v>6106</v>
      </c>
      <c r="I1446" s="8" t="s">
        <v>6107</v>
      </c>
      <c r="J1446" s="8" t="s">
        <v>6119</v>
      </c>
      <c r="K1446" s="8" t="s">
        <v>6107</v>
      </c>
      <c r="L1446" s="8" t="s">
        <v>6115</v>
      </c>
      <c r="M1446" s="8" t="s">
        <v>6113</v>
      </c>
      <c r="N1446" s="12" t="s">
        <v>18</v>
      </c>
      <c r="O1446" s="12" t="s">
        <v>20</v>
      </c>
      <c r="P1446" s="12" t="s">
        <v>65</v>
      </c>
      <c r="Q1446" s="12" t="s">
        <v>22</v>
      </c>
      <c r="R1446" s="12" t="s">
        <v>32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10">
        <f>ROUNDUP(SUM(VLOOKUP(F1446,'Pontuação'!A$2:B$11,2,FALSE),VLOOKUP(E1446,'Pontuação'!C$2:D$11,2,FALSE),VLOOKUP(H1446,'Pontuação'!I$2:J$11,2,FALSE),VLOOKUP(J1446,'Pontuação'!G$2:H$11,2,FALSE),VLOOKUP(L1446,'Pontuação'!M$2:N$13,2,FALSE)),0)</f>
        <v>1541</v>
      </c>
      <c r="AD1446" s="11">
        <f t="shared" si="1"/>
        <v>154</v>
      </c>
      <c r="AE1446" s="11" t="str">
        <f t="array" ref="AE1446">IFERROR(INDEX('Pontuação'!G$13:G$101, MATCH(AD1446, 'Pontuação'!F$13:F$101, 0)), "Faixa Indefinida")</f>
        <v>C</v>
      </c>
      <c r="AF1446" s="11">
        <f t="shared" si="2"/>
        <v>0</v>
      </c>
      <c r="AG1446" s="11">
        <f t="shared" si="3"/>
        <v>0</v>
      </c>
      <c r="AH1446" s="11">
        <f t="shared" si="4"/>
        <v>1</v>
      </c>
      <c r="AI1446" s="11">
        <f t="shared" si="5"/>
        <v>0</v>
      </c>
      <c r="AJ1446" s="11">
        <f>ROUNDUP(SUM(VLOOKUP(F1446,'Pontuação 3.0'!A$2:B$11,2,FALSE),VLOOKUP(E1446,'Pontuação 3.0'!C$2:D$11,2,FALSE),VLOOKUP(H1446,'Pontuação 3.0'!I$2:J$11,2,FALSE),VLOOKUP(J1446,'Pontuação 3.0'!G$2:H$11,2,FALSE),VLOOKUP(G1446,'Pontuação 3.0'!E$2:F$11,2,FALSE),VLOOKUP(K1446,'Pontuação 3.0'!K$2:L$11,2,FALSE),VLOOKUP(L1446,'Pontuação 3.0'!M$2:N$13,2,FALSE)),0)</f>
        <v>1989</v>
      </c>
      <c r="AK1446" s="10">
        <f t="shared" si="6"/>
        <v>199</v>
      </c>
      <c r="AL1446" s="10" t="str">
        <f t="array" ref="AL1446">IFERROR(INDEX('Pontuação 3.0'!G$13:G$191, MATCH(AK1446, 'Pontuação 3.0'!F$13:F$191, 0)), "Faixa Indefinida")</f>
        <v>C</v>
      </c>
      <c r="AM1446" s="10">
        <f t="shared" si="7"/>
        <v>0</v>
      </c>
      <c r="AN1446" s="10">
        <f t="shared" si="8"/>
        <v>0</v>
      </c>
      <c r="AO1446" s="10">
        <f t="shared" si="9"/>
        <v>1</v>
      </c>
      <c r="AP1446" s="10">
        <f t="shared" si="10"/>
        <v>0</v>
      </c>
    </row>
    <row r="1447" ht="15.75" customHeight="1">
      <c r="A1447" s="7">
        <v>45676.0</v>
      </c>
      <c r="B1447" s="8" t="s">
        <v>3360</v>
      </c>
      <c r="C1447" s="8" t="s">
        <v>3361</v>
      </c>
      <c r="D1447" s="9">
        <v>3.4988299152E10</v>
      </c>
      <c r="E1447" s="8" t="s">
        <v>6125</v>
      </c>
      <c r="F1447" s="8" t="s">
        <v>6126</v>
      </c>
      <c r="G1447" s="8" t="s">
        <v>6117</v>
      </c>
      <c r="H1447" s="8" t="s">
        <v>6106</v>
      </c>
      <c r="I1447" s="8" t="s">
        <v>6128</v>
      </c>
      <c r="J1447" s="8" t="s">
        <v>6119</v>
      </c>
      <c r="K1447" s="8" t="s">
        <v>6109</v>
      </c>
      <c r="L1447" s="8" t="s">
        <v>6115</v>
      </c>
      <c r="M1447" s="8" t="s">
        <v>6121</v>
      </c>
      <c r="N1447" s="12" t="s">
        <v>18</v>
      </c>
      <c r="O1447" s="12" t="s">
        <v>20</v>
      </c>
      <c r="P1447" s="12" t="s">
        <v>89</v>
      </c>
      <c r="Q1447" s="12" t="s">
        <v>22</v>
      </c>
      <c r="R1447" s="12" t="s">
        <v>21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10">
        <f>ROUNDUP(SUM(VLOOKUP(F1447,'Pontuação'!A$2:B$11,2,FALSE),VLOOKUP(E1447,'Pontuação'!C$2:D$11,2,FALSE),VLOOKUP(H1447,'Pontuação'!I$2:J$11,2,FALSE),VLOOKUP(J1447,'Pontuação'!G$2:H$11,2,FALSE),VLOOKUP(L1447,'Pontuação'!M$2:N$13,2,FALSE)),0)</f>
        <v>1545</v>
      </c>
      <c r="AD1447" s="11">
        <f t="shared" si="1"/>
        <v>155</v>
      </c>
      <c r="AE1447" s="11" t="str">
        <f t="array" ref="AE1447">IFERROR(INDEX('Pontuação'!G$13:G$101, MATCH(AD1447, 'Pontuação'!F$13:F$101, 0)), "Faixa Indefinida")</f>
        <v>C</v>
      </c>
      <c r="AF1447" s="11">
        <f t="shared" si="2"/>
        <v>0</v>
      </c>
      <c r="AG1447" s="11">
        <f t="shared" si="3"/>
        <v>0</v>
      </c>
      <c r="AH1447" s="11">
        <f t="shared" si="4"/>
        <v>1</v>
      </c>
      <c r="AI1447" s="11">
        <f t="shared" si="5"/>
        <v>0</v>
      </c>
      <c r="AJ1447" s="11">
        <f>ROUNDUP(SUM(VLOOKUP(F1447,'Pontuação 3.0'!A$2:B$11,2,FALSE),VLOOKUP(E1447,'Pontuação 3.0'!C$2:D$11,2,FALSE),VLOOKUP(H1447,'Pontuação 3.0'!I$2:J$11,2,FALSE),VLOOKUP(J1447,'Pontuação 3.0'!G$2:H$11,2,FALSE),VLOOKUP(G1447,'Pontuação 3.0'!E$2:F$11,2,FALSE),VLOOKUP(K1447,'Pontuação 3.0'!K$2:L$11,2,FALSE),VLOOKUP(L1447,'Pontuação 3.0'!M$2:N$13,2,FALSE)),0)</f>
        <v>2220</v>
      </c>
      <c r="AK1447" s="10">
        <f t="shared" si="6"/>
        <v>222</v>
      </c>
      <c r="AL1447" s="10" t="str">
        <f t="array" ref="AL1447">IFERROR(INDEX('Pontuação 3.0'!G$13:G$191, MATCH(AK1447, 'Pontuação 3.0'!F$13:F$191, 0)), "Faixa Indefinida")</f>
        <v>B</v>
      </c>
      <c r="AM1447" s="10">
        <f t="shared" si="7"/>
        <v>0</v>
      </c>
      <c r="AN1447" s="10">
        <f t="shared" si="8"/>
        <v>1</v>
      </c>
      <c r="AO1447" s="10">
        <f t="shared" si="9"/>
        <v>0</v>
      </c>
      <c r="AP1447" s="10">
        <f t="shared" si="10"/>
        <v>0</v>
      </c>
    </row>
    <row r="1448" ht="15.75" customHeight="1">
      <c r="A1448" s="7">
        <v>45676.0</v>
      </c>
      <c r="B1448" s="8" t="s">
        <v>3367</v>
      </c>
      <c r="C1448" s="8" t="s">
        <v>3368</v>
      </c>
      <c r="D1448" s="9">
        <v>1.4998574833E10</v>
      </c>
      <c r="E1448" s="8" t="s">
        <v>6103</v>
      </c>
      <c r="F1448" s="8" t="s">
        <v>6126</v>
      </c>
      <c r="G1448" s="8" t="s">
        <v>6122</v>
      </c>
      <c r="H1448" s="8" t="s">
        <v>6135</v>
      </c>
      <c r="I1448" s="8" t="s">
        <v>6128</v>
      </c>
      <c r="J1448" s="8" t="s">
        <v>6129</v>
      </c>
      <c r="K1448" s="8" t="s">
        <v>6107</v>
      </c>
      <c r="L1448" s="8" t="s">
        <v>6120</v>
      </c>
      <c r="M1448" s="8" t="s">
        <v>6113</v>
      </c>
      <c r="N1448" s="12" t="s">
        <v>18</v>
      </c>
      <c r="O1448" s="12" t="s">
        <v>20</v>
      </c>
      <c r="P1448" s="12" t="s">
        <v>121</v>
      </c>
      <c r="Q1448" s="12" t="s">
        <v>184</v>
      </c>
      <c r="R1448" s="12" t="s">
        <v>32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10">
        <f>ROUNDUP(SUM(VLOOKUP(F1448,'Pontuação'!A$2:B$11,2,FALSE),VLOOKUP(E1448,'Pontuação'!C$2:D$11,2,FALSE),VLOOKUP(H1448,'Pontuação'!I$2:J$11,2,FALSE),VLOOKUP(J1448,'Pontuação'!G$2:H$11,2,FALSE),VLOOKUP(L1448,'Pontuação'!M$2:N$13,2,FALSE)),0)</f>
        <v>1977</v>
      </c>
      <c r="AD1448" s="11">
        <f t="shared" si="1"/>
        <v>198</v>
      </c>
      <c r="AE1448" s="11" t="str">
        <f t="array" ref="AE1448">IFERROR(INDEX('Pontuação'!G$13:G$101, MATCH(AD1448, 'Pontuação'!F$13:F$101, 0)), "Faixa Indefinida")</f>
        <v>A</v>
      </c>
      <c r="AF1448" s="11">
        <f t="shared" si="2"/>
        <v>1</v>
      </c>
      <c r="AG1448" s="11">
        <f t="shared" si="3"/>
        <v>0</v>
      </c>
      <c r="AH1448" s="11">
        <f t="shared" si="4"/>
        <v>0</v>
      </c>
      <c r="AI1448" s="11">
        <f t="shared" si="5"/>
        <v>0</v>
      </c>
      <c r="AJ1448" s="11">
        <f>ROUNDUP(SUM(VLOOKUP(F1448,'Pontuação 3.0'!A$2:B$11,2,FALSE),VLOOKUP(E1448,'Pontuação 3.0'!C$2:D$11,2,FALSE),VLOOKUP(H1448,'Pontuação 3.0'!I$2:J$11,2,FALSE),VLOOKUP(J1448,'Pontuação 3.0'!G$2:H$11,2,FALSE),VLOOKUP(G1448,'Pontuação 3.0'!E$2:F$11,2,FALSE),VLOOKUP(K1448,'Pontuação 3.0'!K$2:L$11,2,FALSE),VLOOKUP(L1448,'Pontuação 3.0'!M$2:N$13,2,FALSE)),0)</f>
        <v>2146</v>
      </c>
      <c r="AK1448" s="10">
        <f t="shared" si="6"/>
        <v>215</v>
      </c>
      <c r="AL1448" s="10" t="str">
        <f t="array" ref="AL1448">IFERROR(INDEX('Pontuação 3.0'!G$13:G$191, MATCH(AK1448, 'Pontuação 3.0'!F$13:F$191, 0)), "Faixa Indefinida")</f>
        <v>B</v>
      </c>
      <c r="AM1448" s="10">
        <f t="shared" si="7"/>
        <v>0</v>
      </c>
      <c r="AN1448" s="10">
        <f t="shared" si="8"/>
        <v>1</v>
      </c>
      <c r="AO1448" s="10">
        <f t="shared" si="9"/>
        <v>0</v>
      </c>
      <c r="AP1448" s="10">
        <f t="shared" si="10"/>
        <v>0</v>
      </c>
    </row>
    <row r="1449" ht="15.75" customHeight="1">
      <c r="A1449" s="7">
        <v>45676.0</v>
      </c>
      <c r="B1449" s="8" t="s">
        <v>3365</v>
      </c>
      <c r="C1449" s="8" t="s">
        <v>3366</v>
      </c>
      <c r="D1449" s="9">
        <v>6.2995723416E10</v>
      </c>
      <c r="E1449" s="8" t="s">
        <v>6103</v>
      </c>
      <c r="F1449" s="8" t="s">
        <v>6116</v>
      </c>
      <c r="G1449" s="8" t="s">
        <v>6122</v>
      </c>
      <c r="H1449" s="8" t="s">
        <v>6135</v>
      </c>
      <c r="I1449" s="8" t="s">
        <v>6107</v>
      </c>
      <c r="J1449" s="8" t="s">
        <v>6119</v>
      </c>
      <c r="K1449" s="8" t="s">
        <v>6107</v>
      </c>
      <c r="L1449" s="8" t="s">
        <v>6124</v>
      </c>
      <c r="M1449" s="8" t="s">
        <v>6113</v>
      </c>
      <c r="N1449" s="12" t="s">
        <v>18</v>
      </c>
      <c r="O1449" s="12" t="s">
        <v>20</v>
      </c>
      <c r="P1449" s="12" t="s">
        <v>19</v>
      </c>
      <c r="Q1449" s="12" t="s">
        <v>22</v>
      </c>
      <c r="R1449" s="12" t="s">
        <v>21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10">
        <f>ROUNDUP(SUM(VLOOKUP(F1449,'Pontuação'!A$2:B$11,2,FALSE),VLOOKUP(E1449,'Pontuação'!C$2:D$11,2,FALSE),VLOOKUP(H1449,'Pontuação'!I$2:J$11,2,FALSE),VLOOKUP(J1449,'Pontuação'!G$2:H$11,2,FALSE),VLOOKUP(L1449,'Pontuação'!M$2:N$13,2,FALSE)),0)</f>
        <v>1542</v>
      </c>
      <c r="AD1449" s="11">
        <f t="shared" si="1"/>
        <v>154</v>
      </c>
      <c r="AE1449" s="11" t="str">
        <f t="array" ref="AE1449">IFERROR(INDEX('Pontuação'!G$13:G$101, MATCH(AD1449, 'Pontuação'!F$13:F$101, 0)), "Faixa Indefinida")</f>
        <v>C</v>
      </c>
      <c r="AF1449" s="11">
        <f t="shared" si="2"/>
        <v>0</v>
      </c>
      <c r="AG1449" s="11">
        <f t="shared" si="3"/>
        <v>0</v>
      </c>
      <c r="AH1449" s="11">
        <f t="shared" si="4"/>
        <v>1</v>
      </c>
      <c r="AI1449" s="11">
        <f t="shared" si="5"/>
        <v>0</v>
      </c>
      <c r="AJ1449" s="11">
        <f>ROUNDUP(SUM(VLOOKUP(F1449,'Pontuação 3.0'!A$2:B$11,2,FALSE),VLOOKUP(E1449,'Pontuação 3.0'!C$2:D$11,2,FALSE),VLOOKUP(H1449,'Pontuação 3.0'!I$2:J$11,2,FALSE),VLOOKUP(J1449,'Pontuação 3.0'!G$2:H$11,2,FALSE),VLOOKUP(G1449,'Pontuação 3.0'!E$2:F$11,2,FALSE),VLOOKUP(K1449,'Pontuação 3.0'!K$2:L$11,2,FALSE),VLOOKUP(L1449,'Pontuação 3.0'!M$2:N$13,2,FALSE)),0)</f>
        <v>1888</v>
      </c>
      <c r="AK1449" s="10">
        <f t="shared" si="6"/>
        <v>189</v>
      </c>
      <c r="AL1449" s="10" t="str">
        <f t="array" ref="AL1449">IFERROR(INDEX('Pontuação 3.0'!G$13:G$191, MATCH(AK1449, 'Pontuação 3.0'!F$13:F$191, 0)), "Faixa Indefinida")</f>
        <v>D</v>
      </c>
      <c r="AM1449" s="10">
        <f t="shared" si="7"/>
        <v>0</v>
      </c>
      <c r="AN1449" s="10">
        <f t="shared" si="8"/>
        <v>0</v>
      </c>
      <c r="AO1449" s="10">
        <f t="shared" si="9"/>
        <v>0</v>
      </c>
      <c r="AP1449" s="10">
        <f t="shared" si="10"/>
        <v>1</v>
      </c>
    </row>
    <row r="1450" ht="15.75" customHeight="1">
      <c r="A1450" s="7">
        <v>45676.0</v>
      </c>
      <c r="B1450" s="8" t="s">
        <v>3362</v>
      </c>
      <c r="C1450" s="8" t="s">
        <v>3363</v>
      </c>
      <c r="D1450" s="8" t="s">
        <v>3364</v>
      </c>
      <c r="E1450" s="8" t="s">
        <v>6103</v>
      </c>
      <c r="F1450" s="8" t="s">
        <v>6126</v>
      </c>
      <c r="G1450" s="8" t="s">
        <v>6117</v>
      </c>
      <c r="H1450" s="8" t="s">
        <v>6135</v>
      </c>
      <c r="I1450" s="8" t="s">
        <v>6107</v>
      </c>
      <c r="J1450" s="8" t="s">
        <v>6129</v>
      </c>
      <c r="K1450" s="8" t="s">
        <v>6107</v>
      </c>
      <c r="L1450" s="8" t="s">
        <v>6120</v>
      </c>
      <c r="M1450" s="8" t="s">
        <v>6111</v>
      </c>
      <c r="N1450" s="12" t="s">
        <v>18</v>
      </c>
      <c r="O1450" s="12" t="s">
        <v>20</v>
      </c>
      <c r="P1450" s="12" t="s">
        <v>25</v>
      </c>
      <c r="Q1450" s="12" t="s">
        <v>22</v>
      </c>
      <c r="R1450" s="12" t="s">
        <v>32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10">
        <f>ROUNDUP(SUM(VLOOKUP(F1450,'Pontuação'!A$2:B$11,2,FALSE),VLOOKUP(E1450,'Pontuação'!C$2:D$11,2,FALSE),VLOOKUP(H1450,'Pontuação'!I$2:J$11,2,FALSE),VLOOKUP(J1450,'Pontuação'!G$2:H$11,2,FALSE),VLOOKUP(L1450,'Pontuação'!M$2:N$13,2,FALSE)),0)</f>
        <v>1977</v>
      </c>
      <c r="AD1450" s="11">
        <f t="shared" si="1"/>
        <v>198</v>
      </c>
      <c r="AE1450" s="11" t="str">
        <f t="array" ref="AE1450">IFERROR(INDEX('Pontuação'!G$13:G$101, MATCH(AD1450, 'Pontuação'!F$13:F$101, 0)), "Faixa Indefinida")</f>
        <v>A</v>
      </c>
      <c r="AF1450" s="11">
        <f t="shared" si="2"/>
        <v>1</v>
      </c>
      <c r="AG1450" s="11">
        <f t="shared" si="3"/>
        <v>0</v>
      </c>
      <c r="AH1450" s="11">
        <f t="shared" si="4"/>
        <v>0</v>
      </c>
      <c r="AI1450" s="11">
        <f t="shared" si="5"/>
        <v>0</v>
      </c>
      <c r="AJ1450" s="11">
        <f>ROUNDUP(SUM(VLOOKUP(F1450,'Pontuação 3.0'!A$2:B$11,2,FALSE),VLOOKUP(E1450,'Pontuação 3.0'!C$2:D$11,2,FALSE),VLOOKUP(H1450,'Pontuação 3.0'!I$2:J$11,2,FALSE),VLOOKUP(J1450,'Pontuação 3.0'!G$2:H$11,2,FALSE),VLOOKUP(G1450,'Pontuação 3.0'!E$2:F$11,2,FALSE),VLOOKUP(K1450,'Pontuação 3.0'!K$2:L$11,2,FALSE),VLOOKUP(L1450,'Pontuação 3.0'!M$2:N$13,2,FALSE)),0)</f>
        <v>2286</v>
      </c>
      <c r="AK1450" s="10">
        <f t="shared" si="6"/>
        <v>229</v>
      </c>
      <c r="AL1450" s="10" t="str">
        <f t="array" ref="AL1450">IFERROR(INDEX('Pontuação 3.0'!G$13:G$191, MATCH(AK1450, 'Pontuação 3.0'!F$13:F$191, 0)), "Faixa Indefinida")</f>
        <v>B</v>
      </c>
      <c r="AM1450" s="10">
        <f t="shared" si="7"/>
        <v>0</v>
      </c>
      <c r="AN1450" s="10">
        <f t="shared" si="8"/>
        <v>1</v>
      </c>
      <c r="AO1450" s="10">
        <f t="shared" si="9"/>
        <v>0</v>
      </c>
      <c r="AP1450" s="10">
        <f t="shared" si="10"/>
        <v>0</v>
      </c>
    </row>
    <row r="1451" ht="15.75" customHeight="1">
      <c r="A1451" s="7">
        <v>45676.0</v>
      </c>
      <c r="B1451" s="8" t="s">
        <v>3369</v>
      </c>
      <c r="C1451" s="8" t="s">
        <v>3370</v>
      </c>
      <c r="D1451" s="9">
        <v>2.2999988267E10</v>
      </c>
      <c r="E1451" s="8" t="s">
        <v>6103</v>
      </c>
      <c r="F1451" s="8" t="s">
        <v>6116</v>
      </c>
      <c r="G1451" s="8" t="s">
        <v>6114</v>
      </c>
      <c r="H1451" s="8" t="s">
        <v>6135</v>
      </c>
      <c r="I1451" s="8" t="s">
        <v>6107</v>
      </c>
      <c r="J1451" s="8" t="s">
        <v>6119</v>
      </c>
      <c r="K1451" s="8" t="s">
        <v>6107</v>
      </c>
      <c r="L1451" s="8" t="s">
        <v>6115</v>
      </c>
      <c r="M1451" s="8" t="s">
        <v>6113</v>
      </c>
      <c r="N1451" s="12" t="s">
        <v>18</v>
      </c>
      <c r="O1451" s="12" t="s">
        <v>20</v>
      </c>
      <c r="P1451" s="12" t="s">
        <v>25</v>
      </c>
      <c r="Q1451" s="12" t="s">
        <v>33</v>
      </c>
      <c r="R1451" s="12" t="s">
        <v>21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10">
        <f>ROUNDUP(SUM(VLOOKUP(F1451,'Pontuação'!A$2:B$11,2,FALSE),VLOOKUP(E1451,'Pontuação'!C$2:D$11,2,FALSE),VLOOKUP(H1451,'Pontuação'!I$2:J$11,2,FALSE),VLOOKUP(J1451,'Pontuação'!G$2:H$11,2,FALSE),VLOOKUP(L1451,'Pontuação'!M$2:N$13,2,FALSE)),0)</f>
        <v>1579</v>
      </c>
      <c r="AD1451" s="11">
        <f t="shared" si="1"/>
        <v>158</v>
      </c>
      <c r="AE1451" s="11" t="str">
        <f t="array" ref="AE1451">IFERROR(INDEX('Pontuação'!G$13:G$101, MATCH(AD1451, 'Pontuação'!F$13:F$101, 0)), "Faixa Indefinida")</f>
        <v>C</v>
      </c>
      <c r="AF1451" s="11">
        <f t="shared" si="2"/>
        <v>0</v>
      </c>
      <c r="AG1451" s="11">
        <f t="shared" si="3"/>
        <v>0</v>
      </c>
      <c r="AH1451" s="11">
        <f t="shared" si="4"/>
        <v>1</v>
      </c>
      <c r="AI1451" s="11">
        <f t="shared" si="5"/>
        <v>0</v>
      </c>
      <c r="AJ1451" s="11">
        <f>ROUNDUP(SUM(VLOOKUP(F1451,'Pontuação 3.0'!A$2:B$11,2,FALSE),VLOOKUP(E1451,'Pontuação 3.0'!C$2:D$11,2,FALSE),VLOOKUP(H1451,'Pontuação 3.0'!I$2:J$11,2,FALSE),VLOOKUP(J1451,'Pontuação 3.0'!G$2:H$11,2,FALSE),VLOOKUP(G1451,'Pontuação 3.0'!E$2:F$11,2,FALSE),VLOOKUP(K1451,'Pontuação 3.0'!K$2:L$11,2,FALSE),VLOOKUP(L1451,'Pontuação 3.0'!M$2:N$13,2,FALSE)),0)</f>
        <v>1908</v>
      </c>
      <c r="AK1451" s="10">
        <f t="shared" si="6"/>
        <v>191</v>
      </c>
      <c r="AL1451" s="10" t="str">
        <f t="array" ref="AL1451">IFERROR(INDEX('Pontuação 3.0'!G$13:G$191, MATCH(AK1451, 'Pontuação 3.0'!F$13:F$191, 0)), "Faixa Indefinida")</f>
        <v>D</v>
      </c>
      <c r="AM1451" s="10">
        <f t="shared" si="7"/>
        <v>0</v>
      </c>
      <c r="AN1451" s="10">
        <f t="shared" si="8"/>
        <v>0</v>
      </c>
      <c r="AO1451" s="10">
        <f t="shared" si="9"/>
        <v>0</v>
      </c>
      <c r="AP1451" s="10">
        <f t="shared" si="10"/>
        <v>1</v>
      </c>
    </row>
    <row r="1452" ht="15.75" customHeight="1">
      <c r="A1452" s="7">
        <v>45676.0</v>
      </c>
      <c r="B1452" s="8" t="s">
        <v>295</v>
      </c>
      <c r="C1452" s="8" t="s">
        <v>3371</v>
      </c>
      <c r="D1452" s="9">
        <v>8.6995092399E10</v>
      </c>
      <c r="E1452" s="8" t="s">
        <v>6103</v>
      </c>
      <c r="F1452" s="8" t="s">
        <v>6126</v>
      </c>
      <c r="G1452" s="8" t="s">
        <v>6117</v>
      </c>
      <c r="H1452" s="8" t="s">
        <v>6118</v>
      </c>
      <c r="I1452" s="8" t="s">
        <v>6128</v>
      </c>
      <c r="J1452" s="8" t="s">
        <v>6119</v>
      </c>
      <c r="K1452" s="8" t="s">
        <v>6109</v>
      </c>
      <c r="L1452" s="8" t="s">
        <v>6136</v>
      </c>
      <c r="M1452" s="8" t="s">
        <v>6113</v>
      </c>
      <c r="N1452" s="12" t="s">
        <v>18</v>
      </c>
      <c r="O1452" s="12" t="s">
        <v>20</v>
      </c>
      <c r="P1452" s="12" t="s">
        <v>25</v>
      </c>
      <c r="Q1452" s="12" t="s">
        <v>22</v>
      </c>
      <c r="R1452" s="12" t="s">
        <v>21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10">
        <f>ROUNDUP(SUM(VLOOKUP(F1452,'Pontuação'!A$2:B$11,2,FALSE),VLOOKUP(E1452,'Pontuação'!C$2:D$11,2,FALSE),VLOOKUP(H1452,'Pontuação'!I$2:J$11,2,FALSE),VLOOKUP(J1452,'Pontuação'!G$2:H$11,2,FALSE),VLOOKUP(L1452,'Pontuação'!M$2:N$13,2,FALSE)),0)</f>
        <v>1627</v>
      </c>
      <c r="AD1452" s="11">
        <f t="shared" si="1"/>
        <v>163</v>
      </c>
      <c r="AE1452" s="11" t="str">
        <f t="array" ref="AE1452">IFERROR(INDEX('Pontuação'!G$13:G$101, MATCH(AD1452, 'Pontuação'!F$13:F$101, 0)), "Faixa Indefinida")</f>
        <v>C</v>
      </c>
      <c r="AF1452" s="11">
        <f t="shared" si="2"/>
        <v>0</v>
      </c>
      <c r="AG1452" s="11">
        <f t="shared" si="3"/>
        <v>0</v>
      </c>
      <c r="AH1452" s="11">
        <f t="shared" si="4"/>
        <v>1</v>
      </c>
      <c r="AI1452" s="11">
        <f t="shared" si="5"/>
        <v>0</v>
      </c>
      <c r="AJ1452" s="11">
        <f>ROUNDUP(SUM(VLOOKUP(F1452,'Pontuação 3.0'!A$2:B$11,2,FALSE),VLOOKUP(E1452,'Pontuação 3.0'!C$2:D$11,2,FALSE),VLOOKUP(H1452,'Pontuação 3.0'!I$2:J$11,2,FALSE),VLOOKUP(J1452,'Pontuação 3.0'!G$2:H$11,2,FALSE),VLOOKUP(G1452,'Pontuação 3.0'!E$2:F$11,2,FALSE),VLOOKUP(K1452,'Pontuação 3.0'!K$2:L$11,2,FALSE),VLOOKUP(L1452,'Pontuação 3.0'!M$2:N$13,2,FALSE)),0)</f>
        <v>2315</v>
      </c>
      <c r="AK1452" s="10">
        <f t="shared" si="6"/>
        <v>232</v>
      </c>
      <c r="AL1452" s="10" t="str">
        <f t="array" ref="AL1452">IFERROR(INDEX('Pontuação 3.0'!G$13:G$191, MATCH(AK1452, 'Pontuação 3.0'!F$13:F$191, 0)), "Faixa Indefinida")</f>
        <v>B</v>
      </c>
      <c r="AM1452" s="10">
        <f t="shared" si="7"/>
        <v>0</v>
      </c>
      <c r="AN1452" s="10">
        <f t="shared" si="8"/>
        <v>1</v>
      </c>
      <c r="AO1452" s="10">
        <f t="shared" si="9"/>
        <v>0</v>
      </c>
      <c r="AP1452" s="10">
        <f t="shared" si="10"/>
        <v>0</v>
      </c>
    </row>
    <row r="1453" ht="15.75" customHeight="1">
      <c r="A1453" s="7">
        <v>45676.0</v>
      </c>
      <c r="B1453" s="8" t="s">
        <v>3372</v>
      </c>
      <c r="C1453" s="8" t="s">
        <v>3373</v>
      </c>
      <c r="D1453" s="8" t="s">
        <v>3374</v>
      </c>
      <c r="E1453" s="8" t="s">
        <v>6103</v>
      </c>
      <c r="F1453" s="8" t="s">
        <v>6126</v>
      </c>
      <c r="G1453" s="8" t="s">
        <v>6122</v>
      </c>
      <c r="H1453" s="8" t="s">
        <v>6135</v>
      </c>
      <c r="I1453" s="8" t="s">
        <v>6128</v>
      </c>
      <c r="J1453" s="8" t="s">
        <v>6119</v>
      </c>
      <c r="K1453" s="8" t="s">
        <v>6107</v>
      </c>
      <c r="L1453" s="8" t="s">
        <v>6115</v>
      </c>
      <c r="M1453" s="8" t="s">
        <v>6113</v>
      </c>
      <c r="N1453" s="12" t="s">
        <v>18</v>
      </c>
      <c r="O1453" s="12" t="s">
        <v>20</v>
      </c>
      <c r="P1453" s="12" t="s">
        <v>102</v>
      </c>
      <c r="Q1453" s="12" t="s">
        <v>22</v>
      </c>
      <c r="R1453" s="12" t="s">
        <v>21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10">
        <f>ROUNDUP(SUM(VLOOKUP(F1453,'Pontuação'!A$2:B$11,2,FALSE),VLOOKUP(E1453,'Pontuação'!C$2:D$11,2,FALSE),VLOOKUP(H1453,'Pontuação'!I$2:J$11,2,FALSE),VLOOKUP(J1453,'Pontuação'!G$2:H$11,2,FALSE),VLOOKUP(L1453,'Pontuação'!M$2:N$13,2,FALSE)),0)</f>
        <v>1567</v>
      </c>
      <c r="AD1453" s="11">
        <f t="shared" si="1"/>
        <v>157</v>
      </c>
      <c r="AE1453" s="11" t="str">
        <f t="array" ref="AE1453">IFERROR(INDEX('Pontuação'!G$13:G$101, MATCH(AD1453, 'Pontuação'!F$13:F$101, 0)), "Faixa Indefinida")</f>
        <v>C</v>
      </c>
      <c r="AF1453" s="11">
        <f t="shared" si="2"/>
        <v>0</v>
      </c>
      <c r="AG1453" s="11">
        <f t="shared" si="3"/>
        <v>0</v>
      </c>
      <c r="AH1453" s="11">
        <f t="shared" si="4"/>
        <v>1</v>
      </c>
      <c r="AI1453" s="11">
        <f t="shared" si="5"/>
        <v>0</v>
      </c>
      <c r="AJ1453" s="11">
        <f>ROUNDUP(SUM(VLOOKUP(F1453,'Pontuação 3.0'!A$2:B$11,2,FALSE),VLOOKUP(E1453,'Pontuação 3.0'!C$2:D$11,2,FALSE),VLOOKUP(H1453,'Pontuação 3.0'!I$2:J$11,2,FALSE),VLOOKUP(J1453,'Pontuação 3.0'!G$2:H$11,2,FALSE),VLOOKUP(G1453,'Pontuação 3.0'!E$2:F$11,2,FALSE),VLOOKUP(K1453,'Pontuação 3.0'!K$2:L$11,2,FALSE),VLOOKUP(L1453,'Pontuação 3.0'!M$2:N$13,2,FALSE)),0)</f>
        <v>1785</v>
      </c>
      <c r="AK1453" s="10">
        <f t="shared" si="6"/>
        <v>179</v>
      </c>
      <c r="AL1453" s="10" t="str">
        <f t="array" ref="AL1453">IFERROR(INDEX('Pontuação 3.0'!G$13:G$191, MATCH(AK1453, 'Pontuação 3.0'!F$13:F$191, 0)), "Faixa Indefinida")</f>
        <v>D</v>
      </c>
      <c r="AM1453" s="10">
        <f t="shared" si="7"/>
        <v>0</v>
      </c>
      <c r="AN1453" s="10">
        <f t="shared" si="8"/>
        <v>0</v>
      </c>
      <c r="AO1453" s="10">
        <f t="shared" si="9"/>
        <v>0</v>
      </c>
      <c r="AP1453" s="10">
        <f t="shared" si="10"/>
        <v>1</v>
      </c>
    </row>
    <row r="1454" ht="15.75" customHeight="1">
      <c r="A1454" s="7">
        <v>45676.0</v>
      </c>
      <c r="B1454" s="8" t="s">
        <v>3375</v>
      </c>
      <c r="C1454" s="8" t="s">
        <v>3376</v>
      </c>
      <c r="D1454" s="9">
        <v>9.9985159589E10</v>
      </c>
      <c r="E1454" s="8" t="s">
        <v>6103</v>
      </c>
      <c r="F1454" s="8" t="s">
        <v>6126</v>
      </c>
      <c r="G1454" s="8" t="s">
        <v>6117</v>
      </c>
      <c r="H1454" s="8" t="s">
        <v>6106</v>
      </c>
      <c r="I1454" s="8" t="s">
        <v>6107</v>
      </c>
      <c r="J1454" s="8" t="s">
        <v>6119</v>
      </c>
      <c r="K1454" s="8" t="s">
        <v>6107</v>
      </c>
      <c r="L1454" s="8" t="s">
        <v>6115</v>
      </c>
      <c r="M1454" s="8" t="s">
        <v>6131</v>
      </c>
      <c r="N1454" s="12" t="s">
        <v>18</v>
      </c>
      <c r="O1454" s="12" t="s">
        <v>20</v>
      </c>
      <c r="P1454" s="12" t="s">
        <v>89</v>
      </c>
      <c r="Q1454" s="12" t="s">
        <v>22</v>
      </c>
      <c r="R1454" s="12" t="s">
        <v>32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10">
        <f>ROUNDUP(SUM(VLOOKUP(F1454,'Pontuação'!A$2:B$11,2,FALSE),VLOOKUP(E1454,'Pontuação'!C$2:D$11,2,FALSE),VLOOKUP(H1454,'Pontuação'!I$2:J$11,2,FALSE),VLOOKUP(J1454,'Pontuação'!G$2:H$11,2,FALSE),VLOOKUP(L1454,'Pontuação'!M$2:N$13,2,FALSE)),0)</f>
        <v>1541</v>
      </c>
      <c r="AD1454" s="11">
        <f t="shared" si="1"/>
        <v>154</v>
      </c>
      <c r="AE1454" s="11" t="str">
        <f t="array" ref="AE1454">IFERROR(INDEX('Pontuação'!G$13:G$101, MATCH(AD1454, 'Pontuação'!F$13:F$101, 0)), "Faixa Indefinida")</f>
        <v>C</v>
      </c>
      <c r="AF1454" s="11">
        <f t="shared" si="2"/>
        <v>0</v>
      </c>
      <c r="AG1454" s="11">
        <f t="shared" si="3"/>
        <v>0</v>
      </c>
      <c r="AH1454" s="11">
        <f t="shared" si="4"/>
        <v>1</v>
      </c>
      <c r="AI1454" s="11">
        <f t="shared" si="5"/>
        <v>0</v>
      </c>
      <c r="AJ1454" s="11">
        <f>ROUNDUP(SUM(VLOOKUP(F1454,'Pontuação 3.0'!A$2:B$11,2,FALSE),VLOOKUP(E1454,'Pontuação 3.0'!C$2:D$11,2,FALSE),VLOOKUP(H1454,'Pontuação 3.0'!I$2:J$11,2,FALSE),VLOOKUP(J1454,'Pontuação 3.0'!G$2:H$11,2,FALSE),VLOOKUP(G1454,'Pontuação 3.0'!E$2:F$11,2,FALSE),VLOOKUP(K1454,'Pontuação 3.0'!K$2:L$11,2,FALSE),VLOOKUP(L1454,'Pontuação 3.0'!M$2:N$13,2,FALSE)),0)</f>
        <v>1989</v>
      </c>
      <c r="AK1454" s="10">
        <f t="shared" si="6"/>
        <v>199</v>
      </c>
      <c r="AL1454" s="10" t="str">
        <f t="array" ref="AL1454">IFERROR(INDEX('Pontuação 3.0'!G$13:G$191, MATCH(AK1454, 'Pontuação 3.0'!F$13:F$191, 0)), "Faixa Indefinida")</f>
        <v>C</v>
      </c>
      <c r="AM1454" s="10">
        <f t="shared" si="7"/>
        <v>0</v>
      </c>
      <c r="AN1454" s="10">
        <f t="shared" si="8"/>
        <v>0</v>
      </c>
      <c r="AO1454" s="10">
        <f t="shared" si="9"/>
        <v>1</v>
      </c>
      <c r="AP1454" s="10">
        <f t="shared" si="10"/>
        <v>0</v>
      </c>
    </row>
    <row r="1455" ht="15.75" customHeight="1">
      <c r="A1455" s="7">
        <v>45676.0</v>
      </c>
      <c r="B1455" s="8" t="s">
        <v>3377</v>
      </c>
      <c r="C1455" s="8" t="s">
        <v>3378</v>
      </c>
      <c r="D1455" s="9">
        <v>5.532984200128E12</v>
      </c>
      <c r="E1455" s="8" t="s">
        <v>6103</v>
      </c>
      <c r="F1455" s="8" t="s">
        <v>6116</v>
      </c>
      <c r="G1455" s="8" t="s">
        <v>6117</v>
      </c>
      <c r="H1455" s="8" t="s">
        <v>6106</v>
      </c>
      <c r="I1455" s="8" t="s">
        <v>6128</v>
      </c>
      <c r="J1455" s="8" t="s">
        <v>6119</v>
      </c>
      <c r="K1455" s="8" t="s">
        <v>6107</v>
      </c>
      <c r="L1455" s="8" t="s">
        <v>6136</v>
      </c>
      <c r="M1455" s="8" t="s">
        <v>6111</v>
      </c>
      <c r="N1455" s="12" t="s">
        <v>18</v>
      </c>
      <c r="O1455" s="12" t="s">
        <v>20</v>
      </c>
      <c r="P1455" s="12" t="s">
        <v>121</v>
      </c>
      <c r="Q1455" s="12" t="s">
        <v>22</v>
      </c>
      <c r="R1455" s="12" t="s">
        <v>21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10">
        <f>ROUNDUP(SUM(VLOOKUP(F1455,'Pontuação'!A$2:B$11,2,FALSE),VLOOKUP(E1455,'Pontuação'!C$2:D$11,2,FALSE),VLOOKUP(H1455,'Pontuação'!I$2:J$11,2,FALSE),VLOOKUP(J1455,'Pontuação'!G$2:H$11,2,FALSE),VLOOKUP(L1455,'Pontuação'!M$2:N$13,2,FALSE)),0)</f>
        <v>1597</v>
      </c>
      <c r="AD1455" s="11">
        <f t="shared" si="1"/>
        <v>160</v>
      </c>
      <c r="AE1455" s="11" t="str">
        <f t="array" ref="AE1455">IFERROR(INDEX('Pontuação'!G$13:G$101, MATCH(AD1455, 'Pontuação'!F$13:F$101, 0)), "Faixa Indefinida")</f>
        <v>C</v>
      </c>
      <c r="AF1455" s="11">
        <f t="shared" si="2"/>
        <v>0</v>
      </c>
      <c r="AG1455" s="11">
        <f t="shared" si="3"/>
        <v>0</v>
      </c>
      <c r="AH1455" s="11">
        <f t="shared" si="4"/>
        <v>1</v>
      </c>
      <c r="AI1455" s="11">
        <f t="shared" si="5"/>
        <v>0</v>
      </c>
      <c r="AJ1455" s="11">
        <f>ROUNDUP(SUM(VLOOKUP(F1455,'Pontuação 3.0'!A$2:B$11,2,FALSE),VLOOKUP(E1455,'Pontuação 3.0'!C$2:D$11,2,FALSE),VLOOKUP(H1455,'Pontuação 3.0'!I$2:J$11,2,FALSE),VLOOKUP(J1455,'Pontuação 3.0'!G$2:H$11,2,FALSE),VLOOKUP(G1455,'Pontuação 3.0'!E$2:F$11,2,FALSE),VLOOKUP(K1455,'Pontuação 3.0'!K$2:L$11,2,FALSE),VLOOKUP(L1455,'Pontuação 3.0'!M$2:N$13,2,FALSE)),0)</f>
        <v>2100</v>
      </c>
      <c r="AK1455" s="10">
        <f t="shared" si="6"/>
        <v>210</v>
      </c>
      <c r="AL1455" s="10" t="str">
        <f t="array" ref="AL1455">IFERROR(INDEX('Pontuação 3.0'!G$13:G$191, MATCH(AK1455, 'Pontuação 3.0'!F$13:F$191, 0)), "Faixa Indefinida")</f>
        <v>C</v>
      </c>
      <c r="AM1455" s="10">
        <f t="shared" si="7"/>
        <v>0</v>
      </c>
      <c r="AN1455" s="10">
        <f t="shared" si="8"/>
        <v>0</v>
      </c>
      <c r="AO1455" s="10">
        <f t="shared" si="9"/>
        <v>1</v>
      </c>
      <c r="AP1455" s="10">
        <f t="shared" si="10"/>
        <v>0</v>
      </c>
    </row>
    <row r="1456" ht="15.75" customHeight="1">
      <c r="A1456" s="7">
        <v>45676.0</v>
      </c>
      <c r="B1456" s="8" t="s">
        <v>3381</v>
      </c>
      <c r="C1456" s="8" t="s">
        <v>3382</v>
      </c>
      <c r="D1456" s="9">
        <v>6.7998611222E10</v>
      </c>
      <c r="E1456" s="8" t="s">
        <v>6103</v>
      </c>
      <c r="F1456" s="8" t="s">
        <v>6116</v>
      </c>
      <c r="G1456" s="8" t="s">
        <v>6117</v>
      </c>
      <c r="H1456" s="8" t="s">
        <v>6106</v>
      </c>
      <c r="I1456" s="8" t="s">
        <v>6107</v>
      </c>
      <c r="J1456" s="8" t="s">
        <v>6119</v>
      </c>
      <c r="K1456" s="8" t="s">
        <v>6107</v>
      </c>
      <c r="L1456" s="8" t="s">
        <v>6110</v>
      </c>
      <c r="M1456" s="8" t="s">
        <v>6111</v>
      </c>
      <c r="N1456" s="12" t="s">
        <v>18</v>
      </c>
      <c r="O1456" s="12" t="s">
        <v>20</v>
      </c>
      <c r="P1456" s="12" t="s">
        <v>65</v>
      </c>
      <c r="Q1456" s="12" t="s">
        <v>22</v>
      </c>
      <c r="R1456" s="12" t="s">
        <v>21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10">
        <f>ROUNDUP(SUM(VLOOKUP(F1456,'Pontuação'!A$2:B$11,2,FALSE),VLOOKUP(E1456,'Pontuação'!C$2:D$11,2,FALSE),VLOOKUP(H1456,'Pontuação'!I$2:J$11,2,FALSE),VLOOKUP(J1456,'Pontuação'!G$2:H$11,2,FALSE),VLOOKUP(L1456,'Pontuação'!M$2:N$13,2,FALSE)),0)</f>
        <v>1623</v>
      </c>
      <c r="AD1456" s="11">
        <f t="shared" si="1"/>
        <v>162</v>
      </c>
      <c r="AE1456" s="11" t="str">
        <f t="array" ref="AE1456">IFERROR(INDEX('Pontuação'!G$13:G$101, MATCH(AD1456, 'Pontuação'!F$13:F$101, 0)), "Faixa Indefinida")</f>
        <v>C</v>
      </c>
      <c r="AF1456" s="11">
        <f t="shared" si="2"/>
        <v>0</v>
      </c>
      <c r="AG1456" s="11">
        <f t="shared" si="3"/>
        <v>0</v>
      </c>
      <c r="AH1456" s="11">
        <f t="shared" si="4"/>
        <v>1</v>
      </c>
      <c r="AI1456" s="11">
        <f t="shared" si="5"/>
        <v>0</v>
      </c>
      <c r="AJ1456" s="11">
        <f>ROUNDUP(SUM(VLOOKUP(F1456,'Pontuação 3.0'!A$2:B$11,2,FALSE),VLOOKUP(E1456,'Pontuação 3.0'!C$2:D$11,2,FALSE),VLOOKUP(H1456,'Pontuação 3.0'!I$2:J$11,2,FALSE),VLOOKUP(J1456,'Pontuação 3.0'!G$2:H$11,2,FALSE),VLOOKUP(G1456,'Pontuação 3.0'!E$2:F$11,2,FALSE),VLOOKUP(K1456,'Pontuação 3.0'!K$2:L$11,2,FALSE),VLOOKUP(L1456,'Pontuação 3.0'!M$2:N$13,2,FALSE)),0)</f>
        <v>2316</v>
      </c>
      <c r="AK1456" s="10">
        <f t="shared" si="6"/>
        <v>232</v>
      </c>
      <c r="AL1456" s="10" t="str">
        <f t="array" ref="AL1456">IFERROR(INDEX('Pontuação 3.0'!G$13:G$191, MATCH(AK1456, 'Pontuação 3.0'!F$13:F$191, 0)), "Faixa Indefinida")</f>
        <v>B</v>
      </c>
      <c r="AM1456" s="10">
        <f t="shared" si="7"/>
        <v>0</v>
      </c>
      <c r="AN1456" s="10">
        <f t="shared" si="8"/>
        <v>1</v>
      </c>
      <c r="AO1456" s="10">
        <f t="shared" si="9"/>
        <v>0</v>
      </c>
      <c r="AP1456" s="10">
        <f t="shared" si="10"/>
        <v>0</v>
      </c>
    </row>
    <row r="1457" ht="15.75" customHeight="1">
      <c r="A1457" s="7">
        <v>45676.0</v>
      </c>
      <c r="B1457" s="8" t="s">
        <v>3383</v>
      </c>
      <c r="C1457" s="8" t="s">
        <v>3384</v>
      </c>
      <c r="D1457" s="8" t="s">
        <v>3385</v>
      </c>
      <c r="E1457" s="8" t="s">
        <v>6125</v>
      </c>
      <c r="F1457" s="8" t="s">
        <v>6126</v>
      </c>
      <c r="G1457" s="8" t="s">
        <v>6117</v>
      </c>
      <c r="H1457" s="8" t="s">
        <v>6106</v>
      </c>
      <c r="I1457" s="8" t="s">
        <v>6128</v>
      </c>
      <c r="J1457" s="8" t="s">
        <v>6119</v>
      </c>
      <c r="K1457" s="8" t="s">
        <v>6107</v>
      </c>
      <c r="L1457" s="8" t="s">
        <v>6115</v>
      </c>
      <c r="M1457" s="8" t="s">
        <v>6121</v>
      </c>
      <c r="N1457" s="12" t="s">
        <v>18</v>
      </c>
      <c r="O1457" s="12" t="s">
        <v>20</v>
      </c>
      <c r="P1457" s="12" t="s">
        <v>31</v>
      </c>
      <c r="Q1457" s="12" t="s">
        <v>22</v>
      </c>
      <c r="R1457" s="12" t="s">
        <v>32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10">
        <f>ROUNDUP(SUM(VLOOKUP(F1457,'Pontuação'!A$2:B$11,2,FALSE),VLOOKUP(E1457,'Pontuação'!C$2:D$11,2,FALSE),VLOOKUP(H1457,'Pontuação'!I$2:J$11,2,FALSE),VLOOKUP(J1457,'Pontuação'!G$2:H$11,2,FALSE),VLOOKUP(L1457,'Pontuação'!M$2:N$13,2,FALSE)),0)</f>
        <v>1545</v>
      </c>
      <c r="AD1457" s="11">
        <f t="shared" si="1"/>
        <v>155</v>
      </c>
      <c r="AE1457" s="11" t="str">
        <f t="array" ref="AE1457">IFERROR(INDEX('Pontuação'!G$13:G$101, MATCH(AD1457, 'Pontuação'!F$13:F$101, 0)), "Faixa Indefinida")</f>
        <v>C</v>
      </c>
      <c r="AF1457" s="11">
        <f t="shared" si="2"/>
        <v>0</v>
      </c>
      <c r="AG1457" s="11">
        <f t="shared" si="3"/>
        <v>0</v>
      </c>
      <c r="AH1457" s="11">
        <f t="shared" si="4"/>
        <v>1</v>
      </c>
      <c r="AI1457" s="11">
        <f t="shared" si="5"/>
        <v>0</v>
      </c>
      <c r="AJ1457" s="11">
        <f>ROUNDUP(SUM(VLOOKUP(F1457,'Pontuação 3.0'!A$2:B$11,2,FALSE),VLOOKUP(E1457,'Pontuação 3.0'!C$2:D$11,2,FALSE),VLOOKUP(H1457,'Pontuação 3.0'!I$2:J$11,2,FALSE),VLOOKUP(J1457,'Pontuação 3.0'!G$2:H$11,2,FALSE),VLOOKUP(G1457,'Pontuação 3.0'!E$2:F$11,2,FALSE),VLOOKUP(K1457,'Pontuação 3.0'!K$2:L$11,2,FALSE),VLOOKUP(L1457,'Pontuação 3.0'!M$2:N$13,2,FALSE)),0)</f>
        <v>1959</v>
      </c>
      <c r="AK1457" s="10">
        <f t="shared" si="6"/>
        <v>196</v>
      </c>
      <c r="AL1457" s="10" t="str">
        <f t="array" ref="AL1457">IFERROR(INDEX('Pontuação 3.0'!G$13:G$191, MATCH(AK1457, 'Pontuação 3.0'!F$13:F$191, 0)), "Faixa Indefinida")</f>
        <v>C</v>
      </c>
      <c r="AM1457" s="10">
        <f t="shared" si="7"/>
        <v>0</v>
      </c>
      <c r="AN1457" s="10">
        <f t="shared" si="8"/>
        <v>0</v>
      </c>
      <c r="AO1457" s="10">
        <f t="shared" si="9"/>
        <v>1</v>
      </c>
      <c r="AP1457" s="10">
        <f t="shared" si="10"/>
        <v>0</v>
      </c>
    </row>
    <row r="1458" ht="15.75" customHeight="1">
      <c r="A1458" s="7">
        <v>45676.0</v>
      </c>
      <c r="B1458" s="8" t="s">
        <v>3386</v>
      </c>
      <c r="C1458" s="8" t="s">
        <v>3387</v>
      </c>
      <c r="D1458" s="9">
        <v>7.9988364718E10</v>
      </c>
      <c r="E1458" s="8" t="s">
        <v>6103</v>
      </c>
      <c r="F1458" s="8" t="s">
        <v>6104</v>
      </c>
      <c r="G1458" s="8" t="s">
        <v>6117</v>
      </c>
      <c r="H1458" s="8" t="s">
        <v>6106</v>
      </c>
      <c r="I1458" s="8" t="s">
        <v>6107</v>
      </c>
      <c r="J1458" s="8" t="s">
        <v>6119</v>
      </c>
      <c r="K1458" s="8" t="s">
        <v>6109</v>
      </c>
      <c r="L1458" s="8" t="s">
        <v>6120</v>
      </c>
      <c r="M1458" s="8" t="s">
        <v>6111</v>
      </c>
      <c r="N1458" s="12" t="s">
        <v>18</v>
      </c>
      <c r="O1458" s="12" t="s">
        <v>20</v>
      </c>
      <c r="P1458" s="12" t="s">
        <v>102</v>
      </c>
      <c r="Q1458" s="12" t="s">
        <v>33</v>
      </c>
      <c r="R1458" s="12" t="s">
        <v>32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10">
        <f>ROUNDUP(SUM(VLOOKUP(F1458,'Pontuação'!A$2:B$11,2,FALSE),VLOOKUP(E1458,'Pontuação'!C$2:D$11,2,FALSE),VLOOKUP(H1458,'Pontuação'!I$2:J$11,2,FALSE),VLOOKUP(J1458,'Pontuação'!G$2:H$11,2,FALSE),VLOOKUP(L1458,'Pontuação'!M$2:N$13,2,FALSE)),0)</f>
        <v>1690</v>
      </c>
      <c r="AD1458" s="11">
        <f t="shared" si="1"/>
        <v>169</v>
      </c>
      <c r="AE1458" s="11" t="str">
        <f t="array" ref="AE1458">IFERROR(INDEX('Pontuação'!G$13:G$101, MATCH(AD1458, 'Pontuação'!F$13:F$101, 0)), "Faixa Indefinida")</f>
        <v>B</v>
      </c>
      <c r="AF1458" s="11">
        <f t="shared" si="2"/>
        <v>0</v>
      </c>
      <c r="AG1458" s="11">
        <f t="shared" si="3"/>
        <v>1</v>
      </c>
      <c r="AH1458" s="11">
        <f t="shared" si="4"/>
        <v>0</v>
      </c>
      <c r="AI1458" s="11">
        <f t="shared" si="5"/>
        <v>0</v>
      </c>
      <c r="AJ1458" s="11">
        <f>ROUNDUP(SUM(VLOOKUP(F1458,'Pontuação 3.0'!A$2:B$11,2,FALSE),VLOOKUP(E1458,'Pontuação 3.0'!C$2:D$11,2,FALSE),VLOOKUP(H1458,'Pontuação 3.0'!I$2:J$11,2,FALSE),VLOOKUP(J1458,'Pontuação 3.0'!G$2:H$11,2,FALSE),VLOOKUP(G1458,'Pontuação 3.0'!E$2:F$11,2,FALSE),VLOOKUP(K1458,'Pontuação 3.0'!K$2:L$11,2,FALSE),VLOOKUP(L1458,'Pontuação 3.0'!M$2:N$13,2,FALSE)),0)</f>
        <v>2454</v>
      </c>
      <c r="AK1458" s="10">
        <f t="shared" si="6"/>
        <v>245</v>
      </c>
      <c r="AL1458" s="10" t="str">
        <f t="array" ref="AL1458">IFERROR(INDEX('Pontuação 3.0'!G$13:G$191, MATCH(AK1458, 'Pontuação 3.0'!F$13:F$191, 0)), "Faixa Indefinida")</f>
        <v>A</v>
      </c>
      <c r="AM1458" s="10">
        <f t="shared" si="7"/>
        <v>1</v>
      </c>
      <c r="AN1458" s="10">
        <f t="shared" si="8"/>
        <v>0</v>
      </c>
      <c r="AO1458" s="10">
        <f t="shared" si="9"/>
        <v>0</v>
      </c>
      <c r="AP1458" s="10">
        <f t="shared" si="10"/>
        <v>0</v>
      </c>
    </row>
    <row r="1459" ht="15.75" customHeight="1">
      <c r="A1459" s="7">
        <v>45676.0</v>
      </c>
      <c r="B1459" s="8" t="s">
        <v>3388</v>
      </c>
      <c r="C1459" s="8" t="s">
        <v>3389</v>
      </c>
      <c r="D1459" s="9">
        <v>6.1992078226E10</v>
      </c>
      <c r="E1459" s="8" t="s">
        <v>6103</v>
      </c>
      <c r="F1459" s="8" t="s">
        <v>6126</v>
      </c>
      <c r="G1459" s="8" t="s">
        <v>6122</v>
      </c>
      <c r="H1459" s="8" t="s">
        <v>6118</v>
      </c>
      <c r="I1459" s="8" t="s">
        <v>6128</v>
      </c>
      <c r="J1459" s="8" t="s">
        <v>6129</v>
      </c>
      <c r="K1459" s="8" t="s">
        <v>6109</v>
      </c>
      <c r="L1459" s="8" t="s">
        <v>6115</v>
      </c>
      <c r="M1459" s="8" t="s">
        <v>6113</v>
      </c>
      <c r="N1459" s="12" t="s">
        <v>18</v>
      </c>
      <c r="O1459" s="12" t="s">
        <v>20</v>
      </c>
      <c r="P1459" s="12" t="s">
        <v>19</v>
      </c>
      <c r="Q1459" s="12" t="s">
        <v>22</v>
      </c>
      <c r="R1459" s="12" t="s">
        <v>21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10">
        <f>ROUNDUP(SUM(VLOOKUP(F1459,'Pontuação'!A$2:B$11,2,FALSE),VLOOKUP(E1459,'Pontuação'!C$2:D$11,2,FALSE),VLOOKUP(H1459,'Pontuação'!I$2:J$11,2,FALSE),VLOOKUP(J1459,'Pontuação'!G$2:H$11,2,FALSE),VLOOKUP(L1459,'Pontuação'!M$2:N$13,2,FALSE)),0)</f>
        <v>1861</v>
      </c>
      <c r="AD1459" s="11">
        <f t="shared" si="1"/>
        <v>186</v>
      </c>
      <c r="AE1459" s="11" t="str">
        <f t="array" ref="AE1459">IFERROR(INDEX('Pontuação'!G$13:G$101, MATCH(AD1459, 'Pontuação'!F$13:F$101, 0)), "Faixa Indefinida")</f>
        <v>A</v>
      </c>
      <c r="AF1459" s="11">
        <f t="shared" si="2"/>
        <v>1</v>
      </c>
      <c r="AG1459" s="11">
        <f t="shared" si="3"/>
        <v>0</v>
      </c>
      <c r="AH1459" s="11">
        <f t="shared" si="4"/>
        <v>0</v>
      </c>
      <c r="AI1459" s="11">
        <f t="shared" si="5"/>
        <v>0</v>
      </c>
      <c r="AJ1459" s="11">
        <f>ROUNDUP(SUM(VLOOKUP(F1459,'Pontuação 3.0'!A$2:B$11,2,FALSE),VLOOKUP(E1459,'Pontuação 3.0'!C$2:D$11,2,FALSE),VLOOKUP(H1459,'Pontuação 3.0'!I$2:J$11,2,FALSE),VLOOKUP(J1459,'Pontuação 3.0'!G$2:H$11,2,FALSE),VLOOKUP(G1459,'Pontuação 3.0'!E$2:F$11,2,FALSE),VLOOKUP(K1459,'Pontuação 3.0'!K$2:L$11,2,FALSE),VLOOKUP(L1459,'Pontuação 3.0'!M$2:N$13,2,FALSE)),0)</f>
        <v>2472</v>
      </c>
      <c r="AK1459" s="10">
        <f t="shared" si="6"/>
        <v>247</v>
      </c>
      <c r="AL1459" s="10" t="str">
        <f t="array" ref="AL1459">IFERROR(INDEX('Pontuação 3.0'!G$13:G$191, MATCH(AK1459, 'Pontuação 3.0'!F$13:F$191, 0)), "Faixa Indefinida")</f>
        <v>A</v>
      </c>
      <c r="AM1459" s="10">
        <f t="shared" si="7"/>
        <v>1</v>
      </c>
      <c r="AN1459" s="10">
        <f t="shared" si="8"/>
        <v>0</v>
      </c>
      <c r="AO1459" s="10">
        <f t="shared" si="9"/>
        <v>0</v>
      </c>
      <c r="AP1459" s="10">
        <f t="shared" si="10"/>
        <v>0</v>
      </c>
    </row>
    <row r="1460" ht="15.75" customHeight="1">
      <c r="A1460" s="7">
        <v>45676.0</v>
      </c>
      <c r="B1460" s="8" t="s">
        <v>3390</v>
      </c>
      <c r="C1460" s="8" t="s">
        <v>3391</v>
      </c>
      <c r="D1460" s="9">
        <v>8.1974016782E10</v>
      </c>
      <c r="E1460" s="8" t="s">
        <v>6103</v>
      </c>
      <c r="F1460" s="8" t="s">
        <v>6104</v>
      </c>
      <c r="G1460" s="8" t="s">
        <v>6105</v>
      </c>
      <c r="H1460" s="8" t="s">
        <v>6106</v>
      </c>
      <c r="I1460" s="8" t="s">
        <v>6107</v>
      </c>
      <c r="J1460" s="8" t="s">
        <v>6129</v>
      </c>
      <c r="K1460" s="8" t="s">
        <v>6107</v>
      </c>
      <c r="L1460" s="8" t="s">
        <v>6115</v>
      </c>
      <c r="M1460" s="8" t="s">
        <v>6111</v>
      </c>
      <c r="N1460" s="12" t="s">
        <v>18</v>
      </c>
      <c r="O1460" s="12" t="s">
        <v>20</v>
      </c>
      <c r="P1460" s="12" t="s">
        <v>25</v>
      </c>
      <c r="Q1460" s="12" t="s">
        <v>22</v>
      </c>
      <c r="R1460" s="12" t="s">
        <v>32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10">
        <f>ROUNDUP(SUM(VLOOKUP(F1460,'Pontuação'!A$2:B$11,2,FALSE),VLOOKUP(E1460,'Pontuação'!C$2:D$11,2,FALSE),VLOOKUP(H1460,'Pontuação'!I$2:J$11,2,FALSE),VLOOKUP(J1460,'Pontuação'!G$2:H$11,2,FALSE),VLOOKUP(L1460,'Pontuação'!M$2:N$13,2,FALSE)),0)</f>
        <v>1836</v>
      </c>
      <c r="AD1460" s="11">
        <f t="shared" si="1"/>
        <v>184</v>
      </c>
      <c r="AE1460" s="11" t="str">
        <f t="array" ref="AE1460">IFERROR(INDEX('Pontuação'!G$13:G$101, MATCH(AD1460, 'Pontuação'!F$13:F$101, 0)), "Faixa Indefinida")</f>
        <v>A</v>
      </c>
      <c r="AF1460" s="11">
        <f t="shared" si="2"/>
        <v>1</v>
      </c>
      <c r="AG1460" s="11">
        <f t="shared" si="3"/>
        <v>0</v>
      </c>
      <c r="AH1460" s="11">
        <f t="shared" si="4"/>
        <v>0</v>
      </c>
      <c r="AI1460" s="11">
        <f t="shared" si="5"/>
        <v>0</v>
      </c>
      <c r="AJ1460" s="11">
        <f>ROUNDUP(SUM(VLOOKUP(F1460,'Pontuação 3.0'!A$2:B$11,2,FALSE),VLOOKUP(E1460,'Pontuação 3.0'!C$2:D$11,2,FALSE),VLOOKUP(H1460,'Pontuação 3.0'!I$2:J$11,2,FALSE),VLOOKUP(J1460,'Pontuação 3.0'!G$2:H$11,2,FALSE),VLOOKUP(G1460,'Pontuação 3.0'!E$2:F$11,2,FALSE),VLOOKUP(K1460,'Pontuação 3.0'!K$2:L$11,2,FALSE),VLOOKUP(L1460,'Pontuação 3.0'!M$2:N$13,2,FALSE)),0)</f>
        <v>2476</v>
      </c>
      <c r="AK1460" s="10">
        <f t="shared" si="6"/>
        <v>248</v>
      </c>
      <c r="AL1460" s="10" t="str">
        <f t="array" ref="AL1460">IFERROR(INDEX('Pontuação 3.0'!G$13:G$191, MATCH(AK1460, 'Pontuação 3.0'!F$13:F$191, 0)), "Faixa Indefinida")</f>
        <v>A</v>
      </c>
      <c r="AM1460" s="10">
        <f t="shared" si="7"/>
        <v>1</v>
      </c>
      <c r="AN1460" s="10">
        <f t="shared" si="8"/>
        <v>0</v>
      </c>
      <c r="AO1460" s="10">
        <f t="shared" si="9"/>
        <v>0</v>
      </c>
      <c r="AP1460" s="10">
        <f t="shared" si="10"/>
        <v>0</v>
      </c>
    </row>
    <row r="1461" ht="15.75" customHeight="1">
      <c r="A1461" s="7">
        <v>45676.0</v>
      </c>
      <c r="B1461" s="8" t="s">
        <v>3392</v>
      </c>
      <c r="C1461" s="8" t="s">
        <v>3393</v>
      </c>
      <c r="D1461" s="9">
        <v>8.1906091258E10</v>
      </c>
      <c r="E1461" s="8" t="s">
        <v>6103</v>
      </c>
      <c r="F1461" s="8" t="s">
        <v>6126</v>
      </c>
      <c r="G1461" s="8" t="s">
        <v>6117</v>
      </c>
      <c r="H1461" s="8" t="s">
        <v>6118</v>
      </c>
      <c r="I1461" s="8" t="s">
        <v>6107</v>
      </c>
      <c r="J1461" s="8" t="s">
        <v>6119</v>
      </c>
      <c r="K1461" s="8" t="s">
        <v>6107</v>
      </c>
      <c r="L1461" s="8" t="s">
        <v>6115</v>
      </c>
      <c r="M1461" s="8" t="s">
        <v>6113</v>
      </c>
      <c r="N1461" s="12" t="s">
        <v>18</v>
      </c>
      <c r="O1461" s="12" t="s">
        <v>20</v>
      </c>
      <c r="P1461" s="12" t="s">
        <v>89</v>
      </c>
      <c r="Q1461" s="12" t="s">
        <v>22</v>
      </c>
      <c r="R1461" s="12" t="s">
        <v>21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10">
        <f>ROUNDUP(SUM(VLOOKUP(F1461,'Pontuação'!A$2:B$11,2,FALSE),VLOOKUP(E1461,'Pontuação'!C$2:D$11,2,FALSE),VLOOKUP(H1461,'Pontuação'!I$2:J$11,2,FALSE),VLOOKUP(J1461,'Pontuação'!G$2:H$11,2,FALSE),VLOOKUP(L1461,'Pontuação'!M$2:N$13,2,FALSE)),0)</f>
        <v>1583</v>
      </c>
      <c r="AD1461" s="11">
        <f t="shared" si="1"/>
        <v>158</v>
      </c>
      <c r="AE1461" s="11" t="str">
        <f t="array" ref="AE1461">IFERROR(INDEX('Pontuação'!G$13:G$101, MATCH(AD1461, 'Pontuação'!F$13:F$101, 0)), "Faixa Indefinida")</f>
        <v>C</v>
      </c>
      <c r="AF1461" s="11">
        <f t="shared" si="2"/>
        <v>0</v>
      </c>
      <c r="AG1461" s="11">
        <f t="shared" si="3"/>
        <v>0</v>
      </c>
      <c r="AH1461" s="11">
        <f t="shared" si="4"/>
        <v>1</v>
      </c>
      <c r="AI1461" s="11">
        <f t="shared" si="5"/>
        <v>0</v>
      </c>
      <c r="AJ1461" s="11">
        <f>ROUNDUP(SUM(VLOOKUP(F1461,'Pontuação 3.0'!A$2:B$11,2,FALSE),VLOOKUP(E1461,'Pontuação 3.0'!C$2:D$11,2,FALSE),VLOOKUP(H1461,'Pontuação 3.0'!I$2:J$11,2,FALSE),VLOOKUP(J1461,'Pontuação 3.0'!G$2:H$11,2,FALSE),VLOOKUP(G1461,'Pontuação 3.0'!E$2:F$11,2,FALSE),VLOOKUP(K1461,'Pontuação 3.0'!K$2:L$11,2,FALSE),VLOOKUP(L1461,'Pontuação 3.0'!M$2:N$13,2,FALSE)),0)</f>
        <v>2076</v>
      </c>
      <c r="AK1461" s="10">
        <f t="shared" si="6"/>
        <v>208</v>
      </c>
      <c r="AL1461" s="10" t="str">
        <f t="array" ref="AL1461">IFERROR(INDEX('Pontuação 3.0'!G$13:G$191, MATCH(AK1461, 'Pontuação 3.0'!F$13:F$191, 0)), "Faixa Indefinida")</f>
        <v>C</v>
      </c>
      <c r="AM1461" s="10">
        <f t="shared" si="7"/>
        <v>0</v>
      </c>
      <c r="AN1461" s="10">
        <f t="shared" si="8"/>
        <v>0</v>
      </c>
      <c r="AO1461" s="10">
        <f t="shared" si="9"/>
        <v>1</v>
      </c>
      <c r="AP1461" s="10">
        <f t="shared" si="10"/>
        <v>0</v>
      </c>
    </row>
    <row r="1462" ht="15.75" customHeight="1">
      <c r="A1462" s="7">
        <v>45676.0</v>
      </c>
      <c r="B1462" s="8" t="s">
        <v>828</v>
      </c>
      <c r="C1462" s="8" t="s">
        <v>3394</v>
      </c>
      <c r="D1462" s="9">
        <v>8.4998457486E10</v>
      </c>
      <c r="E1462" s="8" t="s">
        <v>6103</v>
      </c>
      <c r="F1462" s="8" t="s">
        <v>6126</v>
      </c>
      <c r="G1462" s="8" t="s">
        <v>6117</v>
      </c>
      <c r="H1462" s="8" t="s">
        <v>6123</v>
      </c>
      <c r="I1462" s="8" t="s">
        <v>6128</v>
      </c>
      <c r="J1462" s="8" t="s">
        <v>6119</v>
      </c>
      <c r="K1462" s="8" t="s">
        <v>6107</v>
      </c>
      <c r="L1462" s="8" t="s">
        <v>6115</v>
      </c>
      <c r="M1462" s="8" t="s">
        <v>6133</v>
      </c>
      <c r="N1462" s="12" t="s">
        <v>18</v>
      </c>
      <c r="O1462" s="12" t="s">
        <v>20</v>
      </c>
      <c r="P1462" s="12" t="s">
        <v>19</v>
      </c>
      <c r="Q1462" s="12" t="s">
        <v>22</v>
      </c>
      <c r="R1462" s="12" t="s">
        <v>32</v>
      </c>
      <c r="S1462" s="13"/>
      <c r="T1462" s="8"/>
      <c r="U1462" s="8"/>
      <c r="V1462" s="8"/>
      <c r="W1462" s="8"/>
      <c r="X1462" s="8"/>
      <c r="Y1462" s="8"/>
      <c r="Z1462" s="8"/>
      <c r="AA1462" s="8"/>
      <c r="AB1462" s="8"/>
      <c r="AC1462" s="10">
        <f>ROUNDUP(SUM(VLOOKUP(F1462,'Pontuação'!A$2:B$11,2,FALSE),VLOOKUP(E1462,'Pontuação'!C$2:D$11,2,FALSE),VLOOKUP(H1462,'Pontuação'!I$2:J$11,2,FALSE),VLOOKUP(J1462,'Pontuação'!G$2:H$11,2,FALSE),VLOOKUP(L1462,'Pontuação'!M$2:N$13,2,FALSE)),0)</f>
        <v>1427</v>
      </c>
      <c r="AD1462" s="11">
        <f t="shared" si="1"/>
        <v>143</v>
      </c>
      <c r="AE1462" s="11" t="str">
        <f t="array" ref="AE1462">IFERROR(INDEX('Pontuação'!G$13:G$101, MATCH(AD1462, 'Pontuação'!F$13:F$101, 0)), "Faixa Indefinida")</f>
        <v>D</v>
      </c>
      <c r="AF1462" s="11">
        <f t="shared" si="2"/>
        <v>0</v>
      </c>
      <c r="AG1462" s="11">
        <f t="shared" si="3"/>
        <v>0</v>
      </c>
      <c r="AH1462" s="11">
        <f t="shared" si="4"/>
        <v>0</v>
      </c>
      <c r="AI1462" s="11">
        <f t="shared" si="5"/>
        <v>1</v>
      </c>
      <c r="AJ1462" s="11">
        <f>ROUNDUP(SUM(VLOOKUP(F1462,'Pontuação 3.0'!A$2:B$11,2,FALSE),VLOOKUP(E1462,'Pontuação 3.0'!C$2:D$11,2,FALSE),VLOOKUP(H1462,'Pontuação 3.0'!I$2:J$11,2,FALSE),VLOOKUP(J1462,'Pontuação 3.0'!G$2:H$11,2,FALSE),VLOOKUP(G1462,'Pontuação 3.0'!E$2:F$11,2,FALSE),VLOOKUP(K1462,'Pontuação 3.0'!K$2:L$11,2,FALSE),VLOOKUP(L1462,'Pontuação 3.0'!M$2:N$13,2,FALSE)),0)</f>
        <v>1841</v>
      </c>
      <c r="AK1462" s="10">
        <f t="shared" si="6"/>
        <v>184</v>
      </c>
      <c r="AL1462" s="10" t="str">
        <f t="array" ref="AL1462">IFERROR(INDEX('Pontuação 3.0'!G$13:G$191, MATCH(AK1462, 'Pontuação 3.0'!F$13:F$191, 0)), "Faixa Indefinida")</f>
        <v>D</v>
      </c>
      <c r="AM1462" s="10">
        <f t="shared" si="7"/>
        <v>0</v>
      </c>
      <c r="AN1462" s="10">
        <f t="shared" si="8"/>
        <v>0</v>
      </c>
      <c r="AO1462" s="10">
        <f t="shared" si="9"/>
        <v>0</v>
      </c>
      <c r="AP1462" s="10">
        <f t="shared" si="10"/>
        <v>1</v>
      </c>
    </row>
    <row r="1463" ht="15.75" customHeight="1">
      <c r="A1463" s="7">
        <v>45676.0</v>
      </c>
      <c r="B1463" s="8" t="s">
        <v>3395</v>
      </c>
      <c r="C1463" s="8" t="s">
        <v>3396</v>
      </c>
      <c r="D1463" s="9">
        <v>5.534991973996E12</v>
      </c>
      <c r="E1463" s="8" t="s">
        <v>6103</v>
      </c>
      <c r="F1463" s="8" t="s">
        <v>6126</v>
      </c>
      <c r="G1463" s="8" t="s">
        <v>6117</v>
      </c>
      <c r="H1463" s="8" t="s">
        <v>6118</v>
      </c>
      <c r="I1463" s="8" t="s">
        <v>6128</v>
      </c>
      <c r="J1463" s="8" t="s">
        <v>6119</v>
      </c>
      <c r="K1463" s="8" t="s">
        <v>6107</v>
      </c>
      <c r="L1463" s="8" t="s">
        <v>6115</v>
      </c>
      <c r="M1463" s="8" t="s">
        <v>6121</v>
      </c>
      <c r="N1463" s="12" t="s">
        <v>18</v>
      </c>
      <c r="O1463" s="12" t="s">
        <v>20</v>
      </c>
      <c r="P1463" s="12" t="s">
        <v>89</v>
      </c>
      <c r="Q1463" s="12" t="s">
        <v>22</v>
      </c>
      <c r="R1463" s="12" t="s">
        <v>32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10">
        <f>ROUNDUP(SUM(VLOOKUP(F1463,'Pontuação'!A$2:B$11,2,FALSE),VLOOKUP(E1463,'Pontuação'!C$2:D$11,2,FALSE),VLOOKUP(H1463,'Pontuação'!I$2:J$11,2,FALSE),VLOOKUP(J1463,'Pontuação'!G$2:H$11,2,FALSE),VLOOKUP(L1463,'Pontuação'!M$2:N$13,2,FALSE)),0)</f>
        <v>1583</v>
      </c>
      <c r="AD1463" s="11">
        <f t="shared" si="1"/>
        <v>158</v>
      </c>
      <c r="AE1463" s="11" t="str">
        <f t="array" ref="AE1463">IFERROR(INDEX('Pontuação'!G$13:G$101, MATCH(AD1463, 'Pontuação'!F$13:F$101, 0)), "Faixa Indefinida")</f>
        <v>C</v>
      </c>
      <c r="AF1463" s="11">
        <f t="shared" si="2"/>
        <v>0</v>
      </c>
      <c r="AG1463" s="11">
        <f t="shared" si="3"/>
        <v>0</v>
      </c>
      <c r="AH1463" s="11">
        <f t="shared" si="4"/>
        <v>1</v>
      </c>
      <c r="AI1463" s="11">
        <f t="shared" si="5"/>
        <v>0</v>
      </c>
      <c r="AJ1463" s="11">
        <f>ROUNDUP(SUM(VLOOKUP(F1463,'Pontuação 3.0'!A$2:B$11,2,FALSE),VLOOKUP(E1463,'Pontuação 3.0'!C$2:D$11,2,FALSE),VLOOKUP(H1463,'Pontuação 3.0'!I$2:J$11,2,FALSE),VLOOKUP(J1463,'Pontuação 3.0'!G$2:H$11,2,FALSE),VLOOKUP(G1463,'Pontuação 3.0'!E$2:F$11,2,FALSE),VLOOKUP(K1463,'Pontuação 3.0'!K$2:L$11,2,FALSE),VLOOKUP(L1463,'Pontuação 3.0'!M$2:N$13,2,FALSE)),0)</f>
        <v>2076</v>
      </c>
      <c r="AK1463" s="10">
        <f t="shared" si="6"/>
        <v>208</v>
      </c>
      <c r="AL1463" s="10" t="str">
        <f t="array" ref="AL1463">IFERROR(INDEX('Pontuação 3.0'!G$13:G$191, MATCH(AK1463, 'Pontuação 3.0'!F$13:F$191, 0)), "Faixa Indefinida")</f>
        <v>C</v>
      </c>
      <c r="AM1463" s="10">
        <f t="shared" si="7"/>
        <v>0</v>
      </c>
      <c r="AN1463" s="10">
        <f t="shared" si="8"/>
        <v>0</v>
      </c>
      <c r="AO1463" s="10">
        <f t="shared" si="9"/>
        <v>1</v>
      </c>
      <c r="AP1463" s="10">
        <f t="shared" si="10"/>
        <v>0</v>
      </c>
    </row>
    <row r="1464" ht="15.75" customHeight="1">
      <c r="A1464" s="7">
        <v>45676.0</v>
      </c>
      <c r="B1464" s="8" t="s">
        <v>3397</v>
      </c>
      <c r="C1464" s="8" t="s">
        <v>3398</v>
      </c>
      <c r="D1464" s="9">
        <v>3.1999587423E10</v>
      </c>
      <c r="E1464" s="8" t="s">
        <v>6125</v>
      </c>
      <c r="F1464" s="8" t="s">
        <v>6116</v>
      </c>
      <c r="G1464" s="8" t="s">
        <v>6117</v>
      </c>
      <c r="H1464" s="8" t="s">
        <v>6118</v>
      </c>
      <c r="I1464" s="8" t="s">
        <v>6107</v>
      </c>
      <c r="J1464" s="8" t="s">
        <v>6129</v>
      </c>
      <c r="K1464" s="8" t="s">
        <v>6109</v>
      </c>
      <c r="L1464" s="8" t="s">
        <v>6136</v>
      </c>
      <c r="M1464" s="8" t="s">
        <v>6113</v>
      </c>
      <c r="N1464" s="12" t="s">
        <v>18</v>
      </c>
      <c r="O1464" s="12" t="s">
        <v>20</v>
      </c>
      <c r="P1464" s="12" t="s">
        <v>102</v>
      </c>
      <c r="Q1464" s="12" t="s">
        <v>22</v>
      </c>
      <c r="R1464" s="12" t="s">
        <v>32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10">
        <f>ROUNDUP(SUM(VLOOKUP(F1464,'Pontuação'!A$2:B$11,2,FALSE),VLOOKUP(E1464,'Pontuação'!C$2:D$11,2,FALSE),VLOOKUP(H1464,'Pontuação'!I$2:J$11,2,FALSE),VLOOKUP(J1464,'Pontuação'!G$2:H$11,2,FALSE),VLOOKUP(L1464,'Pontuação'!M$2:N$13,2,FALSE)),0)</f>
        <v>1921</v>
      </c>
      <c r="AD1464" s="11">
        <f t="shared" si="1"/>
        <v>192</v>
      </c>
      <c r="AE1464" s="11" t="str">
        <f t="array" ref="AE1464">IFERROR(INDEX('Pontuação'!G$13:G$101, MATCH(AD1464, 'Pontuação'!F$13:F$101, 0)), "Faixa Indefinida")</f>
        <v>A</v>
      </c>
      <c r="AF1464" s="11">
        <f t="shared" si="2"/>
        <v>1</v>
      </c>
      <c r="AG1464" s="11">
        <f t="shared" si="3"/>
        <v>0</v>
      </c>
      <c r="AH1464" s="11">
        <f t="shared" si="4"/>
        <v>0</v>
      </c>
      <c r="AI1464" s="11">
        <f t="shared" si="5"/>
        <v>0</v>
      </c>
      <c r="AJ1464" s="11">
        <f>ROUNDUP(SUM(VLOOKUP(F1464,'Pontuação 3.0'!A$2:B$11,2,FALSE),VLOOKUP(E1464,'Pontuação 3.0'!C$2:D$11,2,FALSE),VLOOKUP(H1464,'Pontuação 3.0'!I$2:J$11,2,FALSE),VLOOKUP(J1464,'Pontuação 3.0'!G$2:H$11,2,FALSE),VLOOKUP(G1464,'Pontuação 3.0'!E$2:F$11,2,FALSE),VLOOKUP(K1464,'Pontuação 3.0'!K$2:L$11,2,FALSE),VLOOKUP(L1464,'Pontuação 3.0'!M$2:N$13,2,FALSE)),0)</f>
        <v>2693</v>
      </c>
      <c r="AK1464" s="10">
        <f t="shared" si="6"/>
        <v>269</v>
      </c>
      <c r="AL1464" s="10" t="str">
        <f t="array" ref="AL1464">IFERROR(INDEX('Pontuação 3.0'!G$13:G$191, MATCH(AK1464, 'Pontuação 3.0'!F$13:F$191, 0)), "Faixa Indefinida")</f>
        <v>A</v>
      </c>
      <c r="AM1464" s="10">
        <f t="shared" si="7"/>
        <v>1</v>
      </c>
      <c r="AN1464" s="10">
        <f t="shared" si="8"/>
        <v>0</v>
      </c>
      <c r="AO1464" s="10">
        <f t="shared" si="9"/>
        <v>0</v>
      </c>
      <c r="AP1464" s="10">
        <f t="shared" si="10"/>
        <v>0</v>
      </c>
    </row>
    <row r="1465" ht="15.75" customHeight="1">
      <c r="A1465" s="7">
        <v>45676.0</v>
      </c>
      <c r="B1465" s="8" t="s">
        <v>3399</v>
      </c>
      <c r="C1465" s="8" t="s">
        <v>3400</v>
      </c>
      <c r="D1465" s="9">
        <v>1.1963370713E10</v>
      </c>
      <c r="E1465" s="8" t="s">
        <v>6103</v>
      </c>
      <c r="F1465" s="8" t="s">
        <v>6116</v>
      </c>
      <c r="G1465" s="8" t="s">
        <v>6117</v>
      </c>
      <c r="H1465" s="8" t="s">
        <v>6118</v>
      </c>
      <c r="I1465" s="8" t="s">
        <v>6107</v>
      </c>
      <c r="J1465" s="8" t="s">
        <v>6119</v>
      </c>
      <c r="K1465" s="8" t="s">
        <v>6107</v>
      </c>
      <c r="L1465" s="8" t="s">
        <v>6115</v>
      </c>
      <c r="M1465" s="8" t="s">
        <v>6131</v>
      </c>
      <c r="N1465" s="12" t="s">
        <v>18</v>
      </c>
      <c r="O1465" s="12" t="s">
        <v>20</v>
      </c>
      <c r="P1465" s="12" t="s">
        <v>48</v>
      </c>
      <c r="Q1465" s="12" t="s">
        <v>22</v>
      </c>
      <c r="R1465" s="12" t="s">
        <v>32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10">
        <f>ROUNDUP(SUM(VLOOKUP(F1465,'Pontuação'!A$2:B$11,2,FALSE),VLOOKUP(E1465,'Pontuação'!C$2:D$11,2,FALSE),VLOOKUP(H1465,'Pontuação'!I$2:J$11,2,FALSE),VLOOKUP(J1465,'Pontuação'!G$2:H$11,2,FALSE),VLOOKUP(L1465,'Pontuação'!M$2:N$13,2,FALSE)),0)</f>
        <v>1595</v>
      </c>
      <c r="AD1465" s="11">
        <f t="shared" si="1"/>
        <v>160</v>
      </c>
      <c r="AE1465" s="11" t="str">
        <f t="array" ref="AE1465">IFERROR(INDEX('Pontuação'!G$13:G$101, MATCH(AD1465, 'Pontuação'!F$13:F$101, 0)), "Faixa Indefinida")</f>
        <v>C</v>
      </c>
      <c r="AF1465" s="11">
        <f t="shared" si="2"/>
        <v>0</v>
      </c>
      <c r="AG1465" s="11">
        <f t="shared" si="3"/>
        <v>0</v>
      </c>
      <c r="AH1465" s="11">
        <f t="shared" si="4"/>
        <v>1</v>
      </c>
      <c r="AI1465" s="11">
        <f t="shared" si="5"/>
        <v>0</v>
      </c>
      <c r="AJ1465" s="11">
        <f>ROUNDUP(SUM(VLOOKUP(F1465,'Pontuação 3.0'!A$2:B$11,2,FALSE),VLOOKUP(E1465,'Pontuação 3.0'!C$2:D$11,2,FALSE),VLOOKUP(H1465,'Pontuação 3.0'!I$2:J$11,2,FALSE),VLOOKUP(J1465,'Pontuação 3.0'!G$2:H$11,2,FALSE),VLOOKUP(G1465,'Pontuação 3.0'!E$2:F$11,2,FALSE),VLOOKUP(K1465,'Pontuação 3.0'!K$2:L$11,2,FALSE),VLOOKUP(L1465,'Pontuação 3.0'!M$2:N$13,2,FALSE)),0)</f>
        <v>2209</v>
      </c>
      <c r="AK1465" s="10">
        <f t="shared" si="6"/>
        <v>221</v>
      </c>
      <c r="AL1465" s="10" t="str">
        <f t="array" ref="AL1465">IFERROR(INDEX('Pontuação 3.0'!G$13:G$191, MATCH(AK1465, 'Pontuação 3.0'!F$13:F$191, 0)), "Faixa Indefinida")</f>
        <v>B</v>
      </c>
      <c r="AM1465" s="10">
        <f t="shared" si="7"/>
        <v>0</v>
      </c>
      <c r="AN1465" s="10">
        <f t="shared" si="8"/>
        <v>1</v>
      </c>
      <c r="AO1465" s="10">
        <f t="shared" si="9"/>
        <v>0</v>
      </c>
      <c r="AP1465" s="10">
        <f t="shared" si="10"/>
        <v>0</v>
      </c>
    </row>
    <row r="1466" ht="15.75" customHeight="1">
      <c r="A1466" s="7">
        <v>45676.0</v>
      </c>
      <c r="B1466" s="8" t="s">
        <v>1021</v>
      </c>
      <c r="C1466" s="8" t="s">
        <v>3401</v>
      </c>
      <c r="D1466" s="9">
        <v>1.4998715971E10</v>
      </c>
      <c r="E1466" s="8" t="s">
        <v>6103</v>
      </c>
      <c r="F1466" s="8" t="s">
        <v>6126</v>
      </c>
      <c r="G1466" s="8" t="s">
        <v>6117</v>
      </c>
      <c r="H1466" s="8" t="s">
        <v>6123</v>
      </c>
      <c r="I1466" s="8" t="s">
        <v>6107</v>
      </c>
      <c r="J1466" s="8" t="s">
        <v>6119</v>
      </c>
      <c r="K1466" s="8" t="s">
        <v>6107</v>
      </c>
      <c r="L1466" s="8" t="s">
        <v>6110</v>
      </c>
      <c r="M1466" s="8" t="s">
        <v>6121</v>
      </c>
      <c r="N1466" s="12" t="s">
        <v>18</v>
      </c>
      <c r="O1466" s="12" t="s">
        <v>20</v>
      </c>
      <c r="P1466" s="12" t="s">
        <v>71</v>
      </c>
      <c r="Q1466" s="12" t="s">
        <v>22</v>
      </c>
      <c r="R1466" s="12" t="s">
        <v>21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10">
        <f>ROUNDUP(SUM(VLOOKUP(F1466,'Pontuação'!A$2:B$11,2,FALSE),VLOOKUP(E1466,'Pontuação'!C$2:D$11,2,FALSE),VLOOKUP(H1466,'Pontuação'!I$2:J$11,2,FALSE),VLOOKUP(J1466,'Pontuação'!G$2:H$11,2,FALSE),VLOOKUP(L1466,'Pontuação'!M$2:N$13,2,FALSE)),0)</f>
        <v>1497</v>
      </c>
      <c r="AD1466" s="11">
        <f t="shared" si="1"/>
        <v>150</v>
      </c>
      <c r="AE1466" s="11" t="str">
        <f t="array" ref="AE1466">IFERROR(INDEX('Pontuação'!G$13:G$101, MATCH(AD1466, 'Pontuação'!F$13:F$101, 0)), "Faixa Indefinida")</f>
        <v>C</v>
      </c>
      <c r="AF1466" s="11">
        <f t="shared" si="2"/>
        <v>0</v>
      </c>
      <c r="AG1466" s="11">
        <f t="shared" si="3"/>
        <v>0</v>
      </c>
      <c r="AH1466" s="11">
        <f t="shared" si="4"/>
        <v>1</v>
      </c>
      <c r="AI1466" s="11">
        <f t="shared" si="5"/>
        <v>0</v>
      </c>
      <c r="AJ1466" s="11">
        <f>ROUNDUP(SUM(VLOOKUP(F1466,'Pontuação 3.0'!A$2:B$11,2,FALSE),VLOOKUP(E1466,'Pontuação 3.0'!C$2:D$11,2,FALSE),VLOOKUP(H1466,'Pontuação 3.0'!I$2:J$11,2,FALSE),VLOOKUP(J1466,'Pontuação 3.0'!G$2:H$11,2,FALSE),VLOOKUP(G1466,'Pontuação 3.0'!E$2:F$11,2,FALSE),VLOOKUP(K1466,'Pontuação 3.0'!K$2:L$11,2,FALSE),VLOOKUP(L1466,'Pontuação 3.0'!M$2:N$13,2,FALSE)),0)</f>
        <v>2035</v>
      </c>
      <c r="AK1466" s="10">
        <f t="shared" si="6"/>
        <v>204</v>
      </c>
      <c r="AL1466" s="10" t="str">
        <f t="array" ref="AL1466">IFERROR(INDEX('Pontuação 3.0'!G$13:G$191, MATCH(AK1466, 'Pontuação 3.0'!F$13:F$191, 0)), "Faixa Indefinida")</f>
        <v>C</v>
      </c>
      <c r="AM1466" s="10">
        <f t="shared" si="7"/>
        <v>0</v>
      </c>
      <c r="AN1466" s="10">
        <f t="shared" si="8"/>
        <v>0</v>
      </c>
      <c r="AO1466" s="10">
        <f t="shared" si="9"/>
        <v>1</v>
      </c>
      <c r="AP1466" s="10">
        <f t="shared" si="10"/>
        <v>0</v>
      </c>
    </row>
    <row r="1467" ht="15.75" customHeight="1">
      <c r="A1467" s="7">
        <v>45676.0</v>
      </c>
      <c r="B1467" s="8" t="s">
        <v>3404</v>
      </c>
      <c r="C1467" s="8" t="s">
        <v>3405</v>
      </c>
      <c r="D1467" s="9">
        <v>7.1991219517E10</v>
      </c>
      <c r="E1467" s="8" t="s">
        <v>6125</v>
      </c>
      <c r="F1467" s="8" t="s">
        <v>6126</v>
      </c>
      <c r="G1467" s="8" t="s">
        <v>6114</v>
      </c>
      <c r="H1467" s="8" t="s">
        <v>6123</v>
      </c>
      <c r="I1467" s="8" t="s">
        <v>6128</v>
      </c>
      <c r="J1467" s="8" t="s">
        <v>6129</v>
      </c>
      <c r="K1467" s="8" t="s">
        <v>6107</v>
      </c>
      <c r="L1467" s="8" t="s">
        <v>6115</v>
      </c>
      <c r="M1467" s="8" t="s">
        <v>6113</v>
      </c>
      <c r="N1467" s="12" t="s">
        <v>18</v>
      </c>
      <c r="O1467" s="12" t="s">
        <v>20</v>
      </c>
      <c r="P1467" s="12" t="s">
        <v>31</v>
      </c>
      <c r="Q1467" s="12" t="s">
        <v>200</v>
      </c>
      <c r="R1467" s="12" t="s">
        <v>32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10">
        <f>ROUNDUP(SUM(VLOOKUP(F1467,'Pontuação'!A$2:B$11,2,FALSE),VLOOKUP(E1467,'Pontuação'!C$2:D$11,2,FALSE),VLOOKUP(H1467,'Pontuação'!I$2:J$11,2,FALSE),VLOOKUP(J1467,'Pontuação'!G$2:H$11,2,FALSE),VLOOKUP(L1467,'Pontuação'!M$2:N$13,2,FALSE)),0)</f>
        <v>1709</v>
      </c>
      <c r="AD1467" s="11">
        <f t="shared" si="1"/>
        <v>171</v>
      </c>
      <c r="AE1467" s="11" t="str">
        <f t="array" ref="AE1467">IFERROR(INDEX('Pontuação'!G$13:G$101, MATCH(AD1467, 'Pontuação'!F$13:F$101, 0)), "Faixa Indefinida")</f>
        <v>B</v>
      </c>
      <c r="AF1467" s="11">
        <f t="shared" si="2"/>
        <v>0</v>
      </c>
      <c r="AG1467" s="11">
        <f t="shared" si="3"/>
        <v>1</v>
      </c>
      <c r="AH1467" s="11">
        <f t="shared" si="4"/>
        <v>0</v>
      </c>
      <c r="AI1467" s="11">
        <f t="shared" si="5"/>
        <v>0</v>
      </c>
      <c r="AJ1467" s="11">
        <f>ROUNDUP(SUM(VLOOKUP(F1467,'Pontuação 3.0'!A$2:B$11,2,FALSE),VLOOKUP(E1467,'Pontuação 3.0'!C$2:D$11,2,FALSE),VLOOKUP(H1467,'Pontuação 3.0'!I$2:J$11,2,FALSE),VLOOKUP(J1467,'Pontuação 3.0'!G$2:H$11,2,FALSE),VLOOKUP(G1467,'Pontuação 3.0'!E$2:F$11,2,FALSE),VLOOKUP(K1467,'Pontuação 3.0'!K$2:L$11,2,FALSE),VLOOKUP(L1467,'Pontuação 3.0'!M$2:N$13,2,FALSE)),0)</f>
        <v>1936</v>
      </c>
      <c r="AK1467" s="10">
        <f t="shared" si="6"/>
        <v>194</v>
      </c>
      <c r="AL1467" s="10" t="str">
        <f t="array" ref="AL1467">IFERROR(INDEX('Pontuação 3.0'!G$13:G$191, MATCH(AK1467, 'Pontuação 3.0'!F$13:F$191, 0)), "Faixa Indefinida")</f>
        <v>C</v>
      </c>
      <c r="AM1467" s="10">
        <f t="shared" si="7"/>
        <v>0</v>
      </c>
      <c r="AN1467" s="10">
        <f t="shared" si="8"/>
        <v>0</v>
      </c>
      <c r="AO1467" s="10">
        <f t="shared" si="9"/>
        <v>1</v>
      </c>
      <c r="AP1467" s="10">
        <f t="shared" si="10"/>
        <v>0</v>
      </c>
    </row>
    <row r="1468" ht="15.75" customHeight="1">
      <c r="A1468" s="7">
        <v>45676.0</v>
      </c>
      <c r="B1468" s="8" t="s">
        <v>3406</v>
      </c>
      <c r="C1468" s="8" t="s">
        <v>3407</v>
      </c>
      <c r="D1468" s="9">
        <v>6.2992768605E10</v>
      </c>
      <c r="E1468" s="8" t="s">
        <v>6103</v>
      </c>
      <c r="F1468" s="8" t="s">
        <v>6126</v>
      </c>
      <c r="G1468" s="8" t="s">
        <v>6122</v>
      </c>
      <c r="H1468" s="8" t="s">
        <v>6135</v>
      </c>
      <c r="I1468" s="8" t="s">
        <v>6107</v>
      </c>
      <c r="J1468" s="8" t="s">
        <v>6119</v>
      </c>
      <c r="K1468" s="8" t="s">
        <v>6107</v>
      </c>
      <c r="L1468" s="8" t="s">
        <v>6115</v>
      </c>
      <c r="M1468" s="8" t="s">
        <v>6113</v>
      </c>
      <c r="N1468" s="12" t="s">
        <v>18</v>
      </c>
      <c r="O1468" s="12" t="s">
        <v>20</v>
      </c>
      <c r="P1468" s="12" t="s">
        <v>19</v>
      </c>
      <c r="Q1468" s="12" t="s">
        <v>22</v>
      </c>
      <c r="R1468" s="12" t="s">
        <v>21</v>
      </c>
      <c r="S1468" s="13"/>
      <c r="T1468" s="8"/>
      <c r="U1468" s="8"/>
      <c r="V1468" s="8"/>
      <c r="W1468" s="8"/>
      <c r="X1468" s="8"/>
      <c r="Y1468" s="8"/>
      <c r="Z1468" s="8"/>
      <c r="AA1468" s="8"/>
      <c r="AB1468" s="8"/>
      <c r="AC1468" s="10">
        <f>ROUNDUP(SUM(VLOOKUP(F1468,'Pontuação'!A$2:B$11,2,FALSE),VLOOKUP(E1468,'Pontuação'!C$2:D$11,2,FALSE),VLOOKUP(H1468,'Pontuação'!I$2:J$11,2,FALSE),VLOOKUP(J1468,'Pontuação'!G$2:H$11,2,FALSE),VLOOKUP(L1468,'Pontuação'!M$2:N$13,2,FALSE)),0)</f>
        <v>1567</v>
      </c>
      <c r="AD1468" s="11">
        <f t="shared" si="1"/>
        <v>157</v>
      </c>
      <c r="AE1468" s="11" t="str">
        <f t="array" ref="AE1468">IFERROR(INDEX('Pontuação'!G$13:G$101, MATCH(AD1468, 'Pontuação'!F$13:F$101, 0)), "Faixa Indefinida")</f>
        <v>C</v>
      </c>
      <c r="AF1468" s="11">
        <f t="shared" si="2"/>
        <v>0</v>
      </c>
      <c r="AG1468" s="11">
        <f t="shared" si="3"/>
        <v>0</v>
      </c>
      <c r="AH1468" s="11">
        <f t="shared" si="4"/>
        <v>1</v>
      </c>
      <c r="AI1468" s="11">
        <f t="shared" si="5"/>
        <v>0</v>
      </c>
      <c r="AJ1468" s="11">
        <f>ROUNDUP(SUM(VLOOKUP(F1468,'Pontuação 3.0'!A$2:B$11,2,FALSE),VLOOKUP(E1468,'Pontuação 3.0'!C$2:D$11,2,FALSE),VLOOKUP(H1468,'Pontuação 3.0'!I$2:J$11,2,FALSE),VLOOKUP(J1468,'Pontuação 3.0'!G$2:H$11,2,FALSE),VLOOKUP(G1468,'Pontuação 3.0'!E$2:F$11,2,FALSE),VLOOKUP(K1468,'Pontuação 3.0'!K$2:L$11,2,FALSE),VLOOKUP(L1468,'Pontuação 3.0'!M$2:N$13,2,FALSE)),0)</f>
        <v>1785</v>
      </c>
      <c r="AK1468" s="10">
        <f t="shared" si="6"/>
        <v>179</v>
      </c>
      <c r="AL1468" s="10" t="str">
        <f t="array" ref="AL1468">IFERROR(INDEX('Pontuação 3.0'!G$13:G$191, MATCH(AK1468, 'Pontuação 3.0'!F$13:F$191, 0)), "Faixa Indefinida")</f>
        <v>D</v>
      </c>
      <c r="AM1468" s="10">
        <f t="shared" si="7"/>
        <v>0</v>
      </c>
      <c r="AN1468" s="10">
        <f t="shared" si="8"/>
        <v>0</v>
      </c>
      <c r="AO1468" s="10">
        <f t="shared" si="9"/>
        <v>0</v>
      </c>
      <c r="AP1468" s="10">
        <f t="shared" si="10"/>
        <v>1</v>
      </c>
    </row>
    <row r="1469" ht="15.75" customHeight="1">
      <c r="A1469" s="7">
        <v>45676.0</v>
      </c>
      <c r="B1469" s="8" t="s">
        <v>3410</v>
      </c>
      <c r="C1469" s="8" t="s">
        <v>3411</v>
      </c>
      <c r="D1469" s="9">
        <v>3.3984331229E10</v>
      </c>
      <c r="E1469" s="8" t="s">
        <v>6103</v>
      </c>
      <c r="F1469" s="8" t="s">
        <v>6143</v>
      </c>
      <c r="G1469" s="8" t="s">
        <v>6117</v>
      </c>
      <c r="H1469" s="8" t="s">
        <v>6118</v>
      </c>
      <c r="I1469" s="8" t="s">
        <v>6128</v>
      </c>
      <c r="J1469" s="8" t="s">
        <v>6119</v>
      </c>
      <c r="K1469" s="8" t="s">
        <v>6107</v>
      </c>
      <c r="L1469" s="8" t="s">
        <v>6115</v>
      </c>
      <c r="M1469" s="8" t="s">
        <v>6111</v>
      </c>
      <c r="N1469" s="12" t="s">
        <v>18</v>
      </c>
      <c r="O1469" s="12" t="s">
        <v>20</v>
      </c>
      <c r="P1469" s="12" t="s">
        <v>121</v>
      </c>
      <c r="Q1469" s="12" t="s">
        <v>22</v>
      </c>
      <c r="R1469" s="12" t="s">
        <v>21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10">
        <f>ROUNDUP(SUM(VLOOKUP(F1469,'Pontuação'!A$2:B$11,2,FALSE),VLOOKUP(E1469,'Pontuação'!C$2:D$11,2,FALSE),VLOOKUP(H1469,'Pontuação'!I$2:J$11,2,FALSE),VLOOKUP(J1469,'Pontuação'!G$2:H$11,2,FALSE),VLOOKUP(L1469,'Pontuação'!M$2:N$13,2,FALSE)),0)</f>
        <v>1566</v>
      </c>
      <c r="AD1469" s="11">
        <f t="shared" si="1"/>
        <v>157</v>
      </c>
      <c r="AE1469" s="11" t="str">
        <f t="array" ref="AE1469">IFERROR(INDEX('Pontuação'!G$13:G$101, MATCH(AD1469, 'Pontuação'!F$13:F$101, 0)), "Faixa Indefinida")</f>
        <v>C</v>
      </c>
      <c r="AF1469" s="11">
        <f t="shared" si="2"/>
        <v>0</v>
      </c>
      <c r="AG1469" s="11">
        <f t="shared" si="3"/>
        <v>0</v>
      </c>
      <c r="AH1469" s="11">
        <f t="shared" si="4"/>
        <v>1</v>
      </c>
      <c r="AI1469" s="11">
        <f t="shared" si="5"/>
        <v>0</v>
      </c>
      <c r="AJ1469" s="11">
        <f>ROUNDUP(SUM(VLOOKUP(F1469,'Pontuação 3.0'!A$2:B$11,2,FALSE),VLOOKUP(E1469,'Pontuação 3.0'!C$2:D$11,2,FALSE),VLOOKUP(H1469,'Pontuação 3.0'!I$2:J$11,2,FALSE),VLOOKUP(J1469,'Pontuação 3.0'!G$2:H$11,2,FALSE),VLOOKUP(G1469,'Pontuação 3.0'!E$2:F$11,2,FALSE),VLOOKUP(K1469,'Pontuação 3.0'!K$2:L$11,2,FALSE),VLOOKUP(L1469,'Pontuação 3.0'!M$2:N$13,2,FALSE)),0)</f>
        <v>1987</v>
      </c>
      <c r="AK1469" s="10">
        <f t="shared" si="6"/>
        <v>199</v>
      </c>
      <c r="AL1469" s="10" t="str">
        <f t="array" ref="AL1469">IFERROR(INDEX('Pontuação 3.0'!G$13:G$191, MATCH(AK1469, 'Pontuação 3.0'!F$13:F$191, 0)), "Faixa Indefinida")</f>
        <v>C</v>
      </c>
      <c r="AM1469" s="10">
        <f t="shared" si="7"/>
        <v>0</v>
      </c>
      <c r="AN1469" s="10">
        <f t="shared" si="8"/>
        <v>0</v>
      </c>
      <c r="AO1469" s="10">
        <f t="shared" si="9"/>
        <v>1</v>
      </c>
      <c r="AP1469" s="10">
        <f t="shared" si="10"/>
        <v>0</v>
      </c>
    </row>
    <row r="1470" ht="15.75" customHeight="1">
      <c r="A1470" s="7">
        <v>45676.0</v>
      </c>
      <c r="B1470" s="8" t="s">
        <v>3412</v>
      </c>
      <c r="C1470" s="8" t="s">
        <v>3413</v>
      </c>
      <c r="D1470" s="8" t="s">
        <v>3414</v>
      </c>
      <c r="E1470" s="8" t="s">
        <v>6103</v>
      </c>
      <c r="F1470" s="8" t="s">
        <v>6126</v>
      </c>
      <c r="G1470" s="8" t="s">
        <v>6117</v>
      </c>
      <c r="H1470" s="8" t="s">
        <v>6135</v>
      </c>
      <c r="I1470" s="8" t="s">
        <v>6128</v>
      </c>
      <c r="J1470" s="8" t="s">
        <v>6108</v>
      </c>
      <c r="K1470" s="8" t="s">
        <v>6107</v>
      </c>
      <c r="L1470" s="8" t="s">
        <v>6120</v>
      </c>
      <c r="M1470" s="8" t="s">
        <v>6133</v>
      </c>
      <c r="N1470" s="12" t="s">
        <v>18</v>
      </c>
      <c r="O1470" s="12" t="s">
        <v>20</v>
      </c>
      <c r="P1470" s="12" t="s">
        <v>102</v>
      </c>
      <c r="Q1470" s="12" t="s">
        <v>22</v>
      </c>
      <c r="R1470" s="12" t="s">
        <v>21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10">
        <f>ROUNDUP(SUM(VLOOKUP(F1470,'Pontuação'!A$2:B$11,2,FALSE),VLOOKUP(E1470,'Pontuação'!C$2:D$11,2,FALSE),VLOOKUP(H1470,'Pontuação'!I$2:J$11,2,FALSE),VLOOKUP(J1470,'Pontuação'!G$2:H$11,2,FALSE),VLOOKUP(L1470,'Pontuação'!M$2:N$13,2,FALSE)),0)</f>
        <v>1804</v>
      </c>
      <c r="AD1470" s="11">
        <f t="shared" si="1"/>
        <v>180</v>
      </c>
      <c r="AE1470" s="11" t="str">
        <f t="array" ref="AE1470">IFERROR(INDEX('Pontuação'!G$13:G$101, MATCH(AD1470, 'Pontuação'!F$13:F$101, 0)), "Faixa Indefinida")</f>
        <v>B</v>
      </c>
      <c r="AF1470" s="11">
        <f t="shared" si="2"/>
        <v>0</v>
      </c>
      <c r="AG1470" s="11">
        <f t="shared" si="3"/>
        <v>1</v>
      </c>
      <c r="AH1470" s="11">
        <f t="shared" si="4"/>
        <v>0</v>
      </c>
      <c r="AI1470" s="11">
        <f t="shared" si="5"/>
        <v>0</v>
      </c>
      <c r="AJ1470" s="11">
        <f>ROUNDUP(SUM(VLOOKUP(F1470,'Pontuação 3.0'!A$2:B$11,2,FALSE),VLOOKUP(E1470,'Pontuação 3.0'!C$2:D$11,2,FALSE),VLOOKUP(H1470,'Pontuação 3.0'!I$2:J$11,2,FALSE),VLOOKUP(J1470,'Pontuação 3.0'!G$2:H$11,2,FALSE),VLOOKUP(G1470,'Pontuação 3.0'!E$2:F$11,2,FALSE),VLOOKUP(K1470,'Pontuação 3.0'!K$2:L$11,2,FALSE),VLOOKUP(L1470,'Pontuação 3.0'!M$2:N$13,2,FALSE)),0)</f>
        <v>2163</v>
      </c>
      <c r="AK1470" s="10">
        <f t="shared" si="6"/>
        <v>216</v>
      </c>
      <c r="AL1470" s="10" t="str">
        <f t="array" ref="AL1470">IFERROR(INDEX('Pontuação 3.0'!G$13:G$191, MATCH(AK1470, 'Pontuação 3.0'!F$13:F$191, 0)), "Faixa Indefinida")</f>
        <v>B</v>
      </c>
      <c r="AM1470" s="10">
        <f t="shared" si="7"/>
        <v>0</v>
      </c>
      <c r="AN1470" s="10">
        <f t="shared" si="8"/>
        <v>1</v>
      </c>
      <c r="AO1470" s="10">
        <f t="shared" si="9"/>
        <v>0</v>
      </c>
      <c r="AP1470" s="10">
        <f t="shared" si="10"/>
        <v>0</v>
      </c>
    </row>
    <row r="1471" ht="15.75" customHeight="1">
      <c r="A1471" s="7">
        <v>45676.0</v>
      </c>
      <c r="B1471" s="8" t="s">
        <v>3408</v>
      </c>
      <c r="C1471" s="8" t="s">
        <v>3409</v>
      </c>
      <c r="D1471" s="9">
        <v>8.1993882786E10</v>
      </c>
      <c r="E1471" s="8" t="s">
        <v>6103</v>
      </c>
      <c r="F1471" s="8" t="s">
        <v>6116</v>
      </c>
      <c r="G1471" s="8" t="s">
        <v>6117</v>
      </c>
      <c r="H1471" s="8" t="s">
        <v>6106</v>
      </c>
      <c r="I1471" s="8" t="s">
        <v>6128</v>
      </c>
      <c r="J1471" s="8" t="s">
        <v>6119</v>
      </c>
      <c r="K1471" s="8" t="s">
        <v>6107</v>
      </c>
      <c r="L1471" s="8" t="s">
        <v>6115</v>
      </c>
      <c r="M1471" s="8" t="s">
        <v>6111</v>
      </c>
      <c r="N1471" s="12" t="s">
        <v>18</v>
      </c>
      <c r="O1471" s="12" t="s">
        <v>20</v>
      </c>
      <c r="P1471" s="12" t="s">
        <v>102</v>
      </c>
      <c r="Q1471" s="12" t="s">
        <v>22</v>
      </c>
      <c r="R1471" s="12" t="s">
        <v>21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10">
        <f>ROUNDUP(SUM(VLOOKUP(F1471,'Pontuação'!A$2:B$11,2,FALSE),VLOOKUP(E1471,'Pontuação'!C$2:D$11,2,FALSE),VLOOKUP(H1471,'Pontuação'!I$2:J$11,2,FALSE),VLOOKUP(J1471,'Pontuação'!G$2:H$11,2,FALSE),VLOOKUP(L1471,'Pontuação'!M$2:N$13,2,FALSE)),0)</f>
        <v>1553</v>
      </c>
      <c r="AD1471" s="11">
        <f t="shared" si="1"/>
        <v>155</v>
      </c>
      <c r="AE1471" s="11" t="str">
        <f t="array" ref="AE1471">IFERROR(INDEX('Pontuação'!G$13:G$101, MATCH(AD1471, 'Pontuação'!F$13:F$101, 0)), "Faixa Indefinida")</f>
        <v>C</v>
      </c>
      <c r="AF1471" s="11">
        <f t="shared" si="2"/>
        <v>0</v>
      </c>
      <c r="AG1471" s="11">
        <f t="shared" si="3"/>
        <v>0</v>
      </c>
      <c r="AH1471" s="11">
        <f t="shared" si="4"/>
        <v>1</v>
      </c>
      <c r="AI1471" s="11">
        <f t="shared" si="5"/>
        <v>0</v>
      </c>
      <c r="AJ1471" s="11">
        <f>ROUNDUP(SUM(VLOOKUP(F1471,'Pontuação 3.0'!A$2:B$11,2,FALSE),VLOOKUP(E1471,'Pontuação 3.0'!C$2:D$11,2,FALSE),VLOOKUP(H1471,'Pontuação 3.0'!I$2:J$11,2,FALSE),VLOOKUP(J1471,'Pontuação 3.0'!G$2:H$11,2,FALSE),VLOOKUP(G1471,'Pontuação 3.0'!E$2:F$11,2,FALSE),VLOOKUP(K1471,'Pontuação 3.0'!K$2:L$11,2,FALSE),VLOOKUP(L1471,'Pontuação 3.0'!M$2:N$13,2,FALSE)),0)</f>
        <v>2122</v>
      </c>
      <c r="AK1471" s="10">
        <f t="shared" si="6"/>
        <v>212</v>
      </c>
      <c r="AL1471" s="10" t="str">
        <f t="array" ref="AL1471">IFERROR(INDEX('Pontuação 3.0'!G$13:G$191, MATCH(AK1471, 'Pontuação 3.0'!F$13:F$191, 0)), "Faixa Indefinida")</f>
        <v>C</v>
      </c>
      <c r="AM1471" s="10">
        <f t="shared" si="7"/>
        <v>0</v>
      </c>
      <c r="AN1471" s="10">
        <f t="shared" si="8"/>
        <v>0</v>
      </c>
      <c r="AO1471" s="10">
        <f t="shared" si="9"/>
        <v>1</v>
      </c>
      <c r="AP1471" s="10">
        <f t="shared" si="10"/>
        <v>0</v>
      </c>
    </row>
    <row r="1472" ht="15.75" customHeight="1">
      <c r="A1472" s="7">
        <v>45676.0</v>
      </c>
      <c r="B1472" s="8" t="s">
        <v>3419</v>
      </c>
      <c r="C1472" s="8" t="s">
        <v>3420</v>
      </c>
      <c r="D1472" s="9">
        <v>8.498623933E10</v>
      </c>
      <c r="E1472" s="8" t="s">
        <v>6103</v>
      </c>
      <c r="F1472" s="8" t="s">
        <v>6116</v>
      </c>
      <c r="G1472" s="8" t="s">
        <v>6117</v>
      </c>
      <c r="H1472" s="8" t="s">
        <v>6123</v>
      </c>
      <c r="I1472" s="8" t="s">
        <v>6128</v>
      </c>
      <c r="J1472" s="8" t="s">
        <v>6119</v>
      </c>
      <c r="K1472" s="8" t="s">
        <v>6107</v>
      </c>
      <c r="L1472" s="8" t="s">
        <v>6115</v>
      </c>
      <c r="M1472" s="8" t="s">
        <v>6131</v>
      </c>
      <c r="N1472" s="12" t="s">
        <v>18</v>
      </c>
      <c r="O1472" s="12" t="s">
        <v>20</v>
      </c>
      <c r="P1472" s="12" t="s">
        <v>89</v>
      </c>
      <c r="Q1472" s="12" t="s">
        <v>22</v>
      </c>
      <c r="R1472" s="12" t="s">
        <v>32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10">
        <f>ROUNDUP(SUM(VLOOKUP(F1472,'Pontuação'!A$2:B$11,2,FALSE),VLOOKUP(E1472,'Pontuação'!C$2:D$11,2,FALSE),VLOOKUP(H1472,'Pontuação'!I$2:J$11,2,FALSE),VLOOKUP(J1472,'Pontuação'!G$2:H$11,2,FALSE),VLOOKUP(L1472,'Pontuação'!M$2:N$13,2,FALSE)),0)</f>
        <v>1439</v>
      </c>
      <c r="AD1472" s="11">
        <f t="shared" si="1"/>
        <v>144</v>
      </c>
      <c r="AE1472" s="11" t="str">
        <f t="array" ref="AE1472">IFERROR(INDEX('Pontuação'!G$13:G$101, MATCH(AD1472, 'Pontuação'!F$13:F$101, 0)), "Faixa Indefinida")</f>
        <v>D</v>
      </c>
      <c r="AF1472" s="11">
        <f t="shared" si="2"/>
        <v>0</v>
      </c>
      <c r="AG1472" s="11">
        <f t="shared" si="3"/>
        <v>0</v>
      </c>
      <c r="AH1472" s="11">
        <f t="shared" si="4"/>
        <v>0</v>
      </c>
      <c r="AI1472" s="11">
        <f t="shared" si="5"/>
        <v>1</v>
      </c>
      <c r="AJ1472" s="11">
        <f>ROUNDUP(SUM(VLOOKUP(F1472,'Pontuação 3.0'!A$2:B$11,2,FALSE),VLOOKUP(E1472,'Pontuação 3.0'!C$2:D$11,2,FALSE),VLOOKUP(H1472,'Pontuação 3.0'!I$2:J$11,2,FALSE),VLOOKUP(J1472,'Pontuação 3.0'!G$2:H$11,2,FALSE),VLOOKUP(G1472,'Pontuação 3.0'!E$2:F$11,2,FALSE),VLOOKUP(K1472,'Pontuação 3.0'!K$2:L$11,2,FALSE),VLOOKUP(L1472,'Pontuação 3.0'!M$2:N$13,2,FALSE)),0)</f>
        <v>1974</v>
      </c>
      <c r="AK1472" s="10">
        <f t="shared" si="6"/>
        <v>197</v>
      </c>
      <c r="AL1472" s="10" t="str">
        <f t="array" ref="AL1472">IFERROR(INDEX('Pontuação 3.0'!G$13:G$191, MATCH(AK1472, 'Pontuação 3.0'!F$13:F$191, 0)), "Faixa Indefinida")</f>
        <v>C</v>
      </c>
      <c r="AM1472" s="10">
        <f t="shared" si="7"/>
        <v>0</v>
      </c>
      <c r="AN1472" s="10">
        <f t="shared" si="8"/>
        <v>0</v>
      </c>
      <c r="AO1472" s="10">
        <f t="shared" si="9"/>
        <v>1</v>
      </c>
      <c r="AP1472" s="10">
        <f t="shared" si="10"/>
        <v>0</v>
      </c>
    </row>
    <row r="1473" ht="15.75" customHeight="1">
      <c r="A1473" s="7">
        <v>45676.0</v>
      </c>
      <c r="B1473" s="8" t="s">
        <v>3421</v>
      </c>
      <c r="C1473" s="8" t="s">
        <v>3422</v>
      </c>
      <c r="D1473" s="9">
        <v>6.2986272562E10</v>
      </c>
      <c r="E1473" s="8" t="s">
        <v>6103</v>
      </c>
      <c r="F1473" s="8" t="s">
        <v>6104</v>
      </c>
      <c r="G1473" s="8" t="s">
        <v>6122</v>
      </c>
      <c r="H1473" s="8" t="s">
        <v>6118</v>
      </c>
      <c r="I1473" s="8" t="s">
        <v>6128</v>
      </c>
      <c r="J1473" s="8" t="s">
        <v>6119</v>
      </c>
      <c r="K1473" s="8" t="s">
        <v>6107</v>
      </c>
      <c r="L1473" s="8" t="s">
        <v>6120</v>
      </c>
      <c r="M1473" s="8" t="s">
        <v>6121</v>
      </c>
      <c r="N1473" s="12" t="s">
        <v>18</v>
      </c>
      <c r="O1473" s="12" t="s">
        <v>20</v>
      </c>
      <c r="P1473" s="12" t="s">
        <v>121</v>
      </c>
      <c r="Q1473" s="12" t="s">
        <v>22</v>
      </c>
      <c r="R1473" s="12" t="s">
        <v>21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10">
        <f>ROUNDUP(SUM(VLOOKUP(F1473,'Pontuação'!A$2:B$11,2,FALSE),VLOOKUP(E1473,'Pontuação'!C$2:D$11,2,FALSE),VLOOKUP(H1473,'Pontuação'!I$2:J$11,2,FALSE),VLOOKUP(J1473,'Pontuação'!G$2:H$11,2,FALSE),VLOOKUP(L1473,'Pontuação'!M$2:N$13,2,FALSE)),0)</f>
        <v>1732</v>
      </c>
      <c r="AD1473" s="11">
        <f t="shared" si="1"/>
        <v>173</v>
      </c>
      <c r="AE1473" s="11" t="str">
        <f t="array" ref="AE1473">IFERROR(INDEX('Pontuação'!G$13:G$101, MATCH(AD1473, 'Pontuação'!F$13:F$101, 0)), "Faixa Indefinida")</f>
        <v>B</v>
      </c>
      <c r="AF1473" s="11">
        <f t="shared" si="2"/>
        <v>0</v>
      </c>
      <c r="AG1473" s="11">
        <f t="shared" si="3"/>
        <v>1</v>
      </c>
      <c r="AH1473" s="11">
        <f t="shared" si="4"/>
        <v>0</v>
      </c>
      <c r="AI1473" s="11">
        <f t="shared" si="5"/>
        <v>0</v>
      </c>
      <c r="AJ1473" s="11">
        <f>ROUNDUP(SUM(VLOOKUP(F1473,'Pontuação 3.0'!A$2:B$11,2,FALSE),VLOOKUP(E1473,'Pontuação 3.0'!C$2:D$11,2,FALSE),VLOOKUP(H1473,'Pontuação 3.0'!I$2:J$11,2,FALSE),VLOOKUP(J1473,'Pontuação 3.0'!G$2:H$11,2,FALSE),VLOOKUP(G1473,'Pontuação 3.0'!E$2:F$11,2,FALSE),VLOOKUP(K1473,'Pontuação 3.0'!K$2:L$11,2,FALSE),VLOOKUP(L1473,'Pontuação 3.0'!M$2:N$13,2,FALSE)),0)</f>
        <v>2140</v>
      </c>
      <c r="AK1473" s="10">
        <f t="shared" si="6"/>
        <v>214</v>
      </c>
      <c r="AL1473" s="10" t="str">
        <f t="array" ref="AL1473">IFERROR(INDEX('Pontuação 3.0'!G$13:G$191, MATCH(AK1473, 'Pontuação 3.0'!F$13:F$191, 0)), "Faixa Indefinida")</f>
        <v>B</v>
      </c>
      <c r="AM1473" s="10">
        <f t="shared" si="7"/>
        <v>0</v>
      </c>
      <c r="AN1473" s="10">
        <f t="shared" si="8"/>
        <v>1</v>
      </c>
      <c r="AO1473" s="10">
        <f t="shared" si="9"/>
        <v>0</v>
      </c>
      <c r="AP1473" s="10">
        <f t="shared" si="10"/>
        <v>0</v>
      </c>
    </row>
    <row r="1474" ht="15.75" customHeight="1">
      <c r="A1474" s="7">
        <v>45676.0</v>
      </c>
      <c r="B1474" s="8" t="s">
        <v>3423</v>
      </c>
      <c r="C1474" s="8" t="s">
        <v>3424</v>
      </c>
      <c r="D1474" s="9">
        <v>8.3988264772E10</v>
      </c>
      <c r="E1474" s="8" t="s">
        <v>6103</v>
      </c>
      <c r="F1474" s="8" t="s">
        <v>6116</v>
      </c>
      <c r="G1474" s="8" t="s">
        <v>6117</v>
      </c>
      <c r="H1474" s="8" t="s">
        <v>6106</v>
      </c>
      <c r="I1474" s="8" t="s">
        <v>6107</v>
      </c>
      <c r="J1474" s="8" t="s">
        <v>6108</v>
      </c>
      <c r="K1474" s="8" t="s">
        <v>6107</v>
      </c>
      <c r="L1474" s="8" t="s">
        <v>6115</v>
      </c>
      <c r="M1474" s="8" t="s">
        <v>6121</v>
      </c>
      <c r="N1474" s="12" t="s">
        <v>18</v>
      </c>
      <c r="O1474" s="12" t="s">
        <v>20</v>
      </c>
      <c r="P1474" s="12" t="s">
        <v>76</v>
      </c>
      <c r="Q1474" s="12" t="s">
        <v>22</v>
      </c>
      <c r="R1474" s="12" t="s">
        <v>32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10">
        <f>ROUNDUP(SUM(VLOOKUP(F1474,'Pontuação'!A$2:B$11,2,FALSE),VLOOKUP(E1474,'Pontuação'!C$2:D$11,2,FALSE),VLOOKUP(H1474,'Pontuação'!I$2:J$11,2,FALSE),VLOOKUP(J1474,'Pontuação'!G$2:H$11,2,FALSE),VLOOKUP(L1474,'Pontuação'!M$2:N$13,2,FALSE)),0)</f>
        <v>1658</v>
      </c>
      <c r="AD1474" s="11">
        <f t="shared" si="1"/>
        <v>166</v>
      </c>
      <c r="AE1474" s="11" t="str">
        <f t="array" ref="AE1474">IFERROR(INDEX('Pontuação'!G$13:G$101, MATCH(AD1474, 'Pontuação'!F$13:F$101, 0)), "Faixa Indefinida")</f>
        <v>B</v>
      </c>
      <c r="AF1474" s="11">
        <f t="shared" si="2"/>
        <v>0</v>
      </c>
      <c r="AG1474" s="11">
        <f t="shared" si="3"/>
        <v>1</v>
      </c>
      <c r="AH1474" s="11">
        <f t="shared" si="4"/>
        <v>0</v>
      </c>
      <c r="AI1474" s="11">
        <f t="shared" si="5"/>
        <v>0</v>
      </c>
      <c r="AJ1474" s="11">
        <f>ROUNDUP(SUM(VLOOKUP(F1474,'Pontuação 3.0'!A$2:B$11,2,FALSE),VLOOKUP(E1474,'Pontuação 3.0'!C$2:D$11,2,FALSE),VLOOKUP(H1474,'Pontuação 3.0'!I$2:J$11,2,FALSE),VLOOKUP(J1474,'Pontuação 3.0'!G$2:H$11,2,FALSE),VLOOKUP(G1474,'Pontuação 3.0'!E$2:F$11,2,FALSE),VLOOKUP(K1474,'Pontuação 3.0'!K$2:L$11,2,FALSE),VLOOKUP(L1474,'Pontuação 3.0'!M$2:N$13,2,FALSE)),0)</f>
        <v>2274</v>
      </c>
      <c r="AK1474" s="10">
        <f t="shared" si="6"/>
        <v>227</v>
      </c>
      <c r="AL1474" s="10" t="str">
        <f t="array" ref="AL1474">IFERROR(INDEX('Pontuação 3.0'!G$13:G$191, MATCH(AK1474, 'Pontuação 3.0'!F$13:F$191, 0)), "Faixa Indefinida")</f>
        <v>B</v>
      </c>
      <c r="AM1474" s="10">
        <f t="shared" si="7"/>
        <v>0</v>
      </c>
      <c r="AN1474" s="10">
        <f t="shared" si="8"/>
        <v>1</v>
      </c>
      <c r="AO1474" s="10">
        <f t="shared" si="9"/>
        <v>0</v>
      </c>
      <c r="AP1474" s="10">
        <f t="shared" si="10"/>
        <v>0</v>
      </c>
    </row>
    <row r="1475" ht="15.75" customHeight="1">
      <c r="A1475" s="7">
        <v>45676.0</v>
      </c>
      <c r="B1475" s="8" t="s">
        <v>3425</v>
      </c>
      <c r="C1475" s="8" t="s">
        <v>3426</v>
      </c>
      <c r="D1475" s="8" t="s">
        <v>3427</v>
      </c>
      <c r="E1475" s="8" t="s">
        <v>6103</v>
      </c>
      <c r="F1475" s="8" t="s">
        <v>6116</v>
      </c>
      <c r="G1475" s="8" t="s">
        <v>6117</v>
      </c>
      <c r="H1475" s="8" t="s">
        <v>6106</v>
      </c>
      <c r="I1475" s="8" t="s">
        <v>6107</v>
      </c>
      <c r="J1475" s="8" t="s">
        <v>6119</v>
      </c>
      <c r="K1475" s="8" t="s">
        <v>6109</v>
      </c>
      <c r="L1475" s="8" t="s">
        <v>6136</v>
      </c>
      <c r="M1475" s="8" t="s">
        <v>6121</v>
      </c>
      <c r="N1475" s="12" t="s">
        <v>18</v>
      </c>
      <c r="O1475" s="12" t="s">
        <v>20</v>
      </c>
      <c r="P1475" s="12" t="s">
        <v>89</v>
      </c>
      <c r="Q1475" s="12" t="s">
        <v>22</v>
      </c>
      <c r="R1475" s="12" t="s">
        <v>32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10">
        <f>ROUNDUP(SUM(VLOOKUP(F1475,'Pontuação'!A$2:B$11,2,FALSE),VLOOKUP(E1475,'Pontuação'!C$2:D$11,2,FALSE),VLOOKUP(H1475,'Pontuação'!I$2:J$11,2,FALSE),VLOOKUP(J1475,'Pontuação'!G$2:H$11,2,FALSE),VLOOKUP(L1475,'Pontuação'!M$2:N$13,2,FALSE)),0)</f>
        <v>1597</v>
      </c>
      <c r="AD1475" s="11">
        <f t="shared" si="1"/>
        <v>160</v>
      </c>
      <c r="AE1475" s="11" t="str">
        <f t="array" ref="AE1475">IFERROR(INDEX('Pontuação'!G$13:G$101, MATCH(AD1475, 'Pontuação'!F$13:F$101, 0)), "Faixa Indefinida")</f>
        <v>C</v>
      </c>
      <c r="AF1475" s="11">
        <f t="shared" si="2"/>
        <v>0</v>
      </c>
      <c r="AG1475" s="11">
        <f t="shared" si="3"/>
        <v>0</v>
      </c>
      <c r="AH1475" s="11">
        <f t="shared" si="4"/>
        <v>1</v>
      </c>
      <c r="AI1475" s="11">
        <f t="shared" si="5"/>
        <v>0</v>
      </c>
      <c r="AJ1475" s="11">
        <f>ROUNDUP(SUM(VLOOKUP(F1475,'Pontuação 3.0'!A$2:B$11,2,FALSE),VLOOKUP(E1475,'Pontuação 3.0'!C$2:D$11,2,FALSE),VLOOKUP(H1475,'Pontuação 3.0'!I$2:J$11,2,FALSE),VLOOKUP(J1475,'Pontuação 3.0'!G$2:H$11,2,FALSE),VLOOKUP(G1475,'Pontuação 3.0'!E$2:F$11,2,FALSE),VLOOKUP(K1475,'Pontuação 3.0'!K$2:L$11,2,FALSE),VLOOKUP(L1475,'Pontuação 3.0'!M$2:N$13,2,FALSE)),0)</f>
        <v>2361</v>
      </c>
      <c r="AK1475" s="10">
        <f t="shared" si="6"/>
        <v>236</v>
      </c>
      <c r="AL1475" s="10" t="str">
        <f t="array" ref="AL1475">IFERROR(INDEX('Pontuação 3.0'!G$13:G$191, MATCH(AK1475, 'Pontuação 3.0'!F$13:F$191, 0)), "Faixa Indefinida")</f>
        <v>A</v>
      </c>
      <c r="AM1475" s="10">
        <f t="shared" si="7"/>
        <v>1</v>
      </c>
      <c r="AN1475" s="10">
        <f t="shared" si="8"/>
        <v>0</v>
      </c>
      <c r="AO1475" s="10">
        <f t="shared" si="9"/>
        <v>0</v>
      </c>
      <c r="AP1475" s="10">
        <f t="shared" si="10"/>
        <v>0</v>
      </c>
    </row>
    <row r="1476" ht="15.75" customHeight="1">
      <c r="A1476" s="7">
        <v>45676.0</v>
      </c>
      <c r="B1476" s="8" t="s">
        <v>3430</v>
      </c>
      <c r="C1476" s="8" t="s">
        <v>3431</v>
      </c>
      <c r="D1476" s="9">
        <v>1.9989894525E10</v>
      </c>
      <c r="E1476" s="8" t="s">
        <v>6103</v>
      </c>
      <c r="F1476" s="8" t="s">
        <v>6116</v>
      </c>
      <c r="G1476" s="8" t="s">
        <v>6117</v>
      </c>
      <c r="H1476" s="8" t="s">
        <v>6106</v>
      </c>
      <c r="I1476" s="8" t="s">
        <v>6107</v>
      </c>
      <c r="J1476" s="8" t="s">
        <v>6108</v>
      </c>
      <c r="K1476" s="8" t="s">
        <v>6109</v>
      </c>
      <c r="L1476" s="8" t="s">
        <v>6136</v>
      </c>
      <c r="M1476" s="8" t="s">
        <v>6111</v>
      </c>
      <c r="N1476" s="12" t="s">
        <v>18</v>
      </c>
      <c r="O1476" s="12" t="s">
        <v>20</v>
      </c>
      <c r="P1476" s="12" t="s">
        <v>25</v>
      </c>
      <c r="Q1476" s="12" t="s">
        <v>184</v>
      </c>
      <c r="R1476" s="12" t="s">
        <v>21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10">
        <f>ROUNDUP(SUM(VLOOKUP(F1476,'Pontuação'!A$2:B$11,2,FALSE),VLOOKUP(E1476,'Pontuação'!C$2:D$11,2,FALSE),VLOOKUP(H1476,'Pontuação'!I$2:J$11,2,FALSE),VLOOKUP(J1476,'Pontuação'!G$2:H$11,2,FALSE),VLOOKUP(L1476,'Pontuação'!M$2:N$13,2,FALSE)),0)</f>
        <v>1702</v>
      </c>
      <c r="AD1476" s="11">
        <f t="shared" si="1"/>
        <v>170</v>
      </c>
      <c r="AE1476" s="11" t="str">
        <f t="array" ref="AE1476">IFERROR(INDEX('Pontuação'!G$13:G$101, MATCH(AD1476, 'Pontuação'!F$13:F$101, 0)), "Faixa Indefinida")</f>
        <v>B</v>
      </c>
      <c r="AF1476" s="11">
        <f t="shared" si="2"/>
        <v>0</v>
      </c>
      <c r="AG1476" s="11">
        <f t="shared" si="3"/>
        <v>1</v>
      </c>
      <c r="AH1476" s="11">
        <f t="shared" si="4"/>
        <v>0</v>
      </c>
      <c r="AI1476" s="11">
        <f t="shared" si="5"/>
        <v>0</v>
      </c>
      <c r="AJ1476" s="11">
        <f>ROUNDUP(SUM(VLOOKUP(F1476,'Pontuação 3.0'!A$2:B$11,2,FALSE),VLOOKUP(E1476,'Pontuação 3.0'!C$2:D$11,2,FALSE),VLOOKUP(H1476,'Pontuação 3.0'!I$2:J$11,2,FALSE),VLOOKUP(J1476,'Pontuação 3.0'!G$2:H$11,2,FALSE),VLOOKUP(G1476,'Pontuação 3.0'!E$2:F$11,2,FALSE),VLOOKUP(K1476,'Pontuação 3.0'!K$2:L$11,2,FALSE),VLOOKUP(L1476,'Pontuação 3.0'!M$2:N$13,2,FALSE)),0)</f>
        <v>2513</v>
      </c>
      <c r="AK1476" s="10">
        <f t="shared" si="6"/>
        <v>251</v>
      </c>
      <c r="AL1476" s="10" t="str">
        <f t="array" ref="AL1476">IFERROR(INDEX('Pontuação 3.0'!G$13:G$191, MATCH(AK1476, 'Pontuação 3.0'!F$13:F$191, 0)), "Faixa Indefinida")</f>
        <v>A</v>
      </c>
      <c r="AM1476" s="10">
        <f t="shared" si="7"/>
        <v>1</v>
      </c>
      <c r="AN1476" s="10">
        <f t="shared" si="8"/>
        <v>0</v>
      </c>
      <c r="AO1476" s="10">
        <f t="shared" si="9"/>
        <v>0</v>
      </c>
      <c r="AP1476" s="10">
        <f t="shared" si="10"/>
        <v>0</v>
      </c>
    </row>
    <row r="1477" ht="15.75" customHeight="1">
      <c r="A1477" s="7">
        <v>45676.0</v>
      </c>
      <c r="B1477" s="8" t="s">
        <v>3434</v>
      </c>
      <c r="C1477" s="8" t="s">
        <v>3435</v>
      </c>
      <c r="D1477" s="9">
        <v>9.1981485716E10</v>
      </c>
      <c r="E1477" s="8" t="s">
        <v>6103</v>
      </c>
      <c r="F1477" s="8" t="s">
        <v>6116</v>
      </c>
      <c r="G1477" s="8" t="s">
        <v>6117</v>
      </c>
      <c r="H1477" s="8" t="s">
        <v>6132</v>
      </c>
      <c r="I1477" s="8" t="s">
        <v>6128</v>
      </c>
      <c r="J1477" s="8" t="s">
        <v>6129</v>
      </c>
      <c r="K1477" s="8" t="s">
        <v>6107</v>
      </c>
      <c r="L1477" s="8" t="s">
        <v>6115</v>
      </c>
      <c r="M1477" s="8" t="s">
        <v>6121</v>
      </c>
      <c r="N1477" s="12" t="s">
        <v>18</v>
      </c>
      <c r="O1477" s="12" t="s">
        <v>20</v>
      </c>
      <c r="P1477" s="12" t="s">
        <v>76</v>
      </c>
      <c r="Q1477" s="12" t="s">
        <v>22</v>
      </c>
      <c r="R1477" s="12" t="s">
        <v>32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10">
        <f>ROUNDUP(SUM(VLOOKUP(F1477,'Pontuação'!A$2:B$11,2,FALSE),VLOOKUP(E1477,'Pontuação'!C$2:D$11,2,FALSE),VLOOKUP(H1477,'Pontuação'!I$2:J$11,2,FALSE),VLOOKUP(J1477,'Pontuação'!G$2:H$11,2,FALSE),VLOOKUP(L1477,'Pontuação'!M$2:N$13,2,FALSE)),0)</f>
        <v>1647</v>
      </c>
      <c r="AD1477" s="11">
        <f t="shared" si="1"/>
        <v>165</v>
      </c>
      <c r="AE1477" s="11" t="str">
        <f t="array" ref="AE1477">IFERROR(INDEX('Pontuação'!G$13:G$101, MATCH(AD1477, 'Pontuação'!F$13:F$101, 0)), "Faixa Indefinida")</f>
        <v>C</v>
      </c>
      <c r="AF1477" s="11">
        <f t="shared" si="2"/>
        <v>0</v>
      </c>
      <c r="AG1477" s="11">
        <f t="shared" si="3"/>
        <v>0</v>
      </c>
      <c r="AH1477" s="11">
        <f t="shared" si="4"/>
        <v>1</v>
      </c>
      <c r="AI1477" s="11">
        <f t="shared" si="5"/>
        <v>0</v>
      </c>
      <c r="AJ1477" s="11">
        <f>ROUNDUP(SUM(VLOOKUP(F1477,'Pontuação 3.0'!A$2:B$11,2,FALSE),VLOOKUP(E1477,'Pontuação 3.0'!C$2:D$11,2,FALSE),VLOOKUP(H1477,'Pontuação 3.0'!I$2:J$11,2,FALSE),VLOOKUP(J1477,'Pontuação 3.0'!G$2:H$11,2,FALSE),VLOOKUP(G1477,'Pontuação 3.0'!E$2:F$11,2,FALSE),VLOOKUP(K1477,'Pontuação 3.0'!K$2:L$11,2,FALSE),VLOOKUP(L1477,'Pontuação 3.0'!M$2:N$13,2,FALSE)),0)</f>
        <v>2289</v>
      </c>
      <c r="AK1477" s="10">
        <f t="shared" si="6"/>
        <v>229</v>
      </c>
      <c r="AL1477" s="10" t="str">
        <f t="array" ref="AL1477">IFERROR(INDEX('Pontuação 3.0'!G$13:G$191, MATCH(AK1477, 'Pontuação 3.0'!F$13:F$191, 0)), "Faixa Indefinida")</f>
        <v>B</v>
      </c>
      <c r="AM1477" s="10">
        <f t="shared" si="7"/>
        <v>0</v>
      </c>
      <c r="AN1477" s="10">
        <f t="shared" si="8"/>
        <v>1</v>
      </c>
      <c r="AO1477" s="10">
        <f t="shared" si="9"/>
        <v>0</v>
      </c>
      <c r="AP1477" s="10">
        <f t="shared" si="10"/>
        <v>0</v>
      </c>
    </row>
    <row r="1478" ht="15.75" customHeight="1">
      <c r="A1478" s="7">
        <v>45676.0</v>
      </c>
      <c r="B1478" s="8" t="s">
        <v>3436</v>
      </c>
      <c r="C1478" s="8" t="s">
        <v>3437</v>
      </c>
      <c r="D1478" s="9">
        <v>1.9995802543E10</v>
      </c>
      <c r="E1478" s="8" t="s">
        <v>6103</v>
      </c>
      <c r="F1478" s="8" t="s">
        <v>6116</v>
      </c>
      <c r="G1478" s="8" t="s">
        <v>6117</v>
      </c>
      <c r="H1478" s="8" t="s">
        <v>6118</v>
      </c>
      <c r="I1478" s="8" t="s">
        <v>6128</v>
      </c>
      <c r="J1478" s="8" t="s">
        <v>6108</v>
      </c>
      <c r="K1478" s="8" t="s">
        <v>6107</v>
      </c>
      <c r="L1478" s="8" t="s">
        <v>6120</v>
      </c>
      <c r="M1478" s="8" t="s">
        <v>6113</v>
      </c>
      <c r="N1478" s="12" t="s">
        <v>18</v>
      </c>
      <c r="O1478" s="12" t="s">
        <v>20</v>
      </c>
      <c r="P1478" s="12" t="s">
        <v>25</v>
      </c>
      <c r="Q1478" s="12" t="s">
        <v>22</v>
      </c>
      <c r="R1478" s="12" t="s">
        <v>32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10">
        <f>ROUNDUP(SUM(VLOOKUP(F1478,'Pontuação'!A$2:B$11,2,FALSE),VLOOKUP(E1478,'Pontuação'!C$2:D$11,2,FALSE),VLOOKUP(H1478,'Pontuação'!I$2:J$11,2,FALSE),VLOOKUP(J1478,'Pontuação'!G$2:H$11,2,FALSE),VLOOKUP(L1478,'Pontuação'!M$2:N$13,2,FALSE)),0)</f>
        <v>1832</v>
      </c>
      <c r="AD1478" s="11">
        <f t="shared" si="1"/>
        <v>183</v>
      </c>
      <c r="AE1478" s="11" t="str">
        <f t="array" ref="AE1478">IFERROR(INDEX('Pontuação'!G$13:G$101, MATCH(AD1478, 'Pontuação'!F$13:F$101, 0)), "Faixa Indefinida")</f>
        <v>B</v>
      </c>
      <c r="AF1478" s="11">
        <f t="shared" si="2"/>
        <v>0</v>
      </c>
      <c r="AG1478" s="11">
        <f t="shared" si="3"/>
        <v>1</v>
      </c>
      <c r="AH1478" s="11">
        <f t="shared" si="4"/>
        <v>0</v>
      </c>
      <c r="AI1478" s="11">
        <f t="shared" si="5"/>
        <v>0</v>
      </c>
      <c r="AJ1478" s="11">
        <f>ROUNDUP(SUM(VLOOKUP(F1478,'Pontuação 3.0'!A$2:B$11,2,FALSE),VLOOKUP(E1478,'Pontuação 3.0'!C$2:D$11,2,FALSE),VLOOKUP(H1478,'Pontuação 3.0'!I$2:J$11,2,FALSE),VLOOKUP(J1478,'Pontuação 3.0'!G$2:H$11,2,FALSE),VLOOKUP(G1478,'Pontuação 3.0'!E$2:F$11,2,FALSE),VLOOKUP(K1478,'Pontuação 3.0'!K$2:L$11,2,FALSE),VLOOKUP(L1478,'Pontuação 3.0'!M$2:N$13,2,FALSE)),0)</f>
        <v>2447</v>
      </c>
      <c r="AK1478" s="10">
        <f t="shared" si="6"/>
        <v>245</v>
      </c>
      <c r="AL1478" s="10" t="str">
        <f t="array" ref="AL1478">IFERROR(INDEX('Pontuação 3.0'!G$13:G$191, MATCH(AK1478, 'Pontuação 3.0'!F$13:F$191, 0)), "Faixa Indefinida")</f>
        <v>A</v>
      </c>
      <c r="AM1478" s="10">
        <f t="shared" si="7"/>
        <v>1</v>
      </c>
      <c r="AN1478" s="10">
        <f t="shared" si="8"/>
        <v>0</v>
      </c>
      <c r="AO1478" s="10">
        <f t="shared" si="9"/>
        <v>0</v>
      </c>
      <c r="AP1478" s="10">
        <f t="shared" si="10"/>
        <v>0</v>
      </c>
    </row>
    <row r="1479" ht="15.75" customHeight="1">
      <c r="A1479" s="7">
        <v>45676.0</v>
      </c>
      <c r="B1479" s="8" t="s">
        <v>3440</v>
      </c>
      <c r="C1479" s="8" t="s">
        <v>3441</v>
      </c>
      <c r="D1479" s="9">
        <v>9.7984463055E10</v>
      </c>
      <c r="E1479" s="8" t="s">
        <v>6103</v>
      </c>
      <c r="F1479" s="8" t="s">
        <v>6116</v>
      </c>
      <c r="G1479" s="8" t="s">
        <v>6117</v>
      </c>
      <c r="H1479" s="8" t="s">
        <v>6106</v>
      </c>
      <c r="I1479" s="8" t="s">
        <v>6107</v>
      </c>
      <c r="J1479" s="8" t="s">
        <v>6119</v>
      </c>
      <c r="K1479" s="8" t="s">
        <v>6107</v>
      </c>
      <c r="L1479" s="8" t="s">
        <v>6115</v>
      </c>
      <c r="M1479" s="8" t="s">
        <v>6131</v>
      </c>
      <c r="N1479" s="12" t="s">
        <v>18</v>
      </c>
      <c r="O1479" s="12" t="s">
        <v>20</v>
      </c>
      <c r="P1479" s="12" t="s">
        <v>25</v>
      </c>
      <c r="Q1479" s="12" t="s">
        <v>22</v>
      </c>
      <c r="R1479" s="12" t="s">
        <v>21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10">
        <f>ROUNDUP(SUM(VLOOKUP(F1479,'Pontuação'!A$2:B$11,2,FALSE),VLOOKUP(E1479,'Pontuação'!C$2:D$11,2,FALSE),VLOOKUP(H1479,'Pontuação'!I$2:J$11,2,FALSE),VLOOKUP(J1479,'Pontuação'!G$2:H$11,2,FALSE),VLOOKUP(L1479,'Pontuação'!M$2:N$13,2,FALSE)),0)</f>
        <v>1553</v>
      </c>
      <c r="AD1479" s="11">
        <f t="shared" si="1"/>
        <v>155</v>
      </c>
      <c r="AE1479" s="11" t="str">
        <f t="array" ref="AE1479">IFERROR(INDEX('Pontuação'!G$13:G$101, MATCH(AD1479, 'Pontuação'!F$13:F$101, 0)), "Faixa Indefinida")</f>
        <v>C</v>
      </c>
      <c r="AF1479" s="11">
        <f t="shared" si="2"/>
        <v>0</v>
      </c>
      <c r="AG1479" s="11">
        <f t="shared" si="3"/>
        <v>0</v>
      </c>
      <c r="AH1479" s="11">
        <f t="shared" si="4"/>
        <v>1</v>
      </c>
      <c r="AI1479" s="11">
        <f t="shared" si="5"/>
        <v>0</v>
      </c>
      <c r="AJ1479" s="11">
        <f>ROUNDUP(SUM(VLOOKUP(F1479,'Pontuação 3.0'!A$2:B$11,2,FALSE),VLOOKUP(E1479,'Pontuação 3.0'!C$2:D$11,2,FALSE),VLOOKUP(H1479,'Pontuação 3.0'!I$2:J$11,2,FALSE),VLOOKUP(J1479,'Pontuação 3.0'!G$2:H$11,2,FALSE),VLOOKUP(G1479,'Pontuação 3.0'!E$2:F$11,2,FALSE),VLOOKUP(K1479,'Pontuação 3.0'!K$2:L$11,2,FALSE),VLOOKUP(L1479,'Pontuação 3.0'!M$2:N$13,2,FALSE)),0)</f>
        <v>2122</v>
      </c>
      <c r="AK1479" s="10">
        <f t="shared" si="6"/>
        <v>212</v>
      </c>
      <c r="AL1479" s="10" t="str">
        <f t="array" ref="AL1479">IFERROR(INDEX('Pontuação 3.0'!G$13:G$191, MATCH(AK1479, 'Pontuação 3.0'!F$13:F$191, 0)), "Faixa Indefinida")</f>
        <v>C</v>
      </c>
      <c r="AM1479" s="10">
        <f t="shared" si="7"/>
        <v>0</v>
      </c>
      <c r="AN1479" s="10">
        <f t="shared" si="8"/>
        <v>0</v>
      </c>
      <c r="AO1479" s="10">
        <f t="shared" si="9"/>
        <v>1</v>
      </c>
      <c r="AP1479" s="10">
        <f t="shared" si="10"/>
        <v>0</v>
      </c>
    </row>
    <row r="1480" ht="15.75" customHeight="1">
      <c r="A1480" s="7">
        <v>45676.0</v>
      </c>
      <c r="B1480" s="8" t="s">
        <v>3442</v>
      </c>
      <c r="C1480" s="8" t="s">
        <v>3443</v>
      </c>
      <c r="D1480" s="9">
        <v>3.7999949883E10</v>
      </c>
      <c r="E1480" s="8" t="s">
        <v>6125</v>
      </c>
      <c r="F1480" s="8" t="s">
        <v>6116</v>
      </c>
      <c r="G1480" s="8" t="s">
        <v>6117</v>
      </c>
      <c r="H1480" s="8" t="s">
        <v>6106</v>
      </c>
      <c r="I1480" s="8" t="s">
        <v>6107</v>
      </c>
      <c r="J1480" s="8" t="s">
        <v>6119</v>
      </c>
      <c r="K1480" s="8" t="s">
        <v>6107</v>
      </c>
      <c r="L1480" s="8" t="s">
        <v>6115</v>
      </c>
      <c r="M1480" s="8" t="s">
        <v>6113</v>
      </c>
      <c r="N1480" s="12" t="s">
        <v>18</v>
      </c>
      <c r="O1480" s="12" t="s">
        <v>20</v>
      </c>
      <c r="P1480" s="12" t="s">
        <v>102</v>
      </c>
      <c r="Q1480" s="12" t="s">
        <v>22</v>
      </c>
      <c r="R1480" s="12" t="s">
        <v>32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10">
        <f>ROUNDUP(SUM(VLOOKUP(F1480,'Pontuação'!A$2:B$11,2,FALSE),VLOOKUP(E1480,'Pontuação'!C$2:D$11,2,FALSE),VLOOKUP(H1480,'Pontuação'!I$2:J$11,2,FALSE),VLOOKUP(J1480,'Pontuação'!G$2:H$11,2,FALSE),VLOOKUP(L1480,'Pontuação'!M$2:N$13,2,FALSE)),0)</f>
        <v>1557</v>
      </c>
      <c r="AD1480" s="11">
        <f t="shared" si="1"/>
        <v>156</v>
      </c>
      <c r="AE1480" s="11" t="str">
        <f t="array" ref="AE1480">IFERROR(INDEX('Pontuação'!G$13:G$101, MATCH(AD1480, 'Pontuação'!F$13:F$101, 0)), "Faixa Indefinida")</f>
        <v>C</v>
      </c>
      <c r="AF1480" s="11">
        <f t="shared" si="2"/>
        <v>0</v>
      </c>
      <c r="AG1480" s="11">
        <f t="shared" si="3"/>
        <v>0</v>
      </c>
      <c r="AH1480" s="11">
        <f t="shared" si="4"/>
        <v>1</v>
      </c>
      <c r="AI1480" s="11">
        <f t="shared" si="5"/>
        <v>0</v>
      </c>
      <c r="AJ1480" s="11">
        <f>ROUNDUP(SUM(VLOOKUP(F1480,'Pontuação 3.0'!A$2:B$11,2,FALSE),VLOOKUP(E1480,'Pontuação 3.0'!C$2:D$11,2,FALSE),VLOOKUP(H1480,'Pontuação 3.0'!I$2:J$11,2,FALSE),VLOOKUP(J1480,'Pontuação 3.0'!G$2:H$11,2,FALSE),VLOOKUP(G1480,'Pontuação 3.0'!E$2:F$11,2,FALSE),VLOOKUP(K1480,'Pontuação 3.0'!K$2:L$11,2,FALSE),VLOOKUP(L1480,'Pontuação 3.0'!M$2:N$13,2,FALSE)),0)</f>
        <v>2092</v>
      </c>
      <c r="AK1480" s="10">
        <f t="shared" si="6"/>
        <v>209</v>
      </c>
      <c r="AL1480" s="10" t="str">
        <f t="array" ref="AL1480">IFERROR(INDEX('Pontuação 3.0'!G$13:G$191, MATCH(AK1480, 'Pontuação 3.0'!F$13:F$191, 0)), "Faixa Indefinida")</f>
        <v>C</v>
      </c>
      <c r="AM1480" s="10">
        <f t="shared" si="7"/>
        <v>0</v>
      </c>
      <c r="AN1480" s="10">
        <f t="shared" si="8"/>
        <v>0</v>
      </c>
      <c r="AO1480" s="10">
        <f t="shared" si="9"/>
        <v>1</v>
      </c>
      <c r="AP1480" s="10">
        <f t="shared" si="10"/>
        <v>0</v>
      </c>
    </row>
    <row r="1481" ht="15.75" customHeight="1">
      <c r="A1481" s="7">
        <v>45676.0</v>
      </c>
      <c r="B1481" s="8" t="s">
        <v>3444</v>
      </c>
      <c r="C1481" s="8" t="s">
        <v>3445</v>
      </c>
      <c r="D1481" s="9">
        <v>1.2988822322E10</v>
      </c>
      <c r="E1481" s="8" t="s">
        <v>6103</v>
      </c>
      <c r="F1481" s="8" t="s">
        <v>6126</v>
      </c>
      <c r="G1481" s="8" t="s">
        <v>6122</v>
      </c>
      <c r="H1481" s="8" t="s">
        <v>6118</v>
      </c>
      <c r="I1481" s="8" t="s">
        <v>6107</v>
      </c>
      <c r="J1481" s="8" t="s">
        <v>6119</v>
      </c>
      <c r="K1481" s="8" t="s">
        <v>6107</v>
      </c>
      <c r="L1481" s="8" t="s">
        <v>6120</v>
      </c>
      <c r="M1481" s="8" t="s">
        <v>6121</v>
      </c>
      <c r="N1481" s="12" t="s">
        <v>18</v>
      </c>
      <c r="O1481" s="12" t="s">
        <v>20</v>
      </c>
      <c r="P1481" s="12" t="s">
        <v>71</v>
      </c>
      <c r="Q1481" s="12" t="s">
        <v>33</v>
      </c>
      <c r="R1481" s="12" t="s">
        <v>21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10">
        <f>ROUNDUP(SUM(VLOOKUP(F1481,'Pontuação'!A$2:B$11,2,FALSE),VLOOKUP(E1481,'Pontuação'!C$2:D$11,2,FALSE),VLOOKUP(H1481,'Pontuação'!I$2:J$11,2,FALSE),VLOOKUP(J1481,'Pontuação'!G$2:H$11,2,FALSE),VLOOKUP(L1481,'Pontuação'!M$2:N$13,2,FALSE)),0)</f>
        <v>1715</v>
      </c>
      <c r="AD1481" s="11">
        <f t="shared" si="1"/>
        <v>172</v>
      </c>
      <c r="AE1481" s="11" t="str">
        <f t="array" ref="AE1481">IFERROR(INDEX('Pontuação'!G$13:G$101, MATCH(AD1481, 'Pontuação'!F$13:F$101, 0)), "Faixa Indefinida")</f>
        <v>B</v>
      </c>
      <c r="AF1481" s="11">
        <f t="shared" si="2"/>
        <v>0</v>
      </c>
      <c r="AG1481" s="11">
        <f t="shared" si="3"/>
        <v>1</v>
      </c>
      <c r="AH1481" s="11">
        <f t="shared" si="4"/>
        <v>0</v>
      </c>
      <c r="AI1481" s="11">
        <f t="shared" si="5"/>
        <v>0</v>
      </c>
      <c r="AJ1481" s="11">
        <f>ROUNDUP(SUM(VLOOKUP(F1481,'Pontuação 3.0'!A$2:B$11,2,FALSE),VLOOKUP(E1481,'Pontuação 3.0'!C$2:D$11,2,FALSE),VLOOKUP(H1481,'Pontuação 3.0'!I$2:J$11,2,FALSE),VLOOKUP(J1481,'Pontuação 3.0'!G$2:H$11,2,FALSE),VLOOKUP(G1481,'Pontuação 3.0'!E$2:F$11,2,FALSE),VLOOKUP(K1481,'Pontuação 3.0'!K$2:L$11,2,FALSE),VLOOKUP(L1481,'Pontuação 3.0'!M$2:N$13,2,FALSE)),0)</f>
        <v>2022</v>
      </c>
      <c r="AK1481" s="10">
        <f t="shared" si="6"/>
        <v>202</v>
      </c>
      <c r="AL1481" s="10" t="str">
        <f t="array" ref="AL1481">IFERROR(INDEX('Pontuação 3.0'!G$13:G$191, MATCH(AK1481, 'Pontuação 3.0'!F$13:F$191, 0)), "Faixa Indefinida")</f>
        <v>C</v>
      </c>
      <c r="AM1481" s="10">
        <f t="shared" si="7"/>
        <v>0</v>
      </c>
      <c r="AN1481" s="10">
        <f t="shared" si="8"/>
        <v>0</v>
      </c>
      <c r="AO1481" s="10">
        <f t="shared" si="9"/>
        <v>1</v>
      </c>
      <c r="AP1481" s="10">
        <f t="shared" si="10"/>
        <v>0</v>
      </c>
    </row>
    <row r="1482" ht="15.75" customHeight="1">
      <c r="A1482" s="7">
        <v>45676.0</v>
      </c>
      <c r="B1482" s="8" t="s">
        <v>1048</v>
      </c>
      <c r="C1482" s="8" t="s">
        <v>3450</v>
      </c>
      <c r="D1482" s="9">
        <v>6.298138727E10</v>
      </c>
      <c r="E1482" s="8" t="s">
        <v>6103</v>
      </c>
      <c r="F1482" s="8" t="s">
        <v>6116</v>
      </c>
      <c r="G1482" s="8" t="s">
        <v>6117</v>
      </c>
      <c r="H1482" s="8" t="s">
        <v>6118</v>
      </c>
      <c r="I1482" s="8" t="s">
        <v>6107</v>
      </c>
      <c r="J1482" s="8" t="s">
        <v>6119</v>
      </c>
      <c r="K1482" s="8" t="s">
        <v>6107</v>
      </c>
      <c r="L1482" s="8" t="s">
        <v>6115</v>
      </c>
      <c r="M1482" s="8" t="s">
        <v>6113</v>
      </c>
      <c r="N1482" s="12" t="s">
        <v>18</v>
      </c>
      <c r="O1482" s="12" t="s">
        <v>20</v>
      </c>
      <c r="P1482" s="12" t="s">
        <v>25</v>
      </c>
      <c r="Q1482" s="12" t="s">
        <v>22</v>
      </c>
      <c r="R1482" s="12" t="s">
        <v>32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10">
        <f>ROUNDUP(SUM(VLOOKUP(F1482,'Pontuação'!A$2:B$11,2,FALSE),VLOOKUP(E1482,'Pontuação'!C$2:D$11,2,FALSE),VLOOKUP(H1482,'Pontuação'!I$2:J$11,2,FALSE),VLOOKUP(J1482,'Pontuação'!G$2:H$11,2,FALSE),VLOOKUP(L1482,'Pontuação'!M$2:N$13,2,FALSE)),0)</f>
        <v>1595</v>
      </c>
      <c r="AD1482" s="11">
        <f t="shared" si="1"/>
        <v>160</v>
      </c>
      <c r="AE1482" s="11" t="str">
        <f t="array" ref="AE1482">IFERROR(INDEX('Pontuação'!G$13:G$101, MATCH(AD1482, 'Pontuação'!F$13:F$101, 0)), "Faixa Indefinida")</f>
        <v>C</v>
      </c>
      <c r="AF1482" s="11">
        <f t="shared" si="2"/>
        <v>0</v>
      </c>
      <c r="AG1482" s="11">
        <f t="shared" si="3"/>
        <v>0</v>
      </c>
      <c r="AH1482" s="11">
        <f t="shared" si="4"/>
        <v>1</v>
      </c>
      <c r="AI1482" s="11">
        <f t="shared" si="5"/>
        <v>0</v>
      </c>
      <c r="AJ1482" s="11">
        <f>ROUNDUP(SUM(VLOOKUP(F1482,'Pontuação 3.0'!A$2:B$11,2,FALSE),VLOOKUP(E1482,'Pontuação 3.0'!C$2:D$11,2,FALSE),VLOOKUP(H1482,'Pontuação 3.0'!I$2:J$11,2,FALSE),VLOOKUP(J1482,'Pontuação 3.0'!G$2:H$11,2,FALSE),VLOOKUP(G1482,'Pontuação 3.0'!E$2:F$11,2,FALSE),VLOOKUP(K1482,'Pontuação 3.0'!K$2:L$11,2,FALSE),VLOOKUP(L1482,'Pontuação 3.0'!M$2:N$13,2,FALSE)),0)</f>
        <v>2209</v>
      </c>
      <c r="AK1482" s="10">
        <f t="shared" si="6"/>
        <v>221</v>
      </c>
      <c r="AL1482" s="10" t="str">
        <f t="array" ref="AL1482">IFERROR(INDEX('Pontuação 3.0'!G$13:G$191, MATCH(AK1482, 'Pontuação 3.0'!F$13:F$191, 0)), "Faixa Indefinida")</f>
        <v>B</v>
      </c>
      <c r="AM1482" s="10">
        <f t="shared" si="7"/>
        <v>0</v>
      </c>
      <c r="AN1482" s="10">
        <f t="shared" si="8"/>
        <v>1</v>
      </c>
      <c r="AO1482" s="10">
        <f t="shared" si="9"/>
        <v>0</v>
      </c>
      <c r="AP1482" s="10">
        <f t="shared" si="10"/>
        <v>0</v>
      </c>
    </row>
    <row r="1483" ht="15.75" customHeight="1">
      <c r="A1483" s="7">
        <v>45676.0</v>
      </c>
      <c r="B1483" s="8" t="s">
        <v>3446</v>
      </c>
      <c r="C1483" s="8" t="s">
        <v>3447</v>
      </c>
      <c r="D1483" s="9">
        <v>2.7998562644E10</v>
      </c>
      <c r="E1483" s="8" t="s">
        <v>6103</v>
      </c>
      <c r="F1483" s="8" t="s">
        <v>6116</v>
      </c>
      <c r="G1483" s="8" t="s">
        <v>6117</v>
      </c>
      <c r="H1483" s="8" t="s">
        <v>6123</v>
      </c>
      <c r="I1483" s="8" t="s">
        <v>6107</v>
      </c>
      <c r="J1483" s="8" t="s">
        <v>6119</v>
      </c>
      <c r="K1483" s="8" t="s">
        <v>6107</v>
      </c>
      <c r="L1483" s="8" t="s">
        <v>6115</v>
      </c>
      <c r="M1483" s="8" t="s">
        <v>6113</v>
      </c>
      <c r="N1483" s="12" t="s">
        <v>18</v>
      </c>
      <c r="O1483" s="12" t="s">
        <v>20</v>
      </c>
      <c r="P1483" s="12" t="s">
        <v>112</v>
      </c>
      <c r="Q1483" s="12" t="s">
        <v>22</v>
      </c>
      <c r="R1483" s="12" t="s">
        <v>32</v>
      </c>
      <c r="S1483" s="13"/>
      <c r="T1483" s="8"/>
      <c r="U1483" s="8"/>
      <c r="V1483" s="8"/>
      <c r="W1483" s="8"/>
      <c r="X1483" s="8"/>
      <c r="Y1483" s="8"/>
      <c r="Z1483" s="8"/>
      <c r="AA1483" s="8"/>
      <c r="AB1483" s="8"/>
      <c r="AC1483" s="10">
        <f>ROUNDUP(SUM(VLOOKUP(F1483,'Pontuação'!A$2:B$11,2,FALSE),VLOOKUP(E1483,'Pontuação'!C$2:D$11,2,FALSE),VLOOKUP(H1483,'Pontuação'!I$2:J$11,2,FALSE),VLOOKUP(J1483,'Pontuação'!G$2:H$11,2,FALSE),VLOOKUP(L1483,'Pontuação'!M$2:N$13,2,FALSE)),0)</f>
        <v>1439</v>
      </c>
      <c r="AD1483" s="11">
        <f t="shared" si="1"/>
        <v>144</v>
      </c>
      <c r="AE1483" s="11" t="str">
        <f t="array" ref="AE1483">IFERROR(INDEX('Pontuação'!G$13:G$101, MATCH(AD1483, 'Pontuação'!F$13:F$101, 0)), "Faixa Indefinida")</f>
        <v>D</v>
      </c>
      <c r="AF1483" s="11">
        <f t="shared" si="2"/>
        <v>0</v>
      </c>
      <c r="AG1483" s="11">
        <f t="shared" si="3"/>
        <v>0</v>
      </c>
      <c r="AH1483" s="11">
        <f t="shared" si="4"/>
        <v>0</v>
      </c>
      <c r="AI1483" s="11">
        <f t="shared" si="5"/>
        <v>1</v>
      </c>
      <c r="AJ1483" s="11">
        <f>ROUNDUP(SUM(VLOOKUP(F1483,'Pontuação 3.0'!A$2:B$11,2,FALSE),VLOOKUP(E1483,'Pontuação 3.0'!C$2:D$11,2,FALSE),VLOOKUP(H1483,'Pontuação 3.0'!I$2:J$11,2,FALSE),VLOOKUP(J1483,'Pontuação 3.0'!G$2:H$11,2,FALSE),VLOOKUP(G1483,'Pontuação 3.0'!E$2:F$11,2,FALSE),VLOOKUP(K1483,'Pontuação 3.0'!K$2:L$11,2,FALSE),VLOOKUP(L1483,'Pontuação 3.0'!M$2:N$13,2,FALSE)),0)</f>
        <v>1974</v>
      </c>
      <c r="AK1483" s="10">
        <f t="shared" si="6"/>
        <v>197</v>
      </c>
      <c r="AL1483" s="10" t="str">
        <f t="array" ref="AL1483">IFERROR(INDEX('Pontuação 3.0'!G$13:G$191, MATCH(AK1483, 'Pontuação 3.0'!F$13:F$191, 0)), "Faixa Indefinida")</f>
        <v>C</v>
      </c>
      <c r="AM1483" s="10">
        <f t="shared" si="7"/>
        <v>0</v>
      </c>
      <c r="AN1483" s="10">
        <f t="shared" si="8"/>
        <v>0</v>
      </c>
      <c r="AO1483" s="10">
        <f t="shared" si="9"/>
        <v>1</v>
      </c>
      <c r="AP1483" s="10">
        <f t="shared" si="10"/>
        <v>0</v>
      </c>
    </row>
    <row r="1484" ht="15.75" customHeight="1">
      <c r="A1484" s="7">
        <v>45676.0</v>
      </c>
      <c r="B1484" s="8" t="s">
        <v>3448</v>
      </c>
      <c r="C1484" s="8" t="s">
        <v>3449</v>
      </c>
      <c r="D1484" s="9">
        <v>8.7996794908E10</v>
      </c>
      <c r="E1484" s="8" t="s">
        <v>6103</v>
      </c>
      <c r="F1484" s="8" t="s">
        <v>6126</v>
      </c>
      <c r="G1484" s="8" t="s">
        <v>6117</v>
      </c>
      <c r="H1484" s="8" t="s">
        <v>6118</v>
      </c>
      <c r="I1484" s="8" t="s">
        <v>6128</v>
      </c>
      <c r="J1484" s="8" t="s">
        <v>6119</v>
      </c>
      <c r="K1484" s="8" t="s">
        <v>6107</v>
      </c>
      <c r="L1484" s="8" t="s">
        <v>6110</v>
      </c>
      <c r="M1484" s="8" t="s">
        <v>6121</v>
      </c>
      <c r="N1484" s="12" t="s">
        <v>18</v>
      </c>
      <c r="O1484" s="12" t="s">
        <v>20</v>
      </c>
      <c r="P1484" s="12" t="s">
        <v>121</v>
      </c>
      <c r="Q1484" s="12" t="s">
        <v>184</v>
      </c>
      <c r="R1484" s="12" t="s">
        <v>32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10">
        <f>ROUNDUP(SUM(VLOOKUP(F1484,'Pontuação'!A$2:B$11,2,FALSE),VLOOKUP(E1484,'Pontuação'!C$2:D$11,2,FALSE),VLOOKUP(H1484,'Pontuação'!I$2:J$11,2,FALSE),VLOOKUP(J1484,'Pontuação'!G$2:H$11,2,FALSE),VLOOKUP(L1484,'Pontuação'!M$2:N$13,2,FALSE)),0)</f>
        <v>1653</v>
      </c>
      <c r="AD1484" s="11">
        <f t="shared" si="1"/>
        <v>165</v>
      </c>
      <c r="AE1484" s="11" t="str">
        <f t="array" ref="AE1484">IFERROR(INDEX('Pontuação'!G$13:G$101, MATCH(AD1484, 'Pontuação'!F$13:F$101, 0)), "Faixa Indefinida")</f>
        <v>C</v>
      </c>
      <c r="AF1484" s="11">
        <f t="shared" si="2"/>
        <v>0</v>
      </c>
      <c r="AG1484" s="11">
        <f t="shared" si="3"/>
        <v>0</v>
      </c>
      <c r="AH1484" s="11">
        <f t="shared" si="4"/>
        <v>1</v>
      </c>
      <c r="AI1484" s="11">
        <f t="shared" si="5"/>
        <v>0</v>
      </c>
      <c r="AJ1484" s="11">
        <f>ROUNDUP(SUM(VLOOKUP(F1484,'Pontuação 3.0'!A$2:B$11,2,FALSE),VLOOKUP(E1484,'Pontuação 3.0'!C$2:D$11,2,FALSE),VLOOKUP(H1484,'Pontuação 3.0'!I$2:J$11,2,FALSE),VLOOKUP(J1484,'Pontuação 3.0'!G$2:H$11,2,FALSE),VLOOKUP(G1484,'Pontuação 3.0'!E$2:F$11,2,FALSE),VLOOKUP(K1484,'Pontuação 3.0'!K$2:L$11,2,FALSE),VLOOKUP(L1484,'Pontuação 3.0'!M$2:N$13,2,FALSE)),0)</f>
        <v>2270</v>
      </c>
      <c r="AK1484" s="10">
        <f t="shared" si="6"/>
        <v>227</v>
      </c>
      <c r="AL1484" s="10" t="str">
        <f t="array" ref="AL1484">IFERROR(INDEX('Pontuação 3.0'!G$13:G$191, MATCH(AK1484, 'Pontuação 3.0'!F$13:F$191, 0)), "Faixa Indefinida")</f>
        <v>B</v>
      </c>
      <c r="AM1484" s="10">
        <f t="shared" si="7"/>
        <v>0</v>
      </c>
      <c r="AN1484" s="10">
        <f t="shared" si="8"/>
        <v>1</v>
      </c>
      <c r="AO1484" s="10">
        <f t="shared" si="9"/>
        <v>0</v>
      </c>
      <c r="AP1484" s="10">
        <f t="shared" si="10"/>
        <v>0</v>
      </c>
    </row>
    <row r="1485" ht="15.75" customHeight="1">
      <c r="A1485" s="7">
        <v>45676.0</v>
      </c>
      <c r="B1485" s="8" t="s">
        <v>3451</v>
      </c>
      <c r="C1485" s="8" t="s">
        <v>3451</v>
      </c>
      <c r="D1485" s="9">
        <v>9.1981719865E10</v>
      </c>
      <c r="E1485" s="8" t="s">
        <v>6125</v>
      </c>
      <c r="F1485" s="8" t="s">
        <v>6116</v>
      </c>
      <c r="G1485" s="8" t="s">
        <v>6114</v>
      </c>
      <c r="H1485" s="8" t="s">
        <v>6123</v>
      </c>
      <c r="I1485" s="8" t="s">
        <v>6107</v>
      </c>
      <c r="J1485" s="8" t="s">
        <v>6119</v>
      </c>
      <c r="K1485" s="8" t="s">
        <v>6107</v>
      </c>
      <c r="L1485" s="8" t="s">
        <v>6120</v>
      </c>
      <c r="M1485" s="8" t="s">
        <v>6121</v>
      </c>
      <c r="N1485" s="12" t="s">
        <v>18</v>
      </c>
      <c r="O1485" s="12" t="s">
        <v>20</v>
      </c>
      <c r="P1485" s="12" t="s">
        <v>25</v>
      </c>
      <c r="Q1485" s="12" t="s">
        <v>22</v>
      </c>
      <c r="R1485" s="12" t="s">
        <v>32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10">
        <f>ROUNDUP(SUM(VLOOKUP(F1485,'Pontuação'!A$2:B$11,2,FALSE),VLOOKUP(E1485,'Pontuação'!C$2:D$11,2,FALSE),VLOOKUP(H1485,'Pontuação'!I$2:J$11,2,FALSE),VLOOKUP(J1485,'Pontuação'!G$2:H$11,2,FALSE),VLOOKUP(L1485,'Pontuação'!M$2:N$13,2,FALSE)),0)</f>
        <v>1575</v>
      </c>
      <c r="AD1485" s="11">
        <f t="shared" si="1"/>
        <v>158</v>
      </c>
      <c r="AE1485" s="11" t="str">
        <f t="array" ref="AE1485">IFERROR(INDEX('Pontuação'!G$13:G$101, MATCH(AD1485, 'Pontuação'!F$13:F$101, 0)), "Faixa Indefinida")</f>
        <v>C</v>
      </c>
      <c r="AF1485" s="11">
        <f t="shared" si="2"/>
        <v>0</v>
      </c>
      <c r="AG1485" s="11">
        <f t="shared" si="3"/>
        <v>0</v>
      </c>
      <c r="AH1485" s="11">
        <f t="shared" si="4"/>
        <v>1</v>
      </c>
      <c r="AI1485" s="11">
        <f t="shared" si="5"/>
        <v>0</v>
      </c>
      <c r="AJ1485" s="11">
        <f>ROUNDUP(SUM(VLOOKUP(F1485,'Pontuação 3.0'!A$2:B$11,2,FALSE),VLOOKUP(E1485,'Pontuação 3.0'!C$2:D$11,2,FALSE),VLOOKUP(H1485,'Pontuação 3.0'!I$2:J$11,2,FALSE),VLOOKUP(J1485,'Pontuação 3.0'!G$2:H$11,2,FALSE),VLOOKUP(G1485,'Pontuação 3.0'!E$2:F$11,2,FALSE),VLOOKUP(K1485,'Pontuação 3.0'!K$2:L$11,2,FALSE),VLOOKUP(L1485,'Pontuação 3.0'!M$2:N$13,2,FALSE)),0)</f>
        <v>1880</v>
      </c>
      <c r="AK1485" s="10">
        <f t="shared" si="6"/>
        <v>188</v>
      </c>
      <c r="AL1485" s="10" t="str">
        <f t="array" ref="AL1485">IFERROR(INDEX('Pontuação 3.0'!G$13:G$191, MATCH(AK1485, 'Pontuação 3.0'!F$13:F$191, 0)), "Faixa Indefinida")</f>
        <v>D</v>
      </c>
      <c r="AM1485" s="10">
        <f t="shared" si="7"/>
        <v>0</v>
      </c>
      <c r="AN1485" s="10">
        <f t="shared" si="8"/>
        <v>0</v>
      </c>
      <c r="AO1485" s="10">
        <f t="shared" si="9"/>
        <v>0</v>
      </c>
      <c r="AP1485" s="10">
        <f t="shared" si="10"/>
        <v>1</v>
      </c>
    </row>
    <row r="1486" ht="15.75" customHeight="1">
      <c r="A1486" s="7">
        <v>45676.0</v>
      </c>
      <c r="B1486" s="8" t="s">
        <v>3452</v>
      </c>
      <c r="C1486" s="8" t="s">
        <v>3453</v>
      </c>
      <c r="D1486" s="9">
        <v>8.5988478601E10</v>
      </c>
      <c r="E1486" s="8" t="s">
        <v>6125</v>
      </c>
      <c r="F1486" s="8" t="s">
        <v>6116</v>
      </c>
      <c r="G1486" s="8" t="s">
        <v>6122</v>
      </c>
      <c r="H1486" s="8" t="s">
        <v>6106</v>
      </c>
      <c r="I1486" s="8" t="s">
        <v>6107</v>
      </c>
      <c r="J1486" s="8" t="s">
        <v>6119</v>
      </c>
      <c r="K1486" s="8" t="s">
        <v>6107</v>
      </c>
      <c r="L1486" s="8" t="s">
        <v>6120</v>
      </c>
      <c r="M1486" s="8" t="s">
        <v>6121</v>
      </c>
      <c r="N1486" s="12" t="s">
        <v>18</v>
      </c>
      <c r="O1486" s="12" t="s">
        <v>20</v>
      </c>
      <c r="P1486" s="12" t="s">
        <v>25</v>
      </c>
      <c r="Q1486" s="12" t="s">
        <v>33</v>
      </c>
      <c r="R1486" s="12" t="s">
        <v>32</v>
      </c>
      <c r="S1486" s="13"/>
      <c r="T1486" s="8"/>
      <c r="U1486" s="8"/>
      <c r="V1486" s="8"/>
      <c r="W1486" s="8"/>
      <c r="X1486" s="8"/>
      <c r="Y1486" s="8"/>
      <c r="Z1486" s="8"/>
      <c r="AA1486" s="8"/>
      <c r="AB1486" s="8"/>
      <c r="AC1486" s="10">
        <f>ROUNDUP(SUM(VLOOKUP(F1486,'Pontuação'!A$2:B$11,2,FALSE),VLOOKUP(E1486,'Pontuação'!C$2:D$11,2,FALSE),VLOOKUP(H1486,'Pontuação'!I$2:J$11,2,FALSE),VLOOKUP(J1486,'Pontuação'!G$2:H$11,2,FALSE),VLOOKUP(L1486,'Pontuação'!M$2:N$13,2,FALSE)),0)</f>
        <v>1689</v>
      </c>
      <c r="AD1486" s="11">
        <f t="shared" si="1"/>
        <v>169</v>
      </c>
      <c r="AE1486" s="11" t="str">
        <f t="array" ref="AE1486">IFERROR(INDEX('Pontuação'!G$13:G$101, MATCH(AD1486, 'Pontuação'!F$13:F$101, 0)), "Faixa Indefinida")</f>
        <v>B</v>
      </c>
      <c r="AF1486" s="11">
        <f t="shared" si="2"/>
        <v>0</v>
      </c>
      <c r="AG1486" s="11">
        <f t="shared" si="3"/>
        <v>1</v>
      </c>
      <c r="AH1486" s="11">
        <f t="shared" si="4"/>
        <v>0</v>
      </c>
      <c r="AI1486" s="11">
        <f t="shared" si="5"/>
        <v>0</v>
      </c>
      <c r="AJ1486" s="11">
        <f>ROUNDUP(SUM(VLOOKUP(F1486,'Pontuação 3.0'!A$2:B$11,2,FALSE),VLOOKUP(E1486,'Pontuação 3.0'!C$2:D$11,2,FALSE),VLOOKUP(H1486,'Pontuação 3.0'!I$2:J$11,2,FALSE),VLOOKUP(J1486,'Pontuação 3.0'!G$2:H$11,2,FALSE),VLOOKUP(G1486,'Pontuação 3.0'!E$2:F$11,2,FALSE),VLOOKUP(K1486,'Pontuação 3.0'!K$2:L$11,2,FALSE),VLOOKUP(L1486,'Pontuação 3.0'!M$2:N$13,2,FALSE)),0)</f>
        <v>2038</v>
      </c>
      <c r="AK1486" s="10">
        <f t="shared" si="6"/>
        <v>204</v>
      </c>
      <c r="AL1486" s="10" t="str">
        <f t="array" ref="AL1486">IFERROR(INDEX('Pontuação 3.0'!G$13:G$191, MATCH(AK1486, 'Pontuação 3.0'!F$13:F$191, 0)), "Faixa Indefinida")</f>
        <v>C</v>
      </c>
      <c r="AM1486" s="10">
        <f t="shared" si="7"/>
        <v>0</v>
      </c>
      <c r="AN1486" s="10">
        <f t="shared" si="8"/>
        <v>0</v>
      </c>
      <c r="AO1486" s="10">
        <f t="shared" si="9"/>
        <v>1</v>
      </c>
      <c r="AP1486" s="10">
        <f t="shared" si="10"/>
        <v>0</v>
      </c>
    </row>
    <row r="1487" ht="15.75" customHeight="1">
      <c r="A1487" s="7">
        <v>45676.0</v>
      </c>
      <c r="B1487" s="8" t="s">
        <v>3454</v>
      </c>
      <c r="C1487" s="8" t="s">
        <v>3455</v>
      </c>
      <c r="D1487" s="9">
        <v>1.7981224168E10</v>
      </c>
      <c r="E1487" s="8" t="s">
        <v>6103</v>
      </c>
      <c r="F1487" s="8" t="s">
        <v>6116</v>
      </c>
      <c r="G1487" s="8" t="s">
        <v>6117</v>
      </c>
      <c r="H1487" s="8" t="s">
        <v>6135</v>
      </c>
      <c r="I1487" s="8" t="s">
        <v>6107</v>
      </c>
      <c r="J1487" s="8" t="s">
        <v>6119</v>
      </c>
      <c r="K1487" s="8" t="s">
        <v>6107</v>
      </c>
      <c r="L1487" s="8" t="s">
        <v>6120</v>
      </c>
      <c r="M1487" s="8" t="s">
        <v>6121</v>
      </c>
      <c r="N1487" s="12" t="s">
        <v>18</v>
      </c>
      <c r="O1487" s="12" t="s">
        <v>20</v>
      </c>
      <c r="P1487" s="12" t="s">
        <v>19</v>
      </c>
      <c r="Q1487" s="12" t="s">
        <v>22</v>
      </c>
      <c r="R1487" s="12" t="s">
        <v>21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10">
        <f>ROUNDUP(SUM(VLOOKUP(F1487,'Pontuação'!A$2:B$11,2,FALSE),VLOOKUP(E1487,'Pontuação'!C$2:D$11,2,FALSE),VLOOKUP(H1487,'Pontuação'!I$2:J$11,2,FALSE),VLOOKUP(J1487,'Pontuação'!G$2:H$11,2,FALSE),VLOOKUP(L1487,'Pontuação'!M$2:N$13,2,FALSE)),0)</f>
        <v>1711</v>
      </c>
      <c r="AD1487" s="11">
        <f t="shared" si="1"/>
        <v>171</v>
      </c>
      <c r="AE1487" s="11" t="str">
        <f t="array" ref="AE1487">IFERROR(INDEX('Pontuação'!G$13:G$101, MATCH(AD1487, 'Pontuação'!F$13:F$101, 0)), "Faixa Indefinida")</f>
        <v>B</v>
      </c>
      <c r="AF1487" s="11">
        <f t="shared" si="2"/>
        <v>0</v>
      </c>
      <c r="AG1487" s="11">
        <f t="shared" si="3"/>
        <v>1</v>
      </c>
      <c r="AH1487" s="11">
        <f t="shared" si="4"/>
        <v>0</v>
      </c>
      <c r="AI1487" s="11">
        <f t="shared" si="5"/>
        <v>0</v>
      </c>
      <c r="AJ1487" s="11">
        <f>ROUNDUP(SUM(VLOOKUP(F1487,'Pontuação 3.0'!A$2:B$11,2,FALSE),VLOOKUP(E1487,'Pontuação 3.0'!C$2:D$11,2,FALSE),VLOOKUP(H1487,'Pontuação 3.0'!I$2:J$11,2,FALSE),VLOOKUP(J1487,'Pontuação 3.0'!G$2:H$11,2,FALSE),VLOOKUP(G1487,'Pontuação 3.0'!E$2:F$11,2,FALSE),VLOOKUP(K1487,'Pontuação 3.0'!K$2:L$11,2,FALSE),VLOOKUP(L1487,'Pontuação 3.0'!M$2:N$13,2,FALSE)),0)</f>
        <v>2144</v>
      </c>
      <c r="AK1487" s="10">
        <f t="shared" si="6"/>
        <v>214</v>
      </c>
      <c r="AL1487" s="10" t="str">
        <f t="array" ref="AL1487">IFERROR(INDEX('Pontuação 3.0'!G$13:G$191, MATCH(AK1487, 'Pontuação 3.0'!F$13:F$191, 0)), "Faixa Indefinida")</f>
        <v>B</v>
      </c>
      <c r="AM1487" s="10">
        <f t="shared" si="7"/>
        <v>0</v>
      </c>
      <c r="AN1487" s="10">
        <f t="shared" si="8"/>
        <v>1</v>
      </c>
      <c r="AO1487" s="10">
        <f t="shared" si="9"/>
        <v>0</v>
      </c>
      <c r="AP1487" s="10">
        <f t="shared" si="10"/>
        <v>0</v>
      </c>
    </row>
    <row r="1488" ht="15.75" customHeight="1">
      <c r="A1488" s="7">
        <v>45676.0</v>
      </c>
      <c r="B1488" s="8" t="s">
        <v>3456</v>
      </c>
      <c r="C1488" s="8" t="s">
        <v>3457</v>
      </c>
      <c r="D1488" s="9">
        <v>7.7988466178E10</v>
      </c>
      <c r="E1488" s="8" t="s">
        <v>6103</v>
      </c>
      <c r="F1488" s="8" t="s">
        <v>6116</v>
      </c>
      <c r="G1488" s="8" t="s">
        <v>6122</v>
      </c>
      <c r="H1488" s="8" t="s">
        <v>6135</v>
      </c>
      <c r="I1488" s="8" t="s">
        <v>6128</v>
      </c>
      <c r="J1488" s="8" t="s">
        <v>6119</v>
      </c>
      <c r="K1488" s="8" t="s">
        <v>6109</v>
      </c>
      <c r="L1488" s="8" t="s">
        <v>6120</v>
      </c>
      <c r="M1488" s="8" t="s">
        <v>6111</v>
      </c>
      <c r="N1488" s="12" t="s">
        <v>18</v>
      </c>
      <c r="O1488" s="12" t="s">
        <v>20</v>
      </c>
      <c r="P1488" s="12" t="s">
        <v>25</v>
      </c>
      <c r="Q1488" s="12" t="s">
        <v>22</v>
      </c>
      <c r="R1488" s="12" t="s">
        <v>32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10">
        <f>ROUNDUP(SUM(VLOOKUP(F1488,'Pontuação'!A$2:B$11,2,FALSE),VLOOKUP(E1488,'Pontuação'!C$2:D$11,2,FALSE),VLOOKUP(H1488,'Pontuação'!I$2:J$11,2,FALSE),VLOOKUP(J1488,'Pontuação'!G$2:H$11,2,FALSE),VLOOKUP(L1488,'Pontuação'!M$2:N$13,2,FALSE)),0)</f>
        <v>1711</v>
      </c>
      <c r="AD1488" s="11">
        <f t="shared" si="1"/>
        <v>171</v>
      </c>
      <c r="AE1488" s="11" t="str">
        <f t="array" ref="AE1488">IFERROR(INDEX('Pontuação'!G$13:G$101, MATCH(AD1488, 'Pontuação'!F$13:F$101, 0)), "Faixa Indefinida")</f>
        <v>B</v>
      </c>
      <c r="AF1488" s="11">
        <f t="shared" si="2"/>
        <v>0</v>
      </c>
      <c r="AG1488" s="11">
        <f t="shared" si="3"/>
        <v>1</v>
      </c>
      <c r="AH1488" s="11">
        <f t="shared" si="4"/>
        <v>0</v>
      </c>
      <c r="AI1488" s="11">
        <f t="shared" si="5"/>
        <v>0</v>
      </c>
      <c r="AJ1488" s="11">
        <f>ROUNDUP(SUM(VLOOKUP(F1488,'Pontuação 3.0'!A$2:B$11,2,FALSE),VLOOKUP(E1488,'Pontuação 3.0'!C$2:D$11,2,FALSE),VLOOKUP(H1488,'Pontuação 3.0'!I$2:J$11,2,FALSE),VLOOKUP(J1488,'Pontuação 3.0'!G$2:H$11,2,FALSE),VLOOKUP(G1488,'Pontuação 3.0'!E$2:F$11,2,FALSE),VLOOKUP(K1488,'Pontuação 3.0'!K$2:L$11,2,FALSE),VLOOKUP(L1488,'Pontuação 3.0'!M$2:N$13,2,FALSE)),0)</f>
        <v>2265</v>
      </c>
      <c r="AK1488" s="10">
        <f t="shared" si="6"/>
        <v>227</v>
      </c>
      <c r="AL1488" s="10" t="str">
        <f t="array" ref="AL1488">IFERROR(INDEX('Pontuação 3.0'!G$13:G$191, MATCH(AK1488, 'Pontuação 3.0'!F$13:F$191, 0)), "Faixa Indefinida")</f>
        <v>B</v>
      </c>
      <c r="AM1488" s="10">
        <f t="shared" si="7"/>
        <v>0</v>
      </c>
      <c r="AN1488" s="10">
        <f t="shared" si="8"/>
        <v>1</v>
      </c>
      <c r="AO1488" s="10">
        <f t="shared" si="9"/>
        <v>0</v>
      </c>
      <c r="AP1488" s="10">
        <f t="shared" si="10"/>
        <v>0</v>
      </c>
    </row>
    <row r="1489" ht="15.75" customHeight="1">
      <c r="A1489" s="7">
        <v>45676.0</v>
      </c>
      <c r="B1489" s="8" t="s">
        <v>3458</v>
      </c>
      <c r="C1489" s="8" t="s">
        <v>3459</v>
      </c>
      <c r="D1489" s="8" t="s">
        <v>3460</v>
      </c>
      <c r="E1489" s="8" t="s">
        <v>6103</v>
      </c>
      <c r="F1489" s="8" t="s">
        <v>6116</v>
      </c>
      <c r="G1489" s="8" t="s">
        <v>6114</v>
      </c>
      <c r="H1489" s="8" t="s">
        <v>6123</v>
      </c>
      <c r="I1489" s="8" t="s">
        <v>6107</v>
      </c>
      <c r="J1489" s="8" t="s">
        <v>6119</v>
      </c>
      <c r="K1489" s="8" t="s">
        <v>6107</v>
      </c>
      <c r="L1489" s="8" t="s">
        <v>6136</v>
      </c>
      <c r="M1489" s="8" t="s">
        <v>6113</v>
      </c>
      <c r="N1489" s="12" t="s">
        <v>18</v>
      </c>
      <c r="O1489" s="12" t="s">
        <v>20</v>
      </c>
      <c r="P1489" s="12" t="s">
        <v>25</v>
      </c>
      <c r="Q1489" s="12" t="s">
        <v>22</v>
      </c>
      <c r="R1489" s="12" t="s">
        <v>32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10">
        <f>ROUNDUP(SUM(VLOOKUP(F1489,'Pontuação'!A$2:B$11,2,FALSE),VLOOKUP(E1489,'Pontuação'!C$2:D$11,2,FALSE),VLOOKUP(H1489,'Pontuação'!I$2:J$11,2,FALSE),VLOOKUP(J1489,'Pontuação'!G$2:H$11,2,FALSE),VLOOKUP(L1489,'Pontuação'!M$2:N$13,2,FALSE)),0)</f>
        <v>1483</v>
      </c>
      <c r="AD1489" s="11">
        <f t="shared" si="1"/>
        <v>148</v>
      </c>
      <c r="AE1489" s="11" t="str">
        <f t="array" ref="AE1489">IFERROR(INDEX('Pontuação'!G$13:G$101, MATCH(AD1489, 'Pontuação'!F$13:F$101, 0)), "Faixa Indefinida")</f>
        <v>C</v>
      </c>
      <c r="AF1489" s="11">
        <f t="shared" si="2"/>
        <v>0</v>
      </c>
      <c r="AG1489" s="11">
        <f t="shared" si="3"/>
        <v>0</v>
      </c>
      <c r="AH1489" s="11">
        <f t="shared" si="4"/>
        <v>1</v>
      </c>
      <c r="AI1489" s="11">
        <f t="shared" si="5"/>
        <v>0</v>
      </c>
      <c r="AJ1489" s="11">
        <f>ROUNDUP(SUM(VLOOKUP(F1489,'Pontuação 3.0'!A$2:B$11,2,FALSE),VLOOKUP(E1489,'Pontuação 3.0'!C$2:D$11,2,FALSE),VLOOKUP(H1489,'Pontuação 3.0'!I$2:J$11,2,FALSE),VLOOKUP(J1489,'Pontuação 3.0'!G$2:H$11,2,FALSE),VLOOKUP(G1489,'Pontuação 3.0'!E$2:F$11,2,FALSE),VLOOKUP(K1489,'Pontuação 3.0'!K$2:L$11,2,FALSE),VLOOKUP(L1489,'Pontuação 3.0'!M$2:N$13,2,FALSE)),0)</f>
        <v>1802</v>
      </c>
      <c r="AK1489" s="10">
        <f t="shared" si="6"/>
        <v>180</v>
      </c>
      <c r="AL1489" s="10" t="str">
        <f t="array" ref="AL1489">IFERROR(INDEX('Pontuação 3.0'!G$13:G$191, MATCH(AK1489, 'Pontuação 3.0'!F$13:F$191, 0)), "Faixa Indefinida")</f>
        <v>D</v>
      </c>
      <c r="AM1489" s="10">
        <f t="shared" si="7"/>
        <v>0</v>
      </c>
      <c r="AN1489" s="10">
        <f t="shared" si="8"/>
        <v>0</v>
      </c>
      <c r="AO1489" s="10">
        <f t="shared" si="9"/>
        <v>0</v>
      </c>
      <c r="AP1489" s="10">
        <f t="shared" si="10"/>
        <v>1</v>
      </c>
    </row>
    <row r="1490" ht="15.75" customHeight="1">
      <c r="A1490" s="7">
        <v>45676.0</v>
      </c>
      <c r="B1490" s="8" t="s">
        <v>3461</v>
      </c>
      <c r="C1490" s="8" t="s">
        <v>3462</v>
      </c>
      <c r="D1490" s="8" t="s">
        <v>3463</v>
      </c>
      <c r="E1490" s="8" t="s">
        <v>6103</v>
      </c>
      <c r="F1490" s="8" t="s">
        <v>6116</v>
      </c>
      <c r="G1490" s="8" t="s">
        <v>6117</v>
      </c>
      <c r="H1490" s="8" t="s">
        <v>6106</v>
      </c>
      <c r="I1490" s="8" t="s">
        <v>6107</v>
      </c>
      <c r="J1490" s="8" t="s">
        <v>6119</v>
      </c>
      <c r="K1490" s="8" t="s">
        <v>6107</v>
      </c>
      <c r="L1490" s="8" t="s">
        <v>6115</v>
      </c>
      <c r="M1490" s="8" t="s">
        <v>6111</v>
      </c>
      <c r="N1490" s="12" t="s">
        <v>18</v>
      </c>
      <c r="O1490" s="12" t="s">
        <v>20</v>
      </c>
      <c r="P1490" s="12" t="s">
        <v>102</v>
      </c>
      <c r="Q1490" s="12" t="s">
        <v>22</v>
      </c>
      <c r="R1490" s="12" t="s">
        <v>32</v>
      </c>
      <c r="S1490" s="13"/>
      <c r="T1490" s="8"/>
      <c r="U1490" s="8"/>
      <c r="V1490" s="8"/>
      <c r="W1490" s="8"/>
      <c r="X1490" s="8"/>
      <c r="Y1490" s="8"/>
      <c r="Z1490" s="8"/>
      <c r="AA1490" s="8"/>
      <c r="AB1490" s="8"/>
      <c r="AC1490" s="10">
        <f>ROUNDUP(SUM(VLOOKUP(F1490,'Pontuação'!A$2:B$11,2,FALSE),VLOOKUP(E1490,'Pontuação'!C$2:D$11,2,FALSE),VLOOKUP(H1490,'Pontuação'!I$2:J$11,2,FALSE),VLOOKUP(J1490,'Pontuação'!G$2:H$11,2,FALSE),VLOOKUP(L1490,'Pontuação'!M$2:N$13,2,FALSE)),0)</f>
        <v>1553</v>
      </c>
      <c r="AD1490" s="11">
        <f t="shared" si="1"/>
        <v>155</v>
      </c>
      <c r="AE1490" s="11" t="str">
        <f t="array" ref="AE1490">IFERROR(INDEX('Pontuação'!G$13:G$101, MATCH(AD1490, 'Pontuação'!F$13:F$101, 0)), "Faixa Indefinida")</f>
        <v>C</v>
      </c>
      <c r="AF1490" s="11">
        <f t="shared" si="2"/>
        <v>0</v>
      </c>
      <c r="AG1490" s="11">
        <f t="shared" si="3"/>
        <v>0</v>
      </c>
      <c r="AH1490" s="11">
        <f t="shared" si="4"/>
        <v>1</v>
      </c>
      <c r="AI1490" s="11">
        <f t="shared" si="5"/>
        <v>0</v>
      </c>
      <c r="AJ1490" s="11">
        <f>ROUNDUP(SUM(VLOOKUP(F1490,'Pontuação 3.0'!A$2:B$11,2,FALSE),VLOOKUP(E1490,'Pontuação 3.0'!C$2:D$11,2,FALSE),VLOOKUP(H1490,'Pontuação 3.0'!I$2:J$11,2,FALSE),VLOOKUP(J1490,'Pontuação 3.0'!G$2:H$11,2,FALSE),VLOOKUP(G1490,'Pontuação 3.0'!E$2:F$11,2,FALSE),VLOOKUP(K1490,'Pontuação 3.0'!K$2:L$11,2,FALSE),VLOOKUP(L1490,'Pontuação 3.0'!M$2:N$13,2,FALSE)),0)</f>
        <v>2122</v>
      </c>
      <c r="AK1490" s="10">
        <f t="shared" si="6"/>
        <v>212</v>
      </c>
      <c r="AL1490" s="10" t="str">
        <f t="array" ref="AL1490">IFERROR(INDEX('Pontuação 3.0'!G$13:G$191, MATCH(AK1490, 'Pontuação 3.0'!F$13:F$191, 0)), "Faixa Indefinida")</f>
        <v>C</v>
      </c>
      <c r="AM1490" s="10">
        <f t="shared" si="7"/>
        <v>0</v>
      </c>
      <c r="AN1490" s="10">
        <f t="shared" si="8"/>
        <v>0</v>
      </c>
      <c r="AO1490" s="10">
        <f t="shared" si="9"/>
        <v>1</v>
      </c>
      <c r="AP1490" s="10">
        <f t="shared" si="10"/>
        <v>0</v>
      </c>
    </row>
    <row r="1491" ht="15.75" customHeight="1">
      <c r="A1491" s="7">
        <v>45676.0</v>
      </c>
      <c r="B1491" s="8" t="s">
        <v>3466</v>
      </c>
      <c r="C1491" s="8" t="s">
        <v>3467</v>
      </c>
      <c r="D1491" s="9">
        <v>7.3998370245E10</v>
      </c>
      <c r="E1491" s="8" t="s">
        <v>6103</v>
      </c>
      <c r="F1491" s="8" t="s">
        <v>6116</v>
      </c>
      <c r="G1491" s="8" t="s">
        <v>6117</v>
      </c>
      <c r="H1491" s="8" t="s">
        <v>6106</v>
      </c>
      <c r="I1491" s="8" t="s">
        <v>6107</v>
      </c>
      <c r="J1491" s="8" t="s">
        <v>6119</v>
      </c>
      <c r="K1491" s="8" t="s">
        <v>6109</v>
      </c>
      <c r="L1491" s="8" t="s">
        <v>6115</v>
      </c>
      <c r="M1491" s="8" t="s">
        <v>6111</v>
      </c>
      <c r="N1491" s="12" t="s">
        <v>18</v>
      </c>
      <c r="O1491" s="12" t="s">
        <v>20</v>
      </c>
      <c r="P1491" s="12" t="s">
        <v>348</v>
      </c>
      <c r="Q1491" s="12" t="s">
        <v>33</v>
      </c>
      <c r="R1491" s="12" t="s">
        <v>32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10">
        <f>ROUNDUP(SUM(VLOOKUP(F1491,'Pontuação'!A$2:B$11,2,FALSE),VLOOKUP(E1491,'Pontuação'!C$2:D$11,2,FALSE),VLOOKUP(H1491,'Pontuação'!I$2:J$11,2,FALSE),VLOOKUP(J1491,'Pontuação'!G$2:H$11,2,FALSE),VLOOKUP(L1491,'Pontuação'!M$2:N$13,2,FALSE)),0)</f>
        <v>1553</v>
      </c>
      <c r="AD1491" s="11">
        <f t="shared" si="1"/>
        <v>155</v>
      </c>
      <c r="AE1491" s="11" t="str">
        <f t="array" ref="AE1491">IFERROR(INDEX('Pontuação'!G$13:G$101, MATCH(AD1491, 'Pontuação'!F$13:F$101, 0)), "Faixa Indefinida")</f>
        <v>C</v>
      </c>
      <c r="AF1491" s="11">
        <f t="shared" si="2"/>
        <v>0</v>
      </c>
      <c r="AG1491" s="11">
        <f t="shared" si="3"/>
        <v>0</v>
      </c>
      <c r="AH1491" s="11">
        <f t="shared" si="4"/>
        <v>1</v>
      </c>
      <c r="AI1491" s="11">
        <f t="shared" si="5"/>
        <v>0</v>
      </c>
      <c r="AJ1491" s="11">
        <f>ROUNDUP(SUM(VLOOKUP(F1491,'Pontuação 3.0'!A$2:B$11,2,FALSE),VLOOKUP(E1491,'Pontuação 3.0'!C$2:D$11,2,FALSE),VLOOKUP(H1491,'Pontuação 3.0'!I$2:J$11,2,FALSE),VLOOKUP(J1491,'Pontuação 3.0'!G$2:H$11,2,FALSE),VLOOKUP(G1491,'Pontuação 3.0'!E$2:F$11,2,FALSE),VLOOKUP(K1491,'Pontuação 3.0'!K$2:L$11,2,FALSE),VLOOKUP(L1491,'Pontuação 3.0'!M$2:N$13,2,FALSE)),0)</f>
        <v>2383</v>
      </c>
      <c r="AK1491" s="10">
        <f t="shared" si="6"/>
        <v>238</v>
      </c>
      <c r="AL1491" s="10" t="str">
        <f t="array" ref="AL1491">IFERROR(INDEX('Pontuação 3.0'!G$13:G$191, MATCH(AK1491, 'Pontuação 3.0'!F$13:F$191, 0)), "Faixa Indefinida")</f>
        <v>A</v>
      </c>
      <c r="AM1491" s="10">
        <f t="shared" si="7"/>
        <v>1</v>
      </c>
      <c r="AN1491" s="10">
        <f t="shared" si="8"/>
        <v>0</v>
      </c>
      <c r="AO1491" s="10">
        <f t="shared" si="9"/>
        <v>0</v>
      </c>
      <c r="AP1491" s="10">
        <f t="shared" si="10"/>
        <v>0</v>
      </c>
    </row>
    <row r="1492" ht="15.75" customHeight="1">
      <c r="A1492" s="7">
        <v>45676.0</v>
      </c>
      <c r="B1492" s="8" t="s">
        <v>325</v>
      </c>
      <c r="C1492" s="8" t="s">
        <v>3472</v>
      </c>
      <c r="D1492" s="9">
        <v>1.1953902321E10</v>
      </c>
      <c r="E1492" s="8" t="s">
        <v>6103</v>
      </c>
      <c r="F1492" s="8" t="s">
        <v>6126</v>
      </c>
      <c r="G1492" s="8" t="s">
        <v>6117</v>
      </c>
      <c r="H1492" s="8" t="s">
        <v>6118</v>
      </c>
      <c r="I1492" s="8" t="s">
        <v>6107</v>
      </c>
      <c r="J1492" s="8" t="s">
        <v>6119</v>
      </c>
      <c r="K1492" s="8" t="s">
        <v>6107</v>
      </c>
      <c r="L1492" s="8" t="s">
        <v>6120</v>
      </c>
      <c r="M1492" s="8" t="s">
        <v>6113</v>
      </c>
      <c r="N1492" s="12" t="s">
        <v>18</v>
      </c>
      <c r="O1492" s="12" t="s">
        <v>20</v>
      </c>
      <c r="P1492" s="12" t="s">
        <v>19</v>
      </c>
      <c r="Q1492" s="12" t="s">
        <v>22</v>
      </c>
      <c r="R1492" s="12" t="s">
        <v>21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10">
        <f>ROUNDUP(SUM(VLOOKUP(F1492,'Pontuação'!A$2:B$11,2,FALSE),VLOOKUP(E1492,'Pontuação'!C$2:D$11,2,FALSE),VLOOKUP(H1492,'Pontuação'!I$2:J$11,2,FALSE),VLOOKUP(J1492,'Pontuação'!G$2:H$11,2,FALSE),VLOOKUP(L1492,'Pontuação'!M$2:N$13,2,FALSE)),0)</f>
        <v>1715</v>
      </c>
      <c r="AD1492" s="11">
        <f t="shared" si="1"/>
        <v>172</v>
      </c>
      <c r="AE1492" s="11" t="str">
        <f t="array" ref="AE1492">IFERROR(INDEX('Pontuação'!G$13:G$101, MATCH(AD1492, 'Pontuação'!F$13:F$101, 0)), "Faixa Indefinida")</f>
        <v>B</v>
      </c>
      <c r="AF1492" s="11">
        <f t="shared" si="2"/>
        <v>0</v>
      </c>
      <c r="AG1492" s="11">
        <f t="shared" si="3"/>
        <v>1</v>
      </c>
      <c r="AH1492" s="11">
        <f t="shared" si="4"/>
        <v>0</v>
      </c>
      <c r="AI1492" s="11">
        <f t="shared" si="5"/>
        <v>0</v>
      </c>
      <c r="AJ1492" s="11">
        <f>ROUNDUP(SUM(VLOOKUP(F1492,'Pontuação 3.0'!A$2:B$11,2,FALSE),VLOOKUP(E1492,'Pontuação 3.0'!C$2:D$11,2,FALSE),VLOOKUP(H1492,'Pontuação 3.0'!I$2:J$11,2,FALSE),VLOOKUP(J1492,'Pontuação 3.0'!G$2:H$11,2,FALSE),VLOOKUP(G1492,'Pontuação 3.0'!E$2:F$11,2,FALSE),VLOOKUP(K1492,'Pontuação 3.0'!K$2:L$11,2,FALSE),VLOOKUP(L1492,'Pontuação 3.0'!M$2:N$13,2,FALSE)),0)</f>
        <v>2162</v>
      </c>
      <c r="AK1492" s="10">
        <f t="shared" si="6"/>
        <v>216</v>
      </c>
      <c r="AL1492" s="10" t="str">
        <f t="array" ref="AL1492">IFERROR(INDEX('Pontuação 3.0'!G$13:G$191, MATCH(AK1492, 'Pontuação 3.0'!F$13:F$191, 0)), "Faixa Indefinida")</f>
        <v>B</v>
      </c>
      <c r="AM1492" s="10">
        <f t="shared" si="7"/>
        <v>0</v>
      </c>
      <c r="AN1492" s="10">
        <f t="shared" si="8"/>
        <v>1</v>
      </c>
      <c r="AO1492" s="10">
        <f t="shared" si="9"/>
        <v>0</v>
      </c>
      <c r="AP1492" s="10">
        <f t="shared" si="10"/>
        <v>0</v>
      </c>
    </row>
    <row r="1493" ht="15.75" customHeight="1">
      <c r="A1493" s="7">
        <v>45676.0</v>
      </c>
      <c r="B1493" s="8" t="s">
        <v>3468</v>
      </c>
      <c r="C1493" s="8" t="s">
        <v>3469</v>
      </c>
      <c r="D1493" s="9">
        <v>1.7997730392E10</v>
      </c>
      <c r="E1493" s="8" t="s">
        <v>6103</v>
      </c>
      <c r="F1493" s="8" t="s">
        <v>6126</v>
      </c>
      <c r="G1493" s="8" t="s">
        <v>6117</v>
      </c>
      <c r="H1493" s="8" t="s">
        <v>6118</v>
      </c>
      <c r="I1493" s="8" t="s">
        <v>6128</v>
      </c>
      <c r="J1493" s="8" t="s">
        <v>6119</v>
      </c>
      <c r="K1493" s="8" t="s">
        <v>6107</v>
      </c>
      <c r="L1493" s="8" t="s">
        <v>6115</v>
      </c>
      <c r="M1493" s="8" t="s">
        <v>6113</v>
      </c>
      <c r="N1493" s="12" t="s">
        <v>18</v>
      </c>
      <c r="O1493" s="12" t="s">
        <v>20</v>
      </c>
      <c r="P1493" s="12" t="s">
        <v>121</v>
      </c>
      <c r="Q1493" s="12" t="s">
        <v>184</v>
      </c>
      <c r="R1493" s="12" t="s">
        <v>32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10">
        <f>ROUNDUP(SUM(VLOOKUP(F1493,'Pontuação'!A$2:B$11,2,FALSE),VLOOKUP(E1493,'Pontuação'!C$2:D$11,2,FALSE),VLOOKUP(H1493,'Pontuação'!I$2:J$11,2,FALSE),VLOOKUP(J1493,'Pontuação'!G$2:H$11,2,FALSE),VLOOKUP(L1493,'Pontuação'!M$2:N$13,2,FALSE)),0)</f>
        <v>1583</v>
      </c>
      <c r="AD1493" s="11">
        <f t="shared" si="1"/>
        <v>158</v>
      </c>
      <c r="AE1493" s="11" t="str">
        <f t="array" ref="AE1493">IFERROR(INDEX('Pontuação'!G$13:G$101, MATCH(AD1493, 'Pontuação'!F$13:F$101, 0)), "Faixa Indefinida")</f>
        <v>C</v>
      </c>
      <c r="AF1493" s="11">
        <f t="shared" si="2"/>
        <v>0</v>
      </c>
      <c r="AG1493" s="11">
        <f t="shared" si="3"/>
        <v>0</v>
      </c>
      <c r="AH1493" s="11">
        <f t="shared" si="4"/>
        <v>1</v>
      </c>
      <c r="AI1493" s="11">
        <f t="shared" si="5"/>
        <v>0</v>
      </c>
      <c r="AJ1493" s="11">
        <f>ROUNDUP(SUM(VLOOKUP(F1493,'Pontuação 3.0'!A$2:B$11,2,FALSE),VLOOKUP(E1493,'Pontuação 3.0'!C$2:D$11,2,FALSE),VLOOKUP(H1493,'Pontuação 3.0'!I$2:J$11,2,FALSE),VLOOKUP(J1493,'Pontuação 3.0'!G$2:H$11,2,FALSE),VLOOKUP(G1493,'Pontuação 3.0'!E$2:F$11,2,FALSE),VLOOKUP(K1493,'Pontuação 3.0'!K$2:L$11,2,FALSE),VLOOKUP(L1493,'Pontuação 3.0'!M$2:N$13,2,FALSE)),0)</f>
        <v>2076</v>
      </c>
      <c r="AK1493" s="10">
        <f t="shared" si="6"/>
        <v>208</v>
      </c>
      <c r="AL1493" s="10" t="str">
        <f t="array" ref="AL1493">IFERROR(INDEX('Pontuação 3.0'!G$13:G$191, MATCH(AK1493, 'Pontuação 3.0'!F$13:F$191, 0)), "Faixa Indefinida")</f>
        <v>C</v>
      </c>
      <c r="AM1493" s="10">
        <f t="shared" si="7"/>
        <v>0</v>
      </c>
      <c r="AN1493" s="10">
        <f t="shared" si="8"/>
        <v>0</v>
      </c>
      <c r="AO1493" s="10">
        <f t="shared" si="9"/>
        <v>1</v>
      </c>
      <c r="AP1493" s="10">
        <f t="shared" si="10"/>
        <v>0</v>
      </c>
    </row>
    <row r="1494" ht="15.75" customHeight="1">
      <c r="A1494" s="7">
        <v>45676.0</v>
      </c>
      <c r="B1494" s="8" t="s">
        <v>3475</v>
      </c>
      <c r="C1494" s="8" t="s">
        <v>3476</v>
      </c>
      <c r="D1494" s="9">
        <v>2.1980081124E10</v>
      </c>
      <c r="E1494" s="8" t="s">
        <v>6103</v>
      </c>
      <c r="F1494" s="8" t="s">
        <v>6116</v>
      </c>
      <c r="G1494" s="8" t="s">
        <v>6117</v>
      </c>
      <c r="H1494" s="8" t="s">
        <v>6106</v>
      </c>
      <c r="I1494" s="8" t="s">
        <v>6128</v>
      </c>
      <c r="J1494" s="8" t="s">
        <v>6119</v>
      </c>
      <c r="K1494" s="8" t="s">
        <v>6107</v>
      </c>
      <c r="L1494" s="8" t="s">
        <v>6115</v>
      </c>
      <c r="M1494" s="8" t="s">
        <v>6121</v>
      </c>
      <c r="N1494" s="12" t="s">
        <v>18</v>
      </c>
      <c r="O1494" s="12" t="s">
        <v>20</v>
      </c>
      <c r="P1494" s="12" t="s">
        <v>25</v>
      </c>
      <c r="Q1494" s="12" t="s">
        <v>22</v>
      </c>
      <c r="R1494" s="12" t="s">
        <v>32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10">
        <f>ROUNDUP(SUM(VLOOKUP(F1494,'Pontuação'!A$2:B$11,2,FALSE),VLOOKUP(E1494,'Pontuação'!C$2:D$11,2,FALSE),VLOOKUP(H1494,'Pontuação'!I$2:J$11,2,FALSE),VLOOKUP(J1494,'Pontuação'!G$2:H$11,2,FALSE),VLOOKUP(L1494,'Pontuação'!M$2:N$13,2,FALSE)),0)</f>
        <v>1553</v>
      </c>
      <c r="AD1494" s="11">
        <f t="shared" si="1"/>
        <v>155</v>
      </c>
      <c r="AE1494" s="11" t="str">
        <f t="array" ref="AE1494">IFERROR(INDEX('Pontuação'!G$13:G$101, MATCH(AD1494, 'Pontuação'!F$13:F$101, 0)), "Faixa Indefinida")</f>
        <v>C</v>
      </c>
      <c r="AF1494" s="11">
        <f t="shared" si="2"/>
        <v>0</v>
      </c>
      <c r="AG1494" s="11">
        <f t="shared" si="3"/>
        <v>0</v>
      </c>
      <c r="AH1494" s="11">
        <f t="shared" si="4"/>
        <v>1</v>
      </c>
      <c r="AI1494" s="11">
        <f t="shared" si="5"/>
        <v>0</v>
      </c>
      <c r="AJ1494" s="11">
        <f>ROUNDUP(SUM(VLOOKUP(F1494,'Pontuação 3.0'!A$2:B$11,2,FALSE),VLOOKUP(E1494,'Pontuação 3.0'!C$2:D$11,2,FALSE),VLOOKUP(H1494,'Pontuação 3.0'!I$2:J$11,2,FALSE),VLOOKUP(J1494,'Pontuação 3.0'!G$2:H$11,2,FALSE),VLOOKUP(G1494,'Pontuação 3.0'!E$2:F$11,2,FALSE),VLOOKUP(K1494,'Pontuação 3.0'!K$2:L$11,2,FALSE),VLOOKUP(L1494,'Pontuação 3.0'!M$2:N$13,2,FALSE)),0)</f>
        <v>2122</v>
      </c>
      <c r="AK1494" s="10">
        <f t="shared" si="6"/>
        <v>212</v>
      </c>
      <c r="AL1494" s="10" t="str">
        <f t="array" ref="AL1494">IFERROR(INDEX('Pontuação 3.0'!G$13:G$191, MATCH(AK1494, 'Pontuação 3.0'!F$13:F$191, 0)), "Faixa Indefinida")</f>
        <v>C</v>
      </c>
      <c r="AM1494" s="10">
        <f t="shared" si="7"/>
        <v>0</v>
      </c>
      <c r="AN1494" s="10">
        <f t="shared" si="8"/>
        <v>0</v>
      </c>
      <c r="AO1494" s="10">
        <f t="shared" si="9"/>
        <v>1</v>
      </c>
      <c r="AP1494" s="10">
        <f t="shared" si="10"/>
        <v>0</v>
      </c>
    </row>
    <row r="1495" ht="15.75" customHeight="1">
      <c r="A1495" s="7">
        <v>45676.0</v>
      </c>
      <c r="B1495" s="8" t="s">
        <v>3473</v>
      </c>
      <c r="C1495" s="8" t="s">
        <v>3474</v>
      </c>
      <c r="D1495" s="9">
        <v>3.8991395919E10</v>
      </c>
      <c r="E1495" s="8" t="s">
        <v>6103</v>
      </c>
      <c r="F1495" s="8" t="s">
        <v>6127</v>
      </c>
      <c r="G1495" s="8" t="s">
        <v>6112</v>
      </c>
      <c r="H1495" s="8" t="s">
        <v>6123</v>
      </c>
      <c r="I1495" s="8" t="s">
        <v>6128</v>
      </c>
      <c r="J1495" s="8" t="s">
        <v>6119</v>
      </c>
      <c r="K1495" s="8" t="s">
        <v>6107</v>
      </c>
      <c r="L1495" s="8" t="s">
        <v>6120</v>
      </c>
      <c r="M1495" s="8" t="s">
        <v>6111</v>
      </c>
      <c r="N1495" s="12" t="s">
        <v>18</v>
      </c>
      <c r="O1495" s="12" t="s">
        <v>20</v>
      </c>
      <c r="P1495" s="12" t="s">
        <v>19</v>
      </c>
      <c r="Q1495" s="12" t="s">
        <v>22</v>
      </c>
      <c r="R1495" s="12" t="s">
        <v>21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10">
        <f>ROUNDUP(SUM(VLOOKUP(F1495,'Pontuação'!A$2:B$11,2,FALSE),VLOOKUP(E1495,'Pontuação'!C$2:D$11,2,FALSE),VLOOKUP(H1495,'Pontuação'!I$2:J$11,2,FALSE),VLOOKUP(J1495,'Pontuação'!G$2:H$11,2,FALSE),VLOOKUP(L1495,'Pontuação'!M$2:N$13,2,FALSE)),0)</f>
        <v>1326</v>
      </c>
      <c r="AD1495" s="11">
        <f t="shared" si="1"/>
        <v>133</v>
      </c>
      <c r="AE1495" s="11" t="str">
        <f t="array" ref="AE1495">IFERROR(INDEX('Pontuação'!G$13:G$101, MATCH(AD1495, 'Pontuação'!F$13:F$101, 0)), "Faixa Indefinida")</f>
        <v>D</v>
      </c>
      <c r="AF1495" s="11">
        <f t="shared" si="2"/>
        <v>0</v>
      </c>
      <c r="AG1495" s="11">
        <f t="shared" si="3"/>
        <v>0</v>
      </c>
      <c r="AH1495" s="11">
        <f t="shared" si="4"/>
        <v>0</v>
      </c>
      <c r="AI1495" s="11">
        <f t="shared" si="5"/>
        <v>1</v>
      </c>
      <c r="AJ1495" s="11">
        <f>ROUNDUP(SUM(VLOOKUP(F1495,'Pontuação 3.0'!A$2:B$11,2,FALSE),VLOOKUP(E1495,'Pontuação 3.0'!C$2:D$11,2,FALSE),VLOOKUP(H1495,'Pontuação 3.0'!I$2:J$11,2,FALSE),VLOOKUP(J1495,'Pontuação 3.0'!G$2:H$11,2,FALSE),VLOOKUP(G1495,'Pontuação 3.0'!E$2:F$11,2,FALSE),VLOOKUP(K1495,'Pontuação 3.0'!K$2:L$11,2,FALSE),VLOOKUP(L1495,'Pontuação 3.0'!M$2:N$13,2,FALSE)),0)</f>
        <v>1805</v>
      </c>
      <c r="AK1495" s="10">
        <f t="shared" si="6"/>
        <v>181</v>
      </c>
      <c r="AL1495" s="10" t="str">
        <f t="array" ref="AL1495">IFERROR(INDEX('Pontuação 3.0'!G$13:G$191, MATCH(AK1495, 'Pontuação 3.0'!F$13:F$191, 0)), "Faixa Indefinida")</f>
        <v>D</v>
      </c>
      <c r="AM1495" s="10">
        <f t="shared" si="7"/>
        <v>0</v>
      </c>
      <c r="AN1495" s="10">
        <f t="shared" si="8"/>
        <v>0</v>
      </c>
      <c r="AO1495" s="10">
        <f t="shared" si="9"/>
        <v>0</v>
      </c>
      <c r="AP1495" s="10">
        <f t="shared" si="10"/>
        <v>1</v>
      </c>
    </row>
    <row r="1496" ht="15.75" customHeight="1">
      <c r="A1496" s="7">
        <v>45676.0</v>
      </c>
      <c r="B1496" s="8" t="s">
        <v>3477</v>
      </c>
      <c r="C1496" s="8" t="s">
        <v>3478</v>
      </c>
      <c r="D1496" s="8" t="s">
        <v>3479</v>
      </c>
      <c r="E1496" s="8" t="s">
        <v>6125</v>
      </c>
      <c r="F1496" s="8" t="s">
        <v>6104</v>
      </c>
      <c r="G1496" s="8" t="s">
        <v>6117</v>
      </c>
      <c r="H1496" s="8" t="s">
        <v>6106</v>
      </c>
      <c r="I1496" s="8" t="s">
        <v>6128</v>
      </c>
      <c r="J1496" s="8" t="s">
        <v>6119</v>
      </c>
      <c r="K1496" s="8" t="s">
        <v>6107</v>
      </c>
      <c r="L1496" s="8" t="s">
        <v>6120</v>
      </c>
      <c r="M1496" s="8" t="s">
        <v>6113</v>
      </c>
      <c r="N1496" s="12" t="s">
        <v>18</v>
      </c>
      <c r="O1496" s="12" t="s">
        <v>20</v>
      </c>
      <c r="P1496" s="12" t="s">
        <v>31</v>
      </c>
      <c r="Q1496" s="12" t="s">
        <v>22</v>
      </c>
      <c r="R1496" s="12" t="s">
        <v>32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10">
        <f>ROUNDUP(SUM(VLOOKUP(F1496,'Pontuação'!A$2:B$11,2,FALSE),VLOOKUP(E1496,'Pontuação'!C$2:D$11,2,FALSE),VLOOKUP(H1496,'Pontuação'!I$2:J$11,2,FALSE),VLOOKUP(J1496,'Pontuação'!G$2:H$11,2,FALSE),VLOOKUP(L1496,'Pontuação'!M$2:N$13,2,FALSE)),0)</f>
        <v>1694</v>
      </c>
      <c r="AD1496" s="11">
        <f t="shared" si="1"/>
        <v>169</v>
      </c>
      <c r="AE1496" s="11" t="str">
        <f t="array" ref="AE1496">IFERROR(INDEX('Pontuação'!G$13:G$101, MATCH(AD1496, 'Pontuação'!F$13:F$101, 0)), "Faixa Indefinida")</f>
        <v>B</v>
      </c>
      <c r="AF1496" s="11">
        <f t="shared" si="2"/>
        <v>0</v>
      </c>
      <c r="AG1496" s="11">
        <f t="shared" si="3"/>
        <v>1</v>
      </c>
      <c r="AH1496" s="11">
        <f t="shared" si="4"/>
        <v>0</v>
      </c>
      <c r="AI1496" s="11">
        <f t="shared" si="5"/>
        <v>0</v>
      </c>
      <c r="AJ1496" s="11">
        <f>ROUNDUP(SUM(VLOOKUP(F1496,'Pontuação 3.0'!A$2:B$11,2,FALSE),VLOOKUP(E1496,'Pontuação 3.0'!C$2:D$11,2,FALSE),VLOOKUP(H1496,'Pontuação 3.0'!I$2:J$11,2,FALSE),VLOOKUP(J1496,'Pontuação 3.0'!G$2:H$11,2,FALSE),VLOOKUP(G1496,'Pontuação 3.0'!E$2:F$11,2,FALSE),VLOOKUP(K1496,'Pontuação 3.0'!K$2:L$11,2,FALSE),VLOOKUP(L1496,'Pontuação 3.0'!M$2:N$13,2,FALSE)),0)</f>
        <v>2163</v>
      </c>
      <c r="AK1496" s="10">
        <f t="shared" si="6"/>
        <v>216</v>
      </c>
      <c r="AL1496" s="10" t="str">
        <f t="array" ref="AL1496">IFERROR(INDEX('Pontuação 3.0'!G$13:G$191, MATCH(AK1496, 'Pontuação 3.0'!F$13:F$191, 0)), "Faixa Indefinida")</f>
        <v>B</v>
      </c>
      <c r="AM1496" s="10">
        <f t="shared" si="7"/>
        <v>0</v>
      </c>
      <c r="AN1496" s="10">
        <f t="shared" si="8"/>
        <v>1</v>
      </c>
      <c r="AO1496" s="10">
        <f t="shared" si="9"/>
        <v>0</v>
      </c>
      <c r="AP1496" s="10">
        <f t="shared" si="10"/>
        <v>0</v>
      </c>
    </row>
    <row r="1497" ht="15.75" customHeight="1">
      <c r="A1497" s="7">
        <v>45676.0</v>
      </c>
      <c r="B1497" s="8" t="s">
        <v>3482</v>
      </c>
      <c r="C1497" s="8" t="s">
        <v>3483</v>
      </c>
      <c r="D1497" s="9">
        <v>6.298156438E10</v>
      </c>
      <c r="E1497" s="8" t="s">
        <v>6125</v>
      </c>
      <c r="F1497" s="8" t="s">
        <v>6126</v>
      </c>
      <c r="G1497" s="8" t="s">
        <v>6122</v>
      </c>
      <c r="H1497" s="8" t="s">
        <v>6106</v>
      </c>
      <c r="I1497" s="8" t="s">
        <v>6107</v>
      </c>
      <c r="J1497" s="8" t="s">
        <v>6108</v>
      </c>
      <c r="K1497" s="8" t="s">
        <v>6109</v>
      </c>
      <c r="L1497" s="8" t="s">
        <v>6115</v>
      </c>
      <c r="M1497" s="8" t="s">
        <v>6111</v>
      </c>
      <c r="N1497" s="12" t="s">
        <v>18</v>
      </c>
      <c r="O1497" s="12" t="s">
        <v>20</v>
      </c>
      <c r="P1497" s="12" t="s">
        <v>89</v>
      </c>
      <c r="Q1497" s="12" t="s">
        <v>22</v>
      </c>
      <c r="R1497" s="12" t="s">
        <v>32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10">
        <f>ROUNDUP(SUM(VLOOKUP(F1497,'Pontuação'!A$2:B$11,2,FALSE),VLOOKUP(E1497,'Pontuação'!C$2:D$11,2,FALSE),VLOOKUP(H1497,'Pontuação'!I$2:J$11,2,FALSE),VLOOKUP(J1497,'Pontuação'!G$2:H$11,2,FALSE),VLOOKUP(L1497,'Pontuação'!M$2:N$13,2,FALSE)),0)</f>
        <v>1650</v>
      </c>
      <c r="AD1497" s="11">
        <f t="shared" si="1"/>
        <v>165</v>
      </c>
      <c r="AE1497" s="11" t="str">
        <f t="array" ref="AE1497">IFERROR(INDEX('Pontuação'!G$13:G$101, MATCH(AD1497, 'Pontuação'!F$13:F$101, 0)), "Faixa Indefinida")</f>
        <v>C</v>
      </c>
      <c r="AF1497" s="11">
        <f t="shared" si="2"/>
        <v>0</v>
      </c>
      <c r="AG1497" s="11">
        <f t="shared" si="3"/>
        <v>0</v>
      </c>
      <c r="AH1497" s="11">
        <f t="shared" si="4"/>
        <v>1</v>
      </c>
      <c r="AI1497" s="11">
        <f t="shared" si="5"/>
        <v>0</v>
      </c>
      <c r="AJ1497" s="11">
        <f>ROUNDUP(SUM(VLOOKUP(F1497,'Pontuação 3.0'!A$2:B$11,2,FALSE),VLOOKUP(E1497,'Pontuação 3.0'!C$2:D$11,2,FALSE),VLOOKUP(H1497,'Pontuação 3.0'!I$2:J$11,2,FALSE),VLOOKUP(J1497,'Pontuação 3.0'!G$2:H$11,2,FALSE),VLOOKUP(G1497,'Pontuação 3.0'!E$2:F$11,2,FALSE),VLOOKUP(K1497,'Pontuação 3.0'!K$2:L$11,2,FALSE),VLOOKUP(L1497,'Pontuação 3.0'!M$2:N$13,2,FALSE)),0)</f>
        <v>2232</v>
      </c>
      <c r="AK1497" s="10">
        <f t="shared" si="6"/>
        <v>223</v>
      </c>
      <c r="AL1497" s="10" t="str">
        <f t="array" ref="AL1497">IFERROR(INDEX('Pontuação 3.0'!G$13:G$191, MATCH(AK1497, 'Pontuação 3.0'!F$13:F$191, 0)), "Faixa Indefinida")</f>
        <v>B</v>
      </c>
      <c r="AM1497" s="10">
        <f t="shared" si="7"/>
        <v>0</v>
      </c>
      <c r="AN1497" s="10">
        <f t="shared" si="8"/>
        <v>1</v>
      </c>
      <c r="AO1497" s="10">
        <f t="shared" si="9"/>
        <v>0</v>
      </c>
      <c r="AP1497" s="10">
        <f t="shared" si="10"/>
        <v>0</v>
      </c>
    </row>
    <row r="1498" ht="15.75" customHeight="1">
      <c r="A1498" s="7">
        <v>45676.0</v>
      </c>
      <c r="B1498" s="8" t="s">
        <v>3486</v>
      </c>
      <c r="C1498" s="8" t="s">
        <v>3487</v>
      </c>
      <c r="D1498" s="9">
        <v>6.299563138E10</v>
      </c>
      <c r="E1498" s="8" t="s">
        <v>6103</v>
      </c>
      <c r="F1498" s="8" t="s">
        <v>6116</v>
      </c>
      <c r="G1498" s="8" t="s">
        <v>6117</v>
      </c>
      <c r="H1498" s="8" t="s">
        <v>6106</v>
      </c>
      <c r="I1498" s="8" t="s">
        <v>6107</v>
      </c>
      <c r="J1498" s="8" t="s">
        <v>6108</v>
      </c>
      <c r="K1498" s="8" t="s">
        <v>6107</v>
      </c>
      <c r="L1498" s="8" t="s">
        <v>6124</v>
      </c>
      <c r="M1498" s="8" t="s">
        <v>6111</v>
      </c>
      <c r="N1498" s="12" t="s">
        <v>18</v>
      </c>
      <c r="O1498" s="12" t="s">
        <v>20</v>
      </c>
      <c r="P1498" s="12" t="s">
        <v>102</v>
      </c>
      <c r="Q1498" s="12" t="s">
        <v>22</v>
      </c>
      <c r="R1498" s="12" t="s">
        <v>32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10">
        <f>ROUNDUP(SUM(VLOOKUP(F1498,'Pontuação'!A$2:B$11,2,FALSE),VLOOKUP(E1498,'Pontuação'!C$2:D$11,2,FALSE),VLOOKUP(H1498,'Pontuação'!I$2:J$11,2,FALSE),VLOOKUP(J1498,'Pontuação'!G$2:H$11,2,FALSE),VLOOKUP(L1498,'Pontuação'!M$2:N$13,2,FALSE)),0)</f>
        <v>1621</v>
      </c>
      <c r="AD1498" s="11">
        <f t="shared" si="1"/>
        <v>162</v>
      </c>
      <c r="AE1498" s="11" t="str">
        <f t="array" ref="AE1498">IFERROR(INDEX('Pontuação'!G$13:G$101, MATCH(AD1498, 'Pontuação'!F$13:F$101, 0)), "Faixa Indefinida")</f>
        <v>C</v>
      </c>
      <c r="AF1498" s="11">
        <f t="shared" si="2"/>
        <v>0</v>
      </c>
      <c r="AG1498" s="11">
        <f t="shared" si="3"/>
        <v>0</v>
      </c>
      <c r="AH1498" s="11">
        <f t="shared" si="4"/>
        <v>1</v>
      </c>
      <c r="AI1498" s="11">
        <f t="shared" si="5"/>
        <v>0</v>
      </c>
      <c r="AJ1498" s="11">
        <f>ROUNDUP(SUM(VLOOKUP(F1498,'Pontuação 3.0'!A$2:B$11,2,FALSE),VLOOKUP(E1498,'Pontuação 3.0'!C$2:D$11,2,FALSE),VLOOKUP(H1498,'Pontuação 3.0'!I$2:J$11,2,FALSE),VLOOKUP(J1498,'Pontuação 3.0'!G$2:H$11,2,FALSE),VLOOKUP(G1498,'Pontuação 3.0'!E$2:F$11,2,FALSE),VLOOKUP(K1498,'Pontuação 3.0'!K$2:L$11,2,FALSE),VLOOKUP(L1498,'Pontuação 3.0'!M$2:N$13,2,FALSE)),0)</f>
        <v>2244</v>
      </c>
      <c r="AK1498" s="10">
        <f t="shared" si="6"/>
        <v>224</v>
      </c>
      <c r="AL1498" s="10" t="str">
        <f t="array" ref="AL1498">IFERROR(INDEX('Pontuação 3.0'!G$13:G$191, MATCH(AK1498, 'Pontuação 3.0'!F$13:F$191, 0)), "Faixa Indefinida")</f>
        <v>B</v>
      </c>
      <c r="AM1498" s="10">
        <f t="shared" si="7"/>
        <v>0</v>
      </c>
      <c r="AN1498" s="10">
        <f t="shared" si="8"/>
        <v>1</v>
      </c>
      <c r="AO1498" s="10">
        <f t="shared" si="9"/>
        <v>0</v>
      </c>
      <c r="AP1498" s="10">
        <f t="shared" si="10"/>
        <v>0</v>
      </c>
    </row>
    <row r="1499" ht="15.75" customHeight="1">
      <c r="A1499" s="7">
        <v>45676.0</v>
      </c>
      <c r="B1499" s="8" t="s">
        <v>3488</v>
      </c>
      <c r="C1499" s="8" t="s">
        <v>3489</v>
      </c>
      <c r="D1499" s="9">
        <v>5.4992220345E10</v>
      </c>
      <c r="E1499" s="8" t="s">
        <v>6103</v>
      </c>
      <c r="F1499" s="8" t="s">
        <v>6116</v>
      </c>
      <c r="G1499" s="8" t="s">
        <v>6122</v>
      </c>
      <c r="H1499" s="8" t="s">
        <v>6118</v>
      </c>
      <c r="I1499" s="8" t="s">
        <v>6107</v>
      </c>
      <c r="J1499" s="8" t="s">
        <v>6108</v>
      </c>
      <c r="K1499" s="8" t="s">
        <v>6107</v>
      </c>
      <c r="L1499" s="8" t="s">
        <v>6115</v>
      </c>
      <c r="M1499" s="8" t="s">
        <v>6121</v>
      </c>
      <c r="N1499" s="12" t="s">
        <v>18</v>
      </c>
      <c r="O1499" s="12" t="s">
        <v>20</v>
      </c>
      <c r="P1499" s="12" t="s">
        <v>121</v>
      </c>
      <c r="Q1499" s="12" t="s">
        <v>22</v>
      </c>
      <c r="R1499" s="12" t="s">
        <v>21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10">
        <f>ROUNDUP(SUM(VLOOKUP(F1499,'Pontuação'!A$2:B$11,2,FALSE),VLOOKUP(E1499,'Pontuação'!C$2:D$11,2,FALSE),VLOOKUP(H1499,'Pontuação'!I$2:J$11,2,FALSE),VLOOKUP(J1499,'Pontuação'!G$2:H$11,2,FALSE),VLOOKUP(L1499,'Pontuação'!M$2:N$13,2,FALSE)),0)</f>
        <v>1700</v>
      </c>
      <c r="AD1499" s="11">
        <f t="shared" si="1"/>
        <v>170</v>
      </c>
      <c r="AE1499" s="11" t="str">
        <f t="array" ref="AE1499">IFERROR(INDEX('Pontuação'!G$13:G$101, MATCH(AD1499, 'Pontuação'!F$13:F$101, 0)), "Faixa Indefinida")</f>
        <v>B</v>
      </c>
      <c r="AF1499" s="11">
        <f t="shared" si="2"/>
        <v>0</v>
      </c>
      <c r="AG1499" s="11">
        <f t="shared" si="3"/>
        <v>1</v>
      </c>
      <c r="AH1499" s="11">
        <f t="shared" si="4"/>
        <v>0</v>
      </c>
      <c r="AI1499" s="11">
        <f t="shared" si="5"/>
        <v>0</v>
      </c>
      <c r="AJ1499" s="11">
        <f>ROUNDUP(SUM(VLOOKUP(F1499,'Pontuação 3.0'!A$2:B$11,2,FALSE),VLOOKUP(E1499,'Pontuação 3.0'!C$2:D$11,2,FALSE),VLOOKUP(H1499,'Pontuação 3.0'!I$2:J$11,2,FALSE),VLOOKUP(J1499,'Pontuação 3.0'!G$2:H$11,2,FALSE),VLOOKUP(G1499,'Pontuação 3.0'!E$2:F$11,2,FALSE),VLOOKUP(K1499,'Pontuação 3.0'!K$2:L$11,2,FALSE),VLOOKUP(L1499,'Pontuação 3.0'!M$2:N$13,2,FALSE)),0)</f>
        <v>2221</v>
      </c>
      <c r="AK1499" s="10">
        <f t="shared" si="6"/>
        <v>222</v>
      </c>
      <c r="AL1499" s="10" t="str">
        <f t="array" ref="AL1499">IFERROR(INDEX('Pontuação 3.0'!G$13:G$191, MATCH(AK1499, 'Pontuação 3.0'!F$13:F$191, 0)), "Faixa Indefinida")</f>
        <v>B</v>
      </c>
      <c r="AM1499" s="10">
        <f t="shared" si="7"/>
        <v>0</v>
      </c>
      <c r="AN1499" s="10">
        <f t="shared" si="8"/>
        <v>1</v>
      </c>
      <c r="AO1499" s="10">
        <f t="shared" si="9"/>
        <v>0</v>
      </c>
      <c r="AP1499" s="10">
        <f t="shared" si="10"/>
        <v>0</v>
      </c>
    </row>
    <row r="1500" ht="15.75" customHeight="1">
      <c r="A1500" s="7">
        <v>45676.0</v>
      </c>
      <c r="B1500" s="8" t="s">
        <v>3490</v>
      </c>
      <c r="C1500" s="8" t="s">
        <v>3491</v>
      </c>
      <c r="D1500" s="9">
        <v>8.4996408586E10</v>
      </c>
      <c r="E1500" s="8" t="s">
        <v>6103</v>
      </c>
      <c r="F1500" s="8" t="s">
        <v>6116</v>
      </c>
      <c r="G1500" s="8" t="s">
        <v>6117</v>
      </c>
      <c r="H1500" s="8" t="s">
        <v>6132</v>
      </c>
      <c r="I1500" s="8" t="s">
        <v>6128</v>
      </c>
      <c r="J1500" s="8" t="s">
        <v>6108</v>
      </c>
      <c r="K1500" s="8" t="s">
        <v>6109</v>
      </c>
      <c r="L1500" s="8" t="s">
        <v>6110</v>
      </c>
      <c r="M1500" s="8" t="s">
        <v>6113</v>
      </c>
      <c r="N1500" s="12" t="s">
        <v>18</v>
      </c>
      <c r="O1500" s="12" t="s">
        <v>20</v>
      </c>
      <c r="P1500" s="12" t="s">
        <v>89</v>
      </c>
      <c r="Q1500" s="12" t="s">
        <v>22</v>
      </c>
      <c r="R1500" s="12" t="s">
        <v>21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10">
        <f>ROUNDUP(SUM(VLOOKUP(F1500,'Pontuação'!A$2:B$11,2,FALSE),VLOOKUP(E1500,'Pontuação'!C$2:D$11,2,FALSE),VLOOKUP(H1500,'Pontuação'!I$2:J$11,2,FALSE),VLOOKUP(J1500,'Pontuação'!G$2:H$11,2,FALSE),VLOOKUP(L1500,'Pontuação'!M$2:N$13,2,FALSE)),0)</f>
        <v>1544</v>
      </c>
      <c r="AD1500" s="11">
        <f t="shared" si="1"/>
        <v>154</v>
      </c>
      <c r="AE1500" s="11" t="str">
        <f t="array" ref="AE1500">IFERROR(INDEX('Pontuação'!G$13:G$101, MATCH(AD1500, 'Pontuação'!F$13:F$101, 0)), "Faixa Indefinida")</f>
        <v>C</v>
      </c>
      <c r="AF1500" s="11">
        <f t="shared" si="2"/>
        <v>0</v>
      </c>
      <c r="AG1500" s="11">
        <f t="shared" si="3"/>
        <v>0</v>
      </c>
      <c r="AH1500" s="11">
        <f t="shared" si="4"/>
        <v>1</v>
      </c>
      <c r="AI1500" s="11">
        <f t="shared" si="5"/>
        <v>0</v>
      </c>
      <c r="AJ1500" s="11">
        <f>ROUNDUP(SUM(VLOOKUP(F1500,'Pontuação 3.0'!A$2:B$11,2,FALSE),VLOOKUP(E1500,'Pontuação 3.0'!C$2:D$11,2,FALSE),VLOOKUP(H1500,'Pontuação 3.0'!I$2:J$11,2,FALSE),VLOOKUP(J1500,'Pontuação 3.0'!G$2:H$11,2,FALSE),VLOOKUP(G1500,'Pontuação 3.0'!E$2:F$11,2,FALSE),VLOOKUP(K1500,'Pontuação 3.0'!K$2:L$11,2,FALSE),VLOOKUP(L1500,'Pontuação 3.0'!M$2:N$13,2,FALSE)),0)</f>
        <v>2621</v>
      </c>
      <c r="AK1500" s="10">
        <f t="shared" si="6"/>
        <v>262</v>
      </c>
      <c r="AL1500" s="10" t="str">
        <f t="array" ref="AL1500">IFERROR(INDEX('Pontuação 3.0'!G$13:G$191, MATCH(AK1500, 'Pontuação 3.0'!F$13:F$191, 0)), "Faixa Indefinida")</f>
        <v>A</v>
      </c>
      <c r="AM1500" s="10">
        <f t="shared" si="7"/>
        <v>1</v>
      </c>
      <c r="AN1500" s="10">
        <f t="shared" si="8"/>
        <v>0</v>
      </c>
      <c r="AO1500" s="10">
        <f t="shared" si="9"/>
        <v>0</v>
      </c>
      <c r="AP1500" s="10">
        <f t="shared" si="10"/>
        <v>0</v>
      </c>
    </row>
    <row r="1501" ht="15.75" customHeight="1">
      <c r="A1501" s="7">
        <v>45676.0</v>
      </c>
      <c r="B1501" s="8" t="s">
        <v>3492</v>
      </c>
      <c r="C1501" s="8" t="s">
        <v>3493</v>
      </c>
      <c r="D1501" s="9">
        <v>6.299577448E10</v>
      </c>
      <c r="E1501" s="8" t="s">
        <v>6103</v>
      </c>
      <c r="F1501" s="8" t="s">
        <v>6116</v>
      </c>
      <c r="G1501" s="8" t="s">
        <v>6117</v>
      </c>
      <c r="H1501" s="8" t="s">
        <v>6132</v>
      </c>
      <c r="I1501" s="8" t="s">
        <v>6107</v>
      </c>
      <c r="J1501" s="8" t="s">
        <v>6119</v>
      </c>
      <c r="K1501" s="8" t="s">
        <v>6107</v>
      </c>
      <c r="L1501" s="8" t="s">
        <v>6136</v>
      </c>
      <c r="M1501" s="8" t="s">
        <v>6111</v>
      </c>
      <c r="N1501" s="12" t="s">
        <v>18</v>
      </c>
      <c r="O1501" s="12" t="s">
        <v>20</v>
      </c>
      <c r="P1501" s="12" t="s">
        <v>19</v>
      </c>
      <c r="Q1501" s="12" t="s">
        <v>22</v>
      </c>
      <c r="R1501" s="12" t="s">
        <v>21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10">
        <f>ROUNDUP(SUM(VLOOKUP(F1501,'Pontuação'!A$2:B$11,2,FALSE),VLOOKUP(E1501,'Pontuação'!C$2:D$11,2,FALSE),VLOOKUP(H1501,'Pontuação'!I$2:J$11,2,FALSE),VLOOKUP(J1501,'Pontuação'!G$2:H$11,2,FALSE),VLOOKUP(L1501,'Pontuação'!M$2:N$13,2,FALSE)),0)</f>
        <v>1413</v>
      </c>
      <c r="AD1501" s="11">
        <f t="shared" si="1"/>
        <v>141</v>
      </c>
      <c r="AE1501" s="11" t="str">
        <f t="array" ref="AE1501">IFERROR(INDEX('Pontuação'!G$13:G$101, MATCH(AD1501, 'Pontuação'!F$13:F$101, 0)), "Faixa Indefinida")</f>
        <v>D</v>
      </c>
      <c r="AF1501" s="11">
        <f t="shared" si="2"/>
        <v>0</v>
      </c>
      <c r="AG1501" s="11">
        <f t="shared" si="3"/>
        <v>0</v>
      </c>
      <c r="AH1501" s="11">
        <f t="shared" si="4"/>
        <v>0</v>
      </c>
      <c r="AI1501" s="11">
        <f t="shared" si="5"/>
        <v>1</v>
      </c>
      <c r="AJ1501" s="11">
        <f>ROUNDUP(SUM(VLOOKUP(F1501,'Pontuação 3.0'!A$2:B$11,2,FALSE),VLOOKUP(E1501,'Pontuação 3.0'!C$2:D$11,2,FALSE),VLOOKUP(H1501,'Pontuação 3.0'!I$2:J$11,2,FALSE),VLOOKUP(J1501,'Pontuação 3.0'!G$2:H$11,2,FALSE),VLOOKUP(G1501,'Pontuação 3.0'!E$2:F$11,2,FALSE),VLOOKUP(K1501,'Pontuação 3.0'!K$2:L$11,2,FALSE),VLOOKUP(L1501,'Pontuação 3.0'!M$2:N$13,2,FALSE)),0)</f>
        <v>1992</v>
      </c>
      <c r="AK1501" s="10">
        <f t="shared" si="6"/>
        <v>199</v>
      </c>
      <c r="AL1501" s="10" t="str">
        <f t="array" ref="AL1501">IFERROR(INDEX('Pontuação 3.0'!G$13:G$191, MATCH(AK1501, 'Pontuação 3.0'!F$13:F$191, 0)), "Faixa Indefinida")</f>
        <v>C</v>
      </c>
      <c r="AM1501" s="10">
        <f t="shared" si="7"/>
        <v>0</v>
      </c>
      <c r="AN1501" s="10">
        <f t="shared" si="8"/>
        <v>0</v>
      </c>
      <c r="AO1501" s="10">
        <f t="shared" si="9"/>
        <v>1</v>
      </c>
      <c r="AP1501" s="10">
        <f t="shared" si="10"/>
        <v>0</v>
      </c>
    </row>
    <row r="1502" ht="15.75" customHeight="1">
      <c r="A1502" s="7">
        <v>45676.0</v>
      </c>
      <c r="B1502" s="8" t="s">
        <v>3494</v>
      </c>
      <c r="C1502" s="8" t="s">
        <v>3495</v>
      </c>
      <c r="D1502" s="9">
        <v>6.2993705271E10</v>
      </c>
      <c r="E1502" s="8" t="s">
        <v>6103</v>
      </c>
      <c r="F1502" s="8" t="s">
        <v>6116</v>
      </c>
      <c r="G1502" s="8" t="s">
        <v>6117</v>
      </c>
      <c r="H1502" s="8" t="s">
        <v>6118</v>
      </c>
      <c r="I1502" s="8" t="s">
        <v>6107</v>
      </c>
      <c r="J1502" s="8" t="s">
        <v>6119</v>
      </c>
      <c r="K1502" s="8" t="s">
        <v>6107</v>
      </c>
      <c r="L1502" s="8" t="s">
        <v>6120</v>
      </c>
      <c r="M1502" s="8" t="s">
        <v>6113</v>
      </c>
      <c r="N1502" s="12" t="s">
        <v>18</v>
      </c>
      <c r="O1502" s="12" t="s">
        <v>20</v>
      </c>
      <c r="P1502" s="12" t="s">
        <v>65</v>
      </c>
      <c r="Q1502" s="12" t="s">
        <v>22</v>
      </c>
      <c r="R1502" s="12" t="s">
        <v>32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10">
        <f>ROUNDUP(SUM(VLOOKUP(F1502,'Pontuação'!A$2:B$11,2,FALSE),VLOOKUP(E1502,'Pontuação'!C$2:D$11,2,FALSE),VLOOKUP(H1502,'Pontuação'!I$2:J$11,2,FALSE),VLOOKUP(J1502,'Pontuação'!G$2:H$11,2,FALSE),VLOOKUP(L1502,'Pontuação'!M$2:N$13,2,FALSE)),0)</f>
        <v>1727</v>
      </c>
      <c r="AD1502" s="11">
        <f t="shared" si="1"/>
        <v>173</v>
      </c>
      <c r="AE1502" s="11" t="str">
        <f t="array" ref="AE1502">IFERROR(INDEX('Pontuação'!G$13:G$101, MATCH(AD1502, 'Pontuação'!F$13:F$101, 0)), "Faixa Indefinida")</f>
        <v>B</v>
      </c>
      <c r="AF1502" s="11">
        <f t="shared" si="2"/>
        <v>0</v>
      </c>
      <c r="AG1502" s="11">
        <f t="shared" si="3"/>
        <v>1</v>
      </c>
      <c r="AH1502" s="11">
        <f t="shared" si="4"/>
        <v>0</v>
      </c>
      <c r="AI1502" s="11">
        <f t="shared" si="5"/>
        <v>0</v>
      </c>
      <c r="AJ1502" s="11">
        <f>ROUNDUP(SUM(VLOOKUP(F1502,'Pontuação 3.0'!A$2:B$11,2,FALSE),VLOOKUP(E1502,'Pontuação 3.0'!C$2:D$11,2,FALSE),VLOOKUP(H1502,'Pontuação 3.0'!I$2:J$11,2,FALSE),VLOOKUP(J1502,'Pontuação 3.0'!G$2:H$11,2,FALSE),VLOOKUP(G1502,'Pontuação 3.0'!E$2:F$11,2,FALSE),VLOOKUP(K1502,'Pontuação 3.0'!K$2:L$11,2,FALSE),VLOOKUP(L1502,'Pontuação 3.0'!M$2:N$13,2,FALSE)),0)</f>
        <v>2295</v>
      </c>
      <c r="AK1502" s="10">
        <f t="shared" si="6"/>
        <v>230</v>
      </c>
      <c r="AL1502" s="10" t="str">
        <f t="array" ref="AL1502">IFERROR(INDEX('Pontuação 3.0'!G$13:G$191, MATCH(AK1502, 'Pontuação 3.0'!F$13:F$191, 0)), "Faixa Indefinida")</f>
        <v>B</v>
      </c>
      <c r="AM1502" s="10">
        <f t="shared" si="7"/>
        <v>0</v>
      </c>
      <c r="AN1502" s="10">
        <f t="shared" si="8"/>
        <v>1</v>
      </c>
      <c r="AO1502" s="10">
        <f t="shared" si="9"/>
        <v>0</v>
      </c>
      <c r="AP1502" s="10">
        <f t="shared" si="10"/>
        <v>0</v>
      </c>
    </row>
    <row r="1503" ht="15.75" customHeight="1">
      <c r="A1503" s="7">
        <v>45676.0</v>
      </c>
      <c r="B1503" s="8" t="s">
        <v>3496</v>
      </c>
      <c r="C1503" s="8" t="s">
        <v>3497</v>
      </c>
      <c r="D1503" s="14" t="s">
        <v>6214</v>
      </c>
      <c r="E1503" s="8" t="s">
        <v>6103</v>
      </c>
      <c r="F1503" s="8" t="s">
        <v>6126</v>
      </c>
      <c r="G1503" s="8" t="s">
        <v>6122</v>
      </c>
      <c r="H1503" s="8" t="s">
        <v>6132</v>
      </c>
      <c r="I1503" s="8" t="s">
        <v>6107</v>
      </c>
      <c r="J1503" s="8" t="s">
        <v>6119</v>
      </c>
      <c r="K1503" s="8" t="s">
        <v>6107</v>
      </c>
      <c r="L1503" s="8" t="s">
        <v>6115</v>
      </c>
      <c r="M1503" s="8" t="s">
        <v>6131</v>
      </c>
      <c r="N1503" s="12" t="s">
        <v>18</v>
      </c>
      <c r="O1503" s="12" t="s">
        <v>20</v>
      </c>
      <c r="P1503" s="12" t="s">
        <v>19</v>
      </c>
      <c r="Q1503" s="12" t="s">
        <v>22</v>
      </c>
      <c r="R1503" s="12" t="s">
        <v>21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10">
        <f>ROUNDUP(SUM(VLOOKUP(F1503,'Pontuação'!A$2:B$11,2,FALSE),VLOOKUP(E1503,'Pontuação'!C$2:D$11,2,FALSE),VLOOKUP(H1503,'Pontuação'!I$2:J$11,2,FALSE),VLOOKUP(J1503,'Pontuação'!G$2:H$11,2,FALSE),VLOOKUP(L1503,'Pontuação'!M$2:N$13,2,FALSE)),0)</f>
        <v>1357</v>
      </c>
      <c r="AD1503" s="11">
        <f t="shared" si="1"/>
        <v>136</v>
      </c>
      <c r="AE1503" s="11" t="str">
        <f t="array" ref="AE1503">IFERROR(INDEX('Pontuação'!G$13:G$101, MATCH(AD1503, 'Pontuação'!F$13:F$101, 0)), "Faixa Indefinida")</f>
        <v>D</v>
      </c>
      <c r="AF1503" s="11">
        <f t="shared" si="2"/>
        <v>0</v>
      </c>
      <c r="AG1503" s="11">
        <f t="shared" si="3"/>
        <v>0</v>
      </c>
      <c r="AH1503" s="11">
        <f t="shared" si="4"/>
        <v>0</v>
      </c>
      <c r="AI1503" s="11">
        <f t="shared" si="5"/>
        <v>1</v>
      </c>
      <c r="AJ1503" s="11">
        <f>ROUNDUP(SUM(VLOOKUP(F1503,'Pontuação 3.0'!A$2:B$11,2,FALSE),VLOOKUP(E1503,'Pontuação 3.0'!C$2:D$11,2,FALSE),VLOOKUP(H1503,'Pontuação 3.0'!I$2:J$11,2,FALSE),VLOOKUP(J1503,'Pontuação 3.0'!G$2:H$11,2,FALSE),VLOOKUP(G1503,'Pontuação 3.0'!E$2:F$11,2,FALSE),VLOOKUP(K1503,'Pontuação 3.0'!K$2:L$11,2,FALSE),VLOOKUP(L1503,'Pontuação 3.0'!M$2:N$13,2,FALSE)),0)</f>
        <v>1741</v>
      </c>
      <c r="AK1503" s="10">
        <f t="shared" si="6"/>
        <v>174</v>
      </c>
      <c r="AL1503" s="10" t="str">
        <f t="array" ref="AL1503">IFERROR(INDEX('Pontuação 3.0'!G$13:G$191, MATCH(AK1503, 'Pontuação 3.0'!F$13:F$191, 0)), "Faixa Indefinida")</f>
        <v>D</v>
      </c>
      <c r="AM1503" s="10">
        <f t="shared" si="7"/>
        <v>0</v>
      </c>
      <c r="AN1503" s="10">
        <f t="shared" si="8"/>
        <v>0</v>
      </c>
      <c r="AO1503" s="10">
        <f t="shared" si="9"/>
        <v>0</v>
      </c>
      <c r="AP1503" s="10">
        <f t="shared" si="10"/>
        <v>1</v>
      </c>
    </row>
    <row r="1504" ht="15.75" customHeight="1">
      <c r="A1504" s="7">
        <v>45676.0</v>
      </c>
      <c r="B1504" s="8" t="s">
        <v>149</v>
      </c>
      <c r="C1504" s="8" t="s">
        <v>3498</v>
      </c>
      <c r="D1504" s="9">
        <v>2.8999874726E10</v>
      </c>
      <c r="E1504" s="8" t="s">
        <v>6103</v>
      </c>
      <c r="F1504" s="8" t="s">
        <v>6126</v>
      </c>
      <c r="G1504" s="8" t="s">
        <v>6105</v>
      </c>
      <c r="H1504" s="8" t="s">
        <v>6132</v>
      </c>
      <c r="I1504" s="8" t="s">
        <v>6128</v>
      </c>
      <c r="J1504" s="8" t="s">
        <v>6129</v>
      </c>
      <c r="K1504" s="8" t="s">
        <v>6109</v>
      </c>
      <c r="L1504" s="8" t="s">
        <v>6120</v>
      </c>
      <c r="M1504" s="8" t="s">
        <v>6111</v>
      </c>
      <c r="N1504" s="12" t="s">
        <v>18</v>
      </c>
      <c r="O1504" s="12" t="s">
        <v>20</v>
      </c>
      <c r="P1504" s="12" t="s">
        <v>121</v>
      </c>
      <c r="Q1504" s="12" t="s">
        <v>22</v>
      </c>
      <c r="R1504" s="12" t="s">
        <v>32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10">
        <f>ROUNDUP(SUM(VLOOKUP(F1504,'Pontuação'!A$2:B$11,2,FALSE),VLOOKUP(E1504,'Pontuação'!C$2:D$11,2,FALSE),VLOOKUP(H1504,'Pontuação'!I$2:J$11,2,FALSE),VLOOKUP(J1504,'Pontuação'!G$2:H$11,2,FALSE),VLOOKUP(L1504,'Pontuação'!M$2:N$13,2,FALSE)),0)</f>
        <v>1767</v>
      </c>
      <c r="AD1504" s="11">
        <f t="shared" si="1"/>
        <v>177</v>
      </c>
      <c r="AE1504" s="11" t="str">
        <f t="array" ref="AE1504">IFERROR(INDEX('Pontuação'!G$13:G$101, MATCH(AD1504, 'Pontuação'!F$13:F$101, 0)), "Faixa Indefinida")</f>
        <v>B</v>
      </c>
      <c r="AF1504" s="11">
        <f t="shared" si="2"/>
        <v>0</v>
      </c>
      <c r="AG1504" s="11">
        <f t="shared" si="3"/>
        <v>1</v>
      </c>
      <c r="AH1504" s="11">
        <f t="shared" si="4"/>
        <v>0</v>
      </c>
      <c r="AI1504" s="11">
        <f t="shared" si="5"/>
        <v>0</v>
      </c>
      <c r="AJ1504" s="11">
        <f>ROUNDUP(SUM(VLOOKUP(F1504,'Pontuação 3.0'!A$2:B$11,2,FALSE),VLOOKUP(E1504,'Pontuação 3.0'!C$2:D$11,2,FALSE),VLOOKUP(H1504,'Pontuação 3.0'!I$2:J$11,2,FALSE),VLOOKUP(J1504,'Pontuação 3.0'!G$2:H$11,2,FALSE),VLOOKUP(G1504,'Pontuação 3.0'!E$2:F$11,2,FALSE),VLOOKUP(K1504,'Pontuação 3.0'!K$2:L$11,2,FALSE),VLOOKUP(L1504,'Pontuação 3.0'!M$2:N$13,2,FALSE)),0)</f>
        <v>2597</v>
      </c>
      <c r="AK1504" s="10">
        <f t="shared" si="6"/>
        <v>260</v>
      </c>
      <c r="AL1504" s="10" t="str">
        <f t="array" ref="AL1504">IFERROR(INDEX('Pontuação 3.0'!G$13:G$191, MATCH(AK1504, 'Pontuação 3.0'!F$13:F$191, 0)), "Faixa Indefinida")</f>
        <v>A</v>
      </c>
      <c r="AM1504" s="10">
        <f t="shared" si="7"/>
        <v>1</v>
      </c>
      <c r="AN1504" s="10">
        <f t="shared" si="8"/>
        <v>0</v>
      </c>
      <c r="AO1504" s="10">
        <f t="shared" si="9"/>
        <v>0</v>
      </c>
      <c r="AP1504" s="10">
        <f t="shared" si="10"/>
        <v>0</v>
      </c>
    </row>
    <row r="1505" ht="15.75" customHeight="1">
      <c r="A1505" s="7">
        <v>45676.0</v>
      </c>
      <c r="B1505" s="8" t="s">
        <v>3499</v>
      </c>
      <c r="C1505" s="8" t="s">
        <v>3500</v>
      </c>
      <c r="D1505" s="9">
        <v>4.1996200707E10</v>
      </c>
      <c r="E1505" s="8" t="s">
        <v>6103</v>
      </c>
      <c r="F1505" s="8" t="s">
        <v>6126</v>
      </c>
      <c r="G1505" s="8" t="s">
        <v>6122</v>
      </c>
      <c r="H1505" s="8" t="s">
        <v>6135</v>
      </c>
      <c r="I1505" s="8" t="s">
        <v>6107</v>
      </c>
      <c r="J1505" s="8" t="s">
        <v>6119</v>
      </c>
      <c r="K1505" s="8" t="s">
        <v>6107</v>
      </c>
      <c r="L1505" s="8" t="s">
        <v>6120</v>
      </c>
      <c r="M1505" s="8" t="s">
        <v>6113</v>
      </c>
      <c r="N1505" s="12" t="s">
        <v>18</v>
      </c>
      <c r="O1505" s="12" t="s">
        <v>20</v>
      </c>
      <c r="P1505" s="12" t="s">
        <v>112</v>
      </c>
      <c r="Q1505" s="12" t="s">
        <v>22</v>
      </c>
      <c r="R1505" s="12" t="s">
        <v>21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10">
        <f>ROUNDUP(SUM(VLOOKUP(F1505,'Pontuação'!A$2:B$11,2,FALSE),VLOOKUP(E1505,'Pontuação'!C$2:D$11,2,FALSE),VLOOKUP(H1505,'Pontuação'!I$2:J$11,2,FALSE),VLOOKUP(J1505,'Pontuação'!G$2:H$11,2,FALSE),VLOOKUP(L1505,'Pontuação'!M$2:N$13,2,FALSE)),0)</f>
        <v>1699</v>
      </c>
      <c r="AD1505" s="11">
        <f t="shared" si="1"/>
        <v>170</v>
      </c>
      <c r="AE1505" s="11" t="str">
        <f t="array" ref="AE1505">IFERROR(INDEX('Pontuação'!G$13:G$101, MATCH(AD1505, 'Pontuação'!F$13:F$101, 0)), "Faixa Indefinida")</f>
        <v>B</v>
      </c>
      <c r="AF1505" s="11">
        <f t="shared" si="2"/>
        <v>0</v>
      </c>
      <c r="AG1505" s="11">
        <f t="shared" si="3"/>
        <v>1</v>
      </c>
      <c r="AH1505" s="11">
        <f t="shared" si="4"/>
        <v>0</v>
      </c>
      <c r="AI1505" s="11">
        <f t="shared" si="5"/>
        <v>0</v>
      </c>
      <c r="AJ1505" s="11">
        <f>ROUNDUP(SUM(VLOOKUP(F1505,'Pontuação 3.0'!A$2:B$11,2,FALSE),VLOOKUP(E1505,'Pontuação 3.0'!C$2:D$11,2,FALSE),VLOOKUP(H1505,'Pontuação 3.0'!I$2:J$11,2,FALSE),VLOOKUP(J1505,'Pontuação 3.0'!G$2:H$11,2,FALSE),VLOOKUP(G1505,'Pontuação 3.0'!E$2:F$11,2,FALSE),VLOOKUP(K1505,'Pontuação 3.0'!K$2:L$11,2,FALSE),VLOOKUP(L1505,'Pontuação 3.0'!M$2:N$13,2,FALSE)),0)</f>
        <v>1871</v>
      </c>
      <c r="AK1505" s="10">
        <f t="shared" si="6"/>
        <v>187</v>
      </c>
      <c r="AL1505" s="10" t="str">
        <f t="array" ref="AL1505">IFERROR(INDEX('Pontuação 3.0'!G$13:G$191, MATCH(AK1505, 'Pontuação 3.0'!F$13:F$191, 0)), "Faixa Indefinida")</f>
        <v>D</v>
      </c>
      <c r="AM1505" s="10">
        <f t="shared" si="7"/>
        <v>0</v>
      </c>
      <c r="AN1505" s="10">
        <f t="shared" si="8"/>
        <v>0</v>
      </c>
      <c r="AO1505" s="10">
        <f t="shared" si="9"/>
        <v>0</v>
      </c>
      <c r="AP1505" s="10">
        <f t="shared" si="10"/>
        <v>1</v>
      </c>
    </row>
    <row r="1506" ht="15.75" customHeight="1">
      <c r="A1506" s="7">
        <v>45676.0</v>
      </c>
      <c r="B1506" s="8" t="s">
        <v>3501</v>
      </c>
      <c r="C1506" s="8" t="s">
        <v>3502</v>
      </c>
      <c r="D1506" s="8" t="s">
        <v>3503</v>
      </c>
      <c r="E1506" s="8" t="s">
        <v>6103</v>
      </c>
      <c r="F1506" s="8" t="s">
        <v>6116</v>
      </c>
      <c r="G1506" s="8" t="s">
        <v>6117</v>
      </c>
      <c r="H1506" s="8" t="s">
        <v>6106</v>
      </c>
      <c r="I1506" s="8" t="s">
        <v>6107</v>
      </c>
      <c r="J1506" s="8" t="s">
        <v>6119</v>
      </c>
      <c r="K1506" s="8" t="s">
        <v>6107</v>
      </c>
      <c r="L1506" s="8" t="s">
        <v>6115</v>
      </c>
      <c r="M1506" s="8" t="s">
        <v>6113</v>
      </c>
      <c r="N1506" s="12" t="s">
        <v>18</v>
      </c>
      <c r="O1506" s="12" t="s">
        <v>20</v>
      </c>
      <c r="P1506" s="12" t="s">
        <v>25</v>
      </c>
      <c r="Q1506" s="12" t="s">
        <v>22</v>
      </c>
      <c r="R1506" s="12" t="s">
        <v>32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10">
        <f>ROUNDUP(SUM(VLOOKUP(F1506,'Pontuação'!A$2:B$11,2,FALSE),VLOOKUP(E1506,'Pontuação'!C$2:D$11,2,FALSE),VLOOKUP(H1506,'Pontuação'!I$2:J$11,2,FALSE),VLOOKUP(J1506,'Pontuação'!G$2:H$11,2,FALSE),VLOOKUP(L1506,'Pontuação'!M$2:N$13,2,FALSE)),0)</f>
        <v>1553</v>
      </c>
      <c r="AD1506" s="11">
        <f t="shared" si="1"/>
        <v>155</v>
      </c>
      <c r="AE1506" s="11" t="str">
        <f t="array" ref="AE1506">IFERROR(INDEX('Pontuação'!G$13:G$101, MATCH(AD1506, 'Pontuação'!F$13:F$101, 0)), "Faixa Indefinida")</f>
        <v>C</v>
      </c>
      <c r="AF1506" s="11">
        <f t="shared" si="2"/>
        <v>0</v>
      </c>
      <c r="AG1506" s="11">
        <f t="shared" si="3"/>
        <v>0</v>
      </c>
      <c r="AH1506" s="11">
        <f t="shared" si="4"/>
        <v>1</v>
      </c>
      <c r="AI1506" s="11">
        <f t="shared" si="5"/>
        <v>0</v>
      </c>
      <c r="AJ1506" s="11">
        <f>ROUNDUP(SUM(VLOOKUP(F1506,'Pontuação 3.0'!A$2:B$11,2,FALSE),VLOOKUP(E1506,'Pontuação 3.0'!C$2:D$11,2,FALSE),VLOOKUP(H1506,'Pontuação 3.0'!I$2:J$11,2,FALSE),VLOOKUP(J1506,'Pontuação 3.0'!G$2:H$11,2,FALSE),VLOOKUP(G1506,'Pontuação 3.0'!E$2:F$11,2,FALSE),VLOOKUP(K1506,'Pontuação 3.0'!K$2:L$11,2,FALSE),VLOOKUP(L1506,'Pontuação 3.0'!M$2:N$13,2,FALSE)),0)</f>
        <v>2122</v>
      </c>
      <c r="AK1506" s="10">
        <f t="shared" si="6"/>
        <v>212</v>
      </c>
      <c r="AL1506" s="10" t="str">
        <f t="array" ref="AL1506">IFERROR(INDEX('Pontuação 3.0'!G$13:G$191, MATCH(AK1506, 'Pontuação 3.0'!F$13:F$191, 0)), "Faixa Indefinida")</f>
        <v>C</v>
      </c>
      <c r="AM1506" s="10">
        <f t="shared" si="7"/>
        <v>0</v>
      </c>
      <c r="AN1506" s="10">
        <f t="shared" si="8"/>
        <v>0</v>
      </c>
      <c r="AO1506" s="10">
        <f t="shared" si="9"/>
        <v>1</v>
      </c>
      <c r="AP1506" s="10">
        <f t="shared" si="10"/>
        <v>0</v>
      </c>
    </row>
    <row r="1507" ht="15.75" customHeight="1">
      <c r="A1507" s="7">
        <v>45676.0</v>
      </c>
      <c r="B1507" s="8" t="s">
        <v>3508</v>
      </c>
      <c r="C1507" s="8" t="s">
        <v>3509</v>
      </c>
      <c r="D1507" s="9">
        <v>1.1989886005E10</v>
      </c>
      <c r="E1507" s="8" t="s">
        <v>6103</v>
      </c>
      <c r="F1507" s="8" t="s">
        <v>6116</v>
      </c>
      <c r="G1507" s="8" t="s">
        <v>6122</v>
      </c>
      <c r="H1507" s="8" t="s">
        <v>6118</v>
      </c>
      <c r="I1507" s="8" t="s">
        <v>6107</v>
      </c>
      <c r="J1507" s="8" t="s">
        <v>6108</v>
      </c>
      <c r="K1507" s="8" t="s">
        <v>6107</v>
      </c>
      <c r="L1507" s="8" t="s">
        <v>6115</v>
      </c>
      <c r="M1507" s="8" t="s">
        <v>6113</v>
      </c>
      <c r="N1507" s="12" t="s">
        <v>18</v>
      </c>
      <c r="O1507" s="12" t="s">
        <v>20</v>
      </c>
      <c r="P1507" s="12" t="s">
        <v>25</v>
      </c>
      <c r="Q1507" s="12" t="s">
        <v>22</v>
      </c>
      <c r="R1507" s="12" t="s">
        <v>32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10">
        <f>ROUNDUP(SUM(VLOOKUP(F1507,'Pontuação'!A$2:B$11,2,FALSE),VLOOKUP(E1507,'Pontuação'!C$2:D$11,2,FALSE),VLOOKUP(H1507,'Pontuação'!I$2:J$11,2,FALSE),VLOOKUP(J1507,'Pontuação'!G$2:H$11,2,FALSE),VLOOKUP(L1507,'Pontuação'!M$2:N$13,2,FALSE)),0)</f>
        <v>1700</v>
      </c>
      <c r="AD1507" s="11">
        <f t="shared" si="1"/>
        <v>170</v>
      </c>
      <c r="AE1507" s="11" t="str">
        <f t="array" ref="AE1507">IFERROR(INDEX('Pontuação'!G$13:G$101, MATCH(AD1507, 'Pontuação'!F$13:F$101, 0)), "Faixa Indefinida")</f>
        <v>B</v>
      </c>
      <c r="AF1507" s="11">
        <f t="shared" si="2"/>
        <v>0</v>
      </c>
      <c r="AG1507" s="11">
        <f t="shared" si="3"/>
        <v>1</v>
      </c>
      <c r="AH1507" s="11">
        <f t="shared" si="4"/>
        <v>0</v>
      </c>
      <c r="AI1507" s="11">
        <f t="shared" si="5"/>
        <v>0</v>
      </c>
      <c r="AJ1507" s="11">
        <f>ROUNDUP(SUM(VLOOKUP(F1507,'Pontuação 3.0'!A$2:B$11,2,FALSE),VLOOKUP(E1507,'Pontuação 3.0'!C$2:D$11,2,FALSE),VLOOKUP(H1507,'Pontuação 3.0'!I$2:J$11,2,FALSE),VLOOKUP(J1507,'Pontuação 3.0'!G$2:H$11,2,FALSE),VLOOKUP(G1507,'Pontuação 3.0'!E$2:F$11,2,FALSE),VLOOKUP(K1507,'Pontuação 3.0'!K$2:L$11,2,FALSE),VLOOKUP(L1507,'Pontuação 3.0'!M$2:N$13,2,FALSE)),0)</f>
        <v>2221</v>
      </c>
      <c r="AK1507" s="10">
        <f t="shared" si="6"/>
        <v>222</v>
      </c>
      <c r="AL1507" s="10" t="str">
        <f t="array" ref="AL1507">IFERROR(INDEX('Pontuação 3.0'!G$13:G$191, MATCH(AK1507, 'Pontuação 3.0'!F$13:F$191, 0)), "Faixa Indefinida")</f>
        <v>B</v>
      </c>
      <c r="AM1507" s="10">
        <f t="shared" si="7"/>
        <v>0</v>
      </c>
      <c r="AN1507" s="10">
        <f t="shared" si="8"/>
        <v>1</v>
      </c>
      <c r="AO1507" s="10">
        <f t="shared" si="9"/>
        <v>0</v>
      </c>
      <c r="AP1507" s="10">
        <f t="shared" si="10"/>
        <v>0</v>
      </c>
    </row>
    <row r="1508" ht="15.75" customHeight="1">
      <c r="A1508" s="7">
        <v>45676.0</v>
      </c>
      <c r="B1508" s="8" t="s">
        <v>3506</v>
      </c>
      <c r="C1508" s="8" t="s">
        <v>3507</v>
      </c>
      <c r="D1508" s="9">
        <v>2.1993404046E10</v>
      </c>
      <c r="E1508" s="8" t="s">
        <v>6103</v>
      </c>
      <c r="F1508" s="8" t="s">
        <v>6116</v>
      </c>
      <c r="G1508" s="8" t="s">
        <v>6105</v>
      </c>
      <c r="H1508" s="8" t="s">
        <v>6106</v>
      </c>
      <c r="I1508" s="8" t="s">
        <v>6128</v>
      </c>
      <c r="J1508" s="8" t="s">
        <v>6129</v>
      </c>
      <c r="K1508" s="8" t="s">
        <v>6109</v>
      </c>
      <c r="L1508" s="8" t="s">
        <v>6136</v>
      </c>
      <c r="M1508" s="8" t="s">
        <v>6113</v>
      </c>
      <c r="N1508" s="12" t="s">
        <v>18</v>
      </c>
      <c r="O1508" s="12" t="s">
        <v>20</v>
      </c>
      <c r="P1508" s="12" t="s">
        <v>25</v>
      </c>
      <c r="Q1508" s="12" t="s">
        <v>83</v>
      </c>
      <c r="R1508" s="12" t="s">
        <v>32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10">
        <f>ROUNDUP(SUM(VLOOKUP(F1508,'Pontuação'!A$2:B$11,2,FALSE),VLOOKUP(E1508,'Pontuação'!C$2:D$11,2,FALSE),VLOOKUP(H1508,'Pontuação'!I$2:J$11,2,FALSE),VLOOKUP(J1508,'Pontuação'!G$2:H$11,2,FALSE),VLOOKUP(L1508,'Pontuação'!M$2:N$13,2,FALSE)),0)</f>
        <v>1875</v>
      </c>
      <c r="AD1508" s="11">
        <f t="shared" si="1"/>
        <v>188</v>
      </c>
      <c r="AE1508" s="11" t="str">
        <f t="array" ref="AE1508">IFERROR(INDEX('Pontuação'!G$13:G$101, MATCH(AD1508, 'Pontuação'!F$13:F$101, 0)), "Faixa Indefinida")</f>
        <v>A</v>
      </c>
      <c r="AF1508" s="11">
        <f t="shared" si="2"/>
        <v>1</v>
      </c>
      <c r="AG1508" s="11">
        <f t="shared" si="3"/>
        <v>0</v>
      </c>
      <c r="AH1508" s="11">
        <f t="shared" si="4"/>
        <v>0</v>
      </c>
      <c r="AI1508" s="11">
        <f t="shared" si="5"/>
        <v>0</v>
      </c>
      <c r="AJ1508" s="11">
        <f>ROUNDUP(SUM(VLOOKUP(F1508,'Pontuação 3.0'!A$2:B$11,2,FALSE),VLOOKUP(E1508,'Pontuação 3.0'!C$2:D$11,2,FALSE),VLOOKUP(H1508,'Pontuação 3.0'!I$2:J$11,2,FALSE),VLOOKUP(J1508,'Pontuação 3.0'!G$2:H$11,2,FALSE),VLOOKUP(G1508,'Pontuação 3.0'!E$2:F$11,2,FALSE),VLOOKUP(K1508,'Pontuação 3.0'!K$2:L$11,2,FALSE),VLOOKUP(L1508,'Pontuação 3.0'!M$2:N$13,2,FALSE)),0)</f>
        <v>2730</v>
      </c>
      <c r="AK1508" s="10">
        <f t="shared" si="6"/>
        <v>273</v>
      </c>
      <c r="AL1508" s="10" t="str">
        <f t="array" ref="AL1508">IFERROR(INDEX('Pontuação 3.0'!G$13:G$191, MATCH(AK1508, 'Pontuação 3.0'!F$13:F$191, 0)), "Faixa Indefinida")</f>
        <v>A</v>
      </c>
      <c r="AM1508" s="10">
        <f t="shared" si="7"/>
        <v>1</v>
      </c>
      <c r="AN1508" s="10">
        <f t="shared" si="8"/>
        <v>0</v>
      </c>
      <c r="AO1508" s="10">
        <f t="shared" si="9"/>
        <v>0</v>
      </c>
      <c r="AP1508" s="10">
        <f t="shared" si="10"/>
        <v>0</v>
      </c>
    </row>
    <row r="1509" ht="15.75" customHeight="1">
      <c r="A1509" s="7">
        <v>45676.0</v>
      </c>
      <c r="B1509" s="8" t="s">
        <v>3510</v>
      </c>
      <c r="C1509" s="8" t="s">
        <v>3511</v>
      </c>
      <c r="D1509" s="9">
        <v>8.1987329184E10</v>
      </c>
      <c r="E1509" s="8" t="s">
        <v>6103</v>
      </c>
      <c r="F1509" s="8" t="s">
        <v>6143</v>
      </c>
      <c r="G1509" s="8" t="s">
        <v>6117</v>
      </c>
      <c r="H1509" s="8" t="s">
        <v>6123</v>
      </c>
      <c r="I1509" s="8" t="s">
        <v>6107</v>
      </c>
      <c r="J1509" s="8" t="s">
        <v>6119</v>
      </c>
      <c r="K1509" s="8" t="s">
        <v>6109</v>
      </c>
      <c r="L1509" s="8" t="s">
        <v>6115</v>
      </c>
      <c r="M1509" s="8" t="s">
        <v>6111</v>
      </c>
      <c r="N1509" s="12" t="s">
        <v>18</v>
      </c>
      <c r="O1509" s="12" t="s">
        <v>20</v>
      </c>
      <c r="P1509" s="12" t="s">
        <v>19</v>
      </c>
      <c r="Q1509" s="12" t="s">
        <v>22</v>
      </c>
      <c r="R1509" s="12" t="s">
        <v>21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10">
        <f>ROUNDUP(SUM(VLOOKUP(F1509,'Pontuação'!A$2:B$11,2,FALSE),VLOOKUP(E1509,'Pontuação'!C$2:D$11,2,FALSE),VLOOKUP(H1509,'Pontuação'!I$2:J$11,2,FALSE),VLOOKUP(J1509,'Pontuação'!G$2:H$11,2,FALSE),VLOOKUP(L1509,'Pontuação'!M$2:N$13,2,FALSE)),0)</f>
        <v>1410</v>
      </c>
      <c r="AD1509" s="11">
        <f t="shared" si="1"/>
        <v>141</v>
      </c>
      <c r="AE1509" s="11" t="str">
        <f t="array" ref="AE1509">IFERROR(INDEX('Pontuação'!G$13:G$101, MATCH(AD1509, 'Pontuação'!F$13:F$101, 0)), "Faixa Indefinida")</f>
        <v>D</v>
      </c>
      <c r="AF1509" s="11">
        <f t="shared" si="2"/>
        <v>0</v>
      </c>
      <c r="AG1509" s="11">
        <f t="shared" si="3"/>
        <v>0</v>
      </c>
      <c r="AH1509" s="11">
        <f t="shared" si="4"/>
        <v>0</v>
      </c>
      <c r="AI1509" s="11">
        <f t="shared" si="5"/>
        <v>1</v>
      </c>
      <c r="AJ1509" s="11">
        <f>ROUNDUP(SUM(VLOOKUP(F1509,'Pontuação 3.0'!A$2:B$11,2,FALSE),VLOOKUP(E1509,'Pontuação 3.0'!C$2:D$11,2,FALSE),VLOOKUP(H1509,'Pontuação 3.0'!I$2:J$11,2,FALSE),VLOOKUP(J1509,'Pontuação 3.0'!G$2:H$11,2,FALSE),VLOOKUP(G1509,'Pontuação 3.0'!E$2:F$11,2,FALSE),VLOOKUP(K1509,'Pontuação 3.0'!K$2:L$11,2,FALSE),VLOOKUP(L1509,'Pontuação 3.0'!M$2:N$13,2,FALSE)),0)</f>
        <v>2013</v>
      </c>
      <c r="AK1509" s="10">
        <f t="shared" si="6"/>
        <v>201</v>
      </c>
      <c r="AL1509" s="10" t="str">
        <f t="array" ref="AL1509">IFERROR(INDEX('Pontuação 3.0'!G$13:G$191, MATCH(AK1509, 'Pontuação 3.0'!F$13:F$191, 0)), "Faixa Indefinida")</f>
        <v>C</v>
      </c>
      <c r="AM1509" s="10">
        <f t="shared" si="7"/>
        <v>0</v>
      </c>
      <c r="AN1509" s="10">
        <f t="shared" si="8"/>
        <v>0</v>
      </c>
      <c r="AO1509" s="10">
        <f t="shared" si="9"/>
        <v>1</v>
      </c>
      <c r="AP1509" s="10">
        <f t="shared" si="10"/>
        <v>0</v>
      </c>
    </row>
    <row r="1510" ht="15.75" customHeight="1">
      <c r="A1510" s="7">
        <v>45676.0</v>
      </c>
      <c r="B1510" s="8" t="s">
        <v>3512</v>
      </c>
      <c r="C1510" s="8" t="s">
        <v>3513</v>
      </c>
      <c r="D1510" s="9">
        <v>1.9992573637E10</v>
      </c>
      <c r="E1510" s="8" t="s">
        <v>6125</v>
      </c>
      <c r="F1510" s="8" t="s">
        <v>6143</v>
      </c>
      <c r="G1510" s="8" t="s">
        <v>6114</v>
      </c>
      <c r="H1510" s="8" t="s">
        <v>6123</v>
      </c>
      <c r="I1510" s="8" t="s">
        <v>6107</v>
      </c>
      <c r="J1510" s="8" t="s">
        <v>6119</v>
      </c>
      <c r="K1510" s="8" t="s">
        <v>6107</v>
      </c>
      <c r="L1510" s="8" t="s">
        <v>6124</v>
      </c>
      <c r="M1510" s="8" t="s">
        <v>6113</v>
      </c>
      <c r="N1510" s="12" t="s">
        <v>18</v>
      </c>
      <c r="O1510" s="12" t="s">
        <v>20</v>
      </c>
      <c r="P1510" s="12" t="s">
        <v>19</v>
      </c>
      <c r="Q1510" s="12" t="s">
        <v>22</v>
      </c>
      <c r="R1510" s="12" t="s">
        <v>21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10">
        <f>ROUNDUP(SUM(VLOOKUP(F1510,'Pontuação'!A$2:B$11,2,FALSE),VLOOKUP(E1510,'Pontuação'!C$2:D$11,2,FALSE),VLOOKUP(H1510,'Pontuação'!I$2:J$11,2,FALSE),VLOOKUP(J1510,'Pontuação'!G$2:H$11,2,FALSE),VLOOKUP(L1510,'Pontuação'!M$2:N$13,2,FALSE)),0)</f>
        <v>1377</v>
      </c>
      <c r="AD1510" s="11">
        <f t="shared" si="1"/>
        <v>138</v>
      </c>
      <c r="AE1510" s="11" t="str">
        <f t="array" ref="AE1510">IFERROR(INDEX('Pontuação'!G$13:G$101, MATCH(AD1510, 'Pontuação'!F$13:F$101, 0)), "Faixa Indefinida")</f>
        <v>D</v>
      </c>
      <c r="AF1510" s="11">
        <f t="shared" si="2"/>
        <v>0</v>
      </c>
      <c r="AG1510" s="11">
        <f t="shared" si="3"/>
        <v>0</v>
      </c>
      <c r="AH1510" s="11">
        <f t="shared" si="4"/>
        <v>0</v>
      </c>
      <c r="AI1510" s="11">
        <f t="shared" si="5"/>
        <v>1</v>
      </c>
      <c r="AJ1510" s="11">
        <f>ROUNDUP(SUM(VLOOKUP(F1510,'Pontuação 3.0'!A$2:B$11,2,FALSE),VLOOKUP(E1510,'Pontuação 3.0'!C$2:D$11,2,FALSE),VLOOKUP(H1510,'Pontuação 3.0'!I$2:J$11,2,FALSE),VLOOKUP(J1510,'Pontuação 3.0'!G$2:H$11,2,FALSE),VLOOKUP(G1510,'Pontuação 3.0'!E$2:F$11,2,FALSE),VLOOKUP(K1510,'Pontuação 3.0'!K$2:L$11,2,FALSE),VLOOKUP(L1510,'Pontuação 3.0'!M$2:N$13,2,FALSE)),0)</f>
        <v>1542</v>
      </c>
      <c r="AK1510" s="10">
        <f t="shared" si="6"/>
        <v>154</v>
      </c>
      <c r="AL1510" s="10" t="str">
        <f t="array" ref="AL1510">IFERROR(INDEX('Pontuação 3.0'!G$13:G$191, MATCH(AK1510, 'Pontuação 3.0'!F$13:F$191, 0)), "Faixa Indefinida")</f>
        <v>D</v>
      </c>
      <c r="AM1510" s="10">
        <f t="shared" si="7"/>
        <v>0</v>
      </c>
      <c r="AN1510" s="10">
        <f t="shared" si="8"/>
        <v>0</v>
      </c>
      <c r="AO1510" s="10">
        <f t="shared" si="9"/>
        <v>0</v>
      </c>
      <c r="AP1510" s="10">
        <f t="shared" si="10"/>
        <v>1</v>
      </c>
    </row>
    <row r="1511" ht="15.75" customHeight="1">
      <c r="A1511" s="7">
        <v>45676.0</v>
      </c>
      <c r="B1511" s="8" t="s">
        <v>1399</v>
      </c>
      <c r="C1511" s="8" t="s">
        <v>3514</v>
      </c>
      <c r="D1511" s="9">
        <v>1.7997014942E10</v>
      </c>
      <c r="E1511" s="8" t="s">
        <v>6125</v>
      </c>
      <c r="F1511" s="8" t="s">
        <v>6126</v>
      </c>
      <c r="G1511" s="8" t="s">
        <v>6117</v>
      </c>
      <c r="H1511" s="8" t="s">
        <v>6106</v>
      </c>
      <c r="I1511" s="8" t="s">
        <v>6107</v>
      </c>
      <c r="J1511" s="8" t="s">
        <v>6119</v>
      </c>
      <c r="K1511" s="8" t="s">
        <v>6107</v>
      </c>
      <c r="L1511" s="8" t="s">
        <v>6136</v>
      </c>
      <c r="M1511" s="8" t="s">
        <v>6113</v>
      </c>
      <c r="N1511" s="12" t="s">
        <v>18</v>
      </c>
      <c r="O1511" s="12" t="s">
        <v>20</v>
      </c>
      <c r="P1511" s="12" t="s">
        <v>31</v>
      </c>
      <c r="Q1511" s="12" t="s">
        <v>1616</v>
      </c>
      <c r="R1511" s="12" t="s">
        <v>32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10">
        <f>ROUNDUP(SUM(VLOOKUP(F1511,'Pontuação'!A$2:B$11,2,FALSE),VLOOKUP(E1511,'Pontuação'!C$2:D$11,2,FALSE),VLOOKUP(H1511,'Pontuação'!I$2:J$11,2,FALSE),VLOOKUP(J1511,'Pontuação'!G$2:H$11,2,FALSE),VLOOKUP(L1511,'Pontuação'!M$2:N$13,2,FALSE)),0)</f>
        <v>1589</v>
      </c>
      <c r="AD1511" s="11">
        <f t="shared" si="1"/>
        <v>159</v>
      </c>
      <c r="AE1511" s="11" t="str">
        <f t="array" ref="AE1511">IFERROR(INDEX('Pontuação'!G$13:G$101, MATCH(AD1511, 'Pontuação'!F$13:F$101, 0)), "Faixa Indefinida")</f>
        <v>C</v>
      </c>
      <c r="AF1511" s="11">
        <f t="shared" si="2"/>
        <v>0</v>
      </c>
      <c r="AG1511" s="11">
        <f t="shared" si="3"/>
        <v>0</v>
      </c>
      <c r="AH1511" s="11">
        <f t="shared" si="4"/>
        <v>1</v>
      </c>
      <c r="AI1511" s="11">
        <f t="shared" si="5"/>
        <v>0</v>
      </c>
      <c r="AJ1511" s="11">
        <f>ROUNDUP(SUM(VLOOKUP(F1511,'Pontuação 3.0'!A$2:B$11,2,FALSE),VLOOKUP(E1511,'Pontuação 3.0'!C$2:D$11,2,FALSE),VLOOKUP(H1511,'Pontuação 3.0'!I$2:J$11,2,FALSE),VLOOKUP(J1511,'Pontuação 3.0'!G$2:H$11,2,FALSE),VLOOKUP(G1511,'Pontuação 3.0'!E$2:F$11,2,FALSE),VLOOKUP(K1511,'Pontuação 3.0'!K$2:L$11,2,FALSE),VLOOKUP(L1511,'Pontuação 3.0'!M$2:N$13,2,FALSE)),0)</f>
        <v>1937</v>
      </c>
      <c r="AK1511" s="10">
        <f t="shared" si="6"/>
        <v>194</v>
      </c>
      <c r="AL1511" s="10" t="str">
        <f t="array" ref="AL1511">IFERROR(INDEX('Pontuação 3.0'!G$13:G$191, MATCH(AK1511, 'Pontuação 3.0'!F$13:F$191, 0)), "Faixa Indefinida")</f>
        <v>C</v>
      </c>
      <c r="AM1511" s="10">
        <f t="shared" si="7"/>
        <v>0</v>
      </c>
      <c r="AN1511" s="10">
        <f t="shared" si="8"/>
        <v>0</v>
      </c>
      <c r="AO1511" s="10">
        <f t="shared" si="9"/>
        <v>1</v>
      </c>
      <c r="AP1511" s="10">
        <f t="shared" si="10"/>
        <v>0</v>
      </c>
    </row>
    <row r="1512" ht="15.75" customHeight="1">
      <c r="A1512" s="7">
        <v>45676.0</v>
      </c>
      <c r="B1512" s="8" t="s">
        <v>3517</v>
      </c>
      <c r="C1512" s="8" t="s">
        <v>3518</v>
      </c>
      <c r="D1512" s="9">
        <v>1.1982566144E10</v>
      </c>
      <c r="E1512" s="8" t="s">
        <v>6103</v>
      </c>
      <c r="F1512" s="8" t="s">
        <v>6116</v>
      </c>
      <c r="G1512" s="8" t="s">
        <v>6117</v>
      </c>
      <c r="H1512" s="8" t="s">
        <v>6135</v>
      </c>
      <c r="I1512" s="8" t="s">
        <v>6107</v>
      </c>
      <c r="J1512" s="8" t="s">
        <v>6108</v>
      </c>
      <c r="K1512" s="8" t="s">
        <v>6109</v>
      </c>
      <c r="L1512" s="8" t="s">
        <v>6115</v>
      </c>
      <c r="M1512" s="8" t="s">
        <v>6113</v>
      </c>
      <c r="N1512" s="12" t="s">
        <v>18</v>
      </c>
      <c r="O1512" s="12" t="s">
        <v>20</v>
      </c>
      <c r="P1512" s="12" t="s">
        <v>89</v>
      </c>
      <c r="Q1512" s="12" t="s">
        <v>83</v>
      </c>
      <c r="R1512" s="12" t="s">
        <v>32</v>
      </c>
      <c r="S1512" s="13"/>
      <c r="T1512" s="8"/>
      <c r="U1512" s="8"/>
      <c r="V1512" s="8"/>
      <c r="W1512" s="8"/>
      <c r="X1512" s="8"/>
      <c r="Y1512" s="8"/>
      <c r="Z1512" s="8"/>
      <c r="AA1512" s="8"/>
      <c r="AB1512" s="8"/>
      <c r="AC1512" s="10">
        <f>ROUNDUP(SUM(VLOOKUP(F1512,'Pontuação'!A$2:B$11,2,FALSE),VLOOKUP(E1512,'Pontuação'!C$2:D$11,2,FALSE),VLOOKUP(H1512,'Pontuação'!I$2:J$11,2,FALSE),VLOOKUP(J1512,'Pontuação'!G$2:H$11,2,FALSE),VLOOKUP(L1512,'Pontuação'!M$2:N$13,2,FALSE)),0)</f>
        <v>1684</v>
      </c>
      <c r="AD1512" s="11">
        <f t="shared" si="1"/>
        <v>168</v>
      </c>
      <c r="AE1512" s="11" t="str">
        <f t="array" ref="AE1512">IFERROR(INDEX('Pontuação'!G$13:G$101, MATCH(AD1512, 'Pontuação'!F$13:F$101, 0)), "Faixa Indefinida")</f>
        <v>B</v>
      </c>
      <c r="AF1512" s="11">
        <f t="shared" si="2"/>
        <v>0</v>
      </c>
      <c r="AG1512" s="11">
        <f t="shared" si="3"/>
        <v>1</v>
      </c>
      <c r="AH1512" s="11">
        <f t="shared" si="4"/>
        <v>0</v>
      </c>
      <c r="AI1512" s="11">
        <f t="shared" si="5"/>
        <v>0</v>
      </c>
      <c r="AJ1512" s="11">
        <f>ROUNDUP(SUM(VLOOKUP(F1512,'Pontuação 3.0'!A$2:B$11,2,FALSE),VLOOKUP(E1512,'Pontuação 3.0'!C$2:D$11,2,FALSE),VLOOKUP(H1512,'Pontuação 3.0'!I$2:J$11,2,FALSE),VLOOKUP(J1512,'Pontuação 3.0'!G$2:H$11,2,FALSE),VLOOKUP(G1512,'Pontuação 3.0'!E$2:F$11,2,FALSE),VLOOKUP(K1512,'Pontuação 3.0'!K$2:L$11,2,FALSE),VLOOKUP(L1512,'Pontuação 3.0'!M$2:N$13,2,FALSE)),0)</f>
        <v>2471</v>
      </c>
      <c r="AK1512" s="10">
        <f t="shared" si="6"/>
        <v>247</v>
      </c>
      <c r="AL1512" s="10" t="str">
        <f t="array" ref="AL1512">IFERROR(INDEX('Pontuação 3.0'!G$13:G$191, MATCH(AK1512, 'Pontuação 3.0'!F$13:F$191, 0)), "Faixa Indefinida")</f>
        <v>A</v>
      </c>
      <c r="AM1512" s="10">
        <f t="shared" si="7"/>
        <v>1</v>
      </c>
      <c r="AN1512" s="10">
        <f t="shared" si="8"/>
        <v>0</v>
      </c>
      <c r="AO1512" s="10">
        <f t="shared" si="9"/>
        <v>0</v>
      </c>
      <c r="AP1512" s="10">
        <f t="shared" si="10"/>
        <v>0</v>
      </c>
    </row>
    <row r="1513" ht="15.75" customHeight="1">
      <c r="A1513" s="7">
        <v>45676.0</v>
      </c>
      <c r="B1513" s="8" t="s">
        <v>3519</v>
      </c>
      <c r="C1513" s="8" t="s">
        <v>3520</v>
      </c>
      <c r="D1513" s="9">
        <v>2.7996551664E10</v>
      </c>
      <c r="E1513" s="8" t="s">
        <v>6103</v>
      </c>
      <c r="F1513" s="8" t="s">
        <v>6116</v>
      </c>
      <c r="G1513" s="8" t="s">
        <v>6117</v>
      </c>
      <c r="H1513" s="8" t="s">
        <v>6106</v>
      </c>
      <c r="I1513" s="8" t="s">
        <v>6107</v>
      </c>
      <c r="J1513" s="8" t="s">
        <v>6119</v>
      </c>
      <c r="K1513" s="8" t="s">
        <v>6107</v>
      </c>
      <c r="L1513" s="8" t="s">
        <v>6120</v>
      </c>
      <c r="M1513" s="8" t="s">
        <v>6113</v>
      </c>
      <c r="N1513" s="12" t="s">
        <v>18</v>
      </c>
      <c r="O1513" s="12" t="s">
        <v>20</v>
      </c>
      <c r="P1513" s="12" t="s">
        <v>65</v>
      </c>
      <c r="Q1513" s="12" t="s">
        <v>22</v>
      </c>
      <c r="R1513" s="12" t="s">
        <v>32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10">
        <f>ROUNDUP(SUM(VLOOKUP(F1513,'Pontuação'!A$2:B$11,2,FALSE),VLOOKUP(E1513,'Pontuação'!C$2:D$11,2,FALSE),VLOOKUP(H1513,'Pontuação'!I$2:J$11,2,FALSE),VLOOKUP(J1513,'Pontuação'!G$2:H$11,2,FALSE),VLOOKUP(L1513,'Pontuação'!M$2:N$13,2,FALSE)),0)</f>
        <v>1685</v>
      </c>
      <c r="AD1513" s="11">
        <f t="shared" si="1"/>
        <v>169</v>
      </c>
      <c r="AE1513" s="11" t="str">
        <f t="array" ref="AE1513">IFERROR(INDEX('Pontuação'!G$13:G$101, MATCH(AD1513, 'Pontuação'!F$13:F$101, 0)), "Faixa Indefinida")</f>
        <v>B</v>
      </c>
      <c r="AF1513" s="11">
        <f t="shared" si="2"/>
        <v>0</v>
      </c>
      <c r="AG1513" s="11">
        <f t="shared" si="3"/>
        <v>1</v>
      </c>
      <c r="AH1513" s="11">
        <f t="shared" si="4"/>
        <v>0</v>
      </c>
      <c r="AI1513" s="11">
        <f t="shared" si="5"/>
        <v>0</v>
      </c>
      <c r="AJ1513" s="11">
        <f>ROUNDUP(SUM(VLOOKUP(F1513,'Pontuação 3.0'!A$2:B$11,2,FALSE),VLOOKUP(E1513,'Pontuação 3.0'!C$2:D$11,2,FALSE),VLOOKUP(H1513,'Pontuação 3.0'!I$2:J$11,2,FALSE),VLOOKUP(J1513,'Pontuação 3.0'!G$2:H$11,2,FALSE),VLOOKUP(G1513,'Pontuação 3.0'!E$2:F$11,2,FALSE),VLOOKUP(K1513,'Pontuação 3.0'!K$2:L$11,2,FALSE),VLOOKUP(L1513,'Pontuação 3.0'!M$2:N$13,2,FALSE)),0)</f>
        <v>2208</v>
      </c>
      <c r="AK1513" s="10">
        <f t="shared" si="6"/>
        <v>221</v>
      </c>
      <c r="AL1513" s="10" t="str">
        <f t="array" ref="AL1513">IFERROR(INDEX('Pontuação 3.0'!G$13:G$191, MATCH(AK1513, 'Pontuação 3.0'!F$13:F$191, 0)), "Faixa Indefinida")</f>
        <v>B</v>
      </c>
      <c r="AM1513" s="10">
        <f t="shared" si="7"/>
        <v>0</v>
      </c>
      <c r="AN1513" s="10">
        <f t="shared" si="8"/>
        <v>1</v>
      </c>
      <c r="AO1513" s="10">
        <f t="shared" si="9"/>
        <v>0</v>
      </c>
      <c r="AP1513" s="10">
        <f t="shared" si="10"/>
        <v>0</v>
      </c>
    </row>
    <row r="1514" ht="15.75" customHeight="1">
      <c r="A1514" s="7">
        <v>45676.0</v>
      </c>
      <c r="B1514" s="8" t="s">
        <v>3521</v>
      </c>
      <c r="C1514" s="8" t="s">
        <v>3522</v>
      </c>
      <c r="D1514" s="9">
        <v>1.4996214861E10</v>
      </c>
      <c r="E1514" s="8" t="s">
        <v>6103</v>
      </c>
      <c r="F1514" s="8" t="s">
        <v>6116</v>
      </c>
      <c r="G1514" s="8" t="s">
        <v>6122</v>
      </c>
      <c r="H1514" s="8" t="s">
        <v>6118</v>
      </c>
      <c r="I1514" s="8" t="s">
        <v>6107</v>
      </c>
      <c r="J1514" s="8" t="s">
        <v>6119</v>
      </c>
      <c r="K1514" s="8" t="s">
        <v>6107</v>
      </c>
      <c r="L1514" s="8" t="s">
        <v>6110</v>
      </c>
      <c r="M1514" s="8" t="s">
        <v>6111</v>
      </c>
      <c r="N1514" s="12" t="s">
        <v>18</v>
      </c>
      <c r="O1514" s="12" t="s">
        <v>20</v>
      </c>
      <c r="P1514" s="12" t="s">
        <v>102</v>
      </c>
      <c r="Q1514" s="12" t="s">
        <v>22</v>
      </c>
      <c r="R1514" s="12" t="s">
        <v>21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10">
        <f>ROUNDUP(SUM(VLOOKUP(F1514,'Pontuação'!A$2:B$11,2,FALSE),VLOOKUP(E1514,'Pontuação'!C$2:D$11,2,FALSE),VLOOKUP(H1514,'Pontuação'!I$2:J$11,2,FALSE),VLOOKUP(J1514,'Pontuação'!G$2:H$11,2,FALSE),VLOOKUP(L1514,'Pontuação'!M$2:N$13,2,FALSE)),0)</f>
        <v>1665</v>
      </c>
      <c r="AD1514" s="11">
        <f t="shared" si="1"/>
        <v>167</v>
      </c>
      <c r="AE1514" s="11" t="str">
        <f t="array" ref="AE1514">IFERROR(INDEX('Pontuação'!G$13:G$101, MATCH(AD1514, 'Pontuação'!F$13:F$101, 0)), "Faixa Indefinida")</f>
        <v>B</v>
      </c>
      <c r="AF1514" s="11">
        <f t="shared" si="2"/>
        <v>0</v>
      </c>
      <c r="AG1514" s="11">
        <f t="shared" si="3"/>
        <v>1</v>
      </c>
      <c r="AH1514" s="11">
        <f t="shared" si="4"/>
        <v>0</v>
      </c>
      <c r="AI1514" s="11">
        <f t="shared" si="5"/>
        <v>0</v>
      </c>
      <c r="AJ1514" s="11">
        <f>ROUNDUP(SUM(VLOOKUP(F1514,'Pontuação 3.0'!A$2:B$11,2,FALSE),VLOOKUP(E1514,'Pontuação 3.0'!C$2:D$11,2,FALSE),VLOOKUP(H1514,'Pontuação 3.0'!I$2:J$11,2,FALSE),VLOOKUP(J1514,'Pontuação 3.0'!G$2:H$11,2,FALSE),VLOOKUP(G1514,'Pontuação 3.0'!E$2:F$11,2,FALSE),VLOOKUP(K1514,'Pontuação 3.0'!K$2:L$11,2,FALSE),VLOOKUP(L1514,'Pontuação 3.0'!M$2:N$13,2,FALSE)),0)</f>
        <v>2263</v>
      </c>
      <c r="AK1514" s="10">
        <f t="shared" si="6"/>
        <v>226</v>
      </c>
      <c r="AL1514" s="10" t="str">
        <f t="array" ref="AL1514">IFERROR(INDEX('Pontuação 3.0'!G$13:G$191, MATCH(AK1514, 'Pontuação 3.0'!F$13:F$191, 0)), "Faixa Indefinida")</f>
        <v>B</v>
      </c>
      <c r="AM1514" s="10">
        <f t="shared" si="7"/>
        <v>0</v>
      </c>
      <c r="AN1514" s="10">
        <f t="shared" si="8"/>
        <v>1</v>
      </c>
      <c r="AO1514" s="10">
        <f t="shared" si="9"/>
        <v>0</v>
      </c>
      <c r="AP1514" s="10">
        <f t="shared" si="10"/>
        <v>0</v>
      </c>
    </row>
    <row r="1515" ht="15.75" customHeight="1">
      <c r="A1515" s="7">
        <v>45676.0</v>
      </c>
      <c r="B1515" s="8" t="s">
        <v>3523</v>
      </c>
      <c r="C1515" s="8" t="s">
        <v>3524</v>
      </c>
      <c r="D1515" s="9">
        <v>9.2992185398E10</v>
      </c>
      <c r="E1515" s="8" t="s">
        <v>6103</v>
      </c>
      <c r="F1515" s="8" t="s">
        <v>6116</v>
      </c>
      <c r="G1515" s="8" t="s">
        <v>6117</v>
      </c>
      <c r="H1515" s="8" t="s">
        <v>6106</v>
      </c>
      <c r="I1515" s="8" t="s">
        <v>6128</v>
      </c>
      <c r="J1515" s="8" t="s">
        <v>6119</v>
      </c>
      <c r="K1515" s="8" t="s">
        <v>6107</v>
      </c>
      <c r="L1515" s="8" t="s">
        <v>6124</v>
      </c>
      <c r="M1515" s="8" t="s">
        <v>6113</v>
      </c>
      <c r="N1515" s="12" t="s">
        <v>18</v>
      </c>
      <c r="O1515" s="12" t="s">
        <v>20</v>
      </c>
      <c r="P1515" s="12" t="s">
        <v>25</v>
      </c>
      <c r="Q1515" s="12" t="s">
        <v>22</v>
      </c>
      <c r="R1515" s="12" t="s">
        <v>32</v>
      </c>
      <c r="S1515" s="13"/>
      <c r="T1515" s="8"/>
      <c r="U1515" s="8"/>
      <c r="V1515" s="8"/>
      <c r="W1515" s="8"/>
      <c r="X1515" s="8"/>
      <c r="Y1515" s="8"/>
      <c r="Z1515" s="8"/>
      <c r="AA1515" s="8"/>
      <c r="AB1515" s="8"/>
      <c r="AC1515" s="10">
        <f>ROUNDUP(SUM(VLOOKUP(F1515,'Pontuação'!A$2:B$11,2,FALSE),VLOOKUP(E1515,'Pontuação'!C$2:D$11,2,FALSE),VLOOKUP(H1515,'Pontuação'!I$2:J$11,2,FALSE),VLOOKUP(J1515,'Pontuação'!G$2:H$11,2,FALSE),VLOOKUP(L1515,'Pontuação'!M$2:N$13,2,FALSE)),0)</f>
        <v>1516</v>
      </c>
      <c r="AD1515" s="11">
        <f t="shared" si="1"/>
        <v>152</v>
      </c>
      <c r="AE1515" s="11" t="str">
        <f t="array" ref="AE1515">IFERROR(INDEX('Pontuação'!G$13:G$101, MATCH(AD1515, 'Pontuação'!F$13:F$101, 0)), "Faixa Indefinida")</f>
        <v>C</v>
      </c>
      <c r="AF1515" s="11">
        <f t="shared" si="2"/>
        <v>0</v>
      </c>
      <c r="AG1515" s="11">
        <f t="shared" si="3"/>
        <v>0</v>
      </c>
      <c r="AH1515" s="11">
        <f t="shared" si="4"/>
        <v>1</v>
      </c>
      <c r="AI1515" s="11">
        <f t="shared" si="5"/>
        <v>0</v>
      </c>
      <c r="AJ1515" s="11">
        <f>ROUNDUP(SUM(VLOOKUP(F1515,'Pontuação 3.0'!A$2:B$11,2,FALSE),VLOOKUP(E1515,'Pontuação 3.0'!C$2:D$11,2,FALSE),VLOOKUP(H1515,'Pontuação 3.0'!I$2:J$11,2,FALSE),VLOOKUP(J1515,'Pontuação 3.0'!G$2:H$11,2,FALSE),VLOOKUP(G1515,'Pontuação 3.0'!E$2:F$11,2,FALSE),VLOOKUP(K1515,'Pontuação 3.0'!K$2:L$11,2,FALSE),VLOOKUP(L1515,'Pontuação 3.0'!M$2:N$13,2,FALSE)),0)</f>
        <v>2092</v>
      </c>
      <c r="AK1515" s="10">
        <f t="shared" si="6"/>
        <v>209</v>
      </c>
      <c r="AL1515" s="10" t="str">
        <f t="array" ref="AL1515">IFERROR(INDEX('Pontuação 3.0'!G$13:G$191, MATCH(AK1515, 'Pontuação 3.0'!F$13:F$191, 0)), "Faixa Indefinida")</f>
        <v>C</v>
      </c>
      <c r="AM1515" s="10">
        <f t="shared" si="7"/>
        <v>0</v>
      </c>
      <c r="AN1515" s="10">
        <f t="shared" si="8"/>
        <v>0</v>
      </c>
      <c r="AO1515" s="10">
        <f t="shared" si="9"/>
        <v>1</v>
      </c>
      <c r="AP1515" s="10">
        <f t="shared" si="10"/>
        <v>0</v>
      </c>
    </row>
    <row r="1516" ht="15.75" customHeight="1">
      <c r="A1516" s="7">
        <v>45676.0</v>
      </c>
      <c r="B1516" s="8" t="s">
        <v>3527</v>
      </c>
      <c r="C1516" s="8" t="s">
        <v>3528</v>
      </c>
      <c r="D1516" s="9">
        <v>1.1963204518E10</v>
      </c>
      <c r="E1516" s="8" t="s">
        <v>6103</v>
      </c>
      <c r="F1516" s="8" t="s">
        <v>6127</v>
      </c>
      <c r="G1516" s="8" t="s">
        <v>6112</v>
      </c>
      <c r="H1516" s="8" t="s">
        <v>6123</v>
      </c>
      <c r="I1516" s="8" t="s">
        <v>6107</v>
      </c>
      <c r="J1516" s="8" t="s">
        <v>6119</v>
      </c>
      <c r="K1516" s="8" t="s">
        <v>6107</v>
      </c>
      <c r="L1516" s="8" t="s">
        <v>6115</v>
      </c>
      <c r="M1516" s="8" t="s">
        <v>6111</v>
      </c>
      <c r="N1516" s="12" t="s">
        <v>18</v>
      </c>
      <c r="O1516" s="12" t="s">
        <v>20</v>
      </c>
      <c r="P1516" s="12" t="s">
        <v>121</v>
      </c>
      <c r="Q1516" s="12" t="s">
        <v>22</v>
      </c>
      <c r="R1516" s="12" t="s">
        <v>32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10">
        <f>ROUNDUP(SUM(VLOOKUP(F1516,'Pontuação'!A$2:B$11,2,FALSE),VLOOKUP(E1516,'Pontuação'!C$2:D$11,2,FALSE),VLOOKUP(H1516,'Pontuação'!I$2:J$11,2,FALSE),VLOOKUP(J1516,'Pontuação'!G$2:H$11,2,FALSE),VLOOKUP(L1516,'Pontuação'!M$2:N$13,2,FALSE)),0)</f>
        <v>1194</v>
      </c>
      <c r="AD1516" s="11">
        <f t="shared" si="1"/>
        <v>119</v>
      </c>
      <c r="AE1516" s="11" t="str">
        <f t="array" ref="AE1516">IFERROR(INDEX('Pontuação'!G$13:G$101, MATCH(AD1516, 'Pontuação'!F$13:F$101, 0)), "Faixa Indefinida")</f>
        <v>D</v>
      </c>
      <c r="AF1516" s="11">
        <f t="shared" si="2"/>
        <v>0</v>
      </c>
      <c r="AG1516" s="11">
        <f t="shared" si="3"/>
        <v>0</v>
      </c>
      <c r="AH1516" s="11">
        <f t="shared" si="4"/>
        <v>0</v>
      </c>
      <c r="AI1516" s="11">
        <f t="shared" si="5"/>
        <v>1</v>
      </c>
      <c r="AJ1516" s="11">
        <f>ROUNDUP(SUM(VLOOKUP(F1516,'Pontuação 3.0'!A$2:B$11,2,FALSE),VLOOKUP(E1516,'Pontuação 3.0'!C$2:D$11,2,FALSE),VLOOKUP(H1516,'Pontuação 3.0'!I$2:J$11,2,FALSE),VLOOKUP(J1516,'Pontuação 3.0'!G$2:H$11,2,FALSE),VLOOKUP(G1516,'Pontuação 3.0'!E$2:F$11,2,FALSE),VLOOKUP(K1516,'Pontuação 3.0'!K$2:L$11,2,FALSE),VLOOKUP(L1516,'Pontuação 3.0'!M$2:N$13,2,FALSE)),0)</f>
        <v>1719</v>
      </c>
      <c r="AK1516" s="10">
        <f t="shared" si="6"/>
        <v>172</v>
      </c>
      <c r="AL1516" s="10" t="str">
        <f t="array" ref="AL1516">IFERROR(INDEX('Pontuação 3.0'!G$13:G$191, MATCH(AK1516, 'Pontuação 3.0'!F$13:F$191, 0)), "Faixa Indefinida")</f>
        <v>D</v>
      </c>
      <c r="AM1516" s="10">
        <f t="shared" si="7"/>
        <v>0</v>
      </c>
      <c r="AN1516" s="10">
        <f t="shared" si="8"/>
        <v>0</v>
      </c>
      <c r="AO1516" s="10">
        <f t="shared" si="9"/>
        <v>0</v>
      </c>
      <c r="AP1516" s="10">
        <f t="shared" si="10"/>
        <v>1</v>
      </c>
    </row>
    <row r="1517" ht="15.75" customHeight="1">
      <c r="A1517" s="7">
        <v>45676.0</v>
      </c>
      <c r="B1517" s="8" t="s">
        <v>3529</v>
      </c>
      <c r="C1517" s="8" t="s">
        <v>3530</v>
      </c>
      <c r="D1517" s="8" t="s">
        <v>3531</v>
      </c>
      <c r="E1517" s="8" t="s">
        <v>6103</v>
      </c>
      <c r="F1517" s="8" t="s">
        <v>6127</v>
      </c>
      <c r="G1517" s="8" t="s">
        <v>6112</v>
      </c>
      <c r="H1517" s="8" t="s">
        <v>6123</v>
      </c>
      <c r="I1517" s="8" t="s">
        <v>6107</v>
      </c>
      <c r="J1517" s="8" t="s">
        <v>6129</v>
      </c>
      <c r="K1517" s="8" t="s">
        <v>6107</v>
      </c>
      <c r="L1517" s="8" t="s">
        <v>6115</v>
      </c>
      <c r="M1517" s="8" t="s">
        <v>6131</v>
      </c>
      <c r="N1517" s="12" t="s">
        <v>18</v>
      </c>
      <c r="O1517" s="12" t="s">
        <v>20</v>
      </c>
      <c r="P1517" s="12" t="s">
        <v>89</v>
      </c>
      <c r="Q1517" s="12" t="s">
        <v>83</v>
      </c>
      <c r="R1517" s="12" t="s">
        <v>32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10">
        <f>ROUNDUP(SUM(VLOOKUP(F1517,'Pontuação'!A$2:B$11,2,FALSE),VLOOKUP(E1517,'Pontuação'!C$2:D$11,2,FALSE),VLOOKUP(H1517,'Pontuação'!I$2:J$11,2,FALSE),VLOOKUP(J1517,'Pontuação'!G$2:H$11,2,FALSE),VLOOKUP(L1517,'Pontuação'!M$2:N$13,2,FALSE)),0)</f>
        <v>1472</v>
      </c>
      <c r="AD1517" s="11">
        <f t="shared" si="1"/>
        <v>147</v>
      </c>
      <c r="AE1517" s="11" t="str">
        <f t="array" ref="AE1517">IFERROR(INDEX('Pontuação'!G$13:G$101, MATCH(AD1517, 'Pontuação'!F$13:F$101, 0)), "Faixa Indefinida")</f>
        <v>D</v>
      </c>
      <c r="AF1517" s="11">
        <f t="shared" si="2"/>
        <v>0</v>
      </c>
      <c r="AG1517" s="11">
        <f t="shared" si="3"/>
        <v>0</v>
      </c>
      <c r="AH1517" s="11">
        <f t="shared" si="4"/>
        <v>0</v>
      </c>
      <c r="AI1517" s="11">
        <f t="shared" si="5"/>
        <v>1</v>
      </c>
      <c r="AJ1517" s="11">
        <f>ROUNDUP(SUM(VLOOKUP(F1517,'Pontuação 3.0'!A$2:B$11,2,FALSE),VLOOKUP(E1517,'Pontuação 3.0'!C$2:D$11,2,FALSE),VLOOKUP(H1517,'Pontuação 3.0'!I$2:J$11,2,FALSE),VLOOKUP(J1517,'Pontuação 3.0'!G$2:H$11,2,FALSE),VLOOKUP(G1517,'Pontuação 3.0'!E$2:F$11,2,FALSE),VLOOKUP(K1517,'Pontuação 3.0'!K$2:L$11,2,FALSE),VLOOKUP(L1517,'Pontuação 3.0'!M$2:N$13,2,FALSE)),0)</f>
        <v>1994</v>
      </c>
      <c r="AK1517" s="10">
        <f t="shared" si="6"/>
        <v>199</v>
      </c>
      <c r="AL1517" s="10" t="str">
        <f t="array" ref="AL1517">IFERROR(INDEX('Pontuação 3.0'!G$13:G$191, MATCH(AK1517, 'Pontuação 3.0'!F$13:F$191, 0)), "Faixa Indefinida")</f>
        <v>C</v>
      </c>
      <c r="AM1517" s="10">
        <f t="shared" si="7"/>
        <v>0</v>
      </c>
      <c r="AN1517" s="10">
        <f t="shared" si="8"/>
        <v>0</v>
      </c>
      <c r="AO1517" s="10">
        <f t="shared" si="9"/>
        <v>1</v>
      </c>
      <c r="AP1517" s="10">
        <f t="shared" si="10"/>
        <v>0</v>
      </c>
    </row>
    <row r="1518" ht="15.75" customHeight="1">
      <c r="A1518" s="7">
        <v>45676.0</v>
      </c>
      <c r="B1518" s="8" t="s">
        <v>3532</v>
      </c>
      <c r="C1518" s="8" t="s">
        <v>3533</v>
      </c>
      <c r="D1518" s="9">
        <v>8.1991416002E10</v>
      </c>
      <c r="E1518" s="8" t="s">
        <v>6125</v>
      </c>
      <c r="F1518" s="8" t="s">
        <v>6143</v>
      </c>
      <c r="G1518" s="8" t="s">
        <v>6117</v>
      </c>
      <c r="H1518" s="8" t="s">
        <v>6123</v>
      </c>
      <c r="I1518" s="8" t="s">
        <v>6107</v>
      </c>
      <c r="J1518" s="8" t="s">
        <v>6108</v>
      </c>
      <c r="K1518" s="8" t="s">
        <v>6107</v>
      </c>
      <c r="L1518" s="8" t="s">
        <v>6120</v>
      </c>
      <c r="M1518" s="8" t="s">
        <v>6113</v>
      </c>
      <c r="N1518" s="12" t="s">
        <v>18</v>
      </c>
      <c r="O1518" s="12" t="s">
        <v>20</v>
      </c>
      <c r="P1518" s="12" t="s">
        <v>25</v>
      </c>
      <c r="Q1518" s="12" t="s">
        <v>33</v>
      </c>
      <c r="R1518" s="12" t="s">
        <v>32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10">
        <f>ROUNDUP(SUM(VLOOKUP(F1518,'Pontuação'!A$2:B$11,2,FALSE),VLOOKUP(E1518,'Pontuação'!C$2:D$11,2,FALSE),VLOOKUP(H1518,'Pontuação'!I$2:J$11,2,FALSE),VLOOKUP(J1518,'Pontuação'!G$2:H$11,2,FALSE),VLOOKUP(L1518,'Pontuação'!M$2:N$13,2,FALSE)),0)</f>
        <v>1651</v>
      </c>
      <c r="AD1518" s="11">
        <f t="shared" si="1"/>
        <v>165</v>
      </c>
      <c r="AE1518" s="11" t="str">
        <f t="array" ref="AE1518">IFERROR(INDEX('Pontuação'!G$13:G$101, MATCH(AD1518, 'Pontuação'!F$13:F$101, 0)), "Faixa Indefinida")</f>
        <v>C</v>
      </c>
      <c r="AF1518" s="11">
        <f t="shared" si="2"/>
        <v>0</v>
      </c>
      <c r="AG1518" s="11">
        <f t="shared" si="3"/>
        <v>0</v>
      </c>
      <c r="AH1518" s="11">
        <f t="shared" si="4"/>
        <v>1</v>
      </c>
      <c r="AI1518" s="11">
        <f t="shared" si="5"/>
        <v>0</v>
      </c>
      <c r="AJ1518" s="11">
        <f>ROUNDUP(SUM(VLOOKUP(F1518,'Pontuação 3.0'!A$2:B$11,2,FALSE),VLOOKUP(E1518,'Pontuação 3.0'!C$2:D$11,2,FALSE),VLOOKUP(H1518,'Pontuação 3.0'!I$2:J$11,2,FALSE),VLOOKUP(J1518,'Pontuação 3.0'!G$2:H$11,2,FALSE),VLOOKUP(G1518,'Pontuação 3.0'!E$2:F$11,2,FALSE),VLOOKUP(K1518,'Pontuação 3.0'!K$2:L$11,2,FALSE),VLOOKUP(L1518,'Pontuação 3.0'!M$2:N$13,2,FALSE)),0)</f>
        <v>1960</v>
      </c>
      <c r="AK1518" s="10">
        <f t="shared" si="6"/>
        <v>196</v>
      </c>
      <c r="AL1518" s="10" t="str">
        <f t="array" ref="AL1518">IFERROR(INDEX('Pontuação 3.0'!G$13:G$191, MATCH(AK1518, 'Pontuação 3.0'!F$13:F$191, 0)), "Faixa Indefinida")</f>
        <v>C</v>
      </c>
      <c r="AM1518" s="10">
        <f t="shared" si="7"/>
        <v>0</v>
      </c>
      <c r="AN1518" s="10">
        <f t="shared" si="8"/>
        <v>0</v>
      </c>
      <c r="AO1518" s="10">
        <f t="shared" si="9"/>
        <v>1</v>
      </c>
      <c r="AP1518" s="10">
        <f t="shared" si="10"/>
        <v>0</v>
      </c>
    </row>
    <row r="1519" ht="15.75" customHeight="1">
      <c r="A1519" s="7">
        <v>45676.0</v>
      </c>
      <c r="B1519" s="8" t="s">
        <v>3537</v>
      </c>
      <c r="C1519" s="8" t="s">
        <v>3538</v>
      </c>
      <c r="D1519" s="9">
        <v>1.9992618312E10</v>
      </c>
      <c r="E1519" s="8" t="s">
        <v>6103</v>
      </c>
      <c r="F1519" s="8" t="s">
        <v>6126</v>
      </c>
      <c r="G1519" s="8" t="s">
        <v>6117</v>
      </c>
      <c r="H1519" s="8" t="s">
        <v>6135</v>
      </c>
      <c r="I1519" s="8" t="s">
        <v>6128</v>
      </c>
      <c r="J1519" s="8" t="s">
        <v>6119</v>
      </c>
      <c r="K1519" s="8" t="s">
        <v>6107</v>
      </c>
      <c r="L1519" s="8" t="s">
        <v>6115</v>
      </c>
      <c r="M1519" s="8" t="s">
        <v>6113</v>
      </c>
      <c r="N1519" s="12" t="s">
        <v>18</v>
      </c>
      <c r="O1519" s="12" t="s">
        <v>20</v>
      </c>
      <c r="P1519" s="12" t="s">
        <v>112</v>
      </c>
      <c r="Q1519" s="12" t="s">
        <v>22</v>
      </c>
      <c r="R1519" s="12" t="s">
        <v>32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10">
        <f>ROUNDUP(SUM(VLOOKUP(F1519,'Pontuação'!A$2:B$11,2,FALSE),VLOOKUP(E1519,'Pontuação'!C$2:D$11,2,FALSE),VLOOKUP(H1519,'Pontuação'!I$2:J$11,2,FALSE),VLOOKUP(J1519,'Pontuação'!G$2:H$11,2,FALSE),VLOOKUP(L1519,'Pontuação'!M$2:N$13,2,FALSE)),0)</f>
        <v>1567</v>
      </c>
      <c r="AD1519" s="11">
        <f t="shared" si="1"/>
        <v>157</v>
      </c>
      <c r="AE1519" s="11" t="str">
        <f t="array" ref="AE1519">IFERROR(INDEX('Pontuação'!G$13:G$101, MATCH(AD1519, 'Pontuação'!F$13:F$101, 0)), "Faixa Indefinida")</f>
        <v>C</v>
      </c>
      <c r="AF1519" s="11">
        <f t="shared" si="2"/>
        <v>0</v>
      </c>
      <c r="AG1519" s="11">
        <f t="shared" si="3"/>
        <v>0</v>
      </c>
      <c r="AH1519" s="11">
        <f t="shared" si="4"/>
        <v>1</v>
      </c>
      <c r="AI1519" s="11">
        <f t="shared" si="5"/>
        <v>0</v>
      </c>
      <c r="AJ1519" s="11">
        <f>ROUNDUP(SUM(VLOOKUP(F1519,'Pontuação 3.0'!A$2:B$11,2,FALSE),VLOOKUP(E1519,'Pontuação 3.0'!C$2:D$11,2,FALSE),VLOOKUP(H1519,'Pontuação 3.0'!I$2:J$11,2,FALSE),VLOOKUP(J1519,'Pontuação 3.0'!G$2:H$11,2,FALSE),VLOOKUP(G1519,'Pontuação 3.0'!E$2:F$11,2,FALSE),VLOOKUP(K1519,'Pontuação 3.0'!K$2:L$11,2,FALSE),VLOOKUP(L1519,'Pontuação 3.0'!M$2:N$13,2,FALSE)),0)</f>
        <v>1925</v>
      </c>
      <c r="AK1519" s="10">
        <f t="shared" si="6"/>
        <v>193</v>
      </c>
      <c r="AL1519" s="10" t="str">
        <f t="array" ref="AL1519">IFERROR(INDEX('Pontuação 3.0'!G$13:G$191, MATCH(AK1519, 'Pontuação 3.0'!F$13:F$191, 0)), "Faixa Indefinida")</f>
        <v>C</v>
      </c>
      <c r="AM1519" s="10">
        <f t="shared" si="7"/>
        <v>0</v>
      </c>
      <c r="AN1519" s="10">
        <f t="shared" si="8"/>
        <v>0</v>
      </c>
      <c r="AO1519" s="10">
        <f t="shared" si="9"/>
        <v>1</v>
      </c>
      <c r="AP1519" s="10">
        <f t="shared" si="10"/>
        <v>0</v>
      </c>
    </row>
    <row r="1520" ht="15.75" customHeight="1">
      <c r="A1520" s="7">
        <v>45676.0</v>
      </c>
      <c r="B1520" s="8" t="s">
        <v>3539</v>
      </c>
      <c r="C1520" s="8" t="s">
        <v>3540</v>
      </c>
      <c r="D1520" s="9">
        <v>8.3991884736E10</v>
      </c>
      <c r="E1520" s="8" t="s">
        <v>6103</v>
      </c>
      <c r="F1520" s="8" t="s">
        <v>6116</v>
      </c>
      <c r="G1520" s="8" t="s">
        <v>6122</v>
      </c>
      <c r="H1520" s="8" t="s">
        <v>6106</v>
      </c>
      <c r="I1520" s="8" t="s">
        <v>6128</v>
      </c>
      <c r="J1520" s="8" t="s">
        <v>6108</v>
      </c>
      <c r="K1520" s="8" t="s">
        <v>6109</v>
      </c>
      <c r="L1520" s="8" t="s">
        <v>6120</v>
      </c>
      <c r="M1520" s="8" t="s">
        <v>6121</v>
      </c>
      <c r="N1520" s="12" t="s">
        <v>18</v>
      </c>
      <c r="O1520" s="12" t="s">
        <v>20</v>
      </c>
      <c r="P1520" s="12" t="s">
        <v>76</v>
      </c>
      <c r="Q1520" s="12" t="s">
        <v>22</v>
      </c>
      <c r="R1520" s="12" t="s">
        <v>32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10">
        <f>ROUNDUP(SUM(VLOOKUP(F1520,'Pontuação'!A$2:B$11,2,FALSE),VLOOKUP(E1520,'Pontuação'!C$2:D$11,2,FALSE),VLOOKUP(H1520,'Pontuação'!I$2:J$11,2,FALSE),VLOOKUP(J1520,'Pontuação'!G$2:H$11,2,FALSE),VLOOKUP(L1520,'Pontuação'!M$2:N$13,2,FALSE)),0)</f>
        <v>1790</v>
      </c>
      <c r="AD1520" s="11">
        <f t="shared" si="1"/>
        <v>179</v>
      </c>
      <c r="AE1520" s="11" t="str">
        <f t="array" ref="AE1520">IFERROR(INDEX('Pontuação'!G$13:G$101, MATCH(AD1520, 'Pontuação'!F$13:F$101, 0)), "Faixa Indefinida")</f>
        <v>B</v>
      </c>
      <c r="AF1520" s="11">
        <f t="shared" si="2"/>
        <v>0</v>
      </c>
      <c r="AG1520" s="11">
        <f t="shared" si="3"/>
        <v>1</v>
      </c>
      <c r="AH1520" s="11">
        <f t="shared" si="4"/>
        <v>0</v>
      </c>
      <c r="AI1520" s="11">
        <f t="shared" si="5"/>
        <v>0</v>
      </c>
      <c r="AJ1520" s="11">
        <f>ROUNDUP(SUM(VLOOKUP(F1520,'Pontuação 3.0'!A$2:B$11,2,FALSE),VLOOKUP(E1520,'Pontuação 3.0'!C$2:D$11,2,FALSE),VLOOKUP(H1520,'Pontuação 3.0'!I$2:J$11,2,FALSE),VLOOKUP(J1520,'Pontuação 3.0'!G$2:H$11,2,FALSE),VLOOKUP(G1520,'Pontuação 3.0'!E$2:F$11,2,FALSE),VLOOKUP(K1520,'Pontuação 3.0'!K$2:L$11,2,FALSE),VLOOKUP(L1520,'Pontuação 3.0'!M$2:N$13,2,FALSE)),0)</f>
        <v>2481</v>
      </c>
      <c r="AK1520" s="10">
        <f t="shared" si="6"/>
        <v>248</v>
      </c>
      <c r="AL1520" s="10" t="str">
        <f t="array" ref="AL1520">IFERROR(INDEX('Pontuação 3.0'!G$13:G$191, MATCH(AK1520, 'Pontuação 3.0'!F$13:F$191, 0)), "Faixa Indefinida")</f>
        <v>A</v>
      </c>
      <c r="AM1520" s="10">
        <f t="shared" si="7"/>
        <v>1</v>
      </c>
      <c r="AN1520" s="10">
        <f t="shared" si="8"/>
        <v>0</v>
      </c>
      <c r="AO1520" s="10">
        <f t="shared" si="9"/>
        <v>0</v>
      </c>
      <c r="AP1520" s="10">
        <f t="shared" si="10"/>
        <v>0</v>
      </c>
    </row>
    <row r="1521" ht="15.75" customHeight="1">
      <c r="A1521" s="7">
        <v>45676.0</v>
      </c>
      <c r="B1521" s="8" t="s">
        <v>3534</v>
      </c>
      <c r="C1521" s="8" t="s">
        <v>3535</v>
      </c>
      <c r="D1521" s="8" t="s">
        <v>3536</v>
      </c>
      <c r="E1521" s="8" t="s">
        <v>6103</v>
      </c>
      <c r="F1521" s="8" t="s">
        <v>6116</v>
      </c>
      <c r="G1521" s="8" t="s">
        <v>6117</v>
      </c>
      <c r="H1521" s="8" t="s">
        <v>6118</v>
      </c>
      <c r="I1521" s="8" t="s">
        <v>6107</v>
      </c>
      <c r="J1521" s="8" t="s">
        <v>6108</v>
      </c>
      <c r="K1521" s="8" t="s">
        <v>6107</v>
      </c>
      <c r="L1521" s="8" t="s">
        <v>6115</v>
      </c>
      <c r="M1521" s="8" t="s">
        <v>6131</v>
      </c>
      <c r="N1521" s="12" t="s">
        <v>18</v>
      </c>
      <c r="O1521" s="12" t="s">
        <v>20</v>
      </c>
      <c r="P1521" s="12" t="s">
        <v>25</v>
      </c>
      <c r="Q1521" s="12" t="s">
        <v>22</v>
      </c>
      <c r="R1521" s="12" t="s">
        <v>32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10">
        <f>ROUNDUP(SUM(VLOOKUP(F1521,'Pontuação'!A$2:B$11,2,FALSE),VLOOKUP(E1521,'Pontuação'!C$2:D$11,2,FALSE),VLOOKUP(H1521,'Pontuação'!I$2:J$11,2,FALSE),VLOOKUP(J1521,'Pontuação'!G$2:H$11,2,FALSE),VLOOKUP(L1521,'Pontuação'!M$2:N$13,2,FALSE)),0)</f>
        <v>1700</v>
      </c>
      <c r="AD1521" s="11">
        <f t="shared" si="1"/>
        <v>170</v>
      </c>
      <c r="AE1521" s="11" t="str">
        <f t="array" ref="AE1521">IFERROR(INDEX('Pontuação'!G$13:G$101, MATCH(AD1521, 'Pontuação'!F$13:F$101, 0)), "Faixa Indefinida")</f>
        <v>B</v>
      </c>
      <c r="AF1521" s="11">
        <f t="shared" si="2"/>
        <v>0</v>
      </c>
      <c r="AG1521" s="11">
        <f t="shared" si="3"/>
        <v>1</v>
      </c>
      <c r="AH1521" s="11">
        <f t="shared" si="4"/>
        <v>0</v>
      </c>
      <c r="AI1521" s="11">
        <f t="shared" si="5"/>
        <v>0</v>
      </c>
      <c r="AJ1521" s="11">
        <f>ROUNDUP(SUM(VLOOKUP(F1521,'Pontuação 3.0'!A$2:B$11,2,FALSE),VLOOKUP(E1521,'Pontuação 3.0'!C$2:D$11,2,FALSE),VLOOKUP(H1521,'Pontuação 3.0'!I$2:J$11,2,FALSE),VLOOKUP(J1521,'Pontuação 3.0'!G$2:H$11,2,FALSE),VLOOKUP(G1521,'Pontuação 3.0'!E$2:F$11,2,FALSE),VLOOKUP(K1521,'Pontuação 3.0'!K$2:L$11,2,FALSE),VLOOKUP(L1521,'Pontuação 3.0'!M$2:N$13,2,FALSE)),0)</f>
        <v>2361</v>
      </c>
      <c r="AK1521" s="10">
        <f t="shared" si="6"/>
        <v>236</v>
      </c>
      <c r="AL1521" s="10" t="str">
        <f t="array" ref="AL1521">IFERROR(INDEX('Pontuação 3.0'!G$13:G$191, MATCH(AK1521, 'Pontuação 3.0'!F$13:F$191, 0)), "Faixa Indefinida")</f>
        <v>A</v>
      </c>
      <c r="AM1521" s="10">
        <f t="shared" si="7"/>
        <v>1</v>
      </c>
      <c r="AN1521" s="10">
        <f t="shared" si="8"/>
        <v>0</v>
      </c>
      <c r="AO1521" s="10">
        <f t="shared" si="9"/>
        <v>0</v>
      </c>
      <c r="AP1521" s="10">
        <f t="shared" si="10"/>
        <v>0</v>
      </c>
    </row>
    <row r="1522" ht="15.75" customHeight="1">
      <c r="A1522" s="7">
        <v>45676.0</v>
      </c>
      <c r="B1522" s="8" t="s">
        <v>3541</v>
      </c>
      <c r="C1522" s="8" t="s">
        <v>3542</v>
      </c>
      <c r="D1522" s="9">
        <v>6.198169314E10</v>
      </c>
      <c r="E1522" s="8" t="s">
        <v>6103</v>
      </c>
      <c r="F1522" s="8" t="s">
        <v>6126</v>
      </c>
      <c r="G1522" s="8" t="s">
        <v>6122</v>
      </c>
      <c r="H1522" s="8" t="s">
        <v>6106</v>
      </c>
      <c r="I1522" s="8" t="s">
        <v>6128</v>
      </c>
      <c r="J1522" s="8" t="s">
        <v>6119</v>
      </c>
      <c r="K1522" s="8" t="s">
        <v>6107</v>
      </c>
      <c r="L1522" s="8" t="s">
        <v>6115</v>
      </c>
      <c r="M1522" s="8" t="s">
        <v>6113</v>
      </c>
      <c r="N1522" s="12" t="s">
        <v>18</v>
      </c>
      <c r="O1522" s="12" t="s">
        <v>20</v>
      </c>
      <c r="P1522" s="12" t="s">
        <v>25</v>
      </c>
      <c r="Q1522" s="12" t="s">
        <v>22</v>
      </c>
      <c r="R1522" s="12" t="s">
        <v>32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10">
        <f>ROUNDUP(SUM(VLOOKUP(F1522,'Pontuação'!A$2:B$11,2,FALSE),VLOOKUP(E1522,'Pontuação'!C$2:D$11,2,FALSE),VLOOKUP(H1522,'Pontuação'!I$2:J$11,2,FALSE),VLOOKUP(J1522,'Pontuação'!G$2:H$11,2,FALSE),VLOOKUP(L1522,'Pontuação'!M$2:N$13,2,FALSE)),0)</f>
        <v>1541</v>
      </c>
      <c r="AD1522" s="11">
        <f t="shared" si="1"/>
        <v>154</v>
      </c>
      <c r="AE1522" s="11" t="str">
        <f t="array" ref="AE1522">IFERROR(INDEX('Pontuação'!G$13:G$101, MATCH(AD1522, 'Pontuação'!F$13:F$101, 0)), "Faixa Indefinida")</f>
        <v>C</v>
      </c>
      <c r="AF1522" s="11">
        <f t="shared" si="2"/>
        <v>0</v>
      </c>
      <c r="AG1522" s="11">
        <f t="shared" si="3"/>
        <v>0</v>
      </c>
      <c r="AH1522" s="11">
        <f t="shared" si="4"/>
        <v>1</v>
      </c>
      <c r="AI1522" s="11">
        <f t="shared" si="5"/>
        <v>0</v>
      </c>
      <c r="AJ1522" s="11">
        <f>ROUNDUP(SUM(VLOOKUP(F1522,'Pontuação 3.0'!A$2:B$11,2,FALSE),VLOOKUP(E1522,'Pontuação 3.0'!C$2:D$11,2,FALSE),VLOOKUP(H1522,'Pontuação 3.0'!I$2:J$11,2,FALSE),VLOOKUP(J1522,'Pontuação 3.0'!G$2:H$11,2,FALSE),VLOOKUP(G1522,'Pontuação 3.0'!E$2:F$11,2,FALSE),VLOOKUP(K1522,'Pontuação 3.0'!K$2:L$11,2,FALSE),VLOOKUP(L1522,'Pontuação 3.0'!M$2:N$13,2,FALSE)),0)</f>
        <v>1849</v>
      </c>
      <c r="AK1522" s="10">
        <f t="shared" si="6"/>
        <v>185</v>
      </c>
      <c r="AL1522" s="10" t="str">
        <f t="array" ref="AL1522">IFERROR(INDEX('Pontuação 3.0'!G$13:G$191, MATCH(AK1522, 'Pontuação 3.0'!F$13:F$191, 0)), "Faixa Indefinida")</f>
        <v>D</v>
      </c>
      <c r="AM1522" s="10">
        <f t="shared" si="7"/>
        <v>0</v>
      </c>
      <c r="AN1522" s="10">
        <f t="shared" si="8"/>
        <v>0</v>
      </c>
      <c r="AO1522" s="10">
        <f t="shared" si="9"/>
        <v>0</v>
      </c>
      <c r="AP1522" s="10">
        <f t="shared" si="10"/>
        <v>1</v>
      </c>
    </row>
    <row r="1523" ht="15.75" customHeight="1">
      <c r="A1523" s="7">
        <v>45676.0</v>
      </c>
      <c r="B1523" s="8" t="s">
        <v>3543</v>
      </c>
      <c r="C1523" s="8" t="s">
        <v>3544</v>
      </c>
      <c r="D1523" s="9">
        <v>6.1993627511E10</v>
      </c>
      <c r="E1523" s="8" t="s">
        <v>6103</v>
      </c>
      <c r="F1523" s="8" t="s">
        <v>6116</v>
      </c>
      <c r="G1523" s="8" t="s">
        <v>6122</v>
      </c>
      <c r="H1523" s="8" t="s">
        <v>6118</v>
      </c>
      <c r="I1523" s="8" t="s">
        <v>6107</v>
      </c>
      <c r="J1523" s="8" t="s">
        <v>6119</v>
      </c>
      <c r="K1523" s="8" t="s">
        <v>6107</v>
      </c>
      <c r="L1523" s="8" t="s">
        <v>6115</v>
      </c>
      <c r="M1523" s="8" t="s">
        <v>6113</v>
      </c>
      <c r="N1523" s="12" t="s">
        <v>18</v>
      </c>
      <c r="O1523" s="12" t="s">
        <v>20</v>
      </c>
      <c r="P1523" s="12" t="s">
        <v>89</v>
      </c>
      <c r="Q1523" s="12" t="s">
        <v>22</v>
      </c>
      <c r="R1523" s="12" t="s">
        <v>32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10">
        <f>ROUNDUP(SUM(VLOOKUP(F1523,'Pontuação'!A$2:B$11,2,FALSE),VLOOKUP(E1523,'Pontuação'!C$2:D$11,2,FALSE),VLOOKUP(H1523,'Pontuação'!I$2:J$11,2,FALSE),VLOOKUP(J1523,'Pontuação'!G$2:H$11,2,FALSE),VLOOKUP(L1523,'Pontuação'!M$2:N$13,2,FALSE)),0)</f>
        <v>1595</v>
      </c>
      <c r="AD1523" s="11">
        <f t="shared" si="1"/>
        <v>160</v>
      </c>
      <c r="AE1523" s="11" t="str">
        <f t="array" ref="AE1523">IFERROR(INDEX('Pontuação'!G$13:G$101, MATCH(AD1523, 'Pontuação'!F$13:F$101, 0)), "Faixa Indefinida")</f>
        <v>C</v>
      </c>
      <c r="AF1523" s="11">
        <f t="shared" si="2"/>
        <v>0</v>
      </c>
      <c r="AG1523" s="11">
        <f t="shared" si="3"/>
        <v>0</v>
      </c>
      <c r="AH1523" s="11">
        <f t="shared" si="4"/>
        <v>1</v>
      </c>
      <c r="AI1523" s="11">
        <f t="shared" si="5"/>
        <v>0</v>
      </c>
      <c r="AJ1523" s="11">
        <f>ROUNDUP(SUM(VLOOKUP(F1523,'Pontuação 3.0'!A$2:B$11,2,FALSE),VLOOKUP(E1523,'Pontuação 3.0'!C$2:D$11,2,FALSE),VLOOKUP(H1523,'Pontuação 3.0'!I$2:J$11,2,FALSE),VLOOKUP(J1523,'Pontuação 3.0'!G$2:H$11,2,FALSE),VLOOKUP(G1523,'Pontuação 3.0'!E$2:F$11,2,FALSE),VLOOKUP(K1523,'Pontuação 3.0'!K$2:L$11,2,FALSE),VLOOKUP(L1523,'Pontuação 3.0'!M$2:N$13,2,FALSE)),0)</f>
        <v>2069</v>
      </c>
      <c r="AK1523" s="10">
        <f t="shared" si="6"/>
        <v>207</v>
      </c>
      <c r="AL1523" s="10" t="str">
        <f t="array" ref="AL1523">IFERROR(INDEX('Pontuação 3.0'!G$13:G$191, MATCH(AK1523, 'Pontuação 3.0'!F$13:F$191, 0)), "Faixa Indefinida")</f>
        <v>C</v>
      </c>
      <c r="AM1523" s="10">
        <f t="shared" si="7"/>
        <v>0</v>
      </c>
      <c r="AN1523" s="10">
        <f t="shared" si="8"/>
        <v>0</v>
      </c>
      <c r="AO1523" s="10">
        <f t="shared" si="9"/>
        <v>1</v>
      </c>
      <c r="AP1523" s="10">
        <f t="shared" si="10"/>
        <v>0</v>
      </c>
    </row>
    <row r="1524" ht="15.75" customHeight="1">
      <c r="A1524" s="7">
        <v>45676.0</v>
      </c>
      <c r="B1524" s="8" t="s">
        <v>3546</v>
      </c>
      <c r="C1524" s="8" t="s">
        <v>3547</v>
      </c>
      <c r="D1524" s="8" t="s">
        <v>3548</v>
      </c>
      <c r="E1524" s="8" t="s">
        <v>6125</v>
      </c>
      <c r="F1524" s="8" t="s">
        <v>6126</v>
      </c>
      <c r="G1524" s="8" t="s">
        <v>6117</v>
      </c>
      <c r="H1524" s="8" t="s">
        <v>6135</v>
      </c>
      <c r="I1524" s="8" t="s">
        <v>6107</v>
      </c>
      <c r="J1524" s="8" t="s">
        <v>6129</v>
      </c>
      <c r="K1524" s="8" t="s">
        <v>6109</v>
      </c>
      <c r="L1524" s="8" t="s">
        <v>6120</v>
      </c>
      <c r="M1524" s="8" t="s">
        <v>6121</v>
      </c>
      <c r="N1524" s="12" t="s">
        <v>18</v>
      </c>
      <c r="O1524" s="12" t="s">
        <v>20</v>
      </c>
      <c r="P1524" s="12" t="s">
        <v>31</v>
      </c>
      <c r="Q1524" s="12" t="s">
        <v>184</v>
      </c>
      <c r="R1524" s="12" t="s">
        <v>32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10">
        <f>ROUNDUP(SUM(VLOOKUP(F1524,'Pontuação'!A$2:B$11,2,FALSE),VLOOKUP(E1524,'Pontuação'!C$2:D$11,2,FALSE),VLOOKUP(H1524,'Pontuação'!I$2:J$11,2,FALSE),VLOOKUP(J1524,'Pontuação'!G$2:H$11,2,FALSE),VLOOKUP(L1524,'Pontuação'!M$2:N$13,2,FALSE)),0)</f>
        <v>1981</v>
      </c>
      <c r="AD1524" s="11">
        <f t="shared" si="1"/>
        <v>198</v>
      </c>
      <c r="AE1524" s="11" t="str">
        <f t="array" ref="AE1524">IFERROR(INDEX('Pontuação'!G$13:G$101, MATCH(AD1524, 'Pontuação'!F$13:F$101, 0)), "Faixa Indefinida")</f>
        <v>A</v>
      </c>
      <c r="AF1524" s="11">
        <f t="shared" si="2"/>
        <v>1</v>
      </c>
      <c r="AG1524" s="11">
        <f t="shared" si="3"/>
        <v>0</v>
      </c>
      <c r="AH1524" s="11">
        <f t="shared" si="4"/>
        <v>0</v>
      </c>
      <c r="AI1524" s="11">
        <f t="shared" si="5"/>
        <v>0</v>
      </c>
      <c r="AJ1524" s="11">
        <f>ROUNDUP(SUM(VLOOKUP(F1524,'Pontuação 3.0'!A$2:B$11,2,FALSE),VLOOKUP(E1524,'Pontuação 3.0'!C$2:D$11,2,FALSE),VLOOKUP(H1524,'Pontuação 3.0'!I$2:J$11,2,FALSE),VLOOKUP(J1524,'Pontuação 3.0'!G$2:H$11,2,FALSE),VLOOKUP(G1524,'Pontuação 3.0'!E$2:F$11,2,FALSE),VLOOKUP(K1524,'Pontuação 3.0'!K$2:L$11,2,FALSE),VLOOKUP(L1524,'Pontuação 3.0'!M$2:N$13,2,FALSE)),0)</f>
        <v>2517</v>
      </c>
      <c r="AK1524" s="10">
        <f t="shared" si="6"/>
        <v>252</v>
      </c>
      <c r="AL1524" s="10" t="str">
        <f t="array" ref="AL1524">IFERROR(INDEX('Pontuação 3.0'!G$13:G$191, MATCH(AK1524, 'Pontuação 3.0'!F$13:F$191, 0)), "Faixa Indefinida")</f>
        <v>A</v>
      </c>
      <c r="AM1524" s="10">
        <f t="shared" si="7"/>
        <v>1</v>
      </c>
      <c r="AN1524" s="10">
        <f t="shared" si="8"/>
        <v>0</v>
      </c>
      <c r="AO1524" s="10">
        <f t="shared" si="9"/>
        <v>0</v>
      </c>
      <c r="AP1524" s="10">
        <f t="shared" si="10"/>
        <v>0</v>
      </c>
    </row>
    <row r="1525" ht="15.75" customHeight="1">
      <c r="A1525" s="7">
        <v>45676.0</v>
      </c>
      <c r="B1525" s="8" t="s">
        <v>161</v>
      </c>
      <c r="C1525" s="8" t="s">
        <v>3545</v>
      </c>
      <c r="D1525" s="9">
        <v>8.5986731814E10</v>
      </c>
      <c r="E1525" s="8" t="s">
        <v>6103</v>
      </c>
      <c r="F1525" s="8" t="s">
        <v>6116</v>
      </c>
      <c r="G1525" s="8" t="s">
        <v>6122</v>
      </c>
      <c r="H1525" s="8" t="s">
        <v>6106</v>
      </c>
      <c r="I1525" s="8" t="s">
        <v>6107</v>
      </c>
      <c r="J1525" s="8" t="s">
        <v>6119</v>
      </c>
      <c r="K1525" s="8" t="s">
        <v>6107</v>
      </c>
      <c r="L1525" s="8" t="s">
        <v>6120</v>
      </c>
      <c r="M1525" s="8" t="s">
        <v>6111</v>
      </c>
      <c r="N1525" s="12" t="s">
        <v>18</v>
      </c>
      <c r="O1525" s="12" t="s">
        <v>20</v>
      </c>
      <c r="P1525" s="12" t="s">
        <v>19</v>
      </c>
      <c r="Q1525" s="12" t="s">
        <v>22</v>
      </c>
      <c r="R1525" s="12" t="s">
        <v>21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10">
        <f>ROUNDUP(SUM(VLOOKUP(F1525,'Pontuação'!A$2:B$11,2,FALSE),VLOOKUP(E1525,'Pontuação'!C$2:D$11,2,FALSE),VLOOKUP(H1525,'Pontuação'!I$2:J$11,2,FALSE),VLOOKUP(J1525,'Pontuação'!G$2:H$11,2,FALSE),VLOOKUP(L1525,'Pontuação'!M$2:N$13,2,FALSE)),0)</f>
        <v>1685</v>
      </c>
      <c r="AD1525" s="11">
        <f t="shared" si="1"/>
        <v>169</v>
      </c>
      <c r="AE1525" s="11" t="str">
        <f t="array" ref="AE1525">IFERROR(INDEX('Pontuação'!G$13:G$101, MATCH(AD1525, 'Pontuação'!F$13:F$101, 0)), "Faixa Indefinida")</f>
        <v>B</v>
      </c>
      <c r="AF1525" s="11">
        <f t="shared" si="2"/>
        <v>0</v>
      </c>
      <c r="AG1525" s="11">
        <f t="shared" si="3"/>
        <v>1</v>
      </c>
      <c r="AH1525" s="11">
        <f t="shared" si="4"/>
        <v>0</v>
      </c>
      <c r="AI1525" s="11">
        <f t="shared" si="5"/>
        <v>0</v>
      </c>
      <c r="AJ1525" s="11">
        <f>ROUNDUP(SUM(VLOOKUP(F1525,'Pontuação 3.0'!A$2:B$11,2,FALSE),VLOOKUP(E1525,'Pontuação 3.0'!C$2:D$11,2,FALSE),VLOOKUP(H1525,'Pontuação 3.0'!I$2:J$11,2,FALSE),VLOOKUP(J1525,'Pontuação 3.0'!G$2:H$11,2,FALSE),VLOOKUP(G1525,'Pontuação 3.0'!E$2:F$11,2,FALSE),VLOOKUP(K1525,'Pontuação 3.0'!K$2:L$11,2,FALSE),VLOOKUP(L1525,'Pontuação 3.0'!M$2:N$13,2,FALSE)),0)</f>
        <v>2068</v>
      </c>
      <c r="AK1525" s="10">
        <f t="shared" si="6"/>
        <v>207</v>
      </c>
      <c r="AL1525" s="10" t="str">
        <f t="array" ref="AL1525">IFERROR(INDEX('Pontuação 3.0'!G$13:G$191, MATCH(AK1525, 'Pontuação 3.0'!F$13:F$191, 0)), "Faixa Indefinida")</f>
        <v>C</v>
      </c>
      <c r="AM1525" s="10">
        <f t="shared" si="7"/>
        <v>0</v>
      </c>
      <c r="AN1525" s="10">
        <f t="shared" si="8"/>
        <v>0</v>
      </c>
      <c r="AO1525" s="10">
        <f t="shared" si="9"/>
        <v>1</v>
      </c>
      <c r="AP1525" s="10">
        <f t="shared" si="10"/>
        <v>0</v>
      </c>
    </row>
    <row r="1526" ht="15.75" customHeight="1">
      <c r="A1526" s="7">
        <v>45676.0</v>
      </c>
      <c r="B1526" s="8" t="s">
        <v>3553</v>
      </c>
      <c r="C1526" s="8" t="s">
        <v>3554</v>
      </c>
      <c r="D1526" s="9">
        <v>4.5998128883E10</v>
      </c>
      <c r="E1526" s="8" t="s">
        <v>6103</v>
      </c>
      <c r="F1526" s="8" t="s">
        <v>6126</v>
      </c>
      <c r="G1526" s="8" t="s">
        <v>6117</v>
      </c>
      <c r="H1526" s="8" t="s">
        <v>6118</v>
      </c>
      <c r="I1526" s="8" t="s">
        <v>6107</v>
      </c>
      <c r="J1526" s="8" t="s">
        <v>6108</v>
      </c>
      <c r="K1526" s="8" t="s">
        <v>6107</v>
      </c>
      <c r="L1526" s="8" t="s">
        <v>6115</v>
      </c>
      <c r="M1526" s="8" t="s">
        <v>6133</v>
      </c>
      <c r="N1526" s="12" t="s">
        <v>18</v>
      </c>
      <c r="O1526" s="12" t="s">
        <v>20</v>
      </c>
      <c r="P1526" s="12" t="s">
        <v>19</v>
      </c>
      <c r="Q1526" s="12" t="s">
        <v>22</v>
      </c>
      <c r="R1526" s="12" t="s">
        <v>21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10">
        <f>ROUNDUP(SUM(VLOOKUP(F1526,'Pontuação'!A$2:B$11,2,FALSE),VLOOKUP(E1526,'Pontuação'!C$2:D$11,2,FALSE),VLOOKUP(H1526,'Pontuação'!I$2:J$11,2,FALSE),VLOOKUP(J1526,'Pontuação'!G$2:H$11,2,FALSE),VLOOKUP(L1526,'Pontuação'!M$2:N$13,2,FALSE)),0)</f>
        <v>1688</v>
      </c>
      <c r="AD1526" s="11">
        <f t="shared" si="1"/>
        <v>169</v>
      </c>
      <c r="AE1526" s="11" t="str">
        <f t="array" ref="AE1526">IFERROR(INDEX('Pontuação'!G$13:G$101, MATCH(AD1526, 'Pontuação'!F$13:F$101, 0)), "Faixa Indefinida")</f>
        <v>B</v>
      </c>
      <c r="AF1526" s="11">
        <f t="shared" si="2"/>
        <v>0</v>
      </c>
      <c r="AG1526" s="11">
        <f t="shared" si="3"/>
        <v>1</v>
      </c>
      <c r="AH1526" s="11">
        <f t="shared" si="4"/>
        <v>0</v>
      </c>
      <c r="AI1526" s="11">
        <f t="shared" si="5"/>
        <v>0</v>
      </c>
      <c r="AJ1526" s="11">
        <f>ROUNDUP(SUM(VLOOKUP(F1526,'Pontuação 3.0'!A$2:B$11,2,FALSE),VLOOKUP(E1526,'Pontuação 3.0'!C$2:D$11,2,FALSE),VLOOKUP(H1526,'Pontuação 3.0'!I$2:J$11,2,FALSE),VLOOKUP(J1526,'Pontuação 3.0'!G$2:H$11,2,FALSE),VLOOKUP(G1526,'Pontuação 3.0'!E$2:F$11,2,FALSE),VLOOKUP(K1526,'Pontuação 3.0'!K$2:L$11,2,FALSE),VLOOKUP(L1526,'Pontuação 3.0'!M$2:N$13,2,FALSE)),0)</f>
        <v>2228</v>
      </c>
      <c r="AK1526" s="10">
        <f t="shared" si="6"/>
        <v>223</v>
      </c>
      <c r="AL1526" s="10" t="str">
        <f t="array" ref="AL1526">IFERROR(INDEX('Pontuação 3.0'!G$13:G$191, MATCH(AK1526, 'Pontuação 3.0'!F$13:F$191, 0)), "Faixa Indefinida")</f>
        <v>B</v>
      </c>
      <c r="AM1526" s="10">
        <f t="shared" si="7"/>
        <v>0</v>
      </c>
      <c r="AN1526" s="10">
        <f t="shared" si="8"/>
        <v>1</v>
      </c>
      <c r="AO1526" s="10">
        <f t="shared" si="9"/>
        <v>0</v>
      </c>
      <c r="AP1526" s="10">
        <f t="shared" si="10"/>
        <v>0</v>
      </c>
    </row>
    <row r="1527" ht="15.75" customHeight="1">
      <c r="A1527" s="7">
        <v>45676.0</v>
      </c>
      <c r="B1527" s="8" t="s">
        <v>3551</v>
      </c>
      <c r="C1527" s="8" t="s">
        <v>3552</v>
      </c>
      <c r="D1527" s="9">
        <v>6.7992182806E10</v>
      </c>
      <c r="E1527" s="8" t="s">
        <v>6103</v>
      </c>
      <c r="F1527" s="8" t="s">
        <v>6116</v>
      </c>
      <c r="G1527" s="8" t="s">
        <v>6117</v>
      </c>
      <c r="H1527" s="8" t="s">
        <v>6135</v>
      </c>
      <c r="I1527" s="8" t="s">
        <v>6107</v>
      </c>
      <c r="J1527" s="8" t="s">
        <v>6129</v>
      </c>
      <c r="K1527" s="8" t="s">
        <v>6107</v>
      </c>
      <c r="L1527" s="8" t="s">
        <v>6120</v>
      </c>
      <c r="M1527" s="8" t="s">
        <v>6113</v>
      </c>
      <c r="N1527" s="12" t="s">
        <v>18</v>
      </c>
      <c r="O1527" s="12" t="s">
        <v>20</v>
      </c>
      <c r="P1527" s="12" t="s">
        <v>51</v>
      </c>
      <c r="Q1527" s="12" t="s">
        <v>22</v>
      </c>
      <c r="R1527" s="12" t="s">
        <v>32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10">
        <f>ROUNDUP(SUM(VLOOKUP(F1527,'Pontuação'!A$2:B$11,2,FALSE),VLOOKUP(E1527,'Pontuação'!C$2:D$11,2,FALSE),VLOOKUP(H1527,'Pontuação'!I$2:J$11,2,FALSE),VLOOKUP(J1527,'Pontuação'!G$2:H$11,2,FALSE),VLOOKUP(L1527,'Pontuação'!M$2:N$13,2,FALSE)),0)</f>
        <v>1989</v>
      </c>
      <c r="AD1527" s="11">
        <f t="shared" si="1"/>
        <v>199</v>
      </c>
      <c r="AE1527" s="11" t="str">
        <f t="array" ref="AE1527">IFERROR(INDEX('Pontuação'!G$13:G$101, MATCH(AD1527, 'Pontuação'!F$13:F$101, 0)), "Faixa Indefinida")</f>
        <v>A</v>
      </c>
      <c r="AF1527" s="11">
        <f t="shared" si="2"/>
        <v>1</v>
      </c>
      <c r="AG1527" s="11">
        <f t="shared" si="3"/>
        <v>0</v>
      </c>
      <c r="AH1527" s="11">
        <f t="shared" si="4"/>
        <v>0</v>
      </c>
      <c r="AI1527" s="11">
        <f t="shared" si="5"/>
        <v>0</v>
      </c>
      <c r="AJ1527" s="11">
        <f>ROUNDUP(SUM(VLOOKUP(F1527,'Pontuação 3.0'!A$2:B$11,2,FALSE),VLOOKUP(E1527,'Pontuação 3.0'!C$2:D$11,2,FALSE),VLOOKUP(H1527,'Pontuação 3.0'!I$2:J$11,2,FALSE),VLOOKUP(J1527,'Pontuação 3.0'!G$2:H$11,2,FALSE),VLOOKUP(G1527,'Pontuação 3.0'!E$2:F$11,2,FALSE),VLOOKUP(K1527,'Pontuação 3.0'!K$2:L$11,2,FALSE),VLOOKUP(L1527,'Pontuação 3.0'!M$2:N$13,2,FALSE)),0)</f>
        <v>2419</v>
      </c>
      <c r="AK1527" s="10">
        <f t="shared" si="6"/>
        <v>242</v>
      </c>
      <c r="AL1527" s="10" t="str">
        <f t="array" ref="AL1527">IFERROR(INDEX('Pontuação 3.0'!G$13:G$191, MATCH(AK1527, 'Pontuação 3.0'!F$13:F$191, 0)), "Faixa Indefinida")</f>
        <v>A</v>
      </c>
      <c r="AM1527" s="10">
        <f t="shared" si="7"/>
        <v>1</v>
      </c>
      <c r="AN1527" s="10">
        <f t="shared" si="8"/>
        <v>0</v>
      </c>
      <c r="AO1527" s="10">
        <f t="shared" si="9"/>
        <v>0</v>
      </c>
      <c r="AP1527" s="10">
        <f t="shared" si="10"/>
        <v>0</v>
      </c>
    </row>
    <row r="1528" ht="15.75" customHeight="1">
      <c r="A1528" s="7">
        <v>45676.0</v>
      </c>
      <c r="B1528" s="8" t="s">
        <v>3549</v>
      </c>
      <c r="C1528" s="8" t="s">
        <v>3550</v>
      </c>
      <c r="D1528" s="9">
        <v>4.7997589603E10</v>
      </c>
      <c r="E1528" s="8" t="s">
        <v>6103</v>
      </c>
      <c r="F1528" s="8" t="s">
        <v>6104</v>
      </c>
      <c r="G1528" s="8" t="s">
        <v>6122</v>
      </c>
      <c r="H1528" s="8" t="s">
        <v>6106</v>
      </c>
      <c r="I1528" s="8" t="s">
        <v>6107</v>
      </c>
      <c r="J1528" s="8" t="s">
        <v>6108</v>
      </c>
      <c r="K1528" s="8" t="s">
        <v>6107</v>
      </c>
      <c r="L1528" s="8" t="s">
        <v>6115</v>
      </c>
      <c r="M1528" s="8" t="s">
        <v>6113</v>
      </c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10">
        <f>ROUNDUP(SUM(VLOOKUP(F1528,'Pontuação'!A$2:B$11,2,FALSE),VLOOKUP(E1528,'Pontuação'!C$2:D$11,2,FALSE),VLOOKUP(H1528,'Pontuação'!I$2:J$11,2,FALSE),VLOOKUP(J1528,'Pontuação'!G$2:H$11,2,FALSE),VLOOKUP(L1528,'Pontuação'!M$2:N$13,2,FALSE)),0)</f>
        <v>1663</v>
      </c>
      <c r="AD1528" s="11">
        <f t="shared" si="1"/>
        <v>166</v>
      </c>
      <c r="AE1528" s="11" t="str">
        <f t="array" ref="AE1528">IFERROR(INDEX('Pontuação'!G$13:G$101, MATCH(AD1528, 'Pontuação'!F$13:F$101, 0)), "Faixa Indefinida")</f>
        <v>B</v>
      </c>
      <c r="AF1528" s="11">
        <f t="shared" si="2"/>
        <v>0</v>
      </c>
      <c r="AG1528" s="11">
        <f t="shared" si="3"/>
        <v>1</v>
      </c>
      <c r="AH1528" s="11">
        <f t="shared" si="4"/>
        <v>0</v>
      </c>
      <c r="AI1528" s="11">
        <f t="shared" si="5"/>
        <v>0</v>
      </c>
      <c r="AJ1528" s="11">
        <f>ROUNDUP(SUM(VLOOKUP(F1528,'Pontuação 3.0'!A$2:B$11,2,FALSE),VLOOKUP(E1528,'Pontuação 3.0'!C$2:D$11,2,FALSE),VLOOKUP(H1528,'Pontuação 3.0'!I$2:J$11,2,FALSE),VLOOKUP(J1528,'Pontuação 3.0'!G$2:H$11,2,FALSE),VLOOKUP(G1528,'Pontuação 3.0'!E$2:F$11,2,FALSE),VLOOKUP(K1528,'Pontuação 3.0'!K$2:L$11,2,FALSE),VLOOKUP(L1528,'Pontuação 3.0'!M$2:N$13,2,FALSE)),0)</f>
        <v>2119</v>
      </c>
      <c r="AK1528" s="10">
        <f t="shared" si="6"/>
        <v>212</v>
      </c>
      <c r="AL1528" s="10" t="str">
        <f t="array" ref="AL1528">IFERROR(INDEX('Pontuação 3.0'!G$13:G$191, MATCH(AK1528, 'Pontuação 3.0'!F$13:F$191, 0)), "Faixa Indefinida")</f>
        <v>C</v>
      </c>
      <c r="AM1528" s="10">
        <f t="shared" si="7"/>
        <v>0</v>
      </c>
      <c r="AN1528" s="10">
        <f t="shared" si="8"/>
        <v>0</v>
      </c>
      <c r="AO1528" s="10">
        <f t="shared" si="9"/>
        <v>1</v>
      </c>
      <c r="AP1528" s="10">
        <f t="shared" si="10"/>
        <v>0</v>
      </c>
    </row>
    <row r="1529" ht="15.75" customHeight="1">
      <c r="A1529" s="7">
        <v>45676.0</v>
      </c>
      <c r="B1529" s="8" t="s">
        <v>3557</v>
      </c>
      <c r="C1529" s="8" t="s">
        <v>3558</v>
      </c>
      <c r="D1529" s="9">
        <v>8.7991604471E10</v>
      </c>
      <c r="E1529" s="8" t="s">
        <v>6125</v>
      </c>
      <c r="F1529" s="8" t="s">
        <v>6126</v>
      </c>
      <c r="G1529" s="8" t="s">
        <v>6117</v>
      </c>
      <c r="H1529" s="8" t="s">
        <v>6123</v>
      </c>
      <c r="I1529" s="8" t="s">
        <v>6107</v>
      </c>
      <c r="J1529" s="8" t="s">
        <v>6119</v>
      </c>
      <c r="K1529" s="8" t="s">
        <v>6107</v>
      </c>
      <c r="L1529" s="8" t="s">
        <v>6120</v>
      </c>
      <c r="M1529" s="8" t="s">
        <v>6133</v>
      </c>
      <c r="N1529" s="12" t="s">
        <v>18</v>
      </c>
      <c r="O1529" s="12" t="s">
        <v>20</v>
      </c>
      <c r="P1529" s="12" t="s">
        <v>25</v>
      </c>
      <c r="Q1529" s="12" t="s">
        <v>33</v>
      </c>
      <c r="R1529" s="12" t="s">
        <v>32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10">
        <f>ROUNDUP(SUM(VLOOKUP(F1529,'Pontuação'!A$2:B$11,2,FALSE),VLOOKUP(E1529,'Pontuação'!C$2:D$11,2,FALSE),VLOOKUP(H1529,'Pontuação'!I$2:J$11,2,FALSE),VLOOKUP(J1529,'Pontuação'!G$2:H$11,2,FALSE),VLOOKUP(L1529,'Pontuação'!M$2:N$13,2,FALSE)),0)</f>
        <v>1563</v>
      </c>
      <c r="AD1529" s="11">
        <f t="shared" si="1"/>
        <v>156</v>
      </c>
      <c r="AE1529" s="11" t="str">
        <f t="array" ref="AE1529">IFERROR(INDEX('Pontuação'!G$13:G$101, MATCH(AD1529, 'Pontuação'!F$13:F$101, 0)), "Faixa Indefinida")</f>
        <v>C</v>
      </c>
      <c r="AF1529" s="11">
        <f t="shared" si="2"/>
        <v>0</v>
      </c>
      <c r="AG1529" s="11">
        <f t="shared" si="3"/>
        <v>0</v>
      </c>
      <c r="AH1529" s="11">
        <f t="shared" si="4"/>
        <v>1</v>
      </c>
      <c r="AI1529" s="11">
        <f t="shared" si="5"/>
        <v>0</v>
      </c>
      <c r="AJ1529" s="11">
        <f>ROUNDUP(SUM(VLOOKUP(F1529,'Pontuação 3.0'!A$2:B$11,2,FALSE),VLOOKUP(E1529,'Pontuação 3.0'!C$2:D$11,2,FALSE),VLOOKUP(H1529,'Pontuação 3.0'!I$2:J$11,2,FALSE),VLOOKUP(J1529,'Pontuação 3.0'!G$2:H$11,2,FALSE),VLOOKUP(G1529,'Pontuação 3.0'!E$2:F$11,2,FALSE),VLOOKUP(K1529,'Pontuação 3.0'!K$2:L$11,2,FALSE),VLOOKUP(L1529,'Pontuação 3.0'!M$2:N$13,2,FALSE)),0)</f>
        <v>1897</v>
      </c>
      <c r="AK1529" s="10">
        <f t="shared" si="6"/>
        <v>190</v>
      </c>
      <c r="AL1529" s="10" t="str">
        <f t="array" ref="AL1529">IFERROR(INDEX('Pontuação 3.0'!G$13:G$191, MATCH(AK1529, 'Pontuação 3.0'!F$13:F$191, 0)), "Faixa Indefinida")</f>
        <v>D</v>
      </c>
      <c r="AM1529" s="10">
        <f t="shared" si="7"/>
        <v>0</v>
      </c>
      <c r="AN1529" s="10">
        <f t="shared" si="8"/>
        <v>0</v>
      </c>
      <c r="AO1529" s="10">
        <f t="shared" si="9"/>
        <v>0</v>
      </c>
      <c r="AP1529" s="10">
        <f t="shared" si="10"/>
        <v>1</v>
      </c>
    </row>
    <row r="1530" ht="15.75" customHeight="1">
      <c r="A1530" s="7">
        <v>45676.0</v>
      </c>
      <c r="B1530" s="8" t="s">
        <v>3555</v>
      </c>
      <c r="C1530" s="8" t="s">
        <v>3556</v>
      </c>
      <c r="D1530" s="9">
        <v>8.5984331618E10</v>
      </c>
      <c r="E1530" s="8" t="s">
        <v>6125</v>
      </c>
      <c r="F1530" s="8" t="s">
        <v>6116</v>
      </c>
      <c r="G1530" s="8" t="s">
        <v>6117</v>
      </c>
      <c r="H1530" s="8" t="s">
        <v>6132</v>
      </c>
      <c r="I1530" s="8" t="s">
        <v>6128</v>
      </c>
      <c r="J1530" s="8" t="s">
        <v>6119</v>
      </c>
      <c r="K1530" s="8" t="s">
        <v>6107</v>
      </c>
      <c r="L1530" s="8" t="s">
        <v>6120</v>
      </c>
      <c r="M1530" s="8" t="s">
        <v>6113</v>
      </c>
      <c r="N1530" s="12" t="s">
        <v>18</v>
      </c>
      <c r="O1530" s="12" t="s">
        <v>20</v>
      </c>
      <c r="P1530" s="12" t="s">
        <v>65</v>
      </c>
      <c r="Q1530" s="12" t="s">
        <v>83</v>
      </c>
      <c r="R1530" s="12" t="s">
        <v>32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10">
        <f>ROUNDUP(SUM(VLOOKUP(F1530,'Pontuação'!A$2:B$11,2,FALSE),VLOOKUP(E1530,'Pontuação'!C$2:D$11,2,FALSE),VLOOKUP(H1530,'Pontuação'!I$2:J$11,2,FALSE),VLOOKUP(J1530,'Pontuação'!G$2:H$11,2,FALSE),VLOOKUP(L1530,'Pontuação'!M$2:N$13,2,FALSE)),0)</f>
        <v>1505</v>
      </c>
      <c r="AD1530" s="11">
        <f t="shared" si="1"/>
        <v>151</v>
      </c>
      <c r="AE1530" s="11" t="str">
        <f t="array" ref="AE1530">IFERROR(INDEX('Pontuação'!G$13:G$101, MATCH(AD1530, 'Pontuação'!F$13:F$101, 0)), "Faixa Indefinida")</f>
        <v>C</v>
      </c>
      <c r="AF1530" s="11">
        <f t="shared" si="2"/>
        <v>0</v>
      </c>
      <c r="AG1530" s="11">
        <f t="shared" si="3"/>
        <v>0</v>
      </c>
      <c r="AH1530" s="11">
        <f t="shared" si="4"/>
        <v>1</v>
      </c>
      <c r="AI1530" s="11">
        <f t="shared" si="5"/>
        <v>0</v>
      </c>
      <c r="AJ1530" s="11">
        <f>ROUNDUP(SUM(VLOOKUP(F1530,'Pontuação 3.0'!A$2:B$11,2,FALSE),VLOOKUP(E1530,'Pontuação 3.0'!C$2:D$11,2,FALSE),VLOOKUP(H1530,'Pontuação 3.0'!I$2:J$11,2,FALSE),VLOOKUP(J1530,'Pontuação 3.0'!G$2:H$11,2,FALSE),VLOOKUP(G1530,'Pontuação 3.0'!E$2:F$11,2,FALSE),VLOOKUP(K1530,'Pontuação 3.0'!K$2:L$11,2,FALSE),VLOOKUP(L1530,'Pontuação 3.0'!M$2:N$13,2,FALSE)),0)</f>
        <v>2070</v>
      </c>
      <c r="AK1530" s="10">
        <f t="shared" si="6"/>
        <v>207</v>
      </c>
      <c r="AL1530" s="10" t="str">
        <f t="array" ref="AL1530">IFERROR(INDEX('Pontuação 3.0'!G$13:G$191, MATCH(AK1530, 'Pontuação 3.0'!F$13:F$191, 0)), "Faixa Indefinida")</f>
        <v>C</v>
      </c>
      <c r="AM1530" s="10">
        <f t="shared" si="7"/>
        <v>0</v>
      </c>
      <c r="AN1530" s="10">
        <f t="shared" si="8"/>
        <v>0</v>
      </c>
      <c r="AO1530" s="10">
        <f t="shared" si="9"/>
        <v>1</v>
      </c>
      <c r="AP1530" s="10">
        <f t="shared" si="10"/>
        <v>0</v>
      </c>
    </row>
    <row r="1531" ht="15.75" customHeight="1">
      <c r="A1531" s="7">
        <v>45676.0</v>
      </c>
      <c r="B1531" s="8" t="s">
        <v>417</v>
      </c>
      <c r="C1531" s="8" t="s">
        <v>3559</v>
      </c>
      <c r="D1531" s="9">
        <v>3.19970786076E11</v>
      </c>
      <c r="E1531" s="8" t="s">
        <v>6103</v>
      </c>
      <c r="F1531" s="8" t="s">
        <v>6116</v>
      </c>
      <c r="G1531" s="8" t="s">
        <v>6117</v>
      </c>
      <c r="H1531" s="8" t="s">
        <v>6118</v>
      </c>
      <c r="I1531" s="8" t="s">
        <v>6107</v>
      </c>
      <c r="J1531" s="8" t="s">
        <v>6130</v>
      </c>
      <c r="K1531" s="8" t="s">
        <v>6107</v>
      </c>
      <c r="L1531" s="8" t="s">
        <v>6115</v>
      </c>
      <c r="M1531" s="8" t="s">
        <v>6111</v>
      </c>
      <c r="N1531" s="12" t="s">
        <v>18</v>
      </c>
      <c r="O1531" s="12" t="s">
        <v>20</v>
      </c>
      <c r="P1531" s="12" t="s">
        <v>89</v>
      </c>
      <c r="Q1531" s="12" t="s">
        <v>33</v>
      </c>
      <c r="R1531" s="12" t="s">
        <v>32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10">
        <f>ROUNDUP(SUM(VLOOKUP(F1531,'Pontuação'!A$2:B$11,2,FALSE),VLOOKUP(E1531,'Pontuação'!C$2:D$11,2,FALSE),VLOOKUP(H1531,'Pontuação'!I$2:J$11,2,FALSE),VLOOKUP(J1531,'Pontuação'!G$2:H$11,2,FALSE),VLOOKUP(L1531,'Pontuação'!M$2:N$13,2,FALSE)),0)</f>
        <v>1873</v>
      </c>
      <c r="AD1531" s="11">
        <f t="shared" si="1"/>
        <v>187</v>
      </c>
      <c r="AE1531" s="11" t="str">
        <f t="array" ref="AE1531">IFERROR(INDEX('Pontuação'!G$13:G$101, MATCH(AD1531, 'Pontuação'!F$13:F$101, 0)), "Faixa Indefinida")</f>
        <v>A</v>
      </c>
      <c r="AF1531" s="11">
        <f t="shared" si="2"/>
        <v>1</v>
      </c>
      <c r="AG1531" s="11">
        <f t="shared" si="3"/>
        <v>0</v>
      </c>
      <c r="AH1531" s="11">
        <f t="shared" si="4"/>
        <v>0</v>
      </c>
      <c r="AI1531" s="11">
        <f t="shared" si="5"/>
        <v>0</v>
      </c>
      <c r="AJ1531" s="11">
        <f>ROUNDUP(SUM(VLOOKUP(F1531,'Pontuação 3.0'!A$2:B$11,2,FALSE),VLOOKUP(E1531,'Pontuação 3.0'!C$2:D$11,2,FALSE),VLOOKUP(H1531,'Pontuação 3.0'!I$2:J$11,2,FALSE),VLOOKUP(J1531,'Pontuação 3.0'!G$2:H$11,2,FALSE),VLOOKUP(G1531,'Pontuação 3.0'!E$2:F$11,2,FALSE),VLOOKUP(K1531,'Pontuação 3.0'!K$2:L$11,2,FALSE),VLOOKUP(L1531,'Pontuação 3.0'!M$2:N$13,2,FALSE)),0)</f>
        <v>2232</v>
      </c>
      <c r="AK1531" s="10">
        <f t="shared" si="6"/>
        <v>223</v>
      </c>
      <c r="AL1531" s="10" t="str">
        <f t="array" ref="AL1531">IFERROR(INDEX('Pontuação 3.0'!G$13:G$191, MATCH(AK1531, 'Pontuação 3.0'!F$13:F$191, 0)), "Faixa Indefinida")</f>
        <v>B</v>
      </c>
      <c r="AM1531" s="10">
        <f t="shared" si="7"/>
        <v>0</v>
      </c>
      <c r="AN1531" s="10">
        <f t="shared" si="8"/>
        <v>1</v>
      </c>
      <c r="AO1531" s="10">
        <f t="shared" si="9"/>
        <v>0</v>
      </c>
      <c r="AP1531" s="10">
        <f t="shared" si="10"/>
        <v>0</v>
      </c>
    </row>
    <row r="1532" ht="15.75" customHeight="1">
      <c r="A1532" s="7">
        <v>45676.0</v>
      </c>
      <c r="B1532" s="8" t="s">
        <v>3562</v>
      </c>
      <c r="C1532" s="8" t="s">
        <v>3563</v>
      </c>
      <c r="D1532" s="9">
        <v>3.1989272197E10</v>
      </c>
      <c r="E1532" s="8" t="s">
        <v>6103</v>
      </c>
      <c r="F1532" s="8" t="s">
        <v>6116</v>
      </c>
      <c r="G1532" s="8" t="s">
        <v>6117</v>
      </c>
      <c r="H1532" s="8" t="s">
        <v>6118</v>
      </c>
      <c r="I1532" s="8" t="s">
        <v>6128</v>
      </c>
      <c r="J1532" s="8" t="s">
        <v>6129</v>
      </c>
      <c r="K1532" s="8" t="s">
        <v>6109</v>
      </c>
      <c r="L1532" s="8" t="s">
        <v>6110</v>
      </c>
      <c r="M1532" s="8" t="s">
        <v>6111</v>
      </c>
      <c r="N1532" s="12" t="s">
        <v>18</v>
      </c>
      <c r="O1532" s="12" t="s">
        <v>20</v>
      </c>
      <c r="P1532" s="12" t="s">
        <v>19</v>
      </c>
      <c r="Q1532" s="12" t="s">
        <v>22</v>
      </c>
      <c r="R1532" s="12" t="s">
        <v>21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10">
        <f>ROUNDUP(SUM(VLOOKUP(F1532,'Pontuação'!A$2:B$11,2,FALSE),VLOOKUP(E1532,'Pontuação'!C$2:D$11,2,FALSE),VLOOKUP(H1532,'Pontuação'!I$2:J$11,2,FALSE),VLOOKUP(J1532,'Pontuação'!G$2:H$11,2,FALSE),VLOOKUP(L1532,'Pontuação'!M$2:N$13,2,FALSE)),0)</f>
        <v>1943</v>
      </c>
      <c r="AD1532" s="11">
        <f t="shared" si="1"/>
        <v>194</v>
      </c>
      <c r="AE1532" s="11" t="str">
        <f t="array" ref="AE1532">IFERROR(INDEX('Pontuação'!G$13:G$101, MATCH(AD1532, 'Pontuação'!F$13:F$101, 0)), "Faixa Indefinida")</f>
        <v>A</v>
      </c>
      <c r="AF1532" s="11">
        <f t="shared" si="2"/>
        <v>1</v>
      </c>
      <c r="AG1532" s="11">
        <f t="shared" si="3"/>
        <v>0</v>
      </c>
      <c r="AH1532" s="11">
        <f t="shared" si="4"/>
        <v>0</v>
      </c>
      <c r="AI1532" s="11">
        <f t="shared" si="5"/>
        <v>0</v>
      </c>
      <c r="AJ1532" s="11">
        <f>ROUNDUP(SUM(VLOOKUP(F1532,'Pontuação 3.0'!A$2:B$11,2,FALSE),VLOOKUP(E1532,'Pontuação 3.0'!C$2:D$11,2,FALSE),VLOOKUP(H1532,'Pontuação 3.0'!I$2:J$11,2,FALSE),VLOOKUP(J1532,'Pontuação 3.0'!G$2:H$11,2,FALSE),VLOOKUP(G1532,'Pontuação 3.0'!E$2:F$11,2,FALSE),VLOOKUP(K1532,'Pontuação 3.0'!K$2:L$11,2,FALSE),VLOOKUP(L1532,'Pontuação 3.0'!M$2:N$13,2,FALSE)),0)</f>
        <v>2939</v>
      </c>
      <c r="AK1532" s="10">
        <f t="shared" si="6"/>
        <v>294</v>
      </c>
      <c r="AL1532" s="10" t="str">
        <f t="array" ref="AL1532">IFERROR(INDEX('Pontuação 3.0'!G$13:G$191, MATCH(AK1532, 'Pontuação 3.0'!F$13:F$191, 0)), "Faixa Indefinida")</f>
        <v>A</v>
      </c>
      <c r="AM1532" s="10">
        <f t="shared" si="7"/>
        <v>1</v>
      </c>
      <c r="AN1532" s="10">
        <f t="shared" si="8"/>
        <v>0</v>
      </c>
      <c r="AO1532" s="10">
        <f t="shared" si="9"/>
        <v>0</v>
      </c>
      <c r="AP1532" s="10">
        <f t="shared" si="10"/>
        <v>0</v>
      </c>
    </row>
    <row r="1533" ht="15.75" customHeight="1">
      <c r="A1533" s="7">
        <v>45676.0</v>
      </c>
      <c r="B1533" s="8" t="s">
        <v>3560</v>
      </c>
      <c r="C1533" s="8" t="s">
        <v>3561</v>
      </c>
      <c r="D1533" s="9">
        <v>6.3991219424E10</v>
      </c>
      <c r="E1533" s="8" t="s">
        <v>6103</v>
      </c>
      <c r="F1533" s="8" t="s">
        <v>6116</v>
      </c>
      <c r="G1533" s="8" t="s">
        <v>6114</v>
      </c>
      <c r="H1533" s="8" t="s">
        <v>6123</v>
      </c>
      <c r="I1533" s="8" t="s">
        <v>6107</v>
      </c>
      <c r="J1533" s="8" t="s">
        <v>6108</v>
      </c>
      <c r="K1533" s="8" t="s">
        <v>6109</v>
      </c>
      <c r="L1533" s="8" t="s">
        <v>6115</v>
      </c>
      <c r="M1533" s="8" t="s">
        <v>6113</v>
      </c>
      <c r="N1533" s="12" t="s">
        <v>18</v>
      </c>
      <c r="O1533" s="12" t="s">
        <v>20</v>
      </c>
      <c r="P1533" s="12" t="s">
        <v>102</v>
      </c>
      <c r="Q1533" s="12" t="s">
        <v>22</v>
      </c>
      <c r="R1533" s="12" t="s">
        <v>21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10">
        <f>ROUNDUP(SUM(VLOOKUP(F1533,'Pontuação'!A$2:B$11,2,FALSE),VLOOKUP(E1533,'Pontuação'!C$2:D$11,2,FALSE),VLOOKUP(H1533,'Pontuação'!I$2:J$11,2,FALSE),VLOOKUP(J1533,'Pontuação'!G$2:H$11,2,FALSE),VLOOKUP(L1533,'Pontuação'!M$2:N$13,2,FALSE)),0)</f>
        <v>1544</v>
      </c>
      <c r="AD1533" s="11">
        <f t="shared" si="1"/>
        <v>154</v>
      </c>
      <c r="AE1533" s="11" t="str">
        <f t="array" ref="AE1533">IFERROR(INDEX('Pontuação'!G$13:G$101, MATCH(AD1533, 'Pontuação'!F$13:F$101, 0)), "Faixa Indefinida")</f>
        <v>C</v>
      </c>
      <c r="AF1533" s="11">
        <f t="shared" si="2"/>
        <v>0</v>
      </c>
      <c r="AG1533" s="11">
        <f t="shared" si="3"/>
        <v>0</v>
      </c>
      <c r="AH1533" s="11">
        <f t="shared" si="4"/>
        <v>1</v>
      </c>
      <c r="AI1533" s="11">
        <f t="shared" si="5"/>
        <v>0</v>
      </c>
      <c r="AJ1533" s="11">
        <f>ROUNDUP(SUM(VLOOKUP(F1533,'Pontuação 3.0'!A$2:B$11,2,FALSE),VLOOKUP(E1533,'Pontuação 3.0'!C$2:D$11,2,FALSE),VLOOKUP(H1533,'Pontuação 3.0'!I$2:J$11,2,FALSE),VLOOKUP(J1533,'Pontuação 3.0'!G$2:H$11,2,FALSE),VLOOKUP(G1533,'Pontuação 3.0'!E$2:F$11,2,FALSE),VLOOKUP(K1533,'Pontuação 3.0'!K$2:L$11,2,FALSE),VLOOKUP(L1533,'Pontuação 3.0'!M$2:N$13,2,FALSE)),0)</f>
        <v>2237</v>
      </c>
      <c r="AK1533" s="10">
        <f t="shared" si="6"/>
        <v>224</v>
      </c>
      <c r="AL1533" s="10" t="str">
        <f t="array" ref="AL1533">IFERROR(INDEX('Pontuação 3.0'!G$13:G$191, MATCH(AK1533, 'Pontuação 3.0'!F$13:F$191, 0)), "Faixa Indefinida")</f>
        <v>B</v>
      </c>
      <c r="AM1533" s="10">
        <f t="shared" si="7"/>
        <v>0</v>
      </c>
      <c r="AN1533" s="10">
        <f t="shared" si="8"/>
        <v>1</v>
      </c>
      <c r="AO1533" s="10">
        <f t="shared" si="9"/>
        <v>0</v>
      </c>
      <c r="AP1533" s="10">
        <f t="shared" si="10"/>
        <v>0</v>
      </c>
    </row>
    <row r="1534" ht="15.75" customHeight="1">
      <c r="A1534" s="7">
        <v>45676.0</v>
      </c>
      <c r="B1534" s="8" t="s">
        <v>3564</v>
      </c>
      <c r="C1534" s="8" t="s">
        <v>3565</v>
      </c>
      <c r="D1534" s="8" t="s">
        <v>3566</v>
      </c>
      <c r="E1534" s="8" t="s">
        <v>6103</v>
      </c>
      <c r="F1534" s="8" t="s">
        <v>6127</v>
      </c>
      <c r="G1534" s="8" t="s">
        <v>6112</v>
      </c>
      <c r="H1534" s="8" t="s">
        <v>6123</v>
      </c>
      <c r="I1534" s="8" t="s">
        <v>6107</v>
      </c>
      <c r="J1534" s="8" t="s">
        <v>6119</v>
      </c>
      <c r="K1534" s="8" t="s">
        <v>6107</v>
      </c>
      <c r="L1534" s="8" t="s">
        <v>6120</v>
      </c>
      <c r="M1534" s="8" t="s">
        <v>6111</v>
      </c>
      <c r="N1534" s="12" t="s">
        <v>18</v>
      </c>
      <c r="O1534" s="12" t="s">
        <v>20</v>
      </c>
      <c r="P1534" s="12" t="s">
        <v>89</v>
      </c>
      <c r="Q1534" s="12" t="s">
        <v>22</v>
      </c>
      <c r="R1534" s="12" t="s">
        <v>32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10">
        <f>ROUNDUP(SUM(VLOOKUP(F1534,'Pontuação'!A$2:B$11,2,FALSE),VLOOKUP(E1534,'Pontuação'!C$2:D$11,2,FALSE),VLOOKUP(H1534,'Pontuação'!I$2:J$11,2,FALSE),VLOOKUP(J1534,'Pontuação'!G$2:H$11,2,FALSE),VLOOKUP(L1534,'Pontuação'!M$2:N$13,2,FALSE)),0)</f>
        <v>1326</v>
      </c>
      <c r="AD1534" s="11">
        <f t="shared" si="1"/>
        <v>133</v>
      </c>
      <c r="AE1534" s="11" t="str">
        <f t="array" ref="AE1534">IFERROR(INDEX('Pontuação'!G$13:G$101, MATCH(AD1534, 'Pontuação'!F$13:F$101, 0)), "Faixa Indefinida")</f>
        <v>D</v>
      </c>
      <c r="AF1534" s="11">
        <f t="shared" si="2"/>
        <v>0</v>
      </c>
      <c r="AG1534" s="11">
        <f t="shared" si="3"/>
        <v>0</v>
      </c>
      <c r="AH1534" s="11">
        <f t="shared" si="4"/>
        <v>0</v>
      </c>
      <c r="AI1534" s="11">
        <f t="shared" si="5"/>
        <v>1</v>
      </c>
      <c r="AJ1534" s="11">
        <f>ROUNDUP(SUM(VLOOKUP(F1534,'Pontuação 3.0'!A$2:B$11,2,FALSE),VLOOKUP(E1534,'Pontuação 3.0'!C$2:D$11,2,FALSE),VLOOKUP(H1534,'Pontuação 3.0'!I$2:J$11,2,FALSE),VLOOKUP(J1534,'Pontuação 3.0'!G$2:H$11,2,FALSE),VLOOKUP(G1534,'Pontuação 3.0'!E$2:F$11,2,FALSE),VLOOKUP(K1534,'Pontuação 3.0'!K$2:L$11,2,FALSE),VLOOKUP(L1534,'Pontuação 3.0'!M$2:N$13,2,FALSE)),0)</f>
        <v>1805</v>
      </c>
      <c r="AK1534" s="10">
        <f t="shared" si="6"/>
        <v>181</v>
      </c>
      <c r="AL1534" s="10" t="str">
        <f t="array" ref="AL1534">IFERROR(INDEX('Pontuação 3.0'!G$13:G$191, MATCH(AK1534, 'Pontuação 3.0'!F$13:F$191, 0)), "Faixa Indefinida")</f>
        <v>D</v>
      </c>
      <c r="AM1534" s="10">
        <f t="shared" si="7"/>
        <v>0</v>
      </c>
      <c r="AN1534" s="10">
        <f t="shared" si="8"/>
        <v>0</v>
      </c>
      <c r="AO1534" s="10">
        <f t="shared" si="9"/>
        <v>0</v>
      </c>
      <c r="AP1534" s="10">
        <f t="shared" si="10"/>
        <v>1</v>
      </c>
    </row>
    <row r="1535" ht="15.75" customHeight="1">
      <c r="A1535" s="7">
        <v>45676.0</v>
      </c>
      <c r="B1535" s="8" t="s">
        <v>3567</v>
      </c>
      <c r="C1535" s="8" t="s">
        <v>3568</v>
      </c>
      <c r="D1535" s="14" t="s">
        <v>6215</v>
      </c>
      <c r="E1535" s="8" t="s">
        <v>6103</v>
      </c>
      <c r="F1535" s="8" t="s">
        <v>6126</v>
      </c>
      <c r="G1535" s="8" t="s">
        <v>6105</v>
      </c>
      <c r="H1535" s="8" t="s">
        <v>6118</v>
      </c>
      <c r="I1535" s="8" t="s">
        <v>6107</v>
      </c>
      <c r="J1535" s="8" t="s">
        <v>6119</v>
      </c>
      <c r="K1535" s="8" t="s">
        <v>6107</v>
      </c>
      <c r="L1535" s="8" t="s">
        <v>6120</v>
      </c>
      <c r="M1535" s="8" t="s">
        <v>6113</v>
      </c>
      <c r="N1535" s="12" t="s">
        <v>18</v>
      </c>
      <c r="O1535" s="12" t="s">
        <v>20</v>
      </c>
      <c r="P1535" s="12" t="s">
        <v>19</v>
      </c>
      <c r="Q1535" s="12" t="s">
        <v>22</v>
      </c>
      <c r="R1535" s="12" t="s">
        <v>21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10">
        <f>ROUNDUP(SUM(VLOOKUP(F1535,'Pontuação'!A$2:B$11,2,FALSE),VLOOKUP(E1535,'Pontuação'!C$2:D$11,2,FALSE),VLOOKUP(H1535,'Pontuação'!I$2:J$11,2,FALSE),VLOOKUP(J1535,'Pontuação'!G$2:H$11,2,FALSE),VLOOKUP(L1535,'Pontuação'!M$2:N$13,2,FALSE)),0)</f>
        <v>1715</v>
      </c>
      <c r="AD1535" s="11">
        <f t="shared" si="1"/>
        <v>172</v>
      </c>
      <c r="AE1535" s="11" t="str">
        <f t="array" ref="AE1535">IFERROR(INDEX('Pontuação'!G$13:G$101, MATCH(AD1535, 'Pontuação'!F$13:F$101, 0)), "Faixa Indefinida")</f>
        <v>B</v>
      </c>
      <c r="AF1535" s="11">
        <f t="shared" si="2"/>
        <v>0</v>
      </c>
      <c r="AG1535" s="11">
        <f t="shared" si="3"/>
        <v>1</v>
      </c>
      <c r="AH1535" s="11">
        <f t="shared" si="4"/>
        <v>0</v>
      </c>
      <c r="AI1535" s="11">
        <f t="shared" si="5"/>
        <v>0</v>
      </c>
      <c r="AJ1535" s="11">
        <f>ROUNDUP(SUM(VLOOKUP(F1535,'Pontuação 3.0'!A$2:B$11,2,FALSE),VLOOKUP(E1535,'Pontuação 3.0'!C$2:D$11,2,FALSE),VLOOKUP(H1535,'Pontuação 3.0'!I$2:J$11,2,FALSE),VLOOKUP(J1535,'Pontuação 3.0'!G$2:H$11,2,FALSE),VLOOKUP(G1535,'Pontuação 3.0'!E$2:F$11,2,FALSE),VLOOKUP(K1535,'Pontuação 3.0'!K$2:L$11,2,FALSE),VLOOKUP(L1535,'Pontuação 3.0'!M$2:N$13,2,FALSE)),0)</f>
        <v>2256</v>
      </c>
      <c r="AK1535" s="10">
        <f t="shared" si="6"/>
        <v>226</v>
      </c>
      <c r="AL1535" s="10" t="str">
        <f t="array" ref="AL1535">IFERROR(INDEX('Pontuação 3.0'!G$13:G$191, MATCH(AK1535, 'Pontuação 3.0'!F$13:F$191, 0)), "Faixa Indefinida")</f>
        <v>B</v>
      </c>
      <c r="AM1535" s="10">
        <f t="shared" si="7"/>
        <v>0</v>
      </c>
      <c r="AN1535" s="10">
        <f t="shared" si="8"/>
        <v>1</v>
      </c>
      <c r="AO1535" s="10">
        <f t="shared" si="9"/>
        <v>0</v>
      </c>
      <c r="AP1535" s="10">
        <f t="shared" si="10"/>
        <v>0</v>
      </c>
    </row>
    <row r="1536" ht="15.75" customHeight="1">
      <c r="A1536" s="7">
        <v>45676.0</v>
      </c>
      <c r="B1536" s="8" t="s">
        <v>3569</v>
      </c>
      <c r="C1536" s="8" t="s">
        <v>3570</v>
      </c>
      <c r="D1536" s="9">
        <v>8.5986656266E10</v>
      </c>
      <c r="E1536" s="8" t="s">
        <v>6103</v>
      </c>
      <c r="F1536" s="8" t="s">
        <v>6126</v>
      </c>
      <c r="G1536" s="8" t="s">
        <v>6117</v>
      </c>
      <c r="H1536" s="8" t="s">
        <v>6118</v>
      </c>
      <c r="I1536" s="8" t="s">
        <v>6107</v>
      </c>
      <c r="J1536" s="8" t="s">
        <v>6119</v>
      </c>
      <c r="K1536" s="8" t="s">
        <v>6107</v>
      </c>
      <c r="L1536" s="8" t="s">
        <v>6115</v>
      </c>
      <c r="M1536" s="8" t="s">
        <v>6113</v>
      </c>
      <c r="N1536" s="12" t="s">
        <v>18</v>
      </c>
      <c r="O1536" s="12" t="s">
        <v>20</v>
      </c>
      <c r="P1536" s="12" t="s">
        <v>65</v>
      </c>
      <c r="Q1536" s="12" t="s">
        <v>22</v>
      </c>
      <c r="R1536" s="12" t="s">
        <v>21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10">
        <f>ROUNDUP(SUM(VLOOKUP(F1536,'Pontuação'!A$2:B$11,2,FALSE),VLOOKUP(E1536,'Pontuação'!C$2:D$11,2,FALSE),VLOOKUP(H1536,'Pontuação'!I$2:J$11,2,FALSE),VLOOKUP(J1536,'Pontuação'!G$2:H$11,2,FALSE),VLOOKUP(L1536,'Pontuação'!M$2:N$13,2,FALSE)),0)</f>
        <v>1583</v>
      </c>
      <c r="AD1536" s="11">
        <f t="shared" si="1"/>
        <v>158</v>
      </c>
      <c r="AE1536" s="11" t="str">
        <f t="array" ref="AE1536">IFERROR(INDEX('Pontuação'!G$13:G$101, MATCH(AD1536, 'Pontuação'!F$13:F$101, 0)), "Faixa Indefinida")</f>
        <v>C</v>
      </c>
      <c r="AF1536" s="11">
        <f t="shared" si="2"/>
        <v>0</v>
      </c>
      <c r="AG1536" s="11">
        <f t="shared" si="3"/>
        <v>0</v>
      </c>
      <c r="AH1536" s="11">
        <f t="shared" si="4"/>
        <v>1</v>
      </c>
      <c r="AI1536" s="11">
        <f t="shared" si="5"/>
        <v>0</v>
      </c>
      <c r="AJ1536" s="11">
        <f>ROUNDUP(SUM(VLOOKUP(F1536,'Pontuação 3.0'!A$2:B$11,2,FALSE),VLOOKUP(E1536,'Pontuação 3.0'!C$2:D$11,2,FALSE),VLOOKUP(H1536,'Pontuação 3.0'!I$2:J$11,2,FALSE),VLOOKUP(J1536,'Pontuação 3.0'!G$2:H$11,2,FALSE),VLOOKUP(G1536,'Pontuação 3.0'!E$2:F$11,2,FALSE),VLOOKUP(K1536,'Pontuação 3.0'!K$2:L$11,2,FALSE),VLOOKUP(L1536,'Pontuação 3.0'!M$2:N$13,2,FALSE)),0)</f>
        <v>2076</v>
      </c>
      <c r="AK1536" s="10">
        <f t="shared" si="6"/>
        <v>208</v>
      </c>
      <c r="AL1536" s="10" t="str">
        <f t="array" ref="AL1536">IFERROR(INDEX('Pontuação 3.0'!G$13:G$191, MATCH(AK1536, 'Pontuação 3.0'!F$13:F$191, 0)), "Faixa Indefinida")</f>
        <v>C</v>
      </c>
      <c r="AM1536" s="10">
        <f t="shared" si="7"/>
        <v>0</v>
      </c>
      <c r="AN1536" s="10">
        <f t="shared" si="8"/>
        <v>0</v>
      </c>
      <c r="AO1536" s="10">
        <f t="shared" si="9"/>
        <v>1</v>
      </c>
      <c r="AP1536" s="10">
        <f t="shared" si="10"/>
        <v>0</v>
      </c>
    </row>
    <row r="1537" ht="15.75" customHeight="1">
      <c r="A1537" s="7">
        <v>45676.0</v>
      </c>
      <c r="B1537" s="8" t="s">
        <v>3574</v>
      </c>
      <c r="C1537" s="8" t="s">
        <v>3575</v>
      </c>
      <c r="D1537" s="9">
        <v>7.3998356864E10</v>
      </c>
      <c r="E1537" s="8" t="s">
        <v>6103</v>
      </c>
      <c r="F1537" s="8" t="s">
        <v>6116</v>
      </c>
      <c r="G1537" s="8" t="s">
        <v>6117</v>
      </c>
      <c r="H1537" s="8" t="s">
        <v>6118</v>
      </c>
      <c r="I1537" s="8" t="s">
        <v>6107</v>
      </c>
      <c r="J1537" s="8" t="s">
        <v>6129</v>
      </c>
      <c r="K1537" s="8" t="s">
        <v>6107</v>
      </c>
      <c r="L1537" s="8" t="s">
        <v>6115</v>
      </c>
      <c r="M1537" s="8" t="s">
        <v>6113</v>
      </c>
      <c r="N1537" s="12" t="s">
        <v>18</v>
      </c>
      <c r="O1537" s="12" t="s">
        <v>20</v>
      </c>
      <c r="P1537" s="12" t="s">
        <v>19</v>
      </c>
      <c r="Q1537" s="12" t="s">
        <v>22</v>
      </c>
      <c r="R1537" s="12" t="s">
        <v>21</v>
      </c>
      <c r="S1537" s="13"/>
      <c r="T1537" s="8"/>
      <c r="U1537" s="8"/>
      <c r="V1537" s="8"/>
      <c r="W1537" s="8"/>
      <c r="X1537" s="8"/>
      <c r="Y1537" s="8"/>
      <c r="Z1537" s="8"/>
      <c r="AA1537" s="8"/>
      <c r="AB1537" s="8"/>
      <c r="AC1537" s="10">
        <f>ROUNDUP(SUM(VLOOKUP(F1537,'Pontuação'!A$2:B$11,2,FALSE),VLOOKUP(E1537,'Pontuação'!C$2:D$11,2,FALSE),VLOOKUP(H1537,'Pontuação'!I$2:J$11,2,FALSE),VLOOKUP(J1537,'Pontuação'!G$2:H$11,2,FALSE),VLOOKUP(L1537,'Pontuação'!M$2:N$13,2,FALSE)),0)</f>
        <v>1873</v>
      </c>
      <c r="AD1537" s="11">
        <f t="shared" si="1"/>
        <v>187</v>
      </c>
      <c r="AE1537" s="11" t="str">
        <f t="array" ref="AE1537">IFERROR(INDEX('Pontuação'!G$13:G$101, MATCH(AD1537, 'Pontuação'!F$13:F$101, 0)), "Faixa Indefinida")</f>
        <v>A</v>
      </c>
      <c r="AF1537" s="11">
        <f t="shared" si="2"/>
        <v>1</v>
      </c>
      <c r="AG1537" s="11">
        <f t="shared" si="3"/>
        <v>0</v>
      </c>
      <c r="AH1537" s="11">
        <f t="shared" si="4"/>
        <v>0</v>
      </c>
      <c r="AI1537" s="11">
        <f t="shared" si="5"/>
        <v>0</v>
      </c>
      <c r="AJ1537" s="11">
        <f>ROUNDUP(SUM(VLOOKUP(F1537,'Pontuação 3.0'!A$2:B$11,2,FALSE),VLOOKUP(E1537,'Pontuação 3.0'!C$2:D$11,2,FALSE),VLOOKUP(H1537,'Pontuação 3.0'!I$2:J$11,2,FALSE),VLOOKUP(J1537,'Pontuação 3.0'!G$2:H$11,2,FALSE),VLOOKUP(G1537,'Pontuação 3.0'!E$2:F$11,2,FALSE),VLOOKUP(K1537,'Pontuação 3.0'!K$2:L$11,2,FALSE),VLOOKUP(L1537,'Pontuação 3.0'!M$2:N$13,2,FALSE)),0)</f>
        <v>2484</v>
      </c>
      <c r="AK1537" s="10">
        <f t="shared" si="6"/>
        <v>248</v>
      </c>
      <c r="AL1537" s="10" t="str">
        <f t="array" ref="AL1537">IFERROR(INDEX('Pontuação 3.0'!G$13:G$191, MATCH(AK1537, 'Pontuação 3.0'!F$13:F$191, 0)), "Faixa Indefinida")</f>
        <v>A</v>
      </c>
      <c r="AM1537" s="10">
        <f t="shared" si="7"/>
        <v>1</v>
      </c>
      <c r="AN1537" s="10">
        <f t="shared" si="8"/>
        <v>0</v>
      </c>
      <c r="AO1537" s="10">
        <f t="shared" si="9"/>
        <v>0</v>
      </c>
      <c r="AP1537" s="10">
        <f t="shared" si="10"/>
        <v>0</v>
      </c>
    </row>
    <row r="1538" ht="15.75" customHeight="1">
      <c r="A1538" s="7">
        <v>45676.0</v>
      </c>
      <c r="B1538" s="8" t="s">
        <v>359</v>
      </c>
      <c r="C1538" s="8" t="s">
        <v>3576</v>
      </c>
      <c r="D1538" s="9">
        <v>4.1992860301E10</v>
      </c>
      <c r="E1538" s="8" t="s">
        <v>6103</v>
      </c>
      <c r="F1538" s="8" t="s">
        <v>6116</v>
      </c>
      <c r="G1538" s="8" t="s">
        <v>6117</v>
      </c>
      <c r="H1538" s="8" t="s">
        <v>6118</v>
      </c>
      <c r="I1538" s="8" t="s">
        <v>6107</v>
      </c>
      <c r="J1538" s="8" t="s">
        <v>6119</v>
      </c>
      <c r="K1538" s="8" t="s">
        <v>6107</v>
      </c>
      <c r="L1538" s="8" t="s">
        <v>6115</v>
      </c>
      <c r="M1538" s="8" t="s">
        <v>6113</v>
      </c>
      <c r="N1538" s="12" t="s">
        <v>18</v>
      </c>
      <c r="O1538" s="12" t="s">
        <v>20</v>
      </c>
      <c r="P1538" s="12" t="s">
        <v>25</v>
      </c>
      <c r="Q1538" s="12" t="s">
        <v>22</v>
      </c>
      <c r="R1538" s="12" t="s">
        <v>32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10">
        <f>ROUNDUP(SUM(VLOOKUP(F1538,'Pontuação'!A$2:B$11,2,FALSE),VLOOKUP(E1538,'Pontuação'!C$2:D$11,2,FALSE),VLOOKUP(H1538,'Pontuação'!I$2:J$11,2,FALSE),VLOOKUP(J1538,'Pontuação'!G$2:H$11,2,FALSE),VLOOKUP(L1538,'Pontuação'!M$2:N$13,2,FALSE)),0)</f>
        <v>1595</v>
      </c>
      <c r="AD1538" s="11">
        <f t="shared" si="1"/>
        <v>160</v>
      </c>
      <c r="AE1538" s="11" t="str">
        <f t="array" ref="AE1538">IFERROR(INDEX('Pontuação'!G$13:G$101, MATCH(AD1538, 'Pontuação'!F$13:F$101, 0)), "Faixa Indefinida")</f>
        <v>C</v>
      </c>
      <c r="AF1538" s="11">
        <f t="shared" si="2"/>
        <v>0</v>
      </c>
      <c r="AG1538" s="11">
        <f t="shared" si="3"/>
        <v>0</v>
      </c>
      <c r="AH1538" s="11">
        <f t="shared" si="4"/>
        <v>1</v>
      </c>
      <c r="AI1538" s="11">
        <f t="shared" si="5"/>
        <v>0</v>
      </c>
      <c r="AJ1538" s="11">
        <f>ROUNDUP(SUM(VLOOKUP(F1538,'Pontuação 3.0'!A$2:B$11,2,FALSE),VLOOKUP(E1538,'Pontuação 3.0'!C$2:D$11,2,FALSE),VLOOKUP(H1538,'Pontuação 3.0'!I$2:J$11,2,FALSE),VLOOKUP(J1538,'Pontuação 3.0'!G$2:H$11,2,FALSE),VLOOKUP(G1538,'Pontuação 3.0'!E$2:F$11,2,FALSE),VLOOKUP(K1538,'Pontuação 3.0'!K$2:L$11,2,FALSE),VLOOKUP(L1538,'Pontuação 3.0'!M$2:N$13,2,FALSE)),0)</f>
        <v>2209</v>
      </c>
      <c r="AK1538" s="10">
        <f t="shared" si="6"/>
        <v>221</v>
      </c>
      <c r="AL1538" s="10" t="str">
        <f t="array" ref="AL1538">IFERROR(INDEX('Pontuação 3.0'!G$13:G$191, MATCH(AK1538, 'Pontuação 3.0'!F$13:F$191, 0)), "Faixa Indefinida")</f>
        <v>B</v>
      </c>
      <c r="AM1538" s="10">
        <f t="shared" si="7"/>
        <v>0</v>
      </c>
      <c r="AN1538" s="10">
        <f t="shared" si="8"/>
        <v>1</v>
      </c>
      <c r="AO1538" s="10">
        <f t="shared" si="9"/>
        <v>0</v>
      </c>
      <c r="AP1538" s="10">
        <f t="shared" si="10"/>
        <v>0</v>
      </c>
    </row>
    <row r="1539" ht="15.75" customHeight="1">
      <c r="A1539" s="7">
        <v>45676.0</v>
      </c>
      <c r="B1539" s="8" t="s">
        <v>3577</v>
      </c>
      <c r="C1539" s="8" t="s">
        <v>3578</v>
      </c>
      <c r="D1539" s="8" t="s">
        <v>3579</v>
      </c>
      <c r="E1539" s="8" t="s">
        <v>6103</v>
      </c>
      <c r="F1539" s="8" t="s">
        <v>6104</v>
      </c>
      <c r="G1539" s="8" t="s">
        <v>6117</v>
      </c>
      <c r="H1539" s="8" t="s">
        <v>6106</v>
      </c>
      <c r="I1539" s="8" t="s">
        <v>6107</v>
      </c>
      <c r="J1539" s="8" t="s">
        <v>6108</v>
      </c>
      <c r="K1539" s="8" t="s">
        <v>6107</v>
      </c>
      <c r="L1539" s="8" t="s">
        <v>6124</v>
      </c>
      <c r="M1539" s="8" t="s">
        <v>6113</v>
      </c>
      <c r="N1539" s="12" t="s">
        <v>18</v>
      </c>
      <c r="O1539" s="12" t="s">
        <v>20</v>
      </c>
      <c r="P1539" s="12" t="s">
        <v>25</v>
      </c>
      <c r="Q1539" s="12" t="s">
        <v>22</v>
      </c>
      <c r="R1539" s="12" t="s">
        <v>32</v>
      </c>
      <c r="S1539" s="13"/>
      <c r="T1539" s="8"/>
      <c r="U1539" s="8"/>
      <c r="V1539" s="8"/>
      <c r="W1539" s="8"/>
      <c r="X1539" s="8"/>
      <c r="Y1539" s="8"/>
      <c r="Z1539" s="8"/>
      <c r="AA1539" s="8"/>
      <c r="AB1539" s="8"/>
      <c r="AC1539" s="10">
        <f>ROUNDUP(SUM(VLOOKUP(F1539,'Pontuação'!A$2:B$11,2,FALSE),VLOOKUP(E1539,'Pontuação'!C$2:D$11,2,FALSE),VLOOKUP(H1539,'Pontuação'!I$2:J$11,2,FALSE),VLOOKUP(J1539,'Pontuação'!G$2:H$11,2,FALSE),VLOOKUP(L1539,'Pontuação'!M$2:N$13,2,FALSE)),0)</f>
        <v>1626</v>
      </c>
      <c r="AD1539" s="11">
        <f t="shared" si="1"/>
        <v>163</v>
      </c>
      <c r="AE1539" s="11" t="str">
        <f t="array" ref="AE1539">IFERROR(INDEX('Pontuação'!G$13:G$101, MATCH(AD1539, 'Pontuação'!F$13:F$101, 0)), "Faixa Indefinida")</f>
        <v>C</v>
      </c>
      <c r="AF1539" s="11">
        <f t="shared" si="2"/>
        <v>0</v>
      </c>
      <c r="AG1539" s="11">
        <f t="shared" si="3"/>
        <v>0</v>
      </c>
      <c r="AH1539" s="11">
        <f t="shared" si="4"/>
        <v>1</v>
      </c>
      <c r="AI1539" s="11">
        <f t="shared" si="5"/>
        <v>0</v>
      </c>
      <c r="AJ1539" s="11">
        <f>ROUNDUP(SUM(VLOOKUP(F1539,'Pontuação 3.0'!A$2:B$11,2,FALSE),VLOOKUP(E1539,'Pontuação 3.0'!C$2:D$11,2,FALSE),VLOOKUP(H1539,'Pontuação 3.0'!I$2:J$11,2,FALSE),VLOOKUP(J1539,'Pontuação 3.0'!G$2:H$11,2,FALSE),VLOOKUP(G1539,'Pontuação 3.0'!E$2:F$11,2,FALSE),VLOOKUP(K1539,'Pontuação 3.0'!K$2:L$11,2,FALSE),VLOOKUP(L1539,'Pontuação 3.0'!M$2:N$13,2,FALSE)),0)</f>
        <v>2229</v>
      </c>
      <c r="AK1539" s="10">
        <f t="shared" si="6"/>
        <v>223</v>
      </c>
      <c r="AL1539" s="10" t="str">
        <f t="array" ref="AL1539">IFERROR(INDEX('Pontuação 3.0'!G$13:G$191, MATCH(AK1539, 'Pontuação 3.0'!F$13:F$191, 0)), "Faixa Indefinida")</f>
        <v>B</v>
      </c>
      <c r="AM1539" s="10">
        <f t="shared" si="7"/>
        <v>0</v>
      </c>
      <c r="AN1539" s="10">
        <f t="shared" si="8"/>
        <v>1</v>
      </c>
      <c r="AO1539" s="10">
        <f t="shared" si="9"/>
        <v>0</v>
      </c>
      <c r="AP1539" s="10">
        <f t="shared" si="10"/>
        <v>0</v>
      </c>
    </row>
    <row r="1540" ht="15.75" customHeight="1">
      <c r="A1540" s="7">
        <v>45676.0</v>
      </c>
      <c r="B1540" s="8" t="s">
        <v>3580</v>
      </c>
      <c r="C1540" s="8" t="s">
        <v>3581</v>
      </c>
      <c r="D1540" s="9">
        <v>7.4981215249E10</v>
      </c>
      <c r="E1540" s="8" t="s">
        <v>6103</v>
      </c>
      <c r="F1540" s="8" t="s">
        <v>6116</v>
      </c>
      <c r="G1540" s="8" t="s">
        <v>6114</v>
      </c>
      <c r="H1540" s="8" t="s">
        <v>6123</v>
      </c>
      <c r="I1540" s="8" t="s">
        <v>6107</v>
      </c>
      <c r="J1540" s="8" t="s">
        <v>6119</v>
      </c>
      <c r="K1540" s="8" t="s">
        <v>6109</v>
      </c>
      <c r="L1540" s="8" t="s">
        <v>6110</v>
      </c>
      <c r="M1540" s="8" t="s">
        <v>6111</v>
      </c>
      <c r="N1540" s="12" t="s">
        <v>18</v>
      </c>
      <c r="O1540" s="12" t="s">
        <v>20</v>
      </c>
      <c r="P1540" s="12" t="s">
        <v>121</v>
      </c>
      <c r="Q1540" s="12" t="s">
        <v>33</v>
      </c>
      <c r="R1540" s="12" t="s">
        <v>32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10">
        <f>ROUNDUP(SUM(VLOOKUP(F1540,'Pontuação'!A$2:B$11,2,FALSE),VLOOKUP(E1540,'Pontuação'!C$2:D$11,2,FALSE),VLOOKUP(H1540,'Pontuação'!I$2:J$11,2,FALSE),VLOOKUP(J1540,'Pontuação'!G$2:H$11,2,FALSE),VLOOKUP(L1540,'Pontuação'!M$2:N$13,2,FALSE)),0)</f>
        <v>1509</v>
      </c>
      <c r="AD1540" s="11">
        <f t="shared" si="1"/>
        <v>151</v>
      </c>
      <c r="AE1540" s="11" t="str">
        <f t="array" ref="AE1540">IFERROR(INDEX('Pontuação'!G$13:G$101, MATCH(AD1540, 'Pontuação'!F$13:F$101, 0)), "Faixa Indefinida")</f>
        <v>C</v>
      </c>
      <c r="AF1540" s="11">
        <f t="shared" si="2"/>
        <v>0</v>
      </c>
      <c r="AG1540" s="11">
        <f t="shared" si="3"/>
        <v>0</v>
      </c>
      <c r="AH1540" s="11">
        <f t="shared" si="4"/>
        <v>1</v>
      </c>
      <c r="AI1540" s="11">
        <f t="shared" si="5"/>
        <v>0</v>
      </c>
      <c r="AJ1540" s="11">
        <f>ROUNDUP(SUM(VLOOKUP(F1540,'Pontuação 3.0'!A$2:B$11,2,FALSE),VLOOKUP(E1540,'Pontuação 3.0'!C$2:D$11,2,FALSE),VLOOKUP(H1540,'Pontuação 3.0'!I$2:J$11,2,FALSE),VLOOKUP(J1540,'Pontuação 3.0'!G$2:H$11,2,FALSE),VLOOKUP(G1540,'Pontuação 3.0'!E$2:F$11,2,FALSE),VLOOKUP(K1540,'Pontuação 3.0'!K$2:L$11,2,FALSE),VLOOKUP(L1540,'Pontuação 3.0'!M$2:N$13,2,FALSE)),0)</f>
        <v>2279</v>
      </c>
      <c r="AK1540" s="10">
        <f t="shared" si="6"/>
        <v>228</v>
      </c>
      <c r="AL1540" s="10" t="str">
        <f t="array" ref="AL1540">IFERROR(INDEX('Pontuação 3.0'!G$13:G$191, MATCH(AK1540, 'Pontuação 3.0'!F$13:F$191, 0)), "Faixa Indefinida")</f>
        <v>B</v>
      </c>
      <c r="AM1540" s="10">
        <f t="shared" si="7"/>
        <v>0</v>
      </c>
      <c r="AN1540" s="10">
        <f t="shared" si="8"/>
        <v>1</v>
      </c>
      <c r="AO1540" s="10">
        <f t="shared" si="9"/>
        <v>0</v>
      </c>
      <c r="AP1540" s="10">
        <f t="shared" si="10"/>
        <v>0</v>
      </c>
    </row>
    <row r="1541" ht="15.75" customHeight="1">
      <c r="A1541" s="7">
        <v>45676.0</v>
      </c>
      <c r="B1541" s="8" t="s">
        <v>3546</v>
      </c>
      <c r="C1541" s="8" t="s">
        <v>3582</v>
      </c>
      <c r="D1541" s="9">
        <v>1.9991188798E10</v>
      </c>
      <c r="E1541" s="8" t="s">
        <v>6125</v>
      </c>
      <c r="F1541" s="8" t="s">
        <v>6116</v>
      </c>
      <c r="G1541" s="8" t="s">
        <v>6117</v>
      </c>
      <c r="H1541" s="8" t="s">
        <v>6106</v>
      </c>
      <c r="I1541" s="8" t="s">
        <v>6107</v>
      </c>
      <c r="J1541" s="8" t="s">
        <v>6119</v>
      </c>
      <c r="K1541" s="8" t="s">
        <v>6109</v>
      </c>
      <c r="L1541" s="8" t="s">
        <v>6115</v>
      </c>
      <c r="M1541" s="8" t="s">
        <v>6113</v>
      </c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10">
        <f>ROUNDUP(SUM(VLOOKUP(F1541,'Pontuação'!A$2:B$11,2,FALSE),VLOOKUP(E1541,'Pontuação'!C$2:D$11,2,FALSE),VLOOKUP(H1541,'Pontuação'!I$2:J$11,2,FALSE),VLOOKUP(J1541,'Pontuação'!G$2:H$11,2,FALSE),VLOOKUP(L1541,'Pontuação'!M$2:N$13,2,FALSE)),0)</f>
        <v>1557</v>
      </c>
      <c r="AD1541" s="11">
        <f t="shared" si="1"/>
        <v>156</v>
      </c>
      <c r="AE1541" s="11" t="str">
        <f t="array" ref="AE1541">IFERROR(INDEX('Pontuação'!G$13:G$101, MATCH(AD1541, 'Pontuação'!F$13:F$101, 0)), "Faixa Indefinida")</f>
        <v>C</v>
      </c>
      <c r="AF1541" s="11">
        <f t="shared" si="2"/>
        <v>0</v>
      </c>
      <c r="AG1541" s="11">
        <f t="shared" si="3"/>
        <v>0</v>
      </c>
      <c r="AH1541" s="11">
        <f t="shared" si="4"/>
        <v>1</v>
      </c>
      <c r="AI1541" s="11">
        <f t="shared" si="5"/>
        <v>0</v>
      </c>
      <c r="AJ1541" s="11">
        <f>ROUNDUP(SUM(VLOOKUP(F1541,'Pontuação 3.0'!A$2:B$11,2,FALSE),VLOOKUP(E1541,'Pontuação 3.0'!C$2:D$11,2,FALSE),VLOOKUP(H1541,'Pontuação 3.0'!I$2:J$11,2,FALSE),VLOOKUP(J1541,'Pontuação 3.0'!G$2:H$11,2,FALSE),VLOOKUP(G1541,'Pontuação 3.0'!E$2:F$11,2,FALSE),VLOOKUP(K1541,'Pontuação 3.0'!K$2:L$11,2,FALSE),VLOOKUP(L1541,'Pontuação 3.0'!M$2:N$13,2,FALSE)),0)</f>
        <v>2353</v>
      </c>
      <c r="AK1541" s="10">
        <f t="shared" si="6"/>
        <v>235</v>
      </c>
      <c r="AL1541" s="10" t="str">
        <f t="array" ref="AL1541">IFERROR(INDEX('Pontuação 3.0'!G$13:G$191, MATCH(AK1541, 'Pontuação 3.0'!F$13:F$191, 0)), "Faixa Indefinida")</f>
        <v>B</v>
      </c>
      <c r="AM1541" s="10">
        <f t="shared" si="7"/>
        <v>0</v>
      </c>
      <c r="AN1541" s="10">
        <f t="shared" si="8"/>
        <v>1</v>
      </c>
      <c r="AO1541" s="10">
        <f t="shared" si="9"/>
        <v>0</v>
      </c>
      <c r="AP1541" s="10">
        <f t="shared" si="10"/>
        <v>0</v>
      </c>
    </row>
    <row r="1542" ht="15.75" customHeight="1">
      <c r="A1542" s="7">
        <v>45676.0</v>
      </c>
      <c r="B1542" s="8" t="s">
        <v>3583</v>
      </c>
      <c r="C1542" s="8" t="s">
        <v>3584</v>
      </c>
      <c r="D1542" s="8" t="s">
        <v>3585</v>
      </c>
      <c r="E1542" s="8" t="s">
        <v>6103</v>
      </c>
      <c r="F1542" s="8" t="s">
        <v>6116</v>
      </c>
      <c r="G1542" s="8" t="s">
        <v>6117</v>
      </c>
      <c r="H1542" s="8" t="s">
        <v>6118</v>
      </c>
      <c r="I1542" s="8" t="s">
        <v>6107</v>
      </c>
      <c r="J1542" s="8" t="s">
        <v>6108</v>
      </c>
      <c r="K1542" s="8" t="s">
        <v>6107</v>
      </c>
      <c r="L1542" s="8" t="s">
        <v>6120</v>
      </c>
      <c r="M1542" s="8" t="s">
        <v>6113</v>
      </c>
      <c r="N1542" s="12" t="s">
        <v>18</v>
      </c>
      <c r="O1542" s="12" t="s">
        <v>20</v>
      </c>
      <c r="P1542" s="12" t="s">
        <v>19</v>
      </c>
      <c r="Q1542" s="12" t="s">
        <v>22</v>
      </c>
      <c r="R1542" s="12" t="s">
        <v>32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10">
        <f>ROUNDUP(SUM(VLOOKUP(F1542,'Pontuação'!A$2:B$11,2,FALSE),VLOOKUP(E1542,'Pontuação'!C$2:D$11,2,FALSE),VLOOKUP(H1542,'Pontuação'!I$2:J$11,2,FALSE),VLOOKUP(J1542,'Pontuação'!G$2:H$11,2,FALSE),VLOOKUP(L1542,'Pontuação'!M$2:N$13,2,FALSE)),0)</f>
        <v>1832</v>
      </c>
      <c r="AD1542" s="11">
        <f t="shared" si="1"/>
        <v>183</v>
      </c>
      <c r="AE1542" s="11" t="str">
        <f t="array" ref="AE1542">IFERROR(INDEX('Pontuação'!G$13:G$101, MATCH(AD1542, 'Pontuação'!F$13:F$101, 0)), "Faixa Indefinida")</f>
        <v>B</v>
      </c>
      <c r="AF1542" s="11">
        <f t="shared" si="2"/>
        <v>0</v>
      </c>
      <c r="AG1542" s="11">
        <f t="shared" si="3"/>
        <v>1</v>
      </c>
      <c r="AH1542" s="11">
        <f t="shared" si="4"/>
        <v>0</v>
      </c>
      <c r="AI1542" s="11">
        <f t="shared" si="5"/>
        <v>0</v>
      </c>
      <c r="AJ1542" s="11">
        <f>ROUNDUP(SUM(VLOOKUP(F1542,'Pontuação 3.0'!A$2:B$11,2,FALSE),VLOOKUP(E1542,'Pontuação 3.0'!C$2:D$11,2,FALSE),VLOOKUP(H1542,'Pontuação 3.0'!I$2:J$11,2,FALSE),VLOOKUP(J1542,'Pontuação 3.0'!G$2:H$11,2,FALSE),VLOOKUP(G1542,'Pontuação 3.0'!E$2:F$11,2,FALSE),VLOOKUP(K1542,'Pontuação 3.0'!K$2:L$11,2,FALSE),VLOOKUP(L1542,'Pontuação 3.0'!M$2:N$13,2,FALSE)),0)</f>
        <v>2447</v>
      </c>
      <c r="AK1542" s="10">
        <f t="shared" si="6"/>
        <v>245</v>
      </c>
      <c r="AL1542" s="10" t="str">
        <f t="array" ref="AL1542">IFERROR(INDEX('Pontuação 3.0'!G$13:G$191, MATCH(AK1542, 'Pontuação 3.0'!F$13:F$191, 0)), "Faixa Indefinida")</f>
        <v>A</v>
      </c>
      <c r="AM1542" s="10">
        <f t="shared" si="7"/>
        <v>1</v>
      </c>
      <c r="AN1542" s="10">
        <f t="shared" si="8"/>
        <v>0</v>
      </c>
      <c r="AO1542" s="10">
        <f t="shared" si="9"/>
        <v>0</v>
      </c>
      <c r="AP1542" s="10">
        <f t="shared" si="10"/>
        <v>0</v>
      </c>
    </row>
    <row r="1543" ht="15.75" customHeight="1">
      <c r="A1543" s="7">
        <v>45676.0</v>
      </c>
      <c r="B1543" s="8" t="s">
        <v>3586</v>
      </c>
      <c r="C1543" s="8" t="s">
        <v>3587</v>
      </c>
      <c r="D1543" s="8" t="s">
        <v>3588</v>
      </c>
      <c r="E1543" s="8" t="s">
        <v>6103</v>
      </c>
      <c r="F1543" s="8" t="s">
        <v>6116</v>
      </c>
      <c r="G1543" s="8" t="s">
        <v>6117</v>
      </c>
      <c r="H1543" s="8" t="s">
        <v>6106</v>
      </c>
      <c r="I1543" s="8" t="s">
        <v>6128</v>
      </c>
      <c r="J1543" s="8" t="s">
        <v>6119</v>
      </c>
      <c r="K1543" s="8" t="s">
        <v>6107</v>
      </c>
      <c r="L1543" s="8" t="s">
        <v>6120</v>
      </c>
      <c r="M1543" s="8" t="s">
        <v>6113</v>
      </c>
      <c r="N1543" s="12" t="s">
        <v>18</v>
      </c>
      <c r="O1543" s="12" t="s">
        <v>20</v>
      </c>
      <c r="P1543" s="12" t="s">
        <v>51</v>
      </c>
      <c r="Q1543" s="12" t="s">
        <v>22</v>
      </c>
      <c r="R1543" s="12" t="s">
        <v>21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10">
        <f>ROUNDUP(SUM(VLOOKUP(F1543,'Pontuação'!A$2:B$11,2,FALSE),VLOOKUP(E1543,'Pontuação'!C$2:D$11,2,FALSE),VLOOKUP(H1543,'Pontuação'!I$2:J$11,2,FALSE),VLOOKUP(J1543,'Pontuação'!G$2:H$11,2,FALSE),VLOOKUP(L1543,'Pontuação'!M$2:N$13,2,FALSE)),0)</f>
        <v>1685</v>
      </c>
      <c r="AD1543" s="11">
        <f t="shared" si="1"/>
        <v>169</v>
      </c>
      <c r="AE1543" s="11" t="str">
        <f t="array" ref="AE1543">IFERROR(INDEX('Pontuação'!G$13:G$101, MATCH(AD1543, 'Pontuação'!F$13:F$101, 0)), "Faixa Indefinida")</f>
        <v>B</v>
      </c>
      <c r="AF1543" s="11">
        <f t="shared" si="2"/>
        <v>0</v>
      </c>
      <c r="AG1543" s="11">
        <f t="shared" si="3"/>
        <v>1</v>
      </c>
      <c r="AH1543" s="11">
        <f t="shared" si="4"/>
        <v>0</v>
      </c>
      <c r="AI1543" s="11">
        <f t="shared" si="5"/>
        <v>0</v>
      </c>
      <c r="AJ1543" s="11">
        <f>ROUNDUP(SUM(VLOOKUP(F1543,'Pontuação 3.0'!A$2:B$11,2,FALSE),VLOOKUP(E1543,'Pontuação 3.0'!C$2:D$11,2,FALSE),VLOOKUP(H1543,'Pontuação 3.0'!I$2:J$11,2,FALSE),VLOOKUP(J1543,'Pontuação 3.0'!G$2:H$11,2,FALSE),VLOOKUP(G1543,'Pontuação 3.0'!E$2:F$11,2,FALSE),VLOOKUP(K1543,'Pontuação 3.0'!K$2:L$11,2,FALSE),VLOOKUP(L1543,'Pontuação 3.0'!M$2:N$13,2,FALSE)),0)</f>
        <v>2208</v>
      </c>
      <c r="AK1543" s="10">
        <f t="shared" si="6"/>
        <v>221</v>
      </c>
      <c r="AL1543" s="10" t="str">
        <f t="array" ref="AL1543">IFERROR(INDEX('Pontuação 3.0'!G$13:G$191, MATCH(AK1543, 'Pontuação 3.0'!F$13:F$191, 0)), "Faixa Indefinida")</f>
        <v>B</v>
      </c>
      <c r="AM1543" s="10">
        <f t="shared" si="7"/>
        <v>0</v>
      </c>
      <c r="AN1543" s="10">
        <f t="shared" si="8"/>
        <v>1</v>
      </c>
      <c r="AO1543" s="10">
        <f t="shared" si="9"/>
        <v>0</v>
      </c>
      <c r="AP1543" s="10">
        <f t="shared" si="10"/>
        <v>0</v>
      </c>
    </row>
    <row r="1544" ht="15.75" customHeight="1">
      <c r="A1544" s="7">
        <v>45676.0</v>
      </c>
      <c r="B1544" s="8" t="s">
        <v>3525</v>
      </c>
      <c r="C1544" s="8" t="s">
        <v>3526</v>
      </c>
      <c r="D1544" s="9">
        <v>8.9999467843E11</v>
      </c>
      <c r="E1544" s="8" t="s">
        <v>6103</v>
      </c>
      <c r="F1544" s="8" t="s">
        <v>6104</v>
      </c>
      <c r="G1544" s="8" t="s">
        <v>6112</v>
      </c>
      <c r="H1544" s="8" t="s">
        <v>6123</v>
      </c>
      <c r="I1544" s="8" t="s">
        <v>6107</v>
      </c>
      <c r="J1544" s="8" t="s">
        <v>6119</v>
      </c>
      <c r="K1544" s="8" t="s">
        <v>6109</v>
      </c>
      <c r="L1544" s="8" t="s">
        <v>6115</v>
      </c>
      <c r="M1544" s="8" t="s">
        <v>6133</v>
      </c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10">
        <f>ROUNDUP(SUM(VLOOKUP(F1544,'Pontuação'!A$2:B$11,2,FALSE),VLOOKUP(E1544,'Pontuação'!C$2:D$11,2,FALSE),VLOOKUP(H1544,'Pontuação'!I$2:J$11,2,FALSE),VLOOKUP(J1544,'Pontuação'!G$2:H$11,2,FALSE),VLOOKUP(L1544,'Pontuação'!M$2:N$13,2,FALSE)),0)</f>
        <v>1444</v>
      </c>
      <c r="AD1544" s="11">
        <f t="shared" si="1"/>
        <v>144</v>
      </c>
      <c r="AE1544" s="11" t="str">
        <f t="array" ref="AE1544">IFERROR(INDEX('Pontuação'!G$13:G$101, MATCH(AD1544, 'Pontuação'!F$13:F$101, 0)), "Faixa Indefinida")</f>
        <v>D</v>
      </c>
      <c r="AF1544" s="11">
        <f t="shared" si="2"/>
        <v>0</v>
      </c>
      <c r="AG1544" s="11">
        <f t="shared" si="3"/>
        <v>0</v>
      </c>
      <c r="AH1544" s="11">
        <f t="shared" si="4"/>
        <v>0</v>
      </c>
      <c r="AI1544" s="11">
        <f t="shared" si="5"/>
        <v>1</v>
      </c>
      <c r="AJ1544" s="11">
        <f>ROUNDUP(SUM(VLOOKUP(F1544,'Pontuação 3.0'!A$2:B$11,2,FALSE),VLOOKUP(E1544,'Pontuação 3.0'!C$2:D$11,2,FALSE),VLOOKUP(H1544,'Pontuação 3.0'!I$2:J$11,2,FALSE),VLOOKUP(J1544,'Pontuação 3.0'!G$2:H$11,2,FALSE),VLOOKUP(G1544,'Pontuação 3.0'!E$2:F$11,2,FALSE),VLOOKUP(K1544,'Pontuação 3.0'!K$2:L$11,2,FALSE),VLOOKUP(L1544,'Pontuação 3.0'!M$2:N$13,2,FALSE)),0)</f>
        <v>2113</v>
      </c>
      <c r="AK1544" s="10">
        <f t="shared" si="6"/>
        <v>211</v>
      </c>
      <c r="AL1544" s="10" t="str">
        <f t="array" ref="AL1544">IFERROR(INDEX('Pontuação 3.0'!G$13:G$191, MATCH(AK1544, 'Pontuação 3.0'!F$13:F$191, 0)), "Faixa Indefinida")</f>
        <v>C</v>
      </c>
      <c r="AM1544" s="10">
        <f t="shared" si="7"/>
        <v>0</v>
      </c>
      <c r="AN1544" s="10">
        <f t="shared" si="8"/>
        <v>0</v>
      </c>
      <c r="AO1544" s="10">
        <f t="shared" si="9"/>
        <v>1</v>
      </c>
      <c r="AP1544" s="10">
        <f t="shared" si="10"/>
        <v>0</v>
      </c>
    </row>
    <row r="1545" ht="15.75" customHeight="1">
      <c r="A1545" s="7">
        <v>45676.0</v>
      </c>
      <c r="B1545" s="8" t="s">
        <v>1620</v>
      </c>
      <c r="C1545" s="8" t="s">
        <v>3589</v>
      </c>
      <c r="D1545" s="8" t="s">
        <v>3590</v>
      </c>
      <c r="E1545" s="8" t="s">
        <v>6103</v>
      </c>
      <c r="F1545" s="8" t="s">
        <v>6126</v>
      </c>
      <c r="G1545" s="8" t="s">
        <v>6117</v>
      </c>
      <c r="H1545" s="8" t="s">
        <v>6123</v>
      </c>
      <c r="I1545" s="8" t="s">
        <v>6107</v>
      </c>
      <c r="J1545" s="8" t="s">
        <v>6119</v>
      </c>
      <c r="K1545" s="8" t="s">
        <v>6107</v>
      </c>
      <c r="L1545" s="8" t="s">
        <v>6120</v>
      </c>
      <c r="M1545" s="8" t="s">
        <v>6111</v>
      </c>
      <c r="N1545" s="12" t="s">
        <v>18</v>
      </c>
      <c r="O1545" s="12" t="s">
        <v>20</v>
      </c>
      <c r="P1545" s="12" t="s">
        <v>102</v>
      </c>
      <c r="Q1545" s="12" t="s">
        <v>22</v>
      </c>
      <c r="R1545" s="12" t="s">
        <v>21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10">
        <f>ROUNDUP(SUM(VLOOKUP(F1545,'Pontuação'!A$2:B$11,2,FALSE),VLOOKUP(E1545,'Pontuação'!C$2:D$11,2,FALSE),VLOOKUP(H1545,'Pontuação'!I$2:J$11,2,FALSE),VLOOKUP(J1545,'Pontuação'!G$2:H$11,2,FALSE),VLOOKUP(L1545,'Pontuação'!M$2:N$13,2,FALSE)),0)</f>
        <v>1559</v>
      </c>
      <c r="AD1545" s="11">
        <f t="shared" si="1"/>
        <v>156</v>
      </c>
      <c r="AE1545" s="11" t="str">
        <f t="array" ref="AE1545">IFERROR(INDEX('Pontuação'!G$13:G$101, MATCH(AD1545, 'Pontuação'!F$13:F$101, 0)), "Faixa Indefinida")</f>
        <v>C</v>
      </c>
      <c r="AF1545" s="11">
        <f t="shared" si="2"/>
        <v>0</v>
      </c>
      <c r="AG1545" s="11">
        <f t="shared" si="3"/>
        <v>0</v>
      </c>
      <c r="AH1545" s="11">
        <f t="shared" si="4"/>
        <v>1</v>
      </c>
      <c r="AI1545" s="11">
        <f t="shared" si="5"/>
        <v>0</v>
      </c>
      <c r="AJ1545" s="11">
        <f>ROUNDUP(SUM(VLOOKUP(F1545,'Pontuação 3.0'!A$2:B$11,2,FALSE),VLOOKUP(E1545,'Pontuação 3.0'!C$2:D$11,2,FALSE),VLOOKUP(H1545,'Pontuação 3.0'!I$2:J$11,2,FALSE),VLOOKUP(J1545,'Pontuação 3.0'!G$2:H$11,2,FALSE),VLOOKUP(G1545,'Pontuação 3.0'!E$2:F$11,2,FALSE),VLOOKUP(K1545,'Pontuação 3.0'!K$2:L$11,2,FALSE),VLOOKUP(L1545,'Pontuação 3.0'!M$2:N$13,2,FALSE)),0)</f>
        <v>1927</v>
      </c>
      <c r="AK1545" s="10">
        <f t="shared" si="6"/>
        <v>193</v>
      </c>
      <c r="AL1545" s="10" t="str">
        <f t="array" ref="AL1545">IFERROR(INDEX('Pontuação 3.0'!G$13:G$191, MATCH(AK1545, 'Pontuação 3.0'!F$13:F$191, 0)), "Faixa Indefinida")</f>
        <v>C</v>
      </c>
      <c r="AM1545" s="10">
        <f t="shared" si="7"/>
        <v>0</v>
      </c>
      <c r="AN1545" s="10">
        <f t="shared" si="8"/>
        <v>0</v>
      </c>
      <c r="AO1545" s="10">
        <f t="shared" si="9"/>
        <v>1</v>
      </c>
      <c r="AP1545" s="10">
        <f t="shared" si="10"/>
        <v>0</v>
      </c>
    </row>
    <row r="1546" ht="15.75" customHeight="1">
      <c r="A1546" s="7">
        <v>45676.0</v>
      </c>
      <c r="B1546" s="8" t="s">
        <v>3593</v>
      </c>
      <c r="C1546" s="8" t="s">
        <v>3594</v>
      </c>
      <c r="D1546" s="9">
        <v>3.2999957214E10</v>
      </c>
      <c r="E1546" s="8" t="s">
        <v>6103</v>
      </c>
      <c r="F1546" s="8" t="s">
        <v>6116</v>
      </c>
      <c r="G1546" s="8" t="s">
        <v>6117</v>
      </c>
      <c r="H1546" s="8" t="s">
        <v>6135</v>
      </c>
      <c r="I1546" s="8" t="s">
        <v>6128</v>
      </c>
      <c r="J1546" s="8" t="s">
        <v>6119</v>
      </c>
      <c r="K1546" s="8" t="s">
        <v>6109</v>
      </c>
      <c r="L1546" s="8" t="s">
        <v>6120</v>
      </c>
      <c r="M1546" s="8" t="s">
        <v>6121</v>
      </c>
      <c r="N1546" s="12" t="s">
        <v>18</v>
      </c>
      <c r="O1546" s="12" t="s">
        <v>20</v>
      </c>
      <c r="P1546" s="12" t="s">
        <v>121</v>
      </c>
      <c r="Q1546" s="12" t="s">
        <v>33</v>
      </c>
      <c r="R1546" s="12" t="s">
        <v>32</v>
      </c>
      <c r="S1546" s="13"/>
      <c r="T1546" s="8"/>
      <c r="U1546" s="8"/>
      <c r="V1546" s="8"/>
      <c r="W1546" s="8"/>
      <c r="X1546" s="8"/>
      <c r="Y1546" s="8"/>
      <c r="Z1546" s="8"/>
      <c r="AA1546" s="8"/>
      <c r="AB1546" s="8"/>
      <c r="AC1546" s="10">
        <f>ROUNDUP(SUM(VLOOKUP(F1546,'Pontuação'!A$2:B$11,2,FALSE),VLOOKUP(E1546,'Pontuação'!C$2:D$11,2,FALSE),VLOOKUP(H1546,'Pontuação'!I$2:J$11,2,FALSE),VLOOKUP(J1546,'Pontuação'!G$2:H$11,2,FALSE),VLOOKUP(L1546,'Pontuação'!M$2:N$13,2,FALSE)),0)</f>
        <v>1711</v>
      </c>
      <c r="AD1546" s="11">
        <f t="shared" si="1"/>
        <v>171</v>
      </c>
      <c r="AE1546" s="11" t="str">
        <f t="array" ref="AE1546">IFERROR(INDEX('Pontuação'!G$13:G$101, MATCH(AD1546, 'Pontuação'!F$13:F$101, 0)), "Faixa Indefinida")</f>
        <v>B</v>
      </c>
      <c r="AF1546" s="11">
        <f t="shared" si="2"/>
        <v>0</v>
      </c>
      <c r="AG1546" s="11">
        <f t="shared" si="3"/>
        <v>1</v>
      </c>
      <c r="AH1546" s="11">
        <f t="shared" si="4"/>
        <v>0</v>
      </c>
      <c r="AI1546" s="11">
        <f t="shared" si="5"/>
        <v>0</v>
      </c>
      <c r="AJ1546" s="11">
        <f>ROUNDUP(SUM(VLOOKUP(F1546,'Pontuação 3.0'!A$2:B$11,2,FALSE),VLOOKUP(E1546,'Pontuação 3.0'!C$2:D$11,2,FALSE),VLOOKUP(H1546,'Pontuação 3.0'!I$2:J$11,2,FALSE),VLOOKUP(J1546,'Pontuação 3.0'!G$2:H$11,2,FALSE),VLOOKUP(G1546,'Pontuação 3.0'!E$2:F$11,2,FALSE),VLOOKUP(K1546,'Pontuação 3.0'!K$2:L$11,2,FALSE),VLOOKUP(L1546,'Pontuação 3.0'!M$2:N$13,2,FALSE)),0)</f>
        <v>2405</v>
      </c>
      <c r="AK1546" s="10">
        <f t="shared" si="6"/>
        <v>241</v>
      </c>
      <c r="AL1546" s="10" t="str">
        <f t="array" ref="AL1546">IFERROR(INDEX('Pontuação 3.0'!G$13:G$191, MATCH(AK1546, 'Pontuação 3.0'!F$13:F$191, 0)), "Faixa Indefinida")</f>
        <v>A</v>
      </c>
      <c r="AM1546" s="10">
        <f t="shared" si="7"/>
        <v>1</v>
      </c>
      <c r="AN1546" s="10">
        <f t="shared" si="8"/>
        <v>0</v>
      </c>
      <c r="AO1546" s="10">
        <f t="shared" si="9"/>
        <v>0</v>
      </c>
      <c r="AP1546" s="10">
        <f t="shared" si="10"/>
        <v>0</v>
      </c>
    </row>
    <row r="1547" ht="15.75" customHeight="1">
      <c r="A1547" s="7">
        <v>45676.0</v>
      </c>
      <c r="B1547" s="8" t="s">
        <v>3595</v>
      </c>
      <c r="C1547" s="8" t="s">
        <v>3596</v>
      </c>
      <c r="D1547" s="9">
        <v>8.1979128161E10</v>
      </c>
      <c r="E1547" s="8" t="s">
        <v>6125</v>
      </c>
      <c r="F1547" s="8" t="s">
        <v>6116</v>
      </c>
      <c r="G1547" s="8" t="s">
        <v>6122</v>
      </c>
      <c r="H1547" s="8" t="s">
        <v>6106</v>
      </c>
      <c r="I1547" s="8" t="s">
        <v>6107</v>
      </c>
      <c r="J1547" s="8" t="s">
        <v>6119</v>
      </c>
      <c r="K1547" s="8" t="s">
        <v>6109</v>
      </c>
      <c r="L1547" s="8" t="s">
        <v>6115</v>
      </c>
      <c r="M1547" s="8" t="s">
        <v>6133</v>
      </c>
      <c r="N1547" s="12" t="s">
        <v>18</v>
      </c>
      <c r="O1547" s="12" t="s">
        <v>20</v>
      </c>
      <c r="P1547" s="12" t="s">
        <v>89</v>
      </c>
      <c r="Q1547" s="12" t="s">
        <v>22</v>
      </c>
      <c r="R1547" s="12" t="s">
        <v>32</v>
      </c>
      <c r="S1547" s="13"/>
      <c r="T1547" s="8"/>
      <c r="U1547" s="8"/>
      <c r="V1547" s="8"/>
      <c r="W1547" s="8"/>
      <c r="X1547" s="8"/>
      <c r="Y1547" s="8"/>
      <c r="Z1547" s="8"/>
      <c r="AA1547" s="8"/>
      <c r="AB1547" s="8"/>
      <c r="AC1547" s="10">
        <f>ROUNDUP(SUM(VLOOKUP(F1547,'Pontuação'!A$2:B$11,2,FALSE),VLOOKUP(E1547,'Pontuação'!C$2:D$11,2,FALSE),VLOOKUP(H1547,'Pontuação'!I$2:J$11,2,FALSE),VLOOKUP(J1547,'Pontuação'!G$2:H$11,2,FALSE),VLOOKUP(L1547,'Pontuação'!M$2:N$13,2,FALSE)),0)</f>
        <v>1557</v>
      </c>
      <c r="AD1547" s="11">
        <f t="shared" si="1"/>
        <v>156</v>
      </c>
      <c r="AE1547" s="11" t="str">
        <f t="array" ref="AE1547">IFERROR(INDEX('Pontuação'!G$13:G$101, MATCH(AD1547, 'Pontuação'!F$13:F$101, 0)), "Faixa Indefinida")</f>
        <v>C</v>
      </c>
      <c r="AF1547" s="11">
        <f t="shared" si="2"/>
        <v>0</v>
      </c>
      <c r="AG1547" s="11">
        <f t="shared" si="3"/>
        <v>0</v>
      </c>
      <c r="AH1547" s="11">
        <f t="shared" si="4"/>
        <v>1</v>
      </c>
      <c r="AI1547" s="11">
        <f t="shared" si="5"/>
        <v>0</v>
      </c>
      <c r="AJ1547" s="11">
        <f>ROUNDUP(SUM(VLOOKUP(F1547,'Pontuação 3.0'!A$2:B$11,2,FALSE),VLOOKUP(E1547,'Pontuação 3.0'!C$2:D$11,2,FALSE),VLOOKUP(H1547,'Pontuação 3.0'!I$2:J$11,2,FALSE),VLOOKUP(J1547,'Pontuação 3.0'!G$2:H$11,2,FALSE),VLOOKUP(G1547,'Pontuação 3.0'!E$2:F$11,2,FALSE),VLOOKUP(K1547,'Pontuação 3.0'!K$2:L$11,2,FALSE),VLOOKUP(L1547,'Pontuação 3.0'!M$2:N$13,2,FALSE)),0)</f>
        <v>2213</v>
      </c>
      <c r="AK1547" s="10">
        <f t="shared" si="6"/>
        <v>221</v>
      </c>
      <c r="AL1547" s="10" t="str">
        <f t="array" ref="AL1547">IFERROR(INDEX('Pontuação 3.0'!G$13:G$191, MATCH(AK1547, 'Pontuação 3.0'!F$13:F$191, 0)), "Faixa Indefinida")</f>
        <v>B</v>
      </c>
      <c r="AM1547" s="10">
        <f t="shared" si="7"/>
        <v>0</v>
      </c>
      <c r="AN1547" s="10">
        <f t="shared" si="8"/>
        <v>1</v>
      </c>
      <c r="AO1547" s="10">
        <f t="shared" si="9"/>
        <v>0</v>
      </c>
      <c r="AP1547" s="10">
        <f t="shared" si="10"/>
        <v>0</v>
      </c>
    </row>
    <row r="1548" ht="15.75" customHeight="1">
      <c r="A1548" s="7">
        <v>45676.0</v>
      </c>
      <c r="B1548" s="8" t="s">
        <v>3597</v>
      </c>
      <c r="C1548" s="8" t="s">
        <v>3598</v>
      </c>
      <c r="D1548" s="9">
        <v>9.7981043132E10</v>
      </c>
      <c r="E1548" s="8" t="s">
        <v>6103</v>
      </c>
      <c r="F1548" s="8" t="s">
        <v>6116</v>
      </c>
      <c r="G1548" s="8" t="s">
        <v>6117</v>
      </c>
      <c r="H1548" s="8" t="s">
        <v>6106</v>
      </c>
      <c r="I1548" s="8" t="s">
        <v>6107</v>
      </c>
      <c r="J1548" s="8" t="s">
        <v>6129</v>
      </c>
      <c r="K1548" s="8" t="s">
        <v>6107</v>
      </c>
      <c r="L1548" s="8" t="s">
        <v>6136</v>
      </c>
      <c r="M1548" s="8" t="s">
        <v>6111</v>
      </c>
      <c r="N1548" s="12" t="s">
        <v>18</v>
      </c>
      <c r="O1548" s="12" t="s">
        <v>20</v>
      </c>
      <c r="P1548" s="12" t="s">
        <v>25</v>
      </c>
      <c r="Q1548" s="12" t="s">
        <v>22</v>
      </c>
      <c r="R1548" s="12" t="s">
        <v>32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10">
        <f>ROUNDUP(SUM(VLOOKUP(F1548,'Pontuação'!A$2:B$11,2,FALSE),VLOOKUP(E1548,'Pontuação'!C$2:D$11,2,FALSE),VLOOKUP(H1548,'Pontuação'!I$2:J$11,2,FALSE),VLOOKUP(J1548,'Pontuação'!G$2:H$11,2,FALSE),VLOOKUP(L1548,'Pontuação'!M$2:N$13,2,FALSE)),0)</f>
        <v>1875</v>
      </c>
      <c r="AD1548" s="11">
        <f t="shared" si="1"/>
        <v>188</v>
      </c>
      <c r="AE1548" s="11" t="str">
        <f t="array" ref="AE1548">IFERROR(INDEX('Pontuação'!G$13:G$101, MATCH(AD1548, 'Pontuação'!F$13:F$101, 0)), "Faixa Indefinida")</f>
        <v>A</v>
      </c>
      <c r="AF1548" s="11">
        <f t="shared" si="2"/>
        <v>1</v>
      </c>
      <c r="AG1548" s="11">
        <f t="shared" si="3"/>
        <v>0</v>
      </c>
      <c r="AH1548" s="11">
        <f t="shared" si="4"/>
        <v>0</v>
      </c>
      <c r="AI1548" s="11">
        <f t="shared" si="5"/>
        <v>0</v>
      </c>
      <c r="AJ1548" s="11">
        <f>ROUNDUP(SUM(VLOOKUP(F1548,'Pontuação 3.0'!A$2:B$11,2,FALSE),VLOOKUP(E1548,'Pontuação 3.0'!C$2:D$11,2,FALSE),VLOOKUP(H1548,'Pontuação 3.0'!I$2:J$11,2,FALSE),VLOOKUP(J1548,'Pontuação 3.0'!G$2:H$11,2,FALSE),VLOOKUP(G1548,'Pontuação 3.0'!E$2:F$11,2,FALSE),VLOOKUP(K1548,'Pontuação 3.0'!K$2:L$11,2,FALSE),VLOOKUP(L1548,'Pontuação 3.0'!M$2:N$13,2,FALSE)),0)</f>
        <v>2375</v>
      </c>
      <c r="AK1548" s="10">
        <f t="shared" si="6"/>
        <v>238</v>
      </c>
      <c r="AL1548" s="10" t="str">
        <f t="array" ref="AL1548">IFERROR(INDEX('Pontuação 3.0'!G$13:G$191, MATCH(AK1548, 'Pontuação 3.0'!F$13:F$191, 0)), "Faixa Indefinida")</f>
        <v>A</v>
      </c>
      <c r="AM1548" s="10">
        <f t="shared" si="7"/>
        <v>1</v>
      </c>
      <c r="AN1548" s="10">
        <f t="shared" si="8"/>
        <v>0</v>
      </c>
      <c r="AO1548" s="10">
        <f t="shared" si="9"/>
        <v>0</v>
      </c>
      <c r="AP1548" s="10">
        <f t="shared" si="10"/>
        <v>0</v>
      </c>
    </row>
    <row r="1549" ht="15.75" customHeight="1">
      <c r="A1549" s="7">
        <v>45676.0</v>
      </c>
      <c r="B1549" s="8" t="s">
        <v>3599</v>
      </c>
      <c r="C1549" s="8" t="s">
        <v>3600</v>
      </c>
      <c r="D1549" s="9">
        <v>6.1993966155E10</v>
      </c>
      <c r="E1549" s="8" t="s">
        <v>6103</v>
      </c>
      <c r="F1549" s="8" t="s">
        <v>6126</v>
      </c>
      <c r="G1549" s="8" t="s">
        <v>6122</v>
      </c>
      <c r="H1549" s="8" t="s">
        <v>6106</v>
      </c>
      <c r="I1549" s="8" t="s">
        <v>6128</v>
      </c>
      <c r="J1549" s="8" t="s">
        <v>6119</v>
      </c>
      <c r="K1549" s="8" t="s">
        <v>6107</v>
      </c>
      <c r="L1549" s="8" t="s">
        <v>6120</v>
      </c>
      <c r="M1549" s="8" t="s">
        <v>6121</v>
      </c>
      <c r="N1549" s="12" t="s">
        <v>18</v>
      </c>
      <c r="O1549" s="12" t="s">
        <v>20</v>
      </c>
      <c r="P1549" s="12" t="s">
        <v>25</v>
      </c>
      <c r="Q1549" s="12" t="s">
        <v>83</v>
      </c>
      <c r="R1549" s="12" t="s">
        <v>32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10">
        <f>ROUNDUP(SUM(VLOOKUP(F1549,'Pontuação'!A$2:B$11,2,FALSE),VLOOKUP(E1549,'Pontuação'!C$2:D$11,2,FALSE),VLOOKUP(H1549,'Pontuação'!I$2:J$11,2,FALSE),VLOOKUP(J1549,'Pontuação'!G$2:H$11,2,FALSE),VLOOKUP(L1549,'Pontuação'!M$2:N$13,2,FALSE)),0)</f>
        <v>1673</v>
      </c>
      <c r="AD1549" s="11">
        <f t="shared" si="1"/>
        <v>167</v>
      </c>
      <c r="AE1549" s="11" t="str">
        <f t="array" ref="AE1549">IFERROR(INDEX('Pontuação'!G$13:G$101, MATCH(AD1549, 'Pontuação'!F$13:F$101, 0)), "Faixa Indefinida")</f>
        <v>B</v>
      </c>
      <c r="AF1549" s="11">
        <f t="shared" si="2"/>
        <v>0</v>
      </c>
      <c r="AG1549" s="11">
        <f t="shared" si="3"/>
        <v>1</v>
      </c>
      <c r="AH1549" s="11">
        <f t="shared" si="4"/>
        <v>0</v>
      </c>
      <c r="AI1549" s="11">
        <f t="shared" si="5"/>
        <v>0</v>
      </c>
      <c r="AJ1549" s="11">
        <f>ROUNDUP(SUM(VLOOKUP(F1549,'Pontuação 3.0'!A$2:B$11,2,FALSE),VLOOKUP(E1549,'Pontuação 3.0'!C$2:D$11,2,FALSE),VLOOKUP(H1549,'Pontuação 3.0'!I$2:J$11,2,FALSE),VLOOKUP(J1549,'Pontuação 3.0'!G$2:H$11,2,FALSE),VLOOKUP(G1549,'Pontuação 3.0'!E$2:F$11,2,FALSE),VLOOKUP(K1549,'Pontuação 3.0'!K$2:L$11,2,FALSE),VLOOKUP(L1549,'Pontuação 3.0'!M$2:N$13,2,FALSE)),0)</f>
        <v>1935</v>
      </c>
      <c r="AK1549" s="10">
        <f t="shared" si="6"/>
        <v>194</v>
      </c>
      <c r="AL1549" s="10" t="str">
        <f t="array" ref="AL1549">IFERROR(INDEX('Pontuação 3.0'!G$13:G$191, MATCH(AK1549, 'Pontuação 3.0'!F$13:F$191, 0)), "Faixa Indefinida")</f>
        <v>C</v>
      </c>
      <c r="AM1549" s="10">
        <f t="shared" si="7"/>
        <v>0</v>
      </c>
      <c r="AN1549" s="10">
        <f t="shared" si="8"/>
        <v>0</v>
      </c>
      <c r="AO1549" s="10">
        <f t="shared" si="9"/>
        <v>1</v>
      </c>
      <c r="AP1549" s="10">
        <f t="shared" si="10"/>
        <v>0</v>
      </c>
    </row>
    <row r="1550" ht="15.75" customHeight="1">
      <c r="A1550" s="7">
        <v>45676.0</v>
      </c>
      <c r="B1550" s="8" t="s">
        <v>3603</v>
      </c>
      <c r="C1550" s="8" t="s">
        <v>3604</v>
      </c>
      <c r="D1550" s="9">
        <v>9.8985834556E10</v>
      </c>
      <c r="E1550" s="8" t="s">
        <v>6103</v>
      </c>
      <c r="F1550" s="8" t="s">
        <v>6127</v>
      </c>
      <c r="G1550" s="8" t="s">
        <v>6112</v>
      </c>
      <c r="H1550" s="8" t="s">
        <v>6123</v>
      </c>
      <c r="I1550" s="8" t="s">
        <v>6107</v>
      </c>
      <c r="J1550" s="8" t="s">
        <v>6119</v>
      </c>
      <c r="K1550" s="8" t="s">
        <v>6107</v>
      </c>
      <c r="L1550" s="8" t="s">
        <v>6110</v>
      </c>
      <c r="M1550" s="8" t="s">
        <v>6111</v>
      </c>
      <c r="N1550" s="12" t="s">
        <v>18</v>
      </c>
      <c r="O1550" s="12" t="s">
        <v>20</v>
      </c>
      <c r="P1550" s="12" t="s">
        <v>31</v>
      </c>
      <c r="Q1550" s="12" t="s">
        <v>200</v>
      </c>
      <c r="R1550" s="12" t="s">
        <v>32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10">
        <f>ROUNDUP(SUM(VLOOKUP(F1550,'Pontuação'!A$2:B$11,2,FALSE),VLOOKUP(E1550,'Pontuação'!C$2:D$11,2,FALSE),VLOOKUP(H1550,'Pontuação'!I$2:J$11,2,FALSE),VLOOKUP(J1550,'Pontuação'!G$2:H$11,2,FALSE),VLOOKUP(L1550,'Pontuação'!M$2:N$13,2,FALSE)),0)</f>
        <v>1264</v>
      </c>
      <c r="AD1550" s="11">
        <f t="shared" si="1"/>
        <v>126</v>
      </c>
      <c r="AE1550" s="11" t="str">
        <f t="array" ref="AE1550">IFERROR(INDEX('Pontuação'!G$13:G$101, MATCH(AD1550, 'Pontuação'!F$13:F$101, 0)), "Faixa Indefinida")</f>
        <v>D</v>
      </c>
      <c r="AF1550" s="11">
        <f t="shared" si="2"/>
        <v>0</v>
      </c>
      <c r="AG1550" s="11">
        <f t="shared" si="3"/>
        <v>0</v>
      </c>
      <c r="AH1550" s="11">
        <f t="shared" si="4"/>
        <v>0</v>
      </c>
      <c r="AI1550" s="11">
        <f t="shared" si="5"/>
        <v>1</v>
      </c>
      <c r="AJ1550" s="11">
        <f>ROUNDUP(SUM(VLOOKUP(F1550,'Pontuação 3.0'!A$2:B$11,2,FALSE),VLOOKUP(E1550,'Pontuação 3.0'!C$2:D$11,2,FALSE),VLOOKUP(H1550,'Pontuação 3.0'!I$2:J$11,2,FALSE),VLOOKUP(J1550,'Pontuação 3.0'!G$2:H$11,2,FALSE),VLOOKUP(G1550,'Pontuação 3.0'!E$2:F$11,2,FALSE),VLOOKUP(K1550,'Pontuação 3.0'!K$2:L$11,2,FALSE),VLOOKUP(L1550,'Pontuação 3.0'!M$2:N$13,2,FALSE)),0)</f>
        <v>1913</v>
      </c>
      <c r="AK1550" s="10">
        <f t="shared" si="6"/>
        <v>191</v>
      </c>
      <c r="AL1550" s="10" t="str">
        <f t="array" ref="AL1550">IFERROR(INDEX('Pontuação 3.0'!G$13:G$191, MATCH(AK1550, 'Pontuação 3.0'!F$13:F$191, 0)), "Faixa Indefinida")</f>
        <v>D</v>
      </c>
      <c r="AM1550" s="10">
        <f t="shared" si="7"/>
        <v>0</v>
      </c>
      <c r="AN1550" s="10">
        <f t="shared" si="8"/>
        <v>0</v>
      </c>
      <c r="AO1550" s="10">
        <f t="shared" si="9"/>
        <v>0</v>
      </c>
      <c r="AP1550" s="10">
        <f t="shared" si="10"/>
        <v>1</v>
      </c>
    </row>
    <row r="1551" ht="15.75" customHeight="1">
      <c r="A1551" s="7">
        <v>45676.0</v>
      </c>
      <c r="B1551" s="8" t="s">
        <v>3601</v>
      </c>
      <c r="C1551" s="8" t="s">
        <v>3602</v>
      </c>
      <c r="D1551" s="9">
        <v>5.1981432512E10</v>
      </c>
      <c r="E1551" s="8" t="s">
        <v>6103</v>
      </c>
      <c r="F1551" s="8" t="s">
        <v>6126</v>
      </c>
      <c r="G1551" s="8" t="s">
        <v>6117</v>
      </c>
      <c r="H1551" s="8" t="s">
        <v>6118</v>
      </c>
      <c r="I1551" s="8" t="s">
        <v>6107</v>
      </c>
      <c r="J1551" s="8" t="s">
        <v>6119</v>
      </c>
      <c r="K1551" s="8" t="s">
        <v>6107</v>
      </c>
      <c r="L1551" s="8" t="s">
        <v>6115</v>
      </c>
      <c r="M1551" s="8" t="s">
        <v>6121</v>
      </c>
      <c r="N1551" s="12" t="s">
        <v>18</v>
      </c>
      <c r="O1551" s="12" t="s">
        <v>20</v>
      </c>
      <c r="P1551" s="12" t="s">
        <v>112</v>
      </c>
      <c r="Q1551" s="12" t="s">
        <v>22</v>
      </c>
      <c r="R1551" s="12" t="s">
        <v>21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10">
        <f>ROUNDUP(SUM(VLOOKUP(F1551,'Pontuação'!A$2:B$11,2,FALSE),VLOOKUP(E1551,'Pontuação'!C$2:D$11,2,FALSE),VLOOKUP(H1551,'Pontuação'!I$2:J$11,2,FALSE),VLOOKUP(J1551,'Pontuação'!G$2:H$11,2,FALSE),VLOOKUP(L1551,'Pontuação'!M$2:N$13,2,FALSE)),0)</f>
        <v>1583</v>
      </c>
      <c r="AD1551" s="11">
        <f t="shared" si="1"/>
        <v>158</v>
      </c>
      <c r="AE1551" s="11" t="str">
        <f t="array" ref="AE1551">IFERROR(INDEX('Pontuação'!G$13:G$101, MATCH(AD1551, 'Pontuação'!F$13:F$101, 0)), "Faixa Indefinida")</f>
        <v>C</v>
      </c>
      <c r="AF1551" s="11">
        <f t="shared" si="2"/>
        <v>0</v>
      </c>
      <c r="AG1551" s="11">
        <f t="shared" si="3"/>
        <v>0</v>
      </c>
      <c r="AH1551" s="11">
        <f t="shared" si="4"/>
        <v>1</v>
      </c>
      <c r="AI1551" s="11">
        <f t="shared" si="5"/>
        <v>0</v>
      </c>
      <c r="AJ1551" s="11">
        <f>ROUNDUP(SUM(VLOOKUP(F1551,'Pontuação 3.0'!A$2:B$11,2,FALSE),VLOOKUP(E1551,'Pontuação 3.0'!C$2:D$11,2,FALSE),VLOOKUP(H1551,'Pontuação 3.0'!I$2:J$11,2,FALSE),VLOOKUP(J1551,'Pontuação 3.0'!G$2:H$11,2,FALSE),VLOOKUP(G1551,'Pontuação 3.0'!E$2:F$11,2,FALSE),VLOOKUP(K1551,'Pontuação 3.0'!K$2:L$11,2,FALSE),VLOOKUP(L1551,'Pontuação 3.0'!M$2:N$13,2,FALSE)),0)</f>
        <v>2076</v>
      </c>
      <c r="AK1551" s="10">
        <f t="shared" si="6"/>
        <v>208</v>
      </c>
      <c r="AL1551" s="10" t="str">
        <f t="array" ref="AL1551">IFERROR(INDEX('Pontuação 3.0'!G$13:G$191, MATCH(AK1551, 'Pontuação 3.0'!F$13:F$191, 0)), "Faixa Indefinida")</f>
        <v>C</v>
      </c>
      <c r="AM1551" s="10">
        <f t="shared" si="7"/>
        <v>0</v>
      </c>
      <c r="AN1551" s="10">
        <f t="shared" si="8"/>
        <v>0</v>
      </c>
      <c r="AO1551" s="10">
        <f t="shared" si="9"/>
        <v>1</v>
      </c>
      <c r="AP1551" s="10">
        <f t="shared" si="10"/>
        <v>0</v>
      </c>
    </row>
    <row r="1552" ht="15.75" customHeight="1">
      <c r="A1552" s="7">
        <v>45676.0</v>
      </c>
      <c r="B1552" s="8" t="s">
        <v>3605</v>
      </c>
      <c r="C1552" s="8" t="s">
        <v>3606</v>
      </c>
      <c r="D1552" s="8" t="s">
        <v>3607</v>
      </c>
      <c r="E1552" s="8" t="s">
        <v>6103</v>
      </c>
      <c r="F1552" s="8" t="s">
        <v>6165</v>
      </c>
      <c r="G1552" s="8" t="s">
        <v>6117</v>
      </c>
      <c r="H1552" s="8" t="s">
        <v>6106</v>
      </c>
      <c r="I1552" s="8" t="s">
        <v>6128</v>
      </c>
      <c r="J1552" s="8" t="s">
        <v>6119</v>
      </c>
      <c r="K1552" s="8" t="s">
        <v>6109</v>
      </c>
      <c r="L1552" s="8" t="s">
        <v>6124</v>
      </c>
      <c r="M1552" s="8" t="s">
        <v>6113</v>
      </c>
      <c r="N1552" s="12" t="s">
        <v>18</v>
      </c>
      <c r="O1552" s="12" t="s">
        <v>20</v>
      </c>
      <c r="P1552" s="12" t="s">
        <v>25</v>
      </c>
      <c r="Q1552" s="12" t="s">
        <v>83</v>
      </c>
      <c r="R1552" s="12" t="s">
        <v>21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10">
        <f>ROUNDUP(SUM(VLOOKUP(F1552,'Pontuação'!A$2:B$11,2,FALSE),VLOOKUP(E1552,'Pontuação'!C$2:D$11,2,FALSE),VLOOKUP(H1552,'Pontuação'!I$2:J$11,2,FALSE),VLOOKUP(J1552,'Pontuação'!G$2:H$11,2,FALSE),VLOOKUP(L1552,'Pontuação'!M$2:N$13,2,FALSE)),0)</f>
        <v>1451</v>
      </c>
      <c r="AD1552" s="11">
        <f t="shared" si="1"/>
        <v>145</v>
      </c>
      <c r="AE1552" s="11" t="str">
        <f t="array" ref="AE1552">IFERROR(INDEX('Pontuação'!G$13:G$101, MATCH(AD1552, 'Pontuação'!F$13:F$101, 0)), "Faixa Indefinida")</f>
        <v>D</v>
      </c>
      <c r="AF1552" s="11">
        <f t="shared" si="2"/>
        <v>0</v>
      </c>
      <c r="AG1552" s="11">
        <f t="shared" si="3"/>
        <v>0</v>
      </c>
      <c r="AH1552" s="11">
        <f t="shared" si="4"/>
        <v>0</v>
      </c>
      <c r="AI1552" s="11">
        <f t="shared" si="5"/>
        <v>1</v>
      </c>
      <c r="AJ1552" s="11">
        <f>ROUNDUP(SUM(VLOOKUP(F1552,'Pontuação 3.0'!A$2:B$11,2,FALSE),VLOOKUP(E1552,'Pontuação 3.0'!C$2:D$11,2,FALSE),VLOOKUP(H1552,'Pontuação 3.0'!I$2:J$11,2,FALSE),VLOOKUP(J1552,'Pontuação 3.0'!G$2:H$11,2,FALSE),VLOOKUP(G1552,'Pontuação 3.0'!E$2:F$11,2,FALSE),VLOOKUP(K1552,'Pontuação 3.0'!K$2:L$11,2,FALSE),VLOOKUP(L1552,'Pontuação 3.0'!M$2:N$13,2,FALSE)),0)</f>
        <v>2035</v>
      </c>
      <c r="AK1552" s="10">
        <f t="shared" si="6"/>
        <v>204</v>
      </c>
      <c r="AL1552" s="10" t="str">
        <f t="array" ref="AL1552">IFERROR(INDEX('Pontuação 3.0'!G$13:G$191, MATCH(AK1552, 'Pontuação 3.0'!F$13:F$191, 0)), "Faixa Indefinida")</f>
        <v>C</v>
      </c>
      <c r="AM1552" s="10">
        <f t="shared" si="7"/>
        <v>0</v>
      </c>
      <c r="AN1552" s="10">
        <f t="shared" si="8"/>
        <v>0</v>
      </c>
      <c r="AO1552" s="10">
        <f t="shared" si="9"/>
        <v>1</v>
      </c>
      <c r="AP1552" s="10">
        <f t="shared" si="10"/>
        <v>0</v>
      </c>
    </row>
    <row r="1553" ht="15.75" customHeight="1">
      <c r="A1553" s="7">
        <v>45676.0</v>
      </c>
      <c r="B1553" s="8" t="s">
        <v>710</v>
      </c>
      <c r="C1553" s="8" t="s">
        <v>3608</v>
      </c>
      <c r="D1553" s="9">
        <v>8.1993804048E10</v>
      </c>
      <c r="E1553" s="8" t="s">
        <v>6103</v>
      </c>
      <c r="F1553" s="8" t="s">
        <v>6116</v>
      </c>
      <c r="G1553" s="8" t="s">
        <v>6117</v>
      </c>
      <c r="H1553" s="8" t="s">
        <v>6106</v>
      </c>
      <c r="I1553" s="8" t="s">
        <v>6128</v>
      </c>
      <c r="J1553" s="8" t="s">
        <v>6119</v>
      </c>
      <c r="K1553" s="8" t="s">
        <v>6107</v>
      </c>
      <c r="L1553" s="8" t="s">
        <v>6115</v>
      </c>
      <c r="M1553" s="8" t="s">
        <v>6121</v>
      </c>
      <c r="N1553" s="12" t="s">
        <v>18</v>
      </c>
      <c r="O1553" s="12" t="s">
        <v>20</v>
      </c>
      <c r="P1553" s="12" t="s">
        <v>25</v>
      </c>
      <c r="Q1553" s="12" t="s">
        <v>184</v>
      </c>
      <c r="R1553" s="12" t="s">
        <v>32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10">
        <f>ROUNDUP(SUM(VLOOKUP(F1553,'Pontuação'!A$2:B$11,2,FALSE),VLOOKUP(E1553,'Pontuação'!C$2:D$11,2,FALSE),VLOOKUP(H1553,'Pontuação'!I$2:J$11,2,FALSE),VLOOKUP(J1553,'Pontuação'!G$2:H$11,2,FALSE),VLOOKUP(L1553,'Pontuação'!M$2:N$13,2,FALSE)),0)</f>
        <v>1553</v>
      </c>
      <c r="AD1553" s="11">
        <f t="shared" si="1"/>
        <v>155</v>
      </c>
      <c r="AE1553" s="11" t="str">
        <f t="array" ref="AE1553">IFERROR(INDEX('Pontuação'!G$13:G$101, MATCH(AD1553, 'Pontuação'!F$13:F$101, 0)), "Faixa Indefinida")</f>
        <v>C</v>
      </c>
      <c r="AF1553" s="11">
        <f t="shared" si="2"/>
        <v>0</v>
      </c>
      <c r="AG1553" s="11">
        <f t="shared" si="3"/>
        <v>0</v>
      </c>
      <c r="AH1553" s="11">
        <f t="shared" si="4"/>
        <v>1</v>
      </c>
      <c r="AI1553" s="11">
        <f t="shared" si="5"/>
        <v>0</v>
      </c>
      <c r="AJ1553" s="11">
        <f>ROUNDUP(SUM(VLOOKUP(F1553,'Pontuação 3.0'!A$2:B$11,2,FALSE),VLOOKUP(E1553,'Pontuação 3.0'!C$2:D$11,2,FALSE),VLOOKUP(H1553,'Pontuação 3.0'!I$2:J$11,2,FALSE),VLOOKUP(J1553,'Pontuação 3.0'!G$2:H$11,2,FALSE),VLOOKUP(G1553,'Pontuação 3.0'!E$2:F$11,2,FALSE),VLOOKUP(K1553,'Pontuação 3.0'!K$2:L$11,2,FALSE),VLOOKUP(L1553,'Pontuação 3.0'!M$2:N$13,2,FALSE)),0)</f>
        <v>2122</v>
      </c>
      <c r="AK1553" s="10">
        <f t="shared" si="6"/>
        <v>212</v>
      </c>
      <c r="AL1553" s="10" t="str">
        <f t="array" ref="AL1553">IFERROR(INDEX('Pontuação 3.0'!G$13:G$191, MATCH(AK1553, 'Pontuação 3.0'!F$13:F$191, 0)), "Faixa Indefinida")</f>
        <v>C</v>
      </c>
      <c r="AM1553" s="10">
        <f t="shared" si="7"/>
        <v>0</v>
      </c>
      <c r="AN1553" s="10">
        <f t="shared" si="8"/>
        <v>0</v>
      </c>
      <c r="AO1553" s="10">
        <f t="shared" si="9"/>
        <v>1</v>
      </c>
      <c r="AP1553" s="10">
        <f t="shared" si="10"/>
        <v>0</v>
      </c>
    </row>
    <row r="1554" ht="15.75" customHeight="1">
      <c r="A1554" s="7">
        <v>45676.0</v>
      </c>
      <c r="B1554" s="8" t="s">
        <v>3611</v>
      </c>
      <c r="C1554" s="8" t="s">
        <v>3612</v>
      </c>
      <c r="D1554" s="9">
        <v>7.7981301641E10</v>
      </c>
      <c r="E1554" s="8" t="s">
        <v>6103</v>
      </c>
      <c r="F1554" s="8" t="s">
        <v>6126</v>
      </c>
      <c r="G1554" s="8" t="s">
        <v>6117</v>
      </c>
      <c r="H1554" s="8" t="s">
        <v>6106</v>
      </c>
      <c r="I1554" s="8" t="s">
        <v>6107</v>
      </c>
      <c r="J1554" s="8" t="s">
        <v>6119</v>
      </c>
      <c r="K1554" s="8" t="s">
        <v>6107</v>
      </c>
      <c r="L1554" s="8" t="s">
        <v>6115</v>
      </c>
      <c r="M1554" s="8" t="s">
        <v>6113</v>
      </c>
      <c r="N1554" s="12" t="s">
        <v>18</v>
      </c>
      <c r="O1554" s="12" t="s">
        <v>20</v>
      </c>
      <c r="P1554" s="12" t="s">
        <v>48</v>
      </c>
      <c r="Q1554" s="12" t="s">
        <v>22</v>
      </c>
      <c r="R1554" s="12" t="s">
        <v>32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10">
        <f>ROUNDUP(SUM(VLOOKUP(F1554,'Pontuação'!A$2:B$11,2,FALSE),VLOOKUP(E1554,'Pontuação'!C$2:D$11,2,FALSE),VLOOKUP(H1554,'Pontuação'!I$2:J$11,2,FALSE),VLOOKUP(J1554,'Pontuação'!G$2:H$11,2,FALSE),VLOOKUP(L1554,'Pontuação'!M$2:N$13,2,FALSE)),0)</f>
        <v>1541</v>
      </c>
      <c r="AD1554" s="11">
        <f t="shared" si="1"/>
        <v>154</v>
      </c>
      <c r="AE1554" s="11" t="str">
        <f t="array" ref="AE1554">IFERROR(INDEX('Pontuação'!G$13:G$101, MATCH(AD1554, 'Pontuação'!F$13:F$101, 0)), "Faixa Indefinida")</f>
        <v>C</v>
      </c>
      <c r="AF1554" s="11">
        <f t="shared" si="2"/>
        <v>0</v>
      </c>
      <c r="AG1554" s="11">
        <f t="shared" si="3"/>
        <v>0</v>
      </c>
      <c r="AH1554" s="11">
        <f t="shared" si="4"/>
        <v>1</v>
      </c>
      <c r="AI1554" s="11">
        <f t="shared" si="5"/>
        <v>0</v>
      </c>
      <c r="AJ1554" s="11">
        <f>ROUNDUP(SUM(VLOOKUP(F1554,'Pontuação 3.0'!A$2:B$11,2,FALSE),VLOOKUP(E1554,'Pontuação 3.0'!C$2:D$11,2,FALSE),VLOOKUP(H1554,'Pontuação 3.0'!I$2:J$11,2,FALSE),VLOOKUP(J1554,'Pontuação 3.0'!G$2:H$11,2,FALSE),VLOOKUP(G1554,'Pontuação 3.0'!E$2:F$11,2,FALSE),VLOOKUP(K1554,'Pontuação 3.0'!K$2:L$11,2,FALSE),VLOOKUP(L1554,'Pontuação 3.0'!M$2:N$13,2,FALSE)),0)</f>
        <v>1989</v>
      </c>
      <c r="AK1554" s="10">
        <f t="shared" si="6"/>
        <v>199</v>
      </c>
      <c r="AL1554" s="10" t="str">
        <f t="array" ref="AL1554">IFERROR(INDEX('Pontuação 3.0'!G$13:G$191, MATCH(AK1554, 'Pontuação 3.0'!F$13:F$191, 0)), "Faixa Indefinida")</f>
        <v>C</v>
      </c>
      <c r="AM1554" s="10">
        <f t="shared" si="7"/>
        <v>0</v>
      </c>
      <c r="AN1554" s="10">
        <f t="shared" si="8"/>
        <v>0</v>
      </c>
      <c r="AO1554" s="10">
        <f t="shared" si="9"/>
        <v>1</v>
      </c>
      <c r="AP1554" s="10">
        <f t="shared" si="10"/>
        <v>0</v>
      </c>
    </row>
    <row r="1555" ht="15.75" customHeight="1">
      <c r="A1555" s="7">
        <v>45676.0</v>
      </c>
      <c r="B1555" s="8" t="s">
        <v>3613</v>
      </c>
      <c r="C1555" s="8" t="s">
        <v>3614</v>
      </c>
      <c r="D1555" s="9">
        <v>1.1994465777E10</v>
      </c>
      <c r="E1555" s="8" t="s">
        <v>6125</v>
      </c>
      <c r="F1555" s="8" t="s">
        <v>6116</v>
      </c>
      <c r="G1555" s="8" t="s">
        <v>6117</v>
      </c>
      <c r="H1555" s="8" t="s">
        <v>6106</v>
      </c>
      <c r="I1555" s="8" t="s">
        <v>6107</v>
      </c>
      <c r="J1555" s="8" t="s">
        <v>6108</v>
      </c>
      <c r="K1555" s="8" t="s">
        <v>6107</v>
      </c>
      <c r="L1555" s="8" t="s">
        <v>6136</v>
      </c>
      <c r="M1555" s="8" t="s">
        <v>6111</v>
      </c>
      <c r="N1555" s="12" t="s">
        <v>18</v>
      </c>
      <c r="O1555" s="12" t="s">
        <v>20</v>
      </c>
      <c r="P1555" s="12" t="s">
        <v>76</v>
      </c>
      <c r="Q1555" s="12" t="s">
        <v>22</v>
      </c>
      <c r="R1555" s="12" t="s">
        <v>32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10">
        <f>ROUNDUP(SUM(VLOOKUP(F1555,'Pontuação'!A$2:B$11,2,FALSE),VLOOKUP(E1555,'Pontuação'!C$2:D$11,2,FALSE),VLOOKUP(H1555,'Pontuação'!I$2:J$11,2,FALSE),VLOOKUP(J1555,'Pontuação'!G$2:H$11,2,FALSE),VLOOKUP(L1555,'Pontuação'!M$2:N$13,2,FALSE)),0)</f>
        <v>1706</v>
      </c>
      <c r="AD1555" s="11">
        <f t="shared" si="1"/>
        <v>171</v>
      </c>
      <c r="AE1555" s="11" t="str">
        <f t="array" ref="AE1555">IFERROR(INDEX('Pontuação'!G$13:G$101, MATCH(AD1555, 'Pontuação'!F$13:F$101, 0)), "Faixa Indefinida")</f>
        <v>B</v>
      </c>
      <c r="AF1555" s="11">
        <f t="shared" si="2"/>
        <v>0</v>
      </c>
      <c r="AG1555" s="11">
        <f t="shared" si="3"/>
        <v>1</v>
      </c>
      <c r="AH1555" s="11">
        <f t="shared" si="4"/>
        <v>0</v>
      </c>
      <c r="AI1555" s="11">
        <f t="shared" si="5"/>
        <v>0</v>
      </c>
      <c r="AJ1555" s="11">
        <f>ROUNDUP(SUM(VLOOKUP(F1555,'Pontuação 3.0'!A$2:B$11,2,FALSE),VLOOKUP(E1555,'Pontuação 3.0'!C$2:D$11,2,FALSE),VLOOKUP(H1555,'Pontuação 3.0'!I$2:J$11,2,FALSE),VLOOKUP(J1555,'Pontuação 3.0'!G$2:H$11,2,FALSE),VLOOKUP(G1555,'Pontuação 3.0'!E$2:F$11,2,FALSE),VLOOKUP(K1555,'Pontuação 3.0'!K$2:L$11,2,FALSE),VLOOKUP(L1555,'Pontuação 3.0'!M$2:N$13,2,FALSE)),0)</f>
        <v>2222</v>
      </c>
      <c r="AK1555" s="10">
        <f t="shared" si="6"/>
        <v>222</v>
      </c>
      <c r="AL1555" s="10" t="str">
        <f t="array" ref="AL1555">IFERROR(INDEX('Pontuação 3.0'!G$13:G$191, MATCH(AK1555, 'Pontuação 3.0'!F$13:F$191, 0)), "Faixa Indefinida")</f>
        <v>B</v>
      </c>
      <c r="AM1555" s="10">
        <f t="shared" si="7"/>
        <v>0</v>
      </c>
      <c r="AN1555" s="10">
        <f t="shared" si="8"/>
        <v>1</v>
      </c>
      <c r="AO1555" s="10">
        <f t="shared" si="9"/>
        <v>0</v>
      </c>
      <c r="AP1555" s="10">
        <f t="shared" si="10"/>
        <v>0</v>
      </c>
    </row>
    <row r="1556" ht="15.75" customHeight="1">
      <c r="A1556" s="7">
        <v>45676.0</v>
      </c>
      <c r="B1556" s="8" t="s">
        <v>3044</v>
      </c>
      <c r="C1556" s="8" t="s">
        <v>3615</v>
      </c>
      <c r="D1556" s="9">
        <v>6.1981217856E10</v>
      </c>
      <c r="E1556" s="8" t="s">
        <v>6103</v>
      </c>
      <c r="F1556" s="8" t="s">
        <v>6116</v>
      </c>
      <c r="G1556" s="8" t="s">
        <v>6117</v>
      </c>
      <c r="H1556" s="8" t="s">
        <v>6106</v>
      </c>
      <c r="I1556" s="8" t="s">
        <v>6128</v>
      </c>
      <c r="J1556" s="8" t="s">
        <v>6119</v>
      </c>
      <c r="K1556" s="8" t="s">
        <v>6107</v>
      </c>
      <c r="L1556" s="8" t="s">
        <v>6115</v>
      </c>
      <c r="M1556" s="8" t="s">
        <v>6113</v>
      </c>
      <c r="N1556" s="12" t="s">
        <v>18</v>
      </c>
      <c r="O1556" s="12" t="s">
        <v>20</v>
      </c>
      <c r="P1556" s="12" t="s">
        <v>89</v>
      </c>
      <c r="Q1556" s="12" t="s">
        <v>22</v>
      </c>
      <c r="R1556" s="12" t="s">
        <v>21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10">
        <f>ROUNDUP(SUM(VLOOKUP(F1556,'Pontuação'!A$2:B$11,2,FALSE),VLOOKUP(E1556,'Pontuação'!C$2:D$11,2,FALSE),VLOOKUP(H1556,'Pontuação'!I$2:J$11,2,FALSE),VLOOKUP(J1556,'Pontuação'!G$2:H$11,2,FALSE),VLOOKUP(L1556,'Pontuação'!M$2:N$13,2,FALSE)),0)</f>
        <v>1553</v>
      </c>
      <c r="AD1556" s="11">
        <f t="shared" si="1"/>
        <v>155</v>
      </c>
      <c r="AE1556" s="11" t="str">
        <f t="array" ref="AE1556">IFERROR(INDEX('Pontuação'!G$13:G$101, MATCH(AD1556, 'Pontuação'!F$13:F$101, 0)), "Faixa Indefinida")</f>
        <v>C</v>
      </c>
      <c r="AF1556" s="11">
        <f t="shared" si="2"/>
        <v>0</v>
      </c>
      <c r="AG1556" s="11">
        <f t="shared" si="3"/>
        <v>0</v>
      </c>
      <c r="AH1556" s="11">
        <f t="shared" si="4"/>
        <v>1</v>
      </c>
      <c r="AI1556" s="11">
        <f t="shared" si="5"/>
        <v>0</v>
      </c>
      <c r="AJ1556" s="11">
        <f>ROUNDUP(SUM(VLOOKUP(F1556,'Pontuação 3.0'!A$2:B$11,2,FALSE),VLOOKUP(E1556,'Pontuação 3.0'!C$2:D$11,2,FALSE),VLOOKUP(H1556,'Pontuação 3.0'!I$2:J$11,2,FALSE),VLOOKUP(J1556,'Pontuação 3.0'!G$2:H$11,2,FALSE),VLOOKUP(G1556,'Pontuação 3.0'!E$2:F$11,2,FALSE),VLOOKUP(K1556,'Pontuação 3.0'!K$2:L$11,2,FALSE),VLOOKUP(L1556,'Pontuação 3.0'!M$2:N$13,2,FALSE)),0)</f>
        <v>2122</v>
      </c>
      <c r="AK1556" s="10">
        <f t="shared" si="6"/>
        <v>212</v>
      </c>
      <c r="AL1556" s="10" t="str">
        <f t="array" ref="AL1556">IFERROR(INDEX('Pontuação 3.0'!G$13:G$191, MATCH(AK1556, 'Pontuação 3.0'!F$13:F$191, 0)), "Faixa Indefinida")</f>
        <v>C</v>
      </c>
      <c r="AM1556" s="10">
        <f t="shared" si="7"/>
        <v>0</v>
      </c>
      <c r="AN1556" s="10">
        <f t="shared" si="8"/>
        <v>0</v>
      </c>
      <c r="AO1556" s="10">
        <f t="shared" si="9"/>
        <v>1</v>
      </c>
      <c r="AP1556" s="10">
        <f t="shared" si="10"/>
        <v>0</v>
      </c>
    </row>
    <row r="1557" ht="15.75" customHeight="1">
      <c r="A1557" s="7">
        <v>45676.0</v>
      </c>
      <c r="B1557" s="8" t="s">
        <v>1702</v>
      </c>
      <c r="C1557" s="8" t="s">
        <v>3616</v>
      </c>
      <c r="D1557" s="14" t="s">
        <v>6216</v>
      </c>
      <c r="E1557" s="8" t="s">
        <v>6125</v>
      </c>
      <c r="F1557" s="8" t="s">
        <v>6126</v>
      </c>
      <c r="G1557" s="8" t="s">
        <v>6114</v>
      </c>
      <c r="H1557" s="8" t="s">
        <v>6123</v>
      </c>
      <c r="I1557" s="8" t="s">
        <v>6107</v>
      </c>
      <c r="J1557" s="8" t="s">
        <v>6119</v>
      </c>
      <c r="K1557" s="8" t="s">
        <v>6109</v>
      </c>
      <c r="L1557" s="8" t="s">
        <v>6120</v>
      </c>
      <c r="M1557" s="8" t="s">
        <v>6113</v>
      </c>
      <c r="N1557" s="12" t="s">
        <v>18</v>
      </c>
      <c r="O1557" s="12" t="s">
        <v>20</v>
      </c>
      <c r="P1557" s="12" t="s">
        <v>31</v>
      </c>
      <c r="Q1557" s="12" t="s">
        <v>54</v>
      </c>
      <c r="R1557" s="12" t="s">
        <v>32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10">
        <f>ROUNDUP(SUM(VLOOKUP(F1557,'Pontuação'!A$2:B$11,2,FALSE),VLOOKUP(E1557,'Pontuação'!C$2:D$11,2,FALSE),VLOOKUP(H1557,'Pontuação'!I$2:J$11,2,FALSE),VLOOKUP(J1557,'Pontuação'!G$2:H$11,2,FALSE),VLOOKUP(L1557,'Pontuação'!M$2:N$13,2,FALSE)),0)</f>
        <v>1563</v>
      </c>
      <c r="AD1557" s="11">
        <f t="shared" si="1"/>
        <v>156</v>
      </c>
      <c r="AE1557" s="11" t="str">
        <f t="array" ref="AE1557">IFERROR(INDEX('Pontuação'!G$13:G$101, MATCH(AD1557, 'Pontuação'!F$13:F$101, 0)), "Faixa Indefinida")</f>
        <v>C</v>
      </c>
      <c r="AF1557" s="11">
        <f t="shared" si="2"/>
        <v>0</v>
      </c>
      <c r="AG1557" s="11">
        <f t="shared" si="3"/>
        <v>0</v>
      </c>
      <c r="AH1557" s="11">
        <f t="shared" si="4"/>
        <v>1</v>
      </c>
      <c r="AI1557" s="11">
        <f t="shared" si="5"/>
        <v>0</v>
      </c>
      <c r="AJ1557" s="11">
        <f>ROUNDUP(SUM(VLOOKUP(F1557,'Pontuação 3.0'!A$2:B$11,2,FALSE),VLOOKUP(E1557,'Pontuação 3.0'!C$2:D$11,2,FALSE),VLOOKUP(H1557,'Pontuação 3.0'!I$2:J$11,2,FALSE),VLOOKUP(J1557,'Pontuação 3.0'!G$2:H$11,2,FALSE),VLOOKUP(G1557,'Pontuação 3.0'!E$2:F$11,2,FALSE),VLOOKUP(K1557,'Pontuação 3.0'!K$2:L$11,2,FALSE),VLOOKUP(L1557,'Pontuação 3.0'!M$2:N$13,2,FALSE)),0)</f>
        <v>2008</v>
      </c>
      <c r="AK1557" s="10">
        <f t="shared" si="6"/>
        <v>201</v>
      </c>
      <c r="AL1557" s="10" t="str">
        <f t="array" ref="AL1557">IFERROR(INDEX('Pontuação 3.0'!G$13:G$191, MATCH(AK1557, 'Pontuação 3.0'!F$13:F$191, 0)), "Faixa Indefinida")</f>
        <v>C</v>
      </c>
      <c r="AM1557" s="10">
        <f t="shared" si="7"/>
        <v>0</v>
      </c>
      <c r="AN1557" s="10">
        <f t="shared" si="8"/>
        <v>0</v>
      </c>
      <c r="AO1557" s="10">
        <f t="shared" si="9"/>
        <v>1</v>
      </c>
      <c r="AP1557" s="10">
        <f t="shared" si="10"/>
        <v>0</v>
      </c>
    </row>
    <row r="1558" ht="15.75" customHeight="1">
      <c r="A1558" s="7">
        <v>45676.0</v>
      </c>
      <c r="B1558" s="8" t="s">
        <v>3617</v>
      </c>
      <c r="C1558" s="8" t="s">
        <v>3618</v>
      </c>
      <c r="D1558" s="9">
        <v>4.1984095476E10</v>
      </c>
      <c r="E1558" s="8" t="s">
        <v>6103</v>
      </c>
      <c r="F1558" s="8" t="s">
        <v>6116</v>
      </c>
      <c r="G1558" s="8" t="s">
        <v>6117</v>
      </c>
      <c r="H1558" s="8" t="s">
        <v>6135</v>
      </c>
      <c r="I1558" s="8" t="s">
        <v>6107</v>
      </c>
      <c r="J1558" s="8" t="s">
        <v>6119</v>
      </c>
      <c r="K1558" s="8" t="s">
        <v>6109</v>
      </c>
      <c r="L1558" s="8" t="s">
        <v>6120</v>
      </c>
      <c r="M1558" s="8" t="s">
        <v>6113</v>
      </c>
      <c r="N1558" s="12" t="s">
        <v>18</v>
      </c>
      <c r="O1558" s="12" t="s">
        <v>20</v>
      </c>
      <c r="P1558" s="12" t="s">
        <v>25</v>
      </c>
      <c r="Q1558" s="12" t="s">
        <v>184</v>
      </c>
      <c r="R1558" s="12" t="s">
        <v>32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10">
        <f>ROUNDUP(SUM(VLOOKUP(F1558,'Pontuação'!A$2:B$11,2,FALSE),VLOOKUP(E1558,'Pontuação'!C$2:D$11,2,FALSE),VLOOKUP(H1558,'Pontuação'!I$2:J$11,2,FALSE),VLOOKUP(J1558,'Pontuação'!G$2:H$11,2,FALSE),VLOOKUP(L1558,'Pontuação'!M$2:N$13,2,FALSE)),0)</f>
        <v>1711</v>
      </c>
      <c r="AD1558" s="11">
        <f t="shared" si="1"/>
        <v>171</v>
      </c>
      <c r="AE1558" s="11" t="str">
        <f t="array" ref="AE1558">IFERROR(INDEX('Pontuação'!G$13:G$101, MATCH(AD1558, 'Pontuação'!F$13:F$101, 0)), "Faixa Indefinida")</f>
        <v>B</v>
      </c>
      <c r="AF1558" s="11">
        <f t="shared" si="2"/>
        <v>0</v>
      </c>
      <c r="AG1558" s="11">
        <f t="shared" si="3"/>
        <v>1</v>
      </c>
      <c r="AH1558" s="11">
        <f t="shared" si="4"/>
        <v>0</v>
      </c>
      <c r="AI1558" s="11">
        <f t="shared" si="5"/>
        <v>0</v>
      </c>
      <c r="AJ1558" s="11">
        <f>ROUNDUP(SUM(VLOOKUP(F1558,'Pontuação 3.0'!A$2:B$11,2,FALSE),VLOOKUP(E1558,'Pontuação 3.0'!C$2:D$11,2,FALSE),VLOOKUP(H1558,'Pontuação 3.0'!I$2:J$11,2,FALSE),VLOOKUP(J1558,'Pontuação 3.0'!G$2:H$11,2,FALSE),VLOOKUP(G1558,'Pontuação 3.0'!E$2:F$11,2,FALSE),VLOOKUP(K1558,'Pontuação 3.0'!K$2:L$11,2,FALSE),VLOOKUP(L1558,'Pontuação 3.0'!M$2:N$13,2,FALSE)),0)</f>
        <v>2405</v>
      </c>
      <c r="AK1558" s="10">
        <f t="shared" si="6"/>
        <v>241</v>
      </c>
      <c r="AL1558" s="10" t="str">
        <f t="array" ref="AL1558">IFERROR(INDEX('Pontuação 3.0'!G$13:G$191, MATCH(AK1558, 'Pontuação 3.0'!F$13:F$191, 0)), "Faixa Indefinida")</f>
        <v>A</v>
      </c>
      <c r="AM1558" s="10">
        <f t="shared" si="7"/>
        <v>1</v>
      </c>
      <c r="AN1558" s="10">
        <f t="shared" si="8"/>
        <v>0</v>
      </c>
      <c r="AO1558" s="10">
        <f t="shared" si="9"/>
        <v>0</v>
      </c>
      <c r="AP1558" s="10">
        <f t="shared" si="10"/>
        <v>0</v>
      </c>
    </row>
    <row r="1559" ht="15.75" customHeight="1">
      <c r="A1559" s="7">
        <v>45676.0</v>
      </c>
      <c r="B1559" s="8" t="s">
        <v>3621</v>
      </c>
      <c r="C1559" s="8" t="s">
        <v>3622</v>
      </c>
      <c r="D1559" s="9">
        <v>6.1985000811E10</v>
      </c>
      <c r="E1559" s="8" t="s">
        <v>6103</v>
      </c>
      <c r="F1559" s="8" t="s">
        <v>6116</v>
      </c>
      <c r="G1559" s="8" t="s">
        <v>6117</v>
      </c>
      <c r="H1559" s="8" t="s">
        <v>6106</v>
      </c>
      <c r="I1559" s="8" t="s">
        <v>6107</v>
      </c>
      <c r="J1559" s="8" t="s">
        <v>6119</v>
      </c>
      <c r="K1559" s="8" t="s">
        <v>6107</v>
      </c>
      <c r="L1559" s="8" t="s">
        <v>6115</v>
      </c>
      <c r="M1559" s="8" t="s">
        <v>6121</v>
      </c>
      <c r="N1559" s="12" t="s">
        <v>18</v>
      </c>
      <c r="O1559" s="12" t="s">
        <v>20</v>
      </c>
      <c r="P1559" s="12" t="s">
        <v>19</v>
      </c>
      <c r="Q1559" s="12" t="s">
        <v>22</v>
      </c>
      <c r="R1559" s="12" t="s">
        <v>21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10">
        <f>ROUNDUP(SUM(VLOOKUP(F1559,'Pontuação'!A$2:B$11,2,FALSE),VLOOKUP(E1559,'Pontuação'!C$2:D$11,2,FALSE),VLOOKUP(H1559,'Pontuação'!I$2:J$11,2,FALSE),VLOOKUP(J1559,'Pontuação'!G$2:H$11,2,FALSE),VLOOKUP(L1559,'Pontuação'!M$2:N$13,2,FALSE)),0)</f>
        <v>1553</v>
      </c>
      <c r="AD1559" s="11">
        <f t="shared" si="1"/>
        <v>155</v>
      </c>
      <c r="AE1559" s="11" t="str">
        <f t="array" ref="AE1559">IFERROR(INDEX('Pontuação'!G$13:G$101, MATCH(AD1559, 'Pontuação'!F$13:F$101, 0)), "Faixa Indefinida")</f>
        <v>C</v>
      </c>
      <c r="AF1559" s="11">
        <f t="shared" si="2"/>
        <v>0</v>
      </c>
      <c r="AG1559" s="11">
        <f t="shared" si="3"/>
        <v>0</v>
      </c>
      <c r="AH1559" s="11">
        <f t="shared" si="4"/>
        <v>1</v>
      </c>
      <c r="AI1559" s="11">
        <f t="shared" si="5"/>
        <v>0</v>
      </c>
      <c r="AJ1559" s="11">
        <f>ROUNDUP(SUM(VLOOKUP(F1559,'Pontuação 3.0'!A$2:B$11,2,FALSE),VLOOKUP(E1559,'Pontuação 3.0'!C$2:D$11,2,FALSE),VLOOKUP(H1559,'Pontuação 3.0'!I$2:J$11,2,FALSE),VLOOKUP(J1559,'Pontuação 3.0'!G$2:H$11,2,FALSE),VLOOKUP(G1559,'Pontuação 3.0'!E$2:F$11,2,FALSE),VLOOKUP(K1559,'Pontuação 3.0'!K$2:L$11,2,FALSE),VLOOKUP(L1559,'Pontuação 3.0'!M$2:N$13,2,FALSE)),0)</f>
        <v>2122</v>
      </c>
      <c r="AK1559" s="10">
        <f t="shared" si="6"/>
        <v>212</v>
      </c>
      <c r="AL1559" s="10" t="str">
        <f t="array" ref="AL1559">IFERROR(INDEX('Pontuação 3.0'!G$13:G$191, MATCH(AK1559, 'Pontuação 3.0'!F$13:F$191, 0)), "Faixa Indefinida")</f>
        <v>C</v>
      </c>
      <c r="AM1559" s="10">
        <f t="shared" si="7"/>
        <v>0</v>
      </c>
      <c r="AN1559" s="10">
        <f t="shared" si="8"/>
        <v>0</v>
      </c>
      <c r="AO1559" s="10">
        <f t="shared" si="9"/>
        <v>1</v>
      </c>
      <c r="AP1559" s="10">
        <f t="shared" si="10"/>
        <v>0</v>
      </c>
    </row>
    <row r="1560" ht="15.75" customHeight="1">
      <c r="A1560" s="7">
        <v>45676.0</v>
      </c>
      <c r="B1560" s="8" t="s">
        <v>3629</v>
      </c>
      <c r="C1560" s="8" t="s">
        <v>3630</v>
      </c>
      <c r="D1560" s="8" t="s">
        <v>3631</v>
      </c>
      <c r="E1560" s="8" t="s">
        <v>6103</v>
      </c>
      <c r="F1560" s="8" t="s">
        <v>6116</v>
      </c>
      <c r="G1560" s="8" t="s">
        <v>6117</v>
      </c>
      <c r="H1560" s="8" t="s">
        <v>6106</v>
      </c>
      <c r="I1560" s="8" t="s">
        <v>6128</v>
      </c>
      <c r="J1560" s="8" t="s">
        <v>6119</v>
      </c>
      <c r="K1560" s="8" t="s">
        <v>6107</v>
      </c>
      <c r="L1560" s="8" t="s">
        <v>6115</v>
      </c>
      <c r="M1560" s="8" t="s">
        <v>6131</v>
      </c>
      <c r="N1560" s="12" t="s">
        <v>18</v>
      </c>
      <c r="O1560" s="12" t="s">
        <v>20</v>
      </c>
      <c r="P1560" s="12" t="s">
        <v>121</v>
      </c>
      <c r="Q1560" s="12" t="s">
        <v>33</v>
      </c>
      <c r="R1560" s="12" t="s">
        <v>32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10">
        <f>ROUNDUP(SUM(VLOOKUP(F1560,'Pontuação'!A$2:B$11,2,FALSE),VLOOKUP(E1560,'Pontuação'!C$2:D$11,2,FALSE),VLOOKUP(H1560,'Pontuação'!I$2:J$11,2,FALSE),VLOOKUP(J1560,'Pontuação'!G$2:H$11,2,FALSE),VLOOKUP(L1560,'Pontuação'!M$2:N$13,2,FALSE)),0)</f>
        <v>1553</v>
      </c>
      <c r="AD1560" s="11">
        <f t="shared" si="1"/>
        <v>155</v>
      </c>
      <c r="AE1560" s="11" t="str">
        <f t="array" ref="AE1560">IFERROR(INDEX('Pontuação'!G$13:G$101, MATCH(AD1560, 'Pontuação'!F$13:F$101, 0)), "Faixa Indefinida")</f>
        <v>C</v>
      </c>
      <c r="AF1560" s="11">
        <f t="shared" si="2"/>
        <v>0</v>
      </c>
      <c r="AG1560" s="11">
        <f t="shared" si="3"/>
        <v>0</v>
      </c>
      <c r="AH1560" s="11">
        <f t="shared" si="4"/>
        <v>1</v>
      </c>
      <c r="AI1560" s="11">
        <f t="shared" si="5"/>
        <v>0</v>
      </c>
      <c r="AJ1560" s="11">
        <f>ROUNDUP(SUM(VLOOKUP(F1560,'Pontuação 3.0'!A$2:B$11,2,FALSE),VLOOKUP(E1560,'Pontuação 3.0'!C$2:D$11,2,FALSE),VLOOKUP(H1560,'Pontuação 3.0'!I$2:J$11,2,FALSE),VLOOKUP(J1560,'Pontuação 3.0'!G$2:H$11,2,FALSE),VLOOKUP(G1560,'Pontuação 3.0'!E$2:F$11,2,FALSE),VLOOKUP(K1560,'Pontuação 3.0'!K$2:L$11,2,FALSE),VLOOKUP(L1560,'Pontuação 3.0'!M$2:N$13,2,FALSE)),0)</f>
        <v>2122</v>
      </c>
      <c r="AK1560" s="10">
        <f t="shared" si="6"/>
        <v>212</v>
      </c>
      <c r="AL1560" s="10" t="str">
        <f t="array" ref="AL1560">IFERROR(INDEX('Pontuação 3.0'!G$13:G$191, MATCH(AK1560, 'Pontuação 3.0'!F$13:F$191, 0)), "Faixa Indefinida")</f>
        <v>C</v>
      </c>
      <c r="AM1560" s="10">
        <f t="shared" si="7"/>
        <v>0</v>
      </c>
      <c r="AN1560" s="10">
        <f t="shared" si="8"/>
        <v>0</v>
      </c>
      <c r="AO1560" s="10">
        <f t="shared" si="9"/>
        <v>1</v>
      </c>
      <c r="AP1560" s="10">
        <f t="shared" si="10"/>
        <v>0</v>
      </c>
    </row>
    <row r="1561" ht="15.75" customHeight="1">
      <c r="A1561" s="7">
        <v>45676.0</v>
      </c>
      <c r="B1561" s="8" t="s">
        <v>3627</v>
      </c>
      <c r="C1561" s="8" t="s">
        <v>3628</v>
      </c>
      <c r="D1561" s="9">
        <v>2.1973650564E10</v>
      </c>
      <c r="E1561" s="8" t="s">
        <v>6125</v>
      </c>
      <c r="F1561" s="8" t="s">
        <v>6126</v>
      </c>
      <c r="G1561" s="8" t="s">
        <v>6117</v>
      </c>
      <c r="H1561" s="8" t="s">
        <v>6106</v>
      </c>
      <c r="I1561" s="8" t="s">
        <v>6128</v>
      </c>
      <c r="J1561" s="8" t="s">
        <v>6119</v>
      </c>
      <c r="K1561" s="8" t="s">
        <v>6109</v>
      </c>
      <c r="L1561" s="8" t="s">
        <v>6115</v>
      </c>
      <c r="M1561" s="8" t="s">
        <v>6113</v>
      </c>
      <c r="N1561" s="12" t="s">
        <v>18</v>
      </c>
      <c r="O1561" s="12" t="s">
        <v>20</v>
      </c>
      <c r="P1561" s="12" t="s">
        <v>31</v>
      </c>
      <c r="Q1561" s="12" t="s">
        <v>22</v>
      </c>
      <c r="R1561" s="12" t="s">
        <v>32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10">
        <f>ROUNDUP(SUM(VLOOKUP(F1561,'Pontuação'!A$2:B$11,2,FALSE),VLOOKUP(E1561,'Pontuação'!C$2:D$11,2,FALSE),VLOOKUP(H1561,'Pontuação'!I$2:J$11,2,FALSE),VLOOKUP(J1561,'Pontuação'!G$2:H$11,2,FALSE),VLOOKUP(L1561,'Pontuação'!M$2:N$13,2,FALSE)),0)</f>
        <v>1545</v>
      </c>
      <c r="AD1561" s="11">
        <f t="shared" si="1"/>
        <v>155</v>
      </c>
      <c r="AE1561" s="11" t="str">
        <f t="array" ref="AE1561">IFERROR(INDEX('Pontuação'!G$13:G$101, MATCH(AD1561, 'Pontuação'!F$13:F$101, 0)), "Faixa Indefinida")</f>
        <v>C</v>
      </c>
      <c r="AF1561" s="11">
        <f t="shared" si="2"/>
        <v>0</v>
      </c>
      <c r="AG1561" s="11">
        <f t="shared" si="3"/>
        <v>0</v>
      </c>
      <c r="AH1561" s="11">
        <f t="shared" si="4"/>
        <v>1</v>
      </c>
      <c r="AI1561" s="11">
        <f t="shared" si="5"/>
        <v>0</v>
      </c>
      <c r="AJ1561" s="11">
        <f>ROUNDUP(SUM(VLOOKUP(F1561,'Pontuação 3.0'!A$2:B$11,2,FALSE),VLOOKUP(E1561,'Pontuação 3.0'!C$2:D$11,2,FALSE),VLOOKUP(H1561,'Pontuação 3.0'!I$2:J$11,2,FALSE),VLOOKUP(J1561,'Pontuação 3.0'!G$2:H$11,2,FALSE),VLOOKUP(G1561,'Pontuação 3.0'!E$2:F$11,2,FALSE),VLOOKUP(K1561,'Pontuação 3.0'!K$2:L$11,2,FALSE),VLOOKUP(L1561,'Pontuação 3.0'!M$2:N$13,2,FALSE)),0)</f>
        <v>2220</v>
      </c>
      <c r="AK1561" s="10">
        <f t="shared" si="6"/>
        <v>222</v>
      </c>
      <c r="AL1561" s="10" t="str">
        <f t="array" ref="AL1561">IFERROR(INDEX('Pontuação 3.0'!G$13:G$191, MATCH(AK1561, 'Pontuação 3.0'!F$13:F$191, 0)), "Faixa Indefinida")</f>
        <v>B</v>
      </c>
      <c r="AM1561" s="10">
        <f t="shared" si="7"/>
        <v>0</v>
      </c>
      <c r="AN1561" s="10">
        <f t="shared" si="8"/>
        <v>1</v>
      </c>
      <c r="AO1561" s="10">
        <f t="shared" si="9"/>
        <v>0</v>
      </c>
      <c r="AP1561" s="10">
        <f t="shared" si="10"/>
        <v>0</v>
      </c>
    </row>
    <row r="1562" ht="15.75" customHeight="1">
      <c r="A1562" s="7">
        <v>45676.0</v>
      </c>
      <c r="B1562" s="8" t="s">
        <v>3619</v>
      </c>
      <c r="C1562" s="8" t="s">
        <v>3620</v>
      </c>
      <c r="D1562" s="9">
        <v>9.998435042E10</v>
      </c>
      <c r="E1562" s="8" t="s">
        <v>6125</v>
      </c>
      <c r="F1562" s="8" t="s">
        <v>6116</v>
      </c>
      <c r="G1562" s="8" t="s">
        <v>6147</v>
      </c>
      <c r="H1562" s="8" t="s">
        <v>6123</v>
      </c>
      <c r="I1562" s="8" t="s">
        <v>6107</v>
      </c>
      <c r="J1562" s="8" t="s">
        <v>6119</v>
      </c>
      <c r="K1562" s="8" t="s">
        <v>6109</v>
      </c>
      <c r="L1562" s="8" t="s">
        <v>6120</v>
      </c>
      <c r="M1562" s="8" t="s">
        <v>6113</v>
      </c>
      <c r="N1562" s="12" t="s">
        <v>18</v>
      </c>
      <c r="O1562" s="12" t="s">
        <v>20</v>
      </c>
      <c r="P1562" s="12" t="s">
        <v>102</v>
      </c>
      <c r="Q1562" s="12" t="s">
        <v>22</v>
      </c>
      <c r="R1562" s="12" t="s">
        <v>32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10">
        <f>ROUNDUP(SUM(VLOOKUP(F1562,'Pontuação'!A$2:B$11,2,FALSE),VLOOKUP(E1562,'Pontuação'!C$2:D$11,2,FALSE),VLOOKUP(H1562,'Pontuação'!I$2:J$11,2,FALSE),VLOOKUP(J1562,'Pontuação'!G$2:H$11,2,FALSE),VLOOKUP(L1562,'Pontuação'!M$2:N$13,2,FALSE)),0)</f>
        <v>1575</v>
      </c>
      <c r="AD1562" s="11">
        <f t="shared" si="1"/>
        <v>158</v>
      </c>
      <c r="AE1562" s="11" t="str">
        <f t="array" ref="AE1562">IFERROR(INDEX('Pontuação'!G$13:G$101, MATCH(AD1562, 'Pontuação'!F$13:F$101, 0)), "Faixa Indefinida")</f>
        <v>C</v>
      </c>
      <c r="AF1562" s="11">
        <f t="shared" si="2"/>
        <v>0</v>
      </c>
      <c r="AG1562" s="11">
        <f t="shared" si="3"/>
        <v>0</v>
      </c>
      <c r="AH1562" s="11">
        <f t="shared" si="4"/>
        <v>1</v>
      </c>
      <c r="AI1562" s="11">
        <f t="shared" si="5"/>
        <v>0</v>
      </c>
      <c r="AJ1562" s="11">
        <f>ROUNDUP(SUM(VLOOKUP(F1562,'Pontuação 3.0'!A$2:B$11,2,FALSE),VLOOKUP(E1562,'Pontuação 3.0'!C$2:D$11,2,FALSE),VLOOKUP(H1562,'Pontuação 3.0'!I$2:J$11,2,FALSE),VLOOKUP(J1562,'Pontuação 3.0'!G$2:H$11,2,FALSE),VLOOKUP(G1562,'Pontuação 3.0'!E$2:F$11,2,FALSE),VLOOKUP(K1562,'Pontuação 3.0'!K$2:L$11,2,FALSE),VLOOKUP(L1562,'Pontuação 3.0'!M$2:N$13,2,FALSE)),0)</f>
        <v>2351</v>
      </c>
      <c r="AK1562" s="10">
        <f t="shared" si="6"/>
        <v>235</v>
      </c>
      <c r="AL1562" s="10" t="str">
        <f t="array" ref="AL1562">IFERROR(INDEX('Pontuação 3.0'!G$13:G$191, MATCH(AK1562, 'Pontuação 3.0'!F$13:F$191, 0)), "Faixa Indefinida")</f>
        <v>B</v>
      </c>
      <c r="AM1562" s="10">
        <f t="shared" si="7"/>
        <v>0</v>
      </c>
      <c r="AN1562" s="10">
        <f t="shared" si="8"/>
        <v>1</v>
      </c>
      <c r="AO1562" s="10">
        <f t="shared" si="9"/>
        <v>0</v>
      </c>
      <c r="AP1562" s="10">
        <f t="shared" si="10"/>
        <v>0</v>
      </c>
    </row>
    <row r="1563" ht="15.75" customHeight="1">
      <c r="A1563" s="7">
        <v>45676.0</v>
      </c>
      <c r="B1563" s="8" t="s">
        <v>3623</v>
      </c>
      <c r="C1563" s="8" t="s">
        <v>3624</v>
      </c>
      <c r="D1563" s="14" t="s">
        <v>6217</v>
      </c>
      <c r="E1563" s="8" t="s">
        <v>6103</v>
      </c>
      <c r="F1563" s="8" t="s">
        <v>6143</v>
      </c>
      <c r="G1563" s="8" t="s">
        <v>6122</v>
      </c>
      <c r="H1563" s="8" t="s">
        <v>6132</v>
      </c>
      <c r="I1563" s="8" t="s">
        <v>6107</v>
      </c>
      <c r="J1563" s="8" t="s">
        <v>6119</v>
      </c>
      <c r="K1563" s="8" t="s">
        <v>6109</v>
      </c>
      <c r="L1563" s="8" t="s">
        <v>6120</v>
      </c>
      <c r="M1563" s="8" t="s">
        <v>6113</v>
      </c>
      <c r="N1563" s="12" t="s">
        <v>18</v>
      </c>
      <c r="O1563" s="12" t="s">
        <v>20</v>
      </c>
      <c r="P1563" s="12" t="s">
        <v>71</v>
      </c>
      <c r="Q1563" s="12" t="s">
        <v>22</v>
      </c>
      <c r="R1563" s="12" t="s">
        <v>21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10">
        <f>ROUNDUP(SUM(VLOOKUP(F1563,'Pontuação'!A$2:B$11,2,FALSE),VLOOKUP(E1563,'Pontuação'!C$2:D$11,2,FALSE),VLOOKUP(H1563,'Pontuação'!I$2:J$11,2,FALSE),VLOOKUP(J1563,'Pontuação'!G$2:H$11,2,FALSE),VLOOKUP(L1563,'Pontuação'!M$2:N$13,2,FALSE)),0)</f>
        <v>1472</v>
      </c>
      <c r="AD1563" s="11">
        <f t="shared" si="1"/>
        <v>147</v>
      </c>
      <c r="AE1563" s="11" t="str">
        <f t="array" ref="AE1563">IFERROR(INDEX('Pontuação'!G$13:G$101, MATCH(AD1563, 'Pontuação'!F$13:F$101, 0)), "Faixa Indefinida")</f>
        <v>D</v>
      </c>
      <c r="AF1563" s="11">
        <f t="shared" si="2"/>
        <v>0</v>
      </c>
      <c r="AG1563" s="11">
        <f t="shared" si="3"/>
        <v>0</v>
      </c>
      <c r="AH1563" s="11">
        <f t="shared" si="4"/>
        <v>0</v>
      </c>
      <c r="AI1563" s="11">
        <f t="shared" si="5"/>
        <v>1</v>
      </c>
      <c r="AJ1563" s="11">
        <f>ROUNDUP(SUM(VLOOKUP(F1563,'Pontuação 3.0'!A$2:B$11,2,FALSE),VLOOKUP(E1563,'Pontuação 3.0'!C$2:D$11,2,FALSE),VLOOKUP(H1563,'Pontuação 3.0'!I$2:J$11,2,FALSE),VLOOKUP(J1563,'Pontuação 3.0'!G$2:H$11,2,FALSE),VLOOKUP(G1563,'Pontuação 3.0'!E$2:F$11,2,FALSE),VLOOKUP(K1563,'Pontuação 3.0'!K$2:L$11,2,FALSE),VLOOKUP(L1563,'Pontuação 3.0'!M$2:N$13,2,FALSE)),0)</f>
        <v>1999</v>
      </c>
      <c r="AK1563" s="10">
        <f t="shared" si="6"/>
        <v>200</v>
      </c>
      <c r="AL1563" s="10" t="str">
        <f t="array" ref="AL1563">IFERROR(INDEX('Pontuação 3.0'!G$13:G$191, MATCH(AK1563, 'Pontuação 3.0'!F$13:F$191, 0)), "Faixa Indefinida")</f>
        <v>C</v>
      </c>
      <c r="AM1563" s="10">
        <f t="shared" si="7"/>
        <v>0</v>
      </c>
      <c r="AN1563" s="10">
        <f t="shared" si="8"/>
        <v>0</v>
      </c>
      <c r="AO1563" s="10">
        <f t="shared" si="9"/>
        <v>1</v>
      </c>
      <c r="AP1563" s="10">
        <f t="shared" si="10"/>
        <v>0</v>
      </c>
    </row>
    <row r="1564" ht="15.75" customHeight="1">
      <c r="A1564" s="7">
        <v>45676.0</v>
      </c>
      <c r="B1564" s="8" t="s">
        <v>3634</v>
      </c>
      <c r="C1564" s="8" t="s">
        <v>3635</v>
      </c>
      <c r="D1564" s="9">
        <v>6.599334472E10</v>
      </c>
      <c r="E1564" s="8" t="s">
        <v>6103</v>
      </c>
      <c r="F1564" s="8" t="s">
        <v>6116</v>
      </c>
      <c r="G1564" s="8" t="s">
        <v>6122</v>
      </c>
      <c r="H1564" s="8" t="s">
        <v>6118</v>
      </c>
      <c r="I1564" s="8" t="s">
        <v>6107</v>
      </c>
      <c r="J1564" s="8" t="s">
        <v>6119</v>
      </c>
      <c r="K1564" s="8" t="s">
        <v>6107</v>
      </c>
      <c r="L1564" s="8" t="s">
        <v>6120</v>
      </c>
      <c r="M1564" s="8" t="s">
        <v>6111</v>
      </c>
      <c r="N1564" s="12" t="s">
        <v>18</v>
      </c>
      <c r="O1564" s="12" t="s">
        <v>20</v>
      </c>
      <c r="P1564" s="12" t="s">
        <v>71</v>
      </c>
      <c r="Q1564" s="12" t="s">
        <v>22</v>
      </c>
      <c r="R1564" s="12" t="s">
        <v>21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10">
        <f>ROUNDUP(SUM(VLOOKUP(F1564,'Pontuação'!A$2:B$11,2,FALSE),VLOOKUP(E1564,'Pontuação'!C$2:D$11,2,FALSE),VLOOKUP(H1564,'Pontuação'!I$2:J$11,2,FALSE),VLOOKUP(J1564,'Pontuação'!G$2:H$11,2,FALSE),VLOOKUP(L1564,'Pontuação'!M$2:N$13,2,FALSE)),0)</f>
        <v>1727</v>
      </c>
      <c r="AD1564" s="11">
        <f t="shared" si="1"/>
        <v>173</v>
      </c>
      <c r="AE1564" s="11" t="str">
        <f t="array" ref="AE1564">IFERROR(INDEX('Pontuação'!G$13:G$101, MATCH(AD1564, 'Pontuação'!F$13:F$101, 0)), "Faixa Indefinida")</f>
        <v>B</v>
      </c>
      <c r="AF1564" s="11">
        <f t="shared" si="2"/>
        <v>0</v>
      </c>
      <c r="AG1564" s="11">
        <f t="shared" si="3"/>
        <v>1</v>
      </c>
      <c r="AH1564" s="11">
        <f t="shared" si="4"/>
        <v>0</v>
      </c>
      <c r="AI1564" s="11">
        <f t="shared" si="5"/>
        <v>0</v>
      </c>
      <c r="AJ1564" s="11">
        <f>ROUNDUP(SUM(VLOOKUP(F1564,'Pontuação 3.0'!A$2:B$11,2,FALSE),VLOOKUP(E1564,'Pontuação 3.0'!C$2:D$11,2,FALSE),VLOOKUP(H1564,'Pontuação 3.0'!I$2:J$11,2,FALSE),VLOOKUP(J1564,'Pontuação 3.0'!G$2:H$11,2,FALSE),VLOOKUP(G1564,'Pontuação 3.0'!E$2:F$11,2,FALSE),VLOOKUP(K1564,'Pontuação 3.0'!K$2:L$11,2,FALSE),VLOOKUP(L1564,'Pontuação 3.0'!M$2:N$13,2,FALSE)),0)</f>
        <v>2155</v>
      </c>
      <c r="AK1564" s="10">
        <f t="shared" si="6"/>
        <v>216</v>
      </c>
      <c r="AL1564" s="10" t="str">
        <f t="array" ref="AL1564">IFERROR(INDEX('Pontuação 3.0'!G$13:G$191, MATCH(AK1564, 'Pontuação 3.0'!F$13:F$191, 0)), "Faixa Indefinida")</f>
        <v>B</v>
      </c>
      <c r="AM1564" s="10">
        <f t="shared" si="7"/>
        <v>0</v>
      </c>
      <c r="AN1564" s="10">
        <f t="shared" si="8"/>
        <v>1</v>
      </c>
      <c r="AO1564" s="10">
        <f t="shared" si="9"/>
        <v>0</v>
      </c>
      <c r="AP1564" s="10">
        <f t="shared" si="10"/>
        <v>0</v>
      </c>
    </row>
    <row r="1565" ht="15.75" customHeight="1">
      <c r="A1565" s="7">
        <v>45676.0</v>
      </c>
      <c r="B1565" s="8" t="s">
        <v>3625</v>
      </c>
      <c r="C1565" s="8" t="s">
        <v>3626</v>
      </c>
      <c r="D1565" s="9">
        <v>8.5992888795E10</v>
      </c>
      <c r="E1565" s="8" t="s">
        <v>6103</v>
      </c>
      <c r="F1565" s="8" t="s">
        <v>6116</v>
      </c>
      <c r="G1565" s="8" t="s">
        <v>6122</v>
      </c>
      <c r="H1565" s="8" t="s">
        <v>6118</v>
      </c>
      <c r="I1565" s="8" t="s">
        <v>6128</v>
      </c>
      <c r="J1565" s="8" t="s">
        <v>6119</v>
      </c>
      <c r="K1565" s="8" t="s">
        <v>6109</v>
      </c>
      <c r="L1565" s="8" t="s">
        <v>6115</v>
      </c>
      <c r="M1565" s="8" t="s">
        <v>6121</v>
      </c>
      <c r="N1565" s="12" t="s">
        <v>18</v>
      </c>
      <c r="O1565" s="12" t="s">
        <v>20</v>
      </c>
      <c r="P1565" s="12" t="s">
        <v>25</v>
      </c>
      <c r="Q1565" s="12" t="s">
        <v>83</v>
      </c>
      <c r="R1565" s="12" t="s">
        <v>32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10">
        <f>ROUNDUP(SUM(VLOOKUP(F1565,'Pontuação'!A$2:B$11,2,FALSE),VLOOKUP(E1565,'Pontuação'!C$2:D$11,2,FALSE),VLOOKUP(H1565,'Pontuação'!I$2:J$11,2,FALSE),VLOOKUP(J1565,'Pontuação'!G$2:H$11,2,FALSE),VLOOKUP(L1565,'Pontuação'!M$2:N$13,2,FALSE)),0)</f>
        <v>1595</v>
      </c>
      <c r="AD1565" s="11">
        <f t="shared" si="1"/>
        <v>160</v>
      </c>
      <c r="AE1565" s="11" t="str">
        <f t="array" ref="AE1565">IFERROR(INDEX('Pontuação'!G$13:G$101, MATCH(AD1565, 'Pontuação'!F$13:F$101, 0)), "Faixa Indefinida")</f>
        <v>C</v>
      </c>
      <c r="AF1565" s="11">
        <f t="shared" si="2"/>
        <v>0</v>
      </c>
      <c r="AG1565" s="11">
        <f t="shared" si="3"/>
        <v>0</v>
      </c>
      <c r="AH1565" s="11">
        <f t="shared" si="4"/>
        <v>1</v>
      </c>
      <c r="AI1565" s="11">
        <f t="shared" si="5"/>
        <v>0</v>
      </c>
      <c r="AJ1565" s="11">
        <f>ROUNDUP(SUM(VLOOKUP(F1565,'Pontuação 3.0'!A$2:B$11,2,FALSE),VLOOKUP(E1565,'Pontuação 3.0'!C$2:D$11,2,FALSE),VLOOKUP(H1565,'Pontuação 3.0'!I$2:J$11,2,FALSE),VLOOKUP(J1565,'Pontuação 3.0'!G$2:H$11,2,FALSE),VLOOKUP(G1565,'Pontuação 3.0'!E$2:F$11,2,FALSE),VLOOKUP(K1565,'Pontuação 3.0'!K$2:L$11,2,FALSE),VLOOKUP(L1565,'Pontuação 3.0'!M$2:N$13,2,FALSE)),0)</f>
        <v>2330</v>
      </c>
      <c r="AK1565" s="10">
        <f t="shared" si="6"/>
        <v>233</v>
      </c>
      <c r="AL1565" s="10" t="str">
        <f t="array" ref="AL1565">IFERROR(INDEX('Pontuação 3.0'!G$13:G$191, MATCH(AK1565, 'Pontuação 3.0'!F$13:F$191, 0)), "Faixa Indefinida")</f>
        <v>B</v>
      </c>
      <c r="AM1565" s="10">
        <f t="shared" si="7"/>
        <v>0</v>
      </c>
      <c r="AN1565" s="10">
        <f t="shared" si="8"/>
        <v>1</v>
      </c>
      <c r="AO1565" s="10">
        <f t="shared" si="9"/>
        <v>0</v>
      </c>
      <c r="AP1565" s="10">
        <f t="shared" si="10"/>
        <v>0</v>
      </c>
    </row>
    <row r="1566" ht="15.75" customHeight="1">
      <c r="A1566" s="7">
        <v>45676.0</v>
      </c>
      <c r="B1566" s="8" t="s">
        <v>3636</v>
      </c>
      <c r="C1566" s="8" t="s">
        <v>3637</v>
      </c>
      <c r="D1566" s="9">
        <v>8.7999399997E10</v>
      </c>
      <c r="E1566" s="8" t="s">
        <v>6103</v>
      </c>
      <c r="F1566" s="8" t="s">
        <v>6143</v>
      </c>
      <c r="G1566" s="8" t="s">
        <v>6117</v>
      </c>
      <c r="H1566" s="8" t="s">
        <v>6132</v>
      </c>
      <c r="I1566" s="8" t="s">
        <v>6107</v>
      </c>
      <c r="J1566" s="8" t="s">
        <v>6119</v>
      </c>
      <c r="K1566" s="8" t="s">
        <v>6107</v>
      </c>
      <c r="L1566" s="8" t="s">
        <v>6115</v>
      </c>
      <c r="M1566" s="8" t="s">
        <v>6113</v>
      </c>
      <c r="N1566" s="12" t="s">
        <v>18</v>
      </c>
      <c r="O1566" s="12" t="s">
        <v>20</v>
      </c>
      <c r="P1566" s="12" t="s">
        <v>65</v>
      </c>
      <c r="Q1566" s="12" t="s">
        <v>22</v>
      </c>
      <c r="R1566" s="12" t="s">
        <v>32</v>
      </c>
      <c r="S1566" s="13"/>
      <c r="T1566" s="8"/>
      <c r="U1566" s="8"/>
      <c r="V1566" s="8"/>
      <c r="W1566" s="8"/>
      <c r="X1566" s="8"/>
      <c r="Y1566" s="8"/>
      <c r="Z1566" s="8"/>
      <c r="AA1566" s="8"/>
      <c r="AB1566" s="8"/>
      <c r="AC1566" s="10">
        <f>ROUNDUP(SUM(VLOOKUP(F1566,'Pontuação'!A$2:B$11,2,FALSE),VLOOKUP(E1566,'Pontuação'!C$2:D$11,2,FALSE),VLOOKUP(H1566,'Pontuação'!I$2:J$11,2,FALSE),VLOOKUP(J1566,'Pontuação'!G$2:H$11,2,FALSE),VLOOKUP(L1566,'Pontuação'!M$2:N$13,2,FALSE)),0)</f>
        <v>1340</v>
      </c>
      <c r="AD1566" s="11">
        <f t="shared" si="1"/>
        <v>134</v>
      </c>
      <c r="AE1566" s="11" t="str">
        <f t="array" ref="AE1566">IFERROR(INDEX('Pontuação'!G$13:G$101, MATCH(AD1566, 'Pontuação'!F$13:F$101, 0)), "Faixa Indefinida")</f>
        <v>D</v>
      </c>
      <c r="AF1566" s="11">
        <f t="shared" si="2"/>
        <v>0</v>
      </c>
      <c r="AG1566" s="11">
        <f t="shared" si="3"/>
        <v>0</v>
      </c>
      <c r="AH1566" s="11">
        <f t="shared" si="4"/>
        <v>0</v>
      </c>
      <c r="AI1566" s="11">
        <f t="shared" si="5"/>
        <v>1</v>
      </c>
      <c r="AJ1566" s="11">
        <f>ROUNDUP(SUM(VLOOKUP(F1566,'Pontuação 3.0'!A$2:B$11,2,FALSE),VLOOKUP(E1566,'Pontuação 3.0'!C$2:D$11,2,FALSE),VLOOKUP(H1566,'Pontuação 3.0'!I$2:J$11,2,FALSE),VLOOKUP(J1566,'Pontuação 3.0'!G$2:H$11,2,FALSE),VLOOKUP(G1566,'Pontuação 3.0'!E$2:F$11,2,FALSE),VLOOKUP(K1566,'Pontuação 3.0'!K$2:L$11,2,FALSE),VLOOKUP(L1566,'Pontuação 3.0'!M$2:N$13,2,FALSE)),0)</f>
        <v>1792</v>
      </c>
      <c r="AK1566" s="10">
        <f t="shared" si="6"/>
        <v>179</v>
      </c>
      <c r="AL1566" s="10" t="str">
        <f t="array" ref="AL1566">IFERROR(INDEX('Pontuação 3.0'!G$13:G$191, MATCH(AK1566, 'Pontuação 3.0'!F$13:F$191, 0)), "Faixa Indefinida")</f>
        <v>D</v>
      </c>
      <c r="AM1566" s="10">
        <f t="shared" si="7"/>
        <v>0</v>
      </c>
      <c r="AN1566" s="10">
        <f t="shared" si="8"/>
        <v>0</v>
      </c>
      <c r="AO1566" s="10">
        <f t="shared" si="9"/>
        <v>0</v>
      </c>
      <c r="AP1566" s="10">
        <f t="shared" si="10"/>
        <v>1</v>
      </c>
    </row>
    <row r="1567" ht="15.75" customHeight="1">
      <c r="A1567" s="7">
        <v>45676.0</v>
      </c>
      <c r="B1567" s="8" t="s">
        <v>3638</v>
      </c>
      <c r="C1567" s="8" t="s">
        <v>3639</v>
      </c>
      <c r="D1567" s="9">
        <v>1.198911751E10</v>
      </c>
      <c r="E1567" s="8" t="s">
        <v>6103</v>
      </c>
      <c r="F1567" s="8" t="s">
        <v>6126</v>
      </c>
      <c r="G1567" s="8" t="s">
        <v>6117</v>
      </c>
      <c r="H1567" s="8" t="s">
        <v>6106</v>
      </c>
      <c r="I1567" s="8" t="s">
        <v>6107</v>
      </c>
      <c r="J1567" s="8" t="s">
        <v>6119</v>
      </c>
      <c r="K1567" s="8" t="s">
        <v>6107</v>
      </c>
      <c r="L1567" s="8" t="s">
        <v>6120</v>
      </c>
      <c r="M1567" s="8" t="s">
        <v>6113</v>
      </c>
      <c r="N1567" s="12" t="s">
        <v>18</v>
      </c>
      <c r="O1567" s="12" t="s">
        <v>20</v>
      </c>
      <c r="P1567" s="12" t="s">
        <v>19</v>
      </c>
      <c r="Q1567" s="12" t="s">
        <v>22</v>
      </c>
      <c r="R1567" s="12" t="s">
        <v>21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10">
        <f>ROUNDUP(SUM(VLOOKUP(F1567,'Pontuação'!A$2:B$11,2,FALSE),VLOOKUP(E1567,'Pontuação'!C$2:D$11,2,FALSE),VLOOKUP(H1567,'Pontuação'!I$2:J$11,2,FALSE),VLOOKUP(J1567,'Pontuação'!G$2:H$11,2,FALSE),VLOOKUP(L1567,'Pontuação'!M$2:N$13,2,FALSE)),0)</f>
        <v>1673</v>
      </c>
      <c r="AD1567" s="11">
        <f t="shared" si="1"/>
        <v>167</v>
      </c>
      <c r="AE1567" s="11" t="str">
        <f t="array" ref="AE1567">IFERROR(INDEX('Pontuação'!G$13:G$101, MATCH(AD1567, 'Pontuação'!F$13:F$101, 0)), "Faixa Indefinida")</f>
        <v>B</v>
      </c>
      <c r="AF1567" s="11">
        <f t="shared" si="2"/>
        <v>0</v>
      </c>
      <c r="AG1567" s="11">
        <f t="shared" si="3"/>
        <v>1</v>
      </c>
      <c r="AH1567" s="11">
        <f t="shared" si="4"/>
        <v>0</v>
      </c>
      <c r="AI1567" s="11">
        <f t="shared" si="5"/>
        <v>0</v>
      </c>
      <c r="AJ1567" s="11">
        <f>ROUNDUP(SUM(VLOOKUP(F1567,'Pontuação 3.0'!A$2:B$11,2,FALSE),VLOOKUP(E1567,'Pontuação 3.0'!C$2:D$11,2,FALSE),VLOOKUP(H1567,'Pontuação 3.0'!I$2:J$11,2,FALSE),VLOOKUP(J1567,'Pontuação 3.0'!G$2:H$11,2,FALSE),VLOOKUP(G1567,'Pontuação 3.0'!E$2:F$11,2,FALSE),VLOOKUP(K1567,'Pontuação 3.0'!K$2:L$11,2,FALSE),VLOOKUP(L1567,'Pontuação 3.0'!M$2:N$13,2,FALSE)),0)</f>
        <v>2075</v>
      </c>
      <c r="AK1567" s="10">
        <f t="shared" si="6"/>
        <v>208</v>
      </c>
      <c r="AL1567" s="10" t="str">
        <f t="array" ref="AL1567">IFERROR(INDEX('Pontuação 3.0'!G$13:G$191, MATCH(AK1567, 'Pontuação 3.0'!F$13:F$191, 0)), "Faixa Indefinida")</f>
        <v>C</v>
      </c>
      <c r="AM1567" s="10">
        <f t="shared" si="7"/>
        <v>0</v>
      </c>
      <c r="AN1567" s="10">
        <f t="shared" si="8"/>
        <v>0</v>
      </c>
      <c r="AO1567" s="10">
        <f t="shared" si="9"/>
        <v>1</v>
      </c>
      <c r="AP1567" s="10">
        <f t="shared" si="10"/>
        <v>0</v>
      </c>
    </row>
    <row r="1568" ht="15.75" customHeight="1">
      <c r="A1568" s="7">
        <v>45676.0</v>
      </c>
      <c r="B1568" s="8" t="s">
        <v>3640</v>
      </c>
      <c r="C1568" s="8" t="s">
        <v>3641</v>
      </c>
      <c r="D1568" s="9">
        <v>2.1999131668E10</v>
      </c>
      <c r="E1568" s="8" t="s">
        <v>6103</v>
      </c>
      <c r="F1568" s="8" t="s">
        <v>6116</v>
      </c>
      <c r="G1568" s="8" t="s">
        <v>6117</v>
      </c>
      <c r="H1568" s="8" t="s">
        <v>6106</v>
      </c>
      <c r="I1568" s="8" t="s">
        <v>6107</v>
      </c>
      <c r="J1568" s="8" t="s">
        <v>6119</v>
      </c>
      <c r="K1568" s="8" t="s">
        <v>6109</v>
      </c>
      <c r="L1568" s="8" t="s">
        <v>6120</v>
      </c>
      <c r="M1568" s="8" t="s">
        <v>6121</v>
      </c>
      <c r="N1568" s="12" t="s">
        <v>18</v>
      </c>
      <c r="O1568" s="12" t="s">
        <v>20</v>
      </c>
      <c r="P1568" s="12" t="s">
        <v>48</v>
      </c>
      <c r="Q1568" s="12" t="s">
        <v>22</v>
      </c>
      <c r="R1568" s="12" t="s">
        <v>32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10">
        <f>ROUNDUP(SUM(VLOOKUP(F1568,'Pontuação'!A$2:B$11,2,FALSE),VLOOKUP(E1568,'Pontuação'!C$2:D$11,2,FALSE),VLOOKUP(H1568,'Pontuação'!I$2:J$11,2,FALSE),VLOOKUP(J1568,'Pontuação'!G$2:H$11,2,FALSE),VLOOKUP(L1568,'Pontuação'!M$2:N$13,2,FALSE)),0)</f>
        <v>1685</v>
      </c>
      <c r="AD1568" s="11">
        <f t="shared" si="1"/>
        <v>169</v>
      </c>
      <c r="AE1568" s="11" t="str">
        <f t="array" ref="AE1568">IFERROR(INDEX('Pontuação'!G$13:G$101, MATCH(AD1568, 'Pontuação'!F$13:F$101, 0)), "Faixa Indefinida")</f>
        <v>B</v>
      </c>
      <c r="AF1568" s="11">
        <f t="shared" si="2"/>
        <v>0</v>
      </c>
      <c r="AG1568" s="11">
        <f t="shared" si="3"/>
        <v>1</v>
      </c>
      <c r="AH1568" s="11">
        <f t="shared" si="4"/>
        <v>0</v>
      </c>
      <c r="AI1568" s="11">
        <f t="shared" si="5"/>
        <v>0</v>
      </c>
      <c r="AJ1568" s="11">
        <f>ROUNDUP(SUM(VLOOKUP(F1568,'Pontuação 3.0'!A$2:B$11,2,FALSE),VLOOKUP(E1568,'Pontuação 3.0'!C$2:D$11,2,FALSE),VLOOKUP(H1568,'Pontuação 3.0'!I$2:J$11,2,FALSE),VLOOKUP(J1568,'Pontuação 3.0'!G$2:H$11,2,FALSE),VLOOKUP(G1568,'Pontuação 3.0'!E$2:F$11,2,FALSE),VLOOKUP(K1568,'Pontuação 3.0'!K$2:L$11,2,FALSE),VLOOKUP(L1568,'Pontuação 3.0'!M$2:N$13,2,FALSE)),0)</f>
        <v>2469</v>
      </c>
      <c r="AK1568" s="10">
        <f t="shared" si="6"/>
        <v>247</v>
      </c>
      <c r="AL1568" s="10" t="str">
        <f t="array" ref="AL1568">IFERROR(INDEX('Pontuação 3.0'!G$13:G$191, MATCH(AK1568, 'Pontuação 3.0'!F$13:F$191, 0)), "Faixa Indefinida")</f>
        <v>A</v>
      </c>
      <c r="AM1568" s="10">
        <f t="shared" si="7"/>
        <v>1</v>
      </c>
      <c r="AN1568" s="10">
        <f t="shared" si="8"/>
        <v>0</v>
      </c>
      <c r="AO1568" s="10">
        <f t="shared" si="9"/>
        <v>0</v>
      </c>
      <c r="AP1568" s="10">
        <f t="shared" si="10"/>
        <v>0</v>
      </c>
    </row>
    <row r="1569" ht="15.75" customHeight="1">
      <c r="A1569" s="7">
        <v>45676.0</v>
      </c>
      <c r="B1569" s="8" t="s">
        <v>3647</v>
      </c>
      <c r="C1569" s="8" t="s">
        <v>3648</v>
      </c>
      <c r="D1569" s="8" t="s">
        <v>3649</v>
      </c>
      <c r="E1569" s="8" t="s">
        <v>6125</v>
      </c>
      <c r="F1569" s="8" t="s">
        <v>6116</v>
      </c>
      <c r="G1569" s="8" t="s">
        <v>6147</v>
      </c>
      <c r="H1569" s="8" t="s">
        <v>6106</v>
      </c>
      <c r="I1569" s="8" t="s">
        <v>6128</v>
      </c>
      <c r="J1569" s="8" t="s">
        <v>6119</v>
      </c>
      <c r="K1569" s="8" t="s">
        <v>6107</v>
      </c>
      <c r="L1569" s="8" t="s">
        <v>6115</v>
      </c>
      <c r="M1569" s="8" t="s">
        <v>6111</v>
      </c>
      <c r="N1569" s="12" t="s">
        <v>18</v>
      </c>
      <c r="O1569" s="12" t="s">
        <v>20</v>
      </c>
      <c r="P1569" s="12" t="s">
        <v>25</v>
      </c>
      <c r="Q1569" s="12" t="s">
        <v>22</v>
      </c>
      <c r="R1569" s="12" t="s">
        <v>21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10">
        <f>ROUNDUP(SUM(VLOOKUP(F1569,'Pontuação'!A$2:B$11,2,FALSE),VLOOKUP(E1569,'Pontuação'!C$2:D$11,2,FALSE),VLOOKUP(H1569,'Pontuação'!I$2:J$11,2,FALSE),VLOOKUP(J1569,'Pontuação'!G$2:H$11,2,FALSE),VLOOKUP(L1569,'Pontuação'!M$2:N$13,2,FALSE)),0)</f>
        <v>1557</v>
      </c>
      <c r="AD1569" s="11">
        <f t="shared" si="1"/>
        <v>156</v>
      </c>
      <c r="AE1569" s="11" t="str">
        <f t="array" ref="AE1569">IFERROR(INDEX('Pontuação'!G$13:G$101, MATCH(AD1569, 'Pontuação'!F$13:F$101, 0)), "Faixa Indefinida")</f>
        <v>C</v>
      </c>
      <c r="AF1569" s="11">
        <f t="shared" si="2"/>
        <v>0</v>
      </c>
      <c r="AG1569" s="11">
        <f t="shared" si="3"/>
        <v>0</v>
      </c>
      <c r="AH1569" s="11">
        <f t="shared" si="4"/>
        <v>1</v>
      </c>
      <c r="AI1569" s="11">
        <f t="shared" si="5"/>
        <v>0</v>
      </c>
      <c r="AJ1569" s="11">
        <f>ROUNDUP(SUM(VLOOKUP(F1569,'Pontuação 3.0'!A$2:B$11,2,FALSE),VLOOKUP(E1569,'Pontuação 3.0'!C$2:D$11,2,FALSE),VLOOKUP(H1569,'Pontuação 3.0'!I$2:J$11,2,FALSE),VLOOKUP(J1569,'Pontuação 3.0'!G$2:H$11,2,FALSE),VLOOKUP(G1569,'Pontuação 3.0'!E$2:F$11,2,FALSE),VLOOKUP(K1569,'Pontuação 3.0'!K$2:L$11,2,FALSE),VLOOKUP(L1569,'Pontuação 3.0'!M$2:N$13,2,FALSE)),0)</f>
        <v>2152</v>
      </c>
      <c r="AK1569" s="10">
        <f t="shared" si="6"/>
        <v>215</v>
      </c>
      <c r="AL1569" s="10" t="str">
        <f t="array" ref="AL1569">IFERROR(INDEX('Pontuação 3.0'!G$13:G$191, MATCH(AK1569, 'Pontuação 3.0'!F$13:F$191, 0)), "Faixa Indefinida")</f>
        <v>B</v>
      </c>
      <c r="AM1569" s="10">
        <f t="shared" si="7"/>
        <v>0</v>
      </c>
      <c r="AN1569" s="10">
        <f t="shared" si="8"/>
        <v>1</v>
      </c>
      <c r="AO1569" s="10">
        <f t="shared" si="9"/>
        <v>0</v>
      </c>
      <c r="AP1569" s="10">
        <f t="shared" si="10"/>
        <v>0</v>
      </c>
    </row>
    <row r="1570" ht="15.75" customHeight="1">
      <c r="A1570" s="7">
        <v>45676.0</v>
      </c>
      <c r="B1570" s="8" t="s">
        <v>3645</v>
      </c>
      <c r="C1570" s="8" t="s">
        <v>3646</v>
      </c>
      <c r="D1570" s="9">
        <v>1.8991058888E10</v>
      </c>
      <c r="E1570" s="8" t="s">
        <v>6103</v>
      </c>
      <c r="F1570" s="8" t="s">
        <v>6116</v>
      </c>
      <c r="G1570" s="8" t="s">
        <v>6117</v>
      </c>
      <c r="H1570" s="8" t="s">
        <v>6106</v>
      </c>
      <c r="I1570" s="8" t="s">
        <v>6107</v>
      </c>
      <c r="J1570" s="8" t="s">
        <v>6108</v>
      </c>
      <c r="K1570" s="8" t="s">
        <v>6107</v>
      </c>
      <c r="L1570" s="8" t="s">
        <v>6115</v>
      </c>
      <c r="M1570" s="8" t="s">
        <v>6113</v>
      </c>
      <c r="N1570" s="12" t="s">
        <v>18</v>
      </c>
      <c r="O1570" s="12" t="s">
        <v>20</v>
      </c>
      <c r="P1570" s="12" t="s">
        <v>51</v>
      </c>
      <c r="Q1570" s="12" t="s">
        <v>22</v>
      </c>
      <c r="R1570" s="12" t="s">
        <v>21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10">
        <f>ROUNDUP(SUM(VLOOKUP(F1570,'Pontuação'!A$2:B$11,2,FALSE),VLOOKUP(E1570,'Pontuação'!C$2:D$11,2,FALSE),VLOOKUP(H1570,'Pontuação'!I$2:J$11,2,FALSE),VLOOKUP(J1570,'Pontuação'!G$2:H$11,2,FALSE),VLOOKUP(L1570,'Pontuação'!M$2:N$13,2,FALSE)),0)</f>
        <v>1658</v>
      </c>
      <c r="AD1570" s="11">
        <f t="shared" si="1"/>
        <v>166</v>
      </c>
      <c r="AE1570" s="11" t="str">
        <f t="array" ref="AE1570">IFERROR(INDEX('Pontuação'!G$13:G$101, MATCH(AD1570, 'Pontuação'!F$13:F$101, 0)), "Faixa Indefinida")</f>
        <v>B</v>
      </c>
      <c r="AF1570" s="11">
        <f t="shared" si="2"/>
        <v>0</v>
      </c>
      <c r="AG1570" s="11">
        <f t="shared" si="3"/>
        <v>1</v>
      </c>
      <c r="AH1570" s="11">
        <f t="shared" si="4"/>
        <v>0</v>
      </c>
      <c r="AI1570" s="11">
        <f t="shared" si="5"/>
        <v>0</v>
      </c>
      <c r="AJ1570" s="11">
        <f>ROUNDUP(SUM(VLOOKUP(F1570,'Pontuação 3.0'!A$2:B$11,2,FALSE),VLOOKUP(E1570,'Pontuação 3.0'!C$2:D$11,2,FALSE),VLOOKUP(H1570,'Pontuação 3.0'!I$2:J$11,2,FALSE),VLOOKUP(J1570,'Pontuação 3.0'!G$2:H$11,2,FALSE),VLOOKUP(G1570,'Pontuação 3.0'!E$2:F$11,2,FALSE),VLOOKUP(K1570,'Pontuação 3.0'!K$2:L$11,2,FALSE),VLOOKUP(L1570,'Pontuação 3.0'!M$2:N$13,2,FALSE)),0)</f>
        <v>2274</v>
      </c>
      <c r="AK1570" s="10">
        <f t="shared" si="6"/>
        <v>227</v>
      </c>
      <c r="AL1570" s="10" t="str">
        <f t="array" ref="AL1570">IFERROR(INDEX('Pontuação 3.0'!G$13:G$191, MATCH(AK1570, 'Pontuação 3.0'!F$13:F$191, 0)), "Faixa Indefinida")</f>
        <v>B</v>
      </c>
      <c r="AM1570" s="10">
        <f t="shared" si="7"/>
        <v>0</v>
      </c>
      <c r="AN1570" s="10">
        <f t="shared" si="8"/>
        <v>1</v>
      </c>
      <c r="AO1570" s="10">
        <f t="shared" si="9"/>
        <v>0</v>
      </c>
      <c r="AP1570" s="10">
        <f t="shared" si="10"/>
        <v>0</v>
      </c>
    </row>
    <row r="1571" ht="15.75" customHeight="1">
      <c r="A1571" s="7">
        <v>45676.0</v>
      </c>
      <c r="B1571" s="8" t="s">
        <v>3642</v>
      </c>
      <c r="C1571" s="8" t="s">
        <v>3643</v>
      </c>
      <c r="D1571" s="8" t="s">
        <v>3644</v>
      </c>
      <c r="E1571" s="8" t="s">
        <v>6103</v>
      </c>
      <c r="F1571" s="8" t="s">
        <v>6116</v>
      </c>
      <c r="G1571" s="8" t="s">
        <v>6114</v>
      </c>
      <c r="H1571" s="8" t="s">
        <v>6123</v>
      </c>
      <c r="I1571" s="8" t="s">
        <v>6128</v>
      </c>
      <c r="J1571" s="8" t="s">
        <v>6108</v>
      </c>
      <c r="K1571" s="8" t="s">
        <v>6107</v>
      </c>
      <c r="L1571" s="8" t="s">
        <v>6124</v>
      </c>
      <c r="M1571" s="8" t="s">
        <v>6121</v>
      </c>
      <c r="N1571" s="12" t="s">
        <v>18</v>
      </c>
      <c r="O1571" s="12" t="s">
        <v>20</v>
      </c>
      <c r="P1571" s="12" t="s">
        <v>89</v>
      </c>
      <c r="Q1571" s="12" t="s">
        <v>22</v>
      </c>
      <c r="R1571" s="12" t="s">
        <v>32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10">
        <f>ROUNDUP(SUM(VLOOKUP(F1571,'Pontuação'!A$2:B$11,2,FALSE),VLOOKUP(E1571,'Pontuação'!C$2:D$11,2,FALSE),VLOOKUP(H1571,'Pontuação'!I$2:J$11,2,FALSE),VLOOKUP(J1571,'Pontuação'!G$2:H$11,2,FALSE),VLOOKUP(L1571,'Pontuação'!M$2:N$13,2,FALSE)),0)</f>
        <v>1507</v>
      </c>
      <c r="AD1571" s="11">
        <f t="shared" si="1"/>
        <v>151</v>
      </c>
      <c r="AE1571" s="11" t="str">
        <f t="array" ref="AE1571">IFERROR(INDEX('Pontuação'!G$13:G$101, MATCH(AD1571, 'Pontuação'!F$13:F$101, 0)), "Faixa Indefinida")</f>
        <v>C</v>
      </c>
      <c r="AF1571" s="11">
        <f t="shared" si="2"/>
        <v>0</v>
      </c>
      <c r="AG1571" s="11">
        <f t="shared" si="3"/>
        <v>0</v>
      </c>
      <c r="AH1571" s="11">
        <f t="shared" si="4"/>
        <v>1</v>
      </c>
      <c r="AI1571" s="11">
        <f t="shared" si="5"/>
        <v>0</v>
      </c>
      <c r="AJ1571" s="11">
        <f>ROUNDUP(SUM(VLOOKUP(F1571,'Pontuação 3.0'!A$2:B$11,2,FALSE),VLOOKUP(E1571,'Pontuação 3.0'!C$2:D$11,2,FALSE),VLOOKUP(H1571,'Pontuação 3.0'!I$2:J$11,2,FALSE),VLOOKUP(J1571,'Pontuação 3.0'!G$2:H$11,2,FALSE),VLOOKUP(G1571,'Pontuação 3.0'!E$2:F$11,2,FALSE),VLOOKUP(K1571,'Pontuação 3.0'!K$2:L$11,2,FALSE),VLOOKUP(L1571,'Pontuação 3.0'!M$2:N$13,2,FALSE)),0)</f>
        <v>1946</v>
      </c>
      <c r="AK1571" s="10">
        <f t="shared" si="6"/>
        <v>195</v>
      </c>
      <c r="AL1571" s="10" t="str">
        <f t="array" ref="AL1571">IFERROR(INDEX('Pontuação 3.0'!G$13:G$191, MATCH(AK1571, 'Pontuação 3.0'!F$13:F$191, 0)), "Faixa Indefinida")</f>
        <v>C</v>
      </c>
      <c r="AM1571" s="10">
        <f t="shared" si="7"/>
        <v>0</v>
      </c>
      <c r="AN1571" s="10">
        <f t="shared" si="8"/>
        <v>0</v>
      </c>
      <c r="AO1571" s="10">
        <f t="shared" si="9"/>
        <v>1</v>
      </c>
      <c r="AP1571" s="10">
        <f t="shared" si="10"/>
        <v>0</v>
      </c>
    </row>
    <row r="1572" ht="15.75" customHeight="1">
      <c r="A1572" s="7">
        <v>45676.0</v>
      </c>
      <c r="B1572" s="8" t="s">
        <v>3652</v>
      </c>
      <c r="C1572" s="8" t="s">
        <v>3653</v>
      </c>
      <c r="D1572" s="9">
        <v>4.399807928E10</v>
      </c>
      <c r="E1572" s="8" t="s">
        <v>6103</v>
      </c>
      <c r="F1572" s="8" t="s">
        <v>6116</v>
      </c>
      <c r="G1572" s="8" t="s">
        <v>6117</v>
      </c>
      <c r="H1572" s="8" t="s">
        <v>6106</v>
      </c>
      <c r="I1572" s="8" t="s">
        <v>6107</v>
      </c>
      <c r="J1572" s="8" t="s">
        <v>6119</v>
      </c>
      <c r="K1572" s="8" t="s">
        <v>6109</v>
      </c>
      <c r="L1572" s="8" t="s">
        <v>6120</v>
      </c>
      <c r="M1572" s="8" t="s">
        <v>6113</v>
      </c>
      <c r="N1572" s="12" t="s">
        <v>18</v>
      </c>
      <c r="O1572" s="12" t="s">
        <v>20</v>
      </c>
      <c r="P1572" s="12" t="s">
        <v>25</v>
      </c>
      <c r="Q1572" s="12" t="s">
        <v>22</v>
      </c>
      <c r="R1572" s="12" t="s">
        <v>21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10">
        <f>ROUNDUP(SUM(VLOOKUP(F1572,'Pontuação'!A$2:B$11,2,FALSE),VLOOKUP(E1572,'Pontuação'!C$2:D$11,2,FALSE),VLOOKUP(H1572,'Pontuação'!I$2:J$11,2,FALSE),VLOOKUP(J1572,'Pontuação'!G$2:H$11,2,FALSE),VLOOKUP(L1572,'Pontuação'!M$2:N$13,2,FALSE)),0)</f>
        <v>1685</v>
      </c>
      <c r="AD1572" s="11">
        <f t="shared" si="1"/>
        <v>169</v>
      </c>
      <c r="AE1572" s="11" t="str">
        <f t="array" ref="AE1572">IFERROR(INDEX('Pontuação'!G$13:G$101, MATCH(AD1572, 'Pontuação'!F$13:F$101, 0)), "Faixa Indefinida")</f>
        <v>B</v>
      </c>
      <c r="AF1572" s="11">
        <f t="shared" si="2"/>
        <v>0</v>
      </c>
      <c r="AG1572" s="11">
        <f t="shared" si="3"/>
        <v>1</v>
      </c>
      <c r="AH1572" s="11">
        <f t="shared" si="4"/>
        <v>0</v>
      </c>
      <c r="AI1572" s="11">
        <f t="shared" si="5"/>
        <v>0</v>
      </c>
      <c r="AJ1572" s="11">
        <f>ROUNDUP(SUM(VLOOKUP(F1572,'Pontuação 3.0'!A$2:B$11,2,FALSE),VLOOKUP(E1572,'Pontuação 3.0'!C$2:D$11,2,FALSE),VLOOKUP(H1572,'Pontuação 3.0'!I$2:J$11,2,FALSE),VLOOKUP(J1572,'Pontuação 3.0'!G$2:H$11,2,FALSE),VLOOKUP(G1572,'Pontuação 3.0'!E$2:F$11,2,FALSE),VLOOKUP(K1572,'Pontuação 3.0'!K$2:L$11,2,FALSE),VLOOKUP(L1572,'Pontuação 3.0'!M$2:N$13,2,FALSE)),0)</f>
        <v>2469</v>
      </c>
      <c r="AK1572" s="10">
        <f t="shared" si="6"/>
        <v>247</v>
      </c>
      <c r="AL1572" s="10" t="str">
        <f t="array" ref="AL1572">IFERROR(INDEX('Pontuação 3.0'!G$13:G$191, MATCH(AK1572, 'Pontuação 3.0'!F$13:F$191, 0)), "Faixa Indefinida")</f>
        <v>A</v>
      </c>
      <c r="AM1572" s="10">
        <f t="shared" si="7"/>
        <v>1</v>
      </c>
      <c r="AN1572" s="10">
        <f t="shared" si="8"/>
        <v>0</v>
      </c>
      <c r="AO1572" s="10">
        <f t="shared" si="9"/>
        <v>0</v>
      </c>
      <c r="AP1572" s="10">
        <f t="shared" si="10"/>
        <v>0</v>
      </c>
    </row>
    <row r="1573" ht="15.75" customHeight="1">
      <c r="A1573" s="7">
        <v>45676.0</v>
      </c>
      <c r="B1573" s="8" t="s">
        <v>3650</v>
      </c>
      <c r="C1573" s="8" t="s">
        <v>3651</v>
      </c>
      <c r="D1573" s="9">
        <v>1.2988056613E10</v>
      </c>
      <c r="E1573" s="8" t="s">
        <v>6103</v>
      </c>
      <c r="F1573" s="8" t="s">
        <v>6126</v>
      </c>
      <c r="G1573" s="8" t="s">
        <v>6117</v>
      </c>
      <c r="H1573" s="8" t="s">
        <v>6118</v>
      </c>
      <c r="I1573" s="8" t="s">
        <v>6128</v>
      </c>
      <c r="J1573" s="8" t="s">
        <v>6108</v>
      </c>
      <c r="K1573" s="8" t="s">
        <v>6109</v>
      </c>
      <c r="L1573" s="8" t="s">
        <v>6120</v>
      </c>
      <c r="M1573" s="8" t="s">
        <v>6121</v>
      </c>
      <c r="N1573" s="12" t="s">
        <v>18</v>
      </c>
      <c r="O1573" s="12" t="s">
        <v>20</v>
      </c>
      <c r="P1573" s="12" t="s">
        <v>121</v>
      </c>
      <c r="Q1573" s="12" t="s">
        <v>22</v>
      </c>
      <c r="R1573" s="12" t="s">
        <v>21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10">
        <f>ROUNDUP(SUM(VLOOKUP(F1573,'Pontuação'!A$2:B$11,2,FALSE),VLOOKUP(E1573,'Pontuação'!C$2:D$11,2,FALSE),VLOOKUP(H1573,'Pontuação'!I$2:J$11,2,FALSE),VLOOKUP(J1573,'Pontuação'!G$2:H$11,2,FALSE),VLOOKUP(L1573,'Pontuação'!M$2:N$13,2,FALSE)),0)</f>
        <v>1820</v>
      </c>
      <c r="AD1573" s="11">
        <f t="shared" si="1"/>
        <v>182</v>
      </c>
      <c r="AE1573" s="11" t="str">
        <f t="array" ref="AE1573">IFERROR(INDEX('Pontuação'!G$13:G$101, MATCH(AD1573, 'Pontuação'!F$13:F$101, 0)), "Faixa Indefinida")</f>
        <v>B</v>
      </c>
      <c r="AF1573" s="11">
        <f t="shared" si="2"/>
        <v>0</v>
      </c>
      <c r="AG1573" s="11">
        <f t="shared" si="3"/>
        <v>1</v>
      </c>
      <c r="AH1573" s="11">
        <f t="shared" si="4"/>
        <v>0</v>
      </c>
      <c r="AI1573" s="11">
        <f t="shared" si="5"/>
        <v>0</v>
      </c>
      <c r="AJ1573" s="11">
        <f>ROUNDUP(SUM(VLOOKUP(F1573,'Pontuação 3.0'!A$2:B$11,2,FALSE),VLOOKUP(E1573,'Pontuação 3.0'!C$2:D$11,2,FALSE),VLOOKUP(H1573,'Pontuação 3.0'!I$2:J$11,2,FALSE),VLOOKUP(J1573,'Pontuação 3.0'!G$2:H$11,2,FALSE),VLOOKUP(G1573,'Pontuação 3.0'!E$2:F$11,2,FALSE),VLOOKUP(K1573,'Pontuação 3.0'!K$2:L$11,2,FALSE),VLOOKUP(L1573,'Pontuação 3.0'!M$2:N$13,2,FALSE)),0)</f>
        <v>2575</v>
      </c>
      <c r="AK1573" s="10">
        <f t="shared" si="6"/>
        <v>258</v>
      </c>
      <c r="AL1573" s="10" t="str">
        <f t="array" ref="AL1573">IFERROR(INDEX('Pontuação 3.0'!G$13:G$191, MATCH(AK1573, 'Pontuação 3.0'!F$13:F$191, 0)), "Faixa Indefinida")</f>
        <v>A</v>
      </c>
      <c r="AM1573" s="10">
        <f t="shared" si="7"/>
        <v>1</v>
      </c>
      <c r="AN1573" s="10">
        <f t="shared" si="8"/>
        <v>0</v>
      </c>
      <c r="AO1573" s="10">
        <f t="shared" si="9"/>
        <v>0</v>
      </c>
      <c r="AP1573" s="10">
        <f t="shared" si="10"/>
        <v>0</v>
      </c>
    </row>
    <row r="1574" ht="15.75" customHeight="1">
      <c r="A1574" s="7">
        <v>45676.0</v>
      </c>
      <c r="B1574" s="8" t="s">
        <v>3657</v>
      </c>
      <c r="C1574" s="8" t="s">
        <v>3658</v>
      </c>
      <c r="D1574" s="8" t="s">
        <v>3659</v>
      </c>
      <c r="E1574" s="8" t="s">
        <v>6103</v>
      </c>
      <c r="F1574" s="8" t="s">
        <v>6126</v>
      </c>
      <c r="G1574" s="8" t="s">
        <v>6147</v>
      </c>
      <c r="H1574" s="8" t="s">
        <v>6106</v>
      </c>
      <c r="I1574" s="8" t="s">
        <v>6128</v>
      </c>
      <c r="J1574" s="8" t="s">
        <v>6129</v>
      </c>
      <c r="K1574" s="8" t="s">
        <v>6109</v>
      </c>
      <c r="L1574" s="8" t="s">
        <v>6120</v>
      </c>
      <c r="M1574" s="8" t="s">
        <v>6113</v>
      </c>
      <c r="N1574" s="12" t="s">
        <v>18</v>
      </c>
      <c r="O1574" s="12" t="s">
        <v>20</v>
      </c>
      <c r="P1574" s="12" t="s">
        <v>51</v>
      </c>
      <c r="Q1574" s="12" t="s">
        <v>22</v>
      </c>
      <c r="R1574" s="12" t="s">
        <v>21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10">
        <f>ROUNDUP(SUM(VLOOKUP(F1574,'Pontuação'!A$2:B$11,2,FALSE),VLOOKUP(E1574,'Pontuação'!C$2:D$11,2,FALSE),VLOOKUP(H1574,'Pontuação'!I$2:J$11,2,FALSE),VLOOKUP(J1574,'Pontuação'!G$2:H$11,2,FALSE),VLOOKUP(L1574,'Pontuação'!M$2:N$13,2,FALSE)),0)</f>
        <v>1951</v>
      </c>
      <c r="AD1574" s="11">
        <f t="shared" si="1"/>
        <v>195</v>
      </c>
      <c r="AE1574" s="11" t="str">
        <f t="array" ref="AE1574">IFERROR(INDEX('Pontuação'!G$13:G$101, MATCH(AD1574, 'Pontuação'!F$13:F$101, 0)), "Faixa Indefinida")</f>
        <v>A</v>
      </c>
      <c r="AF1574" s="11">
        <f t="shared" si="2"/>
        <v>1</v>
      </c>
      <c r="AG1574" s="11">
        <f t="shared" si="3"/>
        <v>0</v>
      </c>
      <c r="AH1574" s="11">
        <f t="shared" si="4"/>
        <v>0</v>
      </c>
      <c r="AI1574" s="11">
        <f t="shared" si="5"/>
        <v>0</v>
      </c>
      <c r="AJ1574" s="11">
        <f>ROUNDUP(SUM(VLOOKUP(F1574,'Pontuação 3.0'!A$2:B$11,2,FALSE),VLOOKUP(E1574,'Pontuação 3.0'!C$2:D$11,2,FALSE),VLOOKUP(H1574,'Pontuação 3.0'!I$2:J$11,2,FALSE),VLOOKUP(J1574,'Pontuação 3.0'!G$2:H$11,2,FALSE),VLOOKUP(G1574,'Pontuação 3.0'!E$2:F$11,2,FALSE),VLOOKUP(K1574,'Pontuação 3.0'!K$2:L$11,2,FALSE),VLOOKUP(L1574,'Pontuação 3.0'!M$2:N$13,2,FALSE)),0)</f>
        <v>2671</v>
      </c>
      <c r="AK1574" s="10">
        <f t="shared" si="6"/>
        <v>267</v>
      </c>
      <c r="AL1574" s="10" t="str">
        <f t="array" ref="AL1574">IFERROR(INDEX('Pontuação 3.0'!G$13:G$191, MATCH(AK1574, 'Pontuação 3.0'!F$13:F$191, 0)), "Faixa Indefinida")</f>
        <v>A</v>
      </c>
      <c r="AM1574" s="10">
        <f t="shared" si="7"/>
        <v>1</v>
      </c>
      <c r="AN1574" s="10">
        <f t="shared" si="8"/>
        <v>0</v>
      </c>
      <c r="AO1574" s="10">
        <f t="shared" si="9"/>
        <v>0</v>
      </c>
      <c r="AP1574" s="10">
        <f t="shared" si="10"/>
        <v>0</v>
      </c>
    </row>
    <row r="1575" ht="15.75" customHeight="1">
      <c r="A1575" s="7">
        <v>45676.0</v>
      </c>
      <c r="B1575" s="8" t="s">
        <v>3655</v>
      </c>
      <c r="C1575" s="8" t="s">
        <v>3656</v>
      </c>
      <c r="D1575" s="9">
        <v>6.1994661481E10</v>
      </c>
      <c r="E1575" s="8" t="s">
        <v>6103</v>
      </c>
      <c r="F1575" s="8" t="s">
        <v>6116</v>
      </c>
      <c r="G1575" s="8" t="s">
        <v>6117</v>
      </c>
      <c r="H1575" s="8" t="s">
        <v>6106</v>
      </c>
      <c r="I1575" s="8" t="s">
        <v>6107</v>
      </c>
      <c r="J1575" s="8" t="s">
        <v>6119</v>
      </c>
      <c r="K1575" s="8" t="s">
        <v>6107</v>
      </c>
      <c r="L1575" s="8" t="s">
        <v>6115</v>
      </c>
      <c r="M1575" s="8" t="s">
        <v>6111</v>
      </c>
      <c r="N1575" s="12" t="s">
        <v>18</v>
      </c>
      <c r="O1575" s="12" t="s">
        <v>20</v>
      </c>
      <c r="P1575" s="12" t="s">
        <v>25</v>
      </c>
      <c r="Q1575" s="12" t="s">
        <v>22</v>
      </c>
      <c r="R1575" s="12" t="s">
        <v>21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10">
        <f>ROUNDUP(SUM(VLOOKUP(F1575,'Pontuação'!A$2:B$11,2,FALSE),VLOOKUP(E1575,'Pontuação'!C$2:D$11,2,FALSE),VLOOKUP(H1575,'Pontuação'!I$2:J$11,2,FALSE),VLOOKUP(J1575,'Pontuação'!G$2:H$11,2,FALSE),VLOOKUP(L1575,'Pontuação'!M$2:N$13,2,FALSE)),0)</f>
        <v>1553</v>
      </c>
      <c r="AD1575" s="11">
        <f t="shared" si="1"/>
        <v>155</v>
      </c>
      <c r="AE1575" s="11" t="str">
        <f t="array" ref="AE1575">IFERROR(INDEX('Pontuação'!G$13:G$101, MATCH(AD1575, 'Pontuação'!F$13:F$101, 0)), "Faixa Indefinida")</f>
        <v>C</v>
      </c>
      <c r="AF1575" s="11">
        <f t="shared" si="2"/>
        <v>0</v>
      </c>
      <c r="AG1575" s="11">
        <f t="shared" si="3"/>
        <v>0</v>
      </c>
      <c r="AH1575" s="11">
        <f t="shared" si="4"/>
        <v>1</v>
      </c>
      <c r="AI1575" s="11">
        <f t="shared" si="5"/>
        <v>0</v>
      </c>
      <c r="AJ1575" s="11">
        <f>ROUNDUP(SUM(VLOOKUP(F1575,'Pontuação 3.0'!A$2:B$11,2,FALSE),VLOOKUP(E1575,'Pontuação 3.0'!C$2:D$11,2,FALSE),VLOOKUP(H1575,'Pontuação 3.0'!I$2:J$11,2,FALSE),VLOOKUP(J1575,'Pontuação 3.0'!G$2:H$11,2,FALSE),VLOOKUP(G1575,'Pontuação 3.0'!E$2:F$11,2,FALSE),VLOOKUP(K1575,'Pontuação 3.0'!K$2:L$11,2,FALSE),VLOOKUP(L1575,'Pontuação 3.0'!M$2:N$13,2,FALSE)),0)</f>
        <v>2122</v>
      </c>
      <c r="AK1575" s="10">
        <f t="shared" si="6"/>
        <v>212</v>
      </c>
      <c r="AL1575" s="10" t="str">
        <f t="array" ref="AL1575">IFERROR(INDEX('Pontuação 3.0'!G$13:G$191, MATCH(AK1575, 'Pontuação 3.0'!F$13:F$191, 0)), "Faixa Indefinida")</f>
        <v>C</v>
      </c>
      <c r="AM1575" s="10">
        <f t="shared" si="7"/>
        <v>0</v>
      </c>
      <c r="AN1575" s="10">
        <f t="shared" si="8"/>
        <v>0</v>
      </c>
      <c r="AO1575" s="10">
        <f t="shared" si="9"/>
        <v>1</v>
      </c>
      <c r="AP1575" s="10">
        <f t="shared" si="10"/>
        <v>0</v>
      </c>
    </row>
    <row r="1576" ht="15.75" customHeight="1">
      <c r="A1576" s="7">
        <v>45676.0</v>
      </c>
      <c r="B1576" s="8" t="s">
        <v>1280</v>
      </c>
      <c r="C1576" s="8" t="s">
        <v>3654</v>
      </c>
      <c r="D1576" s="9">
        <v>3.1988419958E10</v>
      </c>
      <c r="E1576" s="8" t="s">
        <v>6103</v>
      </c>
      <c r="F1576" s="8" t="s">
        <v>6126</v>
      </c>
      <c r="G1576" s="8" t="s">
        <v>6117</v>
      </c>
      <c r="H1576" s="8" t="s">
        <v>6135</v>
      </c>
      <c r="I1576" s="8" t="s">
        <v>6107</v>
      </c>
      <c r="J1576" s="8" t="s">
        <v>6129</v>
      </c>
      <c r="K1576" s="8" t="s">
        <v>6107</v>
      </c>
      <c r="L1576" s="8" t="s">
        <v>6136</v>
      </c>
      <c r="M1576" s="8" t="s">
        <v>6133</v>
      </c>
      <c r="N1576" s="12" t="s">
        <v>18</v>
      </c>
      <c r="O1576" s="12" t="s">
        <v>20</v>
      </c>
      <c r="P1576" s="12" t="s">
        <v>25</v>
      </c>
      <c r="Q1576" s="12" t="s">
        <v>83</v>
      </c>
      <c r="R1576" s="12" t="s">
        <v>32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10">
        <f>ROUNDUP(SUM(VLOOKUP(F1576,'Pontuação'!A$2:B$11,2,FALSE),VLOOKUP(E1576,'Pontuação'!C$2:D$11,2,FALSE),VLOOKUP(H1576,'Pontuação'!I$2:J$11,2,FALSE),VLOOKUP(J1576,'Pontuação'!G$2:H$11,2,FALSE),VLOOKUP(L1576,'Pontuação'!M$2:N$13,2,FALSE)),0)</f>
        <v>1889</v>
      </c>
      <c r="AD1576" s="11">
        <f t="shared" si="1"/>
        <v>189</v>
      </c>
      <c r="AE1576" s="11" t="str">
        <f t="array" ref="AE1576">IFERROR(INDEX('Pontuação'!G$13:G$101, MATCH(AD1576, 'Pontuação'!F$13:F$101, 0)), "Faixa Indefinida")</f>
        <v>A</v>
      </c>
      <c r="AF1576" s="11">
        <f t="shared" si="2"/>
        <v>1</v>
      </c>
      <c r="AG1576" s="11">
        <f t="shared" si="3"/>
        <v>0</v>
      </c>
      <c r="AH1576" s="11">
        <f t="shared" si="4"/>
        <v>0</v>
      </c>
      <c r="AI1576" s="11">
        <f t="shared" si="5"/>
        <v>0</v>
      </c>
      <c r="AJ1576" s="11">
        <f>ROUNDUP(SUM(VLOOKUP(F1576,'Pontuação 3.0'!A$2:B$11,2,FALSE),VLOOKUP(E1576,'Pontuação 3.0'!C$2:D$11,2,FALSE),VLOOKUP(H1576,'Pontuação 3.0'!I$2:J$11,2,FALSE),VLOOKUP(J1576,'Pontuação 3.0'!G$2:H$11,2,FALSE),VLOOKUP(G1576,'Pontuação 3.0'!E$2:F$11,2,FALSE),VLOOKUP(K1576,'Pontuação 3.0'!K$2:L$11,2,FALSE),VLOOKUP(L1576,'Pontuação 3.0'!M$2:N$13,2,FALSE)),0)</f>
        <v>2178</v>
      </c>
      <c r="AK1576" s="10">
        <f t="shared" si="6"/>
        <v>218</v>
      </c>
      <c r="AL1576" s="10" t="str">
        <f t="array" ref="AL1576">IFERROR(INDEX('Pontuação 3.0'!G$13:G$191, MATCH(AK1576, 'Pontuação 3.0'!F$13:F$191, 0)), "Faixa Indefinida")</f>
        <v>B</v>
      </c>
      <c r="AM1576" s="10">
        <f t="shared" si="7"/>
        <v>0</v>
      </c>
      <c r="AN1576" s="10">
        <f t="shared" si="8"/>
        <v>1</v>
      </c>
      <c r="AO1576" s="10">
        <f t="shared" si="9"/>
        <v>0</v>
      </c>
      <c r="AP1576" s="10">
        <f t="shared" si="10"/>
        <v>0</v>
      </c>
    </row>
    <row r="1577" ht="15.75" customHeight="1">
      <c r="A1577" s="7">
        <v>45676.0</v>
      </c>
      <c r="B1577" s="8" t="s">
        <v>3660</v>
      </c>
      <c r="C1577" s="8" t="s">
        <v>3661</v>
      </c>
      <c r="D1577" s="8" t="s">
        <v>3662</v>
      </c>
      <c r="E1577" s="8" t="s">
        <v>6103</v>
      </c>
      <c r="F1577" s="8" t="s">
        <v>6126</v>
      </c>
      <c r="G1577" s="8" t="s">
        <v>6117</v>
      </c>
      <c r="H1577" s="8" t="s">
        <v>6106</v>
      </c>
      <c r="I1577" s="8" t="s">
        <v>6107</v>
      </c>
      <c r="J1577" s="8" t="s">
        <v>6129</v>
      </c>
      <c r="K1577" s="8" t="s">
        <v>6107</v>
      </c>
      <c r="L1577" s="8" t="s">
        <v>6120</v>
      </c>
      <c r="M1577" s="8" t="s">
        <v>6121</v>
      </c>
      <c r="N1577" s="12" t="s">
        <v>18</v>
      </c>
      <c r="O1577" s="12" t="s">
        <v>20</v>
      </c>
      <c r="P1577" s="12" t="s">
        <v>31</v>
      </c>
      <c r="Q1577" s="12" t="s">
        <v>54</v>
      </c>
      <c r="R1577" s="12" t="s">
        <v>32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10">
        <f>ROUNDUP(SUM(VLOOKUP(F1577,'Pontuação'!A$2:B$11,2,FALSE),VLOOKUP(E1577,'Pontuação'!C$2:D$11,2,FALSE),VLOOKUP(H1577,'Pontuação'!I$2:J$11,2,FALSE),VLOOKUP(J1577,'Pontuação'!G$2:H$11,2,FALSE),VLOOKUP(L1577,'Pontuação'!M$2:N$13,2,FALSE)),0)</f>
        <v>1951</v>
      </c>
      <c r="AD1577" s="11">
        <f t="shared" si="1"/>
        <v>195</v>
      </c>
      <c r="AE1577" s="11" t="str">
        <f t="array" ref="AE1577">IFERROR(INDEX('Pontuação'!G$13:G$101, MATCH(AD1577, 'Pontuação'!F$13:F$101, 0)), "Faixa Indefinida")</f>
        <v>A</v>
      </c>
      <c r="AF1577" s="11">
        <f t="shared" si="2"/>
        <v>1</v>
      </c>
      <c r="AG1577" s="11">
        <f t="shared" si="3"/>
        <v>0</v>
      </c>
      <c r="AH1577" s="11">
        <f t="shared" si="4"/>
        <v>0</v>
      </c>
      <c r="AI1577" s="11">
        <f t="shared" si="5"/>
        <v>0</v>
      </c>
      <c r="AJ1577" s="11">
        <f>ROUNDUP(SUM(VLOOKUP(F1577,'Pontuação 3.0'!A$2:B$11,2,FALSE),VLOOKUP(E1577,'Pontuação 3.0'!C$2:D$11,2,FALSE),VLOOKUP(H1577,'Pontuação 3.0'!I$2:J$11,2,FALSE),VLOOKUP(J1577,'Pontuação 3.0'!G$2:H$11,2,FALSE),VLOOKUP(G1577,'Pontuação 3.0'!E$2:F$11,2,FALSE),VLOOKUP(K1577,'Pontuação 3.0'!K$2:L$11,2,FALSE),VLOOKUP(L1577,'Pontuação 3.0'!M$2:N$13,2,FALSE)),0)</f>
        <v>2350</v>
      </c>
      <c r="AK1577" s="10">
        <f t="shared" si="6"/>
        <v>235</v>
      </c>
      <c r="AL1577" s="10" t="str">
        <f t="array" ref="AL1577">IFERROR(INDEX('Pontuação 3.0'!G$13:G$191, MATCH(AK1577, 'Pontuação 3.0'!F$13:F$191, 0)), "Faixa Indefinida")</f>
        <v>B</v>
      </c>
      <c r="AM1577" s="10">
        <f t="shared" si="7"/>
        <v>0</v>
      </c>
      <c r="AN1577" s="10">
        <f t="shared" si="8"/>
        <v>1</v>
      </c>
      <c r="AO1577" s="10">
        <f t="shared" si="9"/>
        <v>0</v>
      </c>
      <c r="AP1577" s="10">
        <f t="shared" si="10"/>
        <v>0</v>
      </c>
    </row>
    <row r="1578" ht="15.75" customHeight="1">
      <c r="A1578" s="7">
        <v>45676.0</v>
      </c>
      <c r="B1578" s="8" t="s">
        <v>6218</v>
      </c>
      <c r="C1578" s="8" t="s">
        <v>3664</v>
      </c>
      <c r="D1578" s="9">
        <v>8.5986108092E10</v>
      </c>
      <c r="E1578" s="8" t="s">
        <v>6103</v>
      </c>
      <c r="F1578" s="8" t="s">
        <v>6116</v>
      </c>
      <c r="G1578" s="8" t="s">
        <v>6117</v>
      </c>
      <c r="H1578" s="8" t="s">
        <v>6123</v>
      </c>
      <c r="I1578" s="8" t="s">
        <v>6107</v>
      </c>
      <c r="J1578" s="8" t="s">
        <v>6119</v>
      </c>
      <c r="K1578" s="8" t="s">
        <v>6107</v>
      </c>
      <c r="L1578" s="8" t="s">
        <v>6120</v>
      </c>
      <c r="M1578" s="8" t="s">
        <v>6121</v>
      </c>
      <c r="N1578" s="12" t="s">
        <v>18</v>
      </c>
      <c r="O1578" s="12" t="s">
        <v>20</v>
      </c>
      <c r="P1578" s="12" t="s">
        <v>89</v>
      </c>
      <c r="Q1578" s="12" t="s">
        <v>22</v>
      </c>
      <c r="R1578" s="12" t="s">
        <v>32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10">
        <f>ROUNDUP(SUM(VLOOKUP(F1578,'Pontuação'!A$2:B$11,2,FALSE),VLOOKUP(E1578,'Pontuação'!C$2:D$11,2,FALSE),VLOOKUP(H1578,'Pontuação'!I$2:J$11,2,FALSE),VLOOKUP(J1578,'Pontuação'!G$2:H$11,2,FALSE),VLOOKUP(L1578,'Pontuação'!M$2:N$13,2,FALSE)),0)</f>
        <v>1571</v>
      </c>
      <c r="AD1578" s="11">
        <f t="shared" si="1"/>
        <v>157</v>
      </c>
      <c r="AE1578" s="11" t="str">
        <f t="array" ref="AE1578">IFERROR(INDEX('Pontuação'!G$13:G$101, MATCH(AD1578, 'Pontuação'!F$13:F$101, 0)), "Faixa Indefinida")</f>
        <v>C</v>
      </c>
      <c r="AF1578" s="11">
        <f t="shared" si="2"/>
        <v>0</v>
      </c>
      <c r="AG1578" s="11">
        <f t="shared" si="3"/>
        <v>0</v>
      </c>
      <c r="AH1578" s="11">
        <f t="shared" si="4"/>
        <v>1</v>
      </c>
      <c r="AI1578" s="11">
        <f t="shared" si="5"/>
        <v>0</v>
      </c>
      <c r="AJ1578" s="11">
        <f>ROUNDUP(SUM(VLOOKUP(F1578,'Pontuação 3.0'!A$2:B$11,2,FALSE),VLOOKUP(E1578,'Pontuação 3.0'!C$2:D$11,2,FALSE),VLOOKUP(H1578,'Pontuação 3.0'!I$2:J$11,2,FALSE),VLOOKUP(J1578,'Pontuação 3.0'!G$2:H$11,2,FALSE),VLOOKUP(G1578,'Pontuação 3.0'!E$2:F$11,2,FALSE),VLOOKUP(K1578,'Pontuação 3.0'!K$2:L$11,2,FALSE),VLOOKUP(L1578,'Pontuação 3.0'!M$2:N$13,2,FALSE)),0)</f>
        <v>2060</v>
      </c>
      <c r="AK1578" s="10">
        <f t="shared" si="6"/>
        <v>206</v>
      </c>
      <c r="AL1578" s="10" t="str">
        <f t="array" ref="AL1578">IFERROR(INDEX('Pontuação 3.0'!G$13:G$191, MATCH(AK1578, 'Pontuação 3.0'!F$13:F$191, 0)), "Faixa Indefinida")</f>
        <v>C</v>
      </c>
      <c r="AM1578" s="10">
        <f t="shared" si="7"/>
        <v>0</v>
      </c>
      <c r="AN1578" s="10">
        <f t="shared" si="8"/>
        <v>0</v>
      </c>
      <c r="AO1578" s="10">
        <f t="shared" si="9"/>
        <v>1</v>
      </c>
      <c r="AP1578" s="10">
        <f t="shared" si="10"/>
        <v>0</v>
      </c>
    </row>
    <row r="1579" ht="15.75" customHeight="1">
      <c r="A1579" s="7">
        <v>45676.0</v>
      </c>
      <c r="B1579" s="8" t="s">
        <v>3665</v>
      </c>
      <c r="C1579" s="8" t="s">
        <v>3666</v>
      </c>
      <c r="D1579" s="9">
        <v>6.699912678E10</v>
      </c>
      <c r="E1579" s="8" t="s">
        <v>6125</v>
      </c>
      <c r="F1579" s="8" t="s">
        <v>6126</v>
      </c>
      <c r="G1579" s="8" t="s">
        <v>6122</v>
      </c>
      <c r="H1579" s="8" t="s">
        <v>6106</v>
      </c>
      <c r="I1579" s="8" t="s">
        <v>6107</v>
      </c>
      <c r="J1579" s="8" t="s">
        <v>6119</v>
      </c>
      <c r="K1579" s="8" t="s">
        <v>6107</v>
      </c>
      <c r="L1579" s="8" t="s">
        <v>6120</v>
      </c>
      <c r="M1579" s="8" t="s">
        <v>6113</v>
      </c>
      <c r="N1579" s="12" t="s">
        <v>18</v>
      </c>
      <c r="O1579" s="12" t="s">
        <v>20</v>
      </c>
      <c r="P1579" s="12" t="s">
        <v>25</v>
      </c>
      <c r="Q1579" s="12" t="s">
        <v>22</v>
      </c>
      <c r="R1579" s="12" t="s">
        <v>32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10">
        <f>ROUNDUP(SUM(VLOOKUP(F1579,'Pontuação'!A$2:B$11,2,FALSE),VLOOKUP(E1579,'Pontuação'!C$2:D$11,2,FALSE),VLOOKUP(H1579,'Pontuação'!I$2:J$11,2,FALSE),VLOOKUP(J1579,'Pontuação'!G$2:H$11,2,FALSE),VLOOKUP(L1579,'Pontuação'!M$2:N$13,2,FALSE)),0)</f>
        <v>1677</v>
      </c>
      <c r="AD1579" s="11">
        <f t="shared" si="1"/>
        <v>168</v>
      </c>
      <c r="AE1579" s="11" t="str">
        <f t="array" ref="AE1579">IFERROR(INDEX('Pontuação'!G$13:G$101, MATCH(AD1579, 'Pontuação'!F$13:F$101, 0)), "Faixa Indefinida")</f>
        <v>B</v>
      </c>
      <c r="AF1579" s="11">
        <f t="shared" si="2"/>
        <v>0</v>
      </c>
      <c r="AG1579" s="11">
        <f t="shared" si="3"/>
        <v>1</v>
      </c>
      <c r="AH1579" s="11">
        <f t="shared" si="4"/>
        <v>0</v>
      </c>
      <c r="AI1579" s="11">
        <f t="shared" si="5"/>
        <v>0</v>
      </c>
      <c r="AJ1579" s="11">
        <f>ROUNDUP(SUM(VLOOKUP(F1579,'Pontuação 3.0'!A$2:B$11,2,FALSE),VLOOKUP(E1579,'Pontuação 3.0'!C$2:D$11,2,FALSE),VLOOKUP(H1579,'Pontuação 3.0'!I$2:J$11,2,FALSE),VLOOKUP(J1579,'Pontuação 3.0'!G$2:H$11,2,FALSE),VLOOKUP(G1579,'Pontuação 3.0'!E$2:F$11,2,FALSE),VLOOKUP(K1579,'Pontuação 3.0'!K$2:L$11,2,FALSE),VLOOKUP(L1579,'Pontuação 3.0'!M$2:N$13,2,FALSE)),0)</f>
        <v>1905</v>
      </c>
      <c r="AK1579" s="10">
        <f t="shared" si="6"/>
        <v>191</v>
      </c>
      <c r="AL1579" s="10" t="str">
        <f t="array" ref="AL1579">IFERROR(INDEX('Pontuação 3.0'!G$13:G$191, MATCH(AK1579, 'Pontuação 3.0'!F$13:F$191, 0)), "Faixa Indefinida")</f>
        <v>D</v>
      </c>
      <c r="AM1579" s="10">
        <f t="shared" si="7"/>
        <v>0</v>
      </c>
      <c r="AN1579" s="10">
        <f t="shared" si="8"/>
        <v>0</v>
      </c>
      <c r="AO1579" s="10">
        <f t="shared" si="9"/>
        <v>0</v>
      </c>
      <c r="AP1579" s="10">
        <f t="shared" si="10"/>
        <v>1</v>
      </c>
    </row>
    <row r="1580" ht="15.75" customHeight="1">
      <c r="A1580" s="7">
        <v>45676.0</v>
      </c>
      <c r="B1580" s="8" t="s">
        <v>3667</v>
      </c>
      <c r="C1580" s="8" t="s">
        <v>3668</v>
      </c>
      <c r="D1580" s="8" t="s">
        <v>3669</v>
      </c>
      <c r="E1580" s="8" t="s">
        <v>6125</v>
      </c>
      <c r="F1580" s="8" t="s">
        <v>6116</v>
      </c>
      <c r="G1580" s="8" t="s">
        <v>6117</v>
      </c>
      <c r="H1580" s="8" t="s">
        <v>6123</v>
      </c>
      <c r="I1580" s="8" t="s">
        <v>6107</v>
      </c>
      <c r="J1580" s="8" t="s">
        <v>6119</v>
      </c>
      <c r="K1580" s="8" t="s">
        <v>6107</v>
      </c>
      <c r="L1580" s="8" t="s">
        <v>6115</v>
      </c>
      <c r="M1580" s="8" t="s">
        <v>6131</v>
      </c>
      <c r="N1580" s="12" t="s">
        <v>18</v>
      </c>
      <c r="O1580" s="12" t="s">
        <v>20</v>
      </c>
      <c r="P1580" s="12" t="s">
        <v>25</v>
      </c>
      <c r="Q1580" s="12" t="s">
        <v>83</v>
      </c>
      <c r="R1580" s="12" t="s">
        <v>32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10">
        <f>ROUNDUP(SUM(VLOOKUP(F1580,'Pontuação'!A$2:B$11,2,FALSE),VLOOKUP(E1580,'Pontuação'!C$2:D$11,2,FALSE),VLOOKUP(H1580,'Pontuação'!I$2:J$11,2,FALSE),VLOOKUP(J1580,'Pontuação'!G$2:H$11,2,FALSE),VLOOKUP(L1580,'Pontuação'!M$2:N$13,2,FALSE)),0)</f>
        <v>1443</v>
      </c>
      <c r="AD1580" s="11">
        <f t="shared" si="1"/>
        <v>144</v>
      </c>
      <c r="AE1580" s="11" t="str">
        <f t="array" ref="AE1580">IFERROR(INDEX('Pontuação'!G$13:G$101, MATCH(AD1580, 'Pontuação'!F$13:F$101, 0)), "Faixa Indefinida")</f>
        <v>D</v>
      </c>
      <c r="AF1580" s="11">
        <f t="shared" si="2"/>
        <v>0</v>
      </c>
      <c r="AG1580" s="11">
        <f t="shared" si="3"/>
        <v>0</v>
      </c>
      <c r="AH1580" s="11">
        <f t="shared" si="4"/>
        <v>0</v>
      </c>
      <c r="AI1580" s="11">
        <f t="shared" si="5"/>
        <v>1</v>
      </c>
      <c r="AJ1580" s="11">
        <f>ROUNDUP(SUM(VLOOKUP(F1580,'Pontuação 3.0'!A$2:B$11,2,FALSE),VLOOKUP(E1580,'Pontuação 3.0'!C$2:D$11,2,FALSE),VLOOKUP(H1580,'Pontuação 3.0'!I$2:J$11,2,FALSE),VLOOKUP(J1580,'Pontuação 3.0'!G$2:H$11,2,FALSE),VLOOKUP(G1580,'Pontuação 3.0'!E$2:F$11,2,FALSE),VLOOKUP(K1580,'Pontuação 3.0'!K$2:L$11,2,FALSE),VLOOKUP(L1580,'Pontuação 3.0'!M$2:N$13,2,FALSE)),0)</f>
        <v>1944</v>
      </c>
      <c r="AK1580" s="10">
        <f t="shared" si="6"/>
        <v>194</v>
      </c>
      <c r="AL1580" s="10" t="str">
        <f t="array" ref="AL1580">IFERROR(INDEX('Pontuação 3.0'!G$13:G$191, MATCH(AK1580, 'Pontuação 3.0'!F$13:F$191, 0)), "Faixa Indefinida")</f>
        <v>C</v>
      </c>
      <c r="AM1580" s="10">
        <f t="shared" si="7"/>
        <v>0</v>
      </c>
      <c r="AN1580" s="10">
        <f t="shared" si="8"/>
        <v>0</v>
      </c>
      <c r="AO1580" s="10">
        <f t="shared" si="9"/>
        <v>1</v>
      </c>
      <c r="AP1580" s="10">
        <f t="shared" si="10"/>
        <v>0</v>
      </c>
    </row>
    <row r="1581" ht="15.75" customHeight="1">
      <c r="A1581" s="7">
        <v>45676.0</v>
      </c>
      <c r="B1581" s="8" t="s">
        <v>3234</v>
      </c>
      <c r="C1581" s="8" t="s">
        <v>3670</v>
      </c>
      <c r="D1581" s="9">
        <v>8.5997269752E10</v>
      </c>
      <c r="E1581" s="8" t="s">
        <v>6103</v>
      </c>
      <c r="F1581" s="8" t="s">
        <v>6126</v>
      </c>
      <c r="G1581" s="8" t="s">
        <v>6122</v>
      </c>
      <c r="H1581" s="8" t="s">
        <v>6118</v>
      </c>
      <c r="I1581" s="8" t="s">
        <v>6107</v>
      </c>
      <c r="J1581" s="8" t="s">
        <v>6129</v>
      </c>
      <c r="K1581" s="8" t="s">
        <v>6109</v>
      </c>
      <c r="L1581" s="8" t="s">
        <v>6136</v>
      </c>
      <c r="M1581" s="8" t="s">
        <v>6121</v>
      </c>
      <c r="N1581" s="12" t="s">
        <v>18</v>
      </c>
      <c r="O1581" s="12" t="s">
        <v>20</v>
      </c>
      <c r="P1581" s="12" t="s">
        <v>89</v>
      </c>
      <c r="Q1581" s="12" t="s">
        <v>22</v>
      </c>
      <c r="R1581" s="12" t="s">
        <v>32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10">
        <f>ROUNDUP(SUM(VLOOKUP(F1581,'Pontuação'!A$2:B$11,2,FALSE),VLOOKUP(E1581,'Pontuação'!C$2:D$11,2,FALSE),VLOOKUP(H1581,'Pontuação'!I$2:J$11,2,FALSE),VLOOKUP(J1581,'Pontuação'!G$2:H$11,2,FALSE),VLOOKUP(L1581,'Pontuação'!M$2:N$13,2,FALSE)),0)</f>
        <v>1905</v>
      </c>
      <c r="AD1581" s="11">
        <f t="shared" si="1"/>
        <v>191</v>
      </c>
      <c r="AE1581" s="11" t="str">
        <f t="array" ref="AE1581">IFERROR(INDEX('Pontuação'!G$13:G$101, MATCH(AD1581, 'Pontuação'!F$13:F$101, 0)), "Faixa Indefinida")</f>
        <v>A</v>
      </c>
      <c r="AF1581" s="11">
        <f t="shared" si="2"/>
        <v>1</v>
      </c>
      <c r="AG1581" s="11">
        <f t="shared" si="3"/>
        <v>0</v>
      </c>
      <c r="AH1581" s="11">
        <f t="shared" si="4"/>
        <v>0</v>
      </c>
      <c r="AI1581" s="11">
        <f t="shared" si="5"/>
        <v>0</v>
      </c>
      <c r="AJ1581" s="11">
        <f>ROUNDUP(SUM(VLOOKUP(F1581,'Pontuação 3.0'!A$2:B$11,2,FALSE),VLOOKUP(E1581,'Pontuação 3.0'!C$2:D$11,2,FALSE),VLOOKUP(H1581,'Pontuação 3.0'!I$2:J$11,2,FALSE),VLOOKUP(J1581,'Pontuação 3.0'!G$2:H$11,2,FALSE),VLOOKUP(G1581,'Pontuação 3.0'!E$2:F$11,2,FALSE),VLOOKUP(K1581,'Pontuação 3.0'!K$2:L$11,2,FALSE),VLOOKUP(L1581,'Pontuação 3.0'!M$2:N$13,2,FALSE)),0)</f>
        <v>2450</v>
      </c>
      <c r="AK1581" s="10">
        <f t="shared" si="6"/>
        <v>245</v>
      </c>
      <c r="AL1581" s="10" t="str">
        <f t="array" ref="AL1581">IFERROR(INDEX('Pontuação 3.0'!G$13:G$191, MATCH(AK1581, 'Pontuação 3.0'!F$13:F$191, 0)), "Faixa Indefinida")</f>
        <v>A</v>
      </c>
      <c r="AM1581" s="10">
        <f t="shared" si="7"/>
        <v>1</v>
      </c>
      <c r="AN1581" s="10">
        <f t="shared" si="8"/>
        <v>0</v>
      </c>
      <c r="AO1581" s="10">
        <f t="shared" si="9"/>
        <v>0</v>
      </c>
      <c r="AP1581" s="10">
        <f t="shared" si="10"/>
        <v>0</v>
      </c>
    </row>
    <row r="1582" ht="15.75" customHeight="1">
      <c r="A1582" s="7">
        <v>45676.0</v>
      </c>
      <c r="B1582" s="8" t="s">
        <v>3671</v>
      </c>
      <c r="C1582" s="8" t="s">
        <v>3672</v>
      </c>
      <c r="D1582" s="9">
        <v>2.1967287246E10</v>
      </c>
      <c r="E1582" s="8" t="s">
        <v>6103</v>
      </c>
      <c r="F1582" s="8" t="s">
        <v>6126</v>
      </c>
      <c r="G1582" s="8" t="s">
        <v>6117</v>
      </c>
      <c r="H1582" s="8" t="s">
        <v>6123</v>
      </c>
      <c r="I1582" s="8" t="s">
        <v>6107</v>
      </c>
      <c r="J1582" s="8" t="s">
        <v>6119</v>
      </c>
      <c r="K1582" s="8" t="s">
        <v>6107</v>
      </c>
      <c r="L1582" s="8" t="s">
        <v>6115</v>
      </c>
      <c r="M1582" s="8" t="s">
        <v>6111</v>
      </c>
      <c r="N1582" s="12" t="s">
        <v>18</v>
      </c>
      <c r="O1582" s="12" t="s">
        <v>20</v>
      </c>
      <c r="P1582" s="12" t="s">
        <v>51</v>
      </c>
      <c r="Q1582" s="12" t="s">
        <v>22</v>
      </c>
      <c r="R1582" s="12" t="s">
        <v>21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10">
        <f>ROUNDUP(SUM(VLOOKUP(F1582,'Pontuação'!A$2:B$11,2,FALSE),VLOOKUP(E1582,'Pontuação'!C$2:D$11,2,FALSE),VLOOKUP(H1582,'Pontuação'!I$2:J$11,2,FALSE),VLOOKUP(J1582,'Pontuação'!G$2:H$11,2,FALSE),VLOOKUP(L1582,'Pontuação'!M$2:N$13,2,FALSE)),0)</f>
        <v>1427</v>
      </c>
      <c r="AD1582" s="11">
        <f t="shared" si="1"/>
        <v>143</v>
      </c>
      <c r="AE1582" s="11" t="str">
        <f t="array" ref="AE1582">IFERROR(INDEX('Pontuação'!G$13:G$101, MATCH(AD1582, 'Pontuação'!F$13:F$101, 0)), "Faixa Indefinida")</f>
        <v>D</v>
      </c>
      <c r="AF1582" s="11">
        <f t="shared" si="2"/>
        <v>0</v>
      </c>
      <c r="AG1582" s="11">
        <f t="shared" si="3"/>
        <v>0</v>
      </c>
      <c r="AH1582" s="11">
        <f t="shared" si="4"/>
        <v>0</v>
      </c>
      <c r="AI1582" s="11">
        <f t="shared" si="5"/>
        <v>1</v>
      </c>
      <c r="AJ1582" s="11">
        <f>ROUNDUP(SUM(VLOOKUP(F1582,'Pontuação 3.0'!A$2:B$11,2,FALSE),VLOOKUP(E1582,'Pontuação 3.0'!C$2:D$11,2,FALSE),VLOOKUP(H1582,'Pontuação 3.0'!I$2:J$11,2,FALSE),VLOOKUP(J1582,'Pontuação 3.0'!G$2:H$11,2,FALSE),VLOOKUP(G1582,'Pontuação 3.0'!E$2:F$11,2,FALSE),VLOOKUP(K1582,'Pontuação 3.0'!K$2:L$11,2,FALSE),VLOOKUP(L1582,'Pontuação 3.0'!M$2:N$13,2,FALSE)),0)</f>
        <v>1841</v>
      </c>
      <c r="AK1582" s="10">
        <f t="shared" si="6"/>
        <v>184</v>
      </c>
      <c r="AL1582" s="10" t="str">
        <f t="array" ref="AL1582">IFERROR(INDEX('Pontuação 3.0'!G$13:G$191, MATCH(AK1582, 'Pontuação 3.0'!F$13:F$191, 0)), "Faixa Indefinida")</f>
        <v>D</v>
      </c>
      <c r="AM1582" s="10">
        <f t="shared" si="7"/>
        <v>0</v>
      </c>
      <c r="AN1582" s="10">
        <f t="shared" si="8"/>
        <v>0</v>
      </c>
      <c r="AO1582" s="10">
        <f t="shared" si="9"/>
        <v>0</v>
      </c>
      <c r="AP1582" s="10">
        <f t="shared" si="10"/>
        <v>1</v>
      </c>
    </row>
    <row r="1583" ht="15.75" customHeight="1">
      <c r="A1583" s="7">
        <v>45676.0</v>
      </c>
      <c r="B1583" s="8" t="s">
        <v>3673</v>
      </c>
      <c r="C1583" s="8" t="s">
        <v>3674</v>
      </c>
      <c r="D1583" s="9">
        <v>6.2981729746E10</v>
      </c>
      <c r="E1583" s="8" t="s">
        <v>6103</v>
      </c>
      <c r="F1583" s="8" t="s">
        <v>6126</v>
      </c>
      <c r="G1583" s="8" t="s">
        <v>6117</v>
      </c>
      <c r="H1583" s="8" t="s">
        <v>6106</v>
      </c>
      <c r="I1583" s="8" t="s">
        <v>6128</v>
      </c>
      <c r="J1583" s="8" t="s">
        <v>6119</v>
      </c>
      <c r="K1583" s="8" t="s">
        <v>6107</v>
      </c>
      <c r="L1583" s="8" t="s">
        <v>6115</v>
      </c>
      <c r="M1583" s="8" t="s">
        <v>6111</v>
      </c>
      <c r="N1583" s="12" t="s">
        <v>18</v>
      </c>
      <c r="O1583" s="12" t="s">
        <v>20</v>
      </c>
      <c r="P1583" s="12" t="s">
        <v>31</v>
      </c>
      <c r="Q1583" s="12" t="s">
        <v>22</v>
      </c>
      <c r="R1583" s="12" t="s">
        <v>32</v>
      </c>
      <c r="S1583" s="13"/>
      <c r="T1583" s="8"/>
      <c r="U1583" s="8"/>
      <c r="V1583" s="8"/>
      <c r="W1583" s="8"/>
      <c r="X1583" s="8"/>
      <c r="Y1583" s="8"/>
      <c r="Z1583" s="8"/>
      <c r="AA1583" s="8"/>
      <c r="AB1583" s="8"/>
      <c r="AC1583" s="10">
        <f>ROUNDUP(SUM(VLOOKUP(F1583,'Pontuação'!A$2:B$11,2,FALSE),VLOOKUP(E1583,'Pontuação'!C$2:D$11,2,FALSE),VLOOKUP(H1583,'Pontuação'!I$2:J$11,2,FALSE),VLOOKUP(J1583,'Pontuação'!G$2:H$11,2,FALSE),VLOOKUP(L1583,'Pontuação'!M$2:N$13,2,FALSE)),0)</f>
        <v>1541</v>
      </c>
      <c r="AD1583" s="11">
        <f t="shared" si="1"/>
        <v>154</v>
      </c>
      <c r="AE1583" s="11" t="str">
        <f t="array" ref="AE1583">IFERROR(INDEX('Pontuação'!G$13:G$101, MATCH(AD1583, 'Pontuação'!F$13:F$101, 0)), "Faixa Indefinida")</f>
        <v>C</v>
      </c>
      <c r="AF1583" s="11">
        <f t="shared" si="2"/>
        <v>0</v>
      </c>
      <c r="AG1583" s="11">
        <f t="shared" si="3"/>
        <v>0</v>
      </c>
      <c r="AH1583" s="11">
        <f t="shared" si="4"/>
        <v>1</v>
      </c>
      <c r="AI1583" s="11">
        <f t="shared" si="5"/>
        <v>0</v>
      </c>
      <c r="AJ1583" s="11">
        <f>ROUNDUP(SUM(VLOOKUP(F1583,'Pontuação 3.0'!A$2:B$11,2,FALSE),VLOOKUP(E1583,'Pontuação 3.0'!C$2:D$11,2,FALSE),VLOOKUP(H1583,'Pontuação 3.0'!I$2:J$11,2,FALSE),VLOOKUP(J1583,'Pontuação 3.0'!G$2:H$11,2,FALSE),VLOOKUP(G1583,'Pontuação 3.0'!E$2:F$11,2,FALSE),VLOOKUP(K1583,'Pontuação 3.0'!K$2:L$11,2,FALSE),VLOOKUP(L1583,'Pontuação 3.0'!M$2:N$13,2,FALSE)),0)</f>
        <v>1989</v>
      </c>
      <c r="AK1583" s="10">
        <f t="shared" si="6"/>
        <v>199</v>
      </c>
      <c r="AL1583" s="10" t="str">
        <f t="array" ref="AL1583">IFERROR(INDEX('Pontuação 3.0'!G$13:G$191, MATCH(AK1583, 'Pontuação 3.0'!F$13:F$191, 0)), "Faixa Indefinida")</f>
        <v>C</v>
      </c>
      <c r="AM1583" s="10">
        <f t="shared" si="7"/>
        <v>0</v>
      </c>
      <c r="AN1583" s="10">
        <f t="shared" si="8"/>
        <v>0</v>
      </c>
      <c r="AO1583" s="10">
        <f t="shared" si="9"/>
        <v>1</v>
      </c>
      <c r="AP1583" s="10">
        <f t="shared" si="10"/>
        <v>0</v>
      </c>
    </row>
    <row r="1584" ht="15.75" customHeight="1">
      <c r="A1584" s="7">
        <v>45676.0</v>
      </c>
      <c r="B1584" s="8" t="s">
        <v>3675</v>
      </c>
      <c r="C1584" s="8" t="s">
        <v>3676</v>
      </c>
      <c r="D1584" s="9">
        <v>8.9999812893E10</v>
      </c>
      <c r="E1584" s="8" t="s">
        <v>6103</v>
      </c>
      <c r="F1584" s="8" t="s">
        <v>6126</v>
      </c>
      <c r="G1584" s="8" t="s">
        <v>6122</v>
      </c>
      <c r="H1584" s="8" t="s">
        <v>6106</v>
      </c>
      <c r="I1584" s="8" t="s">
        <v>6107</v>
      </c>
      <c r="J1584" s="8" t="s">
        <v>6119</v>
      </c>
      <c r="K1584" s="8" t="s">
        <v>6109</v>
      </c>
      <c r="L1584" s="8" t="s">
        <v>6115</v>
      </c>
      <c r="M1584" s="8" t="s">
        <v>6131</v>
      </c>
      <c r="N1584" s="12" t="s">
        <v>18</v>
      </c>
      <c r="O1584" s="12" t="s">
        <v>20</v>
      </c>
      <c r="P1584" s="12" t="s">
        <v>19</v>
      </c>
      <c r="Q1584" s="12" t="s">
        <v>22</v>
      </c>
      <c r="R1584" s="12" t="s">
        <v>21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10">
        <f>ROUNDUP(SUM(VLOOKUP(F1584,'Pontuação'!A$2:B$11,2,FALSE),VLOOKUP(E1584,'Pontuação'!C$2:D$11,2,FALSE),VLOOKUP(H1584,'Pontuação'!I$2:J$11,2,FALSE),VLOOKUP(J1584,'Pontuação'!G$2:H$11,2,FALSE),VLOOKUP(L1584,'Pontuação'!M$2:N$13,2,FALSE)),0)</f>
        <v>1541</v>
      </c>
      <c r="AD1584" s="11">
        <f t="shared" si="1"/>
        <v>154</v>
      </c>
      <c r="AE1584" s="11" t="str">
        <f t="array" ref="AE1584">IFERROR(INDEX('Pontuação'!G$13:G$101, MATCH(AD1584, 'Pontuação'!F$13:F$101, 0)), "Faixa Indefinida")</f>
        <v>C</v>
      </c>
      <c r="AF1584" s="11">
        <f t="shared" si="2"/>
        <v>0</v>
      </c>
      <c r="AG1584" s="11">
        <f t="shared" si="3"/>
        <v>0</v>
      </c>
      <c r="AH1584" s="11">
        <f t="shared" si="4"/>
        <v>1</v>
      </c>
      <c r="AI1584" s="11">
        <f t="shared" si="5"/>
        <v>0</v>
      </c>
      <c r="AJ1584" s="11">
        <f>ROUNDUP(SUM(VLOOKUP(F1584,'Pontuação 3.0'!A$2:B$11,2,FALSE),VLOOKUP(E1584,'Pontuação 3.0'!C$2:D$11,2,FALSE),VLOOKUP(H1584,'Pontuação 3.0'!I$2:J$11,2,FALSE),VLOOKUP(J1584,'Pontuação 3.0'!G$2:H$11,2,FALSE),VLOOKUP(G1584,'Pontuação 3.0'!E$2:F$11,2,FALSE),VLOOKUP(K1584,'Pontuação 3.0'!K$2:L$11,2,FALSE),VLOOKUP(L1584,'Pontuação 3.0'!M$2:N$13,2,FALSE)),0)</f>
        <v>2110</v>
      </c>
      <c r="AK1584" s="10">
        <f t="shared" si="6"/>
        <v>211</v>
      </c>
      <c r="AL1584" s="10" t="str">
        <f t="array" ref="AL1584">IFERROR(INDEX('Pontuação 3.0'!G$13:G$191, MATCH(AK1584, 'Pontuação 3.0'!F$13:F$191, 0)), "Faixa Indefinida")</f>
        <v>C</v>
      </c>
      <c r="AM1584" s="10">
        <f t="shared" si="7"/>
        <v>0</v>
      </c>
      <c r="AN1584" s="10">
        <f t="shared" si="8"/>
        <v>0</v>
      </c>
      <c r="AO1584" s="10">
        <f t="shared" si="9"/>
        <v>1</v>
      </c>
      <c r="AP1584" s="10">
        <f t="shared" si="10"/>
        <v>0</v>
      </c>
    </row>
    <row r="1585" ht="15.75" customHeight="1">
      <c r="A1585" s="7">
        <v>45676.0</v>
      </c>
      <c r="B1585" s="8" t="s">
        <v>3677</v>
      </c>
      <c r="C1585" s="8" t="s">
        <v>3678</v>
      </c>
      <c r="D1585" s="9">
        <v>4.499772505E10</v>
      </c>
      <c r="E1585" s="8" t="s">
        <v>6103</v>
      </c>
      <c r="F1585" s="8" t="s">
        <v>6116</v>
      </c>
      <c r="G1585" s="8" t="s">
        <v>6114</v>
      </c>
      <c r="H1585" s="8" t="s">
        <v>6123</v>
      </c>
      <c r="I1585" s="8" t="s">
        <v>6107</v>
      </c>
      <c r="J1585" s="8" t="s">
        <v>6119</v>
      </c>
      <c r="K1585" s="8" t="s">
        <v>6107</v>
      </c>
      <c r="L1585" s="8" t="s">
        <v>6124</v>
      </c>
      <c r="M1585" s="8" t="s">
        <v>6121</v>
      </c>
      <c r="N1585" s="12" t="s">
        <v>18</v>
      </c>
      <c r="O1585" s="12" t="s">
        <v>20</v>
      </c>
      <c r="P1585" s="12" t="s">
        <v>48</v>
      </c>
      <c r="Q1585" s="12" t="s">
        <v>33</v>
      </c>
      <c r="R1585" s="12" t="s">
        <v>21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10">
        <f>ROUNDUP(SUM(VLOOKUP(F1585,'Pontuação'!A$2:B$11,2,FALSE),VLOOKUP(E1585,'Pontuação'!C$2:D$11,2,FALSE),VLOOKUP(H1585,'Pontuação'!I$2:J$11,2,FALSE),VLOOKUP(J1585,'Pontuação'!G$2:H$11,2,FALSE),VLOOKUP(L1585,'Pontuação'!M$2:N$13,2,FALSE)),0)</f>
        <v>1402</v>
      </c>
      <c r="AD1585" s="11">
        <f t="shared" si="1"/>
        <v>140</v>
      </c>
      <c r="AE1585" s="11" t="str">
        <f t="array" ref="AE1585">IFERROR(INDEX('Pontuação'!G$13:G$101, MATCH(AD1585, 'Pontuação'!F$13:F$101, 0)), "Faixa Indefinida")</f>
        <v>D</v>
      </c>
      <c r="AF1585" s="11">
        <f t="shared" si="2"/>
        <v>0</v>
      </c>
      <c r="AG1585" s="11">
        <f t="shared" si="3"/>
        <v>0</v>
      </c>
      <c r="AH1585" s="11">
        <f t="shared" si="4"/>
        <v>0</v>
      </c>
      <c r="AI1585" s="11">
        <f t="shared" si="5"/>
        <v>1</v>
      </c>
      <c r="AJ1585" s="11">
        <f>ROUNDUP(SUM(VLOOKUP(F1585,'Pontuação 3.0'!A$2:B$11,2,FALSE),VLOOKUP(E1585,'Pontuação 3.0'!C$2:D$11,2,FALSE),VLOOKUP(H1585,'Pontuação 3.0'!I$2:J$11,2,FALSE),VLOOKUP(J1585,'Pontuação 3.0'!G$2:H$11,2,FALSE),VLOOKUP(G1585,'Pontuação 3.0'!E$2:F$11,2,FALSE),VLOOKUP(K1585,'Pontuação 3.0'!K$2:L$11,2,FALSE),VLOOKUP(L1585,'Pontuação 3.0'!M$2:N$13,2,FALSE)),0)</f>
        <v>1794</v>
      </c>
      <c r="AK1585" s="10">
        <f t="shared" si="6"/>
        <v>179</v>
      </c>
      <c r="AL1585" s="10" t="str">
        <f t="array" ref="AL1585">IFERROR(INDEX('Pontuação 3.0'!G$13:G$191, MATCH(AK1585, 'Pontuação 3.0'!F$13:F$191, 0)), "Faixa Indefinida")</f>
        <v>D</v>
      </c>
      <c r="AM1585" s="10">
        <f t="shared" si="7"/>
        <v>0</v>
      </c>
      <c r="AN1585" s="10">
        <f t="shared" si="8"/>
        <v>0</v>
      </c>
      <c r="AO1585" s="10">
        <f t="shared" si="9"/>
        <v>0</v>
      </c>
      <c r="AP1585" s="10">
        <f t="shared" si="10"/>
        <v>1</v>
      </c>
    </row>
    <row r="1586" ht="15.75" customHeight="1">
      <c r="A1586" s="7">
        <v>45676.0</v>
      </c>
      <c r="B1586" s="8" t="s">
        <v>3681</v>
      </c>
      <c r="C1586" s="8" t="s">
        <v>3682</v>
      </c>
      <c r="D1586" s="9">
        <v>2.1969230428E10</v>
      </c>
      <c r="E1586" s="8" t="s">
        <v>6103</v>
      </c>
      <c r="F1586" s="8" t="s">
        <v>6116</v>
      </c>
      <c r="G1586" s="8" t="s">
        <v>6122</v>
      </c>
      <c r="H1586" s="8" t="s">
        <v>6118</v>
      </c>
      <c r="I1586" s="8" t="s">
        <v>6107</v>
      </c>
      <c r="J1586" s="8" t="s">
        <v>6119</v>
      </c>
      <c r="K1586" s="8" t="s">
        <v>6109</v>
      </c>
      <c r="L1586" s="8" t="s">
        <v>6115</v>
      </c>
      <c r="M1586" s="8" t="s">
        <v>6113</v>
      </c>
      <c r="N1586" s="12" t="s">
        <v>18</v>
      </c>
      <c r="O1586" s="12" t="s">
        <v>20</v>
      </c>
      <c r="P1586" s="12" t="s">
        <v>102</v>
      </c>
      <c r="Q1586" s="12" t="s">
        <v>22</v>
      </c>
      <c r="R1586" s="12" t="s">
        <v>32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10">
        <f>ROUNDUP(SUM(VLOOKUP(F1586,'Pontuação'!A$2:B$11,2,FALSE),VLOOKUP(E1586,'Pontuação'!C$2:D$11,2,FALSE),VLOOKUP(H1586,'Pontuação'!I$2:J$11,2,FALSE),VLOOKUP(J1586,'Pontuação'!G$2:H$11,2,FALSE),VLOOKUP(L1586,'Pontuação'!M$2:N$13,2,FALSE)),0)</f>
        <v>1595</v>
      </c>
      <c r="AD1586" s="11">
        <f t="shared" si="1"/>
        <v>160</v>
      </c>
      <c r="AE1586" s="11" t="str">
        <f t="array" ref="AE1586">IFERROR(INDEX('Pontuação'!G$13:G$101, MATCH(AD1586, 'Pontuação'!F$13:F$101, 0)), "Faixa Indefinida")</f>
        <v>C</v>
      </c>
      <c r="AF1586" s="11">
        <f t="shared" si="2"/>
        <v>0</v>
      </c>
      <c r="AG1586" s="11">
        <f t="shared" si="3"/>
        <v>0</v>
      </c>
      <c r="AH1586" s="11">
        <f t="shared" si="4"/>
        <v>1</v>
      </c>
      <c r="AI1586" s="11">
        <f t="shared" si="5"/>
        <v>0</v>
      </c>
      <c r="AJ1586" s="11">
        <f>ROUNDUP(SUM(VLOOKUP(F1586,'Pontuação 3.0'!A$2:B$11,2,FALSE),VLOOKUP(E1586,'Pontuação 3.0'!C$2:D$11,2,FALSE),VLOOKUP(H1586,'Pontuação 3.0'!I$2:J$11,2,FALSE),VLOOKUP(J1586,'Pontuação 3.0'!G$2:H$11,2,FALSE),VLOOKUP(G1586,'Pontuação 3.0'!E$2:F$11,2,FALSE),VLOOKUP(K1586,'Pontuação 3.0'!K$2:L$11,2,FALSE),VLOOKUP(L1586,'Pontuação 3.0'!M$2:N$13,2,FALSE)),0)</f>
        <v>2330</v>
      </c>
      <c r="AK1586" s="10">
        <f t="shared" si="6"/>
        <v>233</v>
      </c>
      <c r="AL1586" s="10" t="str">
        <f t="array" ref="AL1586">IFERROR(INDEX('Pontuação 3.0'!G$13:G$191, MATCH(AK1586, 'Pontuação 3.0'!F$13:F$191, 0)), "Faixa Indefinida")</f>
        <v>B</v>
      </c>
      <c r="AM1586" s="10">
        <f t="shared" si="7"/>
        <v>0</v>
      </c>
      <c r="AN1586" s="10">
        <f t="shared" si="8"/>
        <v>1</v>
      </c>
      <c r="AO1586" s="10">
        <f t="shared" si="9"/>
        <v>0</v>
      </c>
      <c r="AP1586" s="10">
        <f t="shared" si="10"/>
        <v>0</v>
      </c>
    </row>
    <row r="1587" ht="15.75" customHeight="1">
      <c r="A1587" s="7">
        <v>45676.0</v>
      </c>
      <c r="B1587" s="8" t="s">
        <v>3613</v>
      </c>
      <c r="C1587" s="8" t="s">
        <v>3683</v>
      </c>
      <c r="D1587" s="9">
        <v>9.3992149416E10</v>
      </c>
      <c r="E1587" s="8" t="s">
        <v>6125</v>
      </c>
      <c r="F1587" s="8" t="s">
        <v>6116</v>
      </c>
      <c r="G1587" s="8" t="s">
        <v>6117</v>
      </c>
      <c r="H1587" s="8" t="s">
        <v>6106</v>
      </c>
      <c r="I1587" s="8" t="s">
        <v>6107</v>
      </c>
      <c r="J1587" s="8" t="s">
        <v>6129</v>
      </c>
      <c r="K1587" s="8" t="s">
        <v>6107</v>
      </c>
      <c r="L1587" s="8" t="s">
        <v>6115</v>
      </c>
      <c r="M1587" s="8" t="s">
        <v>6113</v>
      </c>
      <c r="N1587" s="12" t="s">
        <v>18</v>
      </c>
      <c r="O1587" s="12" t="s">
        <v>20</v>
      </c>
      <c r="P1587" s="12" t="s">
        <v>89</v>
      </c>
      <c r="Q1587" s="12" t="s">
        <v>22</v>
      </c>
      <c r="R1587" s="12" t="s">
        <v>32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10">
        <f>ROUNDUP(SUM(VLOOKUP(F1587,'Pontuação'!A$2:B$11,2,FALSE),VLOOKUP(E1587,'Pontuação'!C$2:D$11,2,FALSE),VLOOKUP(H1587,'Pontuação'!I$2:J$11,2,FALSE),VLOOKUP(J1587,'Pontuação'!G$2:H$11,2,FALSE),VLOOKUP(L1587,'Pontuação'!M$2:N$13,2,FALSE)),0)</f>
        <v>1835</v>
      </c>
      <c r="AD1587" s="11">
        <f t="shared" si="1"/>
        <v>184</v>
      </c>
      <c r="AE1587" s="11" t="str">
        <f t="array" ref="AE1587">IFERROR(INDEX('Pontuação'!G$13:G$101, MATCH(AD1587, 'Pontuação'!F$13:F$101, 0)), "Faixa Indefinida")</f>
        <v>A</v>
      </c>
      <c r="AF1587" s="11">
        <f t="shared" si="2"/>
        <v>1</v>
      </c>
      <c r="AG1587" s="11">
        <f t="shared" si="3"/>
        <v>0</v>
      </c>
      <c r="AH1587" s="11">
        <f t="shared" si="4"/>
        <v>0</v>
      </c>
      <c r="AI1587" s="11">
        <f t="shared" si="5"/>
        <v>0</v>
      </c>
      <c r="AJ1587" s="11">
        <f>ROUNDUP(SUM(VLOOKUP(F1587,'Pontuação 3.0'!A$2:B$11,2,FALSE),VLOOKUP(E1587,'Pontuação 3.0'!C$2:D$11,2,FALSE),VLOOKUP(H1587,'Pontuação 3.0'!I$2:J$11,2,FALSE),VLOOKUP(J1587,'Pontuação 3.0'!G$2:H$11,2,FALSE),VLOOKUP(G1587,'Pontuação 3.0'!E$2:F$11,2,FALSE),VLOOKUP(K1587,'Pontuação 3.0'!K$2:L$11,2,FALSE),VLOOKUP(L1587,'Pontuação 3.0'!M$2:N$13,2,FALSE)),0)</f>
        <v>2367</v>
      </c>
      <c r="AK1587" s="10">
        <f t="shared" si="6"/>
        <v>237</v>
      </c>
      <c r="AL1587" s="10" t="str">
        <f t="array" ref="AL1587">IFERROR(INDEX('Pontuação 3.0'!G$13:G$191, MATCH(AK1587, 'Pontuação 3.0'!F$13:F$191, 0)), "Faixa Indefinida")</f>
        <v>A</v>
      </c>
      <c r="AM1587" s="10">
        <f t="shared" si="7"/>
        <v>1</v>
      </c>
      <c r="AN1587" s="10">
        <f t="shared" si="8"/>
        <v>0</v>
      </c>
      <c r="AO1587" s="10">
        <f t="shared" si="9"/>
        <v>0</v>
      </c>
      <c r="AP1587" s="10">
        <f t="shared" si="10"/>
        <v>0</v>
      </c>
    </row>
    <row r="1588" ht="15.75" customHeight="1">
      <c r="A1588" s="7">
        <v>45676.0</v>
      </c>
      <c r="B1588" s="8" t="s">
        <v>3684</v>
      </c>
      <c r="C1588" s="8" t="s">
        <v>3685</v>
      </c>
      <c r="D1588" s="9">
        <v>6.2994747226E10</v>
      </c>
      <c r="E1588" s="8" t="s">
        <v>6103</v>
      </c>
      <c r="F1588" s="8" t="s">
        <v>6116</v>
      </c>
      <c r="G1588" s="8" t="s">
        <v>6117</v>
      </c>
      <c r="H1588" s="8" t="s">
        <v>6106</v>
      </c>
      <c r="I1588" s="8" t="s">
        <v>6107</v>
      </c>
      <c r="J1588" s="8" t="s">
        <v>6119</v>
      </c>
      <c r="K1588" s="8" t="s">
        <v>6107</v>
      </c>
      <c r="L1588" s="8" t="s">
        <v>6115</v>
      </c>
      <c r="M1588" s="8" t="s">
        <v>6113</v>
      </c>
      <c r="N1588" s="12" t="s">
        <v>18</v>
      </c>
      <c r="O1588" s="12" t="s">
        <v>20</v>
      </c>
      <c r="P1588" s="12" t="s">
        <v>19</v>
      </c>
      <c r="Q1588" s="12" t="s">
        <v>22</v>
      </c>
      <c r="R1588" s="12" t="s">
        <v>21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10">
        <f>ROUNDUP(SUM(VLOOKUP(F1588,'Pontuação'!A$2:B$11,2,FALSE),VLOOKUP(E1588,'Pontuação'!C$2:D$11,2,FALSE),VLOOKUP(H1588,'Pontuação'!I$2:J$11,2,FALSE),VLOOKUP(J1588,'Pontuação'!G$2:H$11,2,FALSE),VLOOKUP(L1588,'Pontuação'!M$2:N$13,2,FALSE)),0)</f>
        <v>1553</v>
      </c>
      <c r="AD1588" s="11">
        <f t="shared" si="1"/>
        <v>155</v>
      </c>
      <c r="AE1588" s="11" t="str">
        <f t="array" ref="AE1588">IFERROR(INDEX('Pontuação'!G$13:G$101, MATCH(AD1588, 'Pontuação'!F$13:F$101, 0)), "Faixa Indefinida")</f>
        <v>C</v>
      </c>
      <c r="AF1588" s="11">
        <f t="shared" si="2"/>
        <v>0</v>
      </c>
      <c r="AG1588" s="11">
        <f t="shared" si="3"/>
        <v>0</v>
      </c>
      <c r="AH1588" s="11">
        <f t="shared" si="4"/>
        <v>1</v>
      </c>
      <c r="AI1588" s="11">
        <f t="shared" si="5"/>
        <v>0</v>
      </c>
      <c r="AJ1588" s="11">
        <f>ROUNDUP(SUM(VLOOKUP(F1588,'Pontuação 3.0'!A$2:B$11,2,FALSE),VLOOKUP(E1588,'Pontuação 3.0'!C$2:D$11,2,FALSE),VLOOKUP(H1588,'Pontuação 3.0'!I$2:J$11,2,FALSE),VLOOKUP(J1588,'Pontuação 3.0'!G$2:H$11,2,FALSE),VLOOKUP(G1588,'Pontuação 3.0'!E$2:F$11,2,FALSE),VLOOKUP(K1588,'Pontuação 3.0'!K$2:L$11,2,FALSE),VLOOKUP(L1588,'Pontuação 3.0'!M$2:N$13,2,FALSE)),0)</f>
        <v>2122</v>
      </c>
      <c r="AK1588" s="10">
        <f t="shared" si="6"/>
        <v>212</v>
      </c>
      <c r="AL1588" s="10" t="str">
        <f t="array" ref="AL1588">IFERROR(INDEX('Pontuação 3.0'!G$13:G$191, MATCH(AK1588, 'Pontuação 3.0'!F$13:F$191, 0)), "Faixa Indefinida")</f>
        <v>C</v>
      </c>
      <c r="AM1588" s="10">
        <f t="shared" si="7"/>
        <v>0</v>
      </c>
      <c r="AN1588" s="10">
        <f t="shared" si="8"/>
        <v>0</v>
      </c>
      <c r="AO1588" s="10">
        <f t="shared" si="9"/>
        <v>1</v>
      </c>
      <c r="AP1588" s="10">
        <f t="shared" si="10"/>
        <v>0</v>
      </c>
    </row>
    <row r="1589" ht="15.75" customHeight="1">
      <c r="A1589" s="7">
        <v>45676.0</v>
      </c>
      <c r="B1589" s="8" t="s">
        <v>3690</v>
      </c>
      <c r="C1589" s="8" t="s">
        <v>3691</v>
      </c>
      <c r="D1589" s="9">
        <v>9.299217489E10</v>
      </c>
      <c r="E1589" s="8" t="s">
        <v>6103</v>
      </c>
      <c r="F1589" s="8" t="s">
        <v>6116</v>
      </c>
      <c r="G1589" s="8" t="s">
        <v>6117</v>
      </c>
      <c r="H1589" s="8" t="s">
        <v>6106</v>
      </c>
      <c r="I1589" s="8" t="s">
        <v>6107</v>
      </c>
      <c r="J1589" s="8" t="s">
        <v>6108</v>
      </c>
      <c r="K1589" s="8" t="s">
        <v>6107</v>
      </c>
      <c r="L1589" s="8" t="s">
        <v>6120</v>
      </c>
      <c r="M1589" s="8" t="s">
        <v>6131</v>
      </c>
      <c r="N1589" s="12" t="s">
        <v>18</v>
      </c>
      <c r="O1589" s="12" t="s">
        <v>20</v>
      </c>
      <c r="P1589" s="12" t="s">
        <v>25</v>
      </c>
      <c r="Q1589" s="12" t="s">
        <v>184</v>
      </c>
      <c r="R1589" s="12" t="s">
        <v>32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10">
        <f>ROUNDUP(SUM(VLOOKUP(F1589,'Pontuação'!A$2:B$11,2,FALSE),VLOOKUP(E1589,'Pontuação'!C$2:D$11,2,FALSE),VLOOKUP(H1589,'Pontuação'!I$2:J$11,2,FALSE),VLOOKUP(J1589,'Pontuação'!G$2:H$11,2,FALSE),VLOOKUP(L1589,'Pontuação'!M$2:N$13,2,FALSE)),0)</f>
        <v>1790</v>
      </c>
      <c r="AD1589" s="11">
        <f t="shared" si="1"/>
        <v>179</v>
      </c>
      <c r="AE1589" s="11" t="str">
        <f t="array" ref="AE1589">IFERROR(INDEX('Pontuação'!G$13:G$101, MATCH(AD1589, 'Pontuação'!F$13:F$101, 0)), "Faixa Indefinida")</f>
        <v>B</v>
      </c>
      <c r="AF1589" s="11">
        <f t="shared" si="2"/>
        <v>0</v>
      </c>
      <c r="AG1589" s="11">
        <f t="shared" si="3"/>
        <v>1</v>
      </c>
      <c r="AH1589" s="11">
        <f t="shared" si="4"/>
        <v>0</v>
      </c>
      <c r="AI1589" s="11">
        <f t="shared" si="5"/>
        <v>0</v>
      </c>
      <c r="AJ1589" s="11">
        <f>ROUNDUP(SUM(VLOOKUP(F1589,'Pontuação 3.0'!A$2:B$11,2,FALSE),VLOOKUP(E1589,'Pontuação 3.0'!C$2:D$11,2,FALSE),VLOOKUP(H1589,'Pontuação 3.0'!I$2:J$11,2,FALSE),VLOOKUP(J1589,'Pontuação 3.0'!G$2:H$11,2,FALSE),VLOOKUP(G1589,'Pontuação 3.0'!E$2:F$11,2,FALSE),VLOOKUP(K1589,'Pontuação 3.0'!K$2:L$11,2,FALSE),VLOOKUP(L1589,'Pontuação 3.0'!M$2:N$13,2,FALSE)),0)</f>
        <v>2360</v>
      </c>
      <c r="AK1589" s="10">
        <f t="shared" si="6"/>
        <v>236</v>
      </c>
      <c r="AL1589" s="10" t="str">
        <f t="array" ref="AL1589">IFERROR(INDEX('Pontuação 3.0'!G$13:G$191, MATCH(AK1589, 'Pontuação 3.0'!F$13:F$191, 0)), "Faixa Indefinida")</f>
        <v>A</v>
      </c>
      <c r="AM1589" s="10">
        <f t="shared" si="7"/>
        <v>1</v>
      </c>
      <c r="AN1589" s="10">
        <f t="shared" si="8"/>
        <v>0</v>
      </c>
      <c r="AO1589" s="10">
        <f t="shared" si="9"/>
        <v>0</v>
      </c>
      <c r="AP1589" s="10">
        <f t="shared" si="10"/>
        <v>0</v>
      </c>
    </row>
    <row r="1590" ht="15.75" customHeight="1">
      <c r="A1590" s="7">
        <v>45676.0</v>
      </c>
      <c r="B1590" s="8" t="s">
        <v>3688</v>
      </c>
      <c r="C1590" s="8" t="s">
        <v>3689</v>
      </c>
      <c r="D1590" s="9">
        <v>1.1956962517E10</v>
      </c>
      <c r="E1590" s="8" t="s">
        <v>6103</v>
      </c>
      <c r="F1590" s="8" t="s">
        <v>6104</v>
      </c>
      <c r="G1590" s="8" t="s">
        <v>6105</v>
      </c>
      <c r="H1590" s="8" t="s">
        <v>6123</v>
      </c>
      <c r="I1590" s="8" t="s">
        <v>6107</v>
      </c>
      <c r="J1590" s="8" t="s">
        <v>6119</v>
      </c>
      <c r="K1590" s="8" t="s">
        <v>6107</v>
      </c>
      <c r="L1590" s="8" t="s">
        <v>6120</v>
      </c>
      <c r="M1590" s="8" t="s">
        <v>6111</v>
      </c>
      <c r="N1590" s="12" t="s">
        <v>18</v>
      </c>
      <c r="O1590" s="12" t="s">
        <v>20</v>
      </c>
      <c r="P1590" s="12" t="s">
        <v>25</v>
      </c>
      <c r="Q1590" s="12" t="s">
        <v>33</v>
      </c>
      <c r="R1590" s="12" t="s">
        <v>32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10">
        <f>ROUNDUP(SUM(VLOOKUP(F1590,'Pontuação'!A$2:B$11,2,FALSE),VLOOKUP(E1590,'Pontuação'!C$2:D$11,2,FALSE),VLOOKUP(H1590,'Pontuação'!I$2:J$11,2,FALSE),VLOOKUP(J1590,'Pontuação'!G$2:H$11,2,FALSE),VLOOKUP(L1590,'Pontuação'!M$2:N$13,2,FALSE)),0)</f>
        <v>1576</v>
      </c>
      <c r="AD1590" s="11">
        <f t="shared" si="1"/>
        <v>158</v>
      </c>
      <c r="AE1590" s="11" t="str">
        <f t="array" ref="AE1590">IFERROR(INDEX('Pontuação'!G$13:G$101, MATCH(AD1590, 'Pontuação'!F$13:F$101, 0)), "Faixa Indefinida")</f>
        <v>C</v>
      </c>
      <c r="AF1590" s="11">
        <f t="shared" si="2"/>
        <v>0</v>
      </c>
      <c r="AG1590" s="11">
        <f t="shared" si="3"/>
        <v>0</v>
      </c>
      <c r="AH1590" s="11">
        <f t="shared" si="4"/>
        <v>1</v>
      </c>
      <c r="AI1590" s="11">
        <f t="shared" si="5"/>
        <v>0</v>
      </c>
      <c r="AJ1590" s="11">
        <f>ROUNDUP(SUM(VLOOKUP(F1590,'Pontuação 3.0'!A$2:B$11,2,FALSE),VLOOKUP(E1590,'Pontuação 3.0'!C$2:D$11,2,FALSE),VLOOKUP(H1590,'Pontuação 3.0'!I$2:J$11,2,FALSE),VLOOKUP(J1590,'Pontuação 3.0'!G$2:H$11,2,FALSE),VLOOKUP(G1590,'Pontuação 3.0'!E$2:F$11,2,FALSE),VLOOKUP(K1590,'Pontuação 3.0'!K$2:L$11,2,FALSE),VLOOKUP(L1590,'Pontuação 3.0'!M$2:N$13,2,FALSE)),0)</f>
        <v>2139</v>
      </c>
      <c r="AK1590" s="10">
        <f t="shared" si="6"/>
        <v>214</v>
      </c>
      <c r="AL1590" s="10" t="str">
        <f t="array" ref="AL1590">IFERROR(INDEX('Pontuação 3.0'!G$13:G$191, MATCH(AK1590, 'Pontuação 3.0'!F$13:F$191, 0)), "Faixa Indefinida")</f>
        <v>B</v>
      </c>
      <c r="AM1590" s="10">
        <f t="shared" si="7"/>
        <v>0</v>
      </c>
      <c r="AN1590" s="10">
        <f t="shared" si="8"/>
        <v>1</v>
      </c>
      <c r="AO1590" s="10">
        <f t="shared" si="9"/>
        <v>0</v>
      </c>
      <c r="AP1590" s="10">
        <f t="shared" si="10"/>
        <v>0</v>
      </c>
    </row>
    <row r="1591" ht="15.75" customHeight="1">
      <c r="A1591" s="7">
        <v>45676.0</v>
      </c>
      <c r="B1591" s="8" t="s">
        <v>3694</v>
      </c>
      <c r="C1591" s="8" t="s">
        <v>3695</v>
      </c>
      <c r="D1591" s="9">
        <v>6.1995359679E10</v>
      </c>
      <c r="E1591" s="8" t="s">
        <v>6103</v>
      </c>
      <c r="F1591" s="8" t="s">
        <v>6116</v>
      </c>
      <c r="G1591" s="8" t="s">
        <v>6117</v>
      </c>
      <c r="H1591" s="8" t="s">
        <v>6118</v>
      </c>
      <c r="I1591" s="8" t="s">
        <v>6128</v>
      </c>
      <c r="J1591" s="8" t="s">
        <v>6119</v>
      </c>
      <c r="K1591" s="8" t="s">
        <v>6109</v>
      </c>
      <c r="L1591" s="8" t="s">
        <v>6115</v>
      </c>
      <c r="M1591" s="8" t="s">
        <v>6113</v>
      </c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10">
        <f>ROUNDUP(SUM(VLOOKUP(F1591,'Pontuação'!A$2:B$11,2,FALSE),VLOOKUP(E1591,'Pontuação'!C$2:D$11,2,FALSE),VLOOKUP(H1591,'Pontuação'!I$2:J$11,2,FALSE),VLOOKUP(J1591,'Pontuação'!G$2:H$11,2,FALSE),VLOOKUP(L1591,'Pontuação'!M$2:N$13,2,FALSE)),0)</f>
        <v>1595</v>
      </c>
      <c r="AD1591" s="11">
        <f t="shared" si="1"/>
        <v>160</v>
      </c>
      <c r="AE1591" s="11" t="str">
        <f t="array" ref="AE1591">IFERROR(INDEX('Pontuação'!G$13:G$101, MATCH(AD1591, 'Pontuação'!F$13:F$101, 0)), "Faixa Indefinida")</f>
        <v>C</v>
      </c>
      <c r="AF1591" s="11">
        <f t="shared" si="2"/>
        <v>0</v>
      </c>
      <c r="AG1591" s="11">
        <f t="shared" si="3"/>
        <v>0</v>
      </c>
      <c r="AH1591" s="11">
        <f t="shared" si="4"/>
        <v>1</v>
      </c>
      <c r="AI1591" s="11">
        <f t="shared" si="5"/>
        <v>0</v>
      </c>
      <c r="AJ1591" s="11">
        <f>ROUNDUP(SUM(VLOOKUP(F1591,'Pontuação 3.0'!A$2:B$11,2,FALSE),VLOOKUP(E1591,'Pontuação 3.0'!C$2:D$11,2,FALSE),VLOOKUP(H1591,'Pontuação 3.0'!I$2:J$11,2,FALSE),VLOOKUP(J1591,'Pontuação 3.0'!G$2:H$11,2,FALSE),VLOOKUP(G1591,'Pontuação 3.0'!E$2:F$11,2,FALSE),VLOOKUP(K1591,'Pontuação 3.0'!K$2:L$11,2,FALSE),VLOOKUP(L1591,'Pontuação 3.0'!M$2:N$13,2,FALSE)),0)</f>
        <v>2470</v>
      </c>
      <c r="AK1591" s="10">
        <f t="shared" si="6"/>
        <v>247</v>
      </c>
      <c r="AL1591" s="10" t="str">
        <f t="array" ref="AL1591">IFERROR(INDEX('Pontuação 3.0'!G$13:G$191, MATCH(AK1591, 'Pontuação 3.0'!F$13:F$191, 0)), "Faixa Indefinida")</f>
        <v>A</v>
      </c>
      <c r="AM1591" s="10">
        <f t="shared" si="7"/>
        <v>1</v>
      </c>
      <c r="AN1591" s="10">
        <f t="shared" si="8"/>
        <v>0</v>
      </c>
      <c r="AO1591" s="10">
        <f t="shared" si="9"/>
        <v>0</v>
      </c>
      <c r="AP1591" s="10">
        <f t="shared" si="10"/>
        <v>0</v>
      </c>
    </row>
    <row r="1592" ht="15.75" customHeight="1">
      <c r="A1592" s="7">
        <v>45676.0</v>
      </c>
      <c r="B1592" s="8" t="s">
        <v>3696</v>
      </c>
      <c r="C1592" s="8" t="s">
        <v>3697</v>
      </c>
      <c r="D1592" s="9">
        <v>4.1995322793E10</v>
      </c>
      <c r="E1592" s="8" t="s">
        <v>6103</v>
      </c>
      <c r="F1592" s="8" t="s">
        <v>6126</v>
      </c>
      <c r="G1592" s="8" t="s">
        <v>6117</v>
      </c>
      <c r="H1592" s="8" t="s">
        <v>6132</v>
      </c>
      <c r="I1592" s="8" t="s">
        <v>6107</v>
      </c>
      <c r="J1592" s="8" t="s">
        <v>6119</v>
      </c>
      <c r="K1592" s="8" t="s">
        <v>6107</v>
      </c>
      <c r="L1592" s="8" t="s">
        <v>6120</v>
      </c>
      <c r="M1592" s="8" t="s">
        <v>6121</v>
      </c>
      <c r="N1592" s="12" t="s">
        <v>18</v>
      </c>
      <c r="O1592" s="12" t="s">
        <v>20</v>
      </c>
      <c r="P1592" s="12" t="s">
        <v>19</v>
      </c>
      <c r="Q1592" s="12" t="s">
        <v>22</v>
      </c>
      <c r="R1592" s="12" t="s">
        <v>21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10">
        <f>ROUNDUP(SUM(VLOOKUP(F1592,'Pontuação'!A$2:B$11,2,FALSE),VLOOKUP(E1592,'Pontuação'!C$2:D$11,2,FALSE),VLOOKUP(H1592,'Pontuação'!I$2:J$11,2,FALSE),VLOOKUP(J1592,'Pontuação'!G$2:H$11,2,FALSE),VLOOKUP(L1592,'Pontuação'!M$2:N$13,2,FALSE)),0)</f>
        <v>1489</v>
      </c>
      <c r="AD1592" s="11">
        <f t="shared" si="1"/>
        <v>149</v>
      </c>
      <c r="AE1592" s="11" t="str">
        <f t="array" ref="AE1592">IFERROR(INDEX('Pontuação'!G$13:G$101, MATCH(AD1592, 'Pontuação'!F$13:F$101, 0)), "Faixa Indefinida")</f>
        <v>C</v>
      </c>
      <c r="AF1592" s="11">
        <f t="shared" si="2"/>
        <v>0</v>
      </c>
      <c r="AG1592" s="11">
        <f t="shared" si="3"/>
        <v>0</v>
      </c>
      <c r="AH1592" s="11">
        <f t="shared" si="4"/>
        <v>1</v>
      </c>
      <c r="AI1592" s="11">
        <f t="shared" si="5"/>
        <v>0</v>
      </c>
      <c r="AJ1592" s="11">
        <f>ROUNDUP(SUM(VLOOKUP(F1592,'Pontuação 3.0'!A$2:B$11,2,FALSE),VLOOKUP(E1592,'Pontuação 3.0'!C$2:D$11,2,FALSE),VLOOKUP(H1592,'Pontuação 3.0'!I$2:J$11,2,FALSE),VLOOKUP(J1592,'Pontuação 3.0'!G$2:H$11,2,FALSE),VLOOKUP(G1592,'Pontuação 3.0'!E$2:F$11,2,FALSE),VLOOKUP(K1592,'Pontuação 3.0'!K$2:L$11,2,FALSE),VLOOKUP(L1592,'Pontuação 3.0'!M$2:N$13,2,FALSE)),0)</f>
        <v>1967</v>
      </c>
      <c r="AK1592" s="10">
        <f t="shared" si="6"/>
        <v>197</v>
      </c>
      <c r="AL1592" s="10" t="str">
        <f t="array" ref="AL1592">IFERROR(INDEX('Pontuação 3.0'!G$13:G$191, MATCH(AK1592, 'Pontuação 3.0'!F$13:F$191, 0)), "Faixa Indefinida")</f>
        <v>C</v>
      </c>
      <c r="AM1592" s="10">
        <f t="shared" si="7"/>
        <v>0</v>
      </c>
      <c r="AN1592" s="10">
        <f t="shared" si="8"/>
        <v>0</v>
      </c>
      <c r="AO1592" s="10">
        <f t="shared" si="9"/>
        <v>1</v>
      </c>
      <c r="AP1592" s="10">
        <f t="shared" si="10"/>
        <v>0</v>
      </c>
    </row>
    <row r="1593" ht="15.75" customHeight="1">
      <c r="A1593" s="7">
        <v>45676.0</v>
      </c>
      <c r="B1593" s="8" t="s">
        <v>3698</v>
      </c>
      <c r="C1593" s="8" t="s">
        <v>3699</v>
      </c>
      <c r="D1593" s="14" t="s">
        <v>6219</v>
      </c>
      <c r="E1593" s="8" t="s">
        <v>6103</v>
      </c>
      <c r="F1593" s="8" t="s">
        <v>6126</v>
      </c>
      <c r="G1593" s="8" t="s">
        <v>6117</v>
      </c>
      <c r="H1593" s="8" t="s">
        <v>6118</v>
      </c>
      <c r="I1593" s="8" t="s">
        <v>6128</v>
      </c>
      <c r="J1593" s="8" t="s">
        <v>6119</v>
      </c>
      <c r="K1593" s="8" t="s">
        <v>6109</v>
      </c>
      <c r="L1593" s="8" t="s">
        <v>6120</v>
      </c>
      <c r="M1593" s="8" t="s">
        <v>6111</v>
      </c>
      <c r="N1593" s="12" t="s">
        <v>18</v>
      </c>
      <c r="O1593" s="12" t="s">
        <v>20</v>
      </c>
      <c r="P1593" s="12" t="s">
        <v>71</v>
      </c>
      <c r="Q1593" s="12" t="s">
        <v>22</v>
      </c>
      <c r="R1593" s="12" t="s">
        <v>21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10">
        <f>ROUNDUP(SUM(VLOOKUP(F1593,'Pontuação'!A$2:B$11,2,FALSE),VLOOKUP(E1593,'Pontuação'!C$2:D$11,2,FALSE),VLOOKUP(H1593,'Pontuação'!I$2:J$11,2,FALSE),VLOOKUP(J1593,'Pontuação'!G$2:H$11,2,FALSE),VLOOKUP(L1593,'Pontuação'!M$2:N$13,2,FALSE)),0)</f>
        <v>1715</v>
      </c>
      <c r="AD1593" s="11">
        <f t="shared" si="1"/>
        <v>172</v>
      </c>
      <c r="AE1593" s="11" t="str">
        <f t="array" ref="AE1593">IFERROR(INDEX('Pontuação'!G$13:G$101, MATCH(AD1593, 'Pontuação'!F$13:F$101, 0)), "Faixa Indefinida")</f>
        <v>B</v>
      </c>
      <c r="AF1593" s="11">
        <f t="shared" si="2"/>
        <v>0</v>
      </c>
      <c r="AG1593" s="11">
        <f t="shared" si="3"/>
        <v>1</v>
      </c>
      <c r="AH1593" s="11">
        <f t="shared" si="4"/>
        <v>0</v>
      </c>
      <c r="AI1593" s="11">
        <f t="shared" si="5"/>
        <v>0</v>
      </c>
      <c r="AJ1593" s="11">
        <f>ROUNDUP(SUM(VLOOKUP(F1593,'Pontuação 3.0'!A$2:B$11,2,FALSE),VLOOKUP(E1593,'Pontuação 3.0'!C$2:D$11,2,FALSE),VLOOKUP(H1593,'Pontuação 3.0'!I$2:J$11,2,FALSE),VLOOKUP(J1593,'Pontuação 3.0'!G$2:H$11,2,FALSE),VLOOKUP(G1593,'Pontuação 3.0'!E$2:F$11,2,FALSE),VLOOKUP(K1593,'Pontuação 3.0'!K$2:L$11,2,FALSE),VLOOKUP(L1593,'Pontuação 3.0'!M$2:N$13,2,FALSE)),0)</f>
        <v>2423</v>
      </c>
      <c r="AK1593" s="10">
        <f t="shared" si="6"/>
        <v>242</v>
      </c>
      <c r="AL1593" s="10" t="str">
        <f t="array" ref="AL1593">IFERROR(INDEX('Pontuação 3.0'!G$13:G$191, MATCH(AK1593, 'Pontuação 3.0'!F$13:F$191, 0)), "Faixa Indefinida")</f>
        <v>A</v>
      </c>
      <c r="AM1593" s="10">
        <f t="shared" si="7"/>
        <v>1</v>
      </c>
      <c r="AN1593" s="10">
        <f t="shared" si="8"/>
        <v>0</v>
      </c>
      <c r="AO1593" s="10">
        <f t="shared" si="9"/>
        <v>0</v>
      </c>
      <c r="AP1593" s="10">
        <f t="shared" si="10"/>
        <v>0</v>
      </c>
    </row>
    <row r="1594" ht="15.75" customHeight="1">
      <c r="A1594" s="7">
        <v>45676.0</v>
      </c>
      <c r="B1594" s="8" t="s">
        <v>3701</v>
      </c>
      <c r="C1594" s="8" t="s">
        <v>3702</v>
      </c>
      <c r="D1594" s="9">
        <v>1.1918578127E10</v>
      </c>
      <c r="E1594" s="8" t="s">
        <v>6103</v>
      </c>
      <c r="F1594" s="8" t="s">
        <v>6104</v>
      </c>
      <c r="G1594" s="8" t="s">
        <v>6117</v>
      </c>
      <c r="H1594" s="8" t="s">
        <v>6132</v>
      </c>
      <c r="I1594" s="8" t="s">
        <v>6128</v>
      </c>
      <c r="J1594" s="8" t="s">
        <v>6119</v>
      </c>
      <c r="K1594" s="8" t="s">
        <v>6109</v>
      </c>
      <c r="L1594" s="8" t="s">
        <v>6120</v>
      </c>
      <c r="M1594" s="8" t="s">
        <v>6121</v>
      </c>
      <c r="N1594" s="12" t="s">
        <v>18</v>
      </c>
      <c r="O1594" s="12" t="s">
        <v>20</v>
      </c>
      <c r="P1594" s="12" t="s">
        <v>76</v>
      </c>
      <c r="Q1594" s="12" t="s">
        <v>22</v>
      </c>
      <c r="R1594" s="12" t="s">
        <v>32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10">
        <f>ROUNDUP(SUM(VLOOKUP(F1594,'Pontuação'!A$2:B$11,2,FALSE),VLOOKUP(E1594,'Pontuação'!C$2:D$11,2,FALSE),VLOOKUP(H1594,'Pontuação'!I$2:J$11,2,FALSE),VLOOKUP(J1594,'Pontuação'!G$2:H$11,2,FALSE),VLOOKUP(L1594,'Pontuação'!M$2:N$13,2,FALSE)),0)</f>
        <v>1506</v>
      </c>
      <c r="AD1594" s="11">
        <f t="shared" si="1"/>
        <v>151</v>
      </c>
      <c r="AE1594" s="11" t="str">
        <f t="array" ref="AE1594">IFERROR(INDEX('Pontuação'!G$13:G$101, MATCH(AD1594, 'Pontuação'!F$13:F$101, 0)), "Faixa Indefinida")</f>
        <v>C</v>
      </c>
      <c r="AF1594" s="11">
        <f t="shared" si="2"/>
        <v>0</v>
      </c>
      <c r="AG1594" s="11">
        <f t="shared" si="3"/>
        <v>0</v>
      </c>
      <c r="AH1594" s="11">
        <f t="shared" si="4"/>
        <v>1</v>
      </c>
      <c r="AI1594" s="11">
        <f t="shared" si="5"/>
        <v>0</v>
      </c>
      <c r="AJ1594" s="11">
        <f>ROUNDUP(SUM(VLOOKUP(F1594,'Pontuação 3.0'!A$2:B$11,2,FALSE),VLOOKUP(E1594,'Pontuação 3.0'!C$2:D$11,2,FALSE),VLOOKUP(H1594,'Pontuação 3.0'!I$2:J$11,2,FALSE),VLOOKUP(J1594,'Pontuação 3.0'!G$2:H$11,2,FALSE),VLOOKUP(G1594,'Pontuação 3.0'!E$2:F$11,2,FALSE),VLOOKUP(K1594,'Pontuação 3.0'!K$2:L$11,2,FALSE),VLOOKUP(L1594,'Pontuação 3.0'!M$2:N$13,2,FALSE)),0)</f>
        <v>2346</v>
      </c>
      <c r="AK1594" s="10">
        <f t="shared" si="6"/>
        <v>235</v>
      </c>
      <c r="AL1594" s="10" t="str">
        <f t="array" ref="AL1594">IFERROR(INDEX('Pontuação 3.0'!G$13:G$191, MATCH(AK1594, 'Pontuação 3.0'!F$13:F$191, 0)), "Faixa Indefinida")</f>
        <v>B</v>
      </c>
      <c r="AM1594" s="10">
        <f t="shared" si="7"/>
        <v>0</v>
      </c>
      <c r="AN1594" s="10">
        <f t="shared" si="8"/>
        <v>1</v>
      </c>
      <c r="AO1594" s="10">
        <f t="shared" si="9"/>
        <v>0</v>
      </c>
      <c r="AP1594" s="10">
        <f t="shared" si="10"/>
        <v>0</v>
      </c>
    </row>
    <row r="1595" ht="15.75" customHeight="1">
      <c r="A1595" s="7">
        <v>45676.0</v>
      </c>
      <c r="B1595" s="8" t="s">
        <v>3703</v>
      </c>
      <c r="C1595" s="8" t="s">
        <v>3704</v>
      </c>
      <c r="D1595" s="9">
        <v>4.7999329401E10</v>
      </c>
      <c r="E1595" s="8" t="s">
        <v>6103</v>
      </c>
      <c r="F1595" s="8" t="s">
        <v>6126</v>
      </c>
      <c r="G1595" s="8" t="s">
        <v>6114</v>
      </c>
      <c r="H1595" s="8" t="s">
        <v>6106</v>
      </c>
      <c r="I1595" s="8" t="s">
        <v>6107</v>
      </c>
      <c r="J1595" s="8" t="s">
        <v>6119</v>
      </c>
      <c r="K1595" s="8" t="s">
        <v>6107</v>
      </c>
      <c r="L1595" s="8" t="s">
        <v>6120</v>
      </c>
      <c r="M1595" s="8" t="s">
        <v>6121</v>
      </c>
      <c r="N1595" s="12" t="s">
        <v>18</v>
      </c>
      <c r="O1595" s="12" t="s">
        <v>20</v>
      </c>
      <c r="P1595" s="12" t="s">
        <v>31</v>
      </c>
      <c r="Q1595" s="12" t="s">
        <v>22</v>
      </c>
      <c r="R1595" s="12" t="s">
        <v>32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10">
        <f>ROUNDUP(SUM(VLOOKUP(F1595,'Pontuação'!A$2:B$11,2,FALSE),VLOOKUP(E1595,'Pontuação'!C$2:D$11,2,FALSE),VLOOKUP(H1595,'Pontuação'!I$2:J$11,2,FALSE),VLOOKUP(J1595,'Pontuação'!G$2:H$11,2,FALSE),VLOOKUP(L1595,'Pontuação'!M$2:N$13,2,FALSE)),0)</f>
        <v>1673</v>
      </c>
      <c r="AD1595" s="11">
        <f t="shared" si="1"/>
        <v>167</v>
      </c>
      <c r="AE1595" s="11" t="str">
        <f t="array" ref="AE1595">IFERROR(INDEX('Pontuação'!G$13:G$101, MATCH(AD1595, 'Pontuação'!F$13:F$101, 0)), "Faixa Indefinida")</f>
        <v>B</v>
      </c>
      <c r="AF1595" s="11">
        <f t="shared" si="2"/>
        <v>0</v>
      </c>
      <c r="AG1595" s="11">
        <f t="shared" si="3"/>
        <v>1</v>
      </c>
      <c r="AH1595" s="11">
        <f t="shared" si="4"/>
        <v>0</v>
      </c>
      <c r="AI1595" s="11">
        <f t="shared" si="5"/>
        <v>0</v>
      </c>
      <c r="AJ1595" s="11">
        <f>ROUNDUP(SUM(VLOOKUP(F1595,'Pontuação 3.0'!A$2:B$11,2,FALSE),VLOOKUP(E1595,'Pontuação 3.0'!C$2:D$11,2,FALSE),VLOOKUP(H1595,'Pontuação 3.0'!I$2:J$11,2,FALSE),VLOOKUP(J1595,'Pontuação 3.0'!G$2:H$11,2,FALSE),VLOOKUP(G1595,'Pontuação 3.0'!E$2:F$11,2,FALSE),VLOOKUP(K1595,'Pontuação 3.0'!K$2:L$11,2,FALSE),VLOOKUP(L1595,'Pontuação 3.0'!M$2:N$13,2,FALSE)),0)</f>
        <v>1925</v>
      </c>
      <c r="AK1595" s="10">
        <f t="shared" si="6"/>
        <v>193</v>
      </c>
      <c r="AL1595" s="10" t="str">
        <f t="array" ref="AL1595">IFERROR(INDEX('Pontuação 3.0'!G$13:G$191, MATCH(AK1595, 'Pontuação 3.0'!F$13:F$191, 0)), "Faixa Indefinida")</f>
        <v>C</v>
      </c>
      <c r="AM1595" s="10">
        <f t="shared" si="7"/>
        <v>0</v>
      </c>
      <c r="AN1595" s="10">
        <f t="shared" si="8"/>
        <v>0</v>
      </c>
      <c r="AO1595" s="10">
        <f t="shared" si="9"/>
        <v>1</v>
      </c>
      <c r="AP1595" s="10">
        <f t="shared" si="10"/>
        <v>0</v>
      </c>
    </row>
    <row r="1596" ht="15.75" customHeight="1">
      <c r="A1596" s="7">
        <v>45676.0</v>
      </c>
      <c r="B1596" s="8" t="s">
        <v>3706</v>
      </c>
      <c r="C1596" s="8" t="s">
        <v>3707</v>
      </c>
      <c r="D1596" s="9">
        <v>9.2992006442E10</v>
      </c>
      <c r="E1596" s="8" t="s">
        <v>6103</v>
      </c>
      <c r="F1596" s="8" t="s">
        <v>6116</v>
      </c>
      <c r="G1596" s="8" t="s">
        <v>6117</v>
      </c>
      <c r="H1596" s="8" t="s">
        <v>6106</v>
      </c>
      <c r="I1596" s="8" t="s">
        <v>6128</v>
      </c>
      <c r="J1596" s="8" t="s">
        <v>6119</v>
      </c>
      <c r="K1596" s="8" t="s">
        <v>6107</v>
      </c>
      <c r="L1596" s="8" t="s">
        <v>6120</v>
      </c>
      <c r="M1596" s="8" t="s">
        <v>6121</v>
      </c>
      <c r="N1596" s="12" t="s">
        <v>18</v>
      </c>
      <c r="O1596" s="12" t="s">
        <v>20</v>
      </c>
      <c r="P1596" s="12" t="s">
        <v>19</v>
      </c>
      <c r="Q1596" s="12" t="s">
        <v>22</v>
      </c>
      <c r="R1596" s="12" t="s">
        <v>21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10">
        <f>ROUNDUP(SUM(VLOOKUP(F1596,'Pontuação'!A$2:B$11,2,FALSE),VLOOKUP(E1596,'Pontuação'!C$2:D$11,2,FALSE),VLOOKUP(H1596,'Pontuação'!I$2:J$11,2,FALSE),VLOOKUP(J1596,'Pontuação'!G$2:H$11,2,FALSE),VLOOKUP(L1596,'Pontuação'!M$2:N$13,2,FALSE)),0)</f>
        <v>1685</v>
      </c>
      <c r="AD1596" s="11">
        <f t="shared" si="1"/>
        <v>169</v>
      </c>
      <c r="AE1596" s="11" t="str">
        <f t="array" ref="AE1596">IFERROR(INDEX('Pontuação'!G$13:G$101, MATCH(AD1596, 'Pontuação'!F$13:F$101, 0)), "Faixa Indefinida")</f>
        <v>B</v>
      </c>
      <c r="AF1596" s="11">
        <f t="shared" si="2"/>
        <v>0</v>
      </c>
      <c r="AG1596" s="11">
        <f t="shared" si="3"/>
        <v>1</v>
      </c>
      <c r="AH1596" s="11">
        <f t="shared" si="4"/>
        <v>0</v>
      </c>
      <c r="AI1596" s="11">
        <f t="shared" si="5"/>
        <v>0</v>
      </c>
      <c r="AJ1596" s="11">
        <f>ROUNDUP(SUM(VLOOKUP(F1596,'Pontuação 3.0'!A$2:B$11,2,FALSE),VLOOKUP(E1596,'Pontuação 3.0'!C$2:D$11,2,FALSE),VLOOKUP(H1596,'Pontuação 3.0'!I$2:J$11,2,FALSE),VLOOKUP(J1596,'Pontuação 3.0'!G$2:H$11,2,FALSE),VLOOKUP(G1596,'Pontuação 3.0'!E$2:F$11,2,FALSE),VLOOKUP(K1596,'Pontuação 3.0'!K$2:L$11,2,FALSE),VLOOKUP(L1596,'Pontuação 3.0'!M$2:N$13,2,FALSE)),0)</f>
        <v>2208</v>
      </c>
      <c r="AK1596" s="10">
        <f t="shared" si="6"/>
        <v>221</v>
      </c>
      <c r="AL1596" s="10" t="str">
        <f t="array" ref="AL1596">IFERROR(INDEX('Pontuação 3.0'!G$13:G$191, MATCH(AK1596, 'Pontuação 3.0'!F$13:F$191, 0)), "Faixa Indefinida")</f>
        <v>B</v>
      </c>
      <c r="AM1596" s="10">
        <f t="shared" si="7"/>
        <v>0</v>
      </c>
      <c r="AN1596" s="10">
        <f t="shared" si="8"/>
        <v>1</v>
      </c>
      <c r="AO1596" s="10">
        <f t="shared" si="9"/>
        <v>0</v>
      </c>
      <c r="AP1596" s="10">
        <f t="shared" si="10"/>
        <v>0</v>
      </c>
    </row>
    <row r="1597" ht="15.75" customHeight="1">
      <c r="A1597" s="7">
        <v>45676.0</v>
      </c>
      <c r="B1597" s="8" t="s">
        <v>3708</v>
      </c>
      <c r="C1597" s="8" t="s">
        <v>3709</v>
      </c>
      <c r="D1597" s="9">
        <v>9.1980289588E10</v>
      </c>
      <c r="E1597" s="8" t="s">
        <v>6103</v>
      </c>
      <c r="F1597" s="8" t="s">
        <v>6116</v>
      </c>
      <c r="G1597" s="8" t="s">
        <v>6112</v>
      </c>
      <c r="H1597" s="8" t="s">
        <v>6123</v>
      </c>
      <c r="I1597" s="8" t="s">
        <v>6107</v>
      </c>
      <c r="J1597" s="8" t="s">
        <v>6119</v>
      </c>
      <c r="K1597" s="8" t="s">
        <v>6107</v>
      </c>
      <c r="L1597" s="8" t="s">
        <v>6120</v>
      </c>
      <c r="M1597" s="8" t="s">
        <v>6113</v>
      </c>
      <c r="N1597" s="12" t="s">
        <v>18</v>
      </c>
      <c r="O1597" s="12" t="s">
        <v>20</v>
      </c>
      <c r="P1597" s="12" t="s">
        <v>71</v>
      </c>
      <c r="Q1597" s="12" t="s">
        <v>22</v>
      </c>
      <c r="R1597" s="12" t="s">
        <v>21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10">
        <f>ROUNDUP(SUM(VLOOKUP(F1597,'Pontuação'!A$2:B$11,2,FALSE),VLOOKUP(E1597,'Pontuação'!C$2:D$11,2,FALSE),VLOOKUP(H1597,'Pontuação'!I$2:J$11,2,FALSE),VLOOKUP(J1597,'Pontuação'!G$2:H$11,2,FALSE),VLOOKUP(L1597,'Pontuação'!M$2:N$13,2,FALSE)),0)</f>
        <v>1571</v>
      </c>
      <c r="AD1597" s="11">
        <f t="shared" si="1"/>
        <v>157</v>
      </c>
      <c r="AE1597" s="11" t="str">
        <f t="array" ref="AE1597">IFERROR(INDEX('Pontuação'!G$13:G$101, MATCH(AD1597, 'Pontuação'!F$13:F$101, 0)), "Faixa Indefinida")</f>
        <v>C</v>
      </c>
      <c r="AF1597" s="11">
        <f t="shared" si="2"/>
        <v>0</v>
      </c>
      <c r="AG1597" s="11">
        <f t="shared" si="3"/>
        <v>0</v>
      </c>
      <c r="AH1597" s="11">
        <f t="shared" si="4"/>
        <v>1</v>
      </c>
      <c r="AI1597" s="11">
        <f t="shared" si="5"/>
        <v>0</v>
      </c>
      <c r="AJ1597" s="11">
        <f>ROUNDUP(SUM(VLOOKUP(F1597,'Pontuação 3.0'!A$2:B$11,2,FALSE),VLOOKUP(E1597,'Pontuação 3.0'!C$2:D$11,2,FALSE),VLOOKUP(H1597,'Pontuação 3.0'!I$2:J$11,2,FALSE),VLOOKUP(J1597,'Pontuação 3.0'!G$2:H$11,2,FALSE),VLOOKUP(G1597,'Pontuação 3.0'!E$2:F$11,2,FALSE),VLOOKUP(K1597,'Pontuação 3.0'!K$2:L$11,2,FALSE),VLOOKUP(L1597,'Pontuação 3.0'!M$2:N$13,2,FALSE)),0)</f>
        <v>1953</v>
      </c>
      <c r="AK1597" s="10">
        <f t="shared" si="6"/>
        <v>195</v>
      </c>
      <c r="AL1597" s="10" t="str">
        <f t="array" ref="AL1597">IFERROR(INDEX('Pontuação 3.0'!G$13:G$191, MATCH(AK1597, 'Pontuação 3.0'!F$13:F$191, 0)), "Faixa Indefinida")</f>
        <v>C</v>
      </c>
      <c r="AM1597" s="10">
        <f t="shared" si="7"/>
        <v>0</v>
      </c>
      <c r="AN1597" s="10">
        <f t="shared" si="8"/>
        <v>0</v>
      </c>
      <c r="AO1597" s="10">
        <f t="shared" si="9"/>
        <v>1</v>
      </c>
      <c r="AP1597" s="10">
        <f t="shared" si="10"/>
        <v>0</v>
      </c>
    </row>
    <row r="1598" ht="15.75" customHeight="1">
      <c r="A1598" s="7">
        <v>45676.0</v>
      </c>
      <c r="B1598" s="8" t="s">
        <v>3710</v>
      </c>
      <c r="C1598" s="8" t="s">
        <v>3711</v>
      </c>
      <c r="D1598" s="9">
        <v>3.3998221867E10</v>
      </c>
      <c r="E1598" s="8" t="s">
        <v>6103</v>
      </c>
      <c r="F1598" s="8" t="s">
        <v>6126</v>
      </c>
      <c r="G1598" s="8" t="s">
        <v>6117</v>
      </c>
      <c r="H1598" s="8" t="s">
        <v>6118</v>
      </c>
      <c r="I1598" s="8" t="s">
        <v>6107</v>
      </c>
      <c r="J1598" s="8" t="s">
        <v>6119</v>
      </c>
      <c r="K1598" s="8" t="s">
        <v>6107</v>
      </c>
      <c r="L1598" s="8" t="s">
        <v>6115</v>
      </c>
      <c r="M1598" s="8" t="s">
        <v>6131</v>
      </c>
      <c r="N1598" s="12" t="s">
        <v>21</v>
      </c>
      <c r="O1598" s="12" t="s">
        <v>3712</v>
      </c>
      <c r="P1598" s="12" t="s">
        <v>257</v>
      </c>
      <c r="Q1598" s="12" t="s">
        <v>3714</v>
      </c>
      <c r="R1598" s="12" t="s">
        <v>3713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10">
        <f>ROUNDUP(SUM(VLOOKUP(F1598,'Pontuação'!A$2:B$11,2,FALSE),VLOOKUP(E1598,'Pontuação'!C$2:D$11,2,FALSE),VLOOKUP(H1598,'Pontuação'!I$2:J$11,2,FALSE),VLOOKUP(J1598,'Pontuação'!G$2:H$11,2,FALSE),VLOOKUP(L1598,'Pontuação'!M$2:N$13,2,FALSE)),0)</f>
        <v>1583</v>
      </c>
      <c r="AD1598" s="11">
        <f t="shared" si="1"/>
        <v>158</v>
      </c>
      <c r="AE1598" s="11" t="str">
        <f t="array" ref="AE1598">IFERROR(INDEX('Pontuação'!G$13:G$101, MATCH(AD1598, 'Pontuação'!F$13:F$101, 0)), "Faixa Indefinida")</f>
        <v>C</v>
      </c>
      <c r="AF1598" s="11">
        <f t="shared" si="2"/>
        <v>0</v>
      </c>
      <c r="AG1598" s="11">
        <f t="shared" si="3"/>
        <v>0</v>
      </c>
      <c r="AH1598" s="11">
        <f t="shared" si="4"/>
        <v>1</v>
      </c>
      <c r="AI1598" s="11">
        <f t="shared" si="5"/>
        <v>0</v>
      </c>
      <c r="AJ1598" s="11">
        <f>ROUNDUP(SUM(VLOOKUP(F1598,'Pontuação 3.0'!A$2:B$11,2,FALSE),VLOOKUP(E1598,'Pontuação 3.0'!C$2:D$11,2,FALSE),VLOOKUP(H1598,'Pontuação 3.0'!I$2:J$11,2,FALSE),VLOOKUP(J1598,'Pontuação 3.0'!G$2:H$11,2,FALSE),VLOOKUP(G1598,'Pontuação 3.0'!E$2:F$11,2,FALSE),VLOOKUP(K1598,'Pontuação 3.0'!K$2:L$11,2,FALSE),VLOOKUP(L1598,'Pontuação 3.0'!M$2:N$13,2,FALSE)),0)</f>
        <v>2076</v>
      </c>
      <c r="AK1598" s="10">
        <f t="shared" si="6"/>
        <v>208</v>
      </c>
      <c r="AL1598" s="10" t="str">
        <f t="array" ref="AL1598">IFERROR(INDEX('Pontuação 3.0'!G$13:G$191, MATCH(AK1598, 'Pontuação 3.0'!F$13:F$191, 0)), "Faixa Indefinida")</f>
        <v>C</v>
      </c>
      <c r="AM1598" s="10">
        <f t="shared" si="7"/>
        <v>0</v>
      </c>
      <c r="AN1598" s="10">
        <f t="shared" si="8"/>
        <v>0</v>
      </c>
      <c r="AO1598" s="10">
        <f t="shared" si="9"/>
        <v>1</v>
      </c>
      <c r="AP1598" s="10">
        <f t="shared" si="10"/>
        <v>0</v>
      </c>
    </row>
    <row r="1599" ht="15.75" customHeight="1">
      <c r="A1599" s="7">
        <v>45676.0</v>
      </c>
      <c r="B1599" s="8" t="s">
        <v>3718</v>
      </c>
      <c r="C1599" s="8" t="s">
        <v>3719</v>
      </c>
      <c r="D1599" s="9">
        <v>4.7988096362E10</v>
      </c>
      <c r="E1599" s="8" t="s">
        <v>6103</v>
      </c>
      <c r="F1599" s="8" t="s">
        <v>6116</v>
      </c>
      <c r="G1599" s="8" t="s">
        <v>6117</v>
      </c>
      <c r="H1599" s="8" t="s">
        <v>6118</v>
      </c>
      <c r="I1599" s="8" t="s">
        <v>6128</v>
      </c>
      <c r="J1599" s="8" t="s">
        <v>6108</v>
      </c>
      <c r="K1599" s="8" t="s">
        <v>6107</v>
      </c>
      <c r="L1599" s="8" t="s">
        <v>6120</v>
      </c>
      <c r="M1599" s="8" t="s">
        <v>6121</v>
      </c>
      <c r="N1599" s="12" t="s">
        <v>18</v>
      </c>
      <c r="O1599" s="12" t="s">
        <v>20</v>
      </c>
      <c r="P1599" s="12" t="s">
        <v>76</v>
      </c>
      <c r="Q1599" s="12" t="s">
        <v>22</v>
      </c>
      <c r="R1599" s="12" t="s">
        <v>32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10">
        <f>ROUNDUP(SUM(VLOOKUP(F1599,'Pontuação'!A$2:B$11,2,FALSE),VLOOKUP(E1599,'Pontuação'!C$2:D$11,2,FALSE),VLOOKUP(H1599,'Pontuação'!I$2:J$11,2,FALSE),VLOOKUP(J1599,'Pontuação'!G$2:H$11,2,FALSE),VLOOKUP(L1599,'Pontuação'!M$2:N$13,2,FALSE)),0)</f>
        <v>1832</v>
      </c>
      <c r="AD1599" s="11">
        <f t="shared" si="1"/>
        <v>183</v>
      </c>
      <c r="AE1599" s="11" t="str">
        <f t="array" ref="AE1599">IFERROR(INDEX('Pontuação'!G$13:G$101, MATCH(AD1599, 'Pontuação'!F$13:F$101, 0)), "Faixa Indefinida")</f>
        <v>B</v>
      </c>
      <c r="AF1599" s="11">
        <f t="shared" si="2"/>
        <v>0</v>
      </c>
      <c r="AG1599" s="11">
        <f t="shared" si="3"/>
        <v>1</v>
      </c>
      <c r="AH1599" s="11">
        <f t="shared" si="4"/>
        <v>0</v>
      </c>
      <c r="AI1599" s="11">
        <f t="shared" si="5"/>
        <v>0</v>
      </c>
      <c r="AJ1599" s="11">
        <f>ROUNDUP(SUM(VLOOKUP(F1599,'Pontuação 3.0'!A$2:B$11,2,FALSE),VLOOKUP(E1599,'Pontuação 3.0'!C$2:D$11,2,FALSE),VLOOKUP(H1599,'Pontuação 3.0'!I$2:J$11,2,FALSE),VLOOKUP(J1599,'Pontuação 3.0'!G$2:H$11,2,FALSE),VLOOKUP(G1599,'Pontuação 3.0'!E$2:F$11,2,FALSE),VLOOKUP(K1599,'Pontuação 3.0'!K$2:L$11,2,FALSE),VLOOKUP(L1599,'Pontuação 3.0'!M$2:N$13,2,FALSE)),0)</f>
        <v>2447</v>
      </c>
      <c r="AK1599" s="10">
        <f t="shared" si="6"/>
        <v>245</v>
      </c>
      <c r="AL1599" s="10" t="str">
        <f t="array" ref="AL1599">IFERROR(INDEX('Pontuação 3.0'!G$13:G$191, MATCH(AK1599, 'Pontuação 3.0'!F$13:F$191, 0)), "Faixa Indefinida")</f>
        <v>A</v>
      </c>
      <c r="AM1599" s="10">
        <f t="shared" si="7"/>
        <v>1</v>
      </c>
      <c r="AN1599" s="10">
        <f t="shared" si="8"/>
        <v>0</v>
      </c>
      <c r="AO1599" s="10">
        <f t="shared" si="9"/>
        <v>0</v>
      </c>
      <c r="AP1599" s="10">
        <f t="shared" si="10"/>
        <v>0</v>
      </c>
    </row>
    <row r="1600" ht="15.75" customHeight="1">
      <c r="A1600" s="7">
        <v>45676.0</v>
      </c>
      <c r="B1600" s="8" t="s">
        <v>3720</v>
      </c>
      <c r="C1600" s="8" t="s">
        <v>3721</v>
      </c>
      <c r="D1600" s="9">
        <v>4.4997539969E10</v>
      </c>
      <c r="E1600" s="8" t="s">
        <v>6103</v>
      </c>
      <c r="F1600" s="8" t="s">
        <v>6116</v>
      </c>
      <c r="G1600" s="8" t="s">
        <v>6117</v>
      </c>
      <c r="H1600" s="8" t="s">
        <v>6132</v>
      </c>
      <c r="I1600" s="8" t="s">
        <v>6128</v>
      </c>
      <c r="J1600" s="8" t="s">
        <v>6108</v>
      </c>
      <c r="K1600" s="8" t="s">
        <v>6107</v>
      </c>
      <c r="L1600" s="8" t="s">
        <v>6120</v>
      </c>
      <c r="M1600" s="8" t="s">
        <v>6113</v>
      </c>
      <c r="N1600" s="12" t="s">
        <v>18</v>
      </c>
      <c r="O1600" s="12" t="s">
        <v>20</v>
      </c>
      <c r="P1600" s="12" t="s">
        <v>89</v>
      </c>
      <c r="Q1600" s="12" t="s">
        <v>22</v>
      </c>
      <c r="R1600" s="12" t="s">
        <v>32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10">
        <f>ROUNDUP(SUM(VLOOKUP(F1600,'Pontuação'!A$2:B$11,2,FALSE),VLOOKUP(E1600,'Pontuação'!C$2:D$11,2,FALSE),VLOOKUP(H1600,'Pontuação'!I$2:J$11,2,FALSE),VLOOKUP(J1600,'Pontuação'!G$2:H$11,2,FALSE),VLOOKUP(L1600,'Pontuação'!M$2:N$13,2,FALSE)),0)</f>
        <v>1606</v>
      </c>
      <c r="AD1600" s="11">
        <f t="shared" si="1"/>
        <v>161</v>
      </c>
      <c r="AE1600" s="11" t="str">
        <f t="array" ref="AE1600">IFERROR(INDEX('Pontuação'!G$13:G$101, MATCH(AD1600, 'Pontuação'!F$13:F$101, 0)), "Faixa Indefinida")</f>
        <v>C</v>
      </c>
      <c r="AF1600" s="11">
        <f t="shared" si="2"/>
        <v>0</v>
      </c>
      <c r="AG1600" s="11">
        <f t="shared" si="3"/>
        <v>0</v>
      </c>
      <c r="AH1600" s="11">
        <f t="shared" si="4"/>
        <v>1</v>
      </c>
      <c r="AI1600" s="11">
        <f t="shared" si="5"/>
        <v>0</v>
      </c>
      <c r="AJ1600" s="11">
        <f>ROUNDUP(SUM(VLOOKUP(F1600,'Pontuação 3.0'!A$2:B$11,2,FALSE),VLOOKUP(E1600,'Pontuação 3.0'!C$2:D$11,2,FALSE),VLOOKUP(H1600,'Pontuação 3.0'!I$2:J$11,2,FALSE),VLOOKUP(J1600,'Pontuação 3.0'!G$2:H$11,2,FALSE),VLOOKUP(G1600,'Pontuação 3.0'!E$2:F$11,2,FALSE),VLOOKUP(K1600,'Pontuação 3.0'!K$2:L$11,2,FALSE),VLOOKUP(L1600,'Pontuação 3.0'!M$2:N$13,2,FALSE)),0)</f>
        <v>2252</v>
      </c>
      <c r="AK1600" s="10">
        <f t="shared" si="6"/>
        <v>225</v>
      </c>
      <c r="AL1600" s="10" t="str">
        <f t="array" ref="AL1600">IFERROR(INDEX('Pontuação 3.0'!G$13:G$191, MATCH(AK1600, 'Pontuação 3.0'!F$13:F$191, 0)), "Faixa Indefinida")</f>
        <v>B</v>
      </c>
      <c r="AM1600" s="10">
        <f t="shared" si="7"/>
        <v>0</v>
      </c>
      <c r="AN1600" s="10">
        <f t="shared" si="8"/>
        <v>1</v>
      </c>
      <c r="AO1600" s="10">
        <f t="shared" si="9"/>
        <v>0</v>
      </c>
      <c r="AP1600" s="10">
        <f t="shared" si="10"/>
        <v>0</v>
      </c>
    </row>
    <row r="1601" ht="15.75" customHeight="1">
      <c r="A1601" s="7">
        <v>45676.0</v>
      </c>
      <c r="B1601" s="8" t="s">
        <v>3722</v>
      </c>
      <c r="C1601" s="8" t="s">
        <v>3723</v>
      </c>
      <c r="D1601" s="9">
        <v>4.3998405879E10</v>
      </c>
      <c r="E1601" s="8" t="s">
        <v>6125</v>
      </c>
      <c r="F1601" s="8" t="s">
        <v>6116</v>
      </c>
      <c r="G1601" s="8" t="s">
        <v>6117</v>
      </c>
      <c r="H1601" s="8" t="s">
        <v>6135</v>
      </c>
      <c r="I1601" s="8" t="s">
        <v>6107</v>
      </c>
      <c r="J1601" s="8" t="s">
        <v>6119</v>
      </c>
      <c r="K1601" s="8" t="s">
        <v>6107</v>
      </c>
      <c r="L1601" s="8" t="s">
        <v>6120</v>
      </c>
      <c r="M1601" s="8" t="s">
        <v>6111</v>
      </c>
      <c r="N1601" s="12" t="s">
        <v>18</v>
      </c>
      <c r="O1601" s="12" t="s">
        <v>20</v>
      </c>
      <c r="P1601" s="12" t="s">
        <v>123</v>
      </c>
      <c r="Q1601" s="12" t="s">
        <v>22</v>
      </c>
      <c r="R1601" s="12" t="s">
        <v>21</v>
      </c>
      <c r="S1601" s="13"/>
      <c r="T1601" s="8"/>
      <c r="U1601" s="8"/>
      <c r="V1601" s="8"/>
      <c r="W1601" s="8"/>
      <c r="X1601" s="8"/>
      <c r="Y1601" s="8"/>
      <c r="Z1601" s="8"/>
      <c r="AA1601" s="8"/>
      <c r="AB1601" s="8"/>
      <c r="AC1601" s="10">
        <f>ROUNDUP(SUM(VLOOKUP(F1601,'Pontuação'!A$2:B$11,2,FALSE),VLOOKUP(E1601,'Pontuação'!C$2:D$11,2,FALSE),VLOOKUP(H1601,'Pontuação'!I$2:J$11,2,FALSE),VLOOKUP(J1601,'Pontuação'!G$2:H$11,2,FALSE),VLOOKUP(L1601,'Pontuação'!M$2:N$13,2,FALSE)),0)</f>
        <v>1715</v>
      </c>
      <c r="AD1601" s="11">
        <f t="shared" si="1"/>
        <v>172</v>
      </c>
      <c r="AE1601" s="11" t="str">
        <f t="array" ref="AE1601">IFERROR(INDEX('Pontuação'!G$13:G$101, MATCH(AD1601, 'Pontuação'!F$13:F$101, 0)), "Faixa Indefinida")</f>
        <v>B</v>
      </c>
      <c r="AF1601" s="11">
        <f t="shared" si="2"/>
        <v>0</v>
      </c>
      <c r="AG1601" s="11">
        <f t="shared" si="3"/>
        <v>1</v>
      </c>
      <c r="AH1601" s="11">
        <f t="shared" si="4"/>
        <v>0</v>
      </c>
      <c r="AI1601" s="11">
        <f t="shared" si="5"/>
        <v>0</v>
      </c>
      <c r="AJ1601" s="11">
        <f>ROUNDUP(SUM(VLOOKUP(F1601,'Pontuação 3.0'!A$2:B$11,2,FALSE),VLOOKUP(E1601,'Pontuação 3.0'!C$2:D$11,2,FALSE),VLOOKUP(H1601,'Pontuação 3.0'!I$2:J$11,2,FALSE),VLOOKUP(J1601,'Pontuação 3.0'!G$2:H$11,2,FALSE),VLOOKUP(G1601,'Pontuação 3.0'!E$2:F$11,2,FALSE),VLOOKUP(K1601,'Pontuação 3.0'!K$2:L$11,2,FALSE),VLOOKUP(L1601,'Pontuação 3.0'!M$2:N$13,2,FALSE)),0)</f>
        <v>2114</v>
      </c>
      <c r="AK1601" s="10">
        <f t="shared" si="6"/>
        <v>211</v>
      </c>
      <c r="AL1601" s="10" t="str">
        <f t="array" ref="AL1601">IFERROR(INDEX('Pontuação 3.0'!G$13:G$191, MATCH(AK1601, 'Pontuação 3.0'!F$13:F$191, 0)), "Faixa Indefinida")</f>
        <v>C</v>
      </c>
      <c r="AM1601" s="10">
        <f t="shared" si="7"/>
        <v>0</v>
      </c>
      <c r="AN1601" s="10">
        <f t="shared" si="8"/>
        <v>0</v>
      </c>
      <c r="AO1601" s="10">
        <f t="shared" si="9"/>
        <v>1</v>
      </c>
      <c r="AP1601" s="10">
        <f t="shared" si="10"/>
        <v>0</v>
      </c>
    </row>
    <row r="1602" ht="15.75" customHeight="1">
      <c r="A1602" s="7">
        <v>45676.0</v>
      </c>
      <c r="B1602" s="8" t="s">
        <v>3724</v>
      </c>
      <c r="C1602" s="8" t="s">
        <v>3725</v>
      </c>
      <c r="D1602" s="9">
        <v>2.1981718188E10</v>
      </c>
      <c r="E1602" s="8" t="s">
        <v>6125</v>
      </c>
      <c r="F1602" s="8" t="s">
        <v>6127</v>
      </c>
      <c r="G1602" s="8" t="s">
        <v>6112</v>
      </c>
      <c r="H1602" s="8" t="s">
        <v>6123</v>
      </c>
      <c r="I1602" s="8" t="s">
        <v>6107</v>
      </c>
      <c r="J1602" s="8" t="s">
        <v>6108</v>
      </c>
      <c r="K1602" s="8" t="s">
        <v>6107</v>
      </c>
      <c r="L1602" s="8" t="s">
        <v>6124</v>
      </c>
      <c r="M1602" s="8" t="s">
        <v>6121</v>
      </c>
      <c r="N1602" s="12" t="s">
        <v>18</v>
      </c>
      <c r="O1602" s="12" t="s">
        <v>20</v>
      </c>
      <c r="P1602" s="12" t="s">
        <v>25</v>
      </c>
      <c r="Q1602" s="12" t="s">
        <v>22</v>
      </c>
      <c r="R1602" s="12" t="s">
        <v>32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10">
        <f>ROUNDUP(SUM(VLOOKUP(F1602,'Pontuação'!A$2:B$11,2,FALSE),VLOOKUP(E1602,'Pontuação'!C$2:D$11,2,FALSE),VLOOKUP(H1602,'Pontuação'!I$2:J$11,2,FALSE),VLOOKUP(J1602,'Pontuação'!G$2:H$11,2,FALSE),VLOOKUP(L1602,'Pontuação'!M$2:N$13,2,FALSE)),0)</f>
        <v>1266</v>
      </c>
      <c r="AD1602" s="11">
        <f t="shared" si="1"/>
        <v>127</v>
      </c>
      <c r="AE1602" s="11" t="str">
        <f t="array" ref="AE1602">IFERROR(INDEX('Pontuação'!G$13:G$101, MATCH(AD1602, 'Pontuação'!F$13:F$101, 0)), "Faixa Indefinida")</f>
        <v>D</v>
      </c>
      <c r="AF1602" s="11">
        <f t="shared" si="2"/>
        <v>0</v>
      </c>
      <c r="AG1602" s="11">
        <f t="shared" si="3"/>
        <v>0</v>
      </c>
      <c r="AH1602" s="11">
        <f t="shared" si="4"/>
        <v>0</v>
      </c>
      <c r="AI1602" s="11">
        <f t="shared" si="5"/>
        <v>1</v>
      </c>
      <c r="AJ1602" s="11">
        <f>ROUNDUP(SUM(VLOOKUP(F1602,'Pontuação 3.0'!A$2:B$11,2,FALSE),VLOOKUP(E1602,'Pontuação 3.0'!C$2:D$11,2,FALSE),VLOOKUP(H1602,'Pontuação 3.0'!I$2:J$11,2,FALSE),VLOOKUP(J1602,'Pontuação 3.0'!G$2:H$11,2,FALSE),VLOOKUP(G1602,'Pontuação 3.0'!E$2:F$11,2,FALSE),VLOOKUP(K1602,'Pontuação 3.0'!K$2:L$11,2,FALSE),VLOOKUP(L1602,'Pontuação 3.0'!M$2:N$13,2,FALSE)),0)</f>
        <v>1811</v>
      </c>
      <c r="AK1602" s="10">
        <f t="shared" si="6"/>
        <v>181</v>
      </c>
      <c r="AL1602" s="10" t="str">
        <f t="array" ref="AL1602">IFERROR(INDEX('Pontuação 3.0'!G$13:G$191, MATCH(AK1602, 'Pontuação 3.0'!F$13:F$191, 0)), "Faixa Indefinida")</f>
        <v>D</v>
      </c>
      <c r="AM1602" s="10">
        <f t="shared" si="7"/>
        <v>0</v>
      </c>
      <c r="AN1602" s="10">
        <f t="shared" si="8"/>
        <v>0</v>
      </c>
      <c r="AO1602" s="10">
        <f t="shared" si="9"/>
        <v>0</v>
      </c>
      <c r="AP1602" s="10">
        <f t="shared" si="10"/>
        <v>1</v>
      </c>
    </row>
    <row r="1603" ht="15.75" customHeight="1">
      <c r="A1603" s="7">
        <v>45676.0</v>
      </c>
      <c r="B1603" s="8" t="s">
        <v>3726</v>
      </c>
      <c r="C1603" s="8" t="s">
        <v>3727</v>
      </c>
      <c r="D1603" s="9">
        <v>9.2992072514E10</v>
      </c>
      <c r="E1603" s="8" t="s">
        <v>6103</v>
      </c>
      <c r="F1603" s="8" t="s">
        <v>6126</v>
      </c>
      <c r="G1603" s="8" t="s">
        <v>6122</v>
      </c>
      <c r="H1603" s="8" t="s">
        <v>6118</v>
      </c>
      <c r="I1603" s="8" t="s">
        <v>6107</v>
      </c>
      <c r="J1603" s="8" t="s">
        <v>6119</v>
      </c>
      <c r="K1603" s="8" t="s">
        <v>6107</v>
      </c>
      <c r="L1603" s="8" t="s">
        <v>6115</v>
      </c>
      <c r="M1603" s="8" t="s">
        <v>6113</v>
      </c>
      <c r="N1603" s="12" t="s">
        <v>18</v>
      </c>
      <c r="O1603" s="12" t="s">
        <v>20</v>
      </c>
      <c r="P1603" s="12" t="s">
        <v>112</v>
      </c>
      <c r="Q1603" s="12" t="s">
        <v>22</v>
      </c>
      <c r="R1603" s="12" t="s">
        <v>32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10">
        <f>ROUNDUP(SUM(VLOOKUP(F1603,'Pontuação'!A$2:B$11,2,FALSE),VLOOKUP(E1603,'Pontuação'!C$2:D$11,2,FALSE),VLOOKUP(H1603,'Pontuação'!I$2:J$11,2,FALSE),VLOOKUP(J1603,'Pontuação'!G$2:H$11,2,FALSE),VLOOKUP(L1603,'Pontuação'!M$2:N$13,2,FALSE)),0)</f>
        <v>1583</v>
      </c>
      <c r="AD1603" s="11">
        <f t="shared" si="1"/>
        <v>158</v>
      </c>
      <c r="AE1603" s="11" t="str">
        <f t="array" ref="AE1603">IFERROR(INDEX('Pontuação'!G$13:G$101, MATCH(AD1603, 'Pontuação'!F$13:F$101, 0)), "Faixa Indefinida")</f>
        <v>C</v>
      </c>
      <c r="AF1603" s="11">
        <f t="shared" si="2"/>
        <v>0</v>
      </c>
      <c r="AG1603" s="11">
        <f t="shared" si="3"/>
        <v>0</v>
      </c>
      <c r="AH1603" s="11">
        <f t="shared" si="4"/>
        <v>1</v>
      </c>
      <c r="AI1603" s="11">
        <f t="shared" si="5"/>
        <v>0</v>
      </c>
      <c r="AJ1603" s="11">
        <f>ROUNDUP(SUM(VLOOKUP(F1603,'Pontuação 3.0'!A$2:B$11,2,FALSE),VLOOKUP(E1603,'Pontuação 3.0'!C$2:D$11,2,FALSE),VLOOKUP(H1603,'Pontuação 3.0'!I$2:J$11,2,FALSE),VLOOKUP(J1603,'Pontuação 3.0'!G$2:H$11,2,FALSE),VLOOKUP(G1603,'Pontuação 3.0'!E$2:F$11,2,FALSE),VLOOKUP(K1603,'Pontuação 3.0'!K$2:L$11,2,FALSE),VLOOKUP(L1603,'Pontuação 3.0'!M$2:N$13,2,FALSE)),0)</f>
        <v>1936</v>
      </c>
      <c r="AK1603" s="10">
        <f t="shared" si="6"/>
        <v>194</v>
      </c>
      <c r="AL1603" s="10" t="str">
        <f t="array" ref="AL1603">IFERROR(INDEX('Pontuação 3.0'!G$13:G$191, MATCH(AK1603, 'Pontuação 3.0'!F$13:F$191, 0)), "Faixa Indefinida")</f>
        <v>C</v>
      </c>
      <c r="AM1603" s="10">
        <f t="shared" si="7"/>
        <v>0</v>
      </c>
      <c r="AN1603" s="10">
        <f t="shared" si="8"/>
        <v>0</v>
      </c>
      <c r="AO1603" s="10">
        <f t="shared" si="9"/>
        <v>1</v>
      </c>
      <c r="AP1603" s="10">
        <f t="shared" si="10"/>
        <v>0</v>
      </c>
    </row>
    <row r="1604" ht="15.75" customHeight="1">
      <c r="A1604" s="7">
        <v>45676.0</v>
      </c>
      <c r="B1604" s="8" t="s">
        <v>3730</v>
      </c>
      <c r="C1604" s="8" t="s">
        <v>3731</v>
      </c>
      <c r="D1604" s="9">
        <v>4.199198076E10</v>
      </c>
      <c r="E1604" s="8" t="s">
        <v>6103</v>
      </c>
      <c r="F1604" s="8" t="s">
        <v>6126</v>
      </c>
      <c r="G1604" s="8" t="s">
        <v>6122</v>
      </c>
      <c r="H1604" s="8" t="s">
        <v>6106</v>
      </c>
      <c r="I1604" s="8" t="s">
        <v>6128</v>
      </c>
      <c r="J1604" s="8" t="s">
        <v>6119</v>
      </c>
      <c r="K1604" s="8" t="s">
        <v>6109</v>
      </c>
      <c r="L1604" s="8" t="s">
        <v>6136</v>
      </c>
      <c r="M1604" s="8" t="s">
        <v>6131</v>
      </c>
      <c r="N1604" s="12" t="s">
        <v>18</v>
      </c>
      <c r="O1604" s="12" t="s">
        <v>20</v>
      </c>
      <c r="P1604" s="12" t="s">
        <v>19</v>
      </c>
      <c r="Q1604" s="12" t="s">
        <v>22</v>
      </c>
      <c r="R1604" s="12" t="s">
        <v>21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10">
        <f>ROUNDUP(SUM(VLOOKUP(F1604,'Pontuação'!A$2:B$11,2,FALSE),VLOOKUP(E1604,'Pontuação'!C$2:D$11,2,FALSE),VLOOKUP(H1604,'Pontuação'!I$2:J$11,2,FALSE),VLOOKUP(J1604,'Pontuação'!G$2:H$11,2,FALSE),VLOOKUP(L1604,'Pontuação'!M$2:N$13,2,FALSE)),0)</f>
        <v>1585</v>
      </c>
      <c r="AD1604" s="11">
        <f t="shared" si="1"/>
        <v>159</v>
      </c>
      <c r="AE1604" s="11" t="str">
        <f t="array" ref="AE1604">IFERROR(INDEX('Pontuação'!G$13:G$101, MATCH(AD1604, 'Pontuação'!F$13:F$101, 0)), "Faixa Indefinida")</f>
        <v>C</v>
      </c>
      <c r="AF1604" s="11">
        <f t="shared" si="2"/>
        <v>0</v>
      </c>
      <c r="AG1604" s="11">
        <f t="shared" si="3"/>
        <v>0</v>
      </c>
      <c r="AH1604" s="11">
        <f t="shared" si="4"/>
        <v>1</v>
      </c>
      <c r="AI1604" s="11">
        <f t="shared" si="5"/>
        <v>0</v>
      </c>
      <c r="AJ1604" s="11">
        <f>ROUNDUP(SUM(VLOOKUP(F1604,'Pontuação 3.0'!A$2:B$11,2,FALSE),VLOOKUP(E1604,'Pontuação 3.0'!C$2:D$11,2,FALSE),VLOOKUP(H1604,'Pontuação 3.0'!I$2:J$11,2,FALSE),VLOOKUP(J1604,'Pontuação 3.0'!G$2:H$11,2,FALSE),VLOOKUP(G1604,'Pontuação 3.0'!E$2:F$11,2,FALSE),VLOOKUP(K1604,'Pontuação 3.0'!K$2:L$11,2,FALSE),VLOOKUP(L1604,'Pontuação 3.0'!M$2:N$13,2,FALSE)),0)</f>
        <v>2088</v>
      </c>
      <c r="AK1604" s="10">
        <f t="shared" si="6"/>
        <v>209</v>
      </c>
      <c r="AL1604" s="10" t="str">
        <f t="array" ref="AL1604">IFERROR(INDEX('Pontuação 3.0'!G$13:G$191, MATCH(AK1604, 'Pontuação 3.0'!F$13:F$191, 0)), "Faixa Indefinida")</f>
        <v>C</v>
      </c>
      <c r="AM1604" s="10">
        <f t="shared" si="7"/>
        <v>0</v>
      </c>
      <c r="AN1604" s="10">
        <f t="shared" si="8"/>
        <v>0</v>
      </c>
      <c r="AO1604" s="10">
        <f t="shared" si="9"/>
        <v>1</v>
      </c>
      <c r="AP1604" s="10">
        <f t="shared" si="10"/>
        <v>0</v>
      </c>
    </row>
    <row r="1605" ht="15.75" customHeight="1">
      <c r="A1605" s="7">
        <v>45676.0</v>
      </c>
      <c r="B1605" s="8" t="s">
        <v>3734</v>
      </c>
      <c r="C1605" s="8" t="s">
        <v>3735</v>
      </c>
      <c r="D1605" s="9">
        <v>1.9989125656E10</v>
      </c>
      <c r="E1605" s="8" t="s">
        <v>6103</v>
      </c>
      <c r="F1605" s="8" t="s">
        <v>6116</v>
      </c>
      <c r="G1605" s="8" t="s">
        <v>6117</v>
      </c>
      <c r="H1605" s="8" t="s">
        <v>6118</v>
      </c>
      <c r="I1605" s="8" t="s">
        <v>6128</v>
      </c>
      <c r="J1605" s="8" t="s">
        <v>6119</v>
      </c>
      <c r="K1605" s="8" t="s">
        <v>6107</v>
      </c>
      <c r="L1605" s="8" t="s">
        <v>6120</v>
      </c>
      <c r="M1605" s="8" t="s">
        <v>6121</v>
      </c>
      <c r="N1605" s="12" t="s">
        <v>18</v>
      </c>
      <c r="O1605" s="12" t="s">
        <v>20</v>
      </c>
      <c r="P1605" s="12" t="s">
        <v>25</v>
      </c>
      <c r="Q1605" s="12" t="s">
        <v>22</v>
      </c>
      <c r="R1605" s="12" t="s">
        <v>32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10">
        <f>ROUNDUP(SUM(VLOOKUP(F1605,'Pontuação'!A$2:B$11,2,FALSE),VLOOKUP(E1605,'Pontuação'!C$2:D$11,2,FALSE),VLOOKUP(H1605,'Pontuação'!I$2:J$11,2,FALSE),VLOOKUP(J1605,'Pontuação'!G$2:H$11,2,FALSE),VLOOKUP(L1605,'Pontuação'!M$2:N$13,2,FALSE)),0)</f>
        <v>1727</v>
      </c>
      <c r="AD1605" s="11">
        <f t="shared" si="1"/>
        <v>173</v>
      </c>
      <c r="AE1605" s="11" t="str">
        <f t="array" ref="AE1605">IFERROR(INDEX('Pontuação'!G$13:G$101, MATCH(AD1605, 'Pontuação'!F$13:F$101, 0)), "Faixa Indefinida")</f>
        <v>B</v>
      </c>
      <c r="AF1605" s="11">
        <f t="shared" si="2"/>
        <v>0</v>
      </c>
      <c r="AG1605" s="11">
        <f t="shared" si="3"/>
        <v>1</v>
      </c>
      <c r="AH1605" s="11">
        <f t="shared" si="4"/>
        <v>0</v>
      </c>
      <c r="AI1605" s="11">
        <f t="shared" si="5"/>
        <v>0</v>
      </c>
      <c r="AJ1605" s="11">
        <f>ROUNDUP(SUM(VLOOKUP(F1605,'Pontuação 3.0'!A$2:B$11,2,FALSE),VLOOKUP(E1605,'Pontuação 3.0'!C$2:D$11,2,FALSE),VLOOKUP(H1605,'Pontuação 3.0'!I$2:J$11,2,FALSE),VLOOKUP(J1605,'Pontuação 3.0'!G$2:H$11,2,FALSE),VLOOKUP(G1605,'Pontuação 3.0'!E$2:F$11,2,FALSE),VLOOKUP(K1605,'Pontuação 3.0'!K$2:L$11,2,FALSE),VLOOKUP(L1605,'Pontuação 3.0'!M$2:N$13,2,FALSE)),0)</f>
        <v>2295</v>
      </c>
      <c r="AK1605" s="10">
        <f t="shared" si="6"/>
        <v>230</v>
      </c>
      <c r="AL1605" s="10" t="str">
        <f t="array" ref="AL1605">IFERROR(INDEX('Pontuação 3.0'!G$13:G$191, MATCH(AK1605, 'Pontuação 3.0'!F$13:F$191, 0)), "Faixa Indefinida")</f>
        <v>B</v>
      </c>
      <c r="AM1605" s="10">
        <f t="shared" si="7"/>
        <v>0</v>
      </c>
      <c r="AN1605" s="10">
        <f t="shared" si="8"/>
        <v>1</v>
      </c>
      <c r="AO1605" s="10">
        <f t="shared" si="9"/>
        <v>0</v>
      </c>
      <c r="AP1605" s="10">
        <f t="shared" si="10"/>
        <v>0</v>
      </c>
    </row>
    <row r="1606" ht="15.75" customHeight="1">
      <c r="A1606" s="7">
        <v>45676.0</v>
      </c>
      <c r="B1606" s="8" t="s">
        <v>3736</v>
      </c>
      <c r="C1606" s="8" t="s">
        <v>3737</v>
      </c>
      <c r="D1606" s="9">
        <v>2.799655735E10</v>
      </c>
      <c r="E1606" s="8" t="s">
        <v>6103</v>
      </c>
      <c r="F1606" s="8" t="s">
        <v>6126</v>
      </c>
      <c r="G1606" s="8" t="s">
        <v>6117</v>
      </c>
      <c r="H1606" s="8" t="s">
        <v>6123</v>
      </c>
      <c r="I1606" s="8" t="s">
        <v>6107</v>
      </c>
      <c r="J1606" s="8" t="s">
        <v>6119</v>
      </c>
      <c r="K1606" s="8" t="s">
        <v>6107</v>
      </c>
      <c r="L1606" s="8" t="s">
        <v>6115</v>
      </c>
      <c r="M1606" s="8" t="s">
        <v>6113</v>
      </c>
      <c r="N1606" s="12" t="s">
        <v>18</v>
      </c>
      <c r="O1606" s="12" t="s">
        <v>20</v>
      </c>
      <c r="P1606" s="12" t="s">
        <v>19</v>
      </c>
      <c r="Q1606" s="12" t="s">
        <v>22</v>
      </c>
      <c r="R1606" s="12" t="s">
        <v>21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10">
        <f>ROUNDUP(SUM(VLOOKUP(F1606,'Pontuação'!A$2:B$11,2,FALSE),VLOOKUP(E1606,'Pontuação'!C$2:D$11,2,FALSE),VLOOKUP(H1606,'Pontuação'!I$2:J$11,2,FALSE),VLOOKUP(J1606,'Pontuação'!G$2:H$11,2,FALSE),VLOOKUP(L1606,'Pontuação'!M$2:N$13,2,FALSE)),0)</f>
        <v>1427</v>
      </c>
      <c r="AD1606" s="11">
        <f t="shared" si="1"/>
        <v>143</v>
      </c>
      <c r="AE1606" s="11" t="str">
        <f t="array" ref="AE1606">IFERROR(INDEX('Pontuação'!G$13:G$101, MATCH(AD1606, 'Pontuação'!F$13:F$101, 0)), "Faixa Indefinida")</f>
        <v>D</v>
      </c>
      <c r="AF1606" s="11">
        <f t="shared" si="2"/>
        <v>0</v>
      </c>
      <c r="AG1606" s="11">
        <f t="shared" si="3"/>
        <v>0</v>
      </c>
      <c r="AH1606" s="11">
        <f t="shared" si="4"/>
        <v>0</v>
      </c>
      <c r="AI1606" s="11">
        <f t="shared" si="5"/>
        <v>1</v>
      </c>
      <c r="AJ1606" s="11">
        <f>ROUNDUP(SUM(VLOOKUP(F1606,'Pontuação 3.0'!A$2:B$11,2,FALSE),VLOOKUP(E1606,'Pontuação 3.0'!C$2:D$11,2,FALSE),VLOOKUP(H1606,'Pontuação 3.0'!I$2:J$11,2,FALSE),VLOOKUP(J1606,'Pontuação 3.0'!G$2:H$11,2,FALSE),VLOOKUP(G1606,'Pontuação 3.0'!E$2:F$11,2,FALSE),VLOOKUP(K1606,'Pontuação 3.0'!K$2:L$11,2,FALSE),VLOOKUP(L1606,'Pontuação 3.0'!M$2:N$13,2,FALSE)),0)</f>
        <v>1841</v>
      </c>
      <c r="AK1606" s="10">
        <f t="shared" si="6"/>
        <v>184</v>
      </c>
      <c r="AL1606" s="10" t="str">
        <f t="array" ref="AL1606">IFERROR(INDEX('Pontuação 3.0'!G$13:G$191, MATCH(AK1606, 'Pontuação 3.0'!F$13:F$191, 0)), "Faixa Indefinida")</f>
        <v>D</v>
      </c>
      <c r="AM1606" s="10">
        <f t="shared" si="7"/>
        <v>0</v>
      </c>
      <c r="AN1606" s="10">
        <f t="shared" si="8"/>
        <v>0</v>
      </c>
      <c r="AO1606" s="10">
        <f t="shared" si="9"/>
        <v>0</v>
      </c>
      <c r="AP1606" s="10">
        <f t="shared" si="10"/>
        <v>1</v>
      </c>
    </row>
    <row r="1607" ht="15.75" customHeight="1">
      <c r="A1607" s="7">
        <v>45676.0</v>
      </c>
      <c r="B1607" s="8" t="s">
        <v>3732</v>
      </c>
      <c r="C1607" s="8" t="s">
        <v>3733</v>
      </c>
      <c r="D1607" s="9">
        <v>2.1971183476E10</v>
      </c>
      <c r="E1607" s="8" t="s">
        <v>6103</v>
      </c>
      <c r="F1607" s="8" t="s">
        <v>6143</v>
      </c>
      <c r="G1607" s="8" t="s">
        <v>6122</v>
      </c>
      <c r="H1607" s="8" t="s">
        <v>6132</v>
      </c>
      <c r="I1607" s="8" t="s">
        <v>6128</v>
      </c>
      <c r="J1607" s="8" t="s">
        <v>6119</v>
      </c>
      <c r="K1607" s="8" t="s">
        <v>6107</v>
      </c>
      <c r="L1607" s="8" t="s">
        <v>6124</v>
      </c>
      <c r="M1607" s="8" t="s">
        <v>6131</v>
      </c>
      <c r="N1607" s="12" t="s">
        <v>18</v>
      </c>
      <c r="O1607" s="12" t="s">
        <v>20</v>
      </c>
      <c r="P1607" s="12" t="s">
        <v>76</v>
      </c>
      <c r="Q1607" s="12" t="s">
        <v>22</v>
      </c>
      <c r="R1607" s="12" t="s">
        <v>32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10">
        <f>ROUNDUP(SUM(VLOOKUP(F1607,'Pontuação'!A$2:B$11,2,FALSE),VLOOKUP(E1607,'Pontuação'!C$2:D$11,2,FALSE),VLOOKUP(H1607,'Pontuação'!I$2:J$11,2,FALSE),VLOOKUP(J1607,'Pontuação'!G$2:H$11,2,FALSE),VLOOKUP(L1607,'Pontuação'!M$2:N$13,2,FALSE)),0)</f>
        <v>1303</v>
      </c>
      <c r="AD1607" s="11">
        <f t="shared" si="1"/>
        <v>130</v>
      </c>
      <c r="AE1607" s="11" t="str">
        <f t="array" ref="AE1607">IFERROR(INDEX('Pontuação'!G$13:G$101, MATCH(AD1607, 'Pontuação'!F$13:F$101, 0)), "Faixa Indefinida")</f>
        <v>D</v>
      </c>
      <c r="AF1607" s="11">
        <f t="shared" si="2"/>
        <v>0</v>
      </c>
      <c r="AG1607" s="11">
        <f t="shared" si="3"/>
        <v>0</v>
      </c>
      <c r="AH1607" s="11">
        <f t="shared" si="4"/>
        <v>0</v>
      </c>
      <c r="AI1607" s="11">
        <f t="shared" si="5"/>
        <v>1</v>
      </c>
      <c r="AJ1607" s="11">
        <f>ROUNDUP(SUM(VLOOKUP(F1607,'Pontuação 3.0'!A$2:B$11,2,FALSE),VLOOKUP(E1607,'Pontuação 3.0'!C$2:D$11,2,FALSE),VLOOKUP(H1607,'Pontuação 3.0'!I$2:J$11,2,FALSE),VLOOKUP(J1607,'Pontuação 3.0'!G$2:H$11,2,FALSE),VLOOKUP(G1607,'Pontuação 3.0'!E$2:F$11,2,FALSE),VLOOKUP(K1607,'Pontuação 3.0'!K$2:L$11,2,FALSE),VLOOKUP(L1607,'Pontuação 3.0'!M$2:N$13,2,FALSE)),0)</f>
        <v>1622</v>
      </c>
      <c r="AK1607" s="10">
        <f t="shared" si="6"/>
        <v>162</v>
      </c>
      <c r="AL1607" s="10" t="str">
        <f t="array" ref="AL1607">IFERROR(INDEX('Pontuação 3.0'!G$13:G$191, MATCH(AK1607, 'Pontuação 3.0'!F$13:F$191, 0)), "Faixa Indefinida")</f>
        <v>D</v>
      </c>
      <c r="AM1607" s="10">
        <f t="shared" si="7"/>
        <v>0</v>
      </c>
      <c r="AN1607" s="10">
        <f t="shared" si="8"/>
        <v>0</v>
      </c>
      <c r="AO1607" s="10">
        <f t="shared" si="9"/>
        <v>0</v>
      </c>
      <c r="AP1607" s="10">
        <f t="shared" si="10"/>
        <v>1</v>
      </c>
    </row>
    <row r="1608" ht="15.75" customHeight="1">
      <c r="A1608" s="7">
        <v>45676.0</v>
      </c>
      <c r="B1608" s="8" t="s">
        <v>3740</v>
      </c>
      <c r="C1608" s="8" t="s">
        <v>3741</v>
      </c>
      <c r="D1608" s="9">
        <v>9.9286726E7</v>
      </c>
      <c r="E1608" s="8" t="s">
        <v>6103</v>
      </c>
      <c r="F1608" s="8" t="s">
        <v>6116</v>
      </c>
      <c r="G1608" s="8" t="s">
        <v>6117</v>
      </c>
      <c r="H1608" s="8" t="s">
        <v>6106</v>
      </c>
      <c r="I1608" s="8" t="s">
        <v>6107</v>
      </c>
      <c r="J1608" s="8" t="s">
        <v>6119</v>
      </c>
      <c r="K1608" s="8" t="s">
        <v>6107</v>
      </c>
      <c r="L1608" s="8" t="s">
        <v>6124</v>
      </c>
      <c r="M1608" s="8" t="s">
        <v>6133</v>
      </c>
      <c r="N1608" s="12" t="s">
        <v>18</v>
      </c>
      <c r="O1608" s="12" t="s">
        <v>20</v>
      </c>
      <c r="P1608" s="12" t="s">
        <v>121</v>
      </c>
      <c r="Q1608" s="12" t="s">
        <v>22</v>
      </c>
      <c r="R1608" s="12" t="s">
        <v>21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10">
        <f>ROUNDUP(SUM(VLOOKUP(F1608,'Pontuação'!A$2:B$11,2,FALSE),VLOOKUP(E1608,'Pontuação'!C$2:D$11,2,FALSE),VLOOKUP(H1608,'Pontuação'!I$2:J$11,2,FALSE),VLOOKUP(J1608,'Pontuação'!G$2:H$11,2,FALSE),VLOOKUP(L1608,'Pontuação'!M$2:N$13,2,FALSE)),0)</f>
        <v>1516</v>
      </c>
      <c r="AD1608" s="11">
        <f t="shared" si="1"/>
        <v>152</v>
      </c>
      <c r="AE1608" s="11" t="str">
        <f t="array" ref="AE1608">IFERROR(INDEX('Pontuação'!G$13:G$101, MATCH(AD1608, 'Pontuação'!F$13:F$101, 0)), "Faixa Indefinida")</f>
        <v>C</v>
      </c>
      <c r="AF1608" s="11">
        <f t="shared" si="2"/>
        <v>0</v>
      </c>
      <c r="AG1608" s="11">
        <f t="shared" si="3"/>
        <v>0</v>
      </c>
      <c r="AH1608" s="11">
        <f t="shared" si="4"/>
        <v>1</v>
      </c>
      <c r="AI1608" s="11">
        <f t="shared" si="5"/>
        <v>0</v>
      </c>
      <c r="AJ1608" s="11">
        <f>ROUNDUP(SUM(VLOOKUP(F1608,'Pontuação 3.0'!A$2:B$11,2,FALSE),VLOOKUP(E1608,'Pontuação 3.0'!C$2:D$11,2,FALSE),VLOOKUP(H1608,'Pontuação 3.0'!I$2:J$11,2,FALSE),VLOOKUP(J1608,'Pontuação 3.0'!G$2:H$11,2,FALSE),VLOOKUP(G1608,'Pontuação 3.0'!E$2:F$11,2,FALSE),VLOOKUP(K1608,'Pontuação 3.0'!K$2:L$11,2,FALSE),VLOOKUP(L1608,'Pontuação 3.0'!M$2:N$13,2,FALSE)),0)</f>
        <v>2092</v>
      </c>
      <c r="AK1608" s="10">
        <f t="shared" si="6"/>
        <v>209</v>
      </c>
      <c r="AL1608" s="10" t="str">
        <f t="array" ref="AL1608">IFERROR(INDEX('Pontuação 3.0'!G$13:G$191, MATCH(AK1608, 'Pontuação 3.0'!F$13:F$191, 0)), "Faixa Indefinida")</f>
        <v>C</v>
      </c>
      <c r="AM1608" s="10">
        <f t="shared" si="7"/>
        <v>0</v>
      </c>
      <c r="AN1608" s="10">
        <f t="shared" si="8"/>
        <v>0</v>
      </c>
      <c r="AO1608" s="10">
        <f t="shared" si="9"/>
        <v>1</v>
      </c>
      <c r="AP1608" s="10">
        <f t="shared" si="10"/>
        <v>0</v>
      </c>
    </row>
    <row r="1609" ht="15.75" customHeight="1">
      <c r="A1609" s="7">
        <v>45676.0</v>
      </c>
      <c r="B1609" s="8" t="s">
        <v>3300</v>
      </c>
      <c r="C1609" s="8" t="s">
        <v>3301</v>
      </c>
      <c r="D1609" s="9">
        <v>3.4991426114E10</v>
      </c>
      <c r="E1609" s="8" t="s">
        <v>6103</v>
      </c>
      <c r="F1609" s="8" t="s">
        <v>6126</v>
      </c>
      <c r="G1609" s="8" t="s">
        <v>6117</v>
      </c>
      <c r="H1609" s="8" t="s">
        <v>6123</v>
      </c>
      <c r="I1609" s="8" t="s">
        <v>6107</v>
      </c>
      <c r="J1609" s="8" t="s">
        <v>6119</v>
      </c>
      <c r="K1609" s="8" t="s">
        <v>6107</v>
      </c>
      <c r="L1609" s="8" t="s">
        <v>6120</v>
      </c>
      <c r="M1609" s="8" t="s">
        <v>6111</v>
      </c>
      <c r="N1609" s="12" t="s">
        <v>18</v>
      </c>
      <c r="O1609" s="12" t="s">
        <v>20</v>
      </c>
      <c r="P1609" s="12" t="s">
        <v>25</v>
      </c>
      <c r="Q1609" s="12" t="s">
        <v>33</v>
      </c>
      <c r="R1609" s="12" t="s">
        <v>21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10">
        <f>ROUNDUP(SUM(VLOOKUP(F1609,'Pontuação'!A$2:B$11,2,FALSE),VLOOKUP(E1609,'Pontuação'!C$2:D$11,2,FALSE),VLOOKUP(H1609,'Pontuação'!I$2:J$11,2,FALSE),VLOOKUP(J1609,'Pontuação'!G$2:H$11,2,FALSE),VLOOKUP(L1609,'Pontuação'!M$2:N$13,2,FALSE)),0)</f>
        <v>1559</v>
      </c>
      <c r="AD1609" s="11">
        <f t="shared" si="1"/>
        <v>156</v>
      </c>
      <c r="AE1609" s="11" t="str">
        <f t="array" ref="AE1609">IFERROR(INDEX('Pontuação'!G$13:G$101, MATCH(AD1609, 'Pontuação'!F$13:F$101, 0)), "Faixa Indefinida")</f>
        <v>C</v>
      </c>
      <c r="AF1609" s="11">
        <f t="shared" si="2"/>
        <v>0</v>
      </c>
      <c r="AG1609" s="11">
        <f t="shared" si="3"/>
        <v>0</v>
      </c>
      <c r="AH1609" s="11">
        <f t="shared" si="4"/>
        <v>1</v>
      </c>
      <c r="AI1609" s="11">
        <f t="shared" si="5"/>
        <v>0</v>
      </c>
      <c r="AJ1609" s="11">
        <f>ROUNDUP(SUM(VLOOKUP(F1609,'Pontuação 3.0'!A$2:B$11,2,FALSE),VLOOKUP(E1609,'Pontuação 3.0'!C$2:D$11,2,FALSE),VLOOKUP(H1609,'Pontuação 3.0'!I$2:J$11,2,FALSE),VLOOKUP(J1609,'Pontuação 3.0'!G$2:H$11,2,FALSE),VLOOKUP(G1609,'Pontuação 3.0'!E$2:F$11,2,FALSE),VLOOKUP(K1609,'Pontuação 3.0'!K$2:L$11,2,FALSE),VLOOKUP(L1609,'Pontuação 3.0'!M$2:N$13,2,FALSE)),0)</f>
        <v>1927</v>
      </c>
      <c r="AK1609" s="10">
        <f t="shared" si="6"/>
        <v>193</v>
      </c>
      <c r="AL1609" s="10" t="str">
        <f t="array" ref="AL1609">IFERROR(INDEX('Pontuação 3.0'!G$13:G$191, MATCH(AK1609, 'Pontuação 3.0'!F$13:F$191, 0)), "Faixa Indefinida")</f>
        <v>C</v>
      </c>
      <c r="AM1609" s="10">
        <f t="shared" si="7"/>
        <v>0</v>
      </c>
      <c r="AN1609" s="10">
        <f t="shared" si="8"/>
        <v>0</v>
      </c>
      <c r="AO1609" s="10">
        <f t="shared" si="9"/>
        <v>1</v>
      </c>
      <c r="AP1609" s="10">
        <f t="shared" si="10"/>
        <v>0</v>
      </c>
    </row>
    <row r="1610" ht="15.75" customHeight="1">
      <c r="A1610" s="7">
        <v>45676.0</v>
      </c>
      <c r="B1610" s="8" t="s">
        <v>3744</v>
      </c>
      <c r="C1610" s="8" t="s">
        <v>3745</v>
      </c>
      <c r="D1610" s="8" t="s">
        <v>3746</v>
      </c>
      <c r="E1610" s="8" t="s">
        <v>6103</v>
      </c>
      <c r="F1610" s="8" t="s">
        <v>6126</v>
      </c>
      <c r="G1610" s="8" t="s">
        <v>6117</v>
      </c>
      <c r="H1610" s="8" t="s">
        <v>6135</v>
      </c>
      <c r="I1610" s="8" t="s">
        <v>6107</v>
      </c>
      <c r="J1610" s="8" t="s">
        <v>6119</v>
      </c>
      <c r="K1610" s="8" t="s">
        <v>6107</v>
      </c>
      <c r="L1610" s="8" t="s">
        <v>6115</v>
      </c>
      <c r="M1610" s="8" t="s">
        <v>6111</v>
      </c>
      <c r="N1610" s="12" t="s">
        <v>18</v>
      </c>
      <c r="O1610" s="12" t="s">
        <v>20</v>
      </c>
      <c r="P1610" s="12" t="s">
        <v>71</v>
      </c>
      <c r="Q1610" s="12" t="s">
        <v>22</v>
      </c>
      <c r="R1610" s="12" t="s">
        <v>21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10">
        <f>ROUNDUP(SUM(VLOOKUP(F1610,'Pontuação'!A$2:B$11,2,FALSE),VLOOKUP(E1610,'Pontuação'!C$2:D$11,2,FALSE),VLOOKUP(H1610,'Pontuação'!I$2:J$11,2,FALSE),VLOOKUP(J1610,'Pontuação'!G$2:H$11,2,FALSE),VLOOKUP(L1610,'Pontuação'!M$2:N$13,2,FALSE)),0)</f>
        <v>1567</v>
      </c>
      <c r="AD1610" s="11">
        <f t="shared" si="1"/>
        <v>157</v>
      </c>
      <c r="AE1610" s="11" t="str">
        <f t="array" ref="AE1610">IFERROR(INDEX('Pontuação'!G$13:G$101, MATCH(AD1610, 'Pontuação'!F$13:F$101, 0)), "Faixa Indefinida")</f>
        <v>C</v>
      </c>
      <c r="AF1610" s="11">
        <f t="shared" si="2"/>
        <v>0</v>
      </c>
      <c r="AG1610" s="11">
        <f t="shared" si="3"/>
        <v>0</v>
      </c>
      <c r="AH1610" s="11">
        <f t="shared" si="4"/>
        <v>1</v>
      </c>
      <c r="AI1610" s="11">
        <f t="shared" si="5"/>
        <v>0</v>
      </c>
      <c r="AJ1610" s="11">
        <f>ROUNDUP(SUM(VLOOKUP(F1610,'Pontuação 3.0'!A$2:B$11,2,FALSE),VLOOKUP(E1610,'Pontuação 3.0'!C$2:D$11,2,FALSE),VLOOKUP(H1610,'Pontuação 3.0'!I$2:J$11,2,FALSE),VLOOKUP(J1610,'Pontuação 3.0'!G$2:H$11,2,FALSE),VLOOKUP(G1610,'Pontuação 3.0'!E$2:F$11,2,FALSE),VLOOKUP(K1610,'Pontuação 3.0'!K$2:L$11,2,FALSE),VLOOKUP(L1610,'Pontuação 3.0'!M$2:N$13,2,FALSE)),0)</f>
        <v>1925</v>
      </c>
      <c r="AK1610" s="10">
        <f t="shared" si="6"/>
        <v>193</v>
      </c>
      <c r="AL1610" s="10" t="str">
        <f t="array" ref="AL1610">IFERROR(INDEX('Pontuação 3.0'!G$13:G$191, MATCH(AK1610, 'Pontuação 3.0'!F$13:F$191, 0)), "Faixa Indefinida")</f>
        <v>C</v>
      </c>
      <c r="AM1610" s="10">
        <f t="shared" si="7"/>
        <v>0</v>
      </c>
      <c r="AN1610" s="10">
        <f t="shared" si="8"/>
        <v>0</v>
      </c>
      <c r="AO1610" s="10">
        <f t="shared" si="9"/>
        <v>1</v>
      </c>
      <c r="AP1610" s="10">
        <f t="shared" si="10"/>
        <v>0</v>
      </c>
    </row>
    <row r="1611" ht="15.75" customHeight="1">
      <c r="A1611" s="7">
        <v>45676.0</v>
      </c>
      <c r="B1611" s="8" t="s">
        <v>3747</v>
      </c>
      <c r="C1611" s="8" t="s">
        <v>3748</v>
      </c>
      <c r="D1611" s="9">
        <v>8.5991002209E10</v>
      </c>
      <c r="E1611" s="8" t="s">
        <v>6103</v>
      </c>
      <c r="F1611" s="8" t="s">
        <v>6126</v>
      </c>
      <c r="G1611" s="8" t="s">
        <v>6117</v>
      </c>
      <c r="H1611" s="8" t="s">
        <v>6135</v>
      </c>
      <c r="I1611" s="8" t="s">
        <v>6107</v>
      </c>
      <c r="J1611" s="8" t="s">
        <v>6108</v>
      </c>
      <c r="K1611" s="8" t="s">
        <v>6109</v>
      </c>
      <c r="L1611" s="8" t="s">
        <v>6115</v>
      </c>
      <c r="M1611" s="8" t="s">
        <v>6113</v>
      </c>
      <c r="N1611" s="12" t="s">
        <v>18</v>
      </c>
      <c r="O1611" s="12" t="s">
        <v>20</v>
      </c>
      <c r="P1611" s="12" t="s">
        <v>25</v>
      </c>
      <c r="Q1611" s="12" t="s">
        <v>22</v>
      </c>
      <c r="R1611" s="12" t="s">
        <v>32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10">
        <f>ROUNDUP(SUM(VLOOKUP(F1611,'Pontuação'!A$2:B$11,2,FALSE),VLOOKUP(E1611,'Pontuação'!C$2:D$11,2,FALSE),VLOOKUP(H1611,'Pontuação'!I$2:J$11,2,FALSE),VLOOKUP(J1611,'Pontuação'!G$2:H$11,2,FALSE),VLOOKUP(L1611,'Pontuação'!M$2:N$13,2,FALSE)),0)</f>
        <v>1672</v>
      </c>
      <c r="AD1611" s="11">
        <f t="shared" si="1"/>
        <v>167</v>
      </c>
      <c r="AE1611" s="11" t="str">
        <f t="array" ref="AE1611">IFERROR(INDEX('Pontuação'!G$13:G$101, MATCH(AD1611, 'Pontuação'!F$13:F$101, 0)), "Faixa Indefinida")</f>
        <v>B</v>
      </c>
      <c r="AF1611" s="11">
        <f t="shared" si="2"/>
        <v>0</v>
      </c>
      <c r="AG1611" s="11">
        <f t="shared" si="3"/>
        <v>1</v>
      </c>
      <c r="AH1611" s="11">
        <f t="shared" si="4"/>
        <v>0</v>
      </c>
      <c r="AI1611" s="11">
        <f t="shared" si="5"/>
        <v>0</v>
      </c>
      <c r="AJ1611" s="11">
        <f>ROUNDUP(SUM(VLOOKUP(F1611,'Pontuação 3.0'!A$2:B$11,2,FALSE),VLOOKUP(E1611,'Pontuação 3.0'!C$2:D$11,2,FALSE),VLOOKUP(H1611,'Pontuação 3.0'!I$2:J$11,2,FALSE),VLOOKUP(J1611,'Pontuação 3.0'!G$2:H$11,2,FALSE),VLOOKUP(G1611,'Pontuação 3.0'!E$2:F$11,2,FALSE),VLOOKUP(K1611,'Pontuação 3.0'!K$2:L$11,2,FALSE),VLOOKUP(L1611,'Pontuação 3.0'!M$2:N$13,2,FALSE)),0)</f>
        <v>2338</v>
      </c>
      <c r="AK1611" s="10">
        <f t="shared" si="6"/>
        <v>234</v>
      </c>
      <c r="AL1611" s="10" t="str">
        <f t="array" ref="AL1611">IFERROR(INDEX('Pontuação 3.0'!G$13:G$191, MATCH(AK1611, 'Pontuação 3.0'!F$13:F$191, 0)), "Faixa Indefinida")</f>
        <v>B</v>
      </c>
      <c r="AM1611" s="10">
        <f t="shared" si="7"/>
        <v>0</v>
      </c>
      <c r="AN1611" s="10">
        <f t="shared" si="8"/>
        <v>1</v>
      </c>
      <c r="AO1611" s="10">
        <f t="shared" si="9"/>
        <v>0</v>
      </c>
      <c r="AP1611" s="10">
        <f t="shared" si="10"/>
        <v>0</v>
      </c>
    </row>
    <row r="1612" ht="15.75" customHeight="1">
      <c r="A1612" s="7">
        <v>45676.0</v>
      </c>
      <c r="B1612" s="8" t="s">
        <v>2490</v>
      </c>
      <c r="C1612" s="8" t="s">
        <v>3749</v>
      </c>
      <c r="D1612" s="9">
        <v>8.499804427E10</v>
      </c>
      <c r="E1612" s="8" t="s">
        <v>6103</v>
      </c>
      <c r="F1612" s="8" t="s">
        <v>6116</v>
      </c>
      <c r="G1612" s="8" t="s">
        <v>6122</v>
      </c>
      <c r="H1612" s="8" t="s">
        <v>6106</v>
      </c>
      <c r="I1612" s="8" t="s">
        <v>6107</v>
      </c>
      <c r="J1612" s="8" t="s">
        <v>6108</v>
      </c>
      <c r="K1612" s="8" t="s">
        <v>6109</v>
      </c>
      <c r="L1612" s="8" t="s">
        <v>6120</v>
      </c>
      <c r="M1612" s="8" t="s">
        <v>6113</v>
      </c>
      <c r="N1612" s="12" t="s">
        <v>18</v>
      </c>
      <c r="O1612" s="12" t="s">
        <v>20</v>
      </c>
      <c r="P1612" s="12" t="s">
        <v>25</v>
      </c>
      <c r="Q1612" s="12" t="s">
        <v>22</v>
      </c>
      <c r="R1612" s="12" t="s">
        <v>32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10">
        <f>ROUNDUP(SUM(VLOOKUP(F1612,'Pontuação'!A$2:B$11,2,FALSE),VLOOKUP(E1612,'Pontuação'!C$2:D$11,2,FALSE),VLOOKUP(H1612,'Pontuação'!I$2:J$11,2,FALSE),VLOOKUP(J1612,'Pontuação'!G$2:H$11,2,FALSE),VLOOKUP(L1612,'Pontuação'!M$2:N$13,2,FALSE)),0)</f>
        <v>1790</v>
      </c>
      <c r="AD1612" s="11">
        <f t="shared" si="1"/>
        <v>179</v>
      </c>
      <c r="AE1612" s="11" t="str">
        <f t="array" ref="AE1612">IFERROR(INDEX('Pontuação'!G$13:G$101, MATCH(AD1612, 'Pontuação'!F$13:F$101, 0)), "Faixa Indefinida")</f>
        <v>B</v>
      </c>
      <c r="AF1612" s="11">
        <f t="shared" si="2"/>
        <v>0</v>
      </c>
      <c r="AG1612" s="11">
        <f t="shared" si="3"/>
        <v>1</v>
      </c>
      <c r="AH1612" s="11">
        <f t="shared" si="4"/>
        <v>0</v>
      </c>
      <c r="AI1612" s="11">
        <f t="shared" si="5"/>
        <v>0</v>
      </c>
      <c r="AJ1612" s="11">
        <f>ROUNDUP(SUM(VLOOKUP(F1612,'Pontuação 3.0'!A$2:B$11,2,FALSE),VLOOKUP(E1612,'Pontuação 3.0'!C$2:D$11,2,FALSE),VLOOKUP(H1612,'Pontuação 3.0'!I$2:J$11,2,FALSE),VLOOKUP(J1612,'Pontuação 3.0'!G$2:H$11,2,FALSE),VLOOKUP(G1612,'Pontuação 3.0'!E$2:F$11,2,FALSE),VLOOKUP(K1612,'Pontuação 3.0'!K$2:L$11,2,FALSE),VLOOKUP(L1612,'Pontuação 3.0'!M$2:N$13,2,FALSE)),0)</f>
        <v>2481</v>
      </c>
      <c r="AK1612" s="10">
        <f t="shared" si="6"/>
        <v>248</v>
      </c>
      <c r="AL1612" s="10" t="str">
        <f t="array" ref="AL1612">IFERROR(INDEX('Pontuação 3.0'!G$13:G$191, MATCH(AK1612, 'Pontuação 3.0'!F$13:F$191, 0)), "Faixa Indefinida")</f>
        <v>A</v>
      </c>
      <c r="AM1612" s="10">
        <f t="shared" si="7"/>
        <v>1</v>
      </c>
      <c r="AN1612" s="10">
        <f t="shared" si="8"/>
        <v>0</v>
      </c>
      <c r="AO1612" s="10">
        <f t="shared" si="9"/>
        <v>0</v>
      </c>
      <c r="AP1612" s="10">
        <f t="shared" si="10"/>
        <v>0</v>
      </c>
    </row>
    <row r="1613" ht="15.75" customHeight="1">
      <c r="A1613" s="7">
        <v>45676.0</v>
      </c>
      <c r="B1613" s="8" t="s">
        <v>2313</v>
      </c>
      <c r="C1613" s="8" t="s">
        <v>3750</v>
      </c>
      <c r="D1613" s="9">
        <v>1.6991740343E10</v>
      </c>
      <c r="E1613" s="8" t="s">
        <v>6125</v>
      </c>
      <c r="F1613" s="8" t="s">
        <v>6126</v>
      </c>
      <c r="G1613" s="8" t="s">
        <v>6117</v>
      </c>
      <c r="H1613" s="8" t="s">
        <v>6118</v>
      </c>
      <c r="I1613" s="8" t="s">
        <v>6128</v>
      </c>
      <c r="J1613" s="8" t="s">
        <v>6108</v>
      </c>
      <c r="K1613" s="8" t="s">
        <v>6107</v>
      </c>
      <c r="L1613" s="8" t="s">
        <v>6115</v>
      </c>
      <c r="M1613" s="8" t="s">
        <v>6113</v>
      </c>
      <c r="N1613" s="12" t="s">
        <v>18</v>
      </c>
      <c r="O1613" s="12" t="s">
        <v>20</v>
      </c>
      <c r="P1613" s="12" t="s">
        <v>25</v>
      </c>
      <c r="Q1613" s="12" t="s">
        <v>33</v>
      </c>
      <c r="R1613" s="12" t="s">
        <v>21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10">
        <f>ROUNDUP(SUM(VLOOKUP(F1613,'Pontuação'!A$2:B$11,2,FALSE),VLOOKUP(E1613,'Pontuação'!C$2:D$11,2,FALSE),VLOOKUP(H1613,'Pontuação'!I$2:J$11,2,FALSE),VLOOKUP(J1613,'Pontuação'!G$2:H$11,2,FALSE),VLOOKUP(L1613,'Pontuação'!M$2:N$13,2,FALSE)),0)</f>
        <v>1692</v>
      </c>
      <c r="AD1613" s="11">
        <f t="shared" si="1"/>
        <v>169</v>
      </c>
      <c r="AE1613" s="11" t="str">
        <f t="array" ref="AE1613">IFERROR(INDEX('Pontuação'!G$13:G$101, MATCH(AD1613, 'Pontuação'!F$13:F$101, 0)), "Faixa Indefinida")</f>
        <v>B</v>
      </c>
      <c r="AF1613" s="11">
        <f t="shared" si="2"/>
        <v>0</v>
      </c>
      <c r="AG1613" s="11">
        <f t="shared" si="3"/>
        <v>1</v>
      </c>
      <c r="AH1613" s="11">
        <f t="shared" si="4"/>
        <v>0</v>
      </c>
      <c r="AI1613" s="11">
        <f t="shared" si="5"/>
        <v>0</v>
      </c>
      <c r="AJ1613" s="11">
        <f>ROUNDUP(SUM(VLOOKUP(F1613,'Pontuação 3.0'!A$2:B$11,2,FALSE),VLOOKUP(E1613,'Pontuação 3.0'!C$2:D$11,2,FALSE),VLOOKUP(H1613,'Pontuação 3.0'!I$2:J$11,2,FALSE),VLOOKUP(J1613,'Pontuação 3.0'!G$2:H$11,2,FALSE),VLOOKUP(G1613,'Pontuação 3.0'!E$2:F$11,2,FALSE),VLOOKUP(K1613,'Pontuação 3.0'!K$2:L$11,2,FALSE),VLOOKUP(L1613,'Pontuação 3.0'!M$2:N$13,2,FALSE)),0)</f>
        <v>2198</v>
      </c>
      <c r="AK1613" s="10">
        <f t="shared" si="6"/>
        <v>220</v>
      </c>
      <c r="AL1613" s="10" t="str">
        <f t="array" ref="AL1613">IFERROR(INDEX('Pontuação 3.0'!G$13:G$191, MATCH(AK1613, 'Pontuação 3.0'!F$13:F$191, 0)), "Faixa Indefinida")</f>
        <v>B</v>
      </c>
      <c r="AM1613" s="10">
        <f t="shared" si="7"/>
        <v>0</v>
      </c>
      <c r="AN1613" s="10">
        <f t="shared" si="8"/>
        <v>1</v>
      </c>
      <c r="AO1613" s="10">
        <f t="shared" si="9"/>
        <v>0</v>
      </c>
      <c r="AP1613" s="10">
        <f t="shared" si="10"/>
        <v>0</v>
      </c>
    </row>
    <row r="1614" ht="15.75" customHeight="1">
      <c r="A1614" s="7">
        <v>45676.0</v>
      </c>
      <c r="B1614" s="8" t="s">
        <v>3751</v>
      </c>
      <c r="C1614" s="8" t="s">
        <v>3752</v>
      </c>
      <c r="D1614" s="9">
        <v>1.195927854E10</v>
      </c>
      <c r="E1614" s="8" t="s">
        <v>6103</v>
      </c>
      <c r="F1614" s="8" t="s">
        <v>6116</v>
      </c>
      <c r="G1614" s="8" t="s">
        <v>6117</v>
      </c>
      <c r="H1614" s="8" t="s">
        <v>6118</v>
      </c>
      <c r="I1614" s="8" t="s">
        <v>6128</v>
      </c>
      <c r="J1614" s="8" t="s">
        <v>6119</v>
      </c>
      <c r="K1614" s="8" t="s">
        <v>6107</v>
      </c>
      <c r="L1614" s="8" t="s">
        <v>6115</v>
      </c>
      <c r="M1614" s="8" t="s">
        <v>6113</v>
      </c>
      <c r="N1614" s="12" t="s">
        <v>18</v>
      </c>
      <c r="O1614" s="12" t="s">
        <v>20</v>
      </c>
      <c r="P1614" s="12" t="s">
        <v>25</v>
      </c>
      <c r="Q1614" s="12" t="s">
        <v>22</v>
      </c>
      <c r="R1614" s="12" t="s">
        <v>32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10">
        <f>ROUNDUP(SUM(VLOOKUP(F1614,'Pontuação'!A$2:B$11,2,FALSE),VLOOKUP(E1614,'Pontuação'!C$2:D$11,2,FALSE),VLOOKUP(H1614,'Pontuação'!I$2:J$11,2,FALSE),VLOOKUP(J1614,'Pontuação'!G$2:H$11,2,FALSE),VLOOKUP(L1614,'Pontuação'!M$2:N$13,2,FALSE)),0)</f>
        <v>1595</v>
      </c>
      <c r="AD1614" s="11">
        <f t="shared" si="1"/>
        <v>160</v>
      </c>
      <c r="AE1614" s="11" t="str">
        <f t="array" ref="AE1614">IFERROR(INDEX('Pontuação'!G$13:G$101, MATCH(AD1614, 'Pontuação'!F$13:F$101, 0)), "Faixa Indefinida")</f>
        <v>C</v>
      </c>
      <c r="AF1614" s="11">
        <f t="shared" si="2"/>
        <v>0</v>
      </c>
      <c r="AG1614" s="11">
        <f t="shared" si="3"/>
        <v>0</v>
      </c>
      <c r="AH1614" s="11">
        <f t="shared" si="4"/>
        <v>1</v>
      </c>
      <c r="AI1614" s="11">
        <f t="shared" si="5"/>
        <v>0</v>
      </c>
      <c r="AJ1614" s="11">
        <f>ROUNDUP(SUM(VLOOKUP(F1614,'Pontuação 3.0'!A$2:B$11,2,FALSE),VLOOKUP(E1614,'Pontuação 3.0'!C$2:D$11,2,FALSE),VLOOKUP(H1614,'Pontuação 3.0'!I$2:J$11,2,FALSE),VLOOKUP(J1614,'Pontuação 3.0'!G$2:H$11,2,FALSE),VLOOKUP(G1614,'Pontuação 3.0'!E$2:F$11,2,FALSE),VLOOKUP(K1614,'Pontuação 3.0'!K$2:L$11,2,FALSE),VLOOKUP(L1614,'Pontuação 3.0'!M$2:N$13,2,FALSE)),0)</f>
        <v>2209</v>
      </c>
      <c r="AK1614" s="10">
        <f t="shared" si="6"/>
        <v>221</v>
      </c>
      <c r="AL1614" s="10" t="str">
        <f t="array" ref="AL1614">IFERROR(INDEX('Pontuação 3.0'!G$13:G$191, MATCH(AK1614, 'Pontuação 3.0'!F$13:F$191, 0)), "Faixa Indefinida")</f>
        <v>B</v>
      </c>
      <c r="AM1614" s="10">
        <f t="shared" si="7"/>
        <v>0</v>
      </c>
      <c r="AN1614" s="10">
        <f t="shared" si="8"/>
        <v>1</v>
      </c>
      <c r="AO1614" s="10">
        <f t="shared" si="9"/>
        <v>0</v>
      </c>
      <c r="AP1614" s="10">
        <f t="shared" si="10"/>
        <v>0</v>
      </c>
    </row>
    <row r="1615" ht="15.75" customHeight="1">
      <c r="A1615" s="7">
        <v>45676.0</v>
      </c>
      <c r="B1615" s="8" t="s">
        <v>295</v>
      </c>
      <c r="C1615" s="8" t="s">
        <v>3753</v>
      </c>
      <c r="D1615" s="9">
        <v>4.3996278781E10</v>
      </c>
      <c r="E1615" s="8" t="s">
        <v>6103</v>
      </c>
      <c r="F1615" s="8" t="s">
        <v>6116</v>
      </c>
      <c r="G1615" s="8" t="s">
        <v>6117</v>
      </c>
      <c r="H1615" s="8" t="s">
        <v>6135</v>
      </c>
      <c r="I1615" s="8" t="s">
        <v>6107</v>
      </c>
      <c r="J1615" s="8" t="s">
        <v>6119</v>
      </c>
      <c r="K1615" s="8" t="s">
        <v>6107</v>
      </c>
      <c r="L1615" s="8" t="s">
        <v>6124</v>
      </c>
      <c r="M1615" s="8" t="s">
        <v>6121</v>
      </c>
      <c r="N1615" s="12" t="s">
        <v>18</v>
      </c>
      <c r="O1615" s="12" t="s">
        <v>20</v>
      </c>
      <c r="P1615" s="12" t="s">
        <v>25</v>
      </c>
      <c r="Q1615" s="12" t="s">
        <v>83</v>
      </c>
      <c r="R1615" s="12" t="s">
        <v>21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10">
        <f>ROUNDUP(SUM(VLOOKUP(F1615,'Pontuação'!A$2:B$11,2,FALSE),VLOOKUP(E1615,'Pontuação'!C$2:D$11,2,FALSE),VLOOKUP(H1615,'Pontuação'!I$2:J$11,2,FALSE),VLOOKUP(J1615,'Pontuação'!G$2:H$11,2,FALSE),VLOOKUP(L1615,'Pontuação'!M$2:N$13,2,FALSE)),0)</f>
        <v>1542</v>
      </c>
      <c r="AD1615" s="11">
        <f t="shared" si="1"/>
        <v>154</v>
      </c>
      <c r="AE1615" s="11" t="str">
        <f t="array" ref="AE1615">IFERROR(INDEX('Pontuação'!G$13:G$101, MATCH(AD1615, 'Pontuação'!F$13:F$101, 0)), "Faixa Indefinida")</f>
        <v>C</v>
      </c>
      <c r="AF1615" s="11">
        <f t="shared" si="2"/>
        <v>0</v>
      </c>
      <c r="AG1615" s="11">
        <f t="shared" si="3"/>
        <v>0</v>
      </c>
      <c r="AH1615" s="11">
        <f t="shared" si="4"/>
        <v>1</v>
      </c>
      <c r="AI1615" s="11">
        <f t="shared" si="5"/>
        <v>0</v>
      </c>
      <c r="AJ1615" s="11">
        <f>ROUNDUP(SUM(VLOOKUP(F1615,'Pontuação 3.0'!A$2:B$11,2,FALSE),VLOOKUP(E1615,'Pontuação 3.0'!C$2:D$11,2,FALSE),VLOOKUP(H1615,'Pontuação 3.0'!I$2:J$11,2,FALSE),VLOOKUP(J1615,'Pontuação 3.0'!G$2:H$11,2,FALSE),VLOOKUP(G1615,'Pontuação 3.0'!E$2:F$11,2,FALSE),VLOOKUP(K1615,'Pontuação 3.0'!K$2:L$11,2,FALSE),VLOOKUP(L1615,'Pontuação 3.0'!M$2:N$13,2,FALSE)),0)</f>
        <v>2028</v>
      </c>
      <c r="AK1615" s="10">
        <f t="shared" si="6"/>
        <v>203</v>
      </c>
      <c r="AL1615" s="10" t="str">
        <f t="array" ref="AL1615">IFERROR(INDEX('Pontuação 3.0'!G$13:G$191, MATCH(AK1615, 'Pontuação 3.0'!F$13:F$191, 0)), "Faixa Indefinida")</f>
        <v>C</v>
      </c>
      <c r="AM1615" s="10">
        <f t="shared" si="7"/>
        <v>0</v>
      </c>
      <c r="AN1615" s="10">
        <f t="shared" si="8"/>
        <v>0</v>
      </c>
      <c r="AO1615" s="10">
        <f t="shared" si="9"/>
        <v>1</v>
      </c>
      <c r="AP1615" s="10">
        <f t="shared" si="10"/>
        <v>0</v>
      </c>
    </row>
    <row r="1616" ht="15.75" customHeight="1">
      <c r="A1616" s="7">
        <v>45676.0</v>
      </c>
      <c r="B1616" s="8" t="s">
        <v>3754</v>
      </c>
      <c r="C1616" s="8" t="s">
        <v>3755</v>
      </c>
      <c r="D1616" s="8" t="s">
        <v>3756</v>
      </c>
      <c r="E1616" s="8" t="s">
        <v>6103</v>
      </c>
      <c r="F1616" s="8" t="s">
        <v>6116</v>
      </c>
      <c r="G1616" s="8" t="s">
        <v>6122</v>
      </c>
      <c r="H1616" s="8" t="s">
        <v>6106</v>
      </c>
      <c r="I1616" s="8" t="s">
        <v>6107</v>
      </c>
      <c r="J1616" s="8" t="s">
        <v>6119</v>
      </c>
      <c r="K1616" s="8" t="s">
        <v>6107</v>
      </c>
      <c r="L1616" s="8" t="s">
        <v>6136</v>
      </c>
      <c r="M1616" s="8" t="s">
        <v>6121</v>
      </c>
      <c r="N1616" s="12" t="s">
        <v>18</v>
      </c>
      <c r="O1616" s="12" t="s">
        <v>20</v>
      </c>
      <c r="P1616" s="12" t="s">
        <v>25</v>
      </c>
      <c r="Q1616" s="12" t="s">
        <v>22</v>
      </c>
      <c r="R1616" s="12" t="s">
        <v>32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10">
        <f>ROUNDUP(SUM(VLOOKUP(F1616,'Pontuação'!A$2:B$11,2,FALSE),VLOOKUP(E1616,'Pontuação'!C$2:D$11,2,FALSE),VLOOKUP(H1616,'Pontuação'!I$2:J$11,2,FALSE),VLOOKUP(J1616,'Pontuação'!G$2:H$11,2,FALSE),VLOOKUP(L1616,'Pontuação'!M$2:N$13,2,FALSE)),0)</f>
        <v>1597</v>
      </c>
      <c r="AD1616" s="11">
        <f t="shared" si="1"/>
        <v>160</v>
      </c>
      <c r="AE1616" s="11" t="str">
        <f t="array" ref="AE1616">IFERROR(INDEX('Pontuação'!G$13:G$101, MATCH(AD1616, 'Pontuação'!F$13:F$101, 0)), "Faixa Indefinida")</f>
        <v>C</v>
      </c>
      <c r="AF1616" s="11">
        <f t="shared" si="2"/>
        <v>0</v>
      </c>
      <c r="AG1616" s="11">
        <f t="shared" si="3"/>
        <v>0</v>
      </c>
      <c r="AH1616" s="11">
        <f t="shared" si="4"/>
        <v>1</v>
      </c>
      <c r="AI1616" s="11">
        <f t="shared" si="5"/>
        <v>0</v>
      </c>
      <c r="AJ1616" s="11">
        <f>ROUNDUP(SUM(VLOOKUP(F1616,'Pontuação 3.0'!A$2:B$11,2,FALSE),VLOOKUP(E1616,'Pontuação 3.0'!C$2:D$11,2,FALSE),VLOOKUP(H1616,'Pontuação 3.0'!I$2:J$11,2,FALSE),VLOOKUP(J1616,'Pontuação 3.0'!G$2:H$11,2,FALSE),VLOOKUP(G1616,'Pontuação 3.0'!E$2:F$11,2,FALSE),VLOOKUP(K1616,'Pontuação 3.0'!K$2:L$11,2,FALSE),VLOOKUP(L1616,'Pontuação 3.0'!M$2:N$13,2,FALSE)),0)</f>
        <v>1960</v>
      </c>
      <c r="AK1616" s="10">
        <f t="shared" si="6"/>
        <v>196</v>
      </c>
      <c r="AL1616" s="10" t="str">
        <f t="array" ref="AL1616">IFERROR(INDEX('Pontuação 3.0'!G$13:G$191, MATCH(AK1616, 'Pontuação 3.0'!F$13:F$191, 0)), "Faixa Indefinida")</f>
        <v>C</v>
      </c>
      <c r="AM1616" s="10">
        <f t="shared" si="7"/>
        <v>0</v>
      </c>
      <c r="AN1616" s="10">
        <f t="shared" si="8"/>
        <v>0</v>
      </c>
      <c r="AO1616" s="10">
        <f t="shared" si="9"/>
        <v>1</v>
      </c>
      <c r="AP1616" s="10">
        <f t="shared" si="10"/>
        <v>0</v>
      </c>
    </row>
    <row r="1617" ht="15.75" customHeight="1">
      <c r="A1617" s="7">
        <v>45676.0</v>
      </c>
      <c r="B1617" s="8" t="s">
        <v>3758</v>
      </c>
      <c r="C1617" s="8" t="s">
        <v>3759</v>
      </c>
      <c r="D1617" s="9">
        <v>1.1968657662E10</v>
      </c>
      <c r="E1617" s="8" t="s">
        <v>6103</v>
      </c>
      <c r="F1617" s="8" t="s">
        <v>6116</v>
      </c>
      <c r="G1617" s="8" t="s">
        <v>6117</v>
      </c>
      <c r="H1617" s="8" t="s">
        <v>6106</v>
      </c>
      <c r="I1617" s="8" t="s">
        <v>6128</v>
      </c>
      <c r="J1617" s="8" t="s">
        <v>6129</v>
      </c>
      <c r="K1617" s="8" t="s">
        <v>6107</v>
      </c>
      <c r="L1617" s="8" t="s">
        <v>6115</v>
      </c>
      <c r="M1617" s="8" t="s">
        <v>6111</v>
      </c>
      <c r="N1617" s="12" t="s">
        <v>18</v>
      </c>
      <c r="O1617" s="12" t="s">
        <v>20</v>
      </c>
      <c r="P1617" s="12" t="s">
        <v>25</v>
      </c>
      <c r="Q1617" s="12" t="s">
        <v>83</v>
      </c>
      <c r="R1617" s="12" t="s">
        <v>32</v>
      </c>
      <c r="S1617" s="13"/>
      <c r="T1617" s="8"/>
      <c r="U1617" s="8"/>
      <c r="V1617" s="8"/>
      <c r="W1617" s="8"/>
      <c r="X1617" s="8"/>
      <c r="Y1617" s="8"/>
      <c r="Z1617" s="8"/>
      <c r="AA1617" s="8"/>
      <c r="AB1617" s="8"/>
      <c r="AC1617" s="10">
        <f>ROUNDUP(SUM(VLOOKUP(F1617,'Pontuação'!A$2:B$11,2,FALSE),VLOOKUP(E1617,'Pontuação'!C$2:D$11,2,FALSE),VLOOKUP(H1617,'Pontuação'!I$2:J$11,2,FALSE),VLOOKUP(J1617,'Pontuação'!G$2:H$11,2,FALSE),VLOOKUP(L1617,'Pontuação'!M$2:N$13,2,FALSE)),0)</f>
        <v>1831</v>
      </c>
      <c r="AD1617" s="11">
        <f t="shared" si="1"/>
        <v>183</v>
      </c>
      <c r="AE1617" s="11" t="str">
        <f t="array" ref="AE1617">IFERROR(INDEX('Pontuação'!G$13:G$101, MATCH(AD1617, 'Pontuação'!F$13:F$101, 0)), "Faixa Indefinida")</f>
        <v>B</v>
      </c>
      <c r="AF1617" s="11">
        <f t="shared" si="2"/>
        <v>0</v>
      </c>
      <c r="AG1617" s="11">
        <f t="shared" si="3"/>
        <v>1</v>
      </c>
      <c r="AH1617" s="11">
        <f t="shared" si="4"/>
        <v>0</v>
      </c>
      <c r="AI1617" s="11">
        <f t="shared" si="5"/>
        <v>0</v>
      </c>
      <c r="AJ1617" s="11">
        <f>ROUNDUP(SUM(VLOOKUP(F1617,'Pontuação 3.0'!A$2:B$11,2,FALSE),VLOOKUP(E1617,'Pontuação 3.0'!C$2:D$11,2,FALSE),VLOOKUP(H1617,'Pontuação 3.0'!I$2:J$11,2,FALSE),VLOOKUP(J1617,'Pontuação 3.0'!G$2:H$11,2,FALSE),VLOOKUP(G1617,'Pontuação 3.0'!E$2:F$11,2,FALSE),VLOOKUP(K1617,'Pontuação 3.0'!K$2:L$11,2,FALSE),VLOOKUP(L1617,'Pontuação 3.0'!M$2:N$13,2,FALSE)),0)</f>
        <v>2397</v>
      </c>
      <c r="AK1617" s="10">
        <f t="shared" si="6"/>
        <v>240</v>
      </c>
      <c r="AL1617" s="10" t="str">
        <f t="array" ref="AL1617">IFERROR(INDEX('Pontuação 3.0'!G$13:G$191, MATCH(AK1617, 'Pontuação 3.0'!F$13:F$191, 0)), "Faixa Indefinida")</f>
        <v>A</v>
      </c>
      <c r="AM1617" s="10">
        <f t="shared" si="7"/>
        <v>1</v>
      </c>
      <c r="AN1617" s="10">
        <f t="shared" si="8"/>
        <v>0</v>
      </c>
      <c r="AO1617" s="10">
        <f t="shared" si="9"/>
        <v>0</v>
      </c>
      <c r="AP1617" s="10">
        <f t="shared" si="10"/>
        <v>0</v>
      </c>
    </row>
    <row r="1618" ht="15.75" customHeight="1">
      <c r="A1618" s="7">
        <v>45676.0</v>
      </c>
      <c r="B1618" s="8" t="s">
        <v>366</v>
      </c>
      <c r="C1618" s="8" t="s">
        <v>3762</v>
      </c>
      <c r="D1618" s="9">
        <v>8.5994102105E10</v>
      </c>
      <c r="E1618" s="8" t="s">
        <v>6103</v>
      </c>
      <c r="F1618" s="8" t="s">
        <v>6126</v>
      </c>
      <c r="G1618" s="8" t="s">
        <v>6117</v>
      </c>
      <c r="H1618" s="8" t="s">
        <v>6106</v>
      </c>
      <c r="I1618" s="8" t="s">
        <v>6128</v>
      </c>
      <c r="J1618" s="8" t="s">
        <v>6119</v>
      </c>
      <c r="K1618" s="8" t="s">
        <v>6107</v>
      </c>
      <c r="L1618" s="8" t="s">
        <v>6115</v>
      </c>
      <c r="M1618" s="8" t="s">
        <v>6131</v>
      </c>
      <c r="N1618" s="12" t="s">
        <v>18</v>
      </c>
      <c r="O1618" s="12" t="s">
        <v>20</v>
      </c>
      <c r="P1618" s="12" t="s">
        <v>89</v>
      </c>
      <c r="Q1618" s="12" t="s">
        <v>22</v>
      </c>
      <c r="R1618" s="12" t="s">
        <v>32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10">
        <f>ROUNDUP(SUM(VLOOKUP(F1618,'Pontuação'!A$2:B$11,2,FALSE),VLOOKUP(E1618,'Pontuação'!C$2:D$11,2,FALSE),VLOOKUP(H1618,'Pontuação'!I$2:J$11,2,FALSE),VLOOKUP(J1618,'Pontuação'!G$2:H$11,2,FALSE),VLOOKUP(L1618,'Pontuação'!M$2:N$13,2,FALSE)),0)</f>
        <v>1541</v>
      </c>
      <c r="AD1618" s="11">
        <f t="shared" si="1"/>
        <v>154</v>
      </c>
      <c r="AE1618" s="11" t="str">
        <f t="array" ref="AE1618">IFERROR(INDEX('Pontuação'!G$13:G$101, MATCH(AD1618, 'Pontuação'!F$13:F$101, 0)), "Faixa Indefinida")</f>
        <v>C</v>
      </c>
      <c r="AF1618" s="11">
        <f t="shared" si="2"/>
        <v>0</v>
      </c>
      <c r="AG1618" s="11">
        <f t="shared" si="3"/>
        <v>0</v>
      </c>
      <c r="AH1618" s="11">
        <f t="shared" si="4"/>
        <v>1</v>
      </c>
      <c r="AI1618" s="11">
        <f t="shared" si="5"/>
        <v>0</v>
      </c>
      <c r="AJ1618" s="11">
        <f>ROUNDUP(SUM(VLOOKUP(F1618,'Pontuação 3.0'!A$2:B$11,2,FALSE),VLOOKUP(E1618,'Pontuação 3.0'!C$2:D$11,2,FALSE),VLOOKUP(H1618,'Pontuação 3.0'!I$2:J$11,2,FALSE),VLOOKUP(J1618,'Pontuação 3.0'!G$2:H$11,2,FALSE),VLOOKUP(G1618,'Pontuação 3.0'!E$2:F$11,2,FALSE),VLOOKUP(K1618,'Pontuação 3.0'!K$2:L$11,2,FALSE),VLOOKUP(L1618,'Pontuação 3.0'!M$2:N$13,2,FALSE)),0)</f>
        <v>1989</v>
      </c>
      <c r="AK1618" s="10">
        <f t="shared" si="6"/>
        <v>199</v>
      </c>
      <c r="AL1618" s="10" t="str">
        <f t="array" ref="AL1618">IFERROR(INDEX('Pontuação 3.0'!G$13:G$191, MATCH(AK1618, 'Pontuação 3.0'!F$13:F$191, 0)), "Faixa Indefinida")</f>
        <v>C</v>
      </c>
      <c r="AM1618" s="10">
        <f t="shared" si="7"/>
        <v>0</v>
      </c>
      <c r="AN1618" s="10">
        <f t="shared" si="8"/>
        <v>0</v>
      </c>
      <c r="AO1618" s="10">
        <f t="shared" si="9"/>
        <v>1</v>
      </c>
      <c r="AP1618" s="10">
        <f t="shared" si="10"/>
        <v>0</v>
      </c>
    </row>
    <row r="1619" ht="15.75" customHeight="1">
      <c r="A1619" s="7">
        <v>45676.0</v>
      </c>
      <c r="B1619" s="8" t="s">
        <v>3760</v>
      </c>
      <c r="C1619" s="8" t="s">
        <v>3761</v>
      </c>
      <c r="D1619" s="9">
        <v>8.7999513733E10</v>
      </c>
      <c r="E1619" s="8" t="s">
        <v>6103</v>
      </c>
      <c r="F1619" s="8" t="s">
        <v>6116</v>
      </c>
      <c r="G1619" s="8" t="s">
        <v>6117</v>
      </c>
      <c r="H1619" s="8" t="s">
        <v>6106</v>
      </c>
      <c r="I1619" s="8" t="s">
        <v>6107</v>
      </c>
      <c r="J1619" s="8" t="s">
        <v>6119</v>
      </c>
      <c r="K1619" s="8" t="s">
        <v>6109</v>
      </c>
      <c r="L1619" s="8" t="s">
        <v>6115</v>
      </c>
      <c r="M1619" s="8" t="s">
        <v>6113</v>
      </c>
      <c r="N1619" s="12" t="s">
        <v>18</v>
      </c>
      <c r="O1619" s="12" t="s">
        <v>20</v>
      </c>
      <c r="P1619" s="12" t="s">
        <v>71</v>
      </c>
      <c r="Q1619" s="12" t="s">
        <v>33</v>
      </c>
      <c r="R1619" s="12" t="s">
        <v>21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10">
        <f>ROUNDUP(SUM(VLOOKUP(F1619,'Pontuação'!A$2:B$11,2,FALSE),VLOOKUP(E1619,'Pontuação'!C$2:D$11,2,FALSE),VLOOKUP(H1619,'Pontuação'!I$2:J$11,2,FALSE),VLOOKUP(J1619,'Pontuação'!G$2:H$11,2,FALSE),VLOOKUP(L1619,'Pontuação'!M$2:N$13,2,FALSE)),0)</f>
        <v>1553</v>
      </c>
      <c r="AD1619" s="11">
        <f t="shared" si="1"/>
        <v>155</v>
      </c>
      <c r="AE1619" s="11" t="str">
        <f t="array" ref="AE1619">IFERROR(INDEX('Pontuação'!G$13:G$101, MATCH(AD1619, 'Pontuação'!F$13:F$101, 0)), "Faixa Indefinida")</f>
        <v>C</v>
      </c>
      <c r="AF1619" s="11">
        <f t="shared" si="2"/>
        <v>0</v>
      </c>
      <c r="AG1619" s="11">
        <f t="shared" si="3"/>
        <v>0</v>
      </c>
      <c r="AH1619" s="11">
        <f t="shared" si="4"/>
        <v>1</v>
      </c>
      <c r="AI1619" s="11">
        <f t="shared" si="5"/>
        <v>0</v>
      </c>
      <c r="AJ1619" s="11">
        <f>ROUNDUP(SUM(VLOOKUP(F1619,'Pontuação 3.0'!A$2:B$11,2,FALSE),VLOOKUP(E1619,'Pontuação 3.0'!C$2:D$11,2,FALSE),VLOOKUP(H1619,'Pontuação 3.0'!I$2:J$11,2,FALSE),VLOOKUP(J1619,'Pontuação 3.0'!G$2:H$11,2,FALSE),VLOOKUP(G1619,'Pontuação 3.0'!E$2:F$11,2,FALSE),VLOOKUP(K1619,'Pontuação 3.0'!K$2:L$11,2,FALSE),VLOOKUP(L1619,'Pontuação 3.0'!M$2:N$13,2,FALSE)),0)</f>
        <v>2383</v>
      </c>
      <c r="AK1619" s="10">
        <f t="shared" si="6"/>
        <v>238</v>
      </c>
      <c r="AL1619" s="10" t="str">
        <f t="array" ref="AL1619">IFERROR(INDEX('Pontuação 3.0'!G$13:G$191, MATCH(AK1619, 'Pontuação 3.0'!F$13:F$191, 0)), "Faixa Indefinida")</f>
        <v>A</v>
      </c>
      <c r="AM1619" s="10">
        <f t="shared" si="7"/>
        <v>1</v>
      </c>
      <c r="AN1619" s="10">
        <f t="shared" si="8"/>
        <v>0</v>
      </c>
      <c r="AO1619" s="10">
        <f t="shared" si="9"/>
        <v>0</v>
      </c>
      <c r="AP1619" s="10">
        <f t="shared" si="10"/>
        <v>0</v>
      </c>
    </row>
    <row r="1620" ht="15.75" customHeight="1">
      <c r="A1620" s="7">
        <v>45676.0</v>
      </c>
      <c r="B1620" s="8" t="s">
        <v>3763</v>
      </c>
      <c r="C1620" s="8" t="s">
        <v>3764</v>
      </c>
      <c r="D1620" s="9">
        <v>2.799702598E10</v>
      </c>
      <c r="E1620" s="8" t="s">
        <v>6103</v>
      </c>
      <c r="F1620" s="8" t="s">
        <v>6127</v>
      </c>
      <c r="G1620" s="8" t="s">
        <v>6112</v>
      </c>
      <c r="H1620" s="8" t="s">
        <v>6123</v>
      </c>
      <c r="I1620" s="8" t="s">
        <v>6107</v>
      </c>
      <c r="J1620" s="8" t="s">
        <v>6119</v>
      </c>
      <c r="K1620" s="8" t="s">
        <v>6107</v>
      </c>
      <c r="L1620" s="8" t="s">
        <v>6120</v>
      </c>
      <c r="M1620" s="8" t="s">
        <v>6121</v>
      </c>
      <c r="N1620" s="12" t="s">
        <v>18</v>
      </c>
      <c r="O1620" s="12" t="s">
        <v>20</v>
      </c>
      <c r="P1620" s="12" t="s">
        <v>71</v>
      </c>
      <c r="Q1620" s="12" t="s">
        <v>22</v>
      </c>
      <c r="R1620" s="12" t="s">
        <v>32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10">
        <f>ROUNDUP(SUM(VLOOKUP(F1620,'Pontuação'!A$2:B$11,2,FALSE),VLOOKUP(E1620,'Pontuação'!C$2:D$11,2,FALSE),VLOOKUP(H1620,'Pontuação'!I$2:J$11,2,FALSE),VLOOKUP(J1620,'Pontuação'!G$2:H$11,2,FALSE),VLOOKUP(L1620,'Pontuação'!M$2:N$13,2,FALSE)),0)</f>
        <v>1326</v>
      </c>
      <c r="AD1620" s="11">
        <f t="shared" si="1"/>
        <v>133</v>
      </c>
      <c r="AE1620" s="11" t="str">
        <f t="array" ref="AE1620">IFERROR(INDEX('Pontuação'!G$13:G$101, MATCH(AD1620, 'Pontuação'!F$13:F$101, 0)), "Faixa Indefinida")</f>
        <v>D</v>
      </c>
      <c r="AF1620" s="11">
        <f t="shared" si="2"/>
        <v>0</v>
      </c>
      <c r="AG1620" s="11">
        <f t="shared" si="3"/>
        <v>0</v>
      </c>
      <c r="AH1620" s="11">
        <f t="shared" si="4"/>
        <v>0</v>
      </c>
      <c r="AI1620" s="11">
        <f t="shared" si="5"/>
        <v>1</v>
      </c>
      <c r="AJ1620" s="11">
        <f>ROUNDUP(SUM(VLOOKUP(F1620,'Pontuação 3.0'!A$2:B$11,2,FALSE),VLOOKUP(E1620,'Pontuação 3.0'!C$2:D$11,2,FALSE),VLOOKUP(H1620,'Pontuação 3.0'!I$2:J$11,2,FALSE),VLOOKUP(J1620,'Pontuação 3.0'!G$2:H$11,2,FALSE),VLOOKUP(G1620,'Pontuação 3.0'!E$2:F$11,2,FALSE),VLOOKUP(K1620,'Pontuação 3.0'!K$2:L$11,2,FALSE),VLOOKUP(L1620,'Pontuação 3.0'!M$2:N$13,2,FALSE)),0)</f>
        <v>1805</v>
      </c>
      <c r="AK1620" s="10">
        <f t="shared" si="6"/>
        <v>181</v>
      </c>
      <c r="AL1620" s="10" t="str">
        <f t="array" ref="AL1620">IFERROR(INDEX('Pontuação 3.0'!G$13:G$191, MATCH(AK1620, 'Pontuação 3.0'!F$13:F$191, 0)), "Faixa Indefinida")</f>
        <v>D</v>
      </c>
      <c r="AM1620" s="10">
        <f t="shared" si="7"/>
        <v>0</v>
      </c>
      <c r="AN1620" s="10">
        <f t="shared" si="8"/>
        <v>0</v>
      </c>
      <c r="AO1620" s="10">
        <f t="shared" si="9"/>
        <v>0</v>
      </c>
      <c r="AP1620" s="10">
        <f t="shared" si="10"/>
        <v>1</v>
      </c>
    </row>
    <row r="1621" ht="15.75" customHeight="1">
      <c r="A1621" s="7">
        <v>45676.0</v>
      </c>
      <c r="B1621" s="8" t="s">
        <v>3765</v>
      </c>
      <c r="C1621" s="8" t="s">
        <v>3766</v>
      </c>
      <c r="D1621" s="9">
        <v>1.4991334982E10</v>
      </c>
      <c r="E1621" s="8" t="s">
        <v>6103</v>
      </c>
      <c r="F1621" s="8" t="s">
        <v>6126</v>
      </c>
      <c r="G1621" s="8" t="s">
        <v>6117</v>
      </c>
      <c r="H1621" s="8" t="s">
        <v>6106</v>
      </c>
      <c r="I1621" s="8" t="s">
        <v>6128</v>
      </c>
      <c r="J1621" s="8" t="s">
        <v>6119</v>
      </c>
      <c r="K1621" s="8" t="s">
        <v>6109</v>
      </c>
      <c r="L1621" s="8" t="s">
        <v>6120</v>
      </c>
      <c r="M1621" s="8" t="s">
        <v>6133</v>
      </c>
      <c r="N1621" s="12" t="s">
        <v>18</v>
      </c>
      <c r="O1621" s="12" t="s">
        <v>20</v>
      </c>
      <c r="P1621" s="12" t="s">
        <v>19</v>
      </c>
      <c r="Q1621" s="12" t="s">
        <v>22</v>
      </c>
      <c r="R1621" s="12" t="s">
        <v>21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10">
        <f>ROUNDUP(SUM(VLOOKUP(F1621,'Pontuação'!A$2:B$11,2,FALSE),VLOOKUP(E1621,'Pontuação'!C$2:D$11,2,FALSE),VLOOKUP(H1621,'Pontuação'!I$2:J$11,2,FALSE),VLOOKUP(J1621,'Pontuação'!G$2:H$11,2,FALSE),VLOOKUP(L1621,'Pontuação'!M$2:N$13,2,FALSE)),0)</f>
        <v>1673</v>
      </c>
      <c r="AD1621" s="11">
        <f t="shared" si="1"/>
        <v>167</v>
      </c>
      <c r="AE1621" s="11" t="str">
        <f t="array" ref="AE1621">IFERROR(INDEX('Pontuação'!G$13:G$101, MATCH(AD1621, 'Pontuação'!F$13:F$101, 0)), "Faixa Indefinida")</f>
        <v>B</v>
      </c>
      <c r="AF1621" s="11">
        <f t="shared" si="2"/>
        <v>0</v>
      </c>
      <c r="AG1621" s="11">
        <f t="shared" si="3"/>
        <v>1</v>
      </c>
      <c r="AH1621" s="11">
        <f t="shared" si="4"/>
        <v>0</v>
      </c>
      <c r="AI1621" s="11">
        <f t="shared" si="5"/>
        <v>0</v>
      </c>
      <c r="AJ1621" s="11">
        <f>ROUNDUP(SUM(VLOOKUP(F1621,'Pontuação 3.0'!A$2:B$11,2,FALSE),VLOOKUP(E1621,'Pontuação 3.0'!C$2:D$11,2,FALSE),VLOOKUP(H1621,'Pontuação 3.0'!I$2:J$11,2,FALSE),VLOOKUP(J1621,'Pontuação 3.0'!G$2:H$11,2,FALSE),VLOOKUP(G1621,'Pontuação 3.0'!E$2:F$11,2,FALSE),VLOOKUP(K1621,'Pontuação 3.0'!K$2:L$11,2,FALSE),VLOOKUP(L1621,'Pontuação 3.0'!M$2:N$13,2,FALSE)),0)</f>
        <v>2336</v>
      </c>
      <c r="AK1621" s="10">
        <f t="shared" si="6"/>
        <v>234</v>
      </c>
      <c r="AL1621" s="10" t="str">
        <f t="array" ref="AL1621">IFERROR(INDEX('Pontuação 3.0'!G$13:G$191, MATCH(AK1621, 'Pontuação 3.0'!F$13:F$191, 0)), "Faixa Indefinida")</f>
        <v>B</v>
      </c>
      <c r="AM1621" s="10">
        <f t="shared" si="7"/>
        <v>0</v>
      </c>
      <c r="AN1621" s="10">
        <f t="shared" si="8"/>
        <v>1</v>
      </c>
      <c r="AO1621" s="10">
        <f t="shared" si="9"/>
        <v>0</v>
      </c>
      <c r="AP1621" s="10">
        <f t="shared" si="10"/>
        <v>0</v>
      </c>
    </row>
    <row r="1622" ht="15.75" customHeight="1">
      <c r="A1622" s="7">
        <v>45676.0</v>
      </c>
      <c r="B1622" s="8" t="s">
        <v>3767</v>
      </c>
      <c r="C1622" s="8" t="s">
        <v>3768</v>
      </c>
      <c r="D1622" s="9">
        <v>6.7999986764E10</v>
      </c>
      <c r="E1622" s="8" t="s">
        <v>6103</v>
      </c>
      <c r="F1622" s="8" t="s">
        <v>6116</v>
      </c>
      <c r="G1622" s="8" t="s">
        <v>6117</v>
      </c>
      <c r="H1622" s="8" t="s">
        <v>6106</v>
      </c>
      <c r="I1622" s="8" t="s">
        <v>6107</v>
      </c>
      <c r="J1622" s="8" t="s">
        <v>6108</v>
      </c>
      <c r="K1622" s="8" t="s">
        <v>6107</v>
      </c>
      <c r="L1622" s="8" t="s">
        <v>6124</v>
      </c>
      <c r="M1622" s="8" t="s">
        <v>6121</v>
      </c>
      <c r="N1622" s="12" t="s">
        <v>18</v>
      </c>
      <c r="O1622" s="12" t="s">
        <v>20</v>
      </c>
      <c r="P1622" s="12" t="s">
        <v>19</v>
      </c>
      <c r="Q1622" s="12" t="s">
        <v>22</v>
      </c>
      <c r="R1622" s="12" t="s">
        <v>21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10">
        <f>ROUNDUP(SUM(VLOOKUP(F1622,'Pontuação'!A$2:B$11,2,FALSE),VLOOKUP(E1622,'Pontuação'!C$2:D$11,2,FALSE),VLOOKUP(H1622,'Pontuação'!I$2:J$11,2,FALSE),VLOOKUP(J1622,'Pontuação'!G$2:H$11,2,FALSE),VLOOKUP(L1622,'Pontuação'!M$2:N$13,2,FALSE)),0)</f>
        <v>1621</v>
      </c>
      <c r="AD1622" s="11">
        <f t="shared" si="1"/>
        <v>162</v>
      </c>
      <c r="AE1622" s="11" t="str">
        <f t="array" ref="AE1622">IFERROR(INDEX('Pontuação'!G$13:G$101, MATCH(AD1622, 'Pontuação'!F$13:F$101, 0)), "Faixa Indefinida")</f>
        <v>C</v>
      </c>
      <c r="AF1622" s="11">
        <f t="shared" si="2"/>
        <v>0</v>
      </c>
      <c r="AG1622" s="11">
        <f t="shared" si="3"/>
        <v>0</v>
      </c>
      <c r="AH1622" s="11">
        <f t="shared" si="4"/>
        <v>1</v>
      </c>
      <c r="AI1622" s="11">
        <f t="shared" si="5"/>
        <v>0</v>
      </c>
      <c r="AJ1622" s="11">
        <f>ROUNDUP(SUM(VLOOKUP(F1622,'Pontuação 3.0'!A$2:B$11,2,FALSE),VLOOKUP(E1622,'Pontuação 3.0'!C$2:D$11,2,FALSE),VLOOKUP(H1622,'Pontuação 3.0'!I$2:J$11,2,FALSE),VLOOKUP(J1622,'Pontuação 3.0'!G$2:H$11,2,FALSE),VLOOKUP(G1622,'Pontuação 3.0'!E$2:F$11,2,FALSE),VLOOKUP(K1622,'Pontuação 3.0'!K$2:L$11,2,FALSE),VLOOKUP(L1622,'Pontuação 3.0'!M$2:N$13,2,FALSE)),0)</f>
        <v>2244</v>
      </c>
      <c r="AK1622" s="10">
        <f t="shared" si="6"/>
        <v>224</v>
      </c>
      <c r="AL1622" s="10" t="str">
        <f t="array" ref="AL1622">IFERROR(INDEX('Pontuação 3.0'!G$13:G$191, MATCH(AK1622, 'Pontuação 3.0'!F$13:F$191, 0)), "Faixa Indefinida")</f>
        <v>B</v>
      </c>
      <c r="AM1622" s="10">
        <f t="shared" si="7"/>
        <v>0</v>
      </c>
      <c r="AN1622" s="10">
        <f t="shared" si="8"/>
        <v>1</v>
      </c>
      <c r="AO1622" s="10">
        <f t="shared" si="9"/>
        <v>0</v>
      </c>
      <c r="AP1622" s="10">
        <f t="shared" si="10"/>
        <v>0</v>
      </c>
    </row>
    <row r="1623" ht="15.75" customHeight="1">
      <c r="A1623" s="7">
        <v>45676.0</v>
      </c>
      <c r="B1623" s="8" t="s">
        <v>3769</v>
      </c>
      <c r="C1623" s="8" t="s">
        <v>3770</v>
      </c>
      <c r="D1623" s="9">
        <v>2.198209763E10</v>
      </c>
      <c r="E1623" s="8" t="s">
        <v>6125</v>
      </c>
      <c r="F1623" s="8" t="s">
        <v>6126</v>
      </c>
      <c r="G1623" s="8" t="s">
        <v>6117</v>
      </c>
      <c r="H1623" s="8" t="s">
        <v>6106</v>
      </c>
      <c r="I1623" s="8" t="s">
        <v>6107</v>
      </c>
      <c r="J1623" s="8" t="s">
        <v>6119</v>
      </c>
      <c r="K1623" s="8" t="s">
        <v>6107</v>
      </c>
      <c r="L1623" s="8" t="s">
        <v>6115</v>
      </c>
      <c r="M1623" s="8" t="s">
        <v>6113</v>
      </c>
      <c r="N1623" s="12" t="s">
        <v>18</v>
      </c>
      <c r="O1623" s="12" t="s">
        <v>20</v>
      </c>
      <c r="P1623" s="12" t="s">
        <v>25</v>
      </c>
      <c r="Q1623" s="12" t="s">
        <v>22</v>
      </c>
      <c r="R1623" s="12" t="s">
        <v>21</v>
      </c>
      <c r="S1623" s="13"/>
      <c r="T1623" s="8"/>
      <c r="U1623" s="8"/>
      <c r="V1623" s="8"/>
      <c r="W1623" s="8"/>
      <c r="X1623" s="8"/>
      <c r="Y1623" s="8"/>
      <c r="Z1623" s="8"/>
      <c r="AA1623" s="8"/>
      <c r="AB1623" s="8"/>
      <c r="AC1623" s="10">
        <f>ROUNDUP(SUM(VLOOKUP(F1623,'Pontuação'!A$2:B$11,2,FALSE),VLOOKUP(E1623,'Pontuação'!C$2:D$11,2,FALSE),VLOOKUP(H1623,'Pontuação'!I$2:J$11,2,FALSE),VLOOKUP(J1623,'Pontuação'!G$2:H$11,2,FALSE),VLOOKUP(L1623,'Pontuação'!M$2:N$13,2,FALSE)),0)</f>
        <v>1545</v>
      </c>
      <c r="AD1623" s="11">
        <f t="shared" si="1"/>
        <v>155</v>
      </c>
      <c r="AE1623" s="11" t="str">
        <f t="array" ref="AE1623">IFERROR(INDEX('Pontuação'!G$13:G$101, MATCH(AD1623, 'Pontuação'!F$13:F$101, 0)), "Faixa Indefinida")</f>
        <v>C</v>
      </c>
      <c r="AF1623" s="11">
        <f t="shared" si="2"/>
        <v>0</v>
      </c>
      <c r="AG1623" s="11">
        <f t="shared" si="3"/>
        <v>0</v>
      </c>
      <c r="AH1623" s="11">
        <f t="shared" si="4"/>
        <v>1</v>
      </c>
      <c r="AI1623" s="11">
        <f t="shared" si="5"/>
        <v>0</v>
      </c>
      <c r="AJ1623" s="11">
        <f>ROUNDUP(SUM(VLOOKUP(F1623,'Pontuação 3.0'!A$2:B$11,2,FALSE),VLOOKUP(E1623,'Pontuação 3.0'!C$2:D$11,2,FALSE),VLOOKUP(H1623,'Pontuação 3.0'!I$2:J$11,2,FALSE),VLOOKUP(J1623,'Pontuação 3.0'!G$2:H$11,2,FALSE),VLOOKUP(G1623,'Pontuação 3.0'!E$2:F$11,2,FALSE),VLOOKUP(K1623,'Pontuação 3.0'!K$2:L$11,2,FALSE),VLOOKUP(L1623,'Pontuação 3.0'!M$2:N$13,2,FALSE)),0)</f>
        <v>1959</v>
      </c>
      <c r="AK1623" s="10">
        <f t="shared" si="6"/>
        <v>196</v>
      </c>
      <c r="AL1623" s="10" t="str">
        <f t="array" ref="AL1623">IFERROR(INDEX('Pontuação 3.0'!G$13:G$191, MATCH(AK1623, 'Pontuação 3.0'!F$13:F$191, 0)), "Faixa Indefinida")</f>
        <v>C</v>
      </c>
      <c r="AM1623" s="10">
        <f t="shared" si="7"/>
        <v>0</v>
      </c>
      <c r="AN1623" s="10">
        <f t="shared" si="8"/>
        <v>0</v>
      </c>
      <c r="AO1623" s="10">
        <f t="shared" si="9"/>
        <v>1</v>
      </c>
      <c r="AP1623" s="10">
        <f t="shared" si="10"/>
        <v>0</v>
      </c>
    </row>
    <row r="1624" ht="15.75" customHeight="1">
      <c r="A1624" s="7">
        <v>45676.0</v>
      </c>
      <c r="B1624" s="8" t="s">
        <v>1869</v>
      </c>
      <c r="C1624" s="8" t="s">
        <v>3775</v>
      </c>
      <c r="D1624" s="9">
        <v>1.9995815354E10</v>
      </c>
      <c r="E1624" s="8" t="s">
        <v>6125</v>
      </c>
      <c r="F1624" s="8" t="s">
        <v>6116</v>
      </c>
      <c r="G1624" s="8" t="s">
        <v>6117</v>
      </c>
      <c r="H1624" s="8" t="s">
        <v>6106</v>
      </c>
      <c r="I1624" s="8" t="s">
        <v>6128</v>
      </c>
      <c r="J1624" s="8" t="s">
        <v>6108</v>
      </c>
      <c r="K1624" s="8" t="s">
        <v>6107</v>
      </c>
      <c r="L1624" s="8" t="s">
        <v>6115</v>
      </c>
      <c r="M1624" s="8" t="s">
        <v>6113</v>
      </c>
      <c r="N1624" s="12" t="s">
        <v>18</v>
      </c>
      <c r="O1624" s="12" t="s">
        <v>20</v>
      </c>
      <c r="P1624" s="12" t="s">
        <v>31</v>
      </c>
      <c r="Q1624" s="12" t="s">
        <v>1616</v>
      </c>
      <c r="R1624" s="12" t="s">
        <v>32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10">
        <f>ROUNDUP(SUM(VLOOKUP(F1624,'Pontuação'!A$2:B$11,2,FALSE),VLOOKUP(E1624,'Pontuação'!C$2:D$11,2,FALSE),VLOOKUP(H1624,'Pontuação'!I$2:J$11,2,FALSE),VLOOKUP(J1624,'Pontuação'!G$2:H$11,2,FALSE),VLOOKUP(L1624,'Pontuação'!M$2:N$13,2,FALSE)),0)</f>
        <v>1662</v>
      </c>
      <c r="AD1624" s="11">
        <f t="shared" si="1"/>
        <v>166</v>
      </c>
      <c r="AE1624" s="11" t="str">
        <f t="array" ref="AE1624">IFERROR(INDEX('Pontuação'!G$13:G$101, MATCH(AD1624, 'Pontuação'!F$13:F$101, 0)), "Faixa Indefinida")</f>
        <v>B</v>
      </c>
      <c r="AF1624" s="11">
        <f t="shared" si="2"/>
        <v>0</v>
      </c>
      <c r="AG1624" s="11">
        <f t="shared" si="3"/>
        <v>1</v>
      </c>
      <c r="AH1624" s="11">
        <f t="shared" si="4"/>
        <v>0</v>
      </c>
      <c r="AI1624" s="11">
        <f t="shared" si="5"/>
        <v>0</v>
      </c>
      <c r="AJ1624" s="11">
        <f>ROUNDUP(SUM(VLOOKUP(F1624,'Pontuação 3.0'!A$2:B$11,2,FALSE),VLOOKUP(E1624,'Pontuação 3.0'!C$2:D$11,2,FALSE),VLOOKUP(H1624,'Pontuação 3.0'!I$2:J$11,2,FALSE),VLOOKUP(J1624,'Pontuação 3.0'!G$2:H$11,2,FALSE),VLOOKUP(G1624,'Pontuação 3.0'!E$2:F$11,2,FALSE),VLOOKUP(K1624,'Pontuação 3.0'!K$2:L$11,2,FALSE),VLOOKUP(L1624,'Pontuação 3.0'!M$2:N$13,2,FALSE)),0)</f>
        <v>2244</v>
      </c>
      <c r="AK1624" s="10">
        <f t="shared" si="6"/>
        <v>224</v>
      </c>
      <c r="AL1624" s="10" t="str">
        <f t="array" ref="AL1624">IFERROR(INDEX('Pontuação 3.0'!G$13:G$191, MATCH(AK1624, 'Pontuação 3.0'!F$13:F$191, 0)), "Faixa Indefinida")</f>
        <v>B</v>
      </c>
      <c r="AM1624" s="10">
        <f t="shared" si="7"/>
        <v>0</v>
      </c>
      <c r="AN1624" s="10">
        <f t="shared" si="8"/>
        <v>1</v>
      </c>
      <c r="AO1624" s="10">
        <f t="shared" si="9"/>
        <v>0</v>
      </c>
      <c r="AP1624" s="10">
        <f t="shared" si="10"/>
        <v>0</v>
      </c>
    </row>
    <row r="1625" ht="15.75" customHeight="1">
      <c r="A1625" s="7">
        <v>45676.0</v>
      </c>
      <c r="B1625" s="8" t="s">
        <v>645</v>
      </c>
      <c r="C1625" s="8" t="s">
        <v>3776</v>
      </c>
      <c r="D1625" s="9">
        <v>7.9998351095E10</v>
      </c>
      <c r="E1625" s="8" t="s">
        <v>6103</v>
      </c>
      <c r="F1625" s="8" t="s">
        <v>6126</v>
      </c>
      <c r="G1625" s="8" t="s">
        <v>6117</v>
      </c>
      <c r="H1625" s="8" t="s">
        <v>6132</v>
      </c>
      <c r="I1625" s="8" t="s">
        <v>6128</v>
      </c>
      <c r="J1625" s="8" t="s">
        <v>6119</v>
      </c>
      <c r="K1625" s="8" t="s">
        <v>6109</v>
      </c>
      <c r="L1625" s="8" t="s">
        <v>6115</v>
      </c>
      <c r="M1625" s="8" t="s">
        <v>6133</v>
      </c>
      <c r="N1625" s="12" t="s">
        <v>18</v>
      </c>
      <c r="O1625" s="12" t="s">
        <v>20</v>
      </c>
      <c r="P1625" s="12" t="s">
        <v>89</v>
      </c>
      <c r="Q1625" s="12" t="s">
        <v>22</v>
      </c>
      <c r="R1625" s="12" t="s">
        <v>21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10">
        <f>ROUNDUP(SUM(VLOOKUP(F1625,'Pontuação'!A$2:B$11,2,FALSE),VLOOKUP(E1625,'Pontuação'!C$2:D$11,2,FALSE),VLOOKUP(H1625,'Pontuação'!I$2:J$11,2,FALSE),VLOOKUP(J1625,'Pontuação'!G$2:H$11,2,FALSE),VLOOKUP(L1625,'Pontuação'!M$2:N$13,2,FALSE)),0)</f>
        <v>1357</v>
      </c>
      <c r="AD1625" s="11">
        <f t="shared" si="1"/>
        <v>136</v>
      </c>
      <c r="AE1625" s="11" t="str">
        <f t="array" ref="AE1625">IFERROR(INDEX('Pontuação'!G$13:G$101, MATCH(AD1625, 'Pontuação'!F$13:F$101, 0)), "Faixa Indefinida")</f>
        <v>D</v>
      </c>
      <c r="AF1625" s="11">
        <f t="shared" si="2"/>
        <v>0</v>
      </c>
      <c r="AG1625" s="11">
        <f t="shared" si="3"/>
        <v>0</v>
      </c>
      <c r="AH1625" s="11">
        <f t="shared" si="4"/>
        <v>0</v>
      </c>
      <c r="AI1625" s="11">
        <f t="shared" si="5"/>
        <v>1</v>
      </c>
      <c r="AJ1625" s="11">
        <f>ROUNDUP(SUM(VLOOKUP(F1625,'Pontuação 3.0'!A$2:B$11,2,FALSE),VLOOKUP(E1625,'Pontuação 3.0'!C$2:D$11,2,FALSE),VLOOKUP(H1625,'Pontuação 3.0'!I$2:J$11,2,FALSE),VLOOKUP(J1625,'Pontuação 3.0'!G$2:H$11,2,FALSE),VLOOKUP(G1625,'Pontuação 3.0'!E$2:F$11,2,FALSE),VLOOKUP(K1625,'Pontuação 3.0'!K$2:L$11,2,FALSE),VLOOKUP(L1625,'Pontuação 3.0'!M$2:N$13,2,FALSE)),0)</f>
        <v>2142</v>
      </c>
      <c r="AK1625" s="10">
        <f t="shared" si="6"/>
        <v>214</v>
      </c>
      <c r="AL1625" s="10" t="str">
        <f t="array" ref="AL1625">IFERROR(INDEX('Pontuação 3.0'!G$13:G$191, MATCH(AK1625, 'Pontuação 3.0'!F$13:F$191, 0)), "Faixa Indefinida")</f>
        <v>B</v>
      </c>
      <c r="AM1625" s="10">
        <f t="shared" si="7"/>
        <v>0</v>
      </c>
      <c r="AN1625" s="10">
        <f t="shared" si="8"/>
        <v>1</v>
      </c>
      <c r="AO1625" s="10">
        <f t="shared" si="9"/>
        <v>0</v>
      </c>
      <c r="AP1625" s="10">
        <f t="shared" si="10"/>
        <v>0</v>
      </c>
    </row>
    <row r="1626" ht="15.75" customHeight="1">
      <c r="A1626" s="7">
        <v>45676.0</v>
      </c>
      <c r="B1626" s="8" t="s">
        <v>3777</v>
      </c>
      <c r="C1626" s="8" t="s">
        <v>3778</v>
      </c>
      <c r="D1626" s="9">
        <v>5.5999110252E10</v>
      </c>
      <c r="E1626" s="8" t="s">
        <v>6103</v>
      </c>
      <c r="F1626" s="8" t="s">
        <v>6126</v>
      </c>
      <c r="G1626" s="8" t="s">
        <v>6117</v>
      </c>
      <c r="H1626" s="8" t="s">
        <v>6106</v>
      </c>
      <c r="I1626" s="8" t="s">
        <v>6107</v>
      </c>
      <c r="J1626" s="8" t="s">
        <v>6108</v>
      </c>
      <c r="K1626" s="8" t="s">
        <v>6107</v>
      </c>
      <c r="L1626" s="8" t="s">
        <v>6115</v>
      </c>
      <c r="M1626" s="8" t="s">
        <v>6113</v>
      </c>
      <c r="N1626" s="12" t="s">
        <v>18</v>
      </c>
      <c r="O1626" s="12" t="s">
        <v>20</v>
      </c>
      <c r="P1626" s="12" t="s">
        <v>31</v>
      </c>
      <c r="Q1626" s="12" t="s">
        <v>200</v>
      </c>
      <c r="R1626" s="12" t="s">
        <v>21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10">
        <f>ROUNDUP(SUM(VLOOKUP(F1626,'Pontuação'!A$2:B$11,2,FALSE),VLOOKUP(E1626,'Pontuação'!C$2:D$11,2,FALSE),VLOOKUP(H1626,'Pontuação'!I$2:J$11,2,FALSE),VLOOKUP(J1626,'Pontuação'!G$2:H$11,2,FALSE),VLOOKUP(L1626,'Pontuação'!M$2:N$13,2,FALSE)),0)</f>
        <v>1646</v>
      </c>
      <c r="AD1626" s="11">
        <f t="shared" si="1"/>
        <v>165</v>
      </c>
      <c r="AE1626" s="11" t="str">
        <f t="array" ref="AE1626">IFERROR(INDEX('Pontuação'!G$13:G$101, MATCH(AD1626, 'Pontuação'!F$13:F$101, 0)), "Faixa Indefinida")</f>
        <v>C</v>
      </c>
      <c r="AF1626" s="11">
        <f t="shared" si="2"/>
        <v>0</v>
      </c>
      <c r="AG1626" s="11">
        <f t="shared" si="3"/>
        <v>0</v>
      </c>
      <c r="AH1626" s="11">
        <f t="shared" si="4"/>
        <v>1</v>
      </c>
      <c r="AI1626" s="11">
        <f t="shared" si="5"/>
        <v>0</v>
      </c>
      <c r="AJ1626" s="11">
        <f>ROUNDUP(SUM(VLOOKUP(F1626,'Pontuação 3.0'!A$2:B$11,2,FALSE),VLOOKUP(E1626,'Pontuação 3.0'!C$2:D$11,2,FALSE),VLOOKUP(H1626,'Pontuação 3.0'!I$2:J$11,2,FALSE),VLOOKUP(J1626,'Pontuação 3.0'!G$2:H$11,2,FALSE),VLOOKUP(G1626,'Pontuação 3.0'!E$2:F$11,2,FALSE),VLOOKUP(K1626,'Pontuação 3.0'!K$2:L$11,2,FALSE),VLOOKUP(L1626,'Pontuação 3.0'!M$2:N$13,2,FALSE)),0)</f>
        <v>2141</v>
      </c>
      <c r="AK1626" s="10">
        <f t="shared" si="6"/>
        <v>214</v>
      </c>
      <c r="AL1626" s="10" t="str">
        <f t="array" ref="AL1626">IFERROR(INDEX('Pontuação 3.0'!G$13:G$191, MATCH(AK1626, 'Pontuação 3.0'!F$13:F$191, 0)), "Faixa Indefinida")</f>
        <v>B</v>
      </c>
      <c r="AM1626" s="10">
        <f t="shared" si="7"/>
        <v>0</v>
      </c>
      <c r="AN1626" s="10">
        <f t="shared" si="8"/>
        <v>1</v>
      </c>
      <c r="AO1626" s="10">
        <f t="shared" si="9"/>
        <v>0</v>
      </c>
      <c r="AP1626" s="10">
        <f t="shared" si="10"/>
        <v>0</v>
      </c>
    </row>
    <row r="1627" ht="15.75" customHeight="1">
      <c r="A1627" s="7">
        <v>45676.0</v>
      </c>
      <c r="B1627" s="8" t="s">
        <v>3779</v>
      </c>
      <c r="C1627" s="8" t="s">
        <v>3780</v>
      </c>
      <c r="D1627" s="9">
        <v>2.1969579988E10</v>
      </c>
      <c r="E1627" s="8" t="s">
        <v>6103</v>
      </c>
      <c r="F1627" s="8" t="s">
        <v>6126</v>
      </c>
      <c r="G1627" s="8" t="s">
        <v>6117</v>
      </c>
      <c r="H1627" s="8" t="s">
        <v>6118</v>
      </c>
      <c r="I1627" s="8" t="s">
        <v>6128</v>
      </c>
      <c r="J1627" s="8" t="s">
        <v>6119</v>
      </c>
      <c r="K1627" s="8" t="s">
        <v>6107</v>
      </c>
      <c r="L1627" s="8" t="s">
        <v>6120</v>
      </c>
      <c r="M1627" s="8" t="s">
        <v>6121</v>
      </c>
      <c r="N1627" s="12" t="s">
        <v>18</v>
      </c>
      <c r="O1627" s="12" t="s">
        <v>20</v>
      </c>
      <c r="P1627" s="12" t="s">
        <v>31</v>
      </c>
      <c r="Q1627" s="12" t="s">
        <v>22</v>
      </c>
      <c r="R1627" s="12" t="s">
        <v>32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10">
        <f>ROUNDUP(SUM(VLOOKUP(F1627,'Pontuação'!A$2:B$11,2,FALSE),VLOOKUP(E1627,'Pontuação'!C$2:D$11,2,FALSE),VLOOKUP(H1627,'Pontuação'!I$2:J$11,2,FALSE),VLOOKUP(J1627,'Pontuação'!G$2:H$11,2,FALSE),VLOOKUP(L1627,'Pontuação'!M$2:N$13,2,FALSE)),0)</f>
        <v>1715</v>
      </c>
      <c r="AD1627" s="11">
        <f t="shared" si="1"/>
        <v>172</v>
      </c>
      <c r="AE1627" s="11" t="str">
        <f t="array" ref="AE1627">IFERROR(INDEX('Pontuação'!G$13:G$101, MATCH(AD1627, 'Pontuação'!F$13:F$101, 0)), "Faixa Indefinida")</f>
        <v>B</v>
      </c>
      <c r="AF1627" s="11">
        <f t="shared" si="2"/>
        <v>0</v>
      </c>
      <c r="AG1627" s="11">
        <f t="shared" si="3"/>
        <v>1</v>
      </c>
      <c r="AH1627" s="11">
        <f t="shared" si="4"/>
        <v>0</v>
      </c>
      <c r="AI1627" s="11">
        <f t="shared" si="5"/>
        <v>0</v>
      </c>
      <c r="AJ1627" s="11">
        <f>ROUNDUP(SUM(VLOOKUP(F1627,'Pontuação 3.0'!A$2:B$11,2,FALSE),VLOOKUP(E1627,'Pontuação 3.0'!C$2:D$11,2,FALSE),VLOOKUP(H1627,'Pontuação 3.0'!I$2:J$11,2,FALSE),VLOOKUP(J1627,'Pontuação 3.0'!G$2:H$11,2,FALSE),VLOOKUP(G1627,'Pontuação 3.0'!E$2:F$11,2,FALSE),VLOOKUP(K1627,'Pontuação 3.0'!K$2:L$11,2,FALSE),VLOOKUP(L1627,'Pontuação 3.0'!M$2:N$13,2,FALSE)),0)</f>
        <v>2162</v>
      </c>
      <c r="AK1627" s="10">
        <f t="shared" si="6"/>
        <v>216</v>
      </c>
      <c r="AL1627" s="10" t="str">
        <f t="array" ref="AL1627">IFERROR(INDEX('Pontuação 3.0'!G$13:G$191, MATCH(AK1627, 'Pontuação 3.0'!F$13:F$191, 0)), "Faixa Indefinida")</f>
        <v>B</v>
      </c>
      <c r="AM1627" s="10">
        <f t="shared" si="7"/>
        <v>0</v>
      </c>
      <c r="AN1627" s="10">
        <f t="shared" si="8"/>
        <v>1</v>
      </c>
      <c r="AO1627" s="10">
        <f t="shared" si="9"/>
        <v>0</v>
      </c>
      <c r="AP1627" s="10">
        <f t="shared" si="10"/>
        <v>0</v>
      </c>
    </row>
    <row r="1628" ht="15.75" customHeight="1">
      <c r="A1628" s="7">
        <v>45676.0</v>
      </c>
      <c r="B1628" s="8" t="s">
        <v>3781</v>
      </c>
      <c r="C1628" s="8" t="s">
        <v>3782</v>
      </c>
      <c r="D1628" s="9">
        <v>1.1941062451E10</v>
      </c>
      <c r="E1628" s="8" t="s">
        <v>6103</v>
      </c>
      <c r="F1628" s="8" t="s">
        <v>6116</v>
      </c>
      <c r="G1628" s="8" t="s">
        <v>6117</v>
      </c>
      <c r="H1628" s="8" t="s">
        <v>6106</v>
      </c>
      <c r="I1628" s="8" t="s">
        <v>6107</v>
      </c>
      <c r="J1628" s="8" t="s">
        <v>6119</v>
      </c>
      <c r="K1628" s="8" t="s">
        <v>6107</v>
      </c>
      <c r="L1628" s="8" t="s">
        <v>6120</v>
      </c>
      <c r="M1628" s="8" t="s">
        <v>6113</v>
      </c>
      <c r="N1628" s="12" t="s">
        <v>18</v>
      </c>
      <c r="O1628" s="12" t="s">
        <v>20</v>
      </c>
      <c r="P1628" s="12" t="s">
        <v>71</v>
      </c>
      <c r="Q1628" s="12" t="s">
        <v>22</v>
      </c>
      <c r="R1628" s="12" t="s">
        <v>32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10">
        <f>ROUNDUP(SUM(VLOOKUP(F1628,'Pontuação'!A$2:B$11,2,FALSE),VLOOKUP(E1628,'Pontuação'!C$2:D$11,2,FALSE),VLOOKUP(H1628,'Pontuação'!I$2:J$11,2,FALSE),VLOOKUP(J1628,'Pontuação'!G$2:H$11,2,FALSE),VLOOKUP(L1628,'Pontuação'!M$2:N$13,2,FALSE)),0)</f>
        <v>1685</v>
      </c>
      <c r="AD1628" s="11">
        <f t="shared" si="1"/>
        <v>169</v>
      </c>
      <c r="AE1628" s="11" t="str">
        <f t="array" ref="AE1628">IFERROR(INDEX('Pontuação'!G$13:G$101, MATCH(AD1628, 'Pontuação'!F$13:F$101, 0)), "Faixa Indefinida")</f>
        <v>B</v>
      </c>
      <c r="AF1628" s="11">
        <f t="shared" si="2"/>
        <v>0</v>
      </c>
      <c r="AG1628" s="11">
        <f t="shared" si="3"/>
        <v>1</v>
      </c>
      <c r="AH1628" s="11">
        <f t="shared" si="4"/>
        <v>0</v>
      </c>
      <c r="AI1628" s="11">
        <f t="shared" si="5"/>
        <v>0</v>
      </c>
      <c r="AJ1628" s="11">
        <f>ROUNDUP(SUM(VLOOKUP(F1628,'Pontuação 3.0'!A$2:B$11,2,FALSE),VLOOKUP(E1628,'Pontuação 3.0'!C$2:D$11,2,FALSE),VLOOKUP(H1628,'Pontuação 3.0'!I$2:J$11,2,FALSE),VLOOKUP(J1628,'Pontuação 3.0'!G$2:H$11,2,FALSE),VLOOKUP(G1628,'Pontuação 3.0'!E$2:F$11,2,FALSE),VLOOKUP(K1628,'Pontuação 3.0'!K$2:L$11,2,FALSE),VLOOKUP(L1628,'Pontuação 3.0'!M$2:N$13,2,FALSE)),0)</f>
        <v>2208</v>
      </c>
      <c r="AK1628" s="10">
        <f t="shared" si="6"/>
        <v>221</v>
      </c>
      <c r="AL1628" s="10" t="str">
        <f t="array" ref="AL1628">IFERROR(INDEX('Pontuação 3.0'!G$13:G$191, MATCH(AK1628, 'Pontuação 3.0'!F$13:F$191, 0)), "Faixa Indefinida")</f>
        <v>B</v>
      </c>
      <c r="AM1628" s="10">
        <f t="shared" si="7"/>
        <v>0</v>
      </c>
      <c r="AN1628" s="10">
        <f t="shared" si="8"/>
        <v>1</v>
      </c>
      <c r="AO1628" s="10">
        <f t="shared" si="9"/>
        <v>0</v>
      </c>
      <c r="AP1628" s="10">
        <f t="shared" si="10"/>
        <v>0</v>
      </c>
    </row>
    <row r="1629" ht="15.75" customHeight="1">
      <c r="A1629" s="7">
        <v>45676.0</v>
      </c>
      <c r="B1629" s="8" t="s">
        <v>3783</v>
      </c>
      <c r="C1629" s="8" t="s">
        <v>3784</v>
      </c>
      <c r="D1629" s="9">
        <v>7.4999851679E10</v>
      </c>
      <c r="E1629" s="8" t="s">
        <v>6103</v>
      </c>
      <c r="F1629" s="8" t="s">
        <v>6116</v>
      </c>
      <c r="G1629" s="8" t="s">
        <v>6114</v>
      </c>
      <c r="H1629" s="8" t="s">
        <v>6106</v>
      </c>
      <c r="I1629" s="8" t="s">
        <v>6128</v>
      </c>
      <c r="J1629" s="8" t="s">
        <v>6119</v>
      </c>
      <c r="K1629" s="8" t="s">
        <v>6107</v>
      </c>
      <c r="L1629" s="8" t="s">
        <v>6115</v>
      </c>
      <c r="M1629" s="8" t="s">
        <v>6111</v>
      </c>
      <c r="N1629" s="12" t="s">
        <v>18</v>
      </c>
      <c r="O1629" s="12" t="s">
        <v>20</v>
      </c>
      <c r="P1629" s="12" t="s">
        <v>112</v>
      </c>
      <c r="Q1629" s="12" t="s">
        <v>22</v>
      </c>
      <c r="R1629" s="12" t="s">
        <v>32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10">
        <f>ROUNDUP(SUM(VLOOKUP(F1629,'Pontuação'!A$2:B$11,2,FALSE),VLOOKUP(E1629,'Pontuação'!C$2:D$11,2,FALSE),VLOOKUP(H1629,'Pontuação'!I$2:J$11,2,FALSE),VLOOKUP(J1629,'Pontuação'!G$2:H$11,2,FALSE),VLOOKUP(L1629,'Pontuação'!M$2:N$13,2,FALSE)),0)</f>
        <v>1553</v>
      </c>
      <c r="AD1629" s="11">
        <f t="shared" si="1"/>
        <v>155</v>
      </c>
      <c r="AE1629" s="11" t="str">
        <f t="array" ref="AE1629">IFERROR(INDEX('Pontuação'!G$13:G$101, MATCH(AD1629, 'Pontuação'!F$13:F$101, 0)), "Faixa Indefinida")</f>
        <v>C</v>
      </c>
      <c r="AF1629" s="11">
        <f t="shared" si="2"/>
        <v>0</v>
      </c>
      <c r="AG1629" s="11">
        <f t="shared" si="3"/>
        <v>0</v>
      </c>
      <c r="AH1629" s="11">
        <f t="shared" si="4"/>
        <v>1</v>
      </c>
      <c r="AI1629" s="11">
        <f t="shared" si="5"/>
        <v>0</v>
      </c>
      <c r="AJ1629" s="11">
        <f>ROUNDUP(SUM(VLOOKUP(F1629,'Pontuação 3.0'!A$2:B$11,2,FALSE),VLOOKUP(E1629,'Pontuação 3.0'!C$2:D$11,2,FALSE),VLOOKUP(H1629,'Pontuação 3.0'!I$2:J$11,2,FALSE),VLOOKUP(J1629,'Pontuação 3.0'!G$2:H$11,2,FALSE),VLOOKUP(G1629,'Pontuação 3.0'!E$2:F$11,2,FALSE),VLOOKUP(K1629,'Pontuação 3.0'!K$2:L$11,2,FALSE),VLOOKUP(L1629,'Pontuação 3.0'!M$2:N$13,2,FALSE)),0)</f>
        <v>1972</v>
      </c>
      <c r="AK1629" s="10">
        <f t="shared" si="6"/>
        <v>197</v>
      </c>
      <c r="AL1629" s="10" t="str">
        <f t="array" ref="AL1629">IFERROR(INDEX('Pontuação 3.0'!G$13:G$191, MATCH(AK1629, 'Pontuação 3.0'!F$13:F$191, 0)), "Faixa Indefinida")</f>
        <v>C</v>
      </c>
      <c r="AM1629" s="10">
        <f t="shared" si="7"/>
        <v>0</v>
      </c>
      <c r="AN1629" s="10">
        <f t="shared" si="8"/>
        <v>0</v>
      </c>
      <c r="AO1629" s="10">
        <f t="shared" si="9"/>
        <v>1</v>
      </c>
      <c r="AP1629" s="10">
        <f t="shared" si="10"/>
        <v>0</v>
      </c>
    </row>
    <row r="1630" ht="15.75" customHeight="1">
      <c r="A1630" s="7">
        <v>45676.0</v>
      </c>
      <c r="B1630" s="8" t="s">
        <v>643</v>
      </c>
      <c r="C1630" s="8" t="s">
        <v>3788</v>
      </c>
      <c r="D1630" s="9">
        <v>9.96967771E8</v>
      </c>
      <c r="E1630" s="8" t="s">
        <v>6103</v>
      </c>
      <c r="F1630" s="8" t="s">
        <v>6143</v>
      </c>
      <c r="G1630" s="8" t="s">
        <v>6117</v>
      </c>
      <c r="H1630" s="8" t="s">
        <v>6135</v>
      </c>
      <c r="I1630" s="8" t="s">
        <v>6107</v>
      </c>
      <c r="J1630" s="8" t="s">
        <v>6119</v>
      </c>
      <c r="K1630" s="8" t="s">
        <v>6109</v>
      </c>
      <c r="L1630" s="8" t="s">
        <v>6115</v>
      </c>
      <c r="M1630" s="8" t="s">
        <v>6113</v>
      </c>
      <c r="N1630" s="12" t="s">
        <v>18</v>
      </c>
      <c r="O1630" s="12" t="s">
        <v>20</v>
      </c>
      <c r="P1630" s="12" t="s">
        <v>25</v>
      </c>
      <c r="Q1630" s="12" t="s">
        <v>33</v>
      </c>
      <c r="R1630" s="12" t="s">
        <v>21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10">
        <f>ROUNDUP(SUM(VLOOKUP(F1630,'Pontuação'!A$2:B$11,2,FALSE),VLOOKUP(E1630,'Pontuação'!C$2:D$11,2,FALSE),VLOOKUP(H1630,'Pontuação'!I$2:J$11,2,FALSE),VLOOKUP(J1630,'Pontuação'!G$2:H$11,2,FALSE),VLOOKUP(L1630,'Pontuação'!M$2:N$13,2,FALSE)),0)</f>
        <v>1550</v>
      </c>
      <c r="AD1630" s="11">
        <f t="shared" si="1"/>
        <v>155</v>
      </c>
      <c r="AE1630" s="11" t="str">
        <f t="array" ref="AE1630">IFERROR(INDEX('Pontuação'!G$13:G$101, MATCH(AD1630, 'Pontuação'!F$13:F$101, 0)), "Faixa Indefinida")</f>
        <v>C</v>
      </c>
      <c r="AF1630" s="11">
        <f t="shared" si="2"/>
        <v>0</v>
      </c>
      <c r="AG1630" s="11">
        <f t="shared" si="3"/>
        <v>0</v>
      </c>
      <c r="AH1630" s="11">
        <f t="shared" si="4"/>
        <v>1</v>
      </c>
      <c r="AI1630" s="11">
        <f t="shared" si="5"/>
        <v>0</v>
      </c>
      <c r="AJ1630" s="11">
        <f>ROUNDUP(SUM(VLOOKUP(F1630,'Pontuação 3.0'!A$2:B$11,2,FALSE),VLOOKUP(E1630,'Pontuação 3.0'!C$2:D$11,2,FALSE),VLOOKUP(H1630,'Pontuação 3.0'!I$2:J$11,2,FALSE),VLOOKUP(J1630,'Pontuação 3.0'!G$2:H$11,2,FALSE),VLOOKUP(G1630,'Pontuação 3.0'!E$2:F$11,2,FALSE),VLOOKUP(K1630,'Pontuação 3.0'!K$2:L$11,2,FALSE),VLOOKUP(L1630,'Pontuação 3.0'!M$2:N$13,2,FALSE)),0)</f>
        <v>2097</v>
      </c>
      <c r="AK1630" s="10">
        <f t="shared" si="6"/>
        <v>210</v>
      </c>
      <c r="AL1630" s="10" t="str">
        <f t="array" ref="AL1630">IFERROR(INDEX('Pontuação 3.0'!G$13:G$191, MATCH(AK1630, 'Pontuação 3.0'!F$13:F$191, 0)), "Faixa Indefinida")</f>
        <v>C</v>
      </c>
      <c r="AM1630" s="10">
        <f t="shared" si="7"/>
        <v>0</v>
      </c>
      <c r="AN1630" s="10">
        <f t="shared" si="8"/>
        <v>0</v>
      </c>
      <c r="AO1630" s="10">
        <f t="shared" si="9"/>
        <v>1</v>
      </c>
      <c r="AP1630" s="10">
        <f t="shared" si="10"/>
        <v>0</v>
      </c>
    </row>
    <row r="1631" ht="15.75" customHeight="1">
      <c r="A1631" s="7">
        <v>45676.0</v>
      </c>
      <c r="B1631" s="8" t="s">
        <v>3789</v>
      </c>
      <c r="C1631" s="8" t="s">
        <v>3790</v>
      </c>
      <c r="D1631" s="8" t="s">
        <v>3791</v>
      </c>
      <c r="E1631" s="8" t="s">
        <v>6103</v>
      </c>
      <c r="F1631" s="8" t="s">
        <v>6126</v>
      </c>
      <c r="G1631" s="8" t="s">
        <v>6117</v>
      </c>
      <c r="H1631" s="8" t="s">
        <v>6118</v>
      </c>
      <c r="I1631" s="8" t="s">
        <v>6107</v>
      </c>
      <c r="J1631" s="8" t="s">
        <v>6119</v>
      </c>
      <c r="K1631" s="8" t="s">
        <v>6107</v>
      </c>
      <c r="L1631" s="8" t="s">
        <v>6110</v>
      </c>
      <c r="M1631" s="8" t="s">
        <v>6113</v>
      </c>
      <c r="N1631" s="12" t="s">
        <v>18</v>
      </c>
      <c r="O1631" s="12" t="s">
        <v>20</v>
      </c>
      <c r="P1631" s="12" t="s">
        <v>25</v>
      </c>
      <c r="Q1631" s="12" t="s">
        <v>184</v>
      </c>
      <c r="R1631" s="12" t="s">
        <v>32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10">
        <f>ROUNDUP(SUM(VLOOKUP(F1631,'Pontuação'!A$2:B$11,2,FALSE),VLOOKUP(E1631,'Pontuação'!C$2:D$11,2,FALSE),VLOOKUP(H1631,'Pontuação'!I$2:J$11,2,FALSE),VLOOKUP(J1631,'Pontuação'!G$2:H$11,2,FALSE),VLOOKUP(L1631,'Pontuação'!M$2:N$13,2,FALSE)),0)</f>
        <v>1653</v>
      </c>
      <c r="AD1631" s="11">
        <f t="shared" si="1"/>
        <v>165</v>
      </c>
      <c r="AE1631" s="11" t="str">
        <f t="array" ref="AE1631">IFERROR(INDEX('Pontuação'!G$13:G$101, MATCH(AD1631, 'Pontuação'!F$13:F$101, 0)), "Faixa Indefinida")</f>
        <v>C</v>
      </c>
      <c r="AF1631" s="11">
        <f t="shared" si="2"/>
        <v>0</v>
      </c>
      <c r="AG1631" s="11">
        <f t="shared" si="3"/>
        <v>0</v>
      </c>
      <c r="AH1631" s="11">
        <f t="shared" si="4"/>
        <v>1</v>
      </c>
      <c r="AI1631" s="11">
        <f t="shared" si="5"/>
        <v>0</v>
      </c>
      <c r="AJ1631" s="11">
        <f>ROUNDUP(SUM(VLOOKUP(F1631,'Pontuação 3.0'!A$2:B$11,2,FALSE),VLOOKUP(E1631,'Pontuação 3.0'!C$2:D$11,2,FALSE),VLOOKUP(H1631,'Pontuação 3.0'!I$2:J$11,2,FALSE),VLOOKUP(J1631,'Pontuação 3.0'!G$2:H$11,2,FALSE),VLOOKUP(G1631,'Pontuação 3.0'!E$2:F$11,2,FALSE),VLOOKUP(K1631,'Pontuação 3.0'!K$2:L$11,2,FALSE),VLOOKUP(L1631,'Pontuação 3.0'!M$2:N$13,2,FALSE)),0)</f>
        <v>2270</v>
      </c>
      <c r="AK1631" s="10">
        <f t="shared" si="6"/>
        <v>227</v>
      </c>
      <c r="AL1631" s="10" t="str">
        <f t="array" ref="AL1631">IFERROR(INDEX('Pontuação 3.0'!G$13:G$191, MATCH(AK1631, 'Pontuação 3.0'!F$13:F$191, 0)), "Faixa Indefinida")</f>
        <v>B</v>
      </c>
      <c r="AM1631" s="10">
        <f t="shared" si="7"/>
        <v>0</v>
      </c>
      <c r="AN1631" s="10">
        <f t="shared" si="8"/>
        <v>1</v>
      </c>
      <c r="AO1631" s="10">
        <f t="shared" si="9"/>
        <v>0</v>
      </c>
      <c r="AP1631" s="10">
        <f t="shared" si="10"/>
        <v>0</v>
      </c>
    </row>
    <row r="1632" ht="15.75" customHeight="1">
      <c r="A1632" s="7">
        <v>45676.0</v>
      </c>
      <c r="B1632" s="8" t="s">
        <v>3792</v>
      </c>
      <c r="C1632" s="8" t="s">
        <v>3793</v>
      </c>
      <c r="D1632" s="9">
        <v>6.1994282543E10</v>
      </c>
      <c r="E1632" s="8" t="s">
        <v>6103</v>
      </c>
      <c r="F1632" s="8" t="s">
        <v>6116</v>
      </c>
      <c r="G1632" s="8" t="s">
        <v>6105</v>
      </c>
      <c r="H1632" s="8" t="s">
        <v>6106</v>
      </c>
      <c r="I1632" s="8" t="s">
        <v>6107</v>
      </c>
      <c r="J1632" s="8" t="s">
        <v>6108</v>
      </c>
      <c r="K1632" s="8" t="s">
        <v>6107</v>
      </c>
      <c r="L1632" s="8" t="s">
        <v>6115</v>
      </c>
      <c r="M1632" s="8" t="s">
        <v>6113</v>
      </c>
      <c r="N1632" s="12" t="s">
        <v>18</v>
      </c>
      <c r="O1632" s="12" t="s">
        <v>20</v>
      </c>
      <c r="P1632" s="12" t="s">
        <v>25</v>
      </c>
      <c r="Q1632" s="12" t="s">
        <v>173</v>
      </c>
      <c r="R1632" s="12" t="s">
        <v>32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10">
        <f>ROUNDUP(SUM(VLOOKUP(F1632,'Pontuação'!A$2:B$11,2,FALSE),VLOOKUP(E1632,'Pontuação'!C$2:D$11,2,FALSE),VLOOKUP(H1632,'Pontuação'!I$2:J$11,2,FALSE),VLOOKUP(J1632,'Pontuação'!G$2:H$11,2,FALSE),VLOOKUP(L1632,'Pontuação'!M$2:N$13,2,FALSE)),0)</f>
        <v>1658</v>
      </c>
      <c r="AD1632" s="11">
        <f t="shared" si="1"/>
        <v>166</v>
      </c>
      <c r="AE1632" s="11" t="str">
        <f t="array" ref="AE1632">IFERROR(INDEX('Pontuação'!G$13:G$101, MATCH(AD1632, 'Pontuação'!F$13:F$101, 0)), "Faixa Indefinida")</f>
        <v>B</v>
      </c>
      <c r="AF1632" s="11">
        <f t="shared" si="2"/>
        <v>0</v>
      </c>
      <c r="AG1632" s="11">
        <f t="shared" si="3"/>
        <v>1</v>
      </c>
      <c r="AH1632" s="11">
        <f t="shared" si="4"/>
        <v>0</v>
      </c>
      <c r="AI1632" s="11">
        <f t="shared" si="5"/>
        <v>0</v>
      </c>
      <c r="AJ1632" s="11">
        <f>ROUNDUP(SUM(VLOOKUP(F1632,'Pontuação 3.0'!A$2:B$11,2,FALSE),VLOOKUP(E1632,'Pontuação 3.0'!C$2:D$11,2,FALSE),VLOOKUP(H1632,'Pontuação 3.0'!I$2:J$11,2,FALSE),VLOOKUP(J1632,'Pontuação 3.0'!G$2:H$11,2,FALSE),VLOOKUP(G1632,'Pontuação 3.0'!E$2:F$11,2,FALSE),VLOOKUP(K1632,'Pontuação 3.0'!K$2:L$11,2,FALSE),VLOOKUP(L1632,'Pontuação 3.0'!M$2:N$13,2,FALSE)),0)</f>
        <v>2368</v>
      </c>
      <c r="AK1632" s="10">
        <f t="shared" si="6"/>
        <v>237</v>
      </c>
      <c r="AL1632" s="10" t="str">
        <f t="array" ref="AL1632">IFERROR(INDEX('Pontuação 3.0'!G$13:G$191, MATCH(AK1632, 'Pontuação 3.0'!F$13:F$191, 0)), "Faixa Indefinida")</f>
        <v>A</v>
      </c>
      <c r="AM1632" s="10">
        <f t="shared" si="7"/>
        <v>1</v>
      </c>
      <c r="AN1632" s="10">
        <f t="shared" si="8"/>
        <v>0</v>
      </c>
      <c r="AO1632" s="10">
        <f t="shared" si="9"/>
        <v>0</v>
      </c>
      <c r="AP1632" s="10">
        <f t="shared" si="10"/>
        <v>0</v>
      </c>
    </row>
    <row r="1633" ht="15.75" customHeight="1">
      <c r="A1633" s="7">
        <v>45676.0</v>
      </c>
      <c r="B1633" s="8" t="s">
        <v>3794</v>
      </c>
      <c r="C1633" s="8" t="s">
        <v>3795</v>
      </c>
      <c r="D1633" s="9">
        <v>1.9982603658E10</v>
      </c>
      <c r="E1633" s="8" t="s">
        <v>6103</v>
      </c>
      <c r="F1633" s="8" t="s">
        <v>6126</v>
      </c>
      <c r="G1633" s="8" t="s">
        <v>6117</v>
      </c>
      <c r="H1633" s="8" t="s">
        <v>6118</v>
      </c>
      <c r="I1633" s="8" t="s">
        <v>6107</v>
      </c>
      <c r="J1633" s="8" t="s">
        <v>6119</v>
      </c>
      <c r="K1633" s="8" t="s">
        <v>6107</v>
      </c>
      <c r="L1633" s="8" t="s">
        <v>6115</v>
      </c>
      <c r="M1633" s="8" t="s">
        <v>6113</v>
      </c>
      <c r="N1633" s="12" t="s">
        <v>18</v>
      </c>
      <c r="O1633" s="12" t="s">
        <v>20</v>
      </c>
      <c r="P1633" s="12" t="s">
        <v>31</v>
      </c>
      <c r="Q1633" s="12" t="s">
        <v>200</v>
      </c>
      <c r="R1633" s="12" t="s">
        <v>21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10">
        <f>ROUNDUP(SUM(VLOOKUP(F1633,'Pontuação'!A$2:B$11,2,FALSE),VLOOKUP(E1633,'Pontuação'!C$2:D$11,2,FALSE),VLOOKUP(H1633,'Pontuação'!I$2:J$11,2,FALSE),VLOOKUP(J1633,'Pontuação'!G$2:H$11,2,FALSE),VLOOKUP(L1633,'Pontuação'!M$2:N$13,2,FALSE)),0)</f>
        <v>1583</v>
      </c>
      <c r="AD1633" s="11">
        <f t="shared" si="1"/>
        <v>158</v>
      </c>
      <c r="AE1633" s="11" t="str">
        <f t="array" ref="AE1633">IFERROR(INDEX('Pontuação'!G$13:G$101, MATCH(AD1633, 'Pontuação'!F$13:F$101, 0)), "Faixa Indefinida")</f>
        <v>C</v>
      </c>
      <c r="AF1633" s="11">
        <f t="shared" si="2"/>
        <v>0</v>
      </c>
      <c r="AG1633" s="11">
        <f t="shared" si="3"/>
        <v>0</v>
      </c>
      <c r="AH1633" s="11">
        <f t="shared" si="4"/>
        <v>1</v>
      </c>
      <c r="AI1633" s="11">
        <f t="shared" si="5"/>
        <v>0</v>
      </c>
      <c r="AJ1633" s="11">
        <f>ROUNDUP(SUM(VLOOKUP(F1633,'Pontuação 3.0'!A$2:B$11,2,FALSE),VLOOKUP(E1633,'Pontuação 3.0'!C$2:D$11,2,FALSE),VLOOKUP(H1633,'Pontuação 3.0'!I$2:J$11,2,FALSE),VLOOKUP(J1633,'Pontuação 3.0'!G$2:H$11,2,FALSE),VLOOKUP(G1633,'Pontuação 3.0'!E$2:F$11,2,FALSE),VLOOKUP(K1633,'Pontuação 3.0'!K$2:L$11,2,FALSE),VLOOKUP(L1633,'Pontuação 3.0'!M$2:N$13,2,FALSE)),0)</f>
        <v>2076</v>
      </c>
      <c r="AK1633" s="10">
        <f t="shared" si="6"/>
        <v>208</v>
      </c>
      <c r="AL1633" s="10" t="str">
        <f t="array" ref="AL1633">IFERROR(INDEX('Pontuação 3.0'!G$13:G$191, MATCH(AK1633, 'Pontuação 3.0'!F$13:F$191, 0)), "Faixa Indefinida")</f>
        <v>C</v>
      </c>
      <c r="AM1633" s="10">
        <f t="shared" si="7"/>
        <v>0</v>
      </c>
      <c r="AN1633" s="10">
        <f t="shared" si="8"/>
        <v>0</v>
      </c>
      <c r="AO1633" s="10">
        <f t="shared" si="9"/>
        <v>1</v>
      </c>
      <c r="AP1633" s="10">
        <f t="shared" si="10"/>
        <v>0</v>
      </c>
    </row>
    <row r="1634" ht="15.75" customHeight="1">
      <c r="A1634" s="7">
        <v>45676.0</v>
      </c>
      <c r="B1634" s="8" t="s">
        <v>3796</v>
      </c>
      <c r="C1634" s="8" t="s">
        <v>3797</v>
      </c>
      <c r="D1634" s="9">
        <v>9.1982647722E10</v>
      </c>
      <c r="E1634" s="8" t="s">
        <v>6103</v>
      </c>
      <c r="F1634" s="8" t="s">
        <v>6126</v>
      </c>
      <c r="G1634" s="8" t="s">
        <v>6117</v>
      </c>
      <c r="H1634" s="8" t="s">
        <v>6106</v>
      </c>
      <c r="I1634" s="8" t="s">
        <v>6107</v>
      </c>
      <c r="J1634" s="8" t="s">
        <v>6129</v>
      </c>
      <c r="K1634" s="8" t="s">
        <v>6107</v>
      </c>
      <c r="L1634" s="8" t="s">
        <v>6115</v>
      </c>
      <c r="M1634" s="8" t="s">
        <v>6113</v>
      </c>
      <c r="N1634" s="12" t="s">
        <v>18</v>
      </c>
      <c r="O1634" s="12" t="s">
        <v>20</v>
      </c>
      <c r="P1634" s="12" t="s">
        <v>102</v>
      </c>
      <c r="Q1634" s="12" t="s">
        <v>22</v>
      </c>
      <c r="R1634" s="12" t="s">
        <v>21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10">
        <f>ROUNDUP(SUM(VLOOKUP(F1634,'Pontuação'!A$2:B$11,2,FALSE),VLOOKUP(E1634,'Pontuação'!C$2:D$11,2,FALSE),VLOOKUP(H1634,'Pontuação'!I$2:J$11,2,FALSE),VLOOKUP(J1634,'Pontuação'!G$2:H$11,2,FALSE),VLOOKUP(L1634,'Pontuação'!M$2:N$13,2,FALSE)),0)</f>
        <v>1819</v>
      </c>
      <c r="AD1634" s="11">
        <f t="shared" si="1"/>
        <v>182</v>
      </c>
      <c r="AE1634" s="11" t="str">
        <f t="array" ref="AE1634">IFERROR(INDEX('Pontuação'!G$13:G$101, MATCH(AD1634, 'Pontuação'!F$13:F$101, 0)), "Faixa Indefinida")</f>
        <v>B</v>
      </c>
      <c r="AF1634" s="11">
        <f t="shared" si="2"/>
        <v>0</v>
      </c>
      <c r="AG1634" s="11">
        <f t="shared" si="3"/>
        <v>1</v>
      </c>
      <c r="AH1634" s="11">
        <f t="shared" si="4"/>
        <v>0</v>
      </c>
      <c r="AI1634" s="11">
        <f t="shared" si="5"/>
        <v>0</v>
      </c>
      <c r="AJ1634" s="11">
        <f>ROUNDUP(SUM(VLOOKUP(F1634,'Pontuação 3.0'!A$2:B$11,2,FALSE),VLOOKUP(E1634,'Pontuação 3.0'!C$2:D$11,2,FALSE),VLOOKUP(H1634,'Pontuação 3.0'!I$2:J$11,2,FALSE),VLOOKUP(J1634,'Pontuação 3.0'!G$2:H$11,2,FALSE),VLOOKUP(G1634,'Pontuação 3.0'!E$2:F$11,2,FALSE),VLOOKUP(K1634,'Pontuação 3.0'!K$2:L$11,2,FALSE),VLOOKUP(L1634,'Pontuação 3.0'!M$2:N$13,2,FALSE)),0)</f>
        <v>2264</v>
      </c>
      <c r="AK1634" s="10">
        <f t="shared" si="6"/>
        <v>226</v>
      </c>
      <c r="AL1634" s="10" t="str">
        <f t="array" ref="AL1634">IFERROR(INDEX('Pontuação 3.0'!G$13:G$191, MATCH(AK1634, 'Pontuação 3.0'!F$13:F$191, 0)), "Faixa Indefinida")</f>
        <v>B</v>
      </c>
      <c r="AM1634" s="10">
        <f t="shared" si="7"/>
        <v>0</v>
      </c>
      <c r="AN1634" s="10">
        <f t="shared" si="8"/>
        <v>1</v>
      </c>
      <c r="AO1634" s="10">
        <f t="shared" si="9"/>
        <v>0</v>
      </c>
      <c r="AP1634" s="10">
        <f t="shared" si="10"/>
        <v>0</v>
      </c>
    </row>
    <row r="1635" ht="15.75" customHeight="1">
      <c r="A1635" s="7">
        <v>45676.0</v>
      </c>
      <c r="B1635" s="8" t="s">
        <v>1152</v>
      </c>
      <c r="C1635" s="8" t="s">
        <v>3800</v>
      </c>
      <c r="D1635" s="9">
        <v>4.1987199192E10</v>
      </c>
      <c r="E1635" s="8" t="s">
        <v>6103</v>
      </c>
      <c r="F1635" s="8" t="s">
        <v>6116</v>
      </c>
      <c r="G1635" s="8" t="s">
        <v>6122</v>
      </c>
      <c r="H1635" s="8" t="s">
        <v>6132</v>
      </c>
      <c r="I1635" s="8" t="s">
        <v>6128</v>
      </c>
      <c r="J1635" s="8" t="s">
        <v>6119</v>
      </c>
      <c r="K1635" s="8" t="s">
        <v>6109</v>
      </c>
      <c r="L1635" s="8" t="s">
        <v>6110</v>
      </c>
      <c r="M1635" s="8" t="s">
        <v>6121</v>
      </c>
      <c r="N1635" s="12" t="s">
        <v>18</v>
      </c>
      <c r="O1635" s="12" t="s">
        <v>20</v>
      </c>
      <c r="P1635" s="12" t="s">
        <v>112</v>
      </c>
      <c r="Q1635" s="12" t="s">
        <v>33</v>
      </c>
      <c r="R1635" s="12" t="s">
        <v>32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10">
        <f>ROUNDUP(SUM(VLOOKUP(F1635,'Pontuação'!A$2:B$11,2,FALSE),VLOOKUP(E1635,'Pontuação'!C$2:D$11,2,FALSE),VLOOKUP(H1635,'Pontuação'!I$2:J$11,2,FALSE),VLOOKUP(J1635,'Pontuação'!G$2:H$11,2,FALSE),VLOOKUP(L1635,'Pontuação'!M$2:N$13,2,FALSE)),0)</f>
        <v>1439</v>
      </c>
      <c r="AD1635" s="11">
        <f t="shared" si="1"/>
        <v>144</v>
      </c>
      <c r="AE1635" s="11" t="str">
        <f t="array" ref="AE1635">IFERROR(INDEX('Pontuação'!G$13:G$101, MATCH(AD1635, 'Pontuação'!F$13:F$101, 0)), "Faixa Indefinida")</f>
        <v>D</v>
      </c>
      <c r="AF1635" s="11">
        <f t="shared" si="2"/>
        <v>0</v>
      </c>
      <c r="AG1635" s="11">
        <f t="shared" si="3"/>
        <v>0</v>
      </c>
      <c r="AH1635" s="11">
        <f t="shared" si="4"/>
        <v>0</v>
      </c>
      <c r="AI1635" s="11">
        <f t="shared" si="5"/>
        <v>1</v>
      </c>
      <c r="AJ1635" s="11">
        <f>ROUNDUP(SUM(VLOOKUP(F1635,'Pontuação 3.0'!A$2:B$11,2,FALSE),VLOOKUP(E1635,'Pontuação 3.0'!C$2:D$11,2,FALSE),VLOOKUP(H1635,'Pontuação 3.0'!I$2:J$11,2,FALSE),VLOOKUP(J1635,'Pontuação 3.0'!G$2:H$11,2,FALSE),VLOOKUP(G1635,'Pontuação 3.0'!E$2:F$11,2,FALSE),VLOOKUP(K1635,'Pontuação 3.0'!K$2:L$11,2,FALSE),VLOOKUP(L1635,'Pontuação 3.0'!M$2:N$13,2,FALSE)),0)</f>
        <v>2329</v>
      </c>
      <c r="AK1635" s="10">
        <f t="shared" si="6"/>
        <v>233</v>
      </c>
      <c r="AL1635" s="10" t="str">
        <f t="array" ref="AL1635">IFERROR(INDEX('Pontuação 3.0'!G$13:G$191, MATCH(AK1635, 'Pontuação 3.0'!F$13:F$191, 0)), "Faixa Indefinida")</f>
        <v>B</v>
      </c>
      <c r="AM1635" s="10">
        <f t="shared" si="7"/>
        <v>0</v>
      </c>
      <c r="AN1635" s="10">
        <f t="shared" si="8"/>
        <v>1</v>
      </c>
      <c r="AO1635" s="10">
        <f t="shared" si="9"/>
        <v>0</v>
      </c>
      <c r="AP1635" s="10">
        <f t="shared" si="10"/>
        <v>0</v>
      </c>
    </row>
    <row r="1636" ht="15.75" customHeight="1">
      <c r="A1636" s="7">
        <v>45676.0</v>
      </c>
      <c r="B1636" s="8" t="s">
        <v>1242</v>
      </c>
      <c r="C1636" s="8" t="s">
        <v>3801</v>
      </c>
      <c r="D1636" s="9">
        <v>6.799305809E10</v>
      </c>
      <c r="E1636" s="8" t="s">
        <v>6103</v>
      </c>
      <c r="F1636" s="8" t="s">
        <v>6126</v>
      </c>
      <c r="G1636" s="8" t="s">
        <v>6117</v>
      </c>
      <c r="H1636" s="8" t="s">
        <v>6118</v>
      </c>
      <c r="I1636" s="8" t="s">
        <v>6107</v>
      </c>
      <c r="J1636" s="8" t="s">
        <v>6119</v>
      </c>
      <c r="K1636" s="8" t="s">
        <v>6107</v>
      </c>
      <c r="L1636" s="8" t="s">
        <v>6115</v>
      </c>
      <c r="M1636" s="8" t="s">
        <v>6121</v>
      </c>
      <c r="N1636" s="12" t="s">
        <v>18</v>
      </c>
      <c r="O1636" s="12" t="s">
        <v>20</v>
      </c>
      <c r="P1636" s="12" t="s">
        <v>121</v>
      </c>
      <c r="Q1636" s="12" t="s">
        <v>22</v>
      </c>
      <c r="R1636" s="12" t="s">
        <v>21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10">
        <f>ROUNDUP(SUM(VLOOKUP(F1636,'Pontuação'!A$2:B$11,2,FALSE),VLOOKUP(E1636,'Pontuação'!C$2:D$11,2,FALSE),VLOOKUP(H1636,'Pontuação'!I$2:J$11,2,FALSE),VLOOKUP(J1636,'Pontuação'!G$2:H$11,2,FALSE),VLOOKUP(L1636,'Pontuação'!M$2:N$13,2,FALSE)),0)</f>
        <v>1583</v>
      </c>
      <c r="AD1636" s="11">
        <f t="shared" si="1"/>
        <v>158</v>
      </c>
      <c r="AE1636" s="11" t="str">
        <f t="array" ref="AE1636">IFERROR(INDEX('Pontuação'!G$13:G$101, MATCH(AD1636, 'Pontuação'!F$13:F$101, 0)), "Faixa Indefinida")</f>
        <v>C</v>
      </c>
      <c r="AF1636" s="11">
        <f t="shared" si="2"/>
        <v>0</v>
      </c>
      <c r="AG1636" s="11">
        <f t="shared" si="3"/>
        <v>0</v>
      </c>
      <c r="AH1636" s="11">
        <f t="shared" si="4"/>
        <v>1</v>
      </c>
      <c r="AI1636" s="11">
        <f t="shared" si="5"/>
        <v>0</v>
      </c>
      <c r="AJ1636" s="11">
        <f>ROUNDUP(SUM(VLOOKUP(F1636,'Pontuação 3.0'!A$2:B$11,2,FALSE),VLOOKUP(E1636,'Pontuação 3.0'!C$2:D$11,2,FALSE),VLOOKUP(H1636,'Pontuação 3.0'!I$2:J$11,2,FALSE),VLOOKUP(J1636,'Pontuação 3.0'!G$2:H$11,2,FALSE),VLOOKUP(G1636,'Pontuação 3.0'!E$2:F$11,2,FALSE),VLOOKUP(K1636,'Pontuação 3.0'!K$2:L$11,2,FALSE),VLOOKUP(L1636,'Pontuação 3.0'!M$2:N$13,2,FALSE)),0)</f>
        <v>2076</v>
      </c>
      <c r="AK1636" s="10">
        <f t="shared" si="6"/>
        <v>208</v>
      </c>
      <c r="AL1636" s="10" t="str">
        <f t="array" ref="AL1636">IFERROR(INDEX('Pontuação 3.0'!G$13:G$191, MATCH(AK1636, 'Pontuação 3.0'!F$13:F$191, 0)), "Faixa Indefinida")</f>
        <v>C</v>
      </c>
      <c r="AM1636" s="10">
        <f t="shared" si="7"/>
        <v>0</v>
      </c>
      <c r="AN1636" s="10">
        <f t="shared" si="8"/>
        <v>0</v>
      </c>
      <c r="AO1636" s="10">
        <f t="shared" si="9"/>
        <v>1</v>
      </c>
      <c r="AP1636" s="10">
        <f t="shared" si="10"/>
        <v>0</v>
      </c>
    </row>
    <row r="1637" ht="15.75" customHeight="1">
      <c r="A1637" s="7">
        <v>45676.0</v>
      </c>
      <c r="B1637" s="8" t="s">
        <v>1242</v>
      </c>
      <c r="C1637" s="8" t="s">
        <v>3801</v>
      </c>
      <c r="D1637" s="9">
        <v>6.799305809E10</v>
      </c>
      <c r="E1637" s="8" t="s">
        <v>6103</v>
      </c>
      <c r="F1637" s="8" t="s">
        <v>6126</v>
      </c>
      <c r="G1637" s="8" t="s">
        <v>6117</v>
      </c>
      <c r="H1637" s="8" t="s">
        <v>6118</v>
      </c>
      <c r="I1637" s="8" t="s">
        <v>6107</v>
      </c>
      <c r="J1637" s="8" t="s">
        <v>6119</v>
      </c>
      <c r="K1637" s="8" t="s">
        <v>6107</v>
      </c>
      <c r="L1637" s="8" t="s">
        <v>6115</v>
      </c>
      <c r="M1637" s="8" t="s">
        <v>6121</v>
      </c>
      <c r="N1637" s="12" t="s">
        <v>18</v>
      </c>
      <c r="O1637" s="12" t="s">
        <v>20</v>
      </c>
      <c r="P1637" s="12" t="s">
        <v>121</v>
      </c>
      <c r="Q1637" s="12" t="s">
        <v>22</v>
      </c>
      <c r="R1637" s="12" t="s">
        <v>21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10">
        <f>ROUNDUP(SUM(VLOOKUP(F1637,'Pontuação'!A$2:B$11,2,FALSE),VLOOKUP(E1637,'Pontuação'!C$2:D$11,2,FALSE),VLOOKUP(H1637,'Pontuação'!I$2:J$11,2,FALSE),VLOOKUP(J1637,'Pontuação'!G$2:H$11,2,FALSE),VLOOKUP(L1637,'Pontuação'!M$2:N$13,2,FALSE)),0)</f>
        <v>1583</v>
      </c>
      <c r="AD1637" s="11">
        <f t="shared" si="1"/>
        <v>158</v>
      </c>
      <c r="AE1637" s="11" t="str">
        <f t="array" ref="AE1637">IFERROR(INDEX('Pontuação'!G$13:G$101, MATCH(AD1637, 'Pontuação'!F$13:F$101, 0)), "Faixa Indefinida")</f>
        <v>C</v>
      </c>
      <c r="AF1637" s="11">
        <f t="shared" si="2"/>
        <v>0</v>
      </c>
      <c r="AG1637" s="11">
        <f t="shared" si="3"/>
        <v>0</v>
      </c>
      <c r="AH1637" s="11">
        <f t="shared" si="4"/>
        <v>1</v>
      </c>
      <c r="AI1637" s="11">
        <f t="shared" si="5"/>
        <v>0</v>
      </c>
      <c r="AJ1637" s="11">
        <f>ROUNDUP(SUM(VLOOKUP(F1637,'Pontuação 3.0'!A$2:B$11,2,FALSE),VLOOKUP(E1637,'Pontuação 3.0'!C$2:D$11,2,FALSE),VLOOKUP(H1637,'Pontuação 3.0'!I$2:J$11,2,FALSE),VLOOKUP(J1637,'Pontuação 3.0'!G$2:H$11,2,FALSE),VLOOKUP(G1637,'Pontuação 3.0'!E$2:F$11,2,FALSE),VLOOKUP(K1637,'Pontuação 3.0'!K$2:L$11,2,FALSE),VLOOKUP(L1637,'Pontuação 3.0'!M$2:N$13,2,FALSE)),0)</f>
        <v>2076</v>
      </c>
      <c r="AK1637" s="10">
        <f t="shared" si="6"/>
        <v>208</v>
      </c>
      <c r="AL1637" s="10" t="str">
        <f t="array" ref="AL1637">IFERROR(INDEX('Pontuação 3.0'!G$13:G$191, MATCH(AK1637, 'Pontuação 3.0'!F$13:F$191, 0)), "Faixa Indefinida")</f>
        <v>C</v>
      </c>
      <c r="AM1637" s="10">
        <f t="shared" si="7"/>
        <v>0</v>
      </c>
      <c r="AN1637" s="10">
        <f t="shared" si="8"/>
        <v>0</v>
      </c>
      <c r="AO1637" s="10">
        <f t="shared" si="9"/>
        <v>1</v>
      </c>
      <c r="AP1637" s="10">
        <f t="shared" si="10"/>
        <v>0</v>
      </c>
    </row>
    <row r="1638" ht="15.75" customHeight="1">
      <c r="A1638" s="7">
        <v>45676.0</v>
      </c>
      <c r="B1638" s="8" t="s">
        <v>3804</v>
      </c>
      <c r="C1638" s="8" t="s">
        <v>3805</v>
      </c>
      <c r="D1638" s="9">
        <v>8.6998446474E10</v>
      </c>
      <c r="E1638" s="8" t="s">
        <v>6103</v>
      </c>
      <c r="F1638" s="8" t="s">
        <v>6126</v>
      </c>
      <c r="G1638" s="8" t="s">
        <v>6117</v>
      </c>
      <c r="H1638" s="8" t="s">
        <v>6106</v>
      </c>
      <c r="I1638" s="8" t="s">
        <v>6128</v>
      </c>
      <c r="J1638" s="8" t="s">
        <v>6119</v>
      </c>
      <c r="K1638" s="8" t="s">
        <v>6107</v>
      </c>
      <c r="L1638" s="8" t="s">
        <v>6115</v>
      </c>
      <c r="M1638" s="8" t="s">
        <v>6121</v>
      </c>
      <c r="N1638" s="12" t="s">
        <v>18</v>
      </c>
      <c r="O1638" s="12" t="s">
        <v>20</v>
      </c>
      <c r="P1638" s="12" t="s">
        <v>25</v>
      </c>
      <c r="Q1638" s="12" t="s">
        <v>22</v>
      </c>
      <c r="R1638" s="12" t="s">
        <v>32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10">
        <f>ROUNDUP(SUM(VLOOKUP(F1638,'Pontuação'!A$2:B$11,2,FALSE),VLOOKUP(E1638,'Pontuação'!C$2:D$11,2,FALSE),VLOOKUP(H1638,'Pontuação'!I$2:J$11,2,FALSE),VLOOKUP(J1638,'Pontuação'!G$2:H$11,2,FALSE),VLOOKUP(L1638,'Pontuação'!M$2:N$13,2,FALSE)),0)</f>
        <v>1541</v>
      </c>
      <c r="AD1638" s="11">
        <f t="shared" si="1"/>
        <v>154</v>
      </c>
      <c r="AE1638" s="11" t="str">
        <f t="array" ref="AE1638">IFERROR(INDEX('Pontuação'!G$13:G$101, MATCH(AD1638, 'Pontuação'!F$13:F$101, 0)), "Faixa Indefinida")</f>
        <v>C</v>
      </c>
      <c r="AF1638" s="11">
        <f t="shared" si="2"/>
        <v>0</v>
      </c>
      <c r="AG1638" s="11">
        <f t="shared" si="3"/>
        <v>0</v>
      </c>
      <c r="AH1638" s="11">
        <f t="shared" si="4"/>
        <v>1</v>
      </c>
      <c r="AI1638" s="11">
        <f t="shared" si="5"/>
        <v>0</v>
      </c>
      <c r="AJ1638" s="11">
        <f>ROUNDUP(SUM(VLOOKUP(F1638,'Pontuação 3.0'!A$2:B$11,2,FALSE),VLOOKUP(E1638,'Pontuação 3.0'!C$2:D$11,2,FALSE),VLOOKUP(H1638,'Pontuação 3.0'!I$2:J$11,2,FALSE),VLOOKUP(J1638,'Pontuação 3.0'!G$2:H$11,2,FALSE),VLOOKUP(G1638,'Pontuação 3.0'!E$2:F$11,2,FALSE),VLOOKUP(K1638,'Pontuação 3.0'!K$2:L$11,2,FALSE),VLOOKUP(L1638,'Pontuação 3.0'!M$2:N$13,2,FALSE)),0)</f>
        <v>1989</v>
      </c>
      <c r="AK1638" s="10">
        <f t="shared" si="6"/>
        <v>199</v>
      </c>
      <c r="AL1638" s="10" t="str">
        <f t="array" ref="AL1638">IFERROR(INDEX('Pontuação 3.0'!G$13:G$191, MATCH(AK1638, 'Pontuação 3.0'!F$13:F$191, 0)), "Faixa Indefinida")</f>
        <v>C</v>
      </c>
      <c r="AM1638" s="10">
        <f t="shared" si="7"/>
        <v>0</v>
      </c>
      <c r="AN1638" s="10">
        <f t="shared" si="8"/>
        <v>0</v>
      </c>
      <c r="AO1638" s="10">
        <f t="shared" si="9"/>
        <v>1</v>
      </c>
      <c r="AP1638" s="10">
        <f t="shared" si="10"/>
        <v>0</v>
      </c>
    </row>
    <row r="1639" ht="15.75" customHeight="1">
      <c r="A1639" s="7">
        <v>45676.0</v>
      </c>
      <c r="B1639" s="8" t="s">
        <v>3802</v>
      </c>
      <c r="C1639" s="8" t="s">
        <v>3803</v>
      </c>
      <c r="D1639" s="14" t="s">
        <v>6220</v>
      </c>
      <c r="E1639" s="8" t="s">
        <v>6103</v>
      </c>
      <c r="F1639" s="8" t="s">
        <v>6126</v>
      </c>
      <c r="G1639" s="8" t="s">
        <v>6122</v>
      </c>
      <c r="H1639" s="8" t="s">
        <v>6135</v>
      </c>
      <c r="I1639" s="8" t="s">
        <v>6128</v>
      </c>
      <c r="J1639" s="8" t="s">
        <v>6119</v>
      </c>
      <c r="K1639" s="8" t="s">
        <v>6109</v>
      </c>
      <c r="L1639" s="8" t="s">
        <v>6115</v>
      </c>
      <c r="M1639" s="8" t="s">
        <v>6121</v>
      </c>
      <c r="N1639" s="12" t="s">
        <v>18</v>
      </c>
      <c r="O1639" s="12" t="s">
        <v>20</v>
      </c>
      <c r="P1639" s="12" t="s">
        <v>89</v>
      </c>
      <c r="Q1639" s="12" t="s">
        <v>22</v>
      </c>
      <c r="R1639" s="12" t="s">
        <v>32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10">
        <f>ROUNDUP(SUM(VLOOKUP(F1639,'Pontuação'!A$2:B$11,2,FALSE),VLOOKUP(E1639,'Pontuação'!C$2:D$11,2,FALSE),VLOOKUP(H1639,'Pontuação'!I$2:J$11,2,FALSE),VLOOKUP(J1639,'Pontuação'!G$2:H$11,2,FALSE),VLOOKUP(L1639,'Pontuação'!M$2:N$13,2,FALSE)),0)</f>
        <v>1567</v>
      </c>
      <c r="AD1639" s="11">
        <f t="shared" si="1"/>
        <v>157</v>
      </c>
      <c r="AE1639" s="11" t="str">
        <f t="array" ref="AE1639">IFERROR(INDEX('Pontuação'!G$13:G$101, MATCH(AD1639, 'Pontuação'!F$13:F$101, 0)), "Faixa Indefinida")</f>
        <v>C</v>
      </c>
      <c r="AF1639" s="11">
        <f t="shared" si="2"/>
        <v>0</v>
      </c>
      <c r="AG1639" s="11">
        <f t="shared" si="3"/>
        <v>0</v>
      </c>
      <c r="AH1639" s="11">
        <f t="shared" si="4"/>
        <v>1</v>
      </c>
      <c r="AI1639" s="11">
        <f t="shared" si="5"/>
        <v>0</v>
      </c>
      <c r="AJ1639" s="11">
        <f>ROUNDUP(SUM(VLOOKUP(F1639,'Pontuação 3.0'!A$2:B$11,2,FALSE),VLOOKUP(E1639,'Pontuação 3.0'!C$2:D$11,2,FALSE),VLOOKUP(H1639,'Pontuação 3.0'!I$2:J$11,2,FALSE),VLOOKUP(J1639,'Pontuação 3.0'!G$2:H$11,2,FALSE),VLOOKUP(G1639,'Pontuação 3.0'!E$2:F$11,2,FALSE),VLOOKUP(K1639,'Pontuação 3.0'!K$2:L$11,2,FALSE),VLOOKUP(L1639,'Pontuação 3.0'!M$2:N$13,2,FALSE)),0)</f>
        <v>2046</v>
      </c>
      <c r="AK1639" s="10">
        <f t="shared" si="6"/>
        <v>205</v>
      </c>
      <c r="AL1639" s="10" t="str">
        <f t="array" ref="AL1639">IFERROR(INDEX('Pontuação 3.0'!G$13:G$191, MATCH(AK1639, 'Pontuação 3.0'!F$13:F$191, 0)), "Faixa Indefinida")</f>
        <v>C</v>
      </c>
      <c r="AM1639" s="10">
        <f t="shared" si="7"/>
        <v>0</v>
      </c>
      <c r="AN1639" s="10">
        <f t="shared" si="8"/>
        <v>0</v>
      </c>
      <c r="AO1639" s="10">
        <f t="shared" si="9"/>
        <v>1</v>
      </c>
      <c r="AP1639" s="10">
        <f t="shared" si="10"/>
        <v>0</v>
      </c>
    </row>
    <row r="1640" ht="15.75" customHeight="1">
      <c r="A1640" s="7">
        <v>45676.0</v>
      </c>
      <c r="B1640" s="8" t="s">
        <v>3806</v>
      </c>
      <c r="C1640" s="8" t="s">
        <v>3807</v>
      </c>
      <c r="D1640" s="9">
        <v>9.8992070452E10</v>
      </c>
      <c r="E1640" s="8" t="s">
        <v>6103</v>
      </c>
      <c r="F1640" s="8" t="s">
        <v>6116</v>
      </c>
      <c r="G1640" s="8" t="s">
        <v>6117</v>
      </c>
      <c r="H1640" s="8" t="s">
        <v>6106</v>
      </c>
      <c r="I1640" s="8" t="s">
        <v>6128</v>
      </c>
      <c r="J1640" s="8" t="s">
        <v>6119</v>
      </c>
      <c r="K1640" s="8" t="s">
        <v>6107</v>
      </c>
      <c r="L1640" s="8" t="s">
        <v>6120</v>
      </c>
      <c r="M1640" s="8" t="s">
        <v>6121</v>
      </c>
      <c r="N1640" s="12" t="s">
        <v>18</v>
      </c>
      <c r="O1640" s="12" t="s">
        <v>20</v>
      </c>
      <c r="P1640" s="12" t="s">
        <v>25</v>
      </c>
      <c r="Q1640" s="12" t="s">
        <v>22</v>
      </c>
      <c r="R1640" s="12" t="s">
        <v>32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10">
        <f>ROUNDUP(SUM(VLOOKUP(F1640,'Pontuação'!A$2:B$11,2,FALSE),VLOOKUP(E1640,'Pontuação'!C$2:D$11,2,FALSE),VLOOKUP(H1640,'Pontuação'!I$2:J$11,2,FALSE),VLOOKUP(J1640,'Pontuação'!G$2:H$11,2,FALSE),VLOOKUP(L1640,'Pontuação'!M$2:N$13,2,FALSE)),0)</f>
        <v>1685</v>
      </c>
      <c r="AD1640" s="11">
        <f t="shared" si="1"/>
        <v>169</v>
      </c>
      <c r="AE1640" s="11" t="str">
        <f t="array" ref="AE1640">IFERROR(INDEX('Pontuação'!G$13:G$101, MATCH(AD1640, 'Pontuação'!F$13:F$101, 0)), "Faixa Indefinida")</f>
        <v>B</v>
      </c>
      <c r="AF1640" s="11">
        <f t="shared" si="2"/>
        <v>0</v>
      </c>
      <c r="AG1640" s="11">
        <f t="shared" si="3"/>
        <v>1</v>
      </c>
      <c r="AH1640" s="11">
        <f t="shared" si="4"/>
        <v>0</v>
      </c>
      <c r="AI1640" s="11">
        <f t="shared" si="5"/>
        <v>0</v>
      </c>
      <c r="AJ1640" s="11">
        <f>ROUNDUP(SUM(VLOOKUP(F1640,'Pontuação 3.0'!A$2:B$11,2,FALSE),VLOOKUP(E1640,'Pontuação 3.0'!C$2:D$11,2,FALSE),VLOOKUP(H1640,'Pontuação 3.0'!I$2:J$11,2,FALSE),VLOOKUP(J1640,'Pontuação 3.0'!G$2:H$11,2,FALSE),VLOOKUP(G1640,'Pontuação 3.0'!E$2:F$11,2,FALSE),VLOOKUP(K1640,'Pontuação 3.0'!K$2:L$11,2,FALSE),VLOOKUP(L1640,'Pontuação 3.0'!M$2:N$13,2,FALSE)),0)</f>
        <v>2208</v>
      </c>
      <c r="AK1640" s="10">
        <f t="shared" si="6"/>
        <v>221</v>
      </c>
      <c r="AL1640" s="10" t="str">
        <f t="array" ref="AL1640">IFERROR(INDEX('Pontuação 3.0'!G$13:G$191, MATCH(AK1640, 'Pontuação 3.0'!F$13:F$191, 0)), "Faixa Indefinida")</f>
        <v>B</v>
      </c>
      <c r="AM1640" s="10">
        <f t="shared" si="7"/>
        <v>0</v>
      </c>
      <c r="AN1640" s="10">
        <f t="shared" si="8"/>
        <v>1</v>
      </c>
      <c r="AO1640" s="10">
        <f t="shared" si="9"/>
        <v>0</v>
      </c>
      <c r="AP1640" s="10">
        <f t="shared" si="10"/>
        <v>0</v>
      </c>
    </row>
    <row r="1641" ht="15.75" customHeight="1">
      <c r="A1641" s="7">
        <v>45676.0</v>
      </c>
      <c r="B1641" s="8" t="s">
        <v>3808</v>
      </c>
      <c r="C1641" s="8" t="s">
        <v>3809</v>
      </c>
      <c r="D1641" s="9">
        <v>8.6995735436E10</v>
      </c>
      <c r="E1641" s="8" t="s">
        <v>6103</v>
      </c>
      <c r="F1641" s="8" t="s">
        <v>6116</v>
      </c>
      <c r="G1641" s="8" t="s">
        <v>6117</v>
      </c>
      <c r="H1641" s="8" t="s">
        <v>6106</v>
      </c>
      <c r="I1641" s="8" t="s">
        <v>6107</v>
      </c>
      <c r="J1641" s="8" t="s">
        <v>6108</v>
      </c>
      <c r="K1641" s="8" t="s">
        <v>6107</v>
      </c>
      <c r="L1641" s="8" t="s">
        <v>6120</v>
      </c>
      <c r="M1641" s="8" t="s">
        <v>6121</v>
      </c>
      <c r="N1641" s="12" t="s">
        <v>18</v>
      </c>
      <c r="O1641" s="12" t="s">
        <v>20</v>
      </c>
      <c r="P1641" s="12" t="s">
        <v>19</v>
      </c>
      <c r="Q1641" s="12" t="s">
        <v>22</v>
      </c>
      <c r="R1641" s="12" t="s">
        <v>21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10">
        <f>ROUNDUP(SUM(VLOOKUP(F1641,'Pontuação'!A$2:B$11,2,FALSE),VLOOKUP(E1641,'Pontuação'!C$2:D$11,2,FALSE),VLOOKUP(H1641,'Pontuação'!I$2:J$11,2,FALSE),VLOOKUP(J1641,'Pontuação'!G$2:H$11,2,FALSE),VLOOKUP(L1641,'Pontuação'!M$2:N$13,2,FALSE)),0)</f>
        <v>1790</v>
      </c>
      <c r="AD1641" s="11">
        <f t="shared" si="1"/>
        <v>179</v>
      </c>
      <c r="AE1641" s="11" t="str">
        <f t="array" ref="AE1641">IFERROR(INDEX('Pontuação'!G$13:G$101, MATCH(AD1641, 'Pontuação'!F$13:F$101, 0)), "Faixa Indefinida")</f>
        <v>B</v>
      </c>
      <c r="AF1641" s="11">
        <f t="shared" si="2"/>
        <v>0</v>
      </c>
      <c r="AG1641" s="11">
        <f t="shared" si="3"/>
        <v>1</v>
      </c>
      <c r="AH1641" s="11">
        <f t="shared" si="4"/>
        <v>0</v>
      </c>
      <c r="AI1641" s="11">
        <f t="shared" si="5"/>
        <v>0</v>
      </c>
      <c r="AJ1641" s="11">
        <f>ROUNDUP(SUM(VLOOKUP(F1641,'Pontuação 3.0'!A$2:B$11,2,FALSE),VLOOKUP(E1641,'Pontuação 3.0'!C$2:D$11,2,FALSE),VLOOKUP(H1641,'Pontuação 3.0'!I$2:J$11,2,FALSE),VLOOKUP(J1641,'Pontuação 3.0'!G$2:H$11,2,FALSE),VLOOKUP(G1641,'Pontuação 3.0'!E$2:F$11,2,FALSE),VLOOKUP(K1641,'Pontuação 3.0'!K$2:L$11,2,FALSE),VLOOKUP(L1641,'Pontuação 3.0'!M$2:N$13,2,FALSE)),0)</f>
        <v>2360</v>
      </c>
      <c r="AK1641" s="10">
        <f t="shared" si="6"/>
        <v>236</v>
      </c>
      <c r="AL1641" s="10" t="str">
        <f t="array" ref="AL1641">IFERROR(INDEX('Pontuação 3.0'!G$13:G$191, MATCH(AK1641, 'Pontuação 3.0'!F$13:F$191, 0)), "Faixa Indefinida")</f>
        <v>A</v>
      </c>
      <c r="AM1641" s="10">
        <f t="shared" si="7"/>
        <v>1</v>
      </c>
      <c r="AN1641" s="10">
        <f t="shared" si="8"/>
        <v>0</v>
      </c>
      <c r="AO1641" s="10">
        <f t="shared" si="9"/>
        <v>0</v>
      </c>
      <c r="AP1641" s="10">
        <f t="shared" si="10"/>
        <v>0</v>
      </c>
    </row>
    <row r="1642" ht="15.75" customHeight="1">
      <c r="A1642" s="7">
        <v>45676.0</v>
      </c>
      <c r="B1642" s="8" t="s">
        <v>3810</v>
      </c>
      <c r="C1642" s="8" t="s">
        <v>3811</v>
      </c>
      <c r="D1642" s="9">
        <v>7.1991109103E10</v>
      </c>
      <c r="E1642" s="8" t="s">
        <v>6103</v>
      </c>
      <c r="F1642" s="8" t="s">
        <v>6104</v>
      </c>
      <c r="G1642" s="8" t="s">
        <v>6114</v>
      </c>
      <c r="H1642" s="8" t="s">
        <v>6106</v>
      </c>
      <c r="I1642" s="8" t="s">
        <v>6107</v>
      </c>
      <c r="J1642" s="8" t="s">
        <v>6119</v>
      </c>
      <c r="K1642" s="8" t="s">
        <v>6107</v>
      </c>
      <c r="L1642" s="8" t="s">
        <v>6115</v>
      </c>
      <c r="M1642" s="8" t="s">
        <v>6121</v>
      </c>
      <c r="N1642" s="12" t="s">
        <v>18</v>
      </c>
      <c r="O1642" s="12" t="s">
        <v>20</v>
      </c>
      <c r="P1642" s="12" t="s">
        <v>25</v>
      </c>
      <c r="Q1642" s="12" t="s">
        <v>22</v>
      </c>
      <c r="R1642" s="12" t="s">
        <v>32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10">
        <f>ROUNDUP(SUM(VLOOKUP(F1642,'Pontuação'!A$2:B$11,2,FALSE),VLOOKUP(E1642,'Pontuação'!C$2:D$11,2,FALSE),VLOOKUP(H1642,'Pontuação'!I$2:J$11,2,FALSE),VLOOKUP(J1642,'Pontuação'!G$2:H$11,2,FALSE),VLOOKUP(L1642,'Pontuação'!M$2:N$13,2,FALSE)),0)</f>
        <v>1558</v>
      </c>
      <c r="AD1642" s="11">
        <f t="shared" si="1"/>
        <v>156</v>
      </c>
      <c r="AE1642" s="11" t="str">
        <f t="array" ref="AE1642">IFERROR(INDEX('Pontuação'!G$13:G$101, MATCH(AD1642, 'Pontuação'!F$13:F$101, 0)), "Faixa Indefinida")</f>
        <v>C</v>
      </c>
      <c r="AF1642" s="11">
        <f t="shared" si="2"/>
        <v>0</v>
      </c>
      <c r="AG1642" s="11">
        <f t="shared" si="3"/>
        <v>0</v>
      </c>
      <c r="AH1642" s="11">
        <f t="shared" si="4"/>
        <v>1</v>
      </c>
      <c r="AI1642" s="11">
        <f t="shared" si="5"/>
        <v>0</v>
      </c>
      <c r="AJ1642" s="11">
        <f>ROUNDUP(SUM(VLOOKUP(F1642,'Pontuação 3.0'!A$2:B$11,2,FALSE),VLOOKUP(E1642,'Pontuação 3.0'!C$2:D$11,2,FALSE),VLOOKUP(H1642,'Pontuação 3.0'!I$2:J$11,2,FALSE),VLOOKUP(J1642,'Pontuação 3.0'!G$2:H$11,2,FALSE),VLOOKUP(G1642,'Pontuação 3.0'!E$2:F$11,2,FALSE),VLOOKUP(K1642,'Pontuação 3.0'!K$2:L$11,2,FALSE),VLOOKUP(L1642,'Pontuação 3.0'!M$2:N$13,2,FALSE)),0)</f>
        <v>1957</v>
      </c>
      <c r="AK1642" s="10">
        <f t="shared" si="6"/>
        <v>196</v>
      </c>
      <c r="AL1642" s="10" t="str">
        <f t="array" ref="AL1642">IFERROR(INDEX('Pontuação 3.0'!G$13:G$191, MATCH(AK1642, 'Pontuação 3.0'!F$13:F$191, 0)), "Faixa Indefinida")</f>
        <v>C</v>
      </c>
      <c r="AM1642" s="10">
        <f t="shared" si="7"/>
        <v>0</v>
      </c>
      <c r="AN1642" s="10">
        <f t="shared" si="8"/>
        <v>0</v>
      </c>
      <c r="AO1642" s="10">
        <f t="shared" si="9"/>
        <v>1</v>
      </c>
      <c r="AP1642" s="10">
        <f t="shared" si="10"/>
        <v>0</v>
      </c>
    </row>
    <row r="1643" ht="15.75" customHeight="1">
      <c r="A1643" s="7">
        <v>45676.0</v>
      </c>
      <c r="B1643" s="8" t="s">
        <v>3812</v>
      </c>
      <c r="C1643" s="8" t="s">
        <v>3813</v>
      </c>
      <c r="D1643" s="9">
        <v>1.197043464E10</v>
      </c>
      <c r="E1643" s="8" t="s">
        <v>6125</v>
      </c>
      <c r="F1643" s="8" t="s">
        <v>6126</v>
      </c>
      <c r="G1643" s="8" t="s">
        <v>6117</v>
      </c>
      <c r="H1643" s="8" t="s">
        <v>6123</v>
      </c>
      <c r="I1643" s="8" t="s">
        <v>6107</v>
      </c>
      <c r="J1643" s="8" t="s">
        <v>6119</v>
      </c>
      <c r="K1643" s="8" t="s">
        <v>6107</v>
      </c>
      <c r="L1643" s="8" t="s">
        <v>6115</v>
      </c>
      <c r="M1643" s="8" t="s">
        <v>6131</v>
      </c>
      <c r="N1643" s="12" t="s">
        <v>18</v>
      </c>
      <c r="O1643" s="12" t="s">
        <v>20</v>
      </c>
      <c r="P1643" s="12" t="s">
        <v>25</v>
      </c>
      <c r="Q1643" s="12" t="s">
        <v>22</v>
      </c>
      <c r="R1643" s="12" t="s">
        <v>32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10">
        <f>ROUNDUP(SUM(VLOOKUP(F1643,'Pontuação'!A$2:B$11,2,FALSE),VLOOKUP(E1643,'Pontuação'!C$2:D$11,2,FALSE),VLOOKUP(H1643,'Pontuação'!I$2:J$11,2,FALSE),VLOOKUP(J1643,'Pontuação'!G$2:H$11,2,FALSE),VLOOKUP(L1643,'Pontuação'!M$2:N$13,2,FALSE)),0)</f>
        <v>1431</v>
      </c>
      <c r="AD1643" s="11">
        <f t="shared" si="1"/>
        <v>143</v>
      </c>
      <c r="AE1643" s="11" t="str">
        <f t="array" ref="AE1643">IFERROR(INDEX('Pontuação'!G$13:G$101, MATCH(AD1643, 'Pontuação'!F$13:F$101, 0)), "Faixa Indefinida")</f>
        <v>D</v>
      </c>
      <c r="AF1643" s="11">
        <f t="shared" si="2"/>
        <v>0</v>
      </c>
      <c r="AG1643" s="11">
        <f t="shared" si="3"/>
        <v>0</v>
      </c>
      <c r="AH1643" s="11">
        <f t="shared" si="4"/>
        <v>0</v>
      </c>
      <c r="AI1643" s="11">
        <f t="shared" si="5"/>
        <v>1</v>
      </c>
      <c r="AJ1643" s="11">
        <f>ROUNDUP(SUM(VLOOKUP(F1643,'Pontuação 3.0'!A$2:B$11,2,FALSE),VLOOKUP(E1643,'Pontuação 3.0'!C$2:D$11,2,FALSE),VLOOKUP(H1643,'Pontuação 3.0'!I$2:J$11,2,FALSE),VLOOKUP(J1643,'Pontuação 3.0'!G$2:H$11,2,FALSE),VLOOKUP(G1643,'Pontuação 3.0'!E$2:F$11,2,FALSE),VLOOKUP(K1643,'Pontuação 3.0'!K$2:L$11,2,FALSE),VLOOKUP(L1643,'Pontuação 3.0'!M$2:N$13,2,FALSE)),0)</f>
        <v>1811</v>
      </c>
      <c r="AK1643" s="10">
        <f t="shared" si="6"/>
        <v>181</v>
      </c>
      <c r="AL1643" s="10" t="str">
        <f t="array" ref="AL1643">IFERROR(INDEX('Pontuação 3.0'!G$13:G$191, MATCH(AK1643, 'Pontuação 3.0'!F$13:F$191, 0)), "Faixa Indefinida")</f>
        <v>D</v>
      </c>
      <c r="AM1643" s="10">
        <f t="shared" si="7"/>
        <v>0</v>
      </c>
      <c r="AN1643" s="10">
        <f t="shared" si="8"/>
        <v>0</v>
      </c>
      <c r="AO1643" s="10">
        <f t="shared" si="9"/>
        <v>0</v>
      </c>
      <c r="AP1643" s="10">
        <f t="shared" si="10"/>
        <v>1</v>
      </c>
    </row>
    <row r="1644" ht="15.75" customHeight="1">
      <c r="A1644" s="7">
        <v>45676.0</v>
      </c>
      <c r="B1644" s="8" t="s">
        <v>937</v>
      </c>
      <c r="C1644" s="8" t="s">
        <v>3814</v>
      </c>
      <c r="D1644" s="9">
        <v>2.1970980115E10</v>
      </c>
      <c r="E1644" s="8" t="s">
        <v>6103</v>
      </c>
      <c r="F1644" s="8" t="s">
        <v>6127</v>
      </c>
      <c r="G1644" s="8" t="s">
        <v>6112</v>
      </c>
      <c r="H1644" s="8" t="s">
        <v>6106</v>
      </c>
      <c r="I1644" s="8" t="s">
        <v>6107</v>
      </c>
      <c r="J1644" s="8" t="s">
        <v>6119</v>
      </c>
      <c r="K1644" s="8" t="s">
        <v>6107</v>
      </c>
      <c r="L1644" s="8" t="s">
        <v>6115</v>
      </c>
      <c r="M1644" s="8" t="s">
        <v>6111</v>
      </c>
      <c r="N1644" s="12" t="s">
        <v>18</v>
      </c>
      <c r="O1644" s="12" t="s">
        <v>20</v>
      </c>
      <c r="P1644" s="12" t="s">
        <v>31</v>
      </c>
      <c r="Q1644" s="12" t="s">
        <v>1098</v>
      </c>
      <c r="R1644" s="12" t="s">
        <v>32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10">
        <f>ROUNDUP(SUM(VLOOKUP(F1644,'Pontuação'!A$2:B$11,2,FALSE),VLOOKUP(E1644,'Pontuação'!C$2:D$11,2,FALSE),VLOOKUP(H1644,'Pontuação'!I$2:J$11,2,FALSE),VLOOKUP(J1644,'Pontuação'!G$2:H$11,2,FALSE),VLOOKUP(L1644,'Pontuação'!M$2:N$13,2,FALSE)),0)</f>
        <v>1308</v>
      </c>
      <c r="AD1644" s="11">
        <f t="shared" si="1"/>
        <v>131</v>
      </c>
      <c r="AE1644" s="11" t="str">
        <f t="array" ref="AE1644">IFERROR(INDEX('Pontuação'!G$13:G$101, MATCH(AD1644, 'Pontuação'!F$13:F$101, 0)), "Faixa Indefinida")</f>
        <v>D</v>
      </c>
      <c r="AF1644" s="11">
        <f t="shared" si="2"/>
        <v>0</v>
      </c>
      <c r="AG1644" s="11">
        <f t="shared" si="3"/>
        <v>0</v>
      </c>
      <c r="AH1644" s="11">
        <f t="shared" si="4"/>
        <v>0</v>
      </c>
      <c r="AI1644" s="11">
        <f t="shared" si="5"/>
        <v>1</v>
      </c>
      <c r="AJ1644" s="11">
        <f>ROUNDUP(SUM(VLOOKUP(F1644,'Pontuação 3.0'!A$2:B$11,2,FALSE),VLOOKUP(E1644,'Pontuação 3.0'!C$2:D$11,2,FALSE),VLOOKUP(H1644,'Pontuação 3.0'!I$2:J$11,2,FALSE),VLOOKUP(J1644,'Pontuação 3.0'!G$2:H$11,2,FALSE),VLOOKUP(G1644,'Pontuação 3.0'!E$2:F$11,2,FALSE),VLOOKUP(K1644,'Pontuação 3.0'!K$2:L$11,2,FALSE),VLOOKUP(L1644,'Pontuação 3.0'!M$2:N$13,2,FALSE)),0)</f>
        <v>1867</v>
      </c>
      <c r="AK1644" s="10">
        <f t="shared" si="6"/>
        <v>187</v>
      </c>
      <c r="AL1644" s="10" t="str">
        <f t="array" ref="AL1644">IFERROR(INDEX('Pontuação 3.0'!G$13:G$191, MATCH(AK1644, 'Pontuação 3.0'!F$13:F$191, 0)), "Faixa Indefinida")</f>
        <v>D</v>
      </c>
      <c r="AM1644" s="10">
        <f t="shared" si="7"/>
        <v>0</v>
      </c>
      <c r="AN1644" s="10">
        <f t="shared" si="8"/>
        <v>0</v>
      </c>
      <c r="AO1644" s="10">
        <f t="shared" si="9"/>
        <v>0</v>
      </c>
      <c r="AP1644" s="10">
        <f t="shared" si="10"/>
        <v>1</v>
      </c>
    </row>
    <row r="1645" ht="15.75" customHeight="1">
      <c r="A1645" s="7">
        <v>45676.0</v>
      </c>
      <c r="B1645" s="8" t="s">
        <v>3819</v>
      </c>
      <c r="C1645" s="8" t="s">
        <v>3820</v>
      </c>
      <c r="D1645" s="9">
        <v>1.1940251328E10</v>
      </c>
      <c r="E1645" s="8" t="s">
        <v>6125</v>
      </c>
      <c r="F1645" s="8" t="s">
        <v>6126</v>
      </c>
      <c r="G1645" s="8" t="s">
        <v>6105</v>
      </c>
      <c r="H1645" s="8" t="s">
        <v>6123</v>
      </c>
      <c r="I1645" s="8" t="s">
        <v>6107</v>
      </c>
      <c r="J1645" s="8" t="s">
        <v>6108</v>
      </c>
      <c r="K1645" s="8" t="s">
        <v>6107</v>
      </c>
      <c r="L1645" s="8" t="s">
        <v>6115</v>
      </c>
      <c r="M1645" s="8" t="s">
        <v>6111</v>
      </c>
      <c r="N1645" s="12" t="s">
        <v>18</v>
      </c>
      <c r="O1645" s="12" t="s">
        <v>20</v>
      </c>
      <c r="P1645" s="12" t="s">
        <v>102</v>
      </c>
      <c r="Q1645" s="12" t="s">
        <v>22</v>
      </c>
      <c r="R1645" s="12" t="s">
        <v>21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10">
        <f>ROUNDUP(SUM(VLOOKUP(F1645,'Pontuação'!A$2:B$11,2,FALSE),VLOOKUP(E1645,'Pontuação'!C$2:D$11,2,FALSE),VLOOKUP(H1645,'Pontuação'!I$2:J$11,2,FALSE),VLOOKUP(J1645,'Pontuação'!G$2:H$11,2,FALSE),VLOOKUP(L1645,'Pontuação'!M$2:N$13,2,FALSE)),0)</f>
        <v>1536</v>
      </c>
      <c r="AD1645" s="11">
        <f t="shared" si="1"/>
        <v>154</v>
      </c>
      <c r="AE1645" s="11" t="str">
        <f t="array" ref="AE1645">IFERROR(INDEX('Pontuação'!G$13:G$101, MATCH(AD1645, 'Pontuação'!F$13:F$101, 0)), "Faixa Indefinida")</f>
        <v>C</v>
      </c>
      <c r="AF1645" s="11">
        <f t="shared" si="2"/>
        <v>0</v>
      </c>
      <c r="AG1645" s="11">
        <f t="shared" si="3"/>
        <v>0</v>
      </c>
      <c r="AH1645" s="11">
        <f t="shared" si="4"/>
        <v>1</v>
      </c>
      <c r="AI1645" s="11">
        <f t="shared" si="5"/>
        <v>0</v>
      </c>
      <c r="AJ1645" s="11">
        <f>ROUNDUP(SUM(VLOOKUP(F1645,'Pontuação 3.0'!A$2:B$11,2,FALSE),VLOOKUP(E1645,'Pontuação 3.0'!C$2:D$11,2,FALSE),VLOOKUP(H1645,'Pontuação 3.0'!I$2:J$11,2,FALSE),VLOOKUP(J1645,'Pontuação 3.0'!G$2:H$11,2,FALSE),VLOOKUP(G1645,'Pontuação 3.0'!E$2:F$11,2,FALSE),VLOOKUP(K1645,'Pontuação 3.0'!K$2:L$11,2,FALSE),VLOOKUP(L1645,'Pontuação 3.0'!M$2:N$13,2,FALSE)),0)</f>
        <v>2057</v>
      </c>
      <c r="AK1645" s="10">
        <f t="shared" si="6"/>
        <v>206</v>
      </c>
      <c r="AL1645" s="10" t="str">
        <f t="array" ref="AL1645">IFERROR(INDEX('Pontuação 3.0'!G$13:G$191, MATCH(AK1645, 'Pontuação 3.0'!F$13:F$191, 0)), "Faixa Indefinida")</f>
        <v>C</v>
      </c>
      <c r="AM1645" s="10">
        <f t="shared" si="7"/>
        <v>0</v>
      </c>
      <c r="AN1645" s="10">
        <f t="shared" si="8"/>
        <v>0</v>
      </c>
      <c r="AO1645" s="10">
        <f t="shared" si="9"/>
        <v>1</v>
      </c>
      <c r="AP1645" s="10">
        <f t="shared" si="10"/>
        <v>0</v>
      </c>
    </row>
    <row r="1646" ht="15.75" customHeight="1">
      <c r="A1646" s="7">
        <v>45676.0</v>
      </c>
      <c r="B1646" s="8" t="s">
        <v>3823</v>
      </c>
      <c r="C1646" s="8" t="s">
        <v>3824</v>
      </c>
      <c r="D1646" s="9">
        <v>7.399160017E10</v>
      </c>
      <c r="E1646" s="8" t="s">
        <v>6103</v>
      </c>
      <c r="F1646" s="8" t="s">
        <v>6126</v>
      </c>
      <c r="G1646" s="8" t="s">
        <v>6147</v>
      </c>
      <c r="H1646" s="8" t="s">
        <v>6106</v>
      </c>
      <c r="I1646" s="8" t="s">
        <v>6107</v>
      </c>
      <c r="J1646" s="8" t="s">
        <v>6108</v>
      </c>
      <c r="K1646" s="8" t="s">
        <v>6107</v>
      </c>
      <c r="L1646" s="8" t="s">
        <v>6115</v>
      </c>
      <c r="M1646" s="8" t="s">
        <v>6111</v>
      </c>
      <c r="N1646" s="12" t="s">
        <v>18</v>
      </c>
      <c r="O1646" s="12" t="s">
        <v>20</v>
      </c>
      <c r="P1646" s="12" t="s">
        <v>31</v>
      </c>
      <c r="Q1646" s="12" t="s">
        <v>22</v>
      </c>
      <c r="R1646" s="12" t="s">
        <v>32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10">
        <f>ROUNDUP(SUM(VLOOKUP(F1646,'Pontuação'!A$2:B$11,2,FALSE),VLOOKUP(E1646,'Pontuação'!C$2:D$11,2,FALSE),VLOOKUP(H1646,'Pontuação'!I$2:J$11,2,FALSE),VLOOKUP(J1646,'Pontuação'!G$2:H$11,2,FALSE),VLOOKUP(L1646,'Pontuação'!M$2:N$13,2,FALSE)),0)</f>
        <v>1646</v>
      </c>
      <c r="AD1646" s="11">
        <f t="shared" si="1"/>
        <v>165</v>
      </c>
      <c r="AE1646" s="11" t="str">
        <f t="array" ref="AE1646">IFERROR(INDEX('Pontuação'!G$13:G$101, MATCH(AD1646, 'Pontuação'!F$13:F$101, 0)), "Faixa Indefinida")</f>
        <v>C</v>
      </c>
      <c r="AF1646" s="11">
        <f t="shared" si="2"/>
        <v>0</v>
      </c>
      <c r="AG1646" s="11">
        <f t="shared" si="3"/>
        <v>0</v>
      </c>
      <c r="AH1646" s="11">
        <f t="shared" si="4"/>
        <v>1</v>
      </c>
      <c r="AI1646" s="11">
        <f t="shared" si="5"/>
        <v>0</v>
      </c>
      <c r="AJ1646" s="11">
        <f>ROUNDUP(SUM(VLOOKUP(F1646,'Pontuação 3.0'!A$2:B$11,2,FALSE),VLOOKUP(E1646,'Pontuação 3.0'!C$2:D$11,2,FALSE),VLOOKUP(H1646,'Pontuação 3.0'!I$2:J$11,2,FALSE),VLOOKUP(J1646,'Pontuação 3.0'!G$2:H$11,2,FALSE),VLOOKUP(G1646,'Pontuação 3.0'!E$2:F$11,2,FALSE),VLOOKUP(K1646,'Pontuação 3.0'!K$2:L$11,2,FALSE),VLOOKUP(L1646,'Pontuação 3.0'!M$2:N$13,2,FALSE)),0)</f>
        <v>2201</v>
      </c>
      <c r="AK1646" s="10">
        <f t="shared" si="6"/>
        <v>220</v>
      </c>
      <c r="AL1646" s="10" t="str">
        <f t="array" ref="AL1646">IFERROR(INDEX('Pontuação 3.0'!G$13:G$191, MATCH(AK1646, 'Pontuação 3.0'!F$13:F$191, 0)), "Faixa Indefinida")</f>
        <v>B</v>
      </c>
      <c r="AM1646" s="10">
        <f t="shared" si="7"/>
        <v>0</v>
      </c>
      <c r="AN1646" s="10">
        <f t="shared" si="8"/>
        <v>1</v>
      </c>
      <c r="AO1646" s="10">
        <f t="shared" si="9"/>
        <v>0</v>
      </c>
      <c r="AP1646" s="10">
        <f t="shared" si="10"/>
        <v>0</v>
      </c>
    </row>
    <row r="1647" ht="15.75" customHeight="1">
      <c r="A1647" s="7">
        <v>45676.0</v>
      </c>
      <c r="B1647" s="8" t="s">
        <v>3499</v>
      </c>
      <c r="C1647" s="8" t="s">
        <v>3825</v>
      </c>
      <c r="D1647" s="9">
        <v>1.1941623399E10</v>
      </c>
      <c r="E1647" s="8" t="s">
        <v>6103</v>
      </c>
      <c r="F1647" s="8" t="s">
        <v>6104</v>
      </c>
      <c r="G1647" s="8" t="s">
        <v>6122</v>
      </c>
      <c r="H1647" s="8" t="s">
        <v>6135</v>
      </c>
      <c r="I1647" s="8" t="s">
        <v>6107</v>
      </c>
      <c r="J1647" s="8" t="s">
        <v>6119</v>
      </c>
      <c r="K1647" s="8" t="s">
        <v>6107</v>
      </c>
      <c r="L1647" s="8" t="s">
        <v>6115</v>
      </c>
      <c r="M1647" s="8" t="s">
        <v>6111</v>
      </c>
      <c r="N1647" s="12" t="s">
        <v>18</v>
      </c>
      <c r="O1647" s="12" t="s">
        <v>20</v>
      </c>
      <c r="P1647" s="12" t="s">
        <v>102</v>
      </c>
      <c r="Q1647" s="12" t="s">
        <v>22</v>
      </c>
      <c r="R1647" s="12" t="s">
        <v>32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10">
        <f>ROUNDUP(SUM(VLOOKUP(F1647,'Pontuação'!A$2:B$11,2,FALSE),VLOOKUP(E1647,'Pontuação'!C$2:D$11,2,FALSE),VLOOKUP(H1647,'Pontuação'!I$2:J$11,2,FALSE),VLOOKUP(J1647,'Pontuação'!G$2:H$11,2,FALSE),VLOOKUP(L1647,'Pontuação'!M$2:N$13,2,FALSE)),0)</f>
        <v>1584</v>
      </c>
      <c r="AD1647" s="11">
        <f t="shared" si="1"/>
        <v>158</v>
      </c>
      <c r="AE1647" s="11" t="str">
        <f t="array" ref="AE1647">IFERROR(INDEX('Pontuação'!G$13:G$101, MATCH(AD1647, 'Pontuação'!F$13:F$101, 0)), "Faixa Indefinida")</f>
        <v>C</v>
      </c>
      <c r="AF1647" s="11">
        <f t="shared" si="2"/>
        <v>0</v>
      </c>
      <c r="AG1647" s="11">
        <f t="shared" si="3"/>
        <v>0</v>
      </c>
      <c r="AH1647" s="11">
        <f t="shared" si="4"/>
        <v>1</v>
      </c>
      <c r="AI1647" s="11">
        <f t="shared" si="5"/>
        <v>0</v>
      </c>
      <c r="AJ1647" s="11">
        <f>ROUNDUP(SUM(VLOOKUP(F1647,'Pontuação 3.0'!A$2:B$11,2,FALSE),VLOOKUP(E1647,'Pontuação 3.0'!C$2:D$11,2,FALSE),VLOOKUP(H1647,'Pontuação 3.0'!I$2:J$11,2,FALSE),VLOOKUP(J1647,'Pontuação 3.0'!G$2:H$11,2,FALSE),VLOOKUP(G1647,'Pontuação 3.0'!E$2:F$11,2,FALSE),VLOOKUP(K1647,'Pontuação 3.0'!K$2:L$11,2,FALSE),VLOOKUP(L1647,'Pontuação 3.0'!M$2:N$13,2,FALSE)),0)</f>
        <v>1903</v>
      </c>
      <c r="AK1647" s="10">
        <f t="shared" si="6"/>
        <v>190</v>
      </c>
      <c r="AL1647" s="10" t="str">
        <f t="array" ref="AL1647">IFERROR(INDEX('Pontuação 3.0'!G$13:G$191, MATCH(AK1647, 'Pontuação 3.0'!F$13:F$191, 0)), "Faixa Indefinida")</f>
        <v>D</v>
      </c>
      <c r="AM1647" s="10">
        <f t="shared" si="7"/>
        <v>0</v>
      </c>
      <c r="AN1647" s="10">
        <f t="shared" si="8"/>
        <v>0</v>
      </c>
      <c r="AO1647" s="10">
        <f t="shared" si="9"/>
        <v>0</v>
      </c>
      <c r="AP1647" s="10">
        <f t="shared" si="10"/>
        <v>1</v>
      </c>
    </row>
    <row r="1648" ht="15.75" customHeight="1">
      <c r="A1648" s="7">
        <v>45676.0</v>
      </c>
      <c r="B1648" s="8" t="s">
        <v>3826</v>
      </c>
      <c r="C1648" s="8" t="s">
        <v>3827</v>
      </c>
      <c r="D1648" s="9">
        <v>7.1991295723E10</v>
      </c>
      <c r="E1648" s="8" t="s">
        <v>6103</v>
      </c>
      <c r="F1648" s="8" t="s">
        <v>6116</v>
      </c>
      <c r="G1648" s="8" t="s">
        <v>6117</v>
      </c>
      <c r="H1648" s="8" t="s">
        <v>6135</v>
      </c>
      <c r="I1648" s="8" t="s">
        <v>6128</v>
      </c>
      <c r="J1648" s="8" t="s">
        <v>6119</v>
      </c>
      <c r="K1648" s="8" t="s">
        <v>6107</v>
      </c>
      <c r="L1648" s="8" t="s">
        <v>6115</v>
      </c>
      <c r="M1648" s="8" t="s">
        <v>6111</v>
      </c>
      <c r="N1648" s="12" t="s">
        <v>18</v>
      </c>
      <c r="O1648" s="12" t="s">
        <v>20</v>
      </c>
      <c r="P1648" s="12" t="s">
        <v>89</v>
      </c>
      <c r="Q1648" s="12" t="s">
        <v>22</v>
      </c>
      <c r="R1648" s="12" t="s">
        <v>32</v>
      </c>
      <c r="S1648" s="13"/>
      <c r="T1648" s="8"/>
      <c r="U1648" s="8"/>
      <c r="V1648" s="8"/>
      <c r="W1648" s="8"/>
      <c r="X1648" s="8"/>
      <c r="Y1648" s="8"/>
      <c r="Z1648" s="8"/>
      <c r="AA1648" s="8"/>
      <c r="AB1648" s="8"/>
      <c r="AC1648" s="10">
        <f>ROUNDUP(SUM(VLOOKUP(F1648,'Pontuação'!A$2:B$11,2,FALSE),VLOOKUP(E1648,'Pontuação'!C$2:D$11,2,FALSE),VLOOKUP(H1648,'Pontuação'!I$2:J$11,2,FALSE),VLOOKUP(J1648,'Pontuação'!G$2:H$11,2,FALSE),VLOOKUP(L1648,'Pontuação'!M$2:N$13,2,FALSE)),0)</f>
        <v>1579</v>
      </c>
      <c r="AD1648" s="11">
        <f t="shared" si="1"/>
        <v>158</v>
      </c>
      <c r="AE1648" s="11" t="str">
        <f t="array" ref="AE1648">IFERROR(INDEX('Pontuação'!G$13:G$101, MATCH(AD1648, 'Pontuação'!F$13:F$101, 0)), "Faixa Indefinida")</f>
        <v>C</v>
      </c>
      <c r="AF1648" s="11">
        <f t="shared" si="2"/>
        <v>0</v>
      </c>
      <c r="AG1648" s="11">
        <f t="shared" si="3"/>
        <v>0</v>
      </c>
      <c r="AH1648" s="11">
        <f t="shared" si="4"/>
        <v>1</v>
      </c>
      <c r="AI1648" s="11">
        <f t="shared" si="5"/>
        <v>0</v>
      </c>
      <c r="AJ1648" s="11">
        <f>ROUNDUP(SUM(VLOOKUP(F1648,'Pontuação 3.0'!A$2:B$11,2,FALSE),VLOOKUP(E1648,'Pontuação 3.0'!C$2:D$11,2,FALSE),VLOOKUP(H1648,'Pontuação 3.0'!I$2:J$11,2,FALSE),VLOOKUP(J1648,'Pontuação 3.0'!G$2:H$11,2,FALSE),VLOOKUP(G1648,'Pontuação 3.0'!E$2:F$11,2,FALSE),VLOOKUP(K1648,'Pontuação 3.0'!K$2:L$11,2,FALSE),VLOOKUP(L1648,'Pontuação 3.0'!M$2:N$13,2,FALSE)),0)</f>
        <v>2058</v>
      </c>
      <c r="AK1648" s="10">
        <f t="shared" si="6"/>
        <v>206</v>
      </c>
      <c r="AL1648" s="10" t="str">
        <f t="array" ref="AL1648">IFERROR(INDEX('Pontuação 3.0'!G$13:G$191, MATCH(AK1648, 'Pontuação 3.0'!F$13:F$191, 0)), "Faixa Indefinida")</f>
        <v>C</v>
      </c>
      <c r="AM1648" s="10">
        <f t="shared" si="7"/>
        <v>0</v>
      </c>
      <c r="AN1648" s="10">
        <f t="shared" si="8"/>
        <v>0</v>
      </c>
      <c r="AO1648" s="10">
        <f t="shared" si="9"/>
        <v>1</v>
      </c>
      <c r="AP1648" s="10">
        <f t="shared" si="10"/>
        <v>0</v>
      </c>
    </row>
    <row r="1649" ht="15.75" customHeight="1">
      <c r="A1649" s="7">
        <v>45676.0</v>
      </c>
      <c r="B1649" s="8" t="s">
        <v>3742</v>
      </c>
      <c r="C1649" s="8" t="s">
        <v>3743</v>
      </c>
      <c r="D1649" s="9">
        <v>6.5996904599E10</v>
      </c>
      <c r="E1649" s="8" t="s">
        <v>6103</v>
      </c>
      <c r="F1649" s="8" t="s">
        <v>6143</v>
      </c>
      <c r="G1649" s="8" t="s">
        <v>6117</v>
      </c>
      <c r="H1649" s="8" t="s">
        <v>6118</v>
      </c>
      <c r="I1649" s="8" t="s">
        <v>6128</v>
      </c>
      <c r="J1649" s="8" t="s">
        <v>6119</v>
      </c>
      <c r="K1649" s="8" t="s">
        <v>6107</v>
      </c>
      <c r="L1649" s="8" t="s">
        <v>6124</v>
      </c>
      <c r="M1649" s="8" t="s">
        <v>6121</v>
      </c>
      <c r="N1649" s="12" t="s">
        <v>18</v>
      </c>
      <c r="O1649" s="12" t="s">
        <v>20</v>
      </c>
      <c r="P1649" s="12" t="s">
        <v>121</v>
      </c>
      <c r="Q1649" s="12" t="s">
        <v>22</v>
      </c>
      <c r="R1649" s="12" t="s">
        <v>21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10">
        <f>ROUNDUP(SUM(VLOOKUP(F1649,'Pontuação'!A$2:B$11,2,FALSE),VLOOKUP(E1649,'Pontuação'!C$2:D$11,2,FALSE),VLOOKUP(H1649,'Pontuação'!I$2:J$11,2,FALSE),VLOOKUP(J1649,'Pontuação'!G$2:H$11,2,FALSE),VLOOKUP(L1649,'Pontuação'!M$2:N$13,2,FALSE)),0)</f>
        <v>1529</v>
      </c>
      <c r="AD1649" s="11">
        <f t="shared" si="1"/>
        <v>153</v>
      </c>
      <c r="AE1649" s="11" t="str">
        <f t="array" ref="AE1649">IFERROR(INDEX('Pontuação'!G$13:G$101, MATCH(AD1649, 'Pontuação'!F$13:F$101, 0)), "Faixa Indefinida")</f>
        <v>C</v>
      </c>
      <c r="AF1649" s="11">
        <f t="shared" si="2"/>
        <v>0</v>
      </c>
      <c r="AG1649" s="11">
        <f t="shared" si="3"/>
        <v>0</v>
      </c>
      <c r="AH1649" s="11">
        <f t="shared" si="4"/>
        <v>1</v>
      </c>
      <c r="AI1649" s="11">
        <f t="shared" si="5"/>
        <v>0</v>
      </c>
      <c r="AJ1649" s="11">
        <f>ROUNDUP(SUM(VLOOKUP(F1649,'Pontuação 3.0'!A$2:B$11,2,FALSE),VLOOKUP(E1649,'Pontuação 3.0'!C$2:D$11,2,FALSE),VLOOKUP(H1649,'Pontuação 3.0'!I$2:J$11,2,FALSE),VLOOKUP(J1649,'Pontuação 3.0'!G$2:H$11,2,FALSE),VLOOKUP(G1649,'Pontuação 3.0'!E$2:F$11,2,FALSE),VLOOKUP(K1649,'Pontuação 3.0'!K$2:L$11,2,FALSE),VLOOKUP(L1649,'Pontuação 3.0'!M$2:N$13,2,FALSE)),0)</f>
        <v>1957</v>
      </c>
      <c r="AK1649" s="10">
        <f t="shared" si="6"/>
        <v>196</v>
      </c>
      <c r="AL1649" s="10" t="str">
        <f t="array" ref="AL1649">IFERROR(INDEX('Pontuação 3.0'!G$13:G$191, MATCH(AK1649, 'Pontuação 3.0'!F$13:F$191, 0)), "Faixa Indefinida")</f>
        <v>C</v>
      </c>
      <c r="AM1649" s="10">
        <f t="shared" si="7"/>
        <v>0</v>
      </c>
      <c r="AN1649" s="10">
        <f t="shared" si="8"/>
        <v>0</v>
      </c>
      <c r="AO1649" s="10">
        <f t="shared" si="9"/>
        <v>1</v>
      </c>
      <c r="AP1649" s="10">
        <f t="shared" si="10"/>
        <v>0</v>
      </c>
    </row>
    <row r="1650" ht="15.75" customHeight="1">
      <c r="A1650" s="7">
        <v>45676.0</v>
      </c>
      <c r="B1650" s="8" t="s">
        <v>3828</v>
      </c>
      <c r="C1650" s="8" t="s">
        <v>3829</v>
      </c>
      <c r="D1650" s="9">
        <v>4.484459825E9</v>
      </c>
      <c r="E1650" s="8" t="s">
        <v>6103</v>
      </c>
      <c r="F1650" s="8" t="s">
        <v>6116</v>
      </c>
      <c r="G1650" s="8" t="s">
        <v>6117</v>
      </c>
      <c r="H1650" s="8" t="s">
        <v>6106</v>
      </c>
      <c r="I1650" s="8" t="s">
        <v>6107</v>
      </c>
      <c r="J1650" s="8" t="s">
        <v>6108</v>
      </c>
      <c r="K1650" s="8" t="s">
        <v>6107</v>
      </c>
      <c r="L1650" s="8" t="s">
        <v>6115</v>
      </c>
      <c r="M1650" s="8" t="s">
        <v>6111</v>
      </c>
      <c r="N1650" s="12" t="s">
        <v>18</v>
      </c>
      <c r="O1650" s="12" t="s">
        <v>20</v>
      </c>
      <c r="P1650" s="12" t="s">
        <v>76</v>
      </c>
      <c r="Q1650" s="12" t="s">
        <v>33</v>
      </c>
      <c r="R1650" s="12" t="s">
        <v>32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10">
        <f>ROUNDUP(SUM(VLOOKUP(F1650,'Pontuação'!A$2:B$11,2,FALSE),VLOOKUP(E1650,'Pontuação'!C$2:D$11,2,FALSE),VLOOKUP(H1650,'Pontuação'!I$2:J$11,2,FALSE),VLOOKUP(J1650,'Pontuação'!G$2:H$11,2,FALSE),VLOOKUP(L1650,'Pontuação'!M$2:N$13,2,FALSE)),0)</f>
        <v>1658</v>
      </c>
      <c r="AD1650" s="11">
        <f t="shared" si="1"/>
        <v>166</v>
      </c>
      <c r="AE1650" s="11" t="str">
        <f t="array" ref="AE1650">IFERROR(INDEX('Pontuação'!G$13:G$101, MATCH(AD1650, 'Pontuação'!F$13:F$101, 0)), "Faixa Indefinida")</f>
        <v>B</v>
      </c>
      <c r="AF1650" s="11">
        <f t="shared" si="2"/>
        <v>0</v>
      </c>
      <c r="AG1650" s="11">
        <f t="shared" si="3"/>
        <v>1</v>
      </c>
      <c r="AH1650" s="11">
        <f t="shared" si="4"/>
        <v>0</v>
      </c>
      <c r="AI1650" s="11">
        <f t="shared" si="5"/>
        <v>0</v>
      </c>
      <c r="AJ1650" s="11">
        <f>ROUNDUP(SUM(VLOOKUP(F1650,'Pontuação 3.0'!A$2:B$11,2,FALSE),VLOOKUP(E1650,'Pontuação 3.0'!C$2:D$11,2,FALSE),VLOOKUP(H1650,'Pontuação 3.0'!I$2:J$11,2,FALSE),VLOOKUP(J1650,'Pontuação 3.0'!G$2:H$11,2,FALSE),VLOOKUP(G1650,'Pontuação 3.0'!E$2:F$11,2,FALSE),VLOOKUP(K1650,'Pontuação 3.0'!K$2:L$11,2,FALSE),VLOOKUP(L1650,'Pontuação 3.0'!M$2:N$13,2,FALSE)),0)</f>
        <v>2274</v>
      </c>
      <c r="AK1650" s="10">
        <f t="shared" si="6"/>
        <v>227</v>
      </c>
      <c r="AL1650" s="10" t="str">
        <f t="array" ref="AL1650">IFERROR(INDEX('Pontuação 3.0'!G$13:G$191, MATCH(AK1650, 'Pontuação 3.0'!F$13:F$191, 0)), "Faixa Indefinida")</f>
        <v>B</v>
      </c>
      <c r="AM1650" s="10">
        <f t="shared" si="7"/>
        <v>0</v>
      </c>
      <c r="AN1650" s="10">
        <f t="shared" si="8"/>
        <v>1</v>
      </c>
      <c r="AO1650" s="10">
        <f t="shared" si="9"/>
        <v>0</v>
      </c>
      <c r="AP1650" s="10">
        <f t="shared" si="10"/>
        <v>0</v>
      </c>
    </row>
    <row r="1651" ht="15.75" customHeight="1">
      <c r="A1651" s="7">
        <v>45676.0</v>
      </c>
      <c r="B1651" s="8" t="s">
        <v>3830</v>
      </c>
      <c r="C1651" s="8" t="s">
        <v>3831</v>
      </c>
      <c r="D1651" s="9">
        <v>9.6981262453E10</v>
      </c>
      <c r="E1651" s="8" t="s">
        <v>6103</v>
      </c>
      <c r="F1651" s="8" t="s">
        <v>6116</v>
      </c>
      <c r="G1651" s="8" t="s">
        <v>6117</v>
      </c>
      <c r="H1651" s="8" t="s">
        <v>6106</v>
      </c>
      <c r="I1651" s="8" t="s">
        <v>6128</v>
      </c>
      <c r="J1651" s="8" t="s">
        <v>6119</v>
      </c>
      <c r="K1651" s="8" t="s">
        <v>6109</v>
      </c>
      <c r="L1651" s="8" t="s">
        <v>6124</v>
      </c>
      <c r="M1651" s="8" t="s">
        <v>6113</v>
      </c>
      <c r="N1651" s="12" t="s">
        <v>18</v>
      </c>
      <c r="O1651" s="12" t="s">
        <v>20</v>
      </c>
      <c r="P1651" s="12" t="s">
        <v>25</v>
      </c>
      <c r="Q1651" s="12" t="s">
        <v>22</v>
      </c>
      <c r="R1651" s="12" t="s">
        <v>21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10">
        <f>ROUNDUP(SUM(VLOOKUP(F1651,'Pontuação'!A$2:B$11,2,FALSE),VLOOKUP(E1651,'Pontuação'!C$2:D$11,2,FALSE),VLOOKUP(H1651,'Pontuação'!I$2:J$11,2,FALSE),VLOOKUP(J1651,'Pontuação'!G$2:H$11,2,FALSE),VLOOKUP(L1651,'Pontuação'!M$2:N$13,2,FALSE)),0)</f>
        <v>1516</v>
      </c>
      <c r="AD1651" s="11">
        <f t="shared" si="1"/>
        <v>152</v>
      </c>
      <c r="AE1651" s="11" t="str">
        <f t="array" ref="AE1651">IFERROR(INDEX('Pontuação'!G$13:G$101, MATCH(AD1651, 'Pontuação'!F$13:F$101, 0)), "Faixa Indefinida")</f>
        <v>C</v>
      </c>
      <c r="AF1651" s="11">
        <f t="shared" si="2"/>
        <v>0</v>
      </c>
      <c r="AG1651" s="11">
        <f t="shared" si="3"/>
        <v>0</v>
      </c>
      <c r="AH1651" s="11">
        <f t="shared" si="4"/>
        <v>1</v>
      </c>
      <c r="AI1651" s="11">
        <f t="shared" si="5"/>
        <v>0</v>
      </c>
      <c r="AJ1651" s="11">
        <f>ROUNDUP(SUM(VLOOKUP(F1651,'Pontuação 3.0'!A$2:B$11,2,FALSE),VLOOKUP(E1651,'Pontuação 3.0'!C$2:D$11,2,FALSE),VLOOKUP(H1651,'Pontuação 3.0'!I$2:J$11,2,FALSE),VLOOKUP(J1651,'Pontuação 3.0'!G$2:H$11,2,FALSE),VLOOKUP(G1651,'Pontuação 3.0'!E$2:F$11,2,FALSE),VLOOKUP(K1651,'Pontuação 3.0'!K$2:L$11,2,FALSE),VLOOKUP(L1651,'Pontuação 3.0'!M$2:N$13,2,FALSE)),0)</f>
        <v>2353</v>
      </c>
      <c r="AK1651" s="10">
        <f t="shared" si="6"/>
        <v>235</v>
      </c>
      <c r="AL1651" s="10" t="str">
        <f t="array" ref="AL1651">IFERROR(INDEX('Pontuação 3.0'!G$13:G$191, MATCH(AK1651, 'Pontuação 3.0'!F$13:F$191, 0)), "Faixa Indefinida")</f>
        <v>B</v>
      </c>
      <c r="AM1651" s="10">
        <f t="shared" si="7"/>
        <v>0</v>
      </c>
      <c r="AN1651" s="10">
        <f t="shared" si="8"/>
        <v>1</v>
      </c>
      <c r="AO1651" s="10">
        <f t="shared" si="9"/>
        <v>0</v>
      </c>
      <c r="AP1651" s="10">
        <f t="shared" si="10"/>
        <v>0</v>
      </c>
    </row>
    <row r="1652" ht="15.75" customHeight="1">
      <c r="A1652" s="7">
        <v>45676.0</v>
      </c>
      <c r="B1652" s="8" t="s">
        <v>3835</v>
      </c>
      <c r="C1652" s="8" t="s">
        <v>3836</v>
      </c>
      <c r="D1652" s="9">
        <v>4.9999435406E10</v>
      </c>
      <c r="E1652" s="8" t="s">
        <v>6103</v>
      </c>
      <c r="F1652" s="8" t="s">
        <v>6116</v>
      </c>
      <c r="G1652" s="8" t="s">
        <v>6117</v>
      </c>
      <c r="H1652" s="8" t="s">
        <v>6123</v>
      </c>
      <c r="I1652" s="8" t="s">
        <v>6107</v>
      </c>
      <c r="J1652" s="8" t="s">
        <v>6119</v>
      </c>
      <c r="K1652" s="8" t="s">
        <v>6107</v>
      </c>
      <c r="L1652" s="8" t="s">
        <v>6115</v>
      </c>
      <c r="M1652" s="8" t="s">
        <v>6111</v>
      </c>
      <c r="N1652" s="12" t="s">
        <v>18</v>
      </c>
      <c r="O1652" s="12" t="s">
        <v>20</v>
      </c>
      <c r="P1652" s="12" t="s">
        <v>31</v>
      </c>
      <c r="Q1652" s="12" t="s">
        <v>22</v>
      </c>
      <c r="R1652" s="12" t="s">
        <v>32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10">
        <f>ROUNDUP(SUM(VLOOKUP(F1652,'Pontuação'!A$2:B$11,2,FALSE),VLOOKUP(E1652,'Pontuação'!C$2:D$11,2,FALSE),VLOOKUP(H1652,'Pontuação'!I$2:J$11,2,FALSE),VLOOKUP(J1652,'Pontuação'!G$2:H$11,2,FALSE),VLOOKUP(L1652,'Pontuação'!M$2:N$13,2,FALSE)),0)</f>
        <v>1439</v>
      </c>
      <c r="AD1652" s="11">
        <f t="shared" si="1"/>
        <v>144</v>
      </c>
      <c r="AE1652" s="11" t="str">
        <f t="array" ref="AE1652">IFERROR(INDEX('Pontuação'!G$13:G$101, MATCH(AD1652, 'Pontuação'!F$13:F$101, 0)), "Faixa Indefinida")</f>
        <v>D</v>
      </c>
      <c r="AF1652" s="11">
        <f t="shared" si="2"/>
        <v>0</v>
      </c>
      <c r="AG1652" s="11">
        <f t="shared" si="3"/>
        <v>0</v>
      </c>
      <c r="AH1652" s="11">
        <f t="shared" si="4"/>
        <v>0</v>
      </c>
      <c r="AI1652" s="11">
        <f t="shared" si="5"/>
        <v>1</v>
      </c>
      <c r="AJ1652" s="11">
        <f>ROUNDUP(SUM(VLOOKUP(F1652,'Pontuação 3.0'!A$2:B$11,2,FALSE),VLOOKUP(E1652,'Pontuação 3.0'!C$2:D$11,2,FALSE),VLOOKUP(H1652,'Pontuação 3.0'!I$2:J$11,2,FALSE),VLOOKUP(J1652,'Pontuação 3.0'!G$2:H$11,2,FALSE),VLOOKUP(G1652,'Pontuação 3.0'!E$2:F$11,2,FALSE),VLOOKUP(K1652,'Pontuação 3.0'!K$2:L$11,2,FALSE),VLOOKUP(L1652,'Pontuação 3.0'!M$2:N$13,2,FALSE)),0)</f>
        <v>1974</v>
      </c>
      <c r="AK1652" s="10">
        <f t="shared" si="6"/>
        <v>197</v>
      </c>
      <c r="AL1652" s="10" t="str">
        <f t="array" ref="AL1652">IFERROR(INDEX('Pontuação 3.0'!G$13:G$191, MATCH(AK1652, 'Pontuação 3.0'!F$13:F$191, 0)), "Faixa Indefinida")</f>
        <v>C</v>
      </c>
      <c r="AM1652" s="10">
        <f t="shared" si="7"/>
        <v>0</v>
      </c>
      <c r="AN1652" s="10">
        <f t="shared" si="8"/>
        <v>0</v>
      </c>
      <c r="AO1652" s="10">
        <f t="shared" si="9"/>
        <v>1</v>
      </c>
      <c r="AP1652" s="10">
        <f t="shared" si="10"/>
        <v>0</v>
      </c>
    </row>
    <row r="1653" ht="15.75" customHeight="1">
      <c r="A1653" s="7">
        <v>45676.0</v>
      </c>
      <c r="B1653" s="8" t="s">
        <v>3837</v>
      </c>
      <c r="C1653" s="8" t="s">
        <v>3838</v>
      </c>
      <c r="D1653" s="9">
        <v>9.8986007753E10</v>
      </c>
      <c r="E1653" s="8" t="s">
        <v>6125</v>
      </c>
      <c r="F1653" s="8" t="s">
        <v>6127</v>
      </c>
      <c r="G1653" s="8" t="s">
        <v>6117</v>
      </c>
      <c r="H1653" s="8" t="s">
        <v>6123</v>
      </c>
      <c r="I1653" s="8" t="s">
        <v>6107</v>
      </c>
      <c r="J1653" s="8" t="s">
        <v>6108</v>
      </c>
      <c r="K1653" s="8" t="s">
        <v>6107</v>
      </c>
      <c r="L1653" s="8" t="s">
        <v>6120</v>
      </c>
      <c r="M1653" s="8" t="s">
        <v>6111</v>
      </c>
      <c r="N1653" s="12" t="s">
        <v>18</v>
      </c>
      <c r="O1653" s="12" t="s">
        <v>20</v>
      </c>
      <c r="P1653" s="12" t="s">
        <v>25</v>
      </c>
      <c r="Q1653" s="12" t="s">
        <v>22</v>
      </c>
      <c r="R1653" s="12" t="s">
        <v>32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10">
        <f>ROUNDUP(SUM(VLOOKUP(F1653,'Pontuação'!A$2:B$11,2,FALSE),VLOOKUP(E1653,'Pontuação'!C$2:D$11,2,FALSE),VLOOKUP(H1653,'Pontuação'!I$2:J$11,2,FALSE),VLOOKUP(J1653,'Pontuação'!G$2:H$11,2,FALSE),VLOOKUP(L1653,'Pontuação'!M$2:N$13,2,FALSE)),0)</f>
        <v>1435</v>
      </c>
      <c r="AD1653" s="11">
        <f t="shared" si="1"/>
        <v>144</v>
      </c>
      <c r="AE1653" s="11" t="str">
        <f t="array" ref="AE1653">IFERROR(INDEX('Pontuação'!G$13:G$101, MATCH(AD1653, 'Pontuação'!F$13:F$101, 0)), "Faixa Indefinida")</f>
        <v>D</v>
      </c>
      <c r="AF1653" s="11">
        <f t="shared" si="2"/>
        <v>0</v>
      </c>
      <c r="AG1653" s="11">
        <f t="shared" si="3"/>
        <v>0</v>
      </c>
      <c r="AH1653" s="11">
        <f t="shared" si="4"/>
        <v>0</v>
      </c>
      <c r="AI1653" s="11">
        <f t="shared" si="5"/>
        <v>1</v>
      </c>
      <c r="AJ1653" s="11">
        <f>ROUNDUP(SUM(VLOOKUP(F1653,'Pontuação 3.0'!A$2:B$11,2,FALSE),VLOOKUP(E1653,'Pontuação 3.0'!C$2:D$11,2,FALSE),VLOOKUP(H1653,'Pontuação 3.0'!I$2:J$11,2,FALSE),VLOOKUP(J1653,'Pontuação 3.0'!G$2:H$11,2,FALSE),VLOOKUP(G1653,'Pontuação 3.0'!E$2:F$11,2,FALSE),VLOOKUP(K1653,'Pontuação 3.0'!K$2:L$11,2,FALSE),VLOOKUP(L1653,'Pontuação 3.0'!M$2:N$13,2,FALSE)),0)</f>
        <v>2034</v>
      </c>
      <c r="AK1653" s="10">
        <f t="shared" si="6"/>
        <v>203</v>
      </c>
      <c r="AL1653" s="10" t="str">
        <f t="array" ref="AL1653">IFERROR(INDEX('Pontuação 3.0'!G$13:G$191, MATCH(AK1653, 'Pontuação 3.0'!F$13:F$191, 0)), "Faixa Indefinida")</f>
        <v>C</v>
      </c>
      <c r="AM1653" s="10">
        <f t="shared" si="7"/>
        <v>0</v>
      </c>
      <c r="AN1653" s="10">
        <f t="shared" si="8"/>
        <v>0</v>
      </c>
      <c r="AO1653" s="10">
        <f t="shared" si="9"/>
        <v>1</v>
      </c>
      <c r="AP1653" s="10">
        <f t="shared" si="10"/>
        <v>0</v>
      </c>
    </row>
    <row r="1654" ht="15.75" customHeight="1">
      <c r="A1654" s="7">
        <v>45676.0</v>
      </c>
      <c r="B1654" s="8" t="s">
        <v>1455</v>
      </c>
      <c r="C1654" s="8" t="s">
        <v>3839</v>
      </c>
      <c r="D1654" s="9">
        <v>7.1992924414E10</v>
      </c>
      <c r="E1654" s="8" t="s">
        <v>6125</v>
      </c>
      <c r="F1654" s="8" t="s">
        <v>6143</v>
      </c>
      <c r="G1654" s="8" t="s">
        <v>6114</v>
      </c>
      <c r="H1654" s="8" t="s">
        <v>6123</v>
      </c>
      <c r="I1654" s="8" t="s">
        <v>6107</v>
      </c>
      <c r="J1654" s="8" t="s">
        <v>6119</v>
      </c>
      <c r="K1654" s="8" t="s">
        <v>6109</v>
      </c>
      <c r="L1654" s="8" t="s">
        <v>6120</v>
      </c>
      <c r="M1654" s="8" t="s">
        <v>6111</v>
      </c>
      <c r="N1654" s="12" t="s">
        <v>18</v>
      </c>
      <c r="O1654" s="12" t="s">
        <v>20</v>
      </c>
      <c r="P1654" s="12" t="s">
        <v>31</v>
      </c>
      <c r="Q1654" s="12" t="s">
        <v>1098</v>
      </c>
      <c r="R1654" s="12" t="s">
        <v>21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10">
        <f>ROUNDUP(SUM(VLOOKUP(F1654,'Pontuação'!A$2:B$11,2,FALSE),VLOOKUP(E1654,'Pontuação'!C$2:D$11,2,FALSE),VLOOKUP(H1654,'Pontuação'!I$2:J$11,2,FALSE),VLOOKUP(J1654,'Pontuação'!G$2:H$11,2,FALSE),VLOOKUP(L1654,'Pontuação'!M$2:N$13,2,FALSE)),0)</f>
        <v>1546</v>
      </c>
      <c r="AD1654" s="11">
        <f t="shared" si="1"/>
        <v>155</v>
      </c>
      <c r="AE1654" s="11" t="str">
        <f t="array" ref="AE1654">IFERROR(INDEX('Pontuação'!G$13:G$101, MATCH(AD1654, 'Pontuação'!F$13:F$101, 0)), "Faixa Indefinida")</f>
        <v>C</v>
      </c>
      <c r="AF1654" s="11">
        <f t="shared" si="2"/>
        <v>0</v>
      </c>
      <c r="AG1654" s="11">
        <f t="shared" si="3"/>
        <v>0</v>
      </c>
      <c r="AH1654" s="11">
        <f t="shared" si="4"/>
        <v>1</v>
      </c>
      <c r="AI1654" s="11">
        <f t="shared" si="5"/>
        <v>0</v>
      </c>
      <c r="AJ1654" s="11">
        <f>ROUNDUP(SUM(VLOOKUP(F1654,'Pontuação 3.0'!A$2:B$11,2,FALSE),VLOOKUP(E1654,'Pontuação 3.0'!C$2:D$11,2,FALSE),VLOOKUP(H1654,'Pontuação 3.0'!I$2:J$11,2,FALSE),VLOOKUP(J1654,'Pontuação 3.0'!G$2:H$11,2,FALSE),VLOOKUP(G1654,'Pontuação 3.0'!E$2:F$11,2,FALSE),VLOOKUP(K1654,'Pontuação 3.0'!K$2:L$11,2,FALSE),VLOOKUP(L1654,'Pontuação 3.0'!M$2:N$13,2,FALSE)),0)</f>
        <v>1919</v>
      </c>
      <c r="AK1654" s="10">
        <f t="shared" si="6"/>
        <v>192</v>
      </c>
      <c r="AL1654" s="10" t="str">
        <f t="array" ref="AL1654">IFERROR(INDEX('Pontuação 3.0'!G$13:G$191, MATCH(AK1654, 'Pontuação 3.0'!F$13:F$191, 0)), "Faixa Indefinida")</f>
        <v>C</v>
      </c>
      <c r="AM1654" s="10">
        <f t="shared" si="7"/>
        <v>0</v>
      </c>
      <c r="AN1654" s="10">
        <f t="shared" si="8"/>
        <v>0</v>
      </c>
      <c r="AO1654" s="10">
        <f t="shared" si="9"/>
        <v>1</v>
      </c>
      <c r="AP1654" s="10">
        <f t="shared" si="10"/>
        <v>0</v>
      </c>
    </row>
    <row r="1655" ht="15.75" customHeight="1">
      <c r="A1655" s="7">
        <v>45676.0</v>
      </c>
      <c r="B1655" s="8" t="s">
        <v>2157</v>
      </c>
      <c r="C1655" s="8" t="s">
        <v>6221</v>
      </c>
      <c r="D1655" s="9">
        <v>7.3998665206E10</v>
      </c>
      <c r="E1655" s="8" t="s">
        <v>6103</v>
      </c>
      <c r="F1655" s="8" t="s">
        <v>6126</v>
      </c>
      <c r="G1655" s="8" t="s">
        <v>6117</v>
      </c>
      <c r="H1655" s="8" t="s">
        <v>6106</v>
      </c>
      <c r="I1655" s="8" t="s">
        <v>6128</v>
      </c>
      <c r="J1655" s="8" t="s">
        <v>6119</v>
      </c>
      <c r="K1655" s="8" t="s">
        <v>6107</v>
      </c>
      <c r="L1655" s="8" t="s">
        <v>6115</v>
      </c>
      <c r="M1655" s="8" t="s">
        <v>6131</v>
      </c>
      <c r="N1655" s="12" t="s">
        <v>18</v>
      </c>
      <c r="O1655" s="12" t="s">
        <v>20</v>
      </c>
      <c r="P1655" s="12" t="s">
        <v>102</v>
      </c>
      <c r="Q1655" s="12" t="s">
        <v>22</v>
      </c>
      <c r="R1655" s="12" t="s">
        <v>21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10">
        <f>ROUNDUP(SUM(VLOOKUP(F1655,'Pontuação'!A$2:B$11,2,FALSE),VLOOKUP(E1655,'Pontuação'!C$2:D$11,2,FALSE),VLOOKUP(H1655,'Pontuação'!I$2:J$11,2,FALSE),VLOOKUP(J1655,'Pontuação'!G$2:H$11,2,FALSE),VLOOKUP(L1655,'Pontuação'!M$2:N$13,2,FALSE)),0)</f>
        <v>1541</v>
      </c>
      <c r="AD1655" s="11">
        <f t="shared" si="1"/>
        <v>154</v>
      </c>
      <c r="AE1655" s="11" t="str">
        <f t="array" ref="AE1655">IFERROR(INDEX('Pontuação'!G$13:G$101, MATCH(AD1655, 'Pontuação'!F$13:F$101, 0)), "Faixa Indefinida")</f>
        <v>C</v>
      </c>
      <c r="AF1655" s="11">
        <f t="shared" si="2"/>
        <v>0</v>
      </c>
      <c r="AG1655" s="11">
        <f t="shared" si="3"/>
        <v>0</v>
      </c>
      <c r="AH1655" s="11">
        <f t="shared" si="4"/>
        <v>1</v>
      </c>
      <c r="AI1655" s="11">
        <f t="shared" si="5"/>
        <v>0</v>
      </c>
      <c r="AJ1655" s="11">
        <f>ROUNDUP(SUM(VLOOKUP(F1655,'Pontuação 3.0'!A$2:B$11,2,FALSE),VLOOKUP(E1655,'Pontuação 3.0'!C$2:D$11,2,FALSE),VLOOKUP(H1655,'Pontuação 3.0'!I$2:J$11,2,FALSE),VLOOKUP(J1655,'Pontuação 3.0'!G$2:H$11,2,FALSE),VLOOKUP(G1655,'Pontuação 3.0'!E$2:F$11,2,FALSE),VLOOKUP(K1655,'Pontuação 3.0'!K$2:L$11,2,FALSE),VLOOKUP(L1655,'Pontuação 3.0'!M$2:N$13,2,FALSE)),0)</f>
        <v>1989</v>
      </c>
      <c r="AK1655" s="10">
        <f t="shared" si="6"/>
        <v>199</v>
      </c>
      <c r="AL1655" s="10" t="str">
        <f t="array" ref="AL1655">IFERROR(INDEX('Pontuação 3.0'!G$13:G$191, MATCH(AK1655, 'Pontuação 3.0'!F$13:F$191, 0)), "Faixa Indefinida")</f>
        <v>C</v>
      </c>
      <c r="AM1655" s="10">
        <f t="shared" si="7"/>
        <v>0</v>
      </c>
      <c r="AN1655" s="10">
        <f t="shared" si="8"/>
        <v>0</v>
      </c>
      <c r="AO1655" s="10">
        <f t="shared" si="9"/>
        <v>1</v>
      </c>
      <c r="AP1655" s="10">
        <f t="shared" si="10"/>
        <v>0</v>
      </c>
    </row>
    <row r="1656" ht="15.75" customHeight="1">
      <c r="A1656" s="7">
        <v>45676.0</v>
      </c>
      <c r="B1656" s="8" t="s">
        <v>3841</v>
      </c>
      <c r="C1656" s="8" t="s">
        <v>3842</v>
      </c>
      <c r="D1656" s="9">
        <v>9.798409483E10</v>
      </c>
      <c r="E1656" s="8" t="s">
        <v>6103</v>
      </c>
      <c r="F1656" s="8" t="s">
        <v>6116</v>
      </c>
      <c r="G1656" s="8" t="s">
        <v>6117</v>
      </c>
      <c r="H1656" s="8" t="s">
        <v>6106</v>
      </c>
      <c r="I1656" s="8" t="s">
        <v>6107</v>
      </c>
      <c r="J1656" s="8" t="s">
        <v>6119</v>
      </c>
      <c r="K1656" s="8" t="s">
        <v>6107</v>
      </c>
      <c r="L1656" s="8" t="s">
        <v>6115</v>
      </c>
      <c r="M1656" s="8" t="s">
        <v>6131</v>
      </c>
      <c r="N1656" s="12" t="s">
        <v>18</v>
      </c>
      <c r="O1656" s="12" t="s">
        <v>20</v>
      </c>
      <c r="P1656" s="12" t="s">
        <v>25</v>
      </c>
      <c r="Q1656" s="12" t="s">
        <v>83</v>
      </c>
      <c r="R1656" s="12" t="s">
        <v>21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10">
        <f>ROUNDUP(SUM(VLOOKUP(F1656,'Pontuação'!A$2:B$11,2,FALSE),VLOOKUP(E1656,'Pontuação'!C$2:D$11,2,FALSE),VLOOKUP(H1656,'Pontuação'!I$2:J$11,2,FALSE),VLOOKUP(J1656,'Pontuação'!G$2:H$11,2,FALSE),VLOOKUP(L1656,'Pontuação'!M$2:N$13,2,FALSE)),0)</f>
        <v>1553</v>
      </c>
      <c r="AD1656" s="11">
        <f t="shared" si="1"/>
        <v>155</v>
      </c>
      <c r="AE1656" s="11" t="str">
        <f t="array" ref="AE1656">IFERROR(INDEX('Pontuação'!G$13:G$101, MATCH(AD1656, 'Pontuação'!F$13:F$101, 0)), "Faixa Indefinida")</f>
        <v>C</v>
      </c>
      <c r="AF1656" s="11">
        <f t="shared" si="2"/>
        <v>0</v>
      </c>
      <c r="AG1656" s="11">
        <f t="shared" si="3"/>
        <v>0</v>
      </c>
      <c r="AH1656" s="11">
        <f t="shared" si="4"/>
        <v>1</v>
      </c>
      <c r="AI1656" s="11">
        <f t="shared" si="5"/>
        <v>0</v>
      </c>
      <c r="AJ1656" s="11">
        <f>ROUNDUP(SUM(VLOOKUP(F1656,'Pontuação 3.0'!A$2:B$11,2,FALSE),VLOOKUP(E1656,'Pontuação 3.0'!C$2:D$11,2,FALSE),VLOOKUP(H1656,'Pontuação 3.0'!I$2:J$11,2,FALSE),VLOOKUP(J1656,'Pontuação 3.0'!G$2:H$11,2,FALSE),VLOOKUP(G1656,'Pontuação 3.0'!E$2:F$11,2,FALSE),VLOOKUP(K1656,'Pontuação 3.0'!K$2:L$11,2,FALSE),VLOOKUP(L1656,'Pontuação 3.0'!M$2:N$13,2,FALSE)),0)</f>
        <v>2122</v>
      </c>
      <c r="AK1656" s="10">
        <f t="shared" si="6"/>
        <v>212</v>
      </c>
      <c r="AL1656" s="10" t="str">
        <f t="array" ref="AL1656">IFERROR(INDEX('Pontuação 3.0'!G$13:G$191, MATCH(AK1656, 'Pontuação 3.0'!F$13:F$191, 0)), "Faixa Indefinida")</f>
        <v>C</v>
      </c>
      <c r="AM1656" s="10">
        <f t="shared" si="7"/>
        <v>0</v>
      </c>
      <c r="AN1656" s="10">
        <f t="shared" si="8"/>
        <v>0</v>
      </c>
      <c r="AO1656" s="10">
        <f t="shared" si="9"/>
        <v>1</v>
      </c>
      <c r="AP1656" s="10">
        <f t="shared" si="10"/>
        <v>0</v>
      </c>
    </row>
    <row r="1657" ht="15.75" customHeight="1">
      <c r="A1657" s="7">
        <v>45676.0</v>
      </c>
      <c r="B1657" s="8" t="s">
        <v>3843</v>
      </c>
      <c r="C1657" s="8" t="s">
        <v>3844</v>
      </c>
      <c r="D1657" s="9">
        <v>7.5998096126E10</v>
      </c>
      <c r="E1657" s="8" t="s">
        <v>6103</v>
      </c>
      <c r="F1657" s="8" t="s">
        <v>6116</v>
      </c>
      <c r="G1657" s="8" t="s">
        <v>6117</v>
      </c>
      <c r="H1657" s="8" t="s">
        <v>6106</v>
      </c>
      <c r="I1657" s="8" t="s">
        <v>6107</v>
      </c>
      <c r="J1657" s="8" t="s">
        <v>6119</v>
      </c>
      <c r="K1657" s="8" t="s">
        <v>6107</v>
      </c>
      <c r="L1657" s="8" t="s">
        <v>6124</v>
      </c>
      <c r="M1657" s="8" t="s">
        <v>6121</v>
      </c>
      <c r="N1657" s="12" t="s">
        <v>18</v>
      </c>
      <c r="O1657" s="12" t="s">
        <v>20</v>
      </c>
      <c r="P1657" s="12" t="s">
        <v>112</v>
      </c>
      <c r="Q1657" s="12" t="s">
        <v>22</v>
      </c>
      <c r="R1657" s="12" t="s">
        <v>32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10">
        <f>ROUNDUP(SUM(VLOOKUP(F1657,'Pontuação'!A$2:B$11,2,FALSE),VLOOKUP(E1657,'Pontuação'!C$2:D$11,2,FALSE),VLOOKUP(H1657,'Pontuação'!I$2:J$11,2,FALSE),VLOOKUP(J1657,'Pontuação'!G$2:H$11,2,FALSE),VLOOKUP(L1657,'Pontuação'!M$2:N$13,2,FALSE)),0)</f>
        <v>1516</v>
      </c>
      <c r="AD1657" s="11">
        <f t="shared" si="1"/>
        <v>152</v>
      </c>
      <c r="AE1657" s="11" t="str">
        <f t="array" ref="AE1657">IFERROR(INDEX('Pontuação'!G$13:G$101, MATCH(AD1657, 'Pontuação'!F$13:F$101, 0)), "Faixa Indefinida")</f>
        <v>C</v>
      </c>
      <c r="AF1657" s="11">
        <f t="shared" si="2"/>
        <v>0</v>
      </c>
      <c r="AG1657" s="11">
        <f t="shared" si="3"/>
        <v>0</v>
      </c>
      <c r="AH1657" s="11">
        <f t="shared" si="4"/>
        <v>1</v>
      </c>
      <c r="AI1657" s="11">
        <f t="shared" si="5"/>
        <v>0</v>
      </c>
      <c r="AJ1657" s="11">
        <f>ROUNDUP(SUM(VLOOKUP(F1657,'Pontuação 3.0'!A$2:B$11,2,FALSE),VLOOKUP(E1657,'Pontuação 3.0'!C$2:D$11,2,FALSE),VLOOKUP(H1657,'Pontuação 3.0'!I$2:J$11,2,FALSE),VLOOKUP(J1657,'Pontuação 3.0'!G$2:H$11,2,FALSE),VLOOKUP(G1657,'Pontuação 3.0'!E$2:F$11,2,FALSE),VLOOKUP(K1657,'Pontuação 3.0'!K$2:L$11,2,FALSE),VLOOKUP(L1657,'Pontuação 3.0'!M$2:N$13,2,FALSE)),0)</f>
        <v>2092</v>
      </c>
      <c r="AK1657" s="10">
        <f t="shared" si="6"/>
        <v>209</v>
      </c>
      <c r="AL1657" s="10" t="str">
        <f t="array" ref="AL1657">IFERROR(INDEX('Pontuação 3.0'!G$13:G$191, MATCH(AK1657, 'Pontuação 3.0'!F$13:F$191, 0)), "Faixa Indefinida")</f>
        <v>C</v>
      </c>
      <c r="AM1657" s="10">
        <f t="shared" si="7"/>
        <v>0</v>
      </c>
      <c r="AN1657" s="10">
        <f t="shared" si="8"/>
        <v>0</v>
      </c>
      <c r="AO1657" s="10">
        <f t="shared" si="9"/>
        <v>1</v>
      </c>
      <c r="AP1657" s="10">
        <f t="shared" si="10"/>
        <v>0</v>
      </c>
    </row>
    <row r="1658" ht="15.75" customHeight="1">
      <c r="A1658" s="7">
        <v>45676.0</v>
      </c>
      <c r="B1658" s="8" t="s">
        <v>3835</v>
      </c>
      <c r="C1658" s="8" t="s">
        <v>3845</v>
      </c>
      <c r="D1658" s="9">
        <v>4.9999435406E10</v>
      </c>
      <c r="E1658" s="8" t="s">
        <v>6103</v>
      </c>
      <c r="F1658" s="8" t="s">
        <v>6116</v>
      </c>
      <c r="G1658" s="8" t="s">
        <v>6114</v>
      </c>
      <c r="H1658" s="8" t="s">
        <v>6123</v>
      </c>
      <c r="I1658" s="8" t="s">
        <v>6107</v>
      </c>
      <c r="J1658" s="8" t="s">
        <v>6119</v>
      </c>
      <c r="K1658" s="8" t="s">
        <v>6107</v>
      </c>
      <c r="L1658" s="8" t="s">
        <v>6115</v>
      </c>
      <c r="M1658" s="8" t="s">
        <v>6111</v>
      </c>
      <c r="N1658" s="12" t="s">
        <v>18</v>
      </c>
      <c r="O1658" s="12" t="s">
        <v>20</v>
      </c>
      <c r="P1658" s="12" t="s">
        <v>25</v>
      </c>
      <c r="Q1658" s="12" t="s">
        <v>33</v>
      </c>
      <c r="R1658" s="12" t="s">
        <v>32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10">
        <f>ROUNDUP(SUM(VLOOKUP(F1658,'Pontuação'!A$2:B$11,2,FALSE),VLOOKUP(E1658,'Pontuação'!C$2:D$11,2,FALSE),VLOOKUP(H1658,'Pontuação'!I$2:J$11,2,FALSE),VLOOKUP(J1658,'Pontuação'!G$2:H$11,2,FALSE),VLOOKUP(L1658,'Pontuação'!M$2:N$13,2,FALSE)),0)</f>
        <v>1439</v>
      </c>
      <c r="AD1658" s="11">
        <f t="shared" si="1"/>
        <v>144</v>
      </c>
      <c r="AE1658" s="11" t="str">
        <f t="array" ref="AE1658">IFERROR(INDEX('Pontuação'!G$13:G$101, MATCH(AD1658, 'Pontuação'!F$13:F$101, 0)), "Faixa Indefinida")</f>
        <v>D</v>
      </c>
      <c r="AF1658" s="11">
        <f t="shared" si="2"/>
        <v>0</v>
      </c>
      <c r="AG1658" s="11">
        <f t="shared" si="3"/>
        <v>0</v>
      </c>
      <c r="AH1658" s="11">
        <f t="shared" si="4"/>
        <v>0</v>
      </c>
      <c r="AI1658" s="11">
        <f t="shared" si="5"/>
        <v>1</v>
      </c>
      <c r="AJ1658" s="11">
        <f>ROUNDUP(SUM(VLOOKUP(F1658,'Pontuação 3.0'!A$2:B$11,2,FALSE),VLOOKUP(E1658,'Pontuação 3.0'!C$2:D$11,2,FALSE),VLOOKUP(H1658,'Pontuação 3.0'!I$2:J$11,2,FALSE),VLOOKUP(J1658,'Pontuação 3.0'!G$2:H$11,2,FALSE),VLOOKUP(G1658,'Pontuação 3.0'!E$2:F$11,2,FALSE),VLOOKUP(K1658,'Pontuação 3.0'!K$2:L$11,2,FALSE),VLOOKUP(L1658,'Pontuação 3.0'!M$2:N$13,2,FALSE)),0)</f>
        <v>1824</v>
      </c>
      <c r="AK1658" s="10">
        <f t="shared" si="6"/>
        <v>182</v>
      </c>
      <c r="AL1658" s="10" t="str">
        <f t="array" ref="AL1658">IFERROR(INDEX('Pontuação 3.0'!G$13:G$191, MATCH(AK1658, 'Pontuação 3.0'!F$13:F$191, 0)), "Faixa Indefinida")</f>
        <v>D</v>
      </c>
      <c r="AM1658" s="10">
        <f t="shared" si="7"/>
        <v>0</v>
      </c>
      <c r="AN1658" s="10">
        <f t="shared" si="8"/>
        <v>0</v>
      </c>
      <c r="AO1658" s="10">
        <f t="shared" si="9"/>
        <v>0</v>
      </c>
      <c r="AP1658" s="10">
        <f t="shared" si="10"/>
        <v>1</v>
      </c>
    </row>
    <row r="1659" ht="15.75" customHeight="1">
      <c r="A1659" s="7">
        <v>45676.0</v>
      </c>
      <c r="B1659" s="8" t="s">
        <v>3846</v>
      </c>
      <c r="C1659" s="8" t="s">
        <v>3847</v>
      </c>
      <c r="D1659" s="8" t="s">
        <v>3848</v>
      </c>
      <c r="E1659" s="8" t="s">
        <v>6125</v>
      </c>
      <c r="F1659" s="8" t="s">
        <v>6126</v>
      </c>
      <c r="G1659" s="8" t="s">
        <v>6117</v>
      </c>
      <c r="H1659" s="8" t="s">
        <v>6106</v>
      </c>
      <c r="I1659" s="8" t="s">
        <v>6107</v>
      </c>
      <c r="J1659" s="8" t="s">
        <v>6119</v>
      </c>
      <c r="K1659" s="8" t="s">
        <v>6107</v>
      </c>
      <c r="L1659" s="8" t="s">
        <v>6115</v>
      </c>
      <c r="M1659" s="8" t="s">
        <v>6113</v>
      </c>
      <c r="N1659" s="12" t="s">
        <v>18</v>
      </c>
      <c r="O1659" s="12" t="s">
        <v>20</v>
      </c>
      <c r="P1659" s="12" t="s">
        <v>19</v>
      </c>
      <c r="Q1659" s="12" t="s">
        <v>22</v>
      </c>
      <c r="R1659" s="12" t="s">
        <v>21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10">
        <f>ROUNDUP(SUM(VLOOKUP(F1659,'Pontuação'!A$2:B$11,2,FALSE),VLOOKUP(E1659,'Pontuação'!C$2:D$11,2,FALSE),VLOOKUP(H1659,'Pontuação'!I$2:J$11,2,FALSE),VLOOKUP(J1659,'Pontuação'!G$2:H$11,2,FALSE),VLOOKUP(L1659,'Pontuação'!M$2:N$13,2,FALSE)),0)</f>
        <v>1545</v>
      </c>
      <c r="AD1659" s="11">
        <f t="shared" si="1"/>
        <v>155</v>
      </c>
      <c r="AE1659" s="11" t="str">
        <f t="array" ref="AE1659">IFERROR(INDEX('Pontuação'!G$13:G$101, MATCH(AD1659, 'Pontuação'!F$13:F$101, 0)), "Faixa Indefinida")</f>
        <v>C</v>
      </c>
      <c r="AF1659" s="11">
        <f t="shared" si="2"/>
        <v>0</v>
      </c>
      <c r="AG1659" s="11">
        <f t="shared" si="3"/>
        <v>0</v>
      </c>
      <c r="AH1659" s="11">
        <f t="shared" si="4"/>
        <v>1</v>
      </c>
      <c r="AI1659" s="11">
        <f t="shared" si="5"/>
        <v>0</v>
      </c>
      <c r="AJ1659" s="11">
        <f>ROUNDUP(SUM(VLOOKUP(F1659,'Pontuação 3.0'!A$2:B$11,2,FALSE),VLOOKUP(E1659,'Pontuação 3.0'!C$2:D$11,2,FALSE),VLOOKUP(H1659,'Pontuação 3.0'!I$2:J$11,2,FALSE),VLOOKUP(J1659,'Pontuação 3.0'!G$2:H$11,2,FALSE),VLOOKUP(G1659,'Pontuação 3.0'!E$2:F$11,2,FALSE),VLOOKUP(K1659,'Pontuação 3.0'!K$2:L$11,2,FALSE),VLOOKUP(L1659,'Pontuação 3.0'!M$2:N$13,2,FALSE)),0)</f>
        <v>1959</v>
      </c>
      <c r="AK1659" s="10">
        <f t="shared" si="6"/>
        <v>196</v>
      </c>
      <c r="AL1659" s="10" t="str">
        <f t="array" ref="AL1659">IFERROR(INDEX('Pontuação 3.0'!G$13:G$191, MATCH(AK1659, 'Pontuação 3.0'!F$13:F$191, 0)), "Faixa Indefinida")</f>
        <v>C</v>
      </c>
      <c r="AM1659" s="10">
        <f t="shared" si="7"/>
        <v>0</v>
      </c>
      <c r="AN1659" s="10">
        <f t="shared" si="8"/>
        <v>0</v>
      </c>
      <c r="AO1659" s="10">
        <f t="shared" si="9"/>
        <v>1</v>
      </c>
      <c r="AP1659" s="10">
        <f t="shared" si="10"/>
        <v>0</v>
      </c>
    </row>
    <row r="1660" ht="15.75" customHeight="1">
      <c r="A1660" s="7">
        <v>45676.0</v>
      </c>
      <c r="B1660" s="8" t="s">
        <v>161</v>
      </c>
      <c r="C1660" s="8" t="s">
        <v>3849</v>
      </c>
      <c r="D1660" s="9">
        <v>1.6981706943E10</v>
      </c>
      <c r="E1660" s="8" t="s">
        <v>6103</v>
      </c>
      <c r="F1660" s="8" t="s">
        <v>6126</v>
      </c>
      <c r="G1660" s="8" t="s">
        <v>6122</v>
      </c>
      <c r="H1660" s="8" t="s">
        <v>6106</v>
      </c>
      <c r="I1660" s="8" t="s">
        <v>6107</v>
      </c>
      <c r="J1660" s="8" t="s">
        <v>6119</v>
      </c>
      <c r="K1660" s="8" t="s">
        <v>6109</v>
      </c>
      <c r="L1660" s="8" t="s">
        <v>6120</v>
      </c>
      <c r="M1660" s="8" t="s">
        <v>6121</v>
      </c>
      <c r="N1660" s="12" t="s">
        <v>18</v>
      </c>
      <c r="O1660" s="12" t="s">
        <v>20</v>
      </c>
      <c r="P1660" s="12" t="s">
        <v>19</v>
      </c>
      <c r="Q1660" s="12" t="s">
        <v>22</v>
      </c>
      <c r="R1660" s="12" t="s">
        <v>21</v>
      </c>
      <c r="S1660" s="13"/>
      <c r="T1660" s="8"/>
      <c r="U1660" s="8"/>
      <c r="V1660" s="8"/>
      <c r="W1660" s="8"/>
      <c r="X1660" s="8"/>
      <c r="Y1660" s="8"/>
      <c r="Z1660" s="8"/>
      <c r="AA1660" s="8"/>
      <c r="AB1660" s="8"/>
      <c r="AC1660" s="10">
        <f>ROUNDUP(SUM(VLOOKUP(F1660,'Pontuação'!A$2:B$11,2,FALSE),VLOOKUP(E1660,'Pontuação'!C$2:D$11,2,FALSE),VLOOKUP(H1660,'Pontuação'!I$2:J$11,2,FALSE),VLOOKUP(J1660,'Pontuação'!G$2:H$11,2,FALSE),VLOOKUP(L1660,'Pontuação'!M$2:N$13,2,FALSE)),0)</f>
        <v>1673</v>
      </c>
      <c r="AD1660" s="11">
        <f t="shared" si="1"/>
        <v>167</v>
      </c>
      <c r="AE1660" s="11" t="str">
        <f t="array" ref="AE1660">IFERROR(INDEX('Pontuação'!G$13:G$101, MATCH(AD1660, 'Pontuação'!F$13:F$101, 0)), "Faixa Indefinida")</f>
        <v>B</v>
      </c>
      <c r="AF1660" s="11">
        <f t="shared" si="2"/>
        <v>0</v>
      </c>
      <c r="AG1660" s="11">
        <f t="shared" si="3"/>
        <v>1</v>
      </c>
      <c r="AH1660" s="11">
        <f t="shared" si="4"/>
        <v>0</v>
      </c>
      <c r="AI1660" s="11">
        <f t="shared" si="5"/>
        <v>0</v>
      </c>
      <c r="AJ1660" s="11">
        <f>ROUNDUP(SUM(VLOOKUP(F1660,'Pontuação 3.0'!A$2:B$11,2,FALSE),VLOOKUP(E1660,'Pontuação 3.0'!C$2:D$11,2,FALSE),VLOOKUP(H1660,'Pontuação 3.0'!I$2:J$11,2,FALSE),VLOOKUP(J1660,'Pontuação 3.0'!G$2:H$11,2,FALSE),VLOOKUP(G1660,'Pontuação 3.0'!E$2:F$11,2,FALSE),VLOOKUP(K1660,'Pontuação 3.0'!K$2:L$11,2,FALSE),VLOOKUP(L1660,'Pontuação 3.0'!M$2:N$13,2,FALSE)),0)</f>
        <v>2196</v>
      </c>
      <c r="AK1660" s="10">
        <f t="shared" si="6"/>
        <v>220</v>
      </c>
      <c r="AL1660" s="10" t="str">
        <f t="array" ref="AL1660">IFERROR(INDEX('Pontuação 3.0'!G$13:G$191, MATCH(AK1660, 'Pontuação 3.0'!F$13:F$191, 0)), "Faixa Indefinida")</f>
        <v>B</v>
      </c>
      <c r="AM1660" s="10">
        <f t="shared" si="7"/>
        <v>0</v>
      </c>
      <c r="AN1660" s="10">
        <f t="shared" si="8"/>
        <v>1</v>
      </c>
      <c r="AO1660" s="10">
        <f t="shared" si="9"/>
        <v>0</v>
      </c>
      <c r="AP1660" s="10">
        <f t="shared" si="10"/>
        <v>0</v>
      </c>
    </row>
    <row r="1661" ht="15.75" customHeight="1">
      <c r="A1661" s="7">
        <v>45676.0</v>
      </c>
      <c r="B1661" s="8" t="s">
        <v>3854</v>
      </c>
      <c r="C1661" s="8" t="s">
        <v>3855</v>
      </c>
      <c r="D1661" s="8" t="s">
        <v>3856</v>
      </c>
      <c r="E1661" s="8" t="s">
        <v>6103</v>
      </c>
      <c r="F1661" s="8" t="s">
        <v>6116</v>
      </c>
      <c r="G1661" s="8" t="s">
        <v>6117</v>
      </c>
      <c r="H1661" s="8" t="s">
        <v>6106</v>
      </c>
      <c r="I1661" s="8" t="s">
        <v>6107</v>
      </c>
      <c r="J1661" s="8" t="s">
        <v>6119</v>
      </c>
      <c r="K1661" s="8" t="s">
        <v>6107</v>
      </c>
      <c r="L1661" s="8" t="s">
        <v>6115</v>
      </c>
      <c r="M1661" s="8" t="s">
        <v>6111</v>
      </c>
      <c r="N1661" s="12" t="s">
        <v>18</v>
      </c>
      <c r="O1661" s="12" t="s">
        <v>20</v>
      </c>
      <c r="P1661" s="12" t="s">
        <v>25</v>
      </c>
      <c r="Q1661" s="12" t="s">
        <v>33</v>
      </c>
      <c r="R1661" s="12" t="s">
        <v>21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10">
        <f>ROUNDUP(SUM(VLOOKUP(F1661,'Pontuação'!A$2:B$11,2,FALSE),VLOOKUP(E1661,'Pontuação'!C$2:D$11,2,FALSE),VLOOKUP(H1661,'Pontuação'!I$2:J$11,2,FALSE),VLOOKUP(J1661,'Pontuação'!G$2:H$11,2,FALSE),VLOOKUP(L1661,'Pontuação'!M$2:N$13,2,FALSE)),0)</f>
        <v>1553</v>
      </c>
      <c r="AD1661" s="11">
        <f t="shared" si="1"/>
        <v>155</v>
      </c>
      <c r="AE1661" s="11" t="str">
        <f t="array" ref="AE1661">IFERROR(INDEX('Pontuação'!G$13:G$101, MATCH(AD1661, 'Pontuação'!F$13:F$101, 0)), "Faixa Indefinida")</f>
        <v>C</v>
      </c>
      <c r="AF1661" s="11">
        <f t="shared" si="2"/>
        <v>0</v>
      </c>
      <c r="AG1661" s="11">
        <f t="shared" si="3"/>
        <v>0</v>
      </c>
      <c r="AH1661" s="11">
        <f t="shared" si="4"/>
        <v>1</v>
      </c>
      <c r="AI1661" s="11">
        <f t="shared" si="5"/>
        <v>0</v>
      </c>
      <c r="AJ1661" s="11">
        <f>ROUNDUP(SUM(VLOOKUP(F1661,'Pontuação 3.0'!A$2:B$11,2,FALSE),VLOOKUP(E1661,'Pontuação 3.0'!C$2:D$11,2,FALSE),VLOOKUP(H1661,'Pontuação 3.0'!I$2:J$11,2,FALSE),VLOOKUP(J1661,'Pontuação 3.0'!G$2:H$11,2,FALSE),VLOOKUP(G1661,'Pontuação 3.0'!E$2:F$11,2,FALSE),VLOOKUP(K1661,'Pontuação 3.0'!K$2:L$11,2,FALSE),VLOOKUP(L1661,'Pontuação 3.0'!M$2:N$13,2,FALSE)),0)</f>
        <v>2122</v>
      </c>
      <c r="AK1661" s="10">
        <f t="shared" si="6"/>
        <v>212</v>
      </c>
      <c r="AL1661" s="10" t="str">
        <f t="array" ref="AL1661">IFERROR(INDEX('Pontuação 3.0'!G$13:G$191, MATCH(AK1661, 'Pontuação 3.0'!F$13:F$191, 0)), "Faixa Indefinida")</f>
        <v>C</v>
      </c>
      <c r="AM1661" s="10">
        <f t="shared" si="7"/>
        <v>0</v>
      </c>
      <c r="AN1661" s="10">
        <f t="shared" si="8"/>
        <v>0</v>
      </c>
      <c r="AO1661" s="10">
        <f t="shared" si="9"/>
        <v>1</v>
      </c>
      <c r="AP1661" s="10">
        <f t="shared" si="10"/>
        <v>0</v>
      </c>
    </row>
    <row r="1662" ht="15.75" customHeight="1">
      <c r="A1662" s="7">
        <v>45676.0</v>
      </c>
      <c r="B1662" s="8" t="s">
        <v>3852</v>
      </c>
      <c r="C1662" s="8" t="s">
        <v>3853</v>
      </c>
      <c r="D1662" s="9">
        <v>9.96865108E8</v>
      </c>
      <c r="E1662" s="8" t="s">
        <v>6103</v>
      </c>
      <c r="F1662" s="8" t="s">
        <v>6116</v>
      </c>
      <c r="G1662" s="8" t="s">
        <v>6105</v>
      </c>
      <c r="H1662" s="8" t="s">
        <v>6135</v>
      </c>
      <c r="I1662" s="8" t="s">
        <v>6107</v>
      </c>
      <c r="J1662" s="8" t="s">
        <v>6129</v>
      </c>
      <c r="K1662" s="8" t="s">
        <v>6107</v>
      </c>
      <c r="L1662" s="8" t="s">
        <v>6124</v>
      </c>
      <c r="M1662" s="8" t="s">
        <v>6111</v>
      </c>
      <c r="N1662" s="12" t="s">
        <v>18</v>
      </c>
      <c r="O1662" s="12" t="s">
        <v>20</v>
      </c>
      <c r="P1662" s="12" t="s">
        <v>31</v>
      </c>
      <c r="Q1662" s="12" t="s">
        <v>200</v>
      </c>
      <c r="R1662" s="12" t="s">
        <v>21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10">
        <f>ROUNDUP(SUM(VLOOKUP(F1662,'Pontuação'!A$2:B$11,2,FALSE),VLOOKUP(E1662,'Pontuação'!C$2:D$11,2,FALSE),VLOOKUP(H1662,'Pontuação'!I$2:J$11,2,FALSE),VLOOKUP(J1662,'Pontuação'!G$2:H$11,2,FALSE),VLOOKUP(L1662,'Pontuação'!M$2:N$13,2,FALSE)),0)</f>
        <v>1820</v>
      </c>
      <c r="AD1662" s="11">
        <f t="shared" si="1"/>
        <v>182</v>
      </c>
      <c r="AE1662" s="11" t="str">
        <f t="array" ref="AE1662">IFERROR(INDEX('Pontuação'!G$13:G$101, MATCH(AD1662, 'Pontuação'!F$13:F$101, 0)), "Faixa Indefinida")</f>
        <v>B</v>
      </c>
      <c r="AF1662" s="11">
        <f t="shared" si="2"/>
        <v>0</v>
      </c>
      <c r="AG1662" s="11">
        <f t="shared" si="3"/>
        <v>1</v>
      </c>
      <c r="AH1662" s="11">
        <f t="shared" si="4"/>
        <v>0</v>
      </c>
      <c r="AI1662" s="11">
        <f t="shared" si="5"/>
        <v>0</v>
      </c>
      <c r="AJ1662" s="11">
        <f>ROUNDUP(SUM(VLOOKUP(F1662,'Pontuação 3.0'!A$2:B$11,2,FALSE),VLOOKUP(E1662,'Pontuação 3.0'!C$2:D$11,2,FALSE),VLOOKUP(H1662,'Pontuação 3.0'!I$2:J$11,2,FALSE),VLOOKUP(J1662,'Pontuação 3.0'!G$2:H$11,2,FALSE),VLOOKUP(G1662,'Pontuação 3.0'!E$2:F$11,2,FALSE),VLOOKUP(K1662,'Pontuação 3.0'!K$2:L$11,2,FALSE),VLOOKUP(L1662,'Pontuação 3.0'!M$2:N$13,2,FALSE)),0)</f>
        <v>2397</v>
      </c>
      <c r="AK1662" s="10">
        <f t="shared" si="6"/>
        <v>240</v>
      </c>
      <c r="AL1662" s="10" t="str">
        <f t="array" ref="AL1662">IFERROR(INDEX('Pontuação 3.0'!G$13:G$191, MATCH(AK1662, 'Pontuação 3.0'!F$13:F$191, 0)), "Faixa Indefinida")</f>
        <v>A</v>
      </c>
      <c r="AM1662" s="10">
        <f t="shared" si="7"/>
        <v>1</v>
      </c>
      <c r="AN1662" s="10">
        <f t="shared" si="8"/>
        <v>0</v>
      </c>
      <c r="AO1662" s="10">
        <f t="shared" si="9"/>
        <v>0</v>
      </c>
      <c r="AP1662" s="10">
        <f t="shared" si="10"/>
        <v>0</v>
      </c>
    </row>
    <row r="1663" ht="15.75" customHeight="1">
      <c r="A1663" s="7">
        <v>45676.0</v>
      </c>
      <c r="B1663" s="8" t="s">
        <v>3857</v>
      </c>
      <c r="C1663" s="8" t="s">
        <v>3858</v>
      </c>
      <c r="D1663" s="9">
        <v>6.2994748901E10</v>
      </c>
      <c r="E1663" s="8" t="s">
        <v>6103</v>
      </c>
      <c r="F1663" s="8" t="s">
        <v>6126</v>
      </c>
      <c r="G1663" s="8" t="s">
        <v>6122</v>
      </c>
      <c r="H1663" s="8" t="s">
        <v>6135</v>
      </c>
      <c r="I1663" s="8" t="s">
        <v>6107</v>
      </c>
      <c r="J1663" s="8" t="s">
        <v>6108</v>
      </c>
      <c r="K1663" s="8" t="s">
        <v>6107</v>
      </c>
      <c r="L1663" s="8" t="s">
        <v>6115</v>
      </c>
      <c r="M1663" s="8" t="s">
        <v>6133</v>
      </c>
      <c r="N1663" s="12" t="s">
        <v>18</v>
      </c>
      <c r="O1663" s="12" t="s">
        <v>20</v>
      </c>
      <c r="P1663" s="12" t="s">
        <v>76</v>
      </c>
      <c r="Q1663" s="12" t="s">
        <v>22</v>
      </c>
      <c r="R1663" s="12" t="s">
        <v>32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10">
        <f>ROUNDUP(SUM(VLOOKUP(F1663,'Pontuação'!A$2:B$11,2,FALSE),VLOOKUP(E1663,'Pontuação'!C$2:D$11,2,FALSE),VLOOKUP(H1663,'Pontuação'!I$2:J$11,2,FALSE),VLOOKUP(J1663,'Pontuação'!G$2:H$11,2,FALSE),VLOOKUP(L1663,'Pontuação'!M$2:N$13,2,FALSE)),0)</f>
        <v>1672</v>
      </c>
      <c r="AD1663" s="11">
        <f t="shared" si="1"/>
        <v>167</v>
      </c>
      <c r="AE1663" s="11" t="str">
        <f t="array" ref="AE1663">IFERROR(INDEX('Pontuação'!G$13:G$101, MATCH(AD1663, 'Pontuação'!F$13:F$101, 0)), "Faixa Indefinida")</f>
        <v>B</v>
      </c>
      <c r="AF1663" s="11">
        <f t="shared" si="2"/>
        <v>0</v>
      </c>
      <c r="AG1663" s="11">
        <f t="shared" si="3"/>
        <v>1</v>
      </c>
      <c r="AH1663" s="11">
        <f t="shared" si="4"/>
        <v>0</v>
      </c>
      <c r="AI1663" s="11">
        <f t="shared" si="5"/>
        <v>0</v>
      </c>
      <c r="AJ1663" s="11">
        <f>ROUNDUP(SUM(VLOOKUP(F1663,'Pontuação 3.0'!A$2:B$11,2,FALSE),VLOOKUP(E1663,'Pontuação 3.0'!C$2:D$11,2,FALSE),VLOOKUP(H1663,'Pontuação 3.0'!I$2:J$11,2,FALSE),VLOOKUP(J1663,'Pontuação 3.0'!G$2:H$11,2,FALSE),VLOOKUP(G1663,'Pontuação 3.0'!E$2:F$11,2,FALSE),VLOOKUP(K1663,'Pontuação 3.0'!K$2:L$11,2,FALSE),VLOOKUP(L1663,'Pontuação 3.0'!M$2:N$13,2,FALSE)),0)</f>
        <v>1937</v>
      </c>
      <c r="AK1663" s="10">
        <f t="shared" si="6"/>
        <v>194</v>
      </c>
      <c r="AL1663" s="10" t="str">
        <f t="array" ref="AL1663">IFERROR(INDEX('Pontuação 3.0'!G$13:G$191, MATCH(AK1663, 'Pontuação 3.0'!F$13:F$191, 0)), "Faixa Indefinida")</f>
        <v>C</v>
      </c>
      <c r="AM1663" s="10">
        <f t="shared" si="7"/>
        <v>0</v>
      </c>
      <c r="AN1663" s="10">
        <f t="shared" si="8"/>
        <v>0</v>
      </c>
      <c r="AO1663" s="10">
        <f t="shared" si="9"/>
        <v>1</v>
      </c>
      <c r="AP1663" s="10">
        <f t="shared" si="10"/>
        <v>0</v>
      </c>
    </row>
    <row r="1664" ht="15.75" customHeight="1">
      <c r="A1664" s="7">
        <v>45676.0</v>
      </c>
      <c r="B1664" s="8" t="s">
        <v>3859</v>
      </c>
      <c r="C1664" s="8" t="s">
        <v>3860</v>
      </c>
      <c r="D1664" s="9">
        <v>1.3996078071E10</v>
      </c>
      <c r="E1664" s="8" t="s">
        <v>6103</v>
      </c>
      <c r="F1664" s="8" t="s">
        <v>6116</v>
      </c>
      <c r="G1664" s="8" t="s">
        <v>6122</v>
      </c>
      <c r="H1664" s="8" t="s">
        <v>6106</v>
      </c>
      <c r="I1664" s="8" t="s">
        <v>6107</v>
      </c>
      <c r="J1664" s="8" t="s">
        <v>6119</v>
      </c>
      <c r="K1664" s="8" t="s">
        <v>6107</v>
      </c>
      <c r="L1664" s="8" t="s">
        <v>6120</v>
      </c>
      <c r="M1664" s="8" t="s">
        <v>6121</v>
      </c>
      <c r="N1664" s="12" t="s">
        <v>18</v>
      </c>
      <c r="O1664" s="12" t="s">
        <v>20</v>
      </c>
      <c r="P1664" s="12" t="s">
        <v>25</v>
      </c>
      <c r="Q1664" s="12" t="s">
        <v>33</v>
      </c>
      <c r="R1664" s="12" t="s">
        <v>21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10">
        <f>ROUNDUP(SUM(VLOOKUP(F1664,'Pontuação'!A$2:B$11,2,FALSE),VLOOKUP(E1664,'Pontuação'!C$2:D$11,2,FALSE),VLOOKUP(H1664,'Pontuação'!I$2:J$11,2,FALSE),VLOOKUP(J1664,'Pontuação'!G$2:H$11,2,FALSE),VLOOKUP(L1664,'Pontuação'!M$2:N$13,2,FALSE)),0)</f>
        <v>1685</v>
      </c>
      <c r="AD1664" s="11">
        <f t="shared" si="1"/>
        <v>169</v>
      </c>
      <c r="AE1664" s="11" t="str">
        <f t="array" ref="AE1664">IFERROR(INDEX('Pontuação'!G$13:G$101, MATCH(AD1664, 'Pontuação'!F$13:F$101, 0)), "Faixa Indefinida")</f>
        <v>B</v>
      </c>
      <c r="AF1664" s="11">
        <f t="shared" si="2"/>
        <v>0</v>
      </c>
      <c r="AG1664" s="11">
        <f t="shared" si="3"/>
        <v>1</v>
      </c>
      <c r="AH1664" s="11">
        <f t="shared" si="4"/>
        <v>0</v>
      </c>
      <c r="AI1664" s="11">
        <f t="shared" si="5"/>
        <v>0</v>
      </c>
      <c r="AJ1664" s="11">
        <f>ROUNDUP(SUM(VLOOKUP(F1664,'Pontuação 3.0'!A$2:B$11,2,FALSE),VLOOKUP(E1664,'Pontuação 3.0'!C$2:D$11,2,FALSE),VLOOKUP(H1664,'Pontuação 3.0'!I$2:J$11,2,FALSE),VLOOKUP(J1664,'Pontuação 3.0'!G$2:H$11,2,FALSE),VLOOKUP(G1664,'Pontuação 3.0'!E$2:F$11,2,FALSE),VLOOKUP(K1664,'Pontuação 3.0'!K$2:L$11,2,FALSE),VLOOKUP(L1664,'Pontuação 3.0'!M$2:N$13,2,FALSE)),0)</f>
        <v>2068</v>
      </c>
      <c r="AK1664" s="10">
        <f t="shared" si="6"/>
        <v>207</v>
      </c>
      <c r="AL1664" s="10" t="str">
        <f t="array" ref="AL1664">IFERROR(INDEX('Pontuação 3.0'!G$13:G$191, MATCH(AK1664, 'Pontuação 3.0'!F$13:F$191, 0)), "Faixa Indefinida")</f>
        <v>C</v>
      </c>
      <c r="AM1664" s="10">
        <f t="shared" si="7"/>
        <v>0</v>
      </c>
      <c r="AN1664" s="10">
        <f t="shared" si="8"/>
        <v>0</v>
      </c>
      <c r="AO1664" s="10">
        <f t="shared" si="9"/>
        <v>1</v>
      </c>
      <c r="AP1664" s="10">
        <f t="shared" si="10"/>
        <v>0</v>
      </c>
    </row>
    <row r="1665" ht="15.75" customHeight="1">
      <c r="A1665" s="7">
        <v>45676.0</v>
      </c>
      <c r="B1665" s="8" t="s">
        <v>3861</v>
      </c>
      <c r="C1665" s="8" t="s">
        <v>3862</v>
      </c>
      <c r="D1665" s="9">
        <v>6.5993454467E10</v>
      </c>
      <c r="E1665" s="8" t="s">
        <v>6103</v>
      </c>
      <c r="F1665" s="8" t="s">
        <v>6116</v>
      </c>
      <c r="G1665" s="8" t="s">
        <v>6122</v>
      </c>
      <c r="H1665" s="8" t="s">
        <v>6118</v>
      </c>
      <c r="I1665" s="8" t="s">
        <v>6107</v>
      </c>
      <c r="J1665" s="8" t="s">
        <v>6119</v>
      </c>
      <c r="K1665" s="8" t="s">
        <v>6107</v>
      </c>
      <c r="L1665" s="8" t="s">
        <v>6120</v>
      </c>
      <c r="M1665" s="8" t="s">
        <v>6111</v>
      </c>
      <c r="N1665" s="12" t="s">
        <v>18</v>
      </c>
      <c r="O1665" s="12" t="s">
        <v>20</v>
      </c>
      <c r="P1665" s="12" t="s">
        <v>25</v>
      </c>
      <c r="Q1665" s="12" t="s">
        <v>83</v>
      </c>
      <c r="R1665" s="12" t="s">
        <v>21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10">
        <f>ROUNDUP(SUM(VLOOKUP(F1665,'Pontuação'!A$2:B$11,2,FALSE),VLOOKUP(E1665,'Pontuação'!C$2:D$11,2,FALSE),VLOOKUP(H1665,'Pontuação'!I$2:J$11,2,FALSE),VLOOKUP(J1665,'Pontuação'!G$2:H$11,2,FALSE),VLOOKUP(L1665,'Pontuação'!M$2:N$13,2,FALSE)),0)</f>
        <v>1727</v>
      </c>
      <c r="AD1665" s="11">
        <f t="shared" si="1"/>
        <v>173</v>
      </c>
      <c r="AE1665" s="11" t="str">
        <f t="array" ref="AE1665">IFERROR(INDEX('Pontuação'!G$13:G$101, MATCH(AD1665, 'Pontuação'!F$13:F$101, 0)), "Faixa Indefinida")</f>
        <v>B</v>
      </c>
      <c r="AF1665" s="11">
        <f t="shared" si="2"/>
        <v>0</v>
      </c>
      <c r="AG1665" s="11">
        <f t="shared" si="3"/>
        <v>1</v>
      </c>
      <c r="AH1665" s="11">
        <f t="shared" si="4"/>
        <v>0</v>
      </c>
      <c r="AI1665" s="11">
        <f t="shared" si="5"/>
        <v>0</v>
      </c>
      <c r="AJ1665" s="11">
        <f>ROUNDUP(SUM(VLOOKUP(F1665,'Pontuação 3.0'!A$2:B$11,2,FALSE),VLOOKUP(E1665,'Pontuação 3.0'!C$2:D$11,2,FALSE),VLOOKUP(H1665,'Pontuação 3.0'!I$2:J$11,2,FALSE),VLOOKUP(J1665,'Pontuação 3.0'!G$2:H$11,2,FALSE),VLOOKUP(G1665,'Pontuação 3.0'!E$2:F$11,2,FALSE),VLOOKUP(K1665,'Pontuação 3.0'!K$2:L$11,2,FALSE),VLOOKUP(L1665,'Pontuação 3.0'!M$2:N$13,2,FALSE)),0)</f>
        <v>2155</v>
      </c>
      <c r="AK1665" s="10">
        <f t="shared" si="6"/>
        <v>216</v>
      </c>
      <c r="AL1665" s="10" t="str">
        <f t="array" ref="AL1665">IFERROR(INDEX('Pontuação 3.0'!G$13:G$191, MATCH(AK1665, 'Pontuação 3.0'!F$13:F$191, 0)), "Faixa Indefinida")</f>
        <v>B</v>
      </c>
      <c r="AM1665" s="10">
        <f t="shared" si="7"/>
        <v>0</v>
      </c>
      <c r="AN1665" s="10">
        <f t="shared" si="8"/>
        <v>1</v>
      </c>
      <c r="AO1665" s="10">
        <f t="shared" si="9"/>
        <v>0</v>
      </c>
      <c r="AP1665" s="10">
        <f t="shared" si="10"/>
        <v>0</v>
      </c>
    </row>
    <row r="1666" ht="15.75" customHeight="1">
      <c r="A1666" s="7">
        <v>45676.0</v>
      </c>
      <c r="B1666" s="8" t="s">
        <v>3861</v>
      </c>
      <c r="C1666" s="8" t="s">
        <v>3862</v>
      </c>
      <c r="D1666" s="9">
        <v>6.5993454467E10</v>
      </c>
      <c r="E1666" s="8" t="s">
        <v>6103</v>
      </c>
      <c r="F1666" s="8" t="s">
        <v>6116</v>
      </c>
      <c r="G1666" s="8" t="s">
        <v>6122</v>
      </c>
      <c r="H1666" s="8" t="s">
        <v>6135</v>
      </c>
      <c r="I1666" s="8" t="s">
        <v>6107</v>
      </c>
      <c r="J1666" s="8" t="s">
        <v>6119</v>
      </c>
      <c r="K1666" s="8" t="s">
        <v>6107</v>
      </c>
      <c r="L1666" s="8" t="s">
        <v>6120</v>
      </c>
      <c r="M1666" s="8" t="s">
        <v>6111</v>
      </c>
      <c r="N1666" s="12" t="s">
        <v>18</v>
      </c>
      <c r="O1666" s="12" t="s">
        <v>20</v>
      </c>
      <c r="P1666" s="12" t="s">
        <v>25</v>
      </c>
      <c r="Q1666" s="12" t="s">
        <v>83</v>
      </c>
      <c r="R1666" s="12" t="s">
        <v>21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10">
        <f>ROUNDUP(SUM(VLOOKUP(F1666,'Pontuação'!A$2:B$11,2,FALSE),VLOOKUP(E1666,'Pontuação'!C$2:D$11,2,FALSE),VLOOKUP(H1666,'Pontuação'!I$2:J$11,2,FALSE),VLOOKUP(J1666,'Pontuação'!G$2:H$11,2,FALSE),VLOOKUP(L1666,'Pontuação'!M$2:N$13,2,FALSE)),0)</f>
        <v>1711</v>
      </c>
      <c r="AD1666" s="11">
        <f t="shared" si="1"/>
        <v>171</v>
      </c>
      <c r="AE1666" s="11" t="str">
        <f t="array" ref="AE1666">IFERROR(INDEX('Pontuação'!G$13:G$101, MATCH(AD1666, 'Pontuação'!F$13:F$101, 0)), "Faixa Indefinida")</f>
        <v>B</v>
      </c>
      <c r="AF1666" s="11">
        <f t="shared" si="2"/>
        <v>0</v>
      </c>
      <c r="AG1666" s="11">
        <f t="shared" si="3"/>
        <v>1</v>
      </c>
      <c r="AH1666" s="11">
        <f t="shared" si="4"/>
        <v>0</v>
      </c>
      <c r="AI1666" s="11">
        <f t="shared" si="5"/>
        <v>0</v>
      </c>
      <c r="AJ1666" s="11">
        <f>ROUNDUP(SUM(VLOOKUP(F1666,'Pontuação 3.0'!A$2:B$11,2,FALSE),VLOOKUP(E1666,'Pontuação 3.0'!C$2:D$11,2,FALSE),VLOOKUP(H1666,'Pontuação 3.0'!I$2:J$11,2,FALSE),VLOOKUP(J1666,'Pontuação 3.0'!G$2:H$11,2,FALSE),VLOOKUP(G1666,'Pontuação 3.0'!E$2:F$11,2,FALSE),VLOOKUP(K1666,'Pontuação 3.0'!K$2:L$11,2,FALSE),VLOOKUP(L1666,'Pontuação 3.0'!M$2:N$13,2,FALSE)),0)</f>
        <v>2004</v>
      </c>
      <c r="AK1666" s="10">
        <f t="shared" si="6"/>
        <v>200</v>
      </c>
      <c r="AL1666" s="10" t="str">
        <f t="array" ref="AL1666">IFERROR(INDEX('Pontuação 3.0'!G$13:G$191, MATCH(AK1666, 'Pontuação 3.0'!F$13:F$191, 0)), "Faixa Indefinida")</f>
        <v>C</v>
      </c>
      <c r="AM1666" s="10">
        <f t="shared" si="7"/>
        <v>0</v>
      </c>
      <c r="AN1666" s="10">
        <f t="shared" si="8"/>
        <v>0</v>
      </c>
      <c r="AO1666" s="10">
        <f t="shared" si="9"/>
        <v>1</v>
      </c>
      <c r="AP1666" s="10">
        <f t="shared" si="10"/>
        <v>0</v>
      </c>
    </row>
    <row r="1667" ht="15.75" customHeight="1">
      <c r="A1667" s="7">
        <v>45676.0</v>
      </c>
      <c r="B1667" s="8" t="s">
        <v>3863</v>
      </c>
      <c r="C1667" s="8" t="s">
        <v>3864</v>
      </c>
      <c r="D1667" s="9">
        <v>8.8998066177E10</v>
      </c>
      <c r="E1667" s="8" t="s">
        <v>6103</v>
      </c>
      <c r="F1667" s="8" t="s">
        <v>6116</v>
      </c>
      <c r="G1667" s="8" t="s">
        <v>6122</v>
      </c>
      <c r="H1667" s="8" t="s">
        <v>6123</v>
      </c>
      <c r="I1667" s="8" t="s">
        <v>6107</v>
      </c>
      <c r="J1667" s="8" t="s">
        <v>6108</v>
      </c>
      <c r="K1667" s="8" t="s">
        <v>6107</v>
      </c>
      <c r="L1667" s="8" t="s">
        <v>6120</v>
      </c>
      <c r="M1667" s="8" t="s">
        <v>6121</v>
      </c>
      <c r="N1667" s="12" t="s">
        <v>18</v>
      </c>
      <c r="O1667" s="12" t="s">
        <v>20</v>
      </c>
      <c r="P1667" s="12" t="s">
        <v>31</v>
      </c>
      <c r="Q1667" s="12" t="s">
        <v>22</v>
      </c>
      <c r="R1667" s="12" t="s">
        <v>32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10">
        <f>ROUNDUP(SUM(VLOOKUP(F1667,'Pontuação'!A$2:B$11,2,FALSE),VLOOKUP(E1667,'Pontuação'!C$2:D$11,2,FALSE),VLOOKUP(H1667,'Pontuação'!I$2:J$11,2,FALSE),VLOOKUP(J1667,'Pontuação'!G$2:H$11,2,FALSE),VLOOKUP(L1667,'Pontuação'!M$2:N$13,2,FALSE)),0)</f>
        <v>1676</v>
      </c>
      <c r="AD1667" s="11">
        <f t="shared" si="1"/>
        <v>168</v>
      </c>
      <c r="AE1667" s="11" t="str">
        <f t="array" ref="AE1667">IFERROR(INDEX('Pontuação'!G$13:G$101, MATCH(AD1667, 'Pontuação'!F$13:F$101, 0)), "Faixa Indefinida")</f>
        <v>B</v>
      </c>
      <c r="AF1667" s="11">
        <f t="shared" si="2"/>
        <v>0</v>
      </c>
      <c r="AG1667" s="11">
        <f t="shared" si="3"/>
        <v>1</v>
      </c>
      <c r="AH1667" s="11">
        <f t="shared" si="4"/>
        <v>0</v>
      </c>
      <c r="AI1667" s="11">
        <f t="shared" si="5"/>
        <v>0</v>
      </c>
      <c r="AJ1667" s="11">
        <f>ROUNDUP(SUM(VLOOKUP(F1667,'Pontuação 3.0'!A$2:B$11,2,FALSE),VLOOKUP(E1667,'Pontuação 3.0'!C$2:D$11,2,FALSE),VLOOKUP(H1667,'Pontuação 3.0'!I$2:J$11,2,FALSE),VLOOKUP(J1667,'Pontuação 3.0'!G$2:H$11,2,FALSE),VLOOKUP(G1667,'Pontuação 3.0'!E$2:F$11,2,FALSE),VLOOKUP(K1667,'Pontuação 3.0'!K$2:L$11,2,FALSE),VLOOKUP(L1667,'Pontuação 3.0'!M$2:N$13,2,FALSE)),0)</f>
        <v>2072</v>
      </c>
      <c r="AK1667" s="10">
        <f t="shared" si="6"/>
        <v>207</v>
      </c>
      <c r="AL1667" s="10" t="str">
        <f t="array" ref="AL1667">IFERROR(INDEX('Pontuação 3.0'!G$13:G$191, MATCH(AK1667, 'Pontuação 3.0'!F$13:F$191, 0)), "Faixa Indefinida")</f>
        <v>C</v>
      </c>
      <c r="AM1667" s="10">
        <f t="shared" si="7"/>
        <v>0</v>
      </c>
      <c r="AN1667" s="10">
        <f t="shared" si="8"/>
        <v>0</v>
      </c>
      <c r="AO1667" s="10">
        <f t="shared" si="9"/>
        <v>1</v>
      </c>
      <c r="AP1667" s="10">
        <f t="shared" si="10"/>
        <v>0</v>
      </c>
    </row>
    <row r="1668" ht="15.75" customHeight="1">
      <c r="A1668" s="7">
        <v>45676.0</v>
      </c>
      <c r="B1668" s="8" t="s">
        <v>1890</v>
      </c>
      <c r="C1668" s="8" t="s">
        <v>3865</v>
      </c>
      <c r="D1668" s="9">
        <v>3.7999232604E10</v>
      </c>
      <c r="E1668" s="8" t="s">
        <v>6103</v>
      </c>
      <c r="F1668" s="8" t="s">
        <v>6116</v>
      </c>
      <c r="G1668" s="8" t="s">
        <v>6117</v>
      </c>
      <c r="H1668" s="8" t="s">
        <v>6118</v>
      </c>
      <c r="I1668" s="8" t="s">
        <v>6128</v>
      </c>
      <c r="J1668" s="8" t="s">
        <v>6119</v>
      </c>
      <c r="K1668" s="8" t="s">
        <v>6109</v>
      </c>
      <c r="L1668" s="8" t="s">
        <v>6115</v>
      </c>
      <c r="M1668" s="8" t="s">
        <v>6113</v>
      </c>
      <c r="N1668" s="12" t="s">
        <v>18</v>
      </c>
      <c r="O1668" s="12" t="s">
        <v>20</v>
      </c>
      <c r="P1668" s="12" t="s">
        <v>71</v>
      </c>
      <c r="Q1668" s="12" t="s">
        <v>22</v>
      </c>
      <c r="R1668" s="12" t="s">
        <v>32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10">
        <f>ROUNDUP(SUM(VLOOKUP(F1668,'Pontuação'!A$2:B$11,2,FALSE),VLOOKUP(E1668,'Pontuação'!C$2:D$11,2,FALSE),VLOOKUP(H1668,'Pontuação'!I$2:J$11,2,FALSE),VLOOKUP(J1668,'Pontuação'!G$2:H$11,2,FALSE),VLOOKUP(L1668,'Pontuação'!M$2:N$13,2,FALSE)),0)</f>
        <v>1595</v>
      </c>
      <c r="AD1668" s="11">
        <f t="shared" si="1"/>
        <v>160</v>
      </c>
      <c r="AE1668" s="11" t="str">
        <f t="array" ref="AE1668">IFERROR(INDEX('Pontuação'!G$13:G$101, MATCH(AD1668, 'Pontuação'!F$13:F$101, 0)), "Faixa Indefinida")</f>
        <v>C</v>
      </c>
      <c r="AF1668" s="11">
        <f t="shared" si="2"/>
        <v>0</v>
      </c>
      <c r="AG1668" s="11">
        <f t="shared" si="3"/>
        <v>0</v>
      </c>
      <c r="AH1668" s="11">
        <f t="shared" si="4"/>
        <v>1</v>
      </c>
      <c r="AI1668" s="11">
        <f t="shared" si="5"/>
        <v>0</v>
      </c>
      <c r="AJ1668" s="11">
        <f>ROUNDUP(SUM(VLOOKUP(F1668,'Pontuação 3.0'!A$2:B$11,2,FALSE),VLOOKUP(E1668,'Pontuação 3.0'!C$2:D$11,2,FALSE),VLOOKUP(H1668,'Pontuação 3.0'!I$2:J$11,2,FALSE),VLOOKUP(J1668,'Pontuação 3.0'!G$2:H$11,2,FALSE),VLOOKUP(G1668,'Pontuação 3.0'!E$2:F$11,2,FALSE),VLOOKUP(K1668,'Pontuação 3.0'!K$2:L$11,2,FALSE),VLOOKUP(L1668,'Pontuação 3.0'!M$2:N$13,2,FALSE)),0)</f>
        <v>2470</v>
      </c>
      <c r="AK1668" s="10">
        <f t="shared" si="6"/>
        <v>247</v>
      </c>
      <c r="AL1668" s="10" t="str">
        <f t="array" ref="AL1668">IFERROR(INDEX('Pontuação 3.0'!G$13:G$191, MATCH(AK1668, 'Pontuação 3.0'!F$13:F$191, 0)), "Faixa Indefinida")</f>
        <v>A</v>
      </c>
      <c r="AM1668" s="10">
        <f t="shared" si="7"/>
        <v>1</v>
      </c>
      <c r="AN1668" s="10">
        <f t="shared" si="8"/>
        <v>0</v>
      </c>
      <c r="AO1668" s="10">
        <f t="shared" si="9"/>
        <v>0</v>
      </c>
      <c r="AP1668" s="10">
        <f t="shared" si="10"/>
        <v>0</v>
      </c>
    </row>
    <row r="1669" ht="15.75" customHeight="1">
      <c r="A1669" s="7">
        <v>45676.0</v>
      </c>
      <c r="B1669" s="8" t="s">
        <v>1228</v>
      </c>
      <c r="C1669" s="8" t="s">
        <v>3866</v>
      </c>
      <c r="D1669" s="9">
        <v>7.3991912359E10</v>
      </c>
      <c r="E1669" s="8" t="s">
        <v>6103</v>
      </c>
      <c r="F1669" s="8" t="s">
        <v>6116</v>
      </c>
      <c r="G1669" s="8" t="s">
        <v>6122</v>
      </c>
      <c r="H1669" s="8" t="s">
        <v>6106</v>
      </c>
      <c r="I1669" s="8" t="s">
        <v>6128</v>
      </c>
      <c r="J1669" s="8" t="s">
        <v>6119</v>
      </c>
      <c r="K1669" s="8" t="s">
        <v>6109</v>
      </c>
      <c r="L1669" s="8" t="s">
        <v>6120</v>
      </c>
      <c r="M1669" s="8" t="s">
        <v>6133</v>
      </c>
      <c r="N1669" s="12" t="s">
        <v>18</v>
      </c>
      <c r="O1669" s="12" t="s">
        <v>20</v>
      </c>
      <c r="P1669" s="12" t="s">
        <v>51</v>
      </c>
      <c r="Q1669" s="12" t="s">
        <v>184</v>
      </c>
      <c r="R1669" s="12" t="s">
        <v>32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10">
        <f>ROUNDUP(SUM(VLOOKUP(F1669,'Pontuação'!A$2:B$11,2,FALSE),VLOOKUP(E1669,'Pontuação'!C$2:D$11,2,FALSE),VLOOKUP(H1669,'Pontuação'!I$2:J$11,2,FALSE),VLOOKUP(J1669,'Pontuação'!G$2:H$11,2,FALSE),VLOOKUP(L1669,'Pontuação'!M$2:N$13,2,FALSE)),0)</f>
        <v>1685</v>
      </c>
      <c r="AD1669" s="11">
        <f t="shared" si="1"/>
        <v>169</v>
      </c>
      <c r="AE1669" s="11" t="str">
        <f t="array" ref="AE1669">IFERROR(INDEX('Pontuação'!G$13:G$101, MATCH(AD1669, 'Pontuação'!F$13:F$101, 0)), "Faixa Indefinida")</f>
        <v>B</v>
      </c>
      <c r="AF1669" s="11">
        <f t="shared" si="2"/>
        <v>0</v>
      </c>
      <c r="AG1669" s="11">
        <f t="shared" si="3"/>
        <v>1</v>
      </c>
      <c r="AH1669" s="11">
        <f t="shared" si="4"/>
        <v>0</v>
      </c>
      <c r="AI1669" s="11">
        <f t="shared" si="5"/>
        <v>0</v>
      </c>
      <c r="AJ1669" s="11">
        <f>ROUNDUP(SUM(VLOOKUP(F1669,'Pontuação 3.0'!A$2:B$11,2,FALSE),VLOOKUP(E1669,'Pontuação 3.0'!C$2:D$11,2,FALSE),VLOOKUP(H1669,'Pontuação 3.0'!I$2:J$11,2,FALSE),VLOOKUP(J1669,'Pontuação 3.0'!G$2:H$11,2,FALSE),VLOOKUP(G1669,'Pontuação 3.0'!E$2:F$11,2,FALSE),VLOOKUP(K1669,'Pontuação 3.0'!K$2:L$11,2,FALSE),VLOOKUP(L1669,'Pontuação 3.0'!M$2:N$13,2,FALSE)),0)</f>
        <v>2329</v>
      </c>
      <c r="AK1669" s="10">
        <f t="shared" si="6"/>
        <v>233</v>
      </c>
      <c r="AL1669" s="10" t="str">
        <f t="array" ref="AL1669">IFERROR(INDEX('Pontuação 3.0'!G$13:G$191, MATCH(AK1669, 'Pontuação 3.0'!F$13:F$191, 0)), "Faixa Indefinida")</f>
        <v>B</v>
      </c>
      <c r="AM1669" s="10">
        <f t="shared" si="7"/>
        <v>0</v>
      </c>
      <c r="AN1669" s="10">
        <f t="shared" si="8"/>
        <v>1</v>
      </c>
      <c r="AO1669" s="10">
        <f t="shared" si="9"/>
        <v>0</v>
      </c>
      <c r="AP1669" s="10">
        <f t="shared" si="10"/>
        <v>0</v>
      </c>
    </row>
    <row r="1670" ht="15.75" customHeight="1">
      <c r="A1670" s="7">
        <v>45676.0</v>
      </c>
      <c r="B1670" s="8" t="s">
        <v>1094</v>
      </c>
      <c r="C1670" s="8" t="s">
        <v>3871</v>
      </c>
      <c r="D1670" s="9">
        <v>1.399643399E10</v>
      </c>
      <c r="E1670" s="8" t="s">
        <v>6103</v>
      </c>
      <c r="F1670" s="8" t="s">
        <v>6126</v>
      </c>
      <c r="G1670" s="8" t="s">
        <v>6122</v>
      </c>
      <c r="H1670" s="8" t="s">
        <v>6123</v>
      </c>
      <c r="I1670" s="8" t="s">
        <v>6107</v>
      </c>
      <c r="J1670" s="8" t="s">
        <v>6108</v>
      </c>
      <c r="K1670" s="8" t="s">
        <v>6109</v>
      </c>
      <c r="L1670" s="8" t="s">
        <v>6120</v>
      </c>
      <c r="M1670" s="8" t="s">
        <v>6113</v>
      </c>
      <c r="N1670" s="12" t="s">
        <v>18</v>
      </c>
      <c r="O1670" s="12" t="s">
        <v>20</v>
      </c>
      <c r="P1670" s="12" t="s">
        <v>25</v>
      </c>
      <c r="Q1670" s="12" t="s">
        <v>33</v>
      </c>
      <c r="R1670" s="12" t="s">
        <v>32</v>
      </c>
      <c r="S1670" s="13"/>
      <c r="T1670" s="8"/>
      <c r="U1670" s="8"/>
      <c r="V1670" s="8"/>
      <c r="W1670" s="8"/>
      <c r="X1670" s="8"/>
      <c r="Y1670" s="8"/>
      <c r="Z1670" s="8"/>
      <c r="AA1670" s="8"/>
      <c r="AB1670" s="8"/>
      <c r="AC1670" s="10">
        <f>ROUNDUP(SUM(VLOOKUP(F1670,'Pontuação'!A$2:B$11,2,FALSE),VLOOKUP(E1670,'Pontuação'!C$2:D$11,2,FALSE),VLOOKUP(H1670,'Pontuação'!I$2:J$11,2,FALSE),VLOOKUP(J1670,'Pontuação'!G$2:H$11,2,FALSE),VLOOKUP(L1670,'Pontuação'!M$2:N$13,2,FALSE)),0)</f>
        <v>1664</v>
      </c>
      <c r="AD1670" s="11">
        <f t="shared" si="1"/>
        <v>166</v>
      </c>
      <c r="AE1670" s="11" t="str">
        <f t="array" ref="AE1670">IFERROR(INDEX('Pontuação'!G$13:G$101, MATCH(AD1670, 'Pontuação'!F$13:F$101, 0)), "Faixa Indefinida")</f>
        <v>B</v>
      </c>
      <c r="AF1670" s="11">
        <f t="shared" si="2"/>
        <v>0</v>
      </c>
      <c r="AG1670" s="11">
        <f t="shared" si="3"/>
        <v>1</v>
      </c>
      <c r="AH1670" s="11">
        <f t="shared" si="4"/>
        <v>0</v>
      </c>
      <c r="AI1670" s="11">
        <f t="shared" si="5"/>
        <v>0</v>
      </c>
      <c r="AJ1670" s="11">
        <f>ROUNDUP(SUM(VLOOKUP(F1670,'Pontuação 3.0'!A$2:B$11,2,FALSE),VLOOKUP(E1670,'Pontuação 3.0'!C$2:D$11,2,FALSE),VLOOKUP(H1670,'Pontuação 3.0'!I$2:J$11,2,FALSE),VLOOKUP(J1670,'Pontuação 3.0'!G$2:H$11,2,FALSE),VLOOKUP(G1670,'Pontuação 3.0'!E$2:F$11,2,FALSE),VLOOKUP(K1670,'Pontuação 3.0'!K$2:L$11,2,FALSE),VLOOKUP(L1670,'Pontuação 3.0'!M$2:N$13,2,FALSE)),0)</f>
        <v>2200</v>
      </c>
      <c r="AK1670" s="10">
        <f t="shared" si="6"/>
        <v>220</v>
      </c>
      <c r="AL1670" s="10" t="str">
        <f t="array" ref="AL1670">IFERROR(INDEX('Pontuação 3.0'!G$13:G$191, MATCH(AK1670, 'Pontuação 3.0'!F$13:F$191, 0)), "Faixa Indefinida")</f>
        <v>B</v>
      </c>
      <c r="AM1670" s="10">
        <f t="shared" si="7"/>
        <v>0</v>
      </c>
      <c r="AN1670" s="10">
        <f t="shared" si="8"/>
        <v>1</v>
      </c>
      <c r="AO1670" s="10">
        <f t="shared" si="9"/>
        <v>0</v>
      </c>
      <c r="AP1670" s="10">
        <f t="shared" si="10"/>
        <v>0</v>
      </c>
    </row>
    <row r="1671" ht="15.75" customHeight="1">
      <c r="A1671" s="7">
        <v>45676.0</v>
      </c>
      <c r="B1671" s="8" t="s">
        <v>3867</v>
      </c>
      <c r="C1671" s="8" t="s">
        <v>3868</v>
      </c>
      <c r="D1671" s="9">
        <v>9.2984327042E10</v>
      </c>
      <c r="E1671" s="8" t="s">
        <v>6103</v>
      </c>
      <c r="F1671" s="8" t="s">
        <v>6116</v>
      </c>
      <c r="G1671" s="8" t="s">
        <v>6114</v>
      </c>
      <c r="H1671" s="8" t="s">
        <v>6123</v>
      </c>
      <c r="I1671" s="8" t="s">
        <v>6107</v>
      </c>
      <c r="J1671" s="8" t="s">
        <v>6119</v>
      </c>
      <c r="K1671" s="8" t="s">
        <v>6109</v>
      </c>
      <c r="L1671" s="8" t="s">
        <v>6120</v>
      </c>
      <c r="M1671" s="8" t="s">
        <v>6113</v>
      </c>
      <c r="N1671" s="12" t="s">
        <v>18</v>
      </c>
      <c r="O1671" s="12" t="s">
        <v>20</v>
      </c>
      <c r="P1671" s="12" t="s">
        <v>123</v>
      </c>
      <c r="Q1671" s="12" t="s">
        <v>22</v>
      </c>
      <c r="R1671" s="12" t="s">
        <v>21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10">
        <f>ROUNDUP(SUM(VLOOKUP(F1671,'Pontuação'!A$2:B$11,2,FALSE),VLOOKUP(E1671,'Pontuação'!C$2:D$11,2,FALSE),VLOOKUP(H1671,'Pontuação'!I$2:J$11,2,FALSE),VLOOKUP(J1671,'Pontuação'!G$2:H$11,2,FALSE),VLOOKUP(L1671,'Pontuação'!M$2:N$13,2,FALSE)),0)</f>
        <v>1571</v>
      </c>
      <c r="AD1671" s="11">
        <f t="shared" si="1"/>
        <v>157</v>
      </c>
      <c r="AE1671" s="11" t="str">
        <f t="array" ref="AE1671">IFERROR(INDEX('Pontuação'!G$13:G$101, MATCH(AD1671, 'Pontuação'!F$13:F$101, 0)), "Faixa Indefinida")</f>
        <v>C</v>
      </c>
      <c r="AF1671" s="11">
        <f t="shared" si="2"/>
        <v>0</v>
      </c>
      <c r="AG1671" s="11">
        <f t="shared" si="3"/>
        <v>0</v>
      </c>
      <c r="AH1671" s="11">
        <f t="shared" si="4"/>
        <v>1</v>
      </c>
      <c r="AI1671" s="11">
        <f t="shared" si="5"/>
        <v>0</v>
      </c>
      <c r="AJ1671" s="11">
        <f>ROUNDUP(SUM(VLOOKUP(F1671,'Pontuação 3.0'!A$2:B$11,2,FALSE),VLOOKUP(E1671,'Pontuação 3.0'!C$2:D$11,2,FALSE),VLOOKUP(H1671,'Pontuação 3.0'!I$2:J$11,2,FALSE),VLOOKUP(J1671,'Pontuação 3.0'!G$2:H$11,2,FALSE),VLOOKUP(G1671,'Pontuação 3.0'!E$2:F$11,2,FALSE),VLOOKUP(K1671,'Pontuação 3.0'!K$2:L$11,2,FALSE),VLOOKUP(L1671,'Pontuação 3.0'!M$2:N$13,2,FALSE)),0)</f>
        <v>2171</v>
      </c>
      <c r="AK1671" s="10">
        <f t="shared" si="6"/>
        <v>217</v>
      </c>
      <c r="AL1671" s="10" t="str">
        <f t="array" ref="AL1671">IFERROR(INDEX('Pontuação 3.0'!G$13:G$191, MATCH(AK1671, 'Pontuação 3.0'!F$13:F$191, 0)), "Faixa Indefinida")</f>
        <v>B</v>
      </c>
      <c r="AM1671" s="10">
        <f t="shared" si="7"/>
        <v>0</v>
      </c>
      <c r="AN1671" s="10">
        <f t="shared" si="8"/>
        <v>1</v>
      </c>
      <c r="AO1671" s="10">
        <f t="shared" si="9"/>
        <v>0</v>
      </c>
      <c r="AP1671" s="10">
        <f t="shared" si="10"/>
        <v>0</v>
      </c>
    </row>
    <row r="1672" ht="15.75" customHeight="1">
      <c r="A1672" s="7">
        <v>45676.0</v>
      </c>
      <c r="B1672" s="8" t="s">
        <v>3869</v>
      </c>
      <c r="C1672" s="8" t="s">
        <v>6222</v>
      </c>
      <c r="D1672" s="9">
        <v>7.799901548E10</v>
      </c>
      <c r="E1672" s="8" t="s">
        <v>6103</v>
      </c>
      <c r="F1672" s="8" t="s">
        <v>6116</v>
      </c>
      <c r="G1672" s="8" t="s">
        <v>6112</v>
      </c>
      <c r="H1672" s="8" t="s">
        <v>6123</v>
      </c>
      <c r="I1672" s="8" t="s">
        <v>6107</v>
      </c>
      <c r="J1672" s="8" t="s">
        <v>6119</v>
      </c>
      <c r="K1672" s="8" t="s">
        <v>6107</v>
      </c>
      <c r="L1672" s="8" t="s">
        <v>6136</v>
      </c>
      <c r="M1672" s="8" t="s">
        <v>6111</v>
      </c>
      <c r="N1672" s="12" t="s">
        <v>18</v>
      </c>
      <c r="O1672" s="12" t="s">
        <v>20</v>
      </c>
      <c r="P1672" s="12" t="s">
        <v>89</v>
      </c>
      <c r="Q1672" s="12" t="s">
        <v>22</v>
      </c>
      <c r="R1672" s="12" t="s">
        <v>32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10">
        <f>ROUNDUP(SUM(VLOOKUP(F1672,'Pontuação'!A$2:B$11,2,FALSE),VLOOKUP(E1672,'Pontuação'!C$2:D$11,2,FALSE),VLOOKUP(H1672,'Pontuação'!I$2:J$11,2,FALSE),VLOOKUP(J1672,'Pontuação'!G$2:H$11,2,FALSE),VLOOKUP(L1672,'Pontuação'!M$2:N$13,2,FALSE)),0)</f>
        <v>1483</v>
      </c>
      <c r="AD1672" s="11">
        <f t="shared" si="1"/>
        <v>148</v>
      </c>
      <c r="AE1672" s="11" t="str">
        <f t="array" ref="AE1672">IFERROR(INDEX('Pontuação'!G$13:G$101, MATCH(AD1672, 'Pontuação'!F$13:F$101, 0)), "Faixa Indefinida")</f>
        <v>C</v>
      </c>
      <c r="AF1672" s="11">
        <f t="shared" si="2"/>
        <v>0</v>
      </c>
      <c r="AG1672" s="11">
        <f t="shared" si="3"/>
        <v>0</v>
      </c>
      <c r="AH1672" s="11">
        <f t="shared" si="4"/>
        <v>1</v>
      </c>
      <c r="AI1672" s="11">
        <f t="shared" si="5"/>
        <v>0</v>
      </c>
      <c r="AJ1672" s="11">
        <f>ROUNDUP(SUM(VLOOKUP(F1672,'Pontuação 3.0'!A$2:B$11,2,FALSE),VLOOKUP(E1672,'Pontuação 3.0'!C$2:D$11,2,FALSE),VLOOKUP(H1672,'Pontuação 3.0'!I$2:J$11,2,FALSE),VLOOKUP(J1672,'Pontuação 3.0'!G$2:H$11,2,FALSE),VLOOKUP(G1672,'Pontuação 3.0'!E$2:F$11,2,FALSE),VLOOKUP(K1672,'Pontuação 3.0'!K$2:L$11,2,FALSE),VLOOKUP(L1672,'Pontuação 3.0'!M$2:N$13,2,FALSE)),0)</f>
        <v>1845</v>
      </c>
      <c r="AK1672" s="10">
        <f t="shared" si="6"/>
        <v>185</v>
      </c>
      <c r="AL1672" s="10" t="str">
        <f t="array" ref="AL1672">IFERROR(INDEX('Pontuação 3.0'!G$13:G$191, MATCH(AK1672, 'Pontuação 3.0'!F$13:F$191, 0)), "Faixa Indefinida")</f>
        <v>D</v>
      </c>
      <c r="AM1672" s="10">
        <f t="shared" si="7"/>
        <v>0</v>
      </c>
      <c r="AN1672" s="10">
        <f t="shared" si="8"/>
        <v>0</v>
      </c>
      <c r="AO1672" s="10">
        <f t="shared" si="9"/>
        <v>0</v>
      </c>
      <c r="AP1672" s="10">
        <f t="shared" si="10"/>
        <v>1</v>
      </c>
    </row>
    <row r="1673" ht="15.75" customHeight="1">
      <c r="A1673" s="7">
        <v>45676.0</v>
      </c>
      <c r="B1673" s="8" t="s">
        <v>3872</v>
      </c>
      <c r="C1673" s="8" t="s">
        <v>3873</v>
      </c>
      <c r="D1673" s="9">
        <v>4.799644108E10</v>
      </c>
      <c r="E1673" s="8" t="s">
        <v>6103</v>
      </c>
      <c r="F1673" s="8" t="s">
        <v>6143</v>
      </c>
      <c r="G1673" s="8" t="s">
        <v>6112</v>
      </c>
      <c r="H1673" s="8" t="s">
        <v>6132</v>
      </c>
      <c r="I1673" s="8" t="s">
        <v>6107</v>
      </c>
      <c r="J1673" s="8" t="s">
        <v>6129</v>
      </c>
      <c r="K1673" s="8" t="s">
        <v>6107</v>
      </c>
      <c r="L1673" s="8" t="s">
        <v>6115</v>
      </c>
      <c r="M1673" s="8" t="s">
        <v>6133</v>
      </c>
      <c r="N1673" s="12" t="s">
        <v>18</v>
      </c>
      <c r="O1673" s="12" t="s">
        <v>20</v>
      </c>
      <c r="P1673" s="12" t="s">
        <v>19</v>
      </c>
      <c r="Q1673" s="12" t="s">
        <v>22</v>
      </c>
      <c r="R1673" s="12" t="s">
        <v>21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10">
        <f>ROUNDUP(SUM(VLOOKUP(F1673,'Pontuação'!A$2:B$11,2,FALSE),VLOOKUP(E1673,'Pontuação'!C$2:D$11,2,FALSE),VLOOKUP(H1673,'Pontuação'!I$2:J$11,2,FALSE),VLOOKUP(J1673,'Pontuação'!G$2:H$11,2,FALSE),VLOOKUP(L1673,'Pontuação'!M$2:N$13,2,FALSE)),0)</f>
        <v>1618</v>
      </c>
      <c r="AD1673" s="11">
        <f t="shared" si="1"/>
        <v>162</v>
      </c>
      <c r="AE1673" s="11" t="str">
        <f t="array" ref="AE1673">IFERROR(INDEX('Pontuação'!G$13:G$101, MATCH(AD1673, 'Pontuação'!F$13:F$101, 0)), "Faixa Indefinida")</f>
        <v>C</v>
      </c>
      <c r="AF1673" s="11">
        <f t="shared" si="2"/>
        <v>0</v>
      </c>
      <c r="AG1673" s="11">
        <f t="shared" si="3"/>
        <v>0</v>
      </c>
      <c r="AH1673" s="11">
        <f t="shared" si="4"/>
        <v>1</v>
      </c>
      <c r="AI1673" s="11">
        <f t="shared" si="5"/>
        <v>0</v>
      </c>
      <c r="AJ1673" s="11">
        <f>ROUNDUP(SUM(VLOOKUP(F1673,'Pontuação 3.0'!A$2:B$11,2,FALSE),VLOOKUP(E1673,'Pontuação 3.0'!C$2:D$11,2,FALSE),VLOOKUP(H1673,'Pontuação 3.0'!I$2:J$11,2,FALSE),VLOOKUP(J1673,'Pontuação 3.0'!G$2:H$11,2,FALSE),VLOOKUP(G1673,'Pontuação 3.0'!E$2:F$11,2,FALSE),VLOOKUP(K1673,'Pontuação 3.0'!K$2:L$11,2,FALSE),VLOOKUP(L1673,'Pontuação 3.0'!M$2:N$13,2,FALSE)),0)</f>
        <v>1960</v>
      </c>
      <c r="AK1673" s="10">
        <f t="shared" si="6"/>
        <v>196</v>
      </c>
      <c r="AL1673" s="10" t="str">
        <f t="array" ref="AL1673">IFERROR(INDEX('Pontuação 3.0'!G$13:G$191, MATCH(AK1673, 'Pontuação 3.0'!F$13:F$191, 0)), "Faixa Indefinida")</f>
        <v>C</v>
      </c>
      <c r="AM1673" s="10">
        <f t="shared" si="7"/>
        <v>0</v>
      </c>
      <c r="AN1673" s="10">
        <f t="shared" si="8"/>
        <v>0</v>
      </c>
      <c r="AO1673" s="10">
        <f t="shared" si="9"/>
        <v>1</v>
      </c>
      <c r="AP1673" s="10">
        <f t="shared" si="10"/>
        <v>0</v>
      </c>
    </row>
    <row r="1674" ht="15.75" customHeight="1">
      <c r="A1674" s="7">
        <v>45676.0</v>
      </c>
      <c r="B1674" s="8" t="s">
        <v>3874</v>
      </c>
      <c r="C1674" s="8" t="s">
        <v>3875</v>
      </c>
      <c r="D1674" s="9">
        <v>4.799980587E10</v>
      </c>
      <c r="E1674" s="8" t="s">
        <v>6103</v>
      </c>
      <c r="F1674" s="8" t="s">
        <v>6116</v>
      </c>
      <c r="G1674" s="8" t="s">
        <v>6117</v>
      </c>
      <c r="H1674" s="8" t="s">
        <v>6106</v>
      </c>
      <c r="I1674" s="8" t="s">
        <v>6107</v>
      </c>
      <c r="J1674" s="8" t="s">
        <v>6119</v>
      </c>
      <c r="K1674" s="8" t="s">
        <v>6109</v>
      </c>
      <c r="L1674" s="8" t="s">
        <v>6115</v>
      </c>
      <c r="M1674" s="8" t="s">
        <v>6121</v>
      </c>
      <c r="N1674" s="12" t="s">
        <v>18</v>
      </c>
      <c r="O1674" s="12" t="s">
        <v>20</v>
      </c>
      <c r="P1674" s="12" t="s">
        <v>25</v>
      </c>
      <c r="Q1674" s="12" t="s">
        <v>22</v>
      </c>
      <c r="R1674" s="12" t="s">
        <v>32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10">
        <f>ROUNDUP(SUM(VLOOKUP(F1674,'Pontuação'!A$2:B$11,2,FALSE),VLOOKUP(E1674,'Pontuação'!C$2:D$11,2,FALSE),VLOOKUP(H1674,'Pontuação'!I$2:J$11,2,FALSE),VLOOKUP(J1674,'Pontuação'!G$2:H$11,2,FALSE),VLOOKUP(L1674,'Pontuação'!M$2:N$13,2,FALSE)),0)</f>
        <v>1553</v>
      </c>
      <c r="AD1674" s="11">
        <f t="shared" si="1"/>
        <v>155</v>
      </c>
      <c r="AE1674" s="11" t="str">
        <f t="array" ref="AE1674">IFERROR(INDEX('Pontuação'!G$13:G$101, MATCH(AD1674, 'Pontuação'!F$13:F$101, 0)), "Faixa Indefinida")</f>
        <v>C</v>
      </c>
      <c r="AF1674" s="11">
        <f t="shared" si="2"/>
        <v>0</v>
      </c>
      <c r="AG1674" s="11">
        <f t="shared" si="3"/>
        <v>0</v>
      </c>
      <c r="AH1674" s="11">
        <f t="shared" si="4"/>
        <v>1</v>
      </c>
      <c r="AI1674" s="11">
        <f t="shared" si="5"/>
        <v>0</v>
      </c>
      <c r="AJ1674" s="11">
        <f>ROUNDUP(SUM(VLOOKUP(F1674,'Pontuação 3.0'!A$2:B$11,2,FALSE),VLOOKUP(E1674,'Pontuação 3.0'!C$2:D$11,2,FALSE),VLOOKUP(H1674,'Pontuação 3.0'!I$2:J$11,2,FALSE),VLOOKUP(J1674,'Pontuação 3.0'!G$2:H$11,2,FALSE),VLOOKUP(G1674,'Pontuação 3.0'!E$2:F$11,2,FALSE),VLOOKUP(K1674,'Pontuação 3.0'!K$2:L$11,2,FALSE),VLOOKUP(L1674,'Pontuação 3.0'!M$2:N$13,2,FALSE)),0)</f>
        <v>2383</v>
      </c>
      <c r="AK1674" s="10">
        <f t="shared" si="6"/>
        <v>238</v>
      </c>
      <c r="AL1674" s="10" t="str">
        <f t="array" ref="AL1674">IFERROR(INDEX('Pontuação 3.0'!G$13:G$191, MATCH(AK1674, 'Pontuação 3.0'!F$13:F$191, 0)), "Faixa Indefinida")</f>
        <v>A</v>
      </c>
      <c r="AM1674" s="10">
        <f t="shared" si="7"/>
        <v>1</v>
      </c>
      <c r="AN1674" s="10">
        <f t="shared" si="8"/>
        <v>0</v>
      </c>
      <c r="AO1674" s="10">
        <f t="shared" si="9"/>
        <v>0</v>
      </c>
      <c r="AP1674" s="10">
        <f t="shared" si="10"/>
        <v>0</v>
      </c>
    </row>
    <row r="1675" ht="15.75" customHeight="1">
      <c r="A1675" s="7">
        <v>45676.0</v>
      </c>
      <c r="B1675" s="8" t="s">
        <v>3876</v>
      </c>
      <c r="C1675" s="8" t="s">
        <v>3877</v>
      </c>
      <c r="D1675" s="9">
        <v>8.5986176072E10</v>
      </c>
      <c r="E1675" s="8" t="s">
        <v>6125</v>
      </c>
      <c r="F1675" s="8" t="s">
        <v>6126</v>
      </c>
      <c r="G1675" s="8" t="s">
        <v>6122</v>
      </c>
      <c r="H1675" s="8" t="s">
        <v>6106</v>
      </c>
      <c r="I1675" s="8" t="s">
        <v>6107</v>
      </c>
      <c r="J1675" s="8" t="s">
        <v>6119</v>
      </c>
      <c r="K1675" s="8" t="s">
        <v>6107</v>
      </c>
      <c r="L1675" s="8" t="s">
        <v>6124</v>
      </c>
      <c r="M1675" s="8" t="s">
        <v>6121</v>
      </c>
      <c r="N1675" s="12" t="s">
        <v>18</v>
      </c>
      <c r="O1675" s="12" t="s">
        <v>20</v>
      </c>
      <c r="P1675" s="12" t="s">
        <v>25</v>
      </c>
      <c r="Q1675" s="12" t="s">
        <v>33</v>
      </c>
      <c r="R1675" s="12" t="s">
        <v>32</v>
      </c>
      <c r="S1675" s="13"/>
      <c r="T1675" s="8"/>
      <c r="U1675" s="8"/>
      <c r="V1675" s="8"/>
      <c r="W1675" s="8"/>
      <c r="X1675" s="8"/>
      <c r="Y1675" s="8"/>
      <c r="Z1675" s="8"/>
      <c r="AA1675" s="8"/>
      <c r="AB1675" s="8"/>
      <c r="AC1675" s="10">
        <f>ROUNDUP(SUM(VLOOKUP(F1675,'Pontuação'!A$2:B$11,2,FALSE),VLOOKUP(E1675,'Pontuação'!C$2:D$11,2,FALSE),VLOOKUP(H1675,'Pontuação'!I$2:J$11,2,FALSE),VLOOKUP(J1675,'Pontuação'!G$2:H$11,2,FALSE),VLOOKUP(L1675,'Pontuação'!M$2:N$13,2,FALSE)),0)</f>
        <v>1508</v>
      </c>
      <c r="AD1675" s="11">
        <f t="shared" si="1"/>
        <v>151</v>
      </c>
      <c r="AE1675" s="11" t="str">
        <f t="array" ref="AE1675">IFERROR(INDEX('Pontuação'!G$13:G$101, MATCH(AD1675, 'Pontuação'!F$13:F$101, 0)), "Faixa Indefinida")</f>
        <v>C</v>
      </c>
      <c r="AF1675" s="11">
        <f t="shared" si="2"/>
        <v>0</v>
      </c>
      <c r="AG1675" s="11">
        <f t="shared" si="3"/>
        <v>0</v>
      </c>
      <c r="AH1675" s="11">
        <f t="shared" si="4"/>
        <v>1</v>
      </c>
      <c r="AI1675" s="11">
        <f t="shared" si="5"/>
        <v>0</v>
      </c>
      <c r="AJ1675" s="11">
        <f>ROUNDUP(SUM(VLOOKUP(F1675,'Pontuação 3.0'!A$2:B$11,2,FALSE),VLOOKUP(E1675,'Pontuação 3.0'!C$2:D$11,2,FALSE),VLOOKUP(H1675,'Pontuação 3.0'!I$2:J$11,2,FALSE),VLOOKUP(J1675,'Pontuação 3.0'!G$2:H$11,2,FALSE),VLOOKUP(G1675,'Pontuação 3.0'!E$2:F$11,2,FALSE),VLOOKUP(K1675,'Pontuação 3.0'!K$2:L$11,2,FALSE),VLOOKUP(L1675,'Pontuação 3.0'!M$2:N$13,2,FALSE)),0)</f>
        <v>1789</v>
      </c>
      <c r="AK1675" s="10">
        <f t="shared" si="6"/>
        <v>179</v>
      </c>
      <c r="AL1675" s="10" t="str">
        <f t="array" ref="AL1675">IFERROR(INDEX('Pontuação 3.0'!G$13:G$191, MATCH(AK1675, 'Pontuação 3.0'!F$13:F$191, 0)), "Faixa Indefinida")</f>
        <v>D</v>
      </c>
      <c r="AM1675" s="10">
        <f t="shared" si="7"/>
        <v>0</v>
      </c>
      <c r="AN1675" s="10">
        <f t="shared" si="8"/>
        <v>0</v>
      </c>
      <c r="AO1675" s="10">
        <f t="shared" si="9"/>
        <v>0</v>
      </c>
      <c r="AP1675" s="10">
        <f t="shared" si="10"/>
        <v>1</v>
      </c>
    </row>
    <row r="1676" ht="15.75" customHeight="1">
      <c r="A1676" s="7">
        <v>45676.0</v>
      </c>
      <c r="B1676" s="8" t="s">
        <v>3880</v>
      </c>
      <c r="C1676" s="8" t="s">
        <v>3881</v>
      </c>
      <c r="D1676" s="9">
        <v>3.5998742599E10</v>
      </c>
      <c r="E1676" s="8" t="s">
        <v>6103</v>
      </c>
      <c r="F1676" s="8" t="s">
        <v>6143</v>
      </c>
      <c r="G1676" s="8" t="s">
        <v>6117</v>
      </c>
      <c r="H1676" s="8" t="s">
        <v>6132</v>
      </c>
      <c r="I1676" s="8" t="s">
        <v>6128</v>
      </c>
      <c r="J1676" s="8" t="s">
        <v>6129</v>
      </c>
      <c r="K1676" s="8" t="s">
        <v>6109</v>
      </c>
      <c r="L1676" s="8" t="s">
        <v>6120</v>
      </c>
      <c r="M1676" s="8" t="s">
        <v>6133</v>
      </c>
      <c r="N1676" s="12" t="s">
        <v>18</v>
      </c>
      <c r="O1676" s="12" t="s">
        <v>20</v>
      </c>
      <c r="P1676" s="12" t="s">
        <v>25</v>
      </c>
      <c r="Q1676" s="12" t="s">
        <v>22</v>
      </c>
      <c r="R1676" s="12" t="s">
        <v>32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10">
        <f>ROUNDUP(SUM(VLOOKUP(F1676,'Pontuação'!A$2:B$11,2,FALSE),VLOOKUP(E1676,'Pontuação'!C$2:D$11,2,FALSE),VLOOKUP(H1676,'Pontuação'!I$2:J$11,2,FALSE),VLOOKUP(J1676,'Pontuação'!G$2:H$11,2,FALSE),VLOOKUP(L1676,'Pontuação'!M$2:N$13,2,FALSE)),0)</f>
        <v>1750</v>
      </c>
      <c r="AD1676" s="11">
        <f t="shared" si="1"/>
        <v>175</v>
      </c>
      <c r="AE1676" s="11" t="str">
        <f t="array" ref="AE1676">IFERROR(INDEX('Pontuação'!G$13:G$101, MATCH(AD1676, 'Pontuação'!F$13:F$101, 0)), "Faixa Indefinida")</f>
        <v>B</v>
      </c>
      <c r="AF1676" s="11">
        <f t="shared" si="2"/>
        <v>0</v>
      </c>
      <c r="AG1676" s="11">
        <f t="shared" si="3"/>
        <v>1</v>
      </c>
      <c r="AH1676" s="11">
        <f t="shared" si="4"/>
        <v>0</v>
      </c>
      <c r="AI1676" s="11">
        <f t="shared" si="5"/>
        <v>0</v>
      </c>
      <c r="AJ1676" s="11">
        <f>ROUNDUP(SUM(VLOOKUP(F1676,'Pontuação 3.0'!A$2:B$11,2,FALSE),VLOOKUP(E1676,'Pontuação 3.0'!C$2:D$11,2,FALSE),VLOOKUP(H1676,'Pontuação 3.0'!I$2:J$11,2,FALSE),VLOOKUP(J1676,'Pontuação 3.0'!G$2:H$11,2,FALSE),VLOOKUP(G1676,'Pontuação 3.0'!E$2:F$11,2,FALSE),VLOOKUP(K1676,'Pontuação 3.0'!K$2:L$11,2,FALSE),VLOOKUP(L1676,'Pontuação 3.0'!M$2:N$13,2,FALSE)),0)</f>
        <v>2414</v>
      </c>
      <c r="AK1676" s="10">
        <f t="shared" si="6"/>
        <v>241</v>
      </c>
      <c r="AL1676" s="10" t="str">
        <f t="array" ref="AL1676">IFERROR(INDEX('Pontuação 3.0'!G$13:G$191, MATCH(AK1676, 'Pontuação 3.0'!F$13:F$191, 0)), "Faixa Indefinida")</f>
        <v>A</v>
      </c>
      <c r="AM1676" s="10">
        <f t="shared" si="7"/>
        <v>1</v>
      </c>
      <c r="AN1676" s="10">
        <f t="shared" si="8"/>
        <v>0</v>
      </c>
      <c r="AO1676" s="10">
        <f t="shared" si="9"/>
        <v>0</v>
      </c>
      <c r="AP1676" s="10">
        <f t="shared" si="10"/>
        <v>0</v>
      </c>
    </row>
    <row r="1677" ht="15.75" customHeight="1">
      <c r="A1677" s="7">
        <v>45676.0</v>
      </c>
      <c r="B1677" s="8" t="s">
        <v>3878</v>
      </c>
      <c r="C1677" s="8" t="s">
        <v>3879</v>
      </c>
      <c r="D1677" s="9">
        <v>4.7999860975E10</v>
      </c>
      <c r="E1677" s="8" t="s">
        <v>6103</v>
      </c>
      <c r="F1677" s="8" t="s">
        <v>6116</v>
      </c>
      <c r="G1677" s="8" t="s">
        <v>6117</v>
      </c>
      <c r="H1677" s="8" t="s">
        <v>6135</v>
      </c>
      <c r="I1677" s="8" t="s">
        <v>6107</v>
      </c>
      <c r="J1677" s="8" t="s">
        <v>6119</v>
      </c>
      <c r="K1677" s="8" t="s">
        <v>6107</v>
      </c>
      <c r="L1677" s="8" t="s">
        <v>6115</v>
      </c>
      <c r="M1677" s="8" t="s">
        <v>6113</v>
      </c>
      <c r="N1677" s="12" t="s">
        <v>18</v>
      </c>
      <c r="O1677" s="12" t="s">
        <v>20</v>
      </c>
      <c r="P1677" s="12" t="s">
        <v>71</v>
      </c>
      <c r="Q1677" s="12" t="s">
        <v>22</v>
      </c>
      <c r="R1677" s="12" t="s">
        <v>32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10">
        <f>ROUNDUP(SUM(VLOOKUP(F1677,'Pontuação'!A$2:B$11,2,FALSE),VLOOKUP(E1677,'Pontuação'!C$2:D$11,2,FALSE),VLOOKUP(H1677,'Pontuação'!I$2:J$11,2,FALSE),VLOOKUP(J1677,'Pontuação'!G$2:H$11,2,FALSE),VLOOKUP(L1677,'Pontuação'!M$2:N$13,2,FALSE)),0)</f>
        <v>1579</v>
      </c>
      <c r="AD1677" s="11">
        <f t="shared" si="1"/>
        <v>158</v>
      </c>
      <c r="AE1677" s="11" t="str">
        <f t="array" ref="AE1677">IFERROR(INDEX('Pontuação'!G$13:G$101, MATCH(AD1677, 'Pontuação'!F$13:F$101, 0)), "Faixa Indefinida")</f>
        <v>C</v>
      </c>
      <c r="AF1677" s="11">
        <f t="shared" si="2"/>
        <v>0</v>
      </c>
      <c r="AG1677" s="11">
        <f t="shared" si="3"/>
        <v>0</v>
      </c>
      <c r="AH1677" s="11">
        <f t="shared" si="4"/>
        <v>1</v>
      </c>
      <c r="AI1677" s="11">
        <f t="shared" si="5"/>
        <v>0</v>
      </c>
      <c r="AJ1677" s="11">
        <f>ROUNDUP(SUM(VLOOKUP(F1677,'Pontuação 3.0'!A$2:B$11,2,FALSE),VLOOKUP(E1677,'Pontuação 3.0'!C$2:D$11,2,FALSE),VLOOKUP(H1677,'Pontuação 3.0'!I$2:J$11,2,FALSE),VLOOKUP(J1677,'Pontuação 3.0'!G$2:H$11,2,FALSE),VLOOKUP(G1677,'Pontuação 3.0'!E$2:F$11,2,FALSE),VLOOKUP(K1677,'Pontuação 3.0'!K$2:L$11,2,FALSE),VLOOKUP(L1677,'Pontuação 3.0'!M$2:N$13,2,FALSE)),0)</f>
        <v>2058</v>
      </c>
      <c r="AK1677" s="10">
        <f t="shared" si="6"/>
        <v>206</v>
      </c>
      <c r="AL1677" s="10" t="str">
        <f t="array" ref="AL1677">IFERROR(INDEX('Pontuação 3.0'!G$13:G$191, MATCH(AK1677, 'Pontuação 3.0'!F$13:F$191, 0)), "Faixa Indefinida")</f>
        <v>C</v>
      </c>
      <c r="AM1677" s="10">
        <f t="shared" si="7"/>
        <v>0</v>
      </c>
      <c r="AN1677" s="10">
        <f t="shared" si="8"/>
        <v>0</v>
      </c>
      <c r="AO1677" s="10">
        <f t="shared" si="9"/>
        <v>1</v>
      </c>
      <c r="AP1677" s="10">
        <f t="shared" si="10"/>
        <v>0</v>
      </c>
    </row>
    <row r="1678" ht="15.75" customHeight="1">
      <c r="A1678" s="7">
        <v>45676.0</v>
      </c>
      <c r="B1678" s="8" t="s">
        <v>155</v>
      </c>
      <c r="C1678" s="8" t="s">
        <v>3884</v>
      </c>
      <c r="D1678" s="9">
        <v>9.92667328E8</v>
      </c>
      <c r="E1678" s="8" t="s">
        <v>6103</v>
      </c>
      <c r="F1678" s="8" t="s">
        <v>6104</v>
      </c>
      <c r="G1678" s="8" t="s">
        <v>6117</v>
      </c>
      <c r="H1678" s="8" t="s">
        <v>6106</v>
      </c>
      <c r="I1678" s="8" t="s">
        <v>6107</v>
      </c>
      <c r="J1678" s="8" t="s">
        <v>6119</v>
      </c>
      <c r="K1678" s="8" t="s">
        <v>6109</v>
      </c>
      <c r="L1678" s="8" t="s">
        <v>6136</v>
      </c>
      <c r="M1678" s="8" t="s">
        <v>6111</v>
      </c>
      <c r="N1678" s="12" t="s">
        <v>18</v>
      </c>
      <c r="O1678" s="12" t="s">
        <v>20</v>
      </c>
      <c r="P1678" s="12" t="s">
        <v>76</v>
      </c>
      <c r="Q1678" s="12" t="s">
        <v>22</v>
      </c>
      <c r="R1678" s="12" t="s">
        <v>32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10">
        <f>ROUNDUP(SUM(VLOOKUP(F1678,'Pontuação'!A$2:B$11,2,FALSE),VLOOKUP(E1678,'Pontuação'!C$2:D$11,2,FALSE),VLOOKUP(H1678,'Pontuação'!I$2:J$11,2,FALSE),VLOOKUP(J1678,'Pontuação'!G$2:H$11,2,FALSE),VLOOKUP(L1678,'Pontuação'!M$2:N$13,2,FALSE)),0)</f>
        <v>1602</v>
      </c>
      <c r="AD1678" s="11">
        <f t="shared" si="1"/>
        <v>160</v>
      </c>
      <c r="AE1678" s="11" t="str">
        <f t="array" ref="AE1678">IFERROR(INDEX('Pontuação'!G$13:G$101, MATCH(AD1678, 'Pontuação'!F$13:F$101, 0)), "Faixa Indefinida")</f>
        <v>C</v>
      </c>
      <c r="AF1678" s="11">
        <f t="shared" si="2"/>
        <v>0</v>
      </c>
      <c r="AG1678" s="11">
        <f t="shared" si="3"/>
        <v>0</v>
      </c>
      <c r="AH1678" s="11">
        <f t="shared" si="4"/>
        <v>1</v>
      </c>
      <c r="AI1678" s="11">
        <f t="shared" si="5"/>
        <v>0</v>
      </c>
      <c r="AJ1678" s="11">
        <f>ROUNDUP(SUM(VLOOKUP(F1678,'Pontuação 3.0'!A$2:B$11,2,FALSE),VLOOKUP(E1678,'Pontuação 3.0'!C$2:D$11,2,FALSE),VLOOKUP(H1678,'Pontuação 3.0'!I$2:J$11,2,FALSE),VLOOKUP(J1678,'Pontuação 3.0'!G$2:H$11,2,FALSE),VLOOKUP(G1678,'Pontuação 3.0'!E$2:F$11,2,FALSE),VLOOKUP(K1678,'Pontuação 3.0'!K$2:L$11,2,FALSE),VLOOKUP(L1678,'Pontuação 3.0'!M$2:N$13,2,FALSE)),0)</f>
        <v>2346</v>
      </c>
      <c r="AK1678" s="10">
        <f t="shared" si="6"/>
        <v>235</v>
      </c>
      <c r="AL1678" s="10" t="str">
        <f t="array" ref="AL1678">IFERROR(INDEX('Pontuação 3.0'!G$13:G$191, MATCH(AK1678, 'Pontuação 3.0'!F$13:F$191, 0)), "Faixa Indefinida")</f>
        <v>B</v>
      </c>
      <c r="AM1678" s="10">
        <f t="shared" si="7"/>
        <v>0</v>
      </c>
      <c r="AN1678" s="10">
        <f t="shared" si="8"/>
        <v>1</v>
      </c>
      <c r="AO1678" s="10">
        <f t="shared" si="9"/>
        <v>0</v>
      </c>
      <c r="AP1678" s="10">
        <f t="shared" si="10"/>
        <v>0</v>
      </c>
    </row>
    <row r="1679" ht="15.75" customHeight="1">
      <c r="A1679" s="7">
        <v>45676.0</v>
      </c>
      <c r="B1679" s="8" t="s">
        <v>3885</v>
      </c>
      <c r="C1679" s="8" t="s">
        <v>3886</v>
      </c>
      <c r="D1679" s="9">
        <v>5.1997900047E10</v>
      </c>
      <c r="E1679" s="8" t="s">
        <v>6103</v>
      </c>
      <c r="F1679" s="8" t="s">
        <v>6116</v>
      </c>
      <c r="G1679" s="8" t="s">
        <v>6117</v>
      </c>
      <c r="H1679" s="8" t="s">
        <v>6118</v>
      </c>
      <c r="I1679" s="8" t="s">
        <v>6128</v>
      </c>
      <c r="J1679" s="8" t="s">
        <v>6119</v>
      </c>
      <c r="K1679" s="8" t="s">
        <v>6109</v>
      </c>
      <c r="L1679" s="8" t="s">
        <v>6120</v>
      </c>
      <c r="M1679" s="8" t="s">
        <v>6121</v>
      </c>
      <c r="N1679" s="12" t="s">
        <v>18</v>
      </c>
      <c r="O1679" s="12" t="s">
        <v>20</v>
      </c>
      <c r="P1679" s="12" t="s">
        <v>102</v>
      </c>
      <c r="Q1679" s="12" t="s">
        <v>22</v>
      </c>
      <c r="R1679" s="12" t="s">
        <v>32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10">
        <f>ROUNDUP(SUM(VLOOKUP(F1679,'Pontuação'!A$2:B$11,2,FALSE),VLOOKUP(E1679,'Pontuação'!C$2:D$11,2,FALSE),VLOOKUP(H1679,'Pontuação'!I$2:J$11,2,FALSE),VLOOKUP(J1679,'Pontuação'!G$2:H$11,2,FALSE),VLOOKUP(L1679,'Pontuação'!M$2:N$13,2,FALSE)),0)</f>
        <v>1727</v>
      </c>
      <c r="AD1679" s="11">
        <f t="shared" si="1"/>
        <v>173</v>
      </c>
      <c r="AE1679" s="11" t="str">
        <f t="array" ref="AE1679">IFERROR(INDEX('Pontuação'!G$13:G$101, MATCH(AD1679, 'Pontuação'!F$13:F$101, 0)), "Faixa Indefinida")</f>
        <v>B</v>
      </c>
      <c r="AF1679" s="11">
        <f t="shared" si="2"/>
        <v>0</v>
      </c>
      <c r="AG1679" s="11">
        <f t="shared" si="3"/>
        <v>1</v>
      </c>
      <c r="AH1679" s="11">
        <f t="shared" si="4"/>
        <v>0</v>
      </c>
      <c r="AI1679" s="11">
        <f t="shared" si="5"/>
        <v>0</v>
      </c>
      <c r="AJ1679" s="11">
        <f>ROUNDUP(SUM(VLOOKUP(F1679,'Pontuação 3.0'!A$2:B$11,2,FALSE),VLOOKUP(E1679,'Pontuação 3.0'!C$2:D$11,2,FALSE),VLOOKUP(H1679,'Pontuação 3.0'!I$2:J$11,2,FALSE),VLOOKUP(J1679,'Pontuação 3.0'!G$2:H$11,2,FALSE),VLOOKUP(G1679,'Pontuação 3.0'!E$2:F$11,2,FALSE),VLOOKUP(K1679,'Pontuação 3.0'!K$2:L$11,2,FALSE),VLOOKUP(L1679,'Pontuação 3.0'!M$2:N$13,2,FALSE)),0)</f>
        <v>2556</v>
      </c>
      <c r="AK1679" s="10">
        <f t="shared" si="6"/>
        <v>256</v>
      </c>
      <c r="AL1679" s="10" t="str">
        <f t="array" ref="AL1679">IFERROR(INDEX('Pontuação 3.0'!G$13:G$191, MATCH(AK1679, 'Pontuação 3.0'!F$13:F$191, 0)), "Faixa Indefinida")</f>
        <v>A</v>
      </c>
      <c r="AM1679" s="10">
        <f t="shared" si="7"/>
        <v>1</v>
      </c>
      <c r="AN1679" s="10">
        <f t="shared" si="8"/>
        <v>0</v>
      </c>
      <c r="AO1679" s="10">
        <f t="shared" si="9"/>
        <v>0</v>
      </c>
      <c r="AP1679" s="10">
        <f t="shared" si="10"/>
        <v>0</v>
      </c>
    </row>
    <row r="1680" ht="15.75" customHeight="1">
      <c r="A1680" s="7">
        <v>45676.0</v>
      </c>
      <c r="B1680" s="8" t="s">
        <v>3887</v>
      </c>
      <c r="C1680" s="8" t="s">
        <v>3888</v>
      </c>
      <c r="D1680" s="8" t="s">
        <v>3889</v>
      </c>
      <c r="E1680" s="8" t="s">
        <v>6125</v>
      </c>
      <c r="F1680" s="8" t="s">
        <v>6104</v>
      </c>
      <c r="G1680" s="8" t="s">
        <v>6112</v>
      </c>
      <c r="H1680" s="8" t="s">
        <v>6123</v>
      </c>
      <c r="I1680" s="8" t="s">
        <v>6107</v>
      </c>
      <c r="J1680" s="8" t="s">
        <v>6108</v>
      </c>
      <c r="K1680" s="8" t="s">
        <v>6107</v>
      </c>
      <c r="L1680" s="8" t="s">
        <v>6115</v>
      </c>
      <c r="M1680" s="8" t="s">
        <v>6113</v>
      </c>
      <c r="N1680" s="12" t="s">
        <v>18</v>
      </c>
      <c r="O1680" s="12" t="s">
        <v>20</v>
      </c>
      <c r="P1680" s="12" t="s">
        <v>31</v>
      </c>
      <c r="Q1680" s="12" t="s">
        <v>1098</v>
      </c>
      <c r="R1680" s="12" t="s">
        <v>32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10">
        <f>ROUNDUP(SUM(VLOOKUP(F1680,'Pontuação'!A$2:B$11,2,FALSE),VLOOKUP(E1680,'Pontuação'!C$2:D$11,2,FALSE),VLOOKUP(H1680,'Pontuação'!I$2:J$11,2,FALSE),VLOOKUP(J1680,'Pontuação'!G$2:H$11,2,FALSE),VLOOKUP(L1680,'Pontuação'!M$2:N$13,2,FALSE)),0)</f>
        <v>1553</v>
      </c>
      <c r="AD1680" s="11">
        <f t="shared" si="1"/>
        <v>155</v>
      </c>
      <c r="AE1680" s="11" t="str">
        <f t="array" ref="AE1680">IFERROR(INDEX('Pontuação'!G$13:G$101, MATCH(AD1680, 'Pontuação'!F$13:F$101, 0)), "Faixa Indefinida")</f>
        <v>C</v>
      </c>
      <c r="AF1680" s="11">
        <f t="shared" si="2"/>
        <v>0</v>
      </c>
      <c r="AG1680" s="11">
        <f t="shared" si="3"/>
        <v>0</v>
      </c>
      <c r="AH1680" s="11">
        <f t="shared" si="4"/>
        <v>1</v>
      </c>
      <c r="AI1680" s="11">
        <f t="shared" si="5"/>
        <v>0</v>
      </c>
      <c r="AJ1680" s="11">
        <f>ROUNDUP(SUM(VLOOKUP(F1680,'Pontuação 3.0'!A$2:B$11,2,FALSE),VLOOKUP(E1680,'Pontuação 3.0'!C$2:D$11,2,FALSE),VLOOKUP(H1680,'Pontuação 3.0'!I$2:J$11,2,FALSE),VLOOKUP(J1680,'Pontuação 3.0'!G$2:H$11,2,FALSE),VLOOKUP(G1680,'Pontuação 3.0'!E$2:F$11,2,FALSE),VLOOKUP(K1680,'Pontuação 3.0'!K$2:L$11,2,FALSE),VLOOKUP(L1680,'Pontuação 3.0'!M$2:N$13,2,FALSE)),0)</f>
        <v>1974</v>
      </c>
      <c r="AK1680" s="10">
        <f t="shared" si="6"/>
        <v>197</v>
      </c>
      <c r="AL1680" s="10" t="str">
        <f t="array" ref="AL1680">IFERROR(INDEX('Pontuação 3.0'!G$13:G$191, MATCH(AK1680, 'Pontuação 3.0'!F$13:F$191, 0)), "Faixa Indefinida")</f>
        <v>C</v>
      </c>
      <c r="AM1680" s="10">
        <f t="shared" si="7"/>
        <v>0</v>
      </c>
      <c r="AN1680" s="10">
        <f t="shared" si="8"/>
        <v>0</v>
      </c>
      <c r="AO1680" s="10">
        <f t="shared" si="9"/>
        <v>1</v>
      </c>
      <c r="AP1680" s="10">
        <f t="shared" si="10"/>
        <v>0</v>
      </c>
    </row>
    <row r="1681" ht="15.75" customHeight="1">
      <c r="A1681" s="7">
        <v>45676.0</v>
      </c>
      <c r="B1681" s="8" t="s">
        <v>3892</v>
      </c>
      <c r="C1681" s="8" t="s">
        <v>3893</v>
      </c>
      <c r="D1681" s="8" t="s">
        <v>3894</v>
      </c>
      <c r="E1681" s="8" t="s">
        <v>6103</v>
      </c>
      <c r="F1681" s="8" t="s">
        <v>6126</v>
      </c>
      <c r="G1681" s="8" t="s">
        <v>6114</v>
      </c>
      <c r="H1681" s="8" t="s">
        <v>6123</v>
      </c>
      <c r="I1681" s="8" t="s">
        <v>6107</v>
      </c>
      <c r="J1681" s="8" t="s">
        <v>6119</v>
      </c>
      <c r="K1681" s="8" t="s">
        <v>6107</v>
      </c>
      <c r="L1681" s="8" t="s">
        <v>6115</v>
      </c>
      <c r="M1681" s="8" t="s">
        <v>6111</v>
      </c>
      <c r="N1681" s="12" t="s">
        <v>18</v>
      </c>
      <c r="O1681" s="12" t="s">
        <v>20</v>
      </c>
      <c r="P1681" s="12" t="s">
        <v>121</v>
      </c>
      <c r="Q1681" s="12" t="s">
        <v>22</v>
      </c>
      <c r="R1681" s="12" t="s">
        <v>21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10">
        <f>ROUNDUP(SUM(VLOOKUP(F1681,'Pontuação'!A$2:B$11,2,FALSE),VLOOKUP(E1681,'Pontuação'!C$2:D$11,2,FALSE),VLOOKUP(H1681,'Pontuação'!I$2:J$11,2,FALSE),VLOOKUP(J1681,'Pontuação'!G$2:H$11,2,FALSE),VLOOKUP(L1681,'Pontuação'!M$2:N$13,2,FALSE)),0)</f>
        <v>1427</v>
      </c>
      <c r="AD1681" s="11">
        <f t="shared" si="1"/>
        <v>143</v>
      </c>
      <c r="AE1681" s="11" t="str">
        <f t="array" ref="AE1681">IFERROR(INDEX('Pontuação'!G$13:G$101, MATCH(AD1681, 'Pontuação'!F$13:F$101, 0)), "Faixa Indefinida")</f>
        <v>D</v>
      </c>
      <c r="AF1681" s="11">
        <f t="shared" si="2"/>
        <v>0</v>
      </c>
      <c r="AG1681" s="11">
        <f t="shared" si="3"/>
        <v>0</v>
      </c>
      <c r="AH1681" s="11">
        <f t="shared" si="4"/>
        <v>0</v>
      </c>
      <c r="AI1681" s="11">
        <f t="shared" si="5"/>
        <v>1</v>
      </c>
      <c r="AJ1681" s="11">
        <f>ROUNDUP(SUM(VLOOKUP(F1681,'Pontuação 3.0'!A$2:B$11,2,FALSE),VLOOKUP(E1681,'Pontuação 3.0'!C$2:D$11,2,FALSE),VLOOKUP(H1681,'Pontuação 3.0'!I$2:J$11,2,FALSE),VLOOKUP(J1681,'Pontuação 3.0'!G$2:H$11,2,FALSE),VLOOKUP(G1681,'Pontuação 3.0'!E$2:F$11,2,FALSE),VLOOKUP(K1681,'Pontuação 3.0'!K$2:L$11,2,FALSE),VLOOKUP(L1681,'Pontuação 3.0'!M$2:N$13,2,FALSE)),0)</f>
        <v>1691</v>
      </c>
      <c r="AK1681" s="10">
        <f t="shared" si="6"/>
        <v>169</v>
      </c>
      <c r="AL1681" s="10" t="str">
        <f t="array" ref="AL1681">IFERROR(INDEX('Pontuação 3.0'!G$13:G$191, MATCH(AK1681, 'Pontuação 3.0'!F$13:F$191, 0)), "Faixa Indefinida")</f>
        <v>D</v>
      </c>
      <c r="AM1681" s="10">
        <f t="shared" si="7"/>
        <v>0</v>
      </c>
      <c r="AN1681" s="10">
        <f t="shared" si="8"/>
        <v>0</v>
      </c>
      <c r="AO1681" s="10">
        <f t="shared" si="9"/>
        <v>0</v>
      </c>
      <c r="AP1681" s="10">
        <f t="shared" si="10"/>
        <v>1</v>
      </c>
    </row>
    <row r="1682" ht="15.75" customHeight="1">
      <c r="A1682" s="7">
        <v>45676.0</v>
      </c>
      <c r="B1682" s="8" t="s">
        <v>3895</v>
      </c>
      <c r="C1682" s="8" t="s">
        <v>3896</v>
      </c>
      <c r="D1682" s="9">
        <v>6.1999616902E10</v>
      </c>
      <c r="E1682" s="8" t="s">
        <v>6103</v>
      </c>
      <c r="F1682" s="8" t="s">
        <v>6116</v>
      </c>
      <c r="G1682" s="8" t="s">
        <v>6114</v>
      </c>
      <c r="H1682" s="8" t="s">
        <v>6106</v>
      </c>
      <c r="I1682" s="8" t="s">
        <v>6107</v>
      </c>
      <c r="J1682" s="8" t="s">
        <v>6119</v>
      </c>
      <c r="K1682" s="8" t="s">
        <v>6109</v>
      </c>
      <c r="L1682" s="8" t="s">
        <v>6120</v>
      </c>
      <c r="M1682" s="8" t="s">
        <v>6113</v>
      </c>
      <c r="N1682" s="12" t="s">
        <v>18</v>
      </c>
      <c r="O1682" s="12" t="s">
        <v>20</v>
      </c>
      <c r="P1682" s="12" t="s">
        <v>51</v>
      </c>
      <c r="Q1682" s="12" t="s">
        <v>22</v>
      </c>
      <c r="R1682" s="12" t="s">
        <v>21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10">
        <f>ROUNDUP(SUM(VLOOKUP(F1682,'Pontuação'!A$2:B$11,2,FALSE),VLOOKUP(E1682,'Pontuação'!C$2:D$11,2,FALSE),VLOOKUP(H1682,'Pontuação'!I$2:J$11,2,FALSE),VLOOKUP(J1682,'Pontuação'!G$2:H$11,2,FALSE),VLOOKUP(L1682,'Pontuação'!M$2:N$13,2,FALSE)),0)</f>
        <v>1685</v>
      </c>
      <c r="AD1682" s="11">
        <f t="shared" si="1"/>
        <v>169</v>
      </c>
      <c r="AE1682" s="11" t="str">
        <f t="array" ref="AE1682">IFERROR(INDEX('Pontuação'!G$13:G$101, MATCH(AD1682, 'Pontuação'!F$13:F$101, 0)), "Faixa Indefinida")</f>
        <v>B</v>
      </c>
      <c r="AF1682" s="11">
        <f t="shared" si="2"/>
        <v>0</v>
      </c>
      <c r="AG1682" s="11">
        <f t="shared" si="3"/>
        <v>1</v>
      </c>
      <c r="AH1682" s="11">
        <f t="shared" si="4"/>
        <v>0</v>
      </c>
      <c r="AI1682" s="11">
        <f t="shared" si="5"/>
        <v>0</v>
      </c>
      <c r="AJ1682" s="11">
        <f>ROUNDUP(SUM(VLOOKUP(F1682,'Pontuação 3.0'!A$2:B$11,2,FALSE),VLOOKUP(E1682,'Pontuação 3.0'!C$2:D$11,2,FALSE),VLOOKUP(H1682,'Pontuação 3.0'!I$2:J$11,2,FALSE),VLOOKUP(J1682,'Pontuação 3.0'!G$2:H$11,2,FALSE),VLOOKUP(G1682,'Pontuação 3.0'!E$2:F$11,2,FALSE),VLOOKUP(K1682,'Pontuação 3.0'!K$2:L$11,2,FALSE),VLOOKUP(L1682,'Pontuação 3.0'!M$2:N$13,2,FALSE)),0)</f>
        <v>2319</v>
      </c>
      <c r="AK1682" s="10">
        <f t="shared" si="6"/>
        <v>232</v>
      </c>
      <c r="AL1682" s="10" t="str">
        <f t="array" ref="AL1682">IFERROR(INDEX('Pontuação 3.0'!G$13:G$191, MATCH(AK1682, 'Pontuação 3.0'!F$13:F$191, 0)), "Faixa Indefinida")</f>
        <v>B</v>
      </c>
      <c r="AM1682" s="10">
        <f t="shared" si="7"/>
        <v>0</v>
      </c>
      <c r="AN1682" s="10">
        <f t="shared" si="8"/>
        <v>1</v>
      </c>
      <c r="AO1682" s="10">
        <f t="shared" si="9"/>
        <v>0</v>
      </c>
      <c r="AP1682" s="10">
        <f t="shared" si="10"/>
        <v>0</v>
      </c>
    </row>
    <row r="1683" ht="15.75" customHeight="1">
      <c r="A1683" s="7">
        <v>45676.0</v>
      </c>
      <c r="B1683" s="8" t="s">
        <v>3897</v>
      </c>
      <c r="C1683" s="8" t="s">
        <v>3898</v>
      </c>
      <c r="D1683" s="9">
        <v>1.1948246838E10</v>
      </c>
      <c r="E1683" s="8" t="s">
        <v>6103</v>
      </c>
      <c r="F1683" s="8" t="s">
        <v>6143</v>
      </c>
      <c r="G1683" s="8" t="s">
        <v>6117</v>
      </c>
      <c r="H1683" s="8" t="s">
        <v>6118</v>
      </c>
      <c r="I1683" s="8" t="s">
        <v>6128</v>
      </c>
      <c r="J1683" s="8" t="s">
        <v>6119</v>
      </c>
      <c r="K1683" s="8" t="s">
        <v>6107</v>
      </c>
      <c r="L1683" s="8" t="s">
        <v>6120</v>
      </c>
      <c r="M1683" s="8" t="s">
        <v>6113</v>
      </c>
      <c r="N1683" s="12" t="s">
        <v>18</v>
      </c>
      <c r="O1683" s="12" t="s">
        <v>20</v>
      </c>
      <c r="P1683" s="12" t="s">
        <v>25</v>
      </c>
      <c r="Q1683" s="12" t="s">
        <v>22</v>
      </c>
      <c r="R1683" s="12" t="s">
        <v>32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10">
        <f>ROUNDUP(SUM(VLOOKUP(F1683,'Pontuação'!A$2:B$11,2,FALSE),VLOOKUP(E1683,'Pontuação'!C$2:D$11,2,FALSE),VLOOKUP(H1683,'Pontuação'!I$2:J$11,2,FALSE),VLOOKUP(J1683,'Pontuação'!G$2:H$11,2,FALSE),VLOOKUP(L1683,'Pontuação'!M$2:N$13,2,FALSE)),0)</f>
        <v>1698</v>
      </c>
      <c r="AD1683" s="11">
        <f t="shared" si="1"/>
        <v>170</v>
      </c>
      <c r="AE1683" s="11" t="str">
        <f t="array" ref="AE1683">IFERROR(INDEX('Pontuação'!G$13:G$101, MATCH(AD1683, 'Pontuação'!F$13:F$101, 0)), "Faixa Indefinida")</f>
        <v>B</v>
      </c>
      <c r="AF1683" s="11">
        <f t="shared" si="2"/>
        <v>0</v>
      </c>
      <c r="AG1683" s="11">
        <f t="shared" si="3"/>
        <v>1</v>
      </c>
      <c r="AH1683" s="11">
        <f t="shared" si="4"/>
        <v>0</v>
      </c>
      <c r="AI1683" s="11">
        <f t="shared" si="5"/>
        <v>0</v>
      </c>
      <c r="AJ1683" s="11">
        <f>ROUNDUP(SUM(VLOOKUP(F1683,'Pontuação 3.0'!A$2:B$11,2,FALSE),VLOOKUP(E1683,'Pontuação 3.0'!C$2:D$11,2,FALSE),VLOOKUP(H1683,'Pontuação 3.0'!I$2:J$11,2,FALSE),VLOOKUP(J1683,'Pontuação 3.0'!G$2:H$11,2,FALSE),VLOOKUP(G1683,'Pontuação 3.0'!E$2:F$11,2,FALSE),VLOOKUP(K1683,'Pontuação 3.0'!K$2:L$11,2,FALSE),VLOOKUP(L1683,'Pontuação 3.0'!M$2:N$13,2,FALSE)),0)</f>
        <v>2073</v>
      </c>
      <c r="AK1683" s="10">
        <f t="shared" si="6"/>
        <v>207</v>
      </c>
      <c r="AL1683" s="10" t="str">
        <f t="array" ref="AL1683">IFERROR(INDEX('Pontuação 3.0'!G$13:G$191, MATCH(AK1683, 'Pontuação 3.0'!F$13:F$191, 0)), "Faixa Indefinida")</f>
        <v>C</v>
      </c>
      <c r="AM1683" s="10">
        <f t="shared" si="7"/>
        <v>0</v>
      </c>
      <c r="AN1683" s="10">
        <f t="shared" si="8"/>
        <v>0</v>
      </c>
      <c r="AO1683" s="10">
        <f t="shared" si="9"/>
        <v>1</v>
      </c>
      <c r="AP1683" s="10">
        <f t="shared" si="10"/>
        <v>0</v>
      </c>
    </row>
    <row r="1684" ht="15.75" customHeight="1">
      <c r="A1684" s="7">
        <v>45676.0</v>
      </c>
      <c r="B1684" s="8" t="s">
        <v>3900</v>
      </c>
      <c r="C1684" s="8" t="s">
        <v>3901</v>
      </c>
      <c r="D1684" s="9">
        <v>6.3992424926E10</v>
      </c>
      <c r="E1684" s="8" t="s">
        <v>6103</v>
      </c>
      <c r="F1684" s="8" t="s">
        <v>6126</v>
      </c>
      <c r="G1684" s="8" t="s">
        <v>6122</v>
      </c>
      <c r="H1684" s="8" t="s">
        <v>6106</v>
      </c>
      <c r="I1684" s="8" t="s">
        <v>6107</v>
      </c>
      <c r="J1684" s="8" t="s">
        <v>6119</v>
      </c>
      <c r="K1684" s="8" t="s">
        <v>6107</v>
      </c>
      <c r="L1684" s="8" t="s">
        <v>6124</v>
      </c>
      <c r="M1684" s="8" t="s">
        <v>6121</v>
      </c>
      <c r="N1684" s="12" t="s">
        <v>18</v>
      </c>
      <c r="O1684" s="12" t="s">
        <v>20</v>
      </c>
      <c r="P1684" s="12" t="s">
        <v>31</v>
      </c>
      <c r="Q1684" s="12" t="s">
        <v>1616</v>
      </c>
      <c r="R1684" s="12" t="s">
        <v>32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10">
        <f>ROUNDUP(SUM(VLOOKUP(F1684,'Pontuação'!A$2:B$11,2,FALSE),VLOOKUP(E1684,'Pontuação'!C$2:D$11,2,FALSE),VLOOKUP(H1684,'Pontuação'!I$2:J$11,2,FALSE),VLOOKUP(J1684,'Pontuação'!G$2:H$11,2,FALSE),VLOOKUP(L1684,'Pontuação'!M$2:N$13,2,FALSE)),0)</f>
        <v>1504</v>
      </c>
      <c r="AD1684" s="11">
        <f t="shared" si="1"/>
        <v>150</v>
      </c>
      <c r="AE1684" s="11" t="str">
        <f t="array" ref="AE1684">IFERROR(INDEX('Pontuação'!G$13:G$101, MATCH(AD1684, 'Pontuação'!F$13:F$101, 0)), "Faixa Indefinida")</f>
        <v>C</v>
      </c>
      <c r="AF1684" s="11">
        <f t="shared" si="2"/>
        <v>0</v>
      </c>
      <c r="AG1684" s="11">
        <f t="shared" si="3"/>
        <v>0</v>
      </c>
      <c r="AH1684" s="11">
        <f t="shared" si="4"/>
        <v>1</v>
      </c>
      <c r="AI1684" s="11">
        <f t="shared" si="5"/>
        <v>0</v>
      </c>
      <c r="AJ1684" s="11">
        <f>ROUNDUP(SUM(VLOOKUP(F1684,'Pontuação 3.0'!A$2:B$11,2,FALSE),VLOOKUP(E1684,'Pontuação 3.0'!C$2:D$11,2,FALSE),VLOOKUP(H1684,'Pontuação 3.0'!I$2:J$11,2,FALSE),VLOOKUP(J1684,'Pontuação 3.0'!G$2:H$11,2,FALSE),VLOOKUP(G1684,'Pontuação 3.0'!E$2:F$11,2,FALSE),VLOOKUP(K1684,'Pontuação 3.0'!K$2:L$11,2,FALSE),VLOOKUP(L1684,'Pontuação 3.0'!M$2:N$13,2,FALSE)),0)</f>
        <v>1819</v>
      </c>
      <c r="AK1684" s="10">
        <f t="shared" si="6"/>
        <v>182</v>
      </c>
      <c r="AL1684" s="10" t="str">
        <f t="array" ref="AL1684">IFERROR(INDEX('Pontuação 3.0'!G$13:G$191, MATCH(AK1684, 'Pontuação 3.0'!F$13:F$191, 0)), "Faixa Indefinida")</f>
        <v>D</v>
      </c>
      <c r="AM1684" s="10">
        <f t="shared" si="7"/>
        <v>0</v>
      </c>
      <c r="AN1684" s="10">
        <f t="shared" si="8"/>
        <v>0</v>
      </c>
      <c r="AO1684" s="10">
        <f t="shared" si="9"/>
        <v>0</v>
      </c>
      <c r="AP1684" s="10">
        <f t="shared" si="10"/>
        <v>1</v>
      </c>
    </row>
    <row r="1685" ht="15.75" customHeight="1">
      <c r="A1685" s="7">
        <v>45676.0</v>
      </c>
      <c r="B1685" s="8" t="s">
        <v>1379</v>
      </c>
      <c r="C1685" s="8" t="s">
        <v>3899</v>
      </c>
      <c r="D1685" s="9">
        <v>2.1991090941E10</v>
      </c>
      <c r="E1685" s="8" t="s">
        <v>6103</v>
      </c>
      <c r="F1685" s="8" t="s">
        <v>6126</v>
      </c>
      <c r="G1685" s="8" t="s">
        <v>6117</v>
      </c>
      <c r="H1685" s="8" t="s">
        <v>6106</v>
      </c>
      <c r="I1685" s="8" t="s">
        <v>6107</v>
      </c>
      <c r="J1685" s="8" t="s">
        <v>6119</v>
      </c>
      <c r="K1685" s="8" t="s">
        <v>6107</v>
      </c>
      <c r="L1685" s="8" t="s">
        <v>6120</v>
      </c>
      <c r="M1685" s="8" t="s">
        <v>6121</v>
      </c>
      <c r="N1685" s="12" t="s">
        <v>18</v>
      </c>
      <c r="O1685" s="12" t="s">
        <v>20</v>
      </c>
      <c r="P1685" s="12" t="s">
        <v>121</v>
      </c>
      <c r="Q1685" s="12" t="s">
        <v>33</v>
      </c>
      <c r="R1685" s="12" t="s">
        <v>21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10">
        <f>ROUNDUP(SUM(VLOOKUP(F1685,'Pontuação'!A$2:B$11,2,FALSE),VLOOKUP(E1685,'Pontuação'!C$2:D$11,2,FALSE),VLOOKUP(H1685,'Pontuação'!I$2:J$11,2,FALSE),VLOOKUP(J1685,'Pontuação'!G$2:H$11,2,FALSE),VLOOKUP(L1685,'Pontuação'!M$2:N$13,2,FALSE)),0)</f>
        <v>1673</v>
      </c>
      <c r="AD1685" s="11">
        <f t="shared" si="1"/>
        <v>167</v>
      </c>
      <c r="AE1685" s="11" t="str">
        <f t="array" ref="AE1685">IFERROR(INDEX('Pontuação'!G$13:G$101, MATCH(AD1685, 'Pontuação'!F$13:F$101, 0)), "Faixa Indefinida")</f>
        <v>B</v>
      </c>
      <c r="AF1685" s="11">
        <f t="shared" si="2"/>
        <v>0</v>
      </c>
      <c r="AG1685" s="11">
        <f t="shared" si="3"/>
        <v>1</v>
      </c>
      <c r="AH1685" s="11">
        <f t="shared" si="4"/>
        <v>0</v>
      </c>
      <c r="AI1685" s="11">
        <f t="shared" si="5"/>
        <v>0</v>
      </c>
      <c r="AJ1685" s="11">
        <f>ROUNDUP(SUM(VLOOKUP(F1685,'Pontuação 3.0'!A$2:B$11,2,FALSE),VLOOKUP(E1685,'Pontuação 3.0'!C$2:D$11,2,FALSE),VLOOKUP(H1685,'Pontuação 3.0'!I$2:J$11,2,FALSE),VLOOKUP(J1685,'Pontuação 3.0'!G$2:H$11,2,FALSE),VLOOKUP(G1685,'Pontuação 3.0'!E$2:F$11,2,FALSE),VLOOKUP(K1685,'Pontuação 3.0'!K$2:L$11,2,FALSE),VLOOKUP(L1685,'Pontuação 3.0'!M$2:N$13,2,FALSE)),0)</f>
        <v>2075</v>
      </c>
      <c r="AK1685" s="10">
        <f t="shared" si="6"/>
        <v>208</v>
      </c>
      <c r="AL1685" s="10" t="str">
        <f t="array" ref="AL1685">IFERROR(INDEX('Pontuação 3.0'!G$13:G$191, MATCH(AK1685, 'Pontuação 3.0'!F$13:F$191, 0)), "Faixa Indefinida")</f>
        <v>C</v>
      </c>
      <c r="AM1685" s="10">
        <f t="shared" si="7"/>
        <v>0</v>
      </c>
      <c r="AN1685" s="10">
        <f t="shared" si="8"/>
        <v>0</v>
      </c>
      <c r="AO1685" s="10">
        <f t="shared" si="9"/>
        <v>1</v>
      </c>
      <c r="AP1685" s="10">
        <f t="shared" si="10"/>
        <v>0</v>
      </c>
    </row>
    <row r="1686" ht="15.75" customHeight="1">
      <c r="A1686" s="7">
        <v>45676.0</v>
      </c>
      <c r="B1686" s="8" t="s">
        <v>3902</v>
      </c>
      <c r="C1686" s="8" t="s">
        <v>3903</v>
      </c>
      <c r="D1686" s="8" t="s">
        <v>3904</v>
      </c>
      <c r="E1686" s="8" t="s">
        <v>6103</v>
      </c>
      <c r="F1686" s="8" t="s">
        <v>6143</v>
      </c>
      <c r="G1686" s="8" t="s">
        <v>6117</v>
      </c>
      <c r="H1686" s="8" t="s">
        <v>6106</v>
      </c>
      <c r="I1686" s="8" t="s">
        <v>6107</v>
      </c>
      <c r="J1686" s="8" t="s">
        <v>6119</v>
      </c>
      <c r="K1686" s="8" t="s">
        <v>6107</v>
      </c>
      <c r="L1686" s="8" t="s">
        <v>6120</v>
      </c>
      <c r="M1686" s="8" t="s">
        <v>6133</v>
      </c>
      <c r="N1686" s="12" t="s">
        <v>18</v>
      </c>
      <c r="O1686" s="12" t="s">
        <v>20</v>
      </c>
      <c r="P1686" s="12" t="s">
        <v>112</v>
      </c>
      <c r="Q1686" s="12" t="s">
        <v>22</v>
      </c>
      <c r="R1686" s="12" t="s">
        <v>32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10">
        <f>ROUNDUP(SUM(VLOOKUP(F1686,'Pontuação'!A$2:B$11,2,FALSE),VLOOKUP(E1686,'Pontuação'!C$2:D$11,2,FALSE),VLOOKUP(H1686,'Pontuação'!I$2:J$11,2,FALSE),VLOOKUP(J1686,'Pontuação'!G$2:H$11,2,FALSE),VLOOKUP(L1686,'Pontuação'!M$2:N$13,2,FALSE)),0)</f>
        <v>1656</v>
      </c>
      <c r="AD1686" s="11">
        <f t="shared" si="1"/>
        <v>166</v>
      </c>
      <c r="AE1686" s="11" t="str">
        <f t="array" ref="AE1686">IFERROR(INDEX('Pontuação'!G$13:G$101, MATCH(AD1686, 'Pontuação'!F$13:F$101, 0)), "Faixa Indefinida")</f>
        <v>B</v>
      </c>
      <c r="AF1686" s="11">
        <f t="shared" si="2"/>
        <v>0</v>
      </c>
      <c r="AG1686" s="11">
        <f t="shared" si="3"/>
        <v>1</v>
      </c>
      <c r="AH1686" s="11">
        <f t="shared" si="4"/>
        <v>0</v>
      </c>
      <c r="AI1686" s="11">
        <f t="shared" si="5"/>
        <v>0</v>
      </c>
      <c r="AJ1686" s="11">
        <f>ROUNDUP(SUM(VLOOKUP(F1686,'Pontuação 3.0'!A$2:B$11,2,FALSE),VLOOKUP(E1686,'Pontuação 3.0'!C$2:D$11,2,FALSE),VLOOKUP(H1686,'Pontuação 3.0'!I$2:J$11,2,FALSE),VLOOKUP(J1686,'Pontuação 3.0'!G$2:H$11,2,FALSE),VLOOKUP(G1686,'Pontuação 3.0'!E$2:F$11,2,FALSE),VLOOKUP(K1686,'Pontuação 3.0'!K$2:L$11,2,FALSE),VLOOKUP(L1686,'Pontuação 3.0'!M$2:N$13,2,FALSE)),0)</f>
        <v>1986</v>
      </c>
      <c r="AK1686" s="10">
        <f t="shared" si="6"/>
        <v>199</v>
      </c>
      <c r="AL1686" s="10" t="str">
        <f t="array" ref="AL1686">IFERROR(INDEX('Pontuação 3.0'!G$13:G$191, MATCH(AK1686, 'Pontuação 3.0'!F$13:F$191, 0)), "Faixa Indefinida")</f>
        <v>C</v>
      </c>
      <c r="AM1686" s="10">
        <f t="shared" si="7"/>
        <v>0</v>
      </c>
      <c r="AN1686" s="10">
        <f t="shared" si="8"/>
        <v>0</v>
      </c>
      <c r="AO1686" s="10">
        <f t="shared" si="9"/>
        <v>1</v>
      </c>
      <c r="AP1686" s="10">
        <f t="shared" si="10"/>
        <v>0</v>
      </c>
    </row>
    <row r="1687" ht="15.75" customHeight="1">
      <c r="A1687" s="7">
        <v>45676.0</v>
      </c>
      <c r="B1687" s="8" t="s">
        <v>3905</v>
      </c>
      <c r="C1687" s="8" t="s">
        <v>3906</v>
      </c>
      <c r="D1687" s="9">
        <v>5.199974883E10</v>
      </c>
      <c r="E1687" s="8" t="s">
        <v>6103</v>
      </c>
      <c r="F1687" s="8" t="s">
        <v>6116</v>
      </c>
      <c r="G1687" s="8" t="s">
        <v>6122</v>
      </c>
      <c r="H1687" s="8" t="s">
        <v>6135</v>
      </c>
      <c r="I1687" s="8" t="s">
        <v>6107</v>
      </c>
      <c r="J1687" s="8" t="s">
        <v>6129</v>
      </c>
      <c r="K1687" s="8" t="s">
        <v>6107</v>
      </c>
      <c r="L1687" s="8" t="s">
        <v>6120</v>
      </c>
      <c r="M1687" s="8" t="s">
        <v>6113</v>
      </c>
      <c r="N1687" s="12" t="s">
        <v>18</v>
      </c>
      <c r="O1687" s="12" t="s">
        <v>20</v>
      </c>
      <c r="P1687" s="12" t="s">
        <v>25</v>
      </c>
      <c r="Q1687" s="12" t="s">
        <v>22</v>
      </c>
      <c r="R1687" s="12" t="s">
        <v>32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10">
        <f>ROUNDUP(SUM(VLOOKUP(F1687,'Pontuação'!A$2:B$11,2,FALSE),VLOOKUP(E1687,'Pontuação'!C$2:D$11,2,FALSE),VLOOKUP(H1687,'Pontuação'!I$2:J$11,2,FALSE),VLOOKUP(J1687,'Pontuação'!G$2:H$11,2,FALSE),VLOOKUP(L1687,'Pontuação'!M$2:N$13,2,FALSE)),0)</f>
        <v>1989</v>
      </c>
      <c r="AD1687" s="11">
        <f t="shared" si="1"/>
        <v>199</v>
      </c>
      <c r="AE1687" s="11" t="str">
        <f t="array" ref="AE1687">IFERROR(INDEX('Pontuação'!G$13:G$101, MATCH(AD1687, 'Pontuação'!F$13:F$101, 0)), "Faixa Indefinida")</f>
        <v>A</v>
      </c>
      <c r="AF1687" s="11">
        <f t="shared" si="2"/>
        <v>1</v>
      </c>
      <c r="AG1687" s="11">
        <f t="shared" si="3"/>
        <v>0</v>
      </c>
      <c r="AH1687" s="11">
        <f t="shared" si="4"/>
        <v>0</v>
      </c>
      <c r="AI1687" s="11">
        <f t="shared" si="5"/>
        <v>0</v>
      </c>
      <c r="AJ1687" s="11">
        <f>ROUNDUP(SUM(VLOOKUP(F1687,'Pontuação 3.0'!A$2:B$11,2,FALSE),VLOOKUP(E1687,'Pontuação 3.0'!C$2:D$11,2,FALSE),VLOOKUP(H1687,'Pontuação 3.0'!I$2:J$11,2,FALSE),VLOOKUP(J1687,'Pontuação 3.0'!G$2:H$11,2,FALSE),VLOOKUP(G1687,'Pontuação 3.0'!E$2:F$11,2,FALSE),VLOOKUP(K1687,'Pontuação 3.0'!K$2:L$11,2,FALSE),VLOOKUP(L1687,'Pontuação 3.0'!M$2:N$13,2,FALSE)),0)</f>
        <v>2279</v>
      </c>
      <c r="AK1687" s="10">
        <f t="shared" si="6"/>
        <v>228</v>
      </c>
      <c r="AL1687" s="10" t="str">
        <f t="array" ref="AL1687">IFERROR(INDEX('Pontuação 3.0'!G$13:G$191, MATCH(AK1687, 'Pontuação 3.0'!F$13:F$191, 0)), "Faixa Indefinida")</f>
        <v>B</v>
      </c>
      <c r="AM1687" s="10">
        <f t="shared" si="7"/>
        <v>0</v>
      </c>
      <c r="AN1687" s="10">
        <f t="shared" si="8"/>
        <v>1</v>
      </c>
      <c r="AO1687" s="10">
        <f t="shared" si="9"/>
        <v>0</v>
      </c>
      <c r="AP1687" s="10">
        <f t="shared" si="10"/>
        <v>0</v>
      </c>
    </row>
    <row r="1688" ht="15.75" customHeight="1">
      <c r="A1688" s="7">
        <v>45676.0</v>
      </c>
      <c r="B1688" s="8" t="s">
        <v>3907</v>
      </c>
      <c r="C1688" s="8" t="s">
        <v>3908</v>
      </c>
      <c r="D1688" s="9">
        <v>6.5992957368E10</v>
      </c>
      <c r="E1688" s="8" t="s">
        <v>6125</v>
      </c>
      <c r="F1688" s="8" t="s">
        <v>6116</v>
      </c>
      <c r="G1688" s="8" t="s">
        <v>6117</v>
      </c>
      <c r="H1688" s="8" t="s">
        <v>6106</v>
      </c>
      <c r="I1688" s="8" t="s">
        <v>6107</v>
      </c>
      <c r="J1688" s="8" t="s">
        <v>6119</v>
      </c>
      <c r="K1688" s="8" t="s">
        <v>6109</v>
      </c>
      <c r="L1688" s="8" t="s">
        <v>6115</v>
      </c>
      <c r="M1688" s="8" t="s">
        <v>6111</v>
      </c>
      <c r="N1688" s="12" t="s">
        <v>18</v>
      </c>
      <c r="O1688" s="12" t="s">
        <v>20</v>
      </c>
      <c r="P1688" s="12" t="s">
        <v>121</v>
      </c>
      <c r="Q1688" s="12" t="s">
        <v>22</v>
      </c>
      <c r="R1688" s="12" t="s">
        <v>32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10">
        <f>ROUNDUP(SUM(VLOOKUP(F1688,'Pontuação'!A$2:B$11,2,FALSE),VLOOKUP(E1688,'Pontuação'!C$2:D$11,2,FALSE),VLOOKUP(H1688,'Pontuação'!I$2:J$11,2,FALSE),VLOOKUP(J1688,'Pontuação'!G$2:H$11,2,FALSE),VLOOKUP(L1688,'Pontuação'!M$2:N$13,2,FALSE)),0)</f>
        <v>1557</v>
      </c>
      <c r="AD1688" s="11">
        <f t="shared" si="1"/>
        <v>156</v>
      </c>
      <c r="AE1688" s="11" t="str">
        <f t="array" ref="AE1688">IFERROR(INDEX('Pontuação'!G$13:G$101, MATCH(AD1688, 'Pontuação'!F$13:F$101, 0)), "Faixa Indefinida")</f>
        <v>C</v>
      </c>
      <c r="AF1688" s="11">
        <f t="shared" si="2"/>
        <v>0</v>
      </c>
      <c r="AG1688" s="11">
        <f t="shared" si="3"/>
        <v>0</v>
      </c>
      <c r="AH1688" s="11">
        <f t="shared" si="4"/>
        <v>1</v>
      </c>
      <c r="AI1688" s="11">
        <f t="shared" si="5"/>
        <v>0</v>
      </c>
      <c r="AJ1688" s="11">
        <f>ROUNDUP(SUM(VLOOKUP(F1688,'Pontuação 3.0'!A$2:B$11,2,FALSE),VLOOKUP(E1688,'Pontuação 3.0'!C$2:D$11,2,FALSE),VLOOKUP(H1688,'Pontuação 3.0'!I$2:J$11,2,FALSE),VLOOKUP(J1688,'Pontuação 3.0'!G$2:H$11,2,FALSE),VLOOKUP(G1688,'Pontuação 3.0'!E$2:F$11,2,FALSE),VLOOKUP(K1688,'Pontuação 3.0'!K$2:L$11,2,FALSE),VLOOKUP(L1688,'Pontuação 3.0'!M$2:N$13,2,FALSE)),0)</f>
        <v>2353</v>
      </c>
      <c r="AK1688" s="10">
        <f t="shared" si="6"/>
        <v>235</v>
      </c>
      <c r="AL1688" s="10" t="str">
        <f t="array" ref="AL1688">IFERROR(INDEX('Pontuação 3.0'!G$13:G$191, MATCH(AK1688, 'Pontuação 3.0'!F$13:F$191, 0)), "Faixa Indefinida")</f>
        <v>B</v>
      </c>
      <c r="AM1688" s="10">
        <f t="shared" si="7"/>
        <v>0</v>
      </c>
      <c r="AN1688" s="10">
        <f t="shared" si="8"/>
        <v>1</v>
      </c>
      <c r="AO1688" s="10">
        <f t="shared" si="9"/>
        <v>0</v>
      </c>
      <c r="AP1688" s="10">
        <f t="shared" si="10"/>
        <v>0</v>
      </c>
    </row>
    <row r="1689" ht="15.75" customHeight="1">
      <c r="A1689" s="7">
        <v>45676.0</v>
      </c>
      <c r="B1689" s="8" t="s">
        <v>3909</v>
      </c>
      <c r="C1689" s="8" t="s">
        <v>3910</v>
      </c>
      <c r="D1689" s="9">
        <v>1.1978844971E10</v>
      </c>
      <c r="E1689" s="8" t="s">
        <v>6103</v>
      </c>
      <c r="F1689" s="8" t="s">
        <v>6126</v>
      </c>
      <c r="G1689" s="8" t="s">
        <v>6122</v>
      </c>
      <c r="H1689" s="8" t="s">
        <v>6135</v>
      </c>
      <c r="I1689" s="8" t="s">
        <v>6107</v>
      </c>
      <c r="J1689" s="8" t="s">
        <v>6129</v>
      </c>
      <c r="K1689" s="8" t="s">
        <v>6107</v>
      </c>
      <c r="L1689" s="8" t="s">
        <v>6115</v>
      </c>
      <c r="M1689" s="8" t="s">
        <v>6133</v>
      </c>
      <c r="N1689" s="12" t="s">
        <v>18</v>
      </c>
      <c r="O1689" s="12" t="s">
        <v>20</v>
      </c>
      <c r="P1689" s="12" t="s">
        <v>25</v>
      </c>
      <c r="Q1689" s="12" t="s">
        <v>22</v>
      </c>
      <c r="R1689" s="12" t="s">
        <v>32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10">
        <f>ROUNDUP(SUM(VLOOKUP(F1689,'Pontuação'!A$2:B$11,2,FALSE),VLOOKUP(E1689,'Pontuação'!C$2:D$11,2,FALSE),VLOOKUP(H1689,'Pontuação'!I$2:J$11,2,FALSE),VLOOKUP(J1689,'Pontuação'!G$2:H$11,2,FALSE),VLOOKUP(L1689,'Pontuação'!M$2:N$13,2,FALSE)),0)</f>
        <v>1845</v>
      </c>
      <c r="AD1689" s="11">
        <f t="shared" si="1"/>
        <v>185</v>
      </c>
      <c r="AE1689" s="11" t="str">
        <f t="array" ref="AE1689">IFERROR(INDEX('Pontuação'!G$13:G$101, MATCH(AD1689, 'Pontuação'!F$13:F$101, 0)), "Faixa Indefinida")</f>
        <v>A</v>
      </c>
      <c r="AF1689" s="11">
        <f t="shared" si="2"/>
        <v>1</v>
      </c>
      <c r="AG1689" s="11">
        <f t="shared" si="3"/>
        <v>0</v>
      </c>
      <c r="AH1689" s="11">
        <f t="shared" si="4"/>
        <v>0</v>
      </c>
      <c r="AI1689" s="11">
        <f t="shared" si="5"/>
        <v>0</v>
      </c>
      <c r="AJ1689" s="11">
        <f>ROUNDUP(SUM(VLOOKUP(F1689,'Pontuação 3.0'!A$2:B$11,2,FALSE),VLOOKUP(E1689,'Pontuação 3.0'!C$2:D$11,2,FALSE),VLOOKUP(H1689,'Pontuação 3.0'!I$2:J$11,2,FALSE),VLOOKUP(J1689,'Pontuação 3.0'!G$2:H$11,2,FALSE),VLOOKUP(G1689,'Pontuação 3.0'!E$2:F$11,2,FALSE),VLOOKUP(K1689,'Pontuação 3.0'!K$2:L$11,2,FALSE),VLOOKUP(L1689,'Pontuação 3.0'!M$2:N$13,2,FALSE)),0)</f>
        <v>2060</v>
      </c>
      <c r="AK1689" s="10">
        <f t="shared" si="6"/>
        <v>206</v>
      </c>
      <c r="AL1689" s="10" t="str">
        <f t="array" ref="AL1689">IFERROR(INDEX('Pontuação 3.0'!G$13:G$191, MATCH(AK1689, 'Pontuação 3.0'!F$13:F$191, 0)), "Faixa Indefinida")</f>
        <v>C</v>
      </c>
      <c r="AM1689" s="10">
        <f t="shared" si="7"/>
        <v>0</v>
      </c>
      <c r="AN1689" s="10">
        <f t="shared" si="8"/>
        <v>0</v>
      </c>
      <c r="AO1689" s="10">
        <f t="shared" si="9"/>
        <v>1</v>
      </c>
      <c r="AP1689" s="10">
        <f t="shared" si="10"/>
        <v>0</v>
      </c>
    </row>
    <row r="1690" ht="15.75" customHeight="1">
      <c r="A1690" s="7">
        <v>45676.0</v>
      </c>
      <c r="B1690" s="8" t="s">
        <v>3911</v>
      </c>
      <c r="C1690" s="8" t="s">
        <v>3912</v>
      </c>
      <c r="D1690" s="8" t="s">
        <v>3913</v>
      </c>
      <c r="E1690" s="8" t="s">
        <v>6103</v>
      </c>
      <c r="F1690" s="8" t="s">
        <v>6126</v>
      </c>
      <c r="G1690" s="8" t="s">
        <v>6117</v>
      </c>
      <c r="H1690" s="8" t="s">
        <v>6135</v>
      </c>
      <c r="I1690" s="8" t="s">
        <v>6128</v>
      </c>
      <c r="J1690" s="8" t="s">
        <v>6129</v>
      </c>
      <c r="K1690" s="8" t="s">
        <v>6109</v>
      </c>
      <c r="L1690" s="8" t="s">
        <v>6115</v>
      </c>
      <c r="M1690" s="8" t="s">
        <v>6111</v>
      </c>
      <c r="N1690" s="12" t="s">
        <v>18</v>
      </c>
      <c r="O1690" s="12" t="s">
        <v>20</v>
      </c>
      <c r="P1690" s="12" t="s">
        <v>121</v>
      </c>
      <c r="Q1690" s="12" t="s">
        <v>33</v>
      </c>
      <c r="R1690" s="12" t="s">
        <v>21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10">
        <f>ROUNDUP(SUM(VLOOKUP(F1690,'Pontuação'!A$2:B$11,2,FALSE),VLOOKUP(E1690,'Pontuação'!C$2:D$11,2,FALSE),VLOOKUP(H1690,'Pontuação'!I$2:J$11,2,FALSE),VLOOKUP(J1690,'Pontuação'!G$2:H$11,2,FALSE),VLOOKUP(L1690,'Pontuação'!M$2:N$13,2,FALSE)),0)</f>
        <v>1845</v>
      </c>
      <c r="AD1690" s="11">
        <f t="shared" si="1"/>
        <v>185</v>
      </c>
      <c r="AE1690" s="11" t="str">
        <f t="array" ref="AE1690">IFERROR(INDEX('Pontuação'!G$13:G$101, MATCH(AD1690, 'Pontuação'!F$13:F$101, 0)), "Faixa Indefinida")</f>
        <v>A</v>
      </c>
      <c r="AF1690" s="11">
        <f t="shared" si="2"/>
        <v>1</v>
      </c>
      <c r="AG1690" s="11">
        <f t="shared" si="3"/>
        <v>0</v>
      </c>
      <c r="AH1690" s="11">
        <f t="shared" si="4"/>
        <v>0</v>
      </c>
      <c r="AI1690" s="11">
        <f t="shared" si="5"/>
        <v>0</v>
      </c>
      <c r="AJ1690" s="11">
        <f>ROUNDUP(SUM(VLOOKUP(F1690,'Pontuação 3.0'!A$2:B$11,2,FALSE),VLOOKUP(E1690,'Pontuação 3.0'!C$2:D$11,2,FALSE),VLOOKUP(H1690,'Pontuação 3.0'!I$2:J$11,2,FALSE),VLOOKUP(J1690,'Pontuação 3.0'!G$2:H$11,2,FALSE),VLOOKUP(G1690,'Pontuação 3.0'!E$2:F$11,2,FALSE),VLOOKUP(K1690,'Pontuação 3.0'!K$2:L$11,2,FALSE),VLOOKUP(L1690,'Pontuação 3.0'!M$2:N$13,2,FALSE)),0)</f>
        <v>2461</v>
      </c>
      <c r="AK1690" s="10">
        <f t="shared" si="6"/>
        <v>246</v>
      </c>
      <c r="AL1690" s="10" t="str">
        <f t="array" ref="AL1690">IFERROR(INDEX('Pontuação 3.0'!G$13:G$191, MATCH(AK1690, 'Pontuação 3.0'!F$13:F$191, 0)), "Faixa Indefinida")</f>
        <v>A</v>
      </c>
      <c r="AM1690" s="10">
        <f t="shared" si="7"/>
        <v>1</v>
      </c>
      <c r="AN1690" s="10">
        <f t="shared" si="8"/>
        <v>0</v>
      </c>
      <c r="AO1690" s="10">
        <f t="shared" si="9"/>
        <v>0</v>
      </c>
      <c r="AP1690" s="10">
        <f t="shared" si="10"/>
        <v>0</v>
      </c>
    </row>
    <row r="1691" ht="15.75" customHeight="1">
      <c r="A1691" s="7">
        <v>45676.0</v>
      </c>
      <c r="B1691" s="8" t="s">
        <v>3914</v>
      </c>
      <c r="C1691" s="8" t="s">
        <v>3915</v>
      </c>
      <c r="D1691" s="9">
        <v>8.2994079195E10</v>
      </c>
      <c r="E1691" s="8" t="s">
        <v>6103</v>
      </c>
      <c r="F1691" s="8" t="s">
        <v>6116</v>
      </c>
      <c r="G1691" s="8" t="s">
        <v>6117</v>
      </c>
      <c r="H1691" s="8" t="s">
        <v>6106</v>
      </c>
      <c r="I1691" s="8" t="s">
        <v>6107</v>
      </c>
      <c r="J1691" s="8" t="s">
        <v>6119</v>
      </c>
      <c r="K1691" s="8" t="s">
        <v>6107</v>
      </c>
      <c r="L1691" s="8" t="s">
        <v>6115</v>
      </c>
      <c r="M1691" s="8" t="s">
        <v>6113</v>
      </c>
      <c r="N1691" s="12" t="s">
        <v>18</v>
      </c>
      <c r="O1691" s="12" t="s">
        <v>20</v>
      </c>
      <c r="P1691" s="12" t="s">
        <v>121</v>
      </c>
      <c r="Q1691" s="12" t="s">
        <v>22</v>
      </c>
      <c r="R1691" s="12" t="s">
        <v>32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10">
        <f>ROUNDUP(SUM(VLOOKUP(F1691,'Pontuação'!A$2:B$11,2,FALSE),VLOOKUP(E1691,'Pontuação'!C$2:D$11,2,FALSE),VLOOKUP(H1691,'Pontuação'!I$2:J$11,2,FALSE),VLOOKUP(J1691,'Pontuação'!G$2:H$11,2,FALSE),VLOOKUP(L1691,'Pontuação'!M$2:N$13,2,FALSE)),0)</f>
        <v>1553</v>
      </c>
      <c r="AD1691" s="11">
        <f t="shared" si="1"/>
        <v>155</v>
      </c>
      <c r="AE1691" s="11" t="str">
        <f t="array" ref="AE1691">IFERROR(INDEX('Pontuação'!G$13:G$101, MATCH(AD1691, 'Pontuação'!F$13:F$101, 0)), "Faixa Indefinida")</f>
        <v>C</v>
      </c>
      <c r="AF1691" s="11">
        <f t="shared" si="2"/>
        <v>0</v>
      </c>
      <c r="AG1691" s="11">
        <f t="shared" si="3"/>
        <v>0</v>
      </c>
      <c r="AH1691" s="11">
        <f t="shared" si="4"/>
        <v>1</v>
      </c>
      <c r="AI1691" s="11">
        <f t="shared" si="5"/>
        <v>0</v>
      </c>
      <c r="AJ1691" s="11">
        <f>ROUNDUP(SUM(VLOOKUP(F1691,'Pontuação 3.0'!A$2:B$11,2,FALSE),VLOOKUP(E1691,'Pontuação 3.0'!C$2:D$11,2,FALSE),VLOOKUP(H1691,'Pontuação 3.0'!I$2:J$11,2,FALSE),VLOOKUP(J1691,'Pontuação 3.0'!G$2:H$11,2,FALSE),VLOOKUP(G1691,'Pontuação 3.0'!E$2:F$11,2,FALSE),VLOOKUP(K1691,'Pontuação 3.0'!K$2:L$11,2,FALSE),VLOOKUP(L1691,'Pontuação 3.0'!M$2:N$13,2,FALSE)),0)</f>
        <v>2122</v>
      </c>
      <c r="AK1691" s="10">
        <f t="shared" si="6"/>
        <v>212</v>
      </c>
      <c r="AL1691" s="10" t="str">
        <f t="array" ref="AL1691">IFERROR(INDEX('Pontuação 3.0'!G$13:G$191, MATCH(AK1691, 'Pontuação 3.0'!F$13:F$191, 0)), "Faixa Indefinida")</f>
        <v>C</v>
      </c>
      <c r="AM1691" s="10">
        <f t="shared" si="7"/>
        <v>0</v>
      </c>
      <c r="AN1691" s="10">
        <f t="shared" si="8"/>
        <v>0</v>
      </c>
      <c r="AO1691" s="10">
        <f t="shared" si="9"/>
        <v>1</v>
      </c>
      <c r="AP1691" s="10">
        <f t="shared" si="10"/>
        <v>0</v>
      </c>
    </row>
    <row r="1692" ht="15.75" customHeight="1">
      <c r="A1692" s="7">
        <v>45676.0</v>
      </c>
      <c r="B1692" s="8" t="s">
        <v>3916</v>
      </c>
      <c r="C1692" s="8" t="s">
        <v>3917</v>
      </c>
      <c r="D1692" s="9">
        <v>6.298442497E10</v>
      </c>
      <c r="E1692" s="8" t="s">
        <v>6103</v>
      </c>
      <c r="F1692" s="8" t="s">
        <v>6126</v>
      </c>
      <c r="G1692" s="8" t="s">
        <v>6117</v>
      </c>
      <c r="H1692" s="8" t="s">
        <v>6135</v>
      </c>
      <c r="I1692" s="8" t="s">
        <v>6128</v>
      </c>
      <c r="J1692" s="8" t="s">
        <v>6161</v>
      </c>
      <c r="K1692" s="8" t="s">
        <v>6109</v>
      </c>
      <c r="L1692" s="8" t="s">
        <v>6115</v>
      </c>
      <c r="M1692" s="8" t="s">
        <v>6111</v>
      </c>
      <c r="N1692" s="12" t="s">
        <v>18</v>
      </c>
      <c r="O1692" s="12" t="s">
        <v>20</v>
      </c>
      <c r="P1692" s="12" t="s">
        <v>19</v>
      </c>
      <c r="Q1692" s="12" t="s">
        <v>22</v>
      </c>
      <c r="R1692" s="12" t="s">
        <v>21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10">
        <f>ROUNDUP(SUM(VLOOKUP(F1692,'Pontuação'!A$2:B$11,2,FALSE),VLOOKUP(E1692,'Pontuação'!C$2:D$11,2,FALSE),VLOOKUP(H1692,'Pontuação'!I$2:J$11,2,FALSE),VLOOKUP(J1692,'Pontuação'!G$2:H$11,2,FALSE),VLOOKUP(L1692,'Pontuação'!M$2:N$13,2,FALSE)),0)</f>
        <v>1865</v>
      </c>
      <c r="AD1692" s="11">
        <f t="shared" si="1"/>
        <v>187</v>
      </c>
      <c r="AE1692" s="11" t="str">
        <f t="array" ref="AE1692">IFERROR(INDEX('Pontuação'!G$13:G$101, MATCH(AD1692, 'Pontuação'!F$13:F$101, 0)), "Faixa Indefinida")</f>
        <v>A</v>
      </c>
      <c r="AF1692" s="11">
        <f t="shared" si="2"/>
        <v>1</v>
      </c>
      <c r="AG1692" s="11">
        <f t="shared" si="3"/>
        <v>0</v>
      </c>
      <c r="AH1692" s="11">
        <f t="shared" si="4"/>
        <v>0</v>
      </c>
      <c r="AI1692" s="11">
        <f t="shared" si="5"/>
        <v>0</v>
      </c>
      <c r="AJ1692" s="11">
        <f>ROUNDUP(SUM(VLOOKUP(F1692,'Pontuação 3.0'!A$2:B$11,2,FALSE),VLOOKUP(E1692,'Pontuação 3.0'!C$2:D$11,2,FALSE),VLOOKUP(H1692,'Pontuação 3.0'!I$2:J$11,2,FALSE),VLOOKUP(J1692,'Pontuação 3.0'!G$2:H$11,2,FALSE),VLOOKUP(G1692,'Pontuação 3.0'!E$2:F$11,2,FALSE),VLOOKUP(K1692,'Pontuação 3.0'!K$2:L$11,2,FALSE),VLOOKUP(L1692,'Pontuação 3.0'!M$2:N$13,2,FALSE)),0)</f>
        <v>2196</v>
      </c>
      <c r="AK1692" s="10">
        <f t="shared" si="6"/>
        <v>220</v>
      </c>
      <c r="AL1692" s="10" t="str">
        <f t="array" ref="AL1692">IFERROR(INDEX('Pontuação 3.0'!G$13:G$191, MATCH(AK1692, 'Pontuação 3.0'!F$13:F$191, 0)), "Faixa Indefinida")</f>
        <v>B</v>
      </c>
      <c r="AM1692" s="10">
        <f t="shared" si="7"/>
        <v>0</v>
      </c>
      <c r="AN1692" s="10">
        <f t="shared" si="8"/>
        <v>1</v>
      </c>
      <c r="AO1692" s="10">
        <f t="shared" si="9"/>
        <v>0</v>
      </c>
      <c r="AP1692" s="10">
        <f t="shared" si="10"/>
        <v>0</v>
      </c>
    </row>
    <row r="1693" ht="15.75" customHeight="1">
      <c r="A1693" s="7">
        <v>45676.0</v>
      </c>
      <c r="B1693" s="8" t="s">
        <v>3918</v>
      </c>
      <c r="C1693" s="8" t="s">
        <v>3919</v>
      </c>
      <c r="D1693" s="9">
        <v>8.1994865963E10</v>
      </c>
      <c r="E1693" s="8" t="s">
        <v>6103</v>
      </c>
      <c r="F1693" s="8" t="s">
        <v>6116</v>
      </c>
      <c r="G1693" s="8" t="s">
        <v>6117</v>
      </c>
      <c r="H1693" s="8" t="s">
        <v>6118</v>
      </c>
      <c r="I1693" s="8" t="s">
        <v>6128</v>
      </c>
      <c r="J1693" s="8" t="s">
        <v>6119</v>
      </c>
      <c r="K1693" s="8" t="s">
        <v>6109</v>
      </c>
      <c r="L1693" s="8" t="s">
        <v>6120</v>
      </c>
      <c r="M1693" s="8" t="s">
        <v>6113</v>
      </c>
      <c r="N1693" s="12" t="s">
        <v>18</v>
      </c>
      <c r="O1693" s="12" t="s">
        <v>20</v>
      </c>
      <c r="P1693" s="12" t="s">
        <v>51</v>
      </c>
      <c r="Q1693" s="12" t="s">
        <v>33</v>
      </c>
      <c r="R1693" s="12" t="s">
        <v>21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10">
        <f>ROUNDUP(SUM(VLOOKUP(F1693,'Pontuação'!A$2:B$11,2,FALSE),VLOOKUP(E1693,'Pontuação'!C$2:D$11,2,FALSE),VLOOKUP(H1693,'Pontuação'!I$2:J$11,2,FALSE),VLOOKUP(J1693,'Pontuação'!G$2:H$11,2,FALSE),VLOOKUP(L1693,'Pontuação'!M$2:N$13,2,FALSE)),0)</f>
        <v>1727</v>
      </c>
      <c r="AD1693" s="11">
        <f t="shared" si="1"/>
        <v>173</v>
      </c>
      <c r="AE1693" s="11" t="str">
        <f t="array" ref="AE1693">IFERROR(INDEX('Pontuação'!G$13:G$101, MATCH(AD1693, 'Pontuação'!F$13:F$101, 0)), "Faixa Indefinida")</f>
        <v>B</v>
      </c>
      <c r="AF1693" s="11">
        <f t="shared" si="2"/>
        <v>0</v>
      </c>
      <c r="AG1693" s="11">
        <f t="shared" si="3"/>
        <v>1</v>
      </c>
      <c r="AH1693" s="11">
        <f t="shared" si="4"/>
        <v>0</v>
      </c>
      <c r="AI1693" s="11">
        <f t="shared" si="5"/>
        <v>0</v>
      </c>
      <c r="AJ1693" s="11">
        <f>ROUNDUP(SUM(VLOOKUP(F1693,'Pontuação 3.0'!A$2:B$11,2,FALSE),VLOOKUP(E1693,'Pontuação 3.0'!C$2:D$11,2,FALSE),VLOOKUP(H1693,'Pontuação 3.0'!I$2:J$11,2,FALSE),VLOOKUP(J1693,'Pontuação 3.0'!G$2:H$11,2,FALSE),VLOOKUP(G1693,'Pontuação 3.0'!E$2:F$11,2,FALSE),VLOOKUP(K1693,'Pontuação 3.0'!K$2:L$11,2,FALSE),VLOOKUP(L1693,'Pontuação 3.0'!M$2:N$13,2,FALSE)),0)</f>
        <v>2556</v>
      </c>
      <c r="AK1693" s="10">
        <f t="shared" si="6"/>
        <v>256</v>
      </c>
      <c r="AL1693" s="10" t="str">
        <f t="array" ref="AL1693">IFERROR(INDEX('Pontuação 3.0'!G$13:G$191, MATCH(AK1693, 'Pontuação 3.0'!F$13:F$191, 0)), "Faixa Indefinida")</f>
        <v>A</v>
      </c>
      <c r="AM1693" s="10">
        <f t="shared" si="7"/>
        <v>1</v>
      </c>
      <c r="AN1693" s="10">
        <f t="shared" si="8"/>
        <v>0</v>
      </c>
      <c r="AO1693" s="10">
        <f t="shared" si="9"/>
        <v>0</v>
      </c>
      <c r="AP1693" s="10">
        <f t="shared" si="10"/>
        <v>0</v>
      </c>
    </row>
    <row r="1694" ht="15.75" customHeight="1">
      <c r="A1694" s="7">
        <v>45676.0</v>
      </c>
      <c r="B1694" s="8" t="s">
        <v>3920</v>
      </c>
      <c r="C1694" s="8" t="s">
        <v>3921</v>
      </c>
      <c r="D1694" s="9">
        <v>1.1951247499E10</v>
      </c>
      <c r="E1694" s="8" t="s">
        <v>6125</v>
      </c>
      <c r="F1694" s="8" t="s">
        <v>6116</v>
      </c>
      <c r="G1694" s="8" t="s">
        <v>6114</v>
      </c>
      <c r="H1694" s="8" t="s">
        <v>6123</v>
      </c>
      <c r="I1694" s="8" t="s">
        <v>6107</v>
      </c>
      <c r="J1694" s="8" t="s">
        <v>6119</v>
      </c>
      <c r="K1694" s="8" t="s">
        <v>6109</v>
      </c>
      <c r="L1694" s="8" t="s">
        <v>6120</v>
      </c>
      <c r="M1694" s="8" t="s">
        <v>6131</v>
      </c>
      <c r="N1694" s="12" t="s">
        <v>18</v>
      </c>
      <c r="O1694" s="12" t="s">
        <v>20</v>
      </c>
      <c r="P1694" s="12" t="s">
        <v>25</v>
      </c>
      <c r="Q1694" s="12" t="s">
        <v>22</v>
      </c>
      <c r="R1694" s="12" t="s">
        <v>32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10">
        <f>ROUNDUP(SUM(VLOOKUP(F1694,'Pontuação'!A$2:B$11,2,FALSE),VLOOKUP(E1694,'Pontuação'!C$2:D$11,2,FALSE),VLOOKUP(H1694,'Pontuação'!I$2:J$11,2,FALSE),VLOOKUP(J1694,'Pontuação'!G$2:H$11,2,FALSE),VLOOKUP(L1694,'Pontuação'!M$2:N$13,2,FALSE)),0)</f>
        <v>1575</v>
      </c>
      <c r="AD1694" s="11">
        <f t="shared" si="1"/>
        <v>158</v>
      </c>
      <c r="AE1694" s="11" t="str">
        <f t="array" ref="AE1694">IFERROR(INDEX('Pontuação'!G$13:G$101, MATCH(AD1694, 'Pontuação'!F$13:F$101, 0)), "Faixa Indefinida")</f>
        <v>C</v>
      </c>
      <c r="AF1694" s="11">
        <f t="shared" si="2"/>
        <v>0</v>
      </c>
      <c r="AG1694" s="11">
        <f t="shared" si="3"/>
        <v>0</v>
      </c>
      <c r="AH1694" s="11">
        <f t="shared" si="4"/>
        <v>1</v>
      </c>
      <c r="AI1694" s="11">
        <f t="shared" si="5"/>
        <v>0</v>
      </c>
      <c r="AJ1694" s="11">
        <f>ROUNDUP(SUM(VLOOKUP(F1694,'Pontuação 3.0'!A$2:B$11,2,FALSE),VLOOKUP(E1694,'Pontuação 3.0'!C$2:D$11,2,FALSE),VLOOKUP(H1694,'Pontuação 3.0'!I$2:J$11,2,FALSE),VLOOKUP(J1694,'Pontuação 3.0'!G$2:H$11,2,FALSE),VLOOKUP(G1694,'Pontuação 3.0'!E$2:F$11,2,FALSE),VLOOKUP(K1694,'Pontuação 3.0'!K$2:L$11,2,FALSE),VLOOKUP(L1694,'Pontuação 3.0'!M$2:N$13,2,FALSE)),0)</f>
        <v>2141</v>
      </c>
      <c r="AK1694" s="10">
        <f t="shared" si="6"/>
        <v>214</v>
      </c>
      <c r="AL1694" s="10" t="str">
        <f t="array" ref="AL1694">IFERROR(INDEX('Pontuação 3.0'!G$13:G$191, MATCH(AK1694, 'Pontuação 3.0'!F$13:F$191, 0)), "Faixa Indefinida")</f>
        <v>B</v>
      </c>
      <c r="AM1694" s="10">
        <f t="shared" si="7"/>
        <v>0</v>
      </c>
      <c r="AN1694" s="10">
        <f t="shared" si="8"/>
        <v>1</v>
      </c>
      <c r="AO1694" s="10">
        <f t="shared" si="9"/>
        <v>0</v>
      </c>
      <c r="AP1694" s="10">
        <f t="shared" si="10"/>
        <v>0</v>
      </c>
    </row>
    <row r="1695" ht="15.75" customHeight="1">
      <c r="A1695" s="7">
        <v>45676.0</v>
      </c>
      <c r="B1695" s="8" t="s">
        <v>3922</v>
      </c>
      <c r="C1695" s="8" t="s">
        <v>3923</v>
      </c>
      <c r="D1695" s="9">
        <v>1.4981297502E10</v>
      </c>
      <c r="E1695" s="8" t="s">
        <v>6103</v>
      </c>
      <c r="F1695" s="8" t="s">
        <v>6126</v>
      </c>
      <c r="G1695" s="8" t="s">
        <v>6122</v>
      </c>
      <c r="H1695" s="8" t="s">
        <v>6106</v>
      </c>
      <c r="I1695" s="8" t="s">
        <v>6107</v>
      </c>
      <c r="J1695" s="8" t="s">
        <v>6119</v>
      </c>
      <c r="K1695" s="8" t="s">
        <v>6107</v>
      </c>
      <c r="L1695" s="8" t="s">
        <v>6115</v>
      </c>
      <c r="M1695" s="8" t="s">
        <v>6113</v>
      </c>
      <c r="N1695" s="12" t="s">
        <v>18</v>
      </c>
      <c r="O1695" s="12" t="s">
        <v>20</v>
      </c>
      <c r="P1695" s="12" t="s">
        <v>121</v>
      </c>
      <c r="Q1695" s="12" t="s">
        <v>33</v>
      </c>
      <c r="R1695" s="12" t="s">
        <v>21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10">
        <f>ROUNDUP(SUM(VLOOKUP(F1695,'Pontuação'!A$2:B$11,2,FALSE),VLOOKUP(E1695,'Pontuação'!C$2:D$11,2,FALSE),VLOOKUP(H1695,'Pontuação'!I$2:J$11,2,FALSE),VLOOKUP(J1695,'Pontuação'!G$2:H$11,2,FALSE),VLOOKUP(L1695,'Pontuação'!M$2:N$13,2,FALSE)),0)</f>
        <v>1541</v>
      </c>
      <c r="AD1695" s="11">
        <f t="shared" si="1"/>
        <v>154</v>
      </c>
      <c r="AE1695" s="11" t="str">
        <f t="array" ref="AE1695">IFERROR(INDEX('Pontuação'!G$13:G$101, MATCH(AD1695, 'Pontuação'!F$13:F$101, 0)), "Faixa Indefinida")</f>
        <v>C</v>
      </c>
      <c r="AF1695" s="11">
        <f t="shared" si="2"/>
        <v>0</v>
      </c>
      <c r="AG1695" s="11">
        <f t="shared" si="3"/>
        <v>0</v>
      </c>
      <c r="AH1695" s="11">
        <f t="shared" si="4"/>
        <v>1</v>
      </c>
      <c r="AI1695" s="11">
        <f t="shared" si="5"/>
        <v>0</v>
      </c>
      <c r="AJ1695" s="11">
        <f>ROUNDUP(SUM(VLOOKUP(F1695,'Pontuação 3.0'!A$2:B$11,2,FALSE),VLOOKUP(E1695,'Pontuação 3.0'!C$2:D$11,2,FALSE),VLOOKUP(H1695,'Pontuação 3.0'!I$2:J$11,2,FALSE),VLOOKUP(J1695,'Pontuação 3.0'!G$2:H$11,2,FALSE),VLOOKUP(G1695,'Pontuação 3.0'!E$2:F$11,2,FALSE),VLOOKUP(K1695,'Pontuação 3.0'!K$2:L$11,2,FALSE),VLOOKUP(L1695,'Pontuação 3.0'!M$2:N$13,2,FALSE)),0)</f>
        <v>1849</v>
      </c>
      <c r="AK1695" s="10">
        <f t="shared" si="6"/>
        <v>185</v>
      </c>
      <c r="AL1695" s="10" t="str">
        <f t="array" ref="AL1695">IFERROR(INDEX('Pontuação 3.0'!G$13:G$191, MATCH(AK1695, 'Pontuação 3.0'!F$13:F$191, 0)), "Faixa Indefinida")</f>
        <v>D</v>
      </c>
      <c r="AM1695" s="10">
        <f t="shared" si="7"/>
        <v>0</v>
      </c>
      <c r="AN1695" s="10">
        <f t="shared" si="8"/>
        <v>0</v>
      </c>
      <c r="AO1695" s="10">
        <f t="shared" si="9"/>
        <v>0</v>
      </c>
      <c r="AP1695" s="10">
        <f t="shared" si="10"/>
        <v>1</v>
      </c>
    </row>
    <row r="1696" ht="15.75" customHeight="1">
      <c r="A1696" s="7">
        <v>45676.0</v>
      </c>
      <c r="B1696" s="8" t="s">
        <v>1242</v>
      </c>
      <c r="C1696" s="8" t="s">
        <v>3926</v>
      </c>
      <c r="D1696" s="9">
        <v>1.1994318684E10</v>
      </c>
      <c r="E1696" s="8" t="s">
        <v>6103</v>
      </c>
      <c r="F1696" s="8" t="s">
        <v>6126</v>
      </c>
      <c r="G1696" s="8" t="s">
        <v>6117</v>
      </c>
      <c r="H1696" s="8" t="s">
        <v>6106</v>
      </c>
      <c r="I1696" s="8" t="s">
        <v>6107</v>
      </c>
      <c r="J1696" s="8" t="s">
        <v>6119</v>
      </c>
      <c r="K1696" s="8" t="s">
        <v>6107</v>
      </c>
      <c r="L1696" s="8" t="s">
        <v>6120</v>
      </c>
      <c r="M1696" s="8" t="s">
        <v>6121</v>
      </c>
      <c r="N1696" s="12" t="s">
        <v>18</v>
      </c>
      <c r="O1696" s="12" t="s">
        <v>20</v>
      </c>
      <c r="P1696" s="12" t="s">
        <v>25</v>
      </c>
      <c r="Q1696" s="12" t="s">
        <v>83</v>
      </c>
      <c r="R1696" s="12" t="s">
        <v>21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10">
        <f>ROUNDUP(SUM(VLOOKUP(F1696,'Pontuação'!A$2:B$11,2,FALSE),VLOOKUP(E1696,'Pontuação'!C$2:D$11,2,FALSE),VLOOKUP(H1696,'Pontuação'!I$2:J$11,2,FALSE),VLOOKUP(J1696,'Pontuação'!G$2:H$11,2,FALSE),VLOOKUP(L1696,'Pontuação'!M$2:N$13,2,FALSE)),0)</f>
        <v>1673</v>
      </c>
      <c r="AD1696" s="11">
        <f t="shared" si="1"/>
        <v>167</v>
      </c>
      <c r="AE1696" s="11" t="str">
        <f t="array" ref="AE1696">IFERROR(INDEX('Pontuação'!G$13:G$101, MATCH(AD1696, 'Pontuação'!F$13:F$101, 0)), "Faixa Indefinida")</f>
        <v>B</v>
      </c>
      <c r="AF1696" s="11">
        <f t="shared" si="2"/>
        <v>0</v>
      </c>
      <c r="AG1696" s="11">
        <f t="shared" si="3"/>
        <v>1</v>
      </c>
      <c r="AH1696" s="11">
        <f t="shared" si="4"/>
        <v>0</v>
      </c>
      <c r="AI1696" s="11">
        <f t="shared" si="5"/>
        <v>0</v>
      </c>
      <c r="AJ1696" s="11">
        <f>ROUNDUP(SUM(VLOOKUP(F1696,'Pontuação 3.0'!A$2:B$11,2,FALSE),VLOOKUP(E1696,'Pontuação 3.0'!C$2:D$11,2,FALSE),VLOOKUP(H1696,'Pontuação 3.0'!I$2:J$11,2,FALSE),VLOOKUP(J1696,'Pontuação 3.0'!G$2:H$11,2,FALSE),VLOOKUP(G1696,'Pontuação 3.0'!E$2:F$11,2,FALSE),VLOOKUP(K1696,'Pontuação 3.0'!K$2:L$11,2,FALSE),VLOOKUP(L1696,'Pontuação 3.0'!M$2:N$13,2,FALSE)),0)</f>
        <v>2075</v>
      </c>
      <c r="AK1696" s="10">
        <f t="shared" si="6"/>
        <v>208</v>
      </c>
      <c r="AL1696" s="10" t="str">
        <f t="array" ref="AL1696">IFERROR(INDEX('Pontuação 3.0'!G$13:G$191, MATCH(AK1696, 'Pontuação 3.0'!F$13:F$191, 0)), "Faixa Indefinida")</f>
        <v>C</v>
      </c>
      <c r="AM1696" s="10">
        <f t="shared" si="7"/>
        <v>0</v>
      </c>
      <c r="AN1696" s="10">
        <f t="shared" si="8"/>
        <v>0</v>
      </c>
      <c r="AO1696" s="10">
        <f t="shared" si="9"/>
        <v>1</v>
      </c>
      <c r="AP1696" s="10">
        <f t="shared" si="10"/>
        <v>0</v>
      </c>
    </row>
    <row r="1697" ht="15.75" customHeight="1">
      <c r="A1697" s="7">
        <v>45676.0</v>
      </c>
      <c r="B1697" s="8" t="s">
        <v>3927</v>
      </c>
      <c r="C1697" s="8" t="s">
        <v>3928</v>
      </c>
      <c r="D1697" s="9">
        <v>6.5992601924E10</v>
      </c>
      <c r="E1697" s="8" t="s">
        <v>6103</v>
      </c>
      <c r="F1697" s="8" t="s">
        <v>6116</v>
      </c>
      <c r="G1697" s="8" t="s">
        <v>6117</v>
      </c>
      <c r="H1697" s="8" t="s">
        <v>6118</v>
      </c>
      <c r="I1697" s="8" t="s">
        <v>6128</v>
      </c>
      <c r="J1697" s="8" t="s">
        <v>6119</v>
      </c>
      <c r="K1697" s="8" t="s">
        <v>6109</v>
      </c>
      <c r="L1697" s="8" t="s">
        <v>6115</v>
      </c>
      <c r="M1697" s="8" t="s">
        <v>6131</v>
      </c>
      <c r="N1697" s="12" t="s">
        <v>18</v>
      </c>
      <c r="O1697" s="12" t="s">
        <v>20</v>
      </c>
      <c r="P1697" s="12" t="s">
        <v>102</v>
      </c>
      <c r="Q1697" s="12" t="s">
        <v>22</v>
      </c>
      <c r="R1697" s="12" t="s">
        <v>21</v>
      </c>
      <c r="S1697" s="13"/>
      <c r="T1697" s="8"/>
      <c r="U1697" s="8"/>
      <c r="V1697" s="8"/>
      <c r="W1697" s="8"/>
      <c r="X1697" s="8"/>
      <c r="Y1697" s="8"/>
      <c r="Z1697" s="8"/>
      <c r="AA1697" s="8"/>
      <c r="AB1697" s="8"/>
      <c r="AC1697" s="10">
        <f>ROUNDUP(SUM(VLOOKUP(F1697,'Pontuação'!A$2:B$11,2,FALSE),VLOOKUP(E1697,'Pontuação'!C$2:D$11,2,FALSE),VLOOKUP(H1697,'Pontuação'!I$2:J$11,2,FALSE),VLOOKUP(J1697,'Pontuação'!G$2:H$11,2,FALSE),VLOOKUP(L1697,'Pontuação'!M$2:N$13,2,FALSE)),0)</f>
        <v>1595</v>
      </c>
      <c r="AD1697" s="11">
        <f t="shared" si="1"/>
        <v>160</v>
      </c>
      <c r="AE1697" s="11" t="str">
        <f t="array" ref="AE1697">IFERROR(INDEX('Pontuação'!G$13:G$101, MATCH(AD1697, 'Pontuação'!F$13:F$101, 0)), "Faixa Indefinida")</f>
        <v>C</v>
      </c>
      <c r="AF1697" s="11">
        <f t="shared" si="2"/>
        <v>0</v>
      </c>
      <c r="AG1697" s="11">
        <f t="shared" si="3"/>
        <v>0</v>
      </c>
      <c r="AH1697" s="11">
        <f t="shared" si="4"/>
        <v>1</v>
      </c>
      <c r="AI1697" s="11">
        <f t="shared" si="5"/>
        <v>0</v>
      </c>
      <c r="AJ1697" s="11">
        <f>ROUNDUP(SUM(VLOOKUP(F1697,'Pontuação 3.0'!A$2:B$11,2,FALSE),VLOOKUP(E1697,'Pontuação 3.0'!C$2:D$11,2,FALSE),VLOOKUP(H1697,'Pontuação 3.0'!I$2:J$11,2,FALSE),VLOOKUP(J1697,'Pontuação 3.0'!G$2:H$11,2,FALSE),VLOOKUP(G1697,'Pontuação 3.0'!E$2:F$11,2,FALSE),VLOOKUP(K1697,'Pontuação 3.0'!K$2:L$11,2,FALSE),VLOOKUP(L1697,'Pontuação 3.0'!M$2:N$13,2,FALSE)),0)</f>
        <v>2470</v>
      </c>
      <c r="AK1697" s="10">
        <f t="shared" si="6"/>
        <v>247</v>
      </c>
      <c r="AL1697" s="10" t="str">
        <f t="array" ref="AL1697">IFERROR(INDEX('Pontuação 3.0'!G$13:G$191, MATCH(AK1697, 'Pontuação 3.0'!F$13:F$191, 0)), "Faixa Indefinida")</f>
        <v>A</v>
      </c>
      <c r="AM1697" s="10">
        <f t="shared" si="7"/>
        <v>1</v>
      </c>
      <c r="AN1697" s="10">
        <f t="shared" si="8"/>
        <v>0</v>
      </c>
      <c r="AO1697" s="10">
        <f t="shared" si="9"/>
        <v>0</v>
      </c>
      <c r="AP1697" s="10">
        <f t="shared" si="10"/>
        <v>0</v>
      </c>
    </row>
    <row r="1698" ht="15.75" customHeight="1">
      <c r="A1698" s="7">
        <v>45676.0</v>
      </c>
      <c r="B1698" s="8" t="s">
        <v>670</v>
      </c>
      <c r="C1698" s="8" t="s">
        <v>3929</v>
      </c>
      <c r="D1698" s="9">
        <v>3.1993864383E10</v>
      </c>
      <c r="E1698" s="8" t="s">
        <v>6103</v>
      </c>
      <c r="F1698" s="8" t="s">
        <v>6104</v>
      </c>
      <c r="G1698" s="8" t="s">
        <v>6114</v>
      </c>
      <c r="H1698" s="8" t="s">
        <v>6123</v>
      </c>
      <c r="I1698" s="8" t="s">
        <v>6128</v>
      </c>
      <c r="J1698" s="8" t="s">
        <v>6119</v>
      </c>
      <c r="K1698" s="8" t="s">
        <v>6107</v>
      </c>
      <c r="L1698" s="8" t="s">
        <v>6115</v>
      </c>
      <c r="M1698" s="8" t="s">
        <v>6121</v>
      </c>
      <c r="N1698" s="12" t="s">
        <v>18</v>
      </c>
      <c r="O1698" s="12" t="s">
        <v>20</v>
      </c>
      <c r="P1698" s="12" t="s">
        <v>89</v>
      </c>
      <c r="Q1698" s="12" t="s">
        <v>22</v>
      </c>
      <c r="R1698" s="12" t="s">
        <v>32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10">
        <f>ROUNDUP(SUM(VLOOKUP(F1698,'Pontuação'!A$2:B$11,2,FALSE),VLOOKUP(E1698,'Pontuação'!C$2:D$11,2,FALSE),VLOOKUP(H1698,'Pontuação'!I$2:J$11,2,FALSE),VLOOKUP(J1698,'Pontuação'!G$2:H$11,2,FALSE),VLOOKUP(L1698,'Pontuação'!M$2:N$13,2,FALSE)),0)</f>
        <v>1444</v>
      </c>
      <c r="AD1698" s="11">
        <f t="shared" si="1"/>
        <v>144</v>
      </c>
      <c r="AE1698" s="11" t="str">
        <f t="array" ref="AE1698">IFERROR(INDEX('Pontuação'!G$13:G$101, MATCH(AD1698, 'Pontuação'!F$13:F$101, 0)), "Faixa Indefinida")</f>
        <v>D</v>
      </c>
      <c r="AF1698" s="11">
        <f t="shared" si="2"/>
        <v>0</v>
      </c>
      <c r="AG1698" s="11">
        <f t="shared" si="3"/>
        <v>0</v>
      </c>
      <c r="AH1698" s="11">
        <f t="shared" si="4"/>
        <v>0</v>
      </c>
      <c r="AI1698" s="11">
        <f t="shared" si="5"/>
        <v>1</v>
      </c>
      <c r="AJ1698" s="11">
        <f>ROUNDUP(SUM(VLOOKUP(F1698,'Pontuação 3.0'!A$2:B$11,2,FALSE),VLOOKUP(E1698,'Pontuação 3.0'!C$2:D$11,2,FALSE),VLOOKUP(H1698,'Pontuação 3.0'!I$2:J$11,2,FALSE),VLOOKUP(J1698,'Pontuação 3.0'!G$2:H$11,2,FALSE),VLOOKUP(G1698,'Pontuação 3.0'!E$2:F$11,2,FALSE),VLOOKUP(K1698,'Pontuação 3.0'!K$2:L$11,2,FALSE),VLOOKUP(L1698,'Pontuação 3.0'!M$2:N$13,2,FALSE)),0)</f>
        <v>1809</v>
      </c>
      <c r="AK1698" s="10">
        <f t="shared" si="6"/>
        <v>181</v>
      </c>
      <c r="AL1698" s="10" t="str">
        <f t="array" ref="AL1698">IFERROR(INDEX('Pontuação 3.0'!G$13:G$191, MATCH(AK1698, 'Pontuação 3.0'!F$13:F$191, 0)), "Faixa Indefinida")</f>
        <v>D</v>
      </c>
      <c r="AM1698" s="10">
        <f t="shared" si="7"/>
        <v>0</v>
      </c>
      <c r="AN1698" s="10">
        <f t="shared" si="8"/>
        <v>0</v>
      </c>
      <c r="AO1698" s="10">
        <f t="shared" si="9"/>
        <v>0</v>
      </c>
      <c r="AP1698" s="10">
        <f t="shared" si="10"/>
        <v>1</v>
      </c>
    </row>
    <row r="1699" ht="15.75" customHeight="1">
      <c r="A1699" s="7">
        <v>45676.0</v>
      </c>
      <c r="B1699" s="8" t="s">
        <v>3932</v>
      </c>
      <c r="C1699" s="8" t="s">
        <v>3933</v>
      </c>
      <c r="D1699" s="9">
        <v>1.9981314911E10</v>
      </c>
      <c r="E1699" s="8" t="s">
        <v>6103</v>
      </c>
      <c r="F1699" s="8" t="s">
        <v>6116</v>
      </c>
      <c r="G1699" s="8" t="s">
        <v>6122</v>
      </c>
      <c r="H1699" s="8" t="s">
        <v>6106</v>
      </c>
      <c r="I1699" s="8" t="s">
        <v>6107</v>
      </c>
      <c r="J1699" s="8" t="s">
        <v>6119</v>
      </c>
      <c r="K1699" s="8" t="s">
        <v>6109</v>
      </c>
      <c r="L1699" s="8" t="s">
        <v>6120</v>
      </c>
      <c r="M1699" s="8" t="s">
        <v>6113</v>
      </c>
      <c r="N1699" s="12" t="s">
        <v>18</v>
      </c>
      <c r="O1699" s="12" t="s">
        <v>20</v>
      </c>
      <c r="P1699" s="12" t="s">
        <v>25</v>
      </c>
      <c r="Q1699" s="12" t="s">
        <v>33</v>
      </c>
      <c r="R1699" s="12" t="s">
        <v>32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10">
        <f>ROUNDUP(SUM(VLOOKUP(F1699,'Pontuação'!A$2:B$11,2,FALSE),VLOOKUP(E1699,'Pontuação'!C$2:D$11,2,FALSE),VLOOKUP(H1699,'Pontuação'!I$2:J$11,2,FALSE),VLOOKUP(J1699,'Pontuação'!G$2:H$11,2,FALSE),VLOOKUP(L1699,'Pontuação'!M$2:N$13,2,FALSE)),0)</f>
        <v>1685</v>
      </c>
      <c r="AD1699" s="11">
        <f t="shared" si="1"/>
        <v>169</v>
      </c>
      <c r="AE1699" s="11" t="str">
        <f t="array" ref="AE1699">IFERROR(INDEX('Pontuação'!G$13:G$101, MATCH(AD1699, 'Pontuação'!F$13:F$101, 0)), "Faixa Indefinida")</f>
        <v>B</v>
      </c>
      <c r="AF1699" s="11">
        <f t="shared" si="2"/>
        <v>0</v>
      </c>
      <c r="AG1699" s="11">
        <f t="shared" si="3"/>
        <v>1</v>
      </c>
      <c r="AH1699" s="11">
        <f t="shared" si="4"/>
        <v>0</v>
      </c>
      <c r="AI1699" s="11">
        <f t="shared" si="5"/>
        <v>0</v>
      </c>
      <c r="AJ1699" s="11">
        <f>ROUNDUP(SUM(VLOOKUP(F1699,'Pontuação 3.0'!A$2:B$11,2,FALSE),VLOOKUP(E1699,'Pontuação 3.0'!C$2:D$11,2,FALSE),VLOOKUP(H1699,'Pontuação 3.0'!I$2:J$11,2,FALSE),VLOOKUP(J1699,'Pontuação 3.0'!G$2:H$11,2,FALSE),VLOOKUP(G1699,'Pontuação 3.0'!E$2:F$11,2,FALSE),VLOOKUP(K1699,'Pontuação 3.0'!K$2:L$11,2,FALSE),VLOOKUP(L1699,'Pontuação 3.0'!M$2:N$13,2,FALSE)),0)</f>
        <v>2329</v>
      </c>
      <c r="AK1699" s="10">
        <f t="shared" si="6"/>
        <v>233</v>
      </c>
      <c r="AL1699" s="10" t="str">
        <f t="array" ref="AL1699">IFERROR(INDEX('Pontuação 3.0'!G$13:G$191, MATCH(AK1699, 'Pontuação 3.0'!F$13:F$191, 0)), "Faixa Indefinida")</f>
        <v>B</v>
      </c>
      <c r="AM1699" s="10">
        <f t="shared" si="7"/>
        <v>0</v>
      </c>
      <c r="AN1699" s="10">
        <f t="shared" si="8"/>
        <v>1</v>
      </c>
      <c r="AO1699" s="10">
        <f t="shared" si="9"/>
        <v>0</v>
      </c>
      <c r="AP1699" s="10">
        <f t="shared" si="10"/>
        <v>0</v>
      </c>
    </row>
    <row r="1700" ht="15.75" customHeight="1">
      <c r="A1700" s="7">
        <v>45676.0</v>
      </c>
      <c r="B1700" s="8" t="s">
        <v>3930</v>
      </c>
      <c r="C1700" s="8" t="s">
        <v>3931</v>
      </c>
      <c r="D1700" s="9">
        <v>7.3981748849E10</v>
      </c>
      <c r="E1700" s="8" t="s">
        <v>6125</v>
      </c>
      <c r="F1700" s="8" t="s">
        <v>6116</v>
      </c>
      <c r="G1700" s="8" t="s">
        <v>6114</v>
      </c>
      <c r="H1700" s="8" t="s">
        <v>6123</v>
      </c>
      <c r="I1700" s="8" t="s">
        <v>6107</v>
      </c>
      <c r="J1700" s="8" t="s">
        <v>6108</v>
      </c>
      <c r="K1700" s="8" t="s">
        <v>6109</v>
      </c>
      <c r="L1700" s="8" t="s">
        <v>6124</v>
      </c>
      <c r="M1700" s="8" t="s">
        <v>6111</v>
      </c>
      <c r="N1700" s="12" t="s">
        <v>18</v>
      </c>
      <c r="O1700" s="12" t="s">
        <v>20</v>
      </c>
      <c r="P1700" s="12" t="s">
        <v>121</v>
      </c>
      <c r="Q1700" s="12" t="s">
        <v>22</v>
      </c>
      <c r="R1700" s="12" t="s">
        <v>32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10">
        <f>ROUNDUP(SUM(VLOOKUP(F1700,'Pontuação'!A$2:B$11,2,FALSE),VLOOKUP(E1700,'Pontuação'!C$2:D$11,2,FALSE),VLOOKUP(H1700,'Pontuação'!I$2:J$11,2,FALSE),VLOOKUP(J1700,'Pontuação'!G$2:H$11,2,FALSE),VLOOKUP(L1700,'Pontuação'!M$2:N$13,2,FALSE)),0)</f>
        <v>1511</v>
      </c>
      <c r="AD1700" s="11">
        <f t="shared" si="1"/>
        <v>151</v>
      </c>
      <c r="AE1700" s="11" t="str">
        <f t="array" ref="AE1700">IFERROR(INDEX('Pontuação'!G$13:G$101, MATCH(AD1700, 'Pontuação'!F$13:F$101, 0)), "Faixa Indefinida")</f>
        <v>C</v>
      </c>
      <c r="AF1700" s="11">
        <f t="shared" si="2"/>
        <v>0</v>
      </c>
      <c r="AG1700" s="11">
        <f t="shared" si="3"/>
        <v>0</v>
      </c>
      <c r="AH1700" s="11">
        <f t="shared" si="4"/>
        <v>1</v>
      </c>
      <c r="AI1700" s="11">
        <f t="shared" si="5"/>
        <v>0</v>
      </c>
      <c r="AJ1700" s="11">
        <f>ROUNDUP(SUM(VLOOKUP(F1700,'Pontuação 3.0'!A$2:B$11,2,FALSE),VLOOKUP(E1700,'Pontuação 3.0'!C$2:D$11,2,FALSE),VLOOKUP(H1700,'Pontuação 3.0'!I$2:J$11,2,FALSE),VLOOKUP(J1700,'Pontuação 3.0'!G$2:H$11,2,FALSE),VLOOKUP(G1700,'Pontuação 3.0'!E$2:F$11,2,FALSE),VLOOKUP(K1700,'Pontuação 3.0'!K$2:L$11,2,FALSE),VLOOKUP(L1700,'Pontuação 3.0'!M$2:N$13,2,FALSE)),0)</f>
        <v>2177</v>
      </c>
      <c r="AK1700" s="10">
        <f t="shared" si="6"/>
        <v>218</v>
      </c>
      <c r="AL1700" s="10" t="str">
        <f t="array" ref="AL1700">IFERROR(INDEX('Pontuação 3.0'!G$13:G$191, MATCH(AK1700, 'Pontuação 3.0'!F$13:F$191, 0)), "Faixa Indefinida")</f>
        <v>B</v>
      </c>
      <c r="AM1700" s="10">
        <f t="shared" si="7"/>
        <v>0</v>
      </c>
      <c r="AN1700" s="10">
        <f t="shared" si="8"/>
        <v>1</v>
      </c>
      <c r="AO1700" s="10">
        <f t="shared" si="9"/>
        <v>0</v>
      </c>
      <c r="AP1700" s="10">
        <f t="shared" si="10"/>
        <v>0</v>
      </c>
    </row>
    <row r="1701" ht="15.75" customHeight="1">
      <c r="A1701" s="7">
        <v>45676.0</v>
      </c>
      <c r="B1701" s="8" t="s">
        <v>3934</v>
      </c>
      <c r="C1701" s="8" t="s">
        <v>3935</v>
      </c>
      <c r="D1701" s="8" t="s">
        <v>3936</v>
      </c>
      <c r="E1701" s="8" t="s">
        <v>6125</v>
      </c>
      <c r="F1701" s="8" t="s">
        <v>6143</v>
      </c>
      <c r="G1701" s="8" t="s">
        <v>6117</v>
      </c>
      <c r="H1701" s="8" t="s">
        <v>6123</v>
      </c>
      <c r="I1701" s="8" t="s">
        <v>6128</v>
      </c>
      <c r="J1701" s="8" t="s">
        <v>6119</v>
      </c>
      <c r="K1701" s="8" t="s">
        <v>6109</v>
      </c>
      <c r="L1701" s="8" t="s">
        <v>6115</v>
      </c>
      <c r="M1701" s="8" t="s">
        <v>6113</v>
      </c>
      <c r="N1701" s="12" t="s">
        <v>18</v>
      </c>
      <c r="O1701" s="12" t="s">
        <v>20</v>
      </c>
      <c r="P1701" s="12" t="s">
        <v>76</v>
      </c>
      <c r="Q1701" s="12" t="s">
        <v>22</v>
      </c>
      <c r="R1701" s="12" t="s">
        <v>32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10">
        <f>ROUNDUP(SUM(VLOOKUP(F1701,'Pontuação'!A$2:B$11,2,FALSE),VLOOKUP(E1701,'Pontuação'!C$2:D$11,2,FALSE),VLOOKUP(H1701,'Pontuação'!I$2:J$11,2,FALSE),VLOOKUP(J1701,'Pontuação'!G$2:H$11,2,FALSE),VLOOKUP(L1701,'Pontuação'!M$2:N$13,2,FALSE)),0)</f>
        <v>1414</v>
      </c>
      <c r="AD1701" s="11">
        <f t="shared" si="1"/>
        <v>141</v>
      </c>
      <c r="AE1701" s="11" t="str">
        <f t="array" ref="AE1701">IFERROR(INDEX('Pontuação'!G$13:G$101, MATCH(AD1701, 'Pontuação'!F$13:F$101, 0)), "Faixa Indefinida")</f>
        <v>D</v>
      </c>
      <c r="AF1701" s="11">
        <f t="shared" si="2"/>
        <v>0</v>
      </c>
      <c r="AG1701" s="11">
        <f t="shared" si="3"/>
        <v>0</v>
      </c>
      <c r="AH1701" s="11">
        <f t="shared" si="4"/>
        <v>0</v>
      </c>
      <c r="AI1701" s="11">
        <f t="shared" si="5"/>
        <v>1</v>
      </c>
      <c r="AJ1701" s="11">
        <f>ROUNDUP(SUM(VLOOKUP(F1701,'Pontuação 3.0'!A$2:B$11,2,FALSE),VLOOKUP(E1701,'Pontuação 3.0'!C$2:D$11,2,FALSE),VLOOKUP(H1701,'Pontuação 3.0'!I$2:J$11,2,FALSE),VLOOKUP(J1701,'Pontuação 3.0'!G$2:H$11,2,FALSE),VLOOKUP(G1701,'Pontuação 3.0'!E$2:F$11,2,FALSE),VLOOKUP(K1701,'Pontuação 3.0'!K$2:L$11,2,FALSE),VLOOKUP(L1701,'Pontuação 3.0'!M$2:N$13,2,FALSE)),0)</f>
        <v>1983</v>
      </c>
      <c r="AK1701" s="10">
        <f t="shared" si="6"/>
        <v>198</v>
      </c>
      <c r="AL1701" s="10" t="str">
        <f t="array" ref="AL1701">IFERROR(INDEX('Pontuação 3.0'!G$13:G$191, MATCH(AK1701, 'Pontuação 3.0'!F$13:F$191, 0)), "Faixa Indefinida")</f>
        <v>C</v>
      </c>
      <c r="AM1701" s="10">
        <f t="shared" si="7"/>
        <v>0</v>
      </c>
      <c r="AN1701" s="10">
        <f t="shared" si="8"/>
        <v>0</v>
      </c>
      <c r="AO1701" s="10">
        <f t="shared" si="9"/>
        <v>1</v>
      </c>
      <c r="AP1701" s="10">
        <f t="shared" si="10"/>
        <v>0</v>
      </c>
    </row>
    <row r="1702" ht="15.75" customHeight="1">
      <c r="A1702" s="7">
        <v>45676.0</v>
      </c>
      <c r="B1702" s="8" t="s">
        <v>3937</v>
      </c>
      <c r="C1702" s="8" t="s">
        <v>3938</v>
      </c>
      <c r="D1702" s="9">
        <v>9.4992640933E10</v>
      </c>
      <c r="E1702" s="8" t="s">
        <v>6125</v>
      </c>
      <c r="F1702" s="8" t="s">
        <v>6116</v>
      </c>
      <c r="G1702" s="8" t="s">
        <v>6114</v>
      </c>
      <c r="H1702" s="8" t="s">
        <v>6123</v>
      </c>
      <c r="I1702" s="8" t="s">
        <v>6107</v>
      </c>
      <c r="J1702" s="8" t="s">
        <v>6119</v>
      </c>
      <c r="K1702" s="8" t="s">
        <v>6109</v>
      </c>
      <c r="L1702" s="8" t="s">
        <v>6115</v>
      </c>
      <c r="M1702" s="8" t="s">
        <v>6133</v>
      </c>
      <c r="N1702" s="12" t="s">
        <v>18</v>
      </c>
      <c r="O1702" s="12" t="s">
        <v>20</v>
      </c>
      <c r="P1702" s="12" t="s">
        <v>31</v>
      </c>
      <c r="Q1702" s="12" t="s">
        <v>1098</v>
      </c>
      <c r="R1702" s="12" t="s">
        <v>32</v>
      </c>
      <c r="S1702" s="13"/>
      <c r="T1702" s="8"/>
      <c r="U1702" s="8"/>
      <c r="V1702" s="8"/>
      <c r="W1702" s="8"/>
      <c r="X1702" s="8"/>
      <c r="Y1702" s="8"/>
      <c r="Z1702" s="8"/>
      <c r="AA1702" s="8"/>
      <c r="AB1702" s="8"/>
      <c r="AC1702" s="10">
        <f>ROUNDUP(SUM(VLOOKUP(F1702,'Pontuação'!A$2:B$11,2,FALSE),VLOOKUP(E1702,'Pontuação'!C$2:D$11,2,FALSE),VLOOKUP(H1702,'Pontuação'!I$2:J$11,2,FALSE),VLOOKUP(J1702,'Pontuação'!G$2:H$11,2,FALSE),VLOOKUP(L1702,'Pontuação'!M$2:N$13,2,FALSE)),0)</f>
        <v>1443</v>
      </c>
      <c r="AD1702" s="11">
        <f t="shared" si="1"/>
        <v>144</v>
      </c>
      <c r="AE1702" s="11" t="str">
        <f t="array" ref="AE1702">IFERROR(INDEX('Pontuação'!G$13:G$101, MATCH(AD1702, 'Pontuação'!F$13:F$101, 0)), "Faixa Indefinida")</f>
        <v>D</v>
      </c>
      <c r="AF1702" s="11">
        <f t="shared" si="2"/>
        <v>0</v>
      </c>
      <c r="AG1702" s="11">
        <f t="shared" si="3"/>
        <v>0</v>
      </c>
      <c r="AH1702" s="11">
        <f t="shared" si="4"/>
        <v>0</v>
      </c>
      <c r="AI1702" s="11">
        <f t="shared" si="5"/>
        <v>1</v>
      </c>
      <c r="AJ1702" s="11">
        <f>ROUNDUP(SUM(VLOOKUP(F1702,'Pontuação 3.0'!A$2:B$11,2,FALSE),VLOOKUP(E1702,'Pontuação 3.0'!C$2:D$11,2,FALSE),VLOOKUP(H1702,'Pontuação 3.0'!I$2:J$11,2,FALSE),VLOOKUP(J1702,'Pontuação 3.0'!G$2:H$11,2,FALSE),VLOOKUP(G1702,'Pontuação 3.0'!E$2:F$11,2,FALSE),VLOOKUP(K1702,'Pontuação 3.0'!K$2:L$11,2,FALSE),VLOOKUP(L1702,'Pontuação 3.0'!M$2:N$13,2,FALSE)),0)</f>
        <v>2055</v>
      </c>
      <c r="AK1702" s="10">
        <f t="shared" si="6"/>
        <v>206</v>
      </c>
      <c r="AL1702" s="10" t="str">
        <f t="array" ref="AL1702">IFERROR(INDEX('Pontuação 3.0'!G$13:G$191, MATCH(AK1702, 'Pontuação 3.0'!F$13:F$191, 0)), "Faixa Indefinida")</f>
        <v>C</v>
      </c>
      <c r="AM1702" s="10">
        <f t="shared" si="7"/>
        <v>0</v>
      </c>
      <c r="AN1702" s="10">
        <f t="shared" si="8"/>
        <v>0</v>
      </c>
      <c r="AO1702" s="10">
        <f t="shared" si="9"/>
        <v>1</v>
      </c>
      <c r="AP1702" s="10">
        <f t="shared" si="10"/>
        <v>0</v>
      </c>
    </row>
    <row r="1703" ht="15.75" customHeight="1">
      <c r="A1703" s="7">
        <v>45676.0</v>
      </c>
      <c r="B1703" s="8" t="s">
        <v>1021</v>
      </c>
      <c r="C1703" s="8" t="s">
        <v>3939</v>
      </c>
      <c r="D1703" s="9">
        <v>6.2993799268E10</v>
      </c>
      <c r="E1703" s="8" t="s">
        <v>6103</v>
      </c>
      <c r="F1703" s="8" t="s">
        <v>6116</v>
      </c>
      <c r="G1703" s="8" t="s">
        <v>6117</v>
      </c>
      <c r="H1703" s="8" t="s">
        <v>6123</v>
      </c>
      <c r="I1703" s="8" t="s">
        <v>6107</v>
      </c>
      <c r="J1703" s="8" t="s">
        <v>6129</v>
      </c>
      <c r="K1703" s="8" t="s">
        <v>6109</v>
      </c>
      <c r="L1703" s="8" t="s">
        <v>6110</v>
      </c>
      <c r="M1703" s="8" t="s">
        <v>6113</v>
      </c>
      <c r="N1703" s="12" t="s">
        <v>18</v>
      </c>
      <c r="O1703" s="12" t="s">
        <v>20</v>
      </c>
      <c r="P1703" s="12" t="s">
        <v>121</v>
      </c>
      <c r="Q1703" s="12" t="s">
        <v>352</v>
      </c>
      <c r="R1703" s="12" t="s">
        <v>32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10">
        <f>ROUNDUP(SUM(VLOOKUP(F1703,'Pontuação'!A$2:B$11,2,FALSE),VLOOKUP(E1703,'Pontuação'!C$2:D$11,2,FALSE),VLOOKUP(H1703,'Pontuação'!I$2:J$11,2,FALSE),VLOOKUP(J1703,'Pontuação'!G$2:H$11,2,FALSE),VLOOKUP(L1703,'Pontuação'!M$2:N$13,2,FALSE)),0)</f>
        <v>1787</v>
      </c>
      <c r="AD1703" s="11">
        <f t="shared" si="1"/>
        <v>179</v>
      </c>
      <c r="AE1703" s="11" t="str">
        <f t="array" ref="AE1703">IFERROR(INDEX('Pontuação'!G$13:G$101, MATCH(AD1703, 'Pontuação'!F$13:F$101, 0)), "Faixa Indefinida")</f>
        <v>B</v>
      </c>
      <c r="AF1703" s="11">
        <f t="shared" si="2"/>
        <v>0</v>
      </c>
      <c r="AG1703" s="11">
        <f t="shared" si="3"/>
        <v>1</v>
      </c>
      <c r="AH1703" s="11">
        <f t="shared" si="4"/>
        <v>0</v>
      </c>
      <c r="AI1703" s="11">
        <f t="shared" si="5"/>
        <v>0</v>
      </c>
      <c r="AJ1703" s="11">
        <f>ROUNDUP(SUM(VLOOKUP(F1703,'Pontuação 3.0'!A$2:B$11,2,FALSE),VLOOKUP(E1703,'Pontuação 3.0'!C$2:D$11,2,FALSE),VLOOKUP(H1703,'Pontuação 3.0'!I$2:J$11,2,FALSE),VLOOKUP(J1703,'Pontuação 3.0'!G$2:H$11,2,FALSE),VLOOKUP(G1703,'Pontuação 3.0'!E$2:F$11,2,FALSE),VLOOKUP(K1703,'Pontuação 3.0'!K$2:L$11,2,FALSE),VLOOKUP(L1703,'Pontuação 3.0'!M$2:N$13,2,FALSE)),0)</f>
        <v>2704</v>
      </c>
      <c r="AK1703" s="10">
        <f t="shared" si="6"/>
        <v>270</v>
      </c>
      <c r="AL1703" s="10" t="str">
        <f t="array" ref="AL1703">IFERROR(INDEX('Pontuação 3.0'!G$13:G$191, MATCH(AK1703, 'Pontuação 3.0'!F$13:F$191, 0)), "Faixa Indefinida")</f>
        <v>A</v>
      </c>
      <c r="AM1703" s="10">
        <f t="shared" si="7"/>
        <v>1</v>
      </c>
      <c r="AN1703" s="10">
        <f t="shared" si="8"/>
        <v>0</v>
      </c>
      <c r="AO1703" s="10">
        <f t="shared" si="9"/>
        <v>0</v>
      </c>
      <c r="AP1703" s="10">
        <f t="shared" si="10"/>
        <v>0</v>
      </c>
    </row>
    <row r="1704" ht="15.75" customHeight="1">
      <c r="A1704" s="7">
        <v>45676.0</v>
      </c>
      <c r="B1704" s="8" t="s">
        <v>3944</v>
      </c>
      <c r="C1704" s="8" t="s">
        <v>3945</v>
      </c>
      <c r="D1704" s="14" t="s">
        <v>6223</v>
      </c>
      <c r="E1704" s="8" t="s">
        <v>6103</v>
      </c>
      <c r="F1704" s="8" t="s">
        <v>6126</v>
      </c>
      <c r="G1704" s="8" t="s">
        <v>6117</v>
      </c>
      <c r="H1704" s="8" t="s">
        <v>6132</v>
      </c>
      <c r="I1704" s="8" t="s">
        <v>6128</v>
      </c>
      <c r="J1704" s="8" t="s">
        <v>6129</v>
      </c>
      <c r="K1704" s="8" t="s">
        <v>6107</v>
      </c>
      <c r="L1704" s="8" t="s">
        <v>6120</v>
      </c>
      <c r="M1704" s="8" t="s">
        <v>6133</v>
      </c>
      <c r="N1704" s="12" t="s">
        <v>18</v>
      </c>
      <c r="O1704" s="12" t="s">
        <v>20</v>
      </c>
      <c r="P1704" s="12" t="s">
        <v>71</v>
      </c>
      <c r="Q1704" s="12" t="s">
        <v>22</v>
      </c>
      <c r="R1704" s="12" t="s">
        <v>21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10">
        <f>ROUNDUP(SUM(VLOOKUP(F1704,'Pontuação'!A$2:B$11,2,FALSE),VLOOKUP(E1704,'Pontuação'!C$2:D$11,2,FALSE),VLOOKUP(H1704,'Pontuação'!I$2:J$11,2,FALSE),VLOOKUP(J1704,'Pontuação'!G$2:H$11,2,FALSE),VLOOKUP(L1704,'Pontuação'!M$2:N$13,2,FALSE)),0)</f>
        <v>1767</v>
      </c>
      <c r="AD1704" s="11">
        <f t="shared" si="1"/>
        <v>177</v>
      </c>
      <c r="AE1704" s="11" t="str">
        <f t="array" ref="AE1704">IFERROR(INDEX('Pontuação'!G$13:G$101, MATCH(AD1704, 'Pontuação'!F$13:F$101, 0)), "Faixa Indefinida")</f>
        <v>B</v>
      </c>
      <c r="AF1704" s="11">
        <f t="shared" si="2"/>
        <v>0</v>
      </c>
      <c r="AG1704" s="11">
        <f t="shared" si="3"/>
        <v>1</v>
      </c>
      <c r="AH1704" s="11">
        <f t="shared" si="4"/>
        <v>0</v>
      </c>
      <c r="AI1704" s="11">
        <f t="shared" si="5"/>
        <v>0</v>
      </c>
      <c r="AJ1704" s="11">
        <f>ROUNDUP(SUM(VLOOKUP(F1704,'Pontuação 3.0'!A$2:B$11,2,FALSE),VLOOKUP(E1704,'Pontuação 3.0'!C$2:D$11,2,FALSE),VLOOKUP(H1704,'Pontuação 3.0'!I$2:J$11,2,FALSE),VLOOKUP(J1704,'Pontuação 3.0'!G$2:H$11,2,FALSE),VLOOKUP(G1704,'Pontuação 3.0'!E$2:F$11,2,FALSE),VLOOKUP(K1704,'Pontuação 3.0'!K$2:L$11,2,FALSE),VLOOKUP(L1704,'Pontuação 3.0'!M$2:N$13,2,FALSE)),0)</f>
        <v>2242</v>
      </c>
      <c r="AK1704" s="10">
        <f t="shared" si="6"/>
        <v>224</v>
      </c>
      <c r="AL1704" s="10" t="str">
        <f t="array" ref="AL1704">IFERROR(INDEX('Pontuação 3.0'!G$13:G$191, MATCH(AK1704, 'Pontuação 3.0'!F$13:F$191, 0)), "Faixa Indefinida")</f>
        <v>B</v>
      </c>
      <c r="AM1704" s="10">
        <f t="shared" si="7"/>
        <v>0</v>
      </c>
      <c r="AN1704" s="10">
        <f t="shared" si="8"/>
        <v>1</v>
      </c>
      <c r="AO1704" s="10">
        <f t="shared" si="9"/>
        <v>0</v>
      </c>
      <c r="AP1704" s="10">
        <f t="shared" si="10"/>
        <v>0</v>
      </c>
    </row>
    <row r="1705" ht="15.75" customHeight="1">
      <c r="A1705" s="7">
        <v>45676.0</v>
      </c>
      <c r="B1705" s="8" t="s">
        <v>3942</v>
      </c>
      <c r="C1705" s="8" t="s">
        <v>3943</v>
      </c>
      <c r="D1705" s="9">
        <v>1.1939431587E10</v>
      </c>
      <c r="E1705" s="8" t="s">
        <v>6125</v>
      </c>
      <c r="F1705" s="8" t="s">
        <v>6116</v>
      </c>
      <c r="G1705" s="8" t="s">
        <v>6117</v>
      </c>
      <c r="H1705" s="8" t="s">
        <v>6118</v>
      </c>
      <c r="I1705" s="8" t="s">
        <v>6128</v>
      </c>
      <c r="J1705" s="8" t="s">
        <v>6119</v>
      </c>
      <c r="K1705" s="8" t="s">
        <v>6109</v>
      </c>
      <c r="L1705" s="8" t="s">
        <v>6115</v>
      </c>
      <c r="M1705" s="8" t="s">
        <v>6111</v>
      </c>
      <c r="N1705" s="12" t="s">
        <v>18</v>
      </c>
      <c r="O1705" s="12" t="s">
        <v>20</v>
      </c>
      <c r="P1705" s="12" t="s">
        <v>31</v>
      </c>
      <c r="Q1705" s="12" t="s">
        <v>22</v>
      </c>
      <c r="R1705" s="12" t="s">
        <v>32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10">
        <f>ROUNDUP(SUM(VLOOKUP(F1705,'Pontuação'!A$2:B$11,2,FALSE),VLOOKUP(E1705,'Pontuação'!C$2:D$11,2,FALSE),VLOOKUP(H1705,'Pontuação'!I$2:J$11,2,FALSE),VLOOKUP(J1705,'Pontuação'!G$2:H$11,2,FALSE),VLOOKUP(L1705,'Pontuação'!M$2:N$13,2,FALSE)),0)</f>
        <v>1599</v>
      </c>
      <c r="AD1705" s="11">
        <f t="shared" si="1"/>
        <v>160</v>
      </c>
      <c r="AE1705" s="11" t="str">
        <f t="array" ref="AE1705">IFERROR(INDEX('Pontuação'!G$13:G$101, MATCH(AD1705, 'Pontuação'!F$13:F$101, 0)), "Faixa Indefinida")</f>
        <v>C</v>
      </c>
      <c r="AF1705" s="11">
        <f t="shared" si="2"/>
        <v>0</v>
      </c>
      <c r="AG1705" s="11">
        <f t="shared" si="3"/>
        <v>0</v>
      </c>
      <c r="AH1705" s="11">
        <f t="shared" si="4"/>
        <v>1</v>
      </c>
      <c r="AI1705" s="11">
        <f t="shared" si="5"/>
        <v>0</v>
      </c>
      <c r="AJ1705" s="11">
        <f>ROUNDUP(SUM(VLOOKUP(F1705,'Pontuação 3.0'!A$2:B$11,2,FALSE),VLOOKUP(E1705,'Pontuação 3.0'!C$2:D$11,2,FALSE),VLOOKUP(H1705,'Pontuação 3.0'!I$2:J$11,2,FALSE),VLOOKUP(J1705,'Pontuação 3.0'!G$2:H$11,2,FALSE),VLOOKUP(G1705,'Pontuação 3.0'!E$2:F$11,2,FALSE),VLOOKUP(K1705,'Pontuação 3.0'!K$2:L$11,2,FALSE),VLOOKUP(L1705,'Pontuação 3.0'!M$2:N$13,2,FALSE)),0)</f>
        <v>2440</v>
      </c>
      <c r="AK1705" s="10">
        <f t="shared" si="6"/>
        <v>244</v>
      </c>
      <c r="AL1705" s="10" t="str">
        <f t="array" ref="AL1705">IFERROR(INDEX('Pontuação 3.0'!G$13:G$191, MATCH(AK1705, 'Pontuação 3.0'!F$13:F$191, 0)), "Faixa Indefinida")</f>
        <v>A</v>
      </c>
      <c r="AM1705" s="10">
        <f t="shared" si="7"/>
        <v>1</v>
      </c>
      <c r="AN1705" s="10">
        <f t="shared" si="8"/>
        <v>0</v>
      </c>
      <c r="AO1705" s="10">
        <f t="shared" si="9"/>
        <v>0</v>
      </c>
      <c r="AP1705" s="10">
        <f t="shared" si="10"/>
        <v>0</v>
      </c>
    </row>
    <row r="1706" ht="15.75" customHeight="1">
      <c r="A1706" s="7">
        <v>45676.0</v>
      </c>
      <c r="B1706" s="8" t="s">
        <v>3946</v>
      </c>
      <c r="C1706" s="8" t="s">
        <v>3947</v>
      </c>
      <c r="D1706" s="9">
        <v>8.6995878824E10</v>
      </c>
      <c r="E1706" s="8" t="s">
        <v>6103</v>
      </c>
      <c r="F1706" s="8" t="s">
        <v>6116</v>
      </c>
      <c r="G1706" s="8" t="s">
        <v>6122</v>
      </c>
      <c r="H1706" s="8" t="s">
        <v>6118</v>
      </c>
      <c r="I1706" s="8" t="s">
        <v>6107</v>
      </c>
      <c r="J1706" s="8" t="s">
        <v>6108</v>
      </c>
      <c r="K1706" s="8" t="s">
        <v>6107</v>
      </c>
      <c r="L1706" s="8" t="s">
        <v>6115</v>
      </c>
      <c r="M1706" s="8" t="s">
        <v>6113</v>
      </c>
      <c r="N1706" s="12" t="s">
        <v>18</v>
      </c>
      <c r="O1706" s="12" t="s">
        <v>20</v>
      </c>
      <c r="P1706" s="12" t="s">
        <v>25</v>
      </c>
      <c r="Q1706" s="12" t="s">
        <v>22</v>
      </c>
      <c r="R1706" s="12" t="s">
        <v>32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10">
        <f>ROUNDUP(SUM(VLOOKUP(F1706,'Pontuação'!A$2:B$11,2,FALSE),VLOOKUP(E1706,'Pontuação'!C$2:D$11,2,FALSE),VLOOKUP(H1706,'Pontuação'!I$2:J$11,2,FALSE),VLOOKUP(J1706,'Pontuação'!G$2:H$11,2,FALSE),VLOOKUP(L1706,'Pontuação'!M$2:N$13,2,FALSE)),0)</f>
        <v>1700</v>
      </c>
      <c r="AD1706" s="11">
        <f t="shared" si="1"/>
        <v>170</v>
      </c>
      <c r="AE1706" s="11" t="str">
        <f t="array" ref="AE1706">IFERROR(INDEX('Pontuação'!G$13:G$101, MATCH(AD1706, 'Pontuação'!F$13:F$101, 0)), "Faixa Indefinida")</f>
        <v>B</v>
      </c>
      <c r="AF1706" s="11">
        <f t="shared" si="2"/>
        <v>0</v>
      </c>
      <c r="AG1706" s="11">
        <f t="shared" si="3"/>
        <v>1</v>
      </c>
      <c r="AH1706" s="11">
        <f t="shared" si="4"/>
        <v>0</v>
      </c>
      <c r="AI1706" s="11">
        <f t="shared" si="5"/>
        <v>0</v>
      </c>
      <c r="AJ1706" s="11">
        <f>ROUNDUP(SUM(VLOOKUP(F1706,'Pontuação 3.0'!A$2:B$11,2,FALSE),VLOOKUP(E1706,'Pontuação 3.0'!C$2:D$11,2,FALSE),VLOOKUP(H1706,'Pontuação 3.0'!I$2:J$11,2,FALSE),VLOOKUP(J1706,'Pontuação 3.0'!G$2:H$11,2,FALSE),VLOOKUP(G1706,'Pontuação 3.0'!E$2:F$11,2,FALSE),VLOOKUP(K1706,'Pontuação 3.0'!K$2:L$11,2,FALSE),VLOOKUP(L1706,'Pontuação 3.0'!M$2:N$13,2,FALSE)),0)</f>
        <v>2221</v>
      </c>
      <c r="AK1706" s="10">
        <f t="shared" si="6"/>
        <v>222</v>
      </c>
      <c r="AL1706" s="10" t="str">
        <f t="array" ref="AL1706">IFERROR(INDEX('Pontuação 3.0'!G$13:G$191, MATCH(AK1706, 'Pontuação 3.0'!F$13:F$191, 0)), "Faixa Indefinida")</f>
        <v>B</v>
      </c>
      <c r="AM1706" s="10">
        <f t="shared" si="7"/>
        <v>0</v>
      </c>
      <c r="AN1706" s="10">
        <f t="shared" si="8"/>
        <v>1</v>
      </c>
      <c r="AO1706" s="10">
        <f t="shared" si="9"/>
        <v>0</v>
      </c>
      <c r="AP1706" s="10">
        <f t="shared" si="10"/>
        <v>0</v>
      </c>
    </row>
    <row r="1707" ht="15.75" customHeight="1">
      <c r="A1707" s="7">
        <v>45676.0</v>
      </c>
      <c r="B1707" s="8" t="s">
        <v>3948</v>
      </c>
      <c r="C1707" s="8" t="s">
        <v>3949</v>
      </c>
      <c r="D1707" s="9">
        <v>8.5988738942E10</v>
      </c>
      <c r="E1707" s="8" t="s">
        <v>6103</v>
      </c>
      <c r="F1707" s="8" t="s">
        <v>6126</v>
      </c>
      <c r="G1707" s="8" t="s">
        <v>6147</v>
      </c>
      <c r="H1707" s="8" t="s">
        <v>6118</v>
      </c>
      <c r="I1707" s="8" t="s">
        <v>6107</v>
      </c>
      <c r="J1707" s="8" t="s">
        <v>6108</v>
      </c>
      <c r="K1707" s="8" t="s">
        <v>6107</v>
      </c>
      <c r="L1707" s="8" t="s">
        <v>6115</v>
      </c>
      <c r="M1707" s="8" t="s">
        <v>6111</v>
      </c>
      <c r="N1707" s="12" t="s">
        <v>18</v>
      </c>
      <c r="O1707" s="12" t="s">
        <v>20</v>
      </c>
      <c r="P1707" s="12" t="s">
        <v>31</v>
      </c>
      <c r="Q1707" s="12" t="s">
        <v>184</v>
      </c>
      <c r="R1707" s="12" t="s">
        <v>32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10">
        <f>ROUNDUP(SUM(VLOOKUP(F1707,'Pontuação'!A$2:B$11,2,FALSE),VLOOKUP(E1707,'Pontuação'!C$2:D$11,2,FALSE),VLOOKUP(H1707,'Pontuação'!I$2:J$11,2,FALSE),VLOOKUP(J1707,'Pontuação'!G$2:H$11,2,FALSE),VLOOKUP(L1707,'Pontuação'!M$2:N$13,2,FALSE)),0)</f>
        <v>1688</v>
      </c>
      <c r="AD1707" s="11">
        <f t="shared" si="1"/>
        <v>169</v>
      </c>
      <c r="AE1707" s="11" t="str">
        <f t="array" ref="AE1707">IFERROR(INDEX('Pontuação'!G$13:G$101, MATCH(AD1707, 'Pontuação'!F$13:F$101, 0)), "Faixa Indefinida")</f>
        <v>B</v>
      </c>
      <c r="AF1707" s="11">
        <f t="shared" si="2"/>
        <v>0</v>
      </c>
      <c r="AG1707" s="11">
        <f t="shared" si="3"/>
        <v>1</v>
      </c>
      <c r="AH1707" s="11">
        <f t="shared" si="4"/>
        <v>0</v>
      </c>
      <c r="AI1707" s="11">
        <f t="shared" si="5"/>
        <v>0</v>
      </c>
      <c r="AJ1707" s="11">
        <f>ROUNDUP(SUM(VLOOKUP(F1707,'Pontuação 3.0'!A$2:B$11,2,FALSE),VLOOKUP(E1707,'Pontuação 3.0'!C$2:D$11,2,FALSE),VLOOKUP(H1707,'Pontuação 3.0'!I$2:J$11,2,FALSE),VLOOKUP(J1707,'Pontuação 3.0'!G$2:H$11,2,FALSE),VLOOKUP(G1707,'Pontuação 3.0'!E$2:F$11,2,FALSE),VLOOKUP(K1707,'Pontuação 3.0'!K$2:L$11,2,FALSE),VLOOKUP(L1707,'Pontuação 3.0'!M$2:N$13,2,FALSE)),0)</f>
        <v>2288</v>
      </c>
      <c r="AK1707" s="10">
        <f t="shared" si="6"/>
        <v>229</v>
      </c>
      <c r="AL1707" s="10" t="str">
        <f t="array" ref="AL1707">IFERROR(INDEX('Pontuação 3.0'!G$13:G$191, MATCH(AK1707, 'Pontuação 3.0'!F$13:F$191, 0)), "Faixa Indefinida")</f>
        <v>B</v>
      </c>
      <c r="AM1707" s="10">
        <f t="shared" si="7"/>
        <v>0</v>
      </c>
      <c r="AN1707" s="10">
        <f t="shared" si="8"/>
        <v>1</v>
      </c>
      <c r="AO1707" s="10">
        <f t="shared" si="9"/>
        <v>0</v>
      </c>
      <c r="AP1707" s="10">
        <f t="shared" si="10"/>
        <v>0</v>
      </c>
    </row>
    <row r="1708" ht="15.75" customHeight="1">
      <c r="A1708" s="7">
        <v>45676.0</v>
      </c>
      <c r="B1708" s="8" t="s">
        <v>3950</v>
      </c>
      <c r="C1708" s="8" t="s">
        <v>3951</v>
      </c>
      <c r="D1708" s="9">
        <v>3.5988446257E10</v>
      </c>
      <c r="E1708" s="8" t="s">
        <v>6103</v>
      </c>
      <c r="F1708" s="8" t="s">
        <v>6126</v>
      </c>
      <c r="G1708" s="8" t="s">
        <v>6117</v>
      </c>
      <c r="H1708" s="8" t="s">
        <v>6118</v>
      </c>
      <c r="I1708" s="8" t="s">
        <v>6128</v>
      </c>
      <c r="J1708" s="8" t="s">
        <v>6119</v>
      </c>
      <c r="K1708" s="8" t="s">
        <v>6107</v>
      </c>
      <c r="L1708" s="8" t="s">
        <v>6115</v>
      </c>
      <c r="M1708" s="8" t="s">
        <v>6111</v>
      </c>
      <c r="N1708" s="12" t="s">
        <v>18</v>
      </c>
      <c r="O1708" s="12" t="s">
        <v>20</v>
      </c>
      <c r="P1708" s="12" t="s">
        <v>25</v>
      </c>
      <c r="Q1708" s="12" t="s">
        <v>33</v>
      </c>
      <c r="R1708" s="12" t="s">
        <v>32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10">
        <f>ROUNDUP(SUM(VLOOKUP(F1708,'Pontuação'!A$2:B$11,2,FALSE),VLOOKUP(E1708,'Pontuação'!C$2:D$11,2,FALSE),VLOOKUP(H1708,'Pontuação'!I$2:J$11,2,FALSE),VLOOKUP(J1708,'Pontuação'!G$2:H$11,2,FALSE),VLOOKUP(L1708,'Pontuação'!M$2:N$13,2,FALSE)),0)</f>
        <v>1583</v>
      </c>
      <c r="AD1708" s="11">
        <f t="shared" si="1"/>
        <v>158</v>
      </c>
      <c r="AE1708" s="11" t="str">
        <f t="array" ref="AE1708">IFERROR(INDEX('Pontuação'!G$13:G$101, MATCH(AD1708, 'Pontuação'!F$13:F$101, 0)), "Faixa Indefinida")</f>
        <v>C</v>
      </c>
      <c r="AF1708" s="11">
        <f t="shared" si="2"/>
        <v>0</v>
      </c>
      <c r="AG1708" s="11">
        <f t="shared" si="3"/>
        <v>0</v>
      </c>
      <c r="AH1708" s="11">
        <f t="shared" si="4"/>
        <v>1</v>
      </c>
      <c r="AI1708" s="11">
        <f t="shared" si="5"/>
        <v>0</v>
      </c>
      <c r="AJ1708" s="11">
        <f>ROUNDUP(SUM(VLOOKUP(F1708,'Pontuação 3.0'!A$2:B$11,2,FALSE),VLOOKUP(E1708,'Pontuação 3.0'!C$2:D$11,2,FALSE),VLOOKUP(H1708,'Pontuação 3.0'!I$2:J$11,2,FALSE),VLOOKUP(J1708,'Pontuação 3.0'!G$2:H$11,2,FALSE),VLOOKUP(G1708,'Pontuação 3.0'!E$2:F$11,2,FALSE),VLOOKUP(K1708,'Pontuação 3.0'!K$2:L$11,2,FALSE),VLOOKUP(L1708,'Pontuação 3.0'!M$2:N$13,2,FALSE)),0)</f>
        <v>2076</v>
      </c>
      <c r="AK1708" s="10">
        <f t="shared" si="6"/>
        <v>208</v>
      </c>
      <c r="AL1708" s="10" t="str">
        <f t="array" ref="AL1708">IFERROR(INDEX('Pontuação 3.0'!G$13:G$191, MATCH(AK1708, 'Pontuação 3.0'!F$13:F$191, 0)), "Faixa Indefinida")</f>
        <v>C</v>
      </c>
      <c r="AM1708" s="10">
        <f t="shared" si="7"/>
        <v>0</v>
      </c>
      <c r="AN1708" s="10">
        <f t="shared" si="8"/>
        <v>0</v>
      </c>
      <c r="AO1708" s="10">
        <f t="shared" si="9"/>
        <v>1</v>
      </c>
      <c r="AP1708" s="10">
        <f t="shared" si="10"/>
        <v>0</v>
      </c>
    </row>
    <row r="1709" ht="15.75" customHeight="1">
      <c r="A1709" s="7">
        <v>45676.0</v>
      </c>
      <c r="B1709" s="8" t="s">
        <v>3952</v>
      </c>
      <c r="C1709" s="8" t="s">
        <v>3953</v>
      </c>
      <c r="D1709" s="9">
        <v>6.5992784205E10</v>
      </c>
      <c r="E1709" s="8" t="s">
        <v>6103</v>
      </c>
      <c r="F1709" s="8" t="s">
        <v>6126</v>
      </c>
      <c r="G1709" s="8" t="s">
        <v>6122</v>
      </c>
      <c r="H1709" s="8" t="s">
        <v>6106</v>
      </c>
      <c r="I1709" s="8" t="s">
        <v>6107</v>
      </c>
      <c r="J1709" s="8" t="s">
        <v>6108</v>
      </c>
      <c r="K1709" s="8" t="s">
        <v>6107</v>
      </c>
      <c r="L1709" s="8" t="s">
        <v>6124</v>
      </c>
      <c r="M1709" s="8" t="s">
        <v>6113</v>
      </c>
      <c r="N1709" s="12" t="s">
        <v>18</v>
      </c>
      <c r="O1709" s="12" t="s">
        <v>20</v>
      </c>
      <c r="P1709" s="12" t="s">
        <v>51</v>
      </c>
      <c r="Q1709" s="12" t="s">
        <v>22</v>
      </c>
      <c r="R1709" s="12" t="s">
        <v>21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10">
        <f>ROUNDUP(SUM(VLOOKUP(F1709,'Pontuação'!A$2:B$11,2,FALSE),VLOOKUP(E1709,'Pontuação'!C$2:D$11,2,FALSE),VLOOKUP(H1709,'Pontuação'!I$2:J$11,2,FALSE),VLOOKUP(J1709,'Pontuação'!G$2:H$11,2,FALSE),VLOOKUP(L1709,'Pontuação'!M$2:N$13,2,FALSE)),0)</f>
        <v>1609</v>
      </c>
      <c r="AD1709" s="11">
        <f t="shared" si="1"/>
        <v>161</v>
      </c>
      <c r="AE1709" s="11" t="str">
        <f t="array" ref="AE1709">IFERROR(INDEX('Pontuação'!G$13:G$101, MATCH(AD1709, 'Pontuação'!F$13:F$101, 0)), "Faixa Indefinida")</f>
        <v>C</v>
      </c>
      <c r="AF1709" s="11">
        <f t="shared" si="2"/>
        <v>0</v>
      </c>
      <c r="AG1709" s="11">
        <f t="shared" si="3"/>
        <v>0</v>
      </c>
      <c r="AH1709" s="11">
        <f t="shared" si="4"/>
        <v>1</v>
      </c>
      <c r="AI1709" s="11">
        <f t="shared" si="5"/>
        <v>0</v>
      </c>
      <c r="AJ1709" s="11">
        <f>ROUNDUP(SUM(VLOOKUP(F1709,'Pontuação 3.0'!A$2:B$11,2,FALSE),VLOOKUP(E1709,'Pontuação 3.0'!C$2:D$11,2,FALSE),VLOOKUP(H1709,'Pontuação 3.0'!I$2:J$11,2,FALSE),VLOOKUP(J1709,'Pontuação 3.0'!G$2:H$11,2,FALSE),VLOOKUP(G1709,'Pontuação 3.0'!E$2:F$11,2,FALSE),VLOOKUP(K1709,'Pontuação 3.0'!K$2:L$11,2,FALSE),VLOOKUP(L1709,'Pontuação 3.0'!M$2:N$13,2,FALSE)),0)</f>
        <v>1971</v>
      </c>
      <c r="AK1709" s="10">
        <f t="shared" si="6"/>
        <v>197</v>
      </c>
      <c r="AL1709" s="10" t="str">
        <f t="array" ref="AL1709">IFERROR(INDEX('Pontuação 3.0'!G$13:G$191, MATCH(AK1709, 'Pontuação 3.0'!F$13:F$191, 0)), "Faixa Indefinida")</f>
        <v>C</v>
      </c>
      <c r="AM1709" s="10">
        <f t="shared" si="7"/>
        <v>0</v>
      </c>
      <c r="AN1709" s="10">
        <f t="shared" si="8"/>
        <v>0</v>
      </c>
      <c r="AO1709" s="10">
        <f t="shared" si="9"/>
        <v>1</v>
      </c>
      <c r="AP1709" s="10">
        <f t="shared" si="10"/>
        <v>0</v>
      </c>
    </row>
    <row r="1710" ht="15.75" customHeight="1">
      <c r="A1710" s="7">
        <v>45676.0</v>
      </c>
      <c r="B1710" s="8" t="s">
        <v>3954</v>
      </c>
      <c r="C1710" s="8" t="s">
        <v>3955</v>
      </c>
      <c r="D1710" s="8" t="s">
        <v>3956</v>
      </c>
      <c r="E1710" s="8" t="s">
        <v>6125</v>
      </c>
      <c r="F1710" s="8" t="s">
        <v>6126</v>
      </c>
      <c r="G1710" s="8" t="s">
        <v>6117</v>
      </c>
      <c r="H1710" s="8" t="s">
        <v>6106</v>
      </c>
      <c r="I1710" s="8" t="s">
        <v>6107</v>
      </c>
      <c r="J1710" s="8" t="s">
        <v>6130</v>
      </c>
      <c r="K1710" s="8" t="s">
        <v>6109</v>
      </c>
      <c r="L1710" s="8" t="s">
        <v>6120</v>
      </c>
      <c r="M1710" s="8" t="s">
        <v>6113</v>
      </c>
      <c r="N1710" s="12" t="s">
        <v>18</v>
      </c>
      <c r="O1710" s="12" t="s">
        <v>20</v>
      </c>
      <c r="P1710" s="12" t="s">
        <v>31</v>
      </c>
      <c r="Q1710" s="12" t="s">
        <v>1098</v>
      </c>
      <c r="R1710" s="12" t="s">
        <v>32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10">
        <f>ROUNDUP(SUM(VLOOKUP(F1710,'Pontuação'!A$2:B$11,2,FALSE),VLOOKUP(E1710,'Pontuação'!C$2:D$11,2,FALSE),VLOOKUP(H1710,'Pontuação'!I$2:J$11,2,FALSE),VLOOKUP(J1710,'Pontuação'!G$2:H$11,2,FALSE),VLOOKUP(L1710,'Pontuação'!M$2:N$13,2,FALSE)),0)</f>
        <v>1955</v>
      </c>
      <c r="AD1710" s="11">
        <f t="shared" si="1"/>
        <v>196</v>
      </c>
      <c r="AE1710" s="11" t="str">
        <f t="array" ref="AE1710">IFERROR(INDEX('Pontuação'!G$13:G$101, MATCH(AD1710, 'Pontuação'!F$13:F$101, 0)), "Faixa Indefinida")</f>
        <v>A</v>
      </c>
      <c r="AF1710" s="11">
        <f t="shared" si="2"/>
        <v>1</v>
      </c>
      <c r="AG1710" s="11">
        <f t="shared" si="3"/>
        <v>0</v>
      </c>
      <c r="AH1710" s="11">
        <f t="shared" si="4"/>
        <v>0</v>
      </c>
      <c r="AI1710" s="11">
        <f t="shared" si="5"/>
        <v>0</v>
      </c>
      <c r="AJ1710" s="11">
        <f>ROUNDUP(SUM(VLOOKUP(F1710,'Pontuação 3.0'!A$2:B$11,2,FALSE),VLOOKUP(E1710,'Pontuação 3.0'!C$2:D$11,2,FALSE),VLOOKUP(H1710,'Pontuação 3.0'!I$2:J$11,2,FALSE),VLOOKUP(J1710,'Pontuação 3.0'!G$2:H$11,2,FALSE),VLOOKUP(G1710,'Pontuação 3.0'!E$2:F$11,2,FALSE),VLOOKUP(K1710,'Pontuação 3.0'!K$2:L$11,2,FALSE),VLOOKUP(L1710,'Pontuação 3.0'!M$2:N$13,2,FALSE)),0)</f>
        <v>2329</v>
      </c>
      <c r="AK1710" s="10">
        <f t="shared" si="6"/>
        <v>233</v>
      </c>
      <c r="AL1710" s="10" t="str">
        <f t="array" ref="AL1710">IFERROR(INDEX('Pontuação 3.0'!G$13:G$191, MATCH(AK1710, 'Pontuação 3.0'!F$13:F$191, 0)), "Faixa Indefinida")</f>
        <v>B</v>
      </c>
      <c r="AM1710" s="10">
        <f t="shared" si="7"/>
        <v>0</v>
      </c>
      <c r="AN1710" s="10">
        <f t="shared" si="8"/>
        <v>1</v>
      </c>
      <c r="AO1710" s="10">
        <f t="shared" si="9"/>
        <v>0</v>
      </c>
      <c r="AP1710" s="10">
        <f t="shared" si="10"/>
        <v>0</v>
      </c>
    </row>
    <row r="1711" ht="15.75" customHeight="1">
      <c r="A1711" s="7">
        <v>45676.0</v>
      </c>
      <c r="B1711" s="8" t="s">
        <v>3957</v>
      </c>
      <c r="C1711" s="8" t="s">
        <v>3958</v>
      </c>
      <c r="D1711" s="9">
        <v>1.7996366526E10</v>
      </c>
      <c r="E1711" s="8" t="s">
        <v>6103</v>
      </c>
      <c r="F1711" s="8" t="s">
        <v>6126</v>
      </c>
      <c r="G1711" s="8" t="s">
        <v>6122</v>
      </c>
      <c r="H1711" s="8" t="s">
        <v>6118</v>
      </c>
      <c r="I1711" s="8" t="s">
        <v>6107</v>
      </c>
      <c r="J1711" s="8" t="s">
        <v>6119</v>
      </c>
      <c r="K1711" s="8" t="s">
        <v>6107</v>
      </c>
      <c r="L1711" s="8" t="s">
        <v>6136</v>
      </c>
      <c r="M1711" s="8" t="s">
        <v>6131</v>
      </c>
      <c r="N1711" s="12" t="s">
        <v>18</v>
      </c>
      <c r="O1711" s="12" t="s">
        <v>20</v>
      </c>
      <c r="P1711" s="12" t="s">
        <v>48</v>
      </c>
      <c r="Q1711" s="12" t="s">
        <v>22</v>
      </c>
      <c r="R1711" s="12" t="s">
        <v>21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10">
        <f>ROUNDUP(SUM(VLOOKUP(F1711,'Pontuação'!A$2:B$11,2,FALSE),VLOOKUP(E1711,'Pontuação'!C$2:D$11,2,FALSE),VLOOKUP(H1711,'Pontuação'!I$2:J$11,2,FALSE),VLOOKUP(J1711,'Pontuação'!G$2:H$11,2,FALSE),VLOOKUP(L1711,'Pontuação'!M$2:N$13,2,FALSE)),0)</f>
        <v>1627</v>
      </c>
      <c r="AD1711" s="11">
        <f t="shared" si="1"/>
        <v>163</v>
      </c>
      <c r="AE1711" s="11" t="str">
        <f t="array" ref="AE1711">IFERROR(INDEX('Pontuação'!G$13:G$101, MATCH(AD1711, 'Pontuação'!F$13:F$101, 0)), "Faixa Indefinida")</f>
        <v>C</v>
      </c>
      <c r="AF1711" s="11">
        <f t="shared" si="2"/>
        <v>0</v>
      </c>
      <c r="AG1711" s="11">
        <f t="shared" si="3"/>
        <v>0</v>
      </c>
      <c r="AH1711" s="11">
        <f t="shared" si="4"/>
        <v>1</v>
      </c>
      <c r="AI1711" s="11">
        <f t="shared" si="5"/>
        <v>0</v>
      </c>
      <c r="AJ1711" s="11">
        <f>ROUNDUP(SUM(VLOOKUP(F1711,'Pontuação 3.0'!A$2:B$11,2,FALSE),VLOOKUP(E1711,'Pontuação 3.0'!C$2:D$11,2,FALSE),VLOOKUP(H1711,'Pontuação 3.0'!I$2:J$11,2,FALSE),VLOOKUP(J1711,'Pontuação 3.0'!G$2:H$11,2,FALSE),VLOOKUP(G1711,'Pontuação 3.0'!E$2:F$11,2,FALSE),VLOOKUP(K1711,'Pontuação 3.0'!K$2:L$11,2,FALSE),VLOOKUP(L1711,'Pontuação 3.0'!M$2:N$13,2,FALSE)),0)</f>
        <v>1914</v>
      </c>
      <c r="AK1711" s="10">
        <f t="shared" si="6"/>
        <v>191</v>
      </c>
      <c r="AL1711" s="10" t="str">
        <f t="array" ref="AL1711">IFERROR(INDEX('Pontuação 3.0'!G$13:G$191, MATCH(AK1711, 'Pontuação 3.0'!F$13:F$191, 0)), "Faixa Indefinida")</f>
        <v>D</v>
      </c>
      <c r="AM1711" s="10">
        <f t="shared" si="7"/>
        <v>0</v>
      </c>
      <c r="AN1711" s="10">
        <f t="shared" si="8"/>
        <v>0</v>
      </c>
      <c r="AO1711" s="10">
        <f t="shared" si="9"/>
        <v>0</v>
      </c>
      <c r="AP1711" s="10">
        <f t="shared" si="10"/>
        <v>1</v>
      </c>
    </row>
    <row r="1712" ht="15.75" customHeight="1">
      <c r="A1712" s="7">
        <v>45676.0</v>
      </c>
      <c r="B1712" s="8" t="s">
        <v>3961</v>
      </c>
      <c r="C1712" s="8" t="s">
        <v>6224</v>
      </c>
      <c r="D1712" s="9">
        <v>7.7991454767E10</v>
      </c>
      <c r="E1712" s="8" t="s">
        <v>6103</v>
      </c>
      <c r="F1712" s="8" t="s">
        <v>6116</v>
      </c>
      <c r="G1712" s="8" t="s">
        <v>6122</v>
      </c>
      <c r="H1712" s="8" t="s">
        <v>6106</v>
      </c>
      <c r="I1712" s="8" t="s">
        <v>6107</v>
      </c>
      <c r="J1712" s="8" t="s">
        <v>6108</v>
      </c>
      <c r="K1712" s="8" t="s">
        <v>6107</v>
      </c>
      <c r="L1712" s="8" t="s">
        <v>6120</v>
      </c>
      <c r="M1712" s="8" t="s">
        <v>6111</v>
      </c>
      <c r="N1712" s="12" t="s">
        <v>18</v>
      </c>
      <c r="O1712" s="12" t="s">
        <v>20</v>
      </c>
      <c r="P1712" s="12" t="s">
        <v>31</v>
      </c>
      <c r="Q1712" s="12" t="s">
        <v>1098</v>
      </c>
      <c r="R1712" s="12" t="s">
        <v>32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10">
        <f>ROUNDUP(SUM(VLOOKUP(F1712,'Pontuação'!A$2:B$11,2,FALSE),VLOOKUP(E1712,'Pontuação'!C$2:D$11,2,FALSE),VLOOKUP(H1712,'Pontuação'!I$2:J$11,2,FALSE),VLOOKUP(J1712,'Pontuação'!G$2:H$11,2,FALSE),VLOOKUP(L1712,'Pontuação'!M$2:N$13,2,FALSE)),0)</f>
        <v>1790</v>
      </c>
      <c r="AD1712" s="11">
        <f t="shared" si="1"/>
        <v>179</v>
      </c>
      <c r="AE1712" s="11" t="str">
        <f t="array" ref="AE1712">IFERROR(INDEX('Pontuação'!G$13:G$101, MATCH(AD1712, 'Pontuação'!F$13:F$101, 0)), "Faixa Indefinida")</f>
        <v>B</v>
      </c>
      <c r="AF1712" s="11">
        <f t="shared" si="2"/>
        <v>0</v>
      </c>
      <c r="AG1712" s="11">
        <f t="shared" si="3"/>
        <v>1</v>
      </c>
      <c r="AH1712" s="11">
        <f t="shared" si="4"/>
        <v>0</v>
      </c>
      <c r="AI1712" s="11">
        <f t="shared" si="5"/>
        <v>0</v>
      </c>
      <c r="AJ1712" s="11">
        <f>ROUNDUP(SUM(VLOOKUP(F1712,'Pontuação 3.0'!A$2:B$11,2,FALSE),VLOOKUP(E1712,'Pontuação 3.0'!C$2:D$11,2,FALSE),VLOOKUP(H1712,'Pontuação 3.0'!I$2:J$11,2,FALSE),VLOOKUP(J1712,'Pontuação 3.0'!G$2:H$11,2,FALSE),VLOOKUP(G1712,'Pontuação 3.0'!E$2:F$11,2,FALSE),VLOOKUP(K1712,'Pontuação 3.0'!K$2:L$11,2,FALSE),VLOOKUP(L1712,'Pontuação 3.0'!M$2:N$13,2,FALSE)),0)</f>
        <v>2220</v>
      </c>
      <c r="AK1712" s="10">
        <f t="shared" si="6"/>
        <v>222</v>
      </c>
      <c r="AL1712" s="10" t="str">
        <f t="array" ref="AL1712">IFERROR(INDEX('Pontuação 3.0'!G$13:G$191, MATCH(AK1712, 'Pontuação 3.0'!F$13:F$191, 0)), "Faixa Indefinida")</f>
        <v>B</v>
      </c>
      <c r="AM1712" s="10">
        <f t="shared" si="7"/>
        <v>0</v>
      </c>
      <c r="AN1712" s="10">
        <f t="shared" si="8"/>
        <v>1</v>
      </c>
      <c r="AO1712" s="10">
        <f t="shared" si="9"/>
        <v>0</v>
      </c>
      <c r="AP1712" s="10">
        <f t="shared" si="10"/>
        <v>0</v>
      </c>
    </row>
    <row r="1713" ht="15.75" customHeight="1">
      <c r="A1713" s="7">
        <v>45676.0</v>
      </c>
      <c r="B1713" s="8" t="s">
        <v>3963</v>
      </c>
      <c r="C1713" s="8" t="s">
        <v>3964</v>
      </c>
      <c r="D1713" s="9">
        <v>1.1951610879E10</v>
      </c>
      <c r="E1713" s="8" t="s">
        <v>6103</v>
      </c>
      <c r="F1713" s="8" t="s">
        <v>6116</v>
      </c>
      <c r="G1713" s="8" t="s">
        <v>6117</v>
      </c>
      <c r="H1713" s="8" t="s">
        <v>6123</v>
      </c>
      <c r="I1713" s="8" t="s">
        <v>6107</v>
      </c>
      <c r="J1713" s="8" t="s">
        <v>6108</v>
      </c>
      <c r="K1713" s="8" t="s">
        <v>6107</v>
      </c>
      <c r="L1713" s="8" t="s">
        <v>6115</v>
      </c>
      <c r="M1713" s="8" t="s">
        <v>6113</v>
      </c>
      <c r="N1713" s="12" t="s">
        <v>18</v>
      </c>
      <c r="O1713" s="12" t="s">
        <v>20</v>
      </c>
      <c r="P1713" s="12" t="s">
        <v>25</v>
      </c>
      <c r="Q1713" s="12" t="s">
        <v>33</v>
      </c>
      <c r="R1713" s="12" t="s">
        <v>21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10">
        <f>ROUNDUP(SUM(VLOOKUP(F1713,'Pontuação'!A$2:B$11,2,FALSE),VLOOKUP(E1713,'Pontuação'!C$2:D$11,2,FALSE),VLOOKUP(H1713,'Pontuação'!I$2:J$11,2,FALSE),VLOOKUP(J1713,'Pontuação'!G$2:H$11,2,FALSE),VLOOKUP(L1713,'Pontuação'!M$2:N$13,2,FALSE)),0)</f>
        <v>1544</v>
      </c>
      <c r="AD1713" s="11">
        <f t="shared" si="1"/>
        <v>154</v>
      </c>
      <c r="AE1713" s="11" t="str">
        <f t="array" ref="AE1713">IFERROR(INDEX('Pontuação'!G$13:G$101, MATCH(AD1713, 'Pontuação'!F$13:F$101, 0)), "Faixa Indefinida")</f>
        <v>C</v>
      </c>
      <c r="AF1713" s="11">
        <f t="shared" si="2"/>
        <v>0</v>
      </c>
      <c r="AG1713" s="11">
        <f t="shared" si="3"/>
        <v>0</v>
      </c>
      <c r="AH1713" s="11">
        <f t="shared" si="4"/>
        <v>1</v>
      </c>
      <c r="AI1713" s="11">
        <f t="shared" si="5"/>
        <v>0</v>
      </c>
      <c r="AJ1713" s="11">
        <f>ROUNDUP(SUM(VLOOKUP(F1713,'Pontuação 3.0'!A$2:B$11,2,FALSE),VLOOKUP(E1713,'Pontuação 3.0'!C$2:D$11,2,FALSE),VLOOKUP(H1713,'Pontuação 3.0'!I$2:J$11,2,FALSE),VLOOKUP(J1713,'Pontuação 3.0'!G$2:H$11,2,FALSE),VLOOKUP(G1713,'Pontuação 3.0'!E$2:F$11,2,FALSE),VLOOKUP(K1713,'Pontuação 3.0'!K$2:L$11,2,FALSE),VLOOKUP(L1713,'Pontuação 3.0'!M$2:N$13,2,FALSE)),0)</f>
        <v>2126</v>
      </c>
      <c r="AK1713" s="10">
        <f t="shared" si="6"/>
        <v>213</v>
      </c>
      <c r="AL1713" s="10" t="str">
        <f t="array" ref="AL1713">IFERROR(INDEX('Pontuação 3.0'!G$13:G$191, MATCH(AK1713, 'Pontuação 3.0'!F$13:F$191, 0)), "Faixa Indefinida")</f>
        <v>C</v>
      </c>
      <c r="AM1713" s="10">
        <f t="shared" si="7"/>
        <v>0</v>
      </c>
      <c r="AN1713" s="10">
        <f t="shared" si="8"/>
        <v>0</v>
      </c>
      <c r="AO1713" s="10">
        <f t="shared" si="9"/>
        <v>1</v>
      </c>
      <c r="AP1713" s="10">
        <f t="shared" si="10"/>
        <v>0</v>
      </c>
    </row>
    <row r="1714" ht="15.75" customHeight="1">
      <c r="A1714" s="7">
        <v>45676.0</v>
      </c>
      <c r="B1714" s="8" t="s">
        <v>3968</v>
      </c>
      <c r="C1714" s="8" t="s">
        <v>3969</v>
      </c>
      <c r="D1714" s="9">
        <v>9.199123744E10</v>
      </c>
      <c r="E1714" s="8" t="s">
        <v>6103</v>
      </c>
      <c r="F1714" s="8" t="s">
        <v>6116</v>
      </c>
      <c r="G1714" s="8" t="s">
        <v>6117</v>
      </c>
      <c r="H1714" s="8" t="s">
        <v>6118</v>
      </c>
      <c r="I1714" s="8" t="s">
        <v>6128</v>
      </c>
      <c r="J1714" s="8" t="s">
        <v>6108</v>
      </c>
      <c r="K1714" s="8" t="s">
        <v>6107</v>
      </c>
      <c r="L1714" s="8" t="s">
        <v>6136</v>
      </c>
      <c r="M1714" s="8" t="s">
        <v>6121</v>
      </c>
      <c r="N1714" s="12" t="s">
        <v>18</v>
      </c>
      <c r="O1714" s="12" t="s">
        <v>20</v>
      </c>
      <c r="P1714" s="12" t="s">
        <v>121</v>
      </c>
      <c r="Q1714" s="12" t="s">
        <v>22</v>
      </c>
      <c r="R1714" s="12" t="s">
        <v>21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10">
        <f>ROUNDUP(SUM(VLOOKUP(F1714,'Pontuação'!A$2:B$11,2,FALSE),VLOOKUP(E1714,'Pontuação'!C$2:D$11,2,FALSE),VLOOKUP(H1714,'Pontuação'!I$2:J$11,2,FALSE),VLOOKUP(J1714,'Pontuação'!G$2:H$11,2,FALSE),VLOOKUP(L1714,'Pontuação'!M$2:N$13,2,FALSE)),0)</f>
        <v>1744</v>
      </c>
      <c r="AD1714" s="11">
        <f t="shared" si="1"/>
        <v>174</v>
      </c>
      <c r="AE1714" s="11" t="str">
        <f t="array" ref="AE1714">IFERROR(INDEX('Pontuação'!G$13:G$101, MATCH(AD1714, 'Pontuação'!F$13:F$101, 0)), "Faixa Indefinida")</f>
        <v>B</v>
      </c>
      <c r="AF1714" s="11">
        <f t="shared" si="2"/>
        <v>0</v>
      </c>
      <c r="AG1714" s="11">
        <f t="shared" si="3"/>
        <v>1</v>
      </c>
      <c r="AH1714" s="11">
        <f t="shared" si="4"/>
        <v>0</v>
      </c>
      <c r="AI1714" s="11">
        <f t="shared" si="5"/>
        <v>0</v>
      </c>
      <c r="AJ1714" s="11">
        <f>ROUNDUP(SUM(VLOOKUP(F1714,'Pontuação 3.0'!A$2:B$11,2,FALSE),VLOOKUP(E1714,'Pontuação 3.0'!C$2:D$11,2,FALSE),VLOOKUP(H1714,'Pontuação 3.0'!I$2:J$11,2,FALSE),VLOOKUP(J1714,'Pontuação 3.0'!G$2:H$11,2,FALSE),VLOOKUP(G1714,'Pontuação 3.0'!E$2:F$11,2,FALSE),VLOOKUP(K1714,'Pontuação 3.0'!K$2:L$11,2,FALSE),VLOOKUP(L1714,'Pontuação 3.0'!M$2:N$13,2,FALSE)),0)</f>
        <v>2339</v>
      </c>
      <c r="AK1714" s="10">
        <f t="shared" si="6"/>
        <v>234</v>
      </c>
      <c r="AL1714" s="10" t="str">
        <f t="array" ref="AL1714">IFERROR(INDEX('Pontuação 3.0'!G$13:G$191, MATCH(AK1714, 'Pontuação 3.0'!F$13:F$191, 0)), "Faixa Indefinida")</f>
        <v>B</v>
      </c>
      <c r="AM1714" s="10">
        <f t="shared" si="7"/>
        <v>0</v>
      </c>
      <c r="AN1714" s="10">
        <f t="shared" si="8"/>
        <v>1</v>
      </c>
      <c r="AO1714" s="10">
        <f t="shared" si="9"/>
        <v>0</v>
      </c>
      <c r="AP1714" s="10">
        <f t="shared" si="10"/>
        <v>0</v>
      </c>
    </row>
    <row r="1715" ht="15.75" customHeight="1">
      <c r="A1715" s="7">
        <v>45676.0</v>
      </c>
      <c r="B1715" s="8" t="s">
        <v>3974</v>
      </c>
      <c r="C1715" s="8" t="s">
        <v>3975</v>
      </c>
      <c r="D1715" s="9">
        <v>9.4992198744E10</v>
      </c>
      <c r="E1715" s="8" t="s">
        <v>6103</v>
      </c>
      <c r="F1715" s="8" t="s">
        <v>6126</v>
      </c>
      <c r="G1715" s="8" t="s">
        <v>6117</v>
      </c>
      <c r="H1715" s="8" t="s">
        <v>6135</v>
      </c>
      <c r="I1715" s="8" t="s">
        <v>6107</v>
      </c>
      <c r="J1715" s="8" t="s">
        <v>6119</v>
      </c>
      <c r="K1715" s="8" t="s">
        <v>6107</v>
      </c>
      <c r="L1715" s="8" t="s">
        <v>6115</v>
      </c>
      <c r="M1715" s="8" t="s">
        <v>6121</v>
      </c>
      <c r="N1715" s="12" t="s">
        <v>18</v>
      </c>
      <c r="O1715" s="12" t="s">
        <v>20</v>
      </c>
      <c r="P1715" s="12" t="s">
        <v>102</v>
      </c>
      <c r="Q1715" s="12" t="s">
        <v>22</v>
      </c>
      <c r="R1715" s="12" t="s">
        <v>21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10">
        <f>ROUNDUP(SUM(VLOOKUP(F1715,'Pontuação'!A$2:B$11,2,FALSE),VLOOKUP(E1715,'Pontuação'!C$2:D$11,2,FALSE),VLOOKUP(H1715,'Pontuação'!I$2:J$11,2,FALSE),VLOOKUP(J1715,'Pontuação'!G$2:H$11,2,FALSE),VLOOKUP(L1715,'Pontuação'!M$2:N$13,2,FALSE)),0)</f>
        <v>1567</v>
      </c>
      <c r="AD1715" s="11">
        <f t="shared" si="1"/>
        <v>157</v>
      </c>
      <c r="AE1715" s="11" t="str">
        <f t="array" ref="AE1715">IFERROR(INDEX('Pontuação'!G$13:G$101, MATCH(AD1715, 'Pontuação'!F$13:F$101, 0)), "Faixa Indefinida")</f>
        <v>C</v>
      </c>
      <c r="AF1715" s="11">
        <f t="shared" si="2"/>
        <v>0</v>
      </c>
      <c r="AG1715" s="11">
        <f t="shared" si="3"/>
        <v>0</v>
      </c>
      <c r="AH1715" s="11">
        <f t="shared" si="4"/>
        <v>1</v>
      </c>
      <c r="AI1715" s="11">
        <f t="shared" si="5"/>
        <v>0</v>
      </c>
      <c r="AJ1715" s="11">
        <f>ROUNDUP(SUM(VLOOKUP(F1715,'Pontuação 3.0'!A$2:B$11,2,FALSE),VLOOKUP(E1715,'Pontuação 3.0'!C$2:D$11,2,FALSE),VLOOKUP(H1715,'Pontuação 3.0'!I$2:J$11,2,FALSE),VLOOKUP(J1715,'Pontuação 3.0'!G$2:H$11,2,FALSE),VLOOKUP(G1715,'Pontuação 3.0'!E$2:F$11,2,FALSE),VLOOKUP(K1715,'Pontuação 3.0'!K$2:L$11,2,FALSE),VLOOKUP(L1715,'Pontuação 3.0'!M$2:N$13,2,FALSE)),0)</f>
        <v>1925</v>
      </c>
      <c r="AK1715" s="10">
        <f t="shared" si="6"/>
        <v>193</v>
      </c>
      <c r="AL1715" s="10" t="str">
        <f t="array" ref="AL1715">IFERROR(INDEX('Pontuação 3.0'!G$13:G$191, MATCH(AK1715, 'Pontuação 3.0'!F$13:F$191, 0)), "Faixa Indefinida")</f>
        <v>C</v>
      </c>
      <c r="AM1715" s="10">
        <f t="shared" si="7"/>
        <v>0</v>
      </c>
      <c r="AN1715" s="10">
        <f t="shared" si="8"/>
        <v>0</v>
      </c>
      <c r="AO1715" s="10">
        <f t="shared" si="9"/>
        <v>1</v>
      </c>
      <c r="AP1715" s="10">
        <f t="shared" si="10"/>
        <v>0</v>
      </c>
    </row>
    <row r="1716" ht="15.75" customHeight="1">
      <c r="A1716" s="7">
        <v>45676.0</v>
      </c>
      <c r="B1716" s="8" t="s">
        <v>3972</v>
      </c>
      <c r="C1716" s="8" t="s">
        <v>3973</v>
      </c>
      <c r="D1716" s="9">
        <v>8.8996206782E10</v>
      </c>
      <c r="E1716" s="8" t="s">
        <v>6103</v>
      </c>
      <c r="F1716" s="8" t="s">
        <v>6116</v>
      </c>
      <c r="G1716" s="8" t="s">
        <v>6122</v>
      </c>
      <c r="H1716" s="8" t="s">
        <v>6106</v>
      </c>
      <c r="I1716" s="8" t="s">
        <v>6128</v>
      </c>
      <c r="J1716" s="8" t="s">
        <v>6130</v>
      </c>
      <c r="K1716" s="8" t="s">
        <v>6107</v>
      </c>
      <c r="L1716" s="8" t="s">
        <v>6115</v>
      </c>
      <c r="M1716" s="8" t="s">
        <v>6121</v>
      </c>
      <c r="N1716" s="12" t="s">
        <v>18</v>
      </c>
      <c r="O1716" s="12" t="s">
        <v>20</v>
      </c>
      <c r="P1716" s="12" t="s">
        <v>31</v>
      </c>
      <c r="Q1716" s="12" t="s">
        <v>1616</v>
      </c>
      <c r="R1716" s="12" t="s">
        <v>32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10">
        <f>ROUNDUP(SUM(VLOOKUP(F1716,'Pontuação'!A$2:B$11,2,FALSE),VLOOKUP(E1716,'Pontuação'!C$2:D$11,2,FALSE),VLOOKUP(H1716,'Pontuação'!I$2:J$11,2,FALSE),VLOOKUP(J1716,'Pontuação'!G$2:H$11,2,FALSE),VLOOKUP(L1716,'Pontuação'!M$2:N$13,2,FALSE)),0)</f>
        <v>1831</v>
      </c>
      <c r="AD1716" s="11">
        <f t="shared" si="1"/>
        <v>183</v>
      </c>
      <c r="AE1716" s="11" t="str">
        <f t="array" ref="AE1716">IFERROR(INDEX('Pontuação'!G$13:G$101, MATCH(AD1716, 'Pontuação'!F$13:F$101, 0)), "Faixa Indefinida")</f>
        <v>B</v>
      </c>
      <c r="AF1716" s="11">
        <f t="shared" si="2"/>
        <v>0</v>
      </c>
      <c r="AG1716" s="11">
        <f t="shared" si="3"/>
        <v>1</v>
      </c>
      <c r="AH1716" s="11">
        <f t="shared" si="4"/>
        <v>0</v>
      </c>
      <c r="AI1716" s="11">
        <f t="shared" si="5"/>
        <v>0</v>
      </c>
      <c r="AJ1716" s="11">
        <f>ROUNDUP(SUM(VLOOKUP(F1716,'Pontuação 3.0'!A$2:B$11,2,FALSE),VLOOKUP(E1716,'Pontuação 3.0'!C$2:D$11,2,FALSE),VLOOKUP(H1716,'Pontuação 3.0'!I$2:J$11,2,FALSE),VLOOKUP(J1716,'Pontuação 3.0'!G$2:H$11,2,FALSE),VLOOKUP(G1716,'Pontuação 3.0'!E$2:F$11,2,FALSE),VLOOKUP(K1716,'Pontuação 3.0'!K$2:L$11,2,FALSE),VLOOKUP(L1716,'Pontuação 3.0'!M$2:N$13,2,FALSE)),0)</f>
        <v>2005</v>
      </c>
      <c r="AK1716" s="10">
        <f t="shared" si="6"/>
        <v>201</v>
      </c>
      <c r="AL1716" s="10" t="str">
        <f t="array" ref="AL1716">IFERROR(INDEX('Pontuação 3.0'!G$13:G$191, MATCH(AK1716, 'Pontuação 3.0'!F$13:F$191, 0)), "Faixa Indefinida")</f>
        <v>C</v>
      </c>
      <c r="AM1716" s="10">
        <f t="shared" si="7"/>
        <v>0</v>
      </c>
      <c r="AN1716" s="10">
        <f t="shared" si="8"/>
        <v>0</v>
      </c>
      <c r="AO1716" s="10">
        <f t="shared" si="9"/>
        <v>1</v>
      </c>
      <c r="AP1716" s="10">
        <f t="shared" si="10"/>
        <v>0</v>
      </c>
    </row>
    <row r="1717" ht="15.75" customHeight="1">
      <c r="A1717" s="7">
        <v>45676.0</v>
      </c>
      <c r="B1717" s="8" t="s">
        <v>3970</v>
      </c>
      <c r="C1717" s="8" t="s">
        <v>3971</v>
      </c>
      <c r="D1717" s="9">
        <v>7.5991446984E10</v>
      </c>
      <c r="E1717" s="8" t="s">
        <v>6103</v>
      </c>
      <c r="F1717" s="8" t="s">
        <v>6116</v>
      </c>
      <c r="G1717" s="8" t="s">
        <v>6117</v>
      </c>
      <c r="H1717" s="8" t="s">
        <v>6106</v>
      </c>
      <c r="I1717" s="8" t="s">
        <v>6128</v>
      </c>
      <c r="J1717" s="8" t="s">
        <v>6108</v>
      </c>
      <c r="K1717" s="8" t="s">
        <v>6109</v>
      </c>
      <c r="L1717" s="8" t="s">
        <v>6120</v>
      </c>
      <c r="M1717" s="8" t="s">
        <v>6113</v>
      </c>
      <c r="N1717" s="12" t="s">
        <v>18</v>
      </c>
      <c r="O1717" s="12" t="s">
        <v>20</v>
      </c>
      <c r="P1717" s="12" t="s">
        <v>25</v>
      </c>
      <c r="Q1717" s="12" t="s">
        <v>33</v>
      </c>
      <c r="R1717" s="12" t="s">
        <v>32</v>
      </c>
      <c r="S1717" s="13"/>
      <c r="T1717" s="8"/>
      <c r="U1717" s="8"/>
      <c r="V1717" s="8"/>
      <c r="W1717" s="8"/>
      <c r="X1717" s="8"/>
      <c r="Y1717" s="8"/>
      <c r="Z1717" s="8"/>
      <c r="AA1717" s="8"/>
      <c r="AB1717" s="8"/>
      <c r="AC1717" s="10">
        <f>ROUNDUP(SUM(VLOOKUP(F1717,'Pontuação'!A$2:B$11,2,FALSE),VLOOKUP(E1717,'Pontuação'!C$2:D$11,2,FALSE),VLOOKUP(H1717,'Pontuação'!I$2:J$11,2,FALSE),VLOOKUP(J1717,'Pontuação'!G$2:H$11,2,FALSE),VLOOKUP(L1717,'Pontuação'!M$2:N$13,2,FALSE)),0)</f>
        <v>1790</v>
      </c>
      <c r="AD1717" s="11">
        <f t="shared" si="1"/>
        <v>179</v>
      </c>
      <c r="AE1717" s="11" t="str">
        <f t="array" ref="AE1717">IFERROR(INDEX('Pontuação'!G$13:G$101, MATCH(AD1717, 'Pontuação'!F$13:F$101, 0)), "Faixa Indefinida")</f>
        <v>B</v>
      </c>
      <c r="AF1717" s="11">
        <f t="shared" si="2"/>
        <v>0</v>
      </c>
      <c r="AG1717" s="11">
        <f t="shared" si="3"/>
        <v>1</v>
      </c>
      <c r="AH1717" s="11">
        <f t="shared" si="4"/>
        <v>0</v>
      </c>
      <c r="AI1717" s="11">
        <f t="shared" si="5"/>
        <v>0</v>
      </c>
      <c r="AJ1717" s="11">
        <f>ROUNDUP(SUM(VLOOKUP(F1717,'Pontuação 3.0'!A$2:B$11,2,FALSE),VLOOKUP(E1717,'Pontuação 3.0'!C$2:D$11,2,FALSE),VLOOKUP(H1717,'Pontuação 3.0'!I$2:J$11,2,FALSE),VLOOKUP(J1717,'Pontuação 3.0'!G$2:H$11,2,FALSE),VLOOKUP(G1717,'Pontuação 3.0'!E$2:F$11,2,FALSE),VLOOKUP(K1717,'Pontuação 3.0'!K$2:L$11,2,FALSE),VLOOKUP(L1717,'Pontuação 3.0'!M$2:N$13,2,FALSE)),0)</f>
        <v>2621</v>
      </c>
      <c r="AK1717" s="10">
        <f t="shared" si="6"/>
        <v>262</v>
      </c>
      <c r="AL1717" s="10" t="str">
        <f t="array" ref="AL1717">IFERROR(INDEX('Pontuação 3.0'!G$13:G$191, MATCH(AK1717, 'Pontuação 3.0'!F$13:F$191, 0)), "Faixa Indefinida")</f>
        <v>A</v>
      </c>
      <c r="AM1717" s="10">
        <f t="shared" si="7"/>
        <v>1</v>
      </c>
      <c r="AN1717" s="10">
        <f t="shared" si="8"/>
        <v>0</v>
      </c>
      <c r="AO1717" s="10">
        <f t="shared" si="9"/>
        <v>0</v>
      </c>
      <c r="AP1717" s="10">
        <f t="shared" si="10"/>
        <v>0</v>
      </c>
    </row>
    <row r="1718" ht="15.75" customHeight="1">
      <c r="A1718" s="7">
        <v>45676.0</v>
      </c>
      <c r="B1718" s="8" t="s">
        <v>3976</v>
      </c>
      <c r="C1718" s="8" t="s">
        <v>3977</v>
      </c>
      <c r="D1718" s="9">
        <v>8.3991362906E10</v>
      </c>
      <c r="E1718" s="8" t="s">
        <v>6103</v>
      </c>
      <c r="F1718" s="8" t="s">
        <v>6126</v>
      </c>
      <c r="G1718" s="8" t="s">
        <v>6114</v>
      </c>
      <c r="H1718" s="8" t="s">
        <v>6123</v>
      </c>
      <c r="I1718" s="8" t="s">
        <v>6107</v>
      </c>
      <c r="J1718" s="8" t="s">
        <v>6119</v>
      </c>
      <c r="K1718" s="8" t="s">
        <v>6107</v>
      </c>
      <c r="L1718" s="8" t="s">
        <v>6120</v>
      </c>
      <c r="M1718" s="8" t="s">
        <v>6111</v>
      </c>
      <c r="N1718" s="12" t="s">
        <v>18</v>
      </c>
      <c r="O1718" s="12" t="s">
        <v>20</v>
      </c>
      <c r="P1718" s="12" t="s">
        <v>31</v>
      </c>
      <c r="Q1718" s="12" t="s">
        <v>1098</v>
      </c>
      <c r="R1718" s="12" t="s">
        <v>32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10">
        <f>ROUNDUP(SUM(VLOOKUP(F1718,'Pontuação'!A$2:B$11,2,FALSE),VLOOKUP(E1718,'Pontuação'!C$2:D$11,2,FALSE),VLOOKUP(H1718,'Pontuação'!I$2:J$11,2,FALSE),VLOOKUP(J1718,'Pontuação'!G$2:H$11,2,FALSE),VLOOKUP(L1718,'Pontuação'!M$2:N$13,2,FALSE)),0)</f>
        <v>1559</v>
      </c>
      <c r="AD1718" s="11">
        <f t="shared" si="1"/>
        <v>156</v>
      </c>
      <c r="AE1718" s="11" t="str">
        <f t="array" ref="AE1718">IFERROR(INDEX('Pontuação'!G$13:G$101, MATCH(AD1718, 'Pontuação'!F$13:F$101, 0)), "Faixa Indefinida")</f>
        <v>C</v>
      </c>
      <c r="AF1718" s="11">
        <f t="shared" si="2"/>
        <v>0</v>
      </c>
      <c r="AG1718" s="11">
        <f t="shared" si="3"/>
        <v>0</v>
      </c>
      <c r="AH1718" s="11">
        <f t="shared" si="4"/>
        <v>1</v>
      </c>
      <c r="AI1718" s="11">
        <f t="shared" si="5"/>
        <v>0</v>
      </c>
      <c r="AJ1718" s="11">
        <f>ROUNDUP(SUM(VLOOKUP(F1718,'Pontuação 3.0'!A$2:B$11,2,FALSE),VLOOKUP(E1718,'Pontuação 3.0'!C$2:D$11,2,FALSE),VLOOKUP(H1718,'Pontuação 3.0'!I$2:J$11,2,FALSE),VLOOKUP(J1718,'Pontuação 3.0'!G$2:H$11,2,FALSE),VLOOKUP(G1718,'Pontuação 3.0'!E$2:F$11,2,FALSE),VLOOKUP(K1718,'Pontuação 3.0'!K$2:L$11,2,FALSE),VLOOKUP(L1718,'Pontuação 3.0'!M$2:N$13,2,FALSE)),0)</f>
        <v>1777</v>
      </c>
      <c r="AK1718" s="10">
        <f t="shared" si="6"/>
        <v>178</v>
      </c>
      <c r="AL1718" s="10" t="str">
        <f t="array" ref="AL1718">IFERROR(INDEX('Pontuação 3.0'!G$13:G$191, MATCH(AK1718, 'Pontuação 3.0'!F$13:F$191, 0)), "Faixa Indefinida")</f>
        <v>D</v>
      </c>
      <c r="AM1718" s="10">
        <f t="shared" si="7"/>
        <v>0</v>
      </c>
      <c r="AN1718" s="10">
        <f t="shared" si="8"/>
        <v>0</v>
      </c>
      <c r="AO1718" s="10">
        <f t="shared" si="9"/>
        <v>0</v>
      </c>
      <c r="AP1718" s="10">
        <f t="shared" si="10"/>
        <v>1</v>
      </c>
    </row>
    <row r="1719" ht="15.75" customHeight="1">
      <c r="A1719" s="7">
        <v>45676.0</v>
      </c>
      <c r="B1719" s="8" t="s">
        <v>907</v>
      </c>
      <c r="C1719" s="8" t="s">
        <v>3978</v>
      </c>
      <c r="D1719" s="9">
        <v>3.3999071986E10</v>
      </c>
      <c r="E1719" s="8" t="s">
        <v>6103</v>
      </c>
      <c r="F1719" s="8" t="s">
        <v>6126</v>
      </c>
      <c r="G1719" s="8" t="s">
        <v>6122</v>
      </c>
      <c r="H1719" s="8" t="s">
        <v>6118</v>
      </c>
      <c r="I1719" s="8" t="s">
        <v>6107</v>
      </c>
      <c r="J1719" s="8" t="s">
        <v>6108</v>
      </c>
      <c r="K1719" s="8" t="s">
        <v>6107</v>
      </c>
      <c r="L1719" s="8" t="s">
        <v>6115</v>
      </c>
      <c r="M1719" s="8" t="s">
        <v>6113</v>
      </c>
      <c r="N1719" s="12" t="s">
        <v>18</v>
      </c>
      <c r="O1719" s="12" t="s">
        <v>20</v>
      </c>
      <c r="P1719" s="12" t="s">
        <v>102</v>
      </c>
      <c r="Q1719" s="12" t="s">
        <v>22</v>
      </c>
      <c r="R1719" s="12" t="s">
        <v>21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10">
        <f>ROUNDUP(SUM(VLOOKUP(F1719,'Pontuação'!A$2:B$11,2,FALSE),VLOOKUP(E1719,'Pontuação'!C$2:D$11,2,FALSE),VLOOKUP(H1719,'Pontuação'!I$2:J$11,2,FALSE),VLOOKUP(J1719,'Pontuação'!G$2:H$11,2,FALSE),VLOOKUP(L1719,'Pontuação'!M$2:N$13,2,FALSE)),0)</f>
        <v>1688</v>
      </c>
      <c r="AD1719" s="11">
        <f t="shared" si="1"/>
        <v>169</v>
      </c>
      <c r="AE1719" s="11" t="str">
        <f t="array" ref="AE1719">IFERROR(INDEX('Pontuação'!G$13:G$101, MATCH(AD1719, 'Pontuação'!F$13:F$101, 0)), "Faixa Indefinida")</f>
        <v>B</v>
      </c>
      <c r="AF1719" s="11">
        <f t="shared" si="2"/>
        <v>0</v>
      </c>
      <c r="AG1719" s="11">
        <f t="shared" si="3"/>
        <v>1</v>
      </c>
      <c r="AH1719" s="11">
        <f t="shared" si="4"/>
        <v>0</v>
      </c>
      <c r="AI1719" s="11">
        <f t="shared" si="5"/>
        <v>0</v>
      </c>
      <c r="AJ1719" s="11">
        <f>ROUNDUP(SUM(VLOOKUP(F1719,'Pontuação 3.0'!A$2:B$11,2,FALSE),VLOOKUP(E1719,'Pontuação 3.0'!C$2:D$11,2,FALSE),VLOOKUP(H1719,'Pontuação 3.0'!I$2:J$11,2,FALSE),VLOOKUP(J1719,'Pontuação 3.0'!G$2:H$11,2,FALSE),VLOOKUP(G1719,'Pontuação 3.0'!E$2:F$11,2,FALSE),VLOOKUP(K1719,'Pontuação 3.0'!K$2:L$11,2,FALSE),VLOOKUP(L1719,'Pontuação 3.0'!M$2:N$13,2,FALSE)),0)</f>
        <v>2088</v>
      </c>
      <c r="AK1719" s="10">
        <f t="shared" si="6"/>
        <v>209</v>
      </c>
      <c r="AL1719" s="10" t="str">
        <f t="array" ref="AL1719">IFERROR(INDEX('Pontuação 3.0'!G$13:G$191, MATCH(AK1719, 'Pontuação 3.0'!F$13:F$191, 0)), "Faixa Indefinida")</f>
        <v>C</v>
      </c>
      <c r="AM1719" s="10">
        <f t="shared" si="7"/>
        <v>0</v>
      </c>
      <c r="AN1719" s="10">
        <f t="shared" si="8"/>
        <v>0</v>
      </c>
      <c r="AO1719" s="10">
        <f t="shared" si="9"/>
        <v>1</v>
      </c>
      <c r="AP1719" s="10">
        <f t="shared" si="10"/>
        <v>0</v>
      </c>
    </row>
    <row r="1720" ht="15.75" customHeight="1">
      <c r="A1720" s="7">
        <v>45676.0</v>
      </c>
      <c r="B1720" s="8" t="s">
        <v>3979</v>
      </c>
      <c r="C1720" s="8" t="s">
        <v>3980</v>
      </c>
      <c r="D1720" s="9">
        <v>4.1988050423E10</v>
      </c>
      <c r="E1720" s="8" t="s">
        <v>6103</v>
      </c>
      <c r="F1720" s="8" t="s">
        <v>6126</v>
      </c>
      <c r="G1720" s="8" t="s">
        <v>6117</v>
      </c>
      <c r="H1720" s="8" t="s">
        <v>6118</v>
      </c>
      <c r="I1720" s="8" t="s">
        <v>6128</v>
      </c>
      <c r="J1720" s="8" t="s">
        <v>6108</v>
      </c>
      <c r="K1720" s="8" t="s">
        <v>6107</v>
      </c>
      <c r="L1720" s="8" t="s">
        <v>6136</v>
      </c>
      <c r="M1720" s="8" t="s">
        <v>6121</v>
      </c>
      <c r="N1720" s="12" t="s">
        <v>18</v>
      </c>
      <c r="O1720" s="12" t="s">
        <v>20</v>
      </c>
      <c r="P1720" s="12" t="s">
        <v>89</v>
      </c>
      <c r="Q1720" s="12" t="s">
        <v>22</v>
      </c>
      <c r="R1720" s="12" t="s">
        <v>21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10">
        <f>ROUNDUP(SUM(VLOOKUP(F1720,'Pontuação'!A$2:B$11,2,FALSE),VLOOKUP(E1720,'Pontuação'!C$2:D$11,2,FALSE),VLOOKUP(H1720,'Pontuação'!I$2:J$11,2,FALSE),VLOOKUP(J1720,'Pontuação'!G$2:H$11,2,FALSE),VLOOKUP(L1720,'Pontuação'!M$2:N$13,2,FALSE)),0)</f>
        <v>1732</v>
      </c>
      <c r="AD1720" s="11">
        <f t="shared" si="1"/>
        <v>173</v>
      </c>
      <c r="AE1720" s="11" t="str">
        <f t="array" ref="AE1720">IFERROR(INDEX('Pontuação'!G$13:G$101, MATCH(AD1720, 'Pontuação'!F$13:F$101, 0)), "Faixa Indefinida")</f>
        <v>B</v>
      </c>
      <c r="AF1720" s="11">
        <f t="shared" si="2"/>
        <v>0</v>
      </c>
      <c r="AG1720" s="11">
        <f t="shared" si="3"/>
        <v>1</v>
      </c>
      <c r="AH1720" s="11">
        <f t="shared" si="4"/>
        <v>0</v>
      </c>
      <c r="AI1720" s="11">
        <f t="shared" si="5"/>
        <v>0</v>
      </c>
      <c r="AJ1720" s="11">
        <f>ROUNDUP(SUM(VLOOKUP(F1720,'Pontuação 3.0'!A$2:B$11,2,FALSE),VLOOKUP(E1720,'Pontuação 3.0'!C$2:D$11,2,FALSE),VLOOKUP(H1720,'Pontuação 3.0'!I$2:J$11,2,FALSE),VLOOKUP(J1720,'Pontuação 3.0'!G$2:H$11,2,FALSE),VLOOKUP(G1720,'Pontuação 3.0'!E$2:F$11,2,FALSE),VLOOKUP(K1720,'Pontuação 3.0'!K$2:L$11,2,FALSE),VLOOKUP(L1720,'Pontuação 3.0'!M$2:N$13,2,FALSE)),0)</f>
        <v>2206</v>
      </c>
      <c r="AK1720" s="10">
        <f t="shared" si="6"/>
        <v>221</v>
      </c>
      <c r="AL1720" s="10" t="str">
        <f t="array" ref="AL1720">IFERROR(INDEX('Pontuação 3.0'!G$13:G$191, MATCH(AK1720, 'Pontuação 3.0'!F$13:F$191, 0)), "Faixa Indefinida")</f>
        <v>B</v>
      </c>
      <c r="AM1720" s="10">
        <f t="shared" si="7"/>
        <v>0</v>
      </c>
      <c r="AN1720" s="10">
        <f t="shared" si="8"/>
        <v>1</v>
      </c>
      <c r="AO1720" s="10">
        <f t="shared" si="9"/>
        <v>0</v>
      </c>
      <c r="AP1720" s="10">
        <f t="shared" si="10"/>
        <v>0</v>
      </c>
    </row>
    <row r="1721" ht="15.75" customHeight="1">
      <c r="A1721" s="7">
        <v>45676.0</v>
      </c>
      <c r="B1721" s="8" t="s">
        <v>3981</v>
      </c>
      <c r="C1721" s="8" t="s">
        <v>3982</v>
      </c>
      <c r="D1721" s="9">
        <v>8.1993392505E10</v>
      </c>
      <c r="E1721" s="8" t="s">
        <v>6103</v>
      </c>
      <c r="F1721" s="8" t="s">
        <v>6126</v>
      </c>
      <c r="G1721" s="8" t="s">
        <v>6122</v>
      </c>
      <c r="H1721" s="8" t="s">
        <v>6106</v>
      </c>
      <c r="I1721" s="8" t="s">
        <v>6107</v>
      </c>
      <c r="J1721" s="8" t="s">
        <v>6119</v>
      </c>
      <c r="K1721" s="8" t="s">
        <v>6107</v>
      </c>
      <c r="L1721" s="8" t="s">
        <v>6115</v>
      </c>
      <c r="M1721" s="8" t="s">
        <v>6111</v>
      </c>
      <c r="N1721" s="12" t="s">
        <v>18</v>
      </c>
      <c r="O1721" s="12" t="s">
        <v>20</v>
      </c>
      <c r="P1721" s="12" t="s">
        <v>31</v>
      </c>
      <c r="Q1721" s="12" t="s">
        <v>184</v>
      </c>
      <c r="R1721" s="12" t="s">
        <v>21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10">
        <f>ROUNDUP(SUM(VLOOKUP(F1721,'Pontuação'!A$2:B$11,2,FALSE),VLOOKUP(E1721,'Pontuação'!C$2:D$11,2,FALSE),VLOOKUP(H1721,'Pontuação'!I$2:J$11,2,FALSE),VLOOKUP(J1721,'Pontuação'!G$2:H$11,2,FALSE),VLOOKUP(L1721,'Pontuação'!M$2:N$13,2,FALSE)),0)</f>
        <v>1541</v>
      </c>
      <c r="AD1721" s="11">
        <f t="shared" si="1"/>
        <v>154</v>
      </c>
      <c r="AE1721" s="11" t="str">
        <f t="array" ref="AE1721">IFERROR(INDEX('Pontuação'!G$13:G$101, MATCH(AD1721, 'Pontuação'!F$13:F$101, 0)), "Faixa Indefinida")</f>
        <v>C</v>
      </c>
      <c r="AF1721" s="11">
        <f t="shared" si="2"/>
        <v>0</v>
      </c>
      <c r="AG1721" s="11">
        <f t="shared" si="3"/>
        <v>0</v>
      </c>
      <c r="AH1721" s="11">
        <f t="shared" si="4"/>
        <v>1</v>
      </c>
      <c r="AI1721" s="11">
        <f t="shared" si="5"/>
        <v>0</v>
      </c>
      <c r="AJ1721" s="11">
        <f>ROUNDUP(SUM(VLOOKUP(F1721,'Pontuação 3.0'!A$2:B$11,2,FALSE),VLOOKUP(E1721,'Pontuação 3.0'!C$2:D$11,2,FALSE),VLOOKUP(H1721,'Pontuação 3.0'!I$2:J$11,2,FALSE),VLOOKUP(J1721,'Pontuação 3.0'!G$2:H$11,2,FALSE),VLOOKUP(G1721,'Pontuação 3.0'!E$2:F$11,2,FALSE),VLOOKUP(K1721,'Pontuação 3.0'!K$2:L$11,2,FALSE),VLOOKUP(L1721,'Pontuação 3.0'!M$2:N$13,2,FALSE)),0)</f>
        <v>1849</v>
      </c>
      <c r="AK1721" s="10">
        <f t="shared" si="6"/>
        <v>185</v>
      </c>
      <c r="AL1721" s="10" t="str">
        <f t="array" ref="AL1721">IFERROR(INDEX('Pontuação 3.0'!G$13:G$191, MATCH(AK1721, 'Pontuação 3.0'!F$13:F$191, 0)), "Faixa Indefinida")</f>
        <v>D</v>
      </c>
      <c r="AM1721" s="10">
        <f t="shared" si="7"/>
        <v>0</v>
      </c>
      <c r="AN1721" s="10">
        <f t="shared" si="8"/>
        <v>0</v>
      </c>
      <c r="AO1721" s="10">
        <f t="shared" si="9"/>
        <v>0</v>
      </c>
      <c r="AP1721" s="10">
        <f t="shared" si="10"/>
        <v>1</v>
      </c>
    </row>
    <row r="1722" ht="15.75" customHeight="1">
      <c r="A1722" s="7">
        <v>45676.0</v>
      </c>
      <c r="B1722" s="8" t="s">
        <v>3985</v>
      </c>
      <c r="C1722" s="8" t="s">
        <v>3986</v>
      </c>
      <c r="D1722" s="9">
        <v>1.7991337359E10</v>
      </c>
      <c r="E1722" s="8" t="s">
        <v>6103</v>
      </c>
      <c r="F1722" s="8" t="s">
        <v>6116</v>
      </c>
      <c r="G1722" s="8" t="s">
        <v>6117</v>
      </c>
      <c r="H1722" s="8" t="s">
        <v>6106</v>
      </c>
      <c r="I1722" s="8" t="s">
        <v>6107</v>
      </c>
      <c r="J1722" s="8" t="s">
        <v>6119</v>
      </c>
      <c r="K1722" s="8" t="s">
        <v>6107</v>
      </c>
      <c r="L1722" s="8" t="s">
        <v>6124</v>
      </c>
      <c r="M1722" s="8" t="s">
        <v>6111</v>
      </c>
      <c r="N1722" s="12" t="s">
        <v>18</v>
      </c>
      <c r="O1722" s="12" t="s">
        <v>20</v>
      </c>
      <c r="P1722" s="12" t="s">
        <v>102</v>
      </c>
      <c r="Q1722" s="12" t="s">
        <v>22</v>
      </c>
      <c r="R1722" s="12" t="s">
        <v>21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10">
        <f>ROUNDUP(SUM(VLOOKUP(F1722,'Pontuação'!A$2:B$11,2,FALSE),VLOOKUP(E1722,'Pontuação'!C$2:D$11,2,FALSE),VLOOKUP(H1722,'Pontuação'!I$2:J$11,2,FALSE),VLOOKUP(J1722,'Pontuação'!G$2:H$11,2,FALSE),VLOOKUP(L1722,'Pontuação'!M$2:N$13,2,FALSE)),0)</f>
        <v>1516</v>
      </c>
      <c r="AD1722" s="11">
        <f t="shared" si="1"/>
        <v>152</v>
      </c>
      <c r="AE1722" s="11" t="str">
        <f t="array" ref="AE1722">IFERROR(INDEX('Pontuação'!G$13:G$101, MATCH(AD1722, 'Pontuação'!F$13:F$101, 0)), "Faixa Indefinida")</f>
        <v>C</v>
      </c>
      <c r="AF1722" s="11">
        <f t="shared" si="2"/>
        <v>0</v>
      </c>
      <c r="AG1722" s="11">
        <f t="shared" si="3"/>
        <v>0</v>
      </c>
      <c r="AH1722" s="11">
        <f t="shared" si="4"/>
        <v>1</v>
      </c>
      <c r="AI1722" s="11">
        <f t="shared" si="5"/>
        <v>0</v>
      </c>
      <c r="AJ1722" s="11">
        <f>ROUNDUP(SUM(VLOOKUP(F1722,'Pontuação 3.0'!A$2:B$11,2,FALSE),VLOOKUP(E1722,'Pontuação 3.0'!C$2:D$11,2,FALSE),VLOOKUP(H1722,'Pontuação 3.0'!I$2:J$11,2,FALSE),VLOOKUP(J1722,'Pontuação 3.0'!G$2:H$11,2,FALSE),VLOOKUP(G1722,'Pontuação 3.0'!E$2:F$11,2,FALSE),VLOOKUP(K1722,'Pontuação 3.0'!K$2:L$11,2,FALSE),VLOOKUP(L1722,'Pontuação 3.0'!M$2:N$13,2,FALSE)),0)</f>
        <v>2092</v>
      </c>
      <c r="AK1722" s="10">
        <f t="shared" si="6"/>
        <v>209</v>
      </c>
      <c r="AL1722" s="10" t="str">
        <f t="array" ref="AL1722">IFERROR(INDEX('Pontuação 3.0'!G$13:G$191, MATCH(AK1722, 'Pontuação 3.0'!F$13:F$191, 0)), "Faixa Indefinida")</f>
        <v>C</v>
      </c>
      <c r="AM1722" s="10">
        <f t="shared" si="7"/>
        <v>0</v>
      </c>
      <c r="AN1722" s="10">
        <f t="shared" si="8"/>
        <v>0</v>
      </c>
      <c r="AO1722" s="10">
        <f t="shared" si="9"/>
        <v>1</v>
      </c>
      <c r="AP1722" s="10">
        <f t="shared" si="10"/>
        <v>0</v>
      </c>
    </row>
    <row r="1723" ht="15.75" customHeight="1">
      <c r="A1723" s="7">
        <v>45676.0</v>
      </c>
      <c r="B1723" s="8" t="s">
        <v>3987</v>
      </c>
      <c r="C1723" s="8" t="s">
        <v>3988</v>
      </c>
      <c r="D1723" s="9">
        <v>3.4997269755E10</v>
      </c>
      <c r="E1723" s="8" t="s">
        <v>6103</v>
      </c>
      <c r="F1723" s="8" t="s">
        <v>6126</v>
      </c>
      <c r="G1723" s="8" t="s">
        <v>6117</v>
      </c>
      <c r="H1723" s="8" t="s">
        <v>6135</v>
      </c>
      <c r="I1723" s="8" t="s">
        <v>6128</v>
      </c>
      <c r="J1723" s="8" t="s">
        <v>6119</v>
      </c>
      <c r="K1723" s="8" t="s">
        <v>6107</v>
      </c>
      <c r="L1723" s="8" t="s">
        <v>6115</v>
      </c>
      <c r="M1723" s="8" t="s">
        <v>6111</v>
      </c>
      <c r="N1723" s="12" t="s">
        <v>18</v>
      </c>
      <c r="O1723" s="12" t="s">
        <v>20</v>
      </c>
      <c r="P1723" s="12" t="s">
        <v>51</v>
      </c>
      <c r="Q1723" s="12" t="s">
        <v>22</v>
      </c>
      <c r="R1723" s="12" t="s">
        <v>21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10">
        <f>ROUNDUP(SUM(VLOOKUP(F1723,'Pontuação'!A$2:B$11,2,FALSE),VLOOKUP(E1723,'Pontuação'!C$2:D$11,2,FALSE),VLOOKUP(H1723,'Pontuação'!I$2:J$11,2,FALSE),VLOOKUP(J1723,'Pontuação'!G$2:H$11,2,FALSE),VLOOKUP(L1723,'Pontuação'!M$2:N$13,2,FALSE)),0)</f>
        <v>1567</v>
      </c>
      <c r="AD1723" s="11">
        <f t="shared" si="1"/>
        <v>157</v>
      </c>
      <c r="AE1723" s="11" t="str">
        <f t="array" ref="AE1723">IFERROR(INDEX('Pontuação'!G$13:G$101, MATCH(AD1723, 'Pontuação'!F$13:F$101, 0)), "Faixa Indefinida")</f>
        <v>C</v>
      </c>
      <c r="AF1723" s="11">
        <f t="shared" si="2"/>
        <v>0</v>
      </c>
      <c r="AG1723" s="11">
        <f t="shared" si="3"/>
        <v>0</v>
      </c>
      <c r="AH1723" s="11">
        <f t="shared" si="4"/>
        <v>1</v>
      </c>
      <c r="AI1723" s="11">
        <f t="shared" si="5"/>
        <v>0</v>
      </c>
      <c r="AJ1723" s="11">
        <f>ROUNDUP(SUM(VLOOKUP(F1723,'Pontuação 3.0'!A$2:B$11,2,FALSE),VLOOKUP(E1723,'Pontuação 3.0'!C$2:D$11,2,FALSE),VLOOKUP(H1723,'Pontuação 3.0'!I$2:J$11,2,FALSE),VLOOKUP(J1723,'Pontuação 3.0'!G$2:H$11,2,FALSE),VLOOKUP(G1723,'Pontuação 3.0'!E$2:F$11,2,FALSE),VLOOKUP(K1723,'Pontuação 3.0'!K$2:L$11,2,FALSE),VLOOKUP(L1723,'Pontuação 3.0'!M$2:N$13,2,FALSE)),0)</f>
        <v>1925</v>
      </c>
      <c r="AK1723" s="10">
        <f t="shared" si="6"/>
        <v>193</v>
      </c>
      <c r="AL1723" s="10" t="str">
        <f t="array" ref="AL1723">IFERROR(INDEX('Pontuação 3.0'!G$13:G$191, MATCH(AK1723, 'Pontuação 3.0'!F$13:F$191, 0)), "Faixa Indefinida")</f>
        <v>C</v>
      </c>
      <c r="AM1723" s="10">
        <f t="shared" si="7"/>
        <v>0</v>
      </c>
      <c r="AN1723" s="10">
        <f t="shared" si="8"/>
        <v>0</v>
      </c>
      <c r="AO1723" s="10">
        <f t="shared" si="9"/>
        <v>1</v>
      </c>
      <c r="AP1723" s="10">
        <f t="shared" si="10"/>
        <v>0</v>
      </c>
    </row>
    <row r="1724" ht="15.75" customHeight="1">
      <c r="A1724" s="7">
        <v>45676.0</v>
      </c>
      <c r="B1724" s="8" t="s">
        <v>3989</v>
      </c>
      <c r="C1724" s="8" t="s">
        <v>3990</v>
      </c>
      <c r="D1724" s="9">
        <v>5.1995820832E10</v>
      </c>
      <c r="E1724" s="8" t="s">
        <v>6103</v>
      </c>
      <c r="F1724" s="8" t="s">
        <v>6126</v>
      </c>
      <c r="G1724" s="8" t="s">
        <v>6122</v>
      </c>
      <c r="H1724" s="8" t="s">
        <v>6118</v>
      </c>
      <c r="I1724" s="8" t="s">
        <v>6107</v>
      </c>
      <c r="J1724" s="8" t="s">
        <v>6119</v>
      </c>
      <c r="K1724" s="8" t="s">
        <v>6107</v>
      </c>
      <c r="L1724" s="8" t="s">
        <v>6136</v>
      </c>
      <c r="M1724" s="8" t="s">
        <v>6131</v>
      </c>
      <c r="N1724" s="12" t="s">
        <v>18</v>
      </c>
      <c r="O1724" s="12" t="s">
        <v>20</v>
      </c>
      <c r="P1724" s="12" t="s">
        <v>89</v>
      </c>
      <c r="Q1724" s="12" t="s">
        <v>22</v>
      </c>
      <c r="R1724" s="12" t="s">
        <v>32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10">
        <f>ROUNDUP(SUM(VLOOKUP(F1724,'Pontuação'!A$2:B$11,2,FALSE),VLOOKUP(E1724,'Pontuação'!C$2:D$11,2,FALSE),VLOOKUP(H1724,'Pontuação'!I$2:J$11,2,FALSE),VLOOKUP(J1724,'Pontuação'!G$2:H$11,2,FALSE),VLOOKUP(L1724,'Pontuação'!M$2:N$13,2,FALSE)),0)</f>
        <v>1627</v>
      </c>
      <c r="AD1724" s="11">
        <f t="shared" si="1"/>
        <v>163</v>
      </c>
      <c r="AE1724" s="11" t="str">
        <f t="array" ref="AE1724">IFERROR(INDEX('Pontuação'!G$13:G$101, MATCH(AD1724, 'Pontuação'!F$13:F$101, 0)), "Faixa Indefinida")</f>
        <v>C</v>
      </c>
      <c r="AF1724" s="11">
        <f t="shared" si="2"/>
        <v>0</v>
      </c>
      <c r="AG1724" s="11">
        <f t="shared" si="3"/>
        <v>0</v>
      </c>
      <c r="AH1724" s="11">
        <f t="shared" si="4"/>
        <v>1</v>
      </c>
      <c r="AI1724" s="11">
        <f t="shared" si="5"/>
        <v>0</v>
      </c>
      <c r="AJ1724" s="11">
        <f>ROUNDUP(SUM(VLOOKUP(F1724,'Pontuação 3.0'!A$2:B$11,2,FALSE),VLOOKUP(E1724,'Pontuação 3.0'!C$2:D$11,2,FALSE),VLOOKUP(H1724,'Pontuação 3.0'!I$2:J$11,2,FALSE),VLOOKUP(J1724,'Pontuação 3.0'!G$2:H$11,2,FALSE),VLOOKUP(G1724,'Pontuação 3.0'!E$2:F$11,2,FALSE),VLOOKUP(K1724,'Pontuação 3.0'!K$2:L$11,2,FALSE),VLOOKUP(L1724,'Pontuação 3.0'!M$2:N$13,2,FALSE)),0)</f>
        <v>1914</v>
      </c>
      <c r="AK1724" s="10">
        <f t="shared" si="6"/>
        <v>191</v>
      </c>
      <c r="AL1724" s="10" t="str">
        <f t="array" ref="AL1724">IFERROR(INDEX('Pontuação 3.0'!G$13:G$191, MATCH(AK1724, 'Pontuação 3.0'!F$13:F$191, 0)), "Faixa Indefinida")</f>
        <v>D</v>
      </c>
      <c r="AM1724" s="10">
        <f t="shared" si="7"/>
        <v>0</v>
      </c>
      <c r="AN1724" s="10">
        <f t="shared" si="8"/>
        <v>0</v>
      </c>
      <c r="AO1724" s="10">
        <f t="shared" si="9"/>
        <v>0</v>
      </c>
      <c r="AP1724" s="10">
        <f t="shared" si="10"/>
        <v>1</v>
      </c>
    </row>
    <row r="1725" ht="15.75" customHeight="1">
      <c r="A1725" s="7">
        <v>45676.0</v>
      </c>
      <c r="B1725" s="8" t="s">
        <v>3991</v>
      </c>
      <c r="C1725" s="8" t="s">
        <v>3992</v>
      </c>
      <c r="D1725" s="9">
        <v>7.3999240635E10</v>
      </c>
      <c r="E1725" s="8" t="s">
        <v>6103</v>
      </c>
      <c r="F1725" s="8" t="s">
        <v>6126</v>
      </c>
      <c r="G1725" s="8" t="s">
        <v>6117</v>
      </c>
      <c r="H1725" s="8" t="s">
        <v>6106</v>
      </c>
      <c r="I1725" s="8" t="s">
        <v>6107</v>
      </c>
      <c r="J1725" s="8" t="s">
        <v>6108</v>
      </c>
      <c r="K1725" s="8" t="s">
        <v>6107</v>
      </c>
      <c r="L1725" s="8" t="s">
        <v>6124</v>
      </c>
      <c r="M1725" s="8" t="s">
        <v>6121</v>
      </c>
      <c r="N1725" s="12" t="s">
        <v>18</v>
      </c>
      <c r="O1725" s="12" t="s">
        <v>20</v>
      </c>
      <c r="P1725" s="12" t="s">
        <v>25</v>
      </c>
      <c r="Q1725" s="12" t="s">
        <v>22</v>
      </c>
      <c r="R1725" s="12" t="s">
        <v>32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10">
        <f>ROUNDUP(SUM(VLOOKUP(F1725,'Pontuação'!A$2:B$11,2,FALSE),VLOOKUP(E1725,'Pontuação'!C$2:D$11,2,FALSE),VLOOKUP(H1725,'Pontuação'!I$2:J$11,2,FALSE),VLOOKUP(J1725,'Pontuação'!G$2:H$11,2,FALSE),VLOOKUP(L1725,'Pontuação'!M$2:N$13,2,FALSE)),0)</f>
        <v>1609</v>
      </c>
      <c r="AD1725" s="11">
        <f t="shared" si="1"/>
        <v>161</v>
      </c>
      <c r="AE1725" s="11" t="str">
        <f t="array" ref="AE1725">IFERROR(INDEX('Pontuação'!G$13:G$101, MATCH(AD1725, 'Pontuação'!F$13:F$101, 0)), "Faixa Indefinida")</f>
        <v>C</v>
      </c>
      <c r="AF1725" s="11">
        <f t="shared" si="2"/>
        <v>0</v>
      </c>
      <c r="AG1725" s="11">
        <f t="shared" si="3"/>
        <v>0</v>
      </c>
      <c r="AH1725" s="11">
        <f t="shared" si="4"/>
        <v>1</v>
      </c>
      <c r="AI1725" s="11">
        <f t="shared" si="5"/>
        <v>0</v>
      </c>
      <c r="AJ1725" s="11">
        <f>ROUNDUP(SUM(VLOOKUP(F1725,'Pontuação 3.0'!A$2:B$11,2,FALSE),VLOOKUP(E1725,'Pontuação 3.0'!C$2:D$11,2,FALSE),VLOOKUP(H1725,'Pontuação 3.0'!I$2:J$11,2,FALSE),VLOOKUP(J1725,'Pontuação 3.0'!G$2:H$11,2,FALSE),VLOOKUP(G1725,'Pontuação 3.0'!E$2:F$11,2,FALSE),VLOOKUP(K1725,'Pontuação 3.0'!K$2:L$11,2,FALSE),VLOOKUP(L1725,'Pontuação 3.0'!M$2:N$13,2,FALSE)),0)</f>
        <v>2111</v>
      </c>
      <c r="AK1725" s="10">
        <f t="shared" si="6"/>
        <v>211</v>
      </c>
      <c r="AL1725" s="10" t="str">
        <f t="array" ref="AL1725">IFERROR(INDEX('Pontuação 3.0'!G$13:G$191, MATCH(AK1725, 'Pontuação 3.0'!F$13:F$191, 0)), "Faixa Indefinida")</f>
        <v>C</v>
      </c>
      <c r="AM1725" s="10">
        <f t="shared" si="7"/>
        <v>0</v>
      </c>
      <c r="AN1725" s="10">
        <f t="shared" si="8"/>
        <v>0</v>
      </c>
      <c r="AO1725" s="10">
        <f t="shared" si="9"/>
        <v>1</v>
      </c>
      <c r="AP1725" s="10">
        <f t="shared" si="10"/>
        <v>0</v>
      </c>
    </row>
    <row r="1726" ht="15.75" customHeight="1">
      <c r="A1726" s="7">
        <v>45676.0</v>
      </c>
      <c r="B1726" s="8" t="s">
        <v>3998</v>
      </c>
      <c r="C1726" s="8" t="s">
        <v>3999</v>
      </c>
      <c r="D1726" s="9">
        <v>2.7995127646E10</v>
      </c>
      <c r="E1726" s="8" t="s">
        <v>6103</v>
      </c>
      <c r="F1726" s="8" t="s">
        <v>6116</v>
      </c>
      <c r="G1726" s="8" t="s">
        <v>6122</v>
      </c>
      <c r="H1726" s="8" t="s">
        <v>6106</v>
      </c>
      <c r="I1726" s="8" t="s">
        <v>6107</v>
      </c>
      <c r="J1726" s="8" t="s">
        <v>6119</v>
      </c>
      <c r="K1726" s="8" t="s">
        <v>6107</v>
      </c>
      <c r="L1726" s="8" t="s">
        <v>6120</v>
      </c>
      <c r="M1726" s="8" t="s">
        <v>6113</v>
      </c>
      <c r="N1726" s="12" t="s">
        <v>18</v>
      </c>
      <c r="O1726" s="12" t="s">
        <v>20</v>
      </c>
      <c r="P1726" s="12" t="s">
        <v>19</v>
      </c>
      <c r="Q1726" s="12" t="s">
        <v>22</v>
      </c>
      <c r="R1726" s="12" t="s">
        <v>32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10">
        <f>ROUNDUP(SUM(VLOOKUP(F1726,'Pontuação'!A$2:B$11,2,FALSE),VLOOKUP(E1726,'Pontuação'!C$2:D$11,2,FALSE),VLOOKUP(H1726,'Pontuação'!I$2:J$11,2,FALSE),VLOOKUP(J1726,'Pontuação'!G$2:H$11,2,FALSE),VLOOKUP(L1726,'Pontuação'!M$2:N$13,2,FALSE)),0)</f>
        <v>1685</v>
      </c>
      <c r="AD1726" s="11">
        <f t="shared" si="1"/>
        <v>169</v>
      </c>
      <c r="AE1726" s="11" t="str">
        <f t="array" ref="AE1726">IFERROR(INDEX('Pontuação'!G$13:G$101, MATCH(AD1726, 'Pontuação'!F$13:F$101, 0)), "Faixa Indefinida")</f>
        <v>B</v>
      </c>
      <c r="AF1726" s="11">
        <f t="shared" si="2"/>
        <v>0</v>
      </c>
      <c r="AG1726" s="11">
        <f t="shared" si="3"/>
        <v>1</v>
      </c>
      <c r="AH1726" s="11">
        <f t="shared" si="4"/>
        <v>0</v>
      </c>
      <c r="AI1726" s="11">
        <f t="shared" si="5"/>
        <v>0</v>
      </c>
      <c r="AJ1726" s="11">
        <f>ROUNDUP(SUM(VLOOKUP(F1726,'Pontuação 3.0'!A$2:B$11,2,FALSE),VLOOKUP(E1726,'Pontuação 3.0'!C$2:D$11,2,FALSE),VLOOKUP(H1726,'Pontuação 3.0'!I$2:J$11,2,FALSE),VLOOKUP(J1726,'Pontuação 3.0'!G$2:H$11,2,FALSE),VLOOKUP(G1726,'Pontuação 3.0'!E$2:F$11,2,FALSE),VLOOKUP(K1726,'Pontuação 3.0'!K$2:L$11,2,FALSE),VLOOKUP(L1726,'Pontuação 3.0'!M$2:N$13,2,FALSE)),0)</f>
        <v>2068</v>
      </c>
      <c r="AK1726" s="10">
        <f t="shared" si="6"/>
        <v>207</v>
      </c>
      <c r="AL1726" s="10" t="str">
        <f t="array" ref="AL1726">IFERROR(INDEX('Pontuação 3.0'!G$13:G$191, MATCH(AK1726, 'Pontuação 3.0'!F$13:F$191, 0)), "Faixa Indefinida")</f>
        <v>C</v>
      </c>
      <c r="AM1726" s="10">
        <f t="shared" si="7"/>
        <v>0</v>
      </c>
      <c r="AN1726" s="10">
        <f t="shared" si="8"/>
        <v>0</v>
      </c>
      <c r="AO1726" s="10">
        <f t="shared" si="9"/>
        <v>1</v>
      </c>
      <c r="AP1726" s="10">
        <f t="shared" si="10"/>
        <v>0</v>
      </c>
    </row>
    <row r="1727" ht="15.75" customHeight="1">
      <c r="A1727" s="7">
        <v>45676.0</v>
      </c>
      <c r="B1727" s="8" t="s">
        <v>4000</v>
      </c>
      <c r="C1727" s="8" t="s">
        <v>4001</v>
      </c>
      <c r="D1727" s="9">
        <v>8.898876248E10</v>
      </c>
      <c r="E1727" s="8" t="s">
        <v>6125</v>
      </c>
      <c r="F1727" s="8" t="s">
        <v>6116</v>
      </c>
      <c r="G1727" s="8" t="s">
        <v>6114</v>
      </c>
      <c r="H1727" s="8" t="s">
        <v>6123</v>
      </c>
      <c r="I1727" s="8" t="s">
        <v>6128</v>
      </c>
      <c r="J1727" s="8" t="s">
        <v>6119</v>
      </c>
      <c r="K1727" s="8" t="s">
        <v>6107</v>
      </c>
      <c r="L1727" s="8" t="s">
        <v>6120</v>
      </c>
      <c r="M1727" s="8" t="s">
        <v>6121</v>
      </c>
      <c r="N1727" s="12" t="s">
        <v>18</v>
      </c>
      <c r="O1727" s="12" t="s">
        <v>20</v>
      </c>
      <c r="P1727" s="12" t="s">
        <v>31</v>
      </c>
      <c r="Q1727" s="12" t="s">
        <v>1616</v>
      </c>
      <c r="R1727" s="12" t="s">
        <v>32</v>
      </c>
      <c r="S1727" s="13"/>
      <c r="T1727" s="8"/>
      <c r="U1727" s="8"/>
      <c r="V1727" s="8"/>
      <c r="W1727" s="8"/>
      <c r="X1727" s="8"/>
      <c r="Y1727" s="8"/>
      <c r="Z1727" s="8"/>
      <c r="AA1727" s="8"/>
      <c r="AB1727" s="8"/>
      <c r="AC1727" s="10">
        <f>ROUNDUP(SUM(VLOOKUP(F1727,'Pontuação'!A$2:B$11,2,FALSE),VLOOKUP(E1727,'Pontuação'!C$2:D$11,2,FALSE),VLOOKUP(H1727,'Pontuação'!I$2:J$11,2,FALSE),VLOOKUP(J1727,'Pontuação'!G$2:H$11,2,FALSE),VLOOKUP(L1727,'Pontuação'!M$2:N$13,2,FALSE)),0)</f>
        <v>1575</v>
      </c>
      <c r="AD1727" s="11">
        <f t="shared" si="1"/>
        <v>158</v>
      </c>
      <c r="AE1727" s="11" t="str">
        <f t="array" ref="AE1727">IFERROR(INDEX('Pontuação'!G$13:G$101, MATCH(AD1727, 'Pontuação'!F$13:F$101, 0)), "Faixa Indefinida")</f>
        <v>C</v>
      </c>
      <c r="AF1727" s="11">
        <f t="shared" si="2"/>
        <v>0</v>
      </c>
      <c r="AG1727" s="11">
        <f t="shared" si="3"/>
        <v>0</v>
      </c>
      <c r="AH1727" s="11">
        <f t="shared" si="4"/>
        <v>1</v>
      </c>
      <c r="AI1727" s="11">
        <f t="shared" si="5"/>
        <v>0</v>
      </c>
      <c r="AJ1727" s="11">
        <f>ROUNDUP(SUM(VLOOKUP(F1727,'Pontuação 3.0'!A$2:B$11,2,FALSE),VLOOKUP(E1727,'Pontuação 3.0'!C$2:D$11,2,FALSE),VLOOKUP(H1727,'Pontuação 3.0'!I$2:J$11,2,FALSE),VLOOKUP(J1727,'Pontuação 3.0'!G$2:H$11,2,FALSE),VLOOKUP(G1727,'Pontuação 3.0'!E$2:F$11,2,FALSE),VLOOKUP(K1727,'Pontuação 3.0'!K$2:L$11,2,FALSE),VLOOKUP(L1727,'Pontuação 3.0'!M$2:N$13,2,FALSE)),0)</f>
        <v>1880</v>
      </c>
      <c r="AK1727" s="10">
        <f t="shared" si="6"/>
        <v>188</v>
      </c>
      <c r="AL1727" s="10" t="str">
        <f t="array" ref="AL1727">IFERROR(INDEX('Pontuação 3.0'!G$13:G$191, MATCH(AK1727, 'Pontuação 3.0'!F$13:F$191, 0)), "Faixa Indefinida")</f>
        <v>D</v>
      </c>
      <c r="AM1727" s="10">
        <f t="shared" si="7"/>
        <v>0</v>
      </c>
      <c r="AN1727" s="10">
        <f t="shared" si="8"/>
        <v>0</v>
      </c>
      <c r="AO1727" s="10">
        <f t="shared" si="9"/>
        <v>0</v>
      </c>
      <c r="AP1727" s="10">
        <f t="shared" si="10"/>
        <v>1</v>
      </c>
    </row>
    <row r="1728" ht="15.75" customHeight="1">
      <c r="A1728" s="7">
        <v>45676.0</v>
      </c>
      <c r="B1728" s="8" t="s">
        <v>4002</v>
      </c>
      <c r="C1728" s="8" t="s">
        <v>4003</v>
      </c>
      <c r="D1728" s="8" t="s">
        <v>4004</v>
      </c>
      <c r="E1728" s="8" t="s">
        <v>6103</v>
      </c>
      <c r="F1728" s="8" t="s">
        <v>6116</v>
      </c>
      <c r="G1728" s="8" t="s">
        <v>6114</v>
      </c>
      <c r="H1728" s="8" t="s">
        <v>6123</v>
      </c>
      <c r="I1728" s="8" t="s">
        <v>6107</v>
      </c>
      <c r="J1728" s="8" t="s">
        <v>6119</v>
      </c>
      <c r="K1728" s="8" t="s">
        <v>6107</v>
      </c>
      <c r="L1728" s="8" t="s">
        <v>6120</v>
      </c>
      <c r="M1728" s="8" t="s">
        <v>6121</v>
      </c>
      <c r="N1728" s="12" t="s">
        <v>18</v>
      </c>
      <c r="O1728" s="12" t="s">
        <v>20</v>
      </c>
      <c r="P1728" s="12" t="s">
        <v>25</v>
      </c>
      <c r="Q1728" s="12" t="s">
        <v>22</v>
      </c>
      <c r="R1728" s="12" t="s">
        <v>21</v>
      </c>
      <c r="S1728" s="13"/>
      <c r="T1728" s="8"/>
      <c r="U1728" s="8"/>
      <c r="V1728" s="8"/>
      <c r="W1728" s="8"/>
      <c r="X1728" s="8"/>
      <c r="Y1728" s="8"/>
      <c r="Z1728" s="8"/>
      <c r="AA1728" s="8"/>
      <c r="AB1728" s="8"/>
      <c r="AC1728" s="10">
        <f>ROUNDUP(SUM(VLOOKUP(F1728,'Pontuação'!A$2:B$11,2,FALSE),VLOOKUP(E1728,'Pontuação'!C$2:D$11,2,FALSE),VLOOKUP(H1728,'Pontuação'!I$2:J$11,2,FALSE),VLOOKUP(J1728,'Pontuação'!G$2:H$11,2,FALSE),VLOOKUP(L1728,'Pontuação'!M$2:N$13,2,FALSE)),0)</f>
        <v>1571</v>
      </c>
      <c r="AD1728" s="11">
        <f t="shared" si="1"/>
        <v>157</v>
      </c>
      <c r="AE1728" s="11" t="str">
        <f t="array" ref="AE1728">IFERROR(INDEX('Pontuação'!G$13:G$101, MATCH(AD1728, 'Pontuação'!F$13:F$101, 0)), "Faixa Indefinida")</f>
        <v>C</v>
      </c>
      <c r="AF1728" s="11">
        <f t="shared" si="2"/>
        <v>0</v>
      </c>
      <c r="AG1728" s="11">
        <f t="shared" si="3"/>
        <v>0</v>
      </c>
      <c r="AH1728" s="11">
        <f t="shared" si="4"/>
        <v>1</v>
      </c>
      <c r="AI1728" s="11">
        <f t="shared" si="5"/>
        <v>0</v>
      </c>
      <c r="AJ1728" s="11">
        <f>ROUNDUP(SUM(VLOOKUP(F1728,'Pontuação 3.0'!A$2:B$11,2,FALSE),VLOOKUP(E1728,'Pontuação 3.0'!C$2:D$11,2,FALSE),VLOOKUP(H1728,'Pontuação 3.0'!I$2:J$11,2,FALSE),VLOOKUP(J1728,'Pontuação 3.0'!G$2:H$11,2,FALSE),VLOOKUP(G1728,'Pontuação 3.0'!E$2:F$11,2,FALSE),VLOOKUP(K1728,'Pontuação 3.0'!K$2:L$11,2,FALSE),VLOOKUP(L1728,'Pontuação 3.0'!M$2:N$13,2,FALSE)),0)</f>
        <v>1910</v>
      </c>
      <c r="AK1728" s="10">
        <f t="shared" si="6"/>
        <v>191</v>
      </c>
      <c r="AL1728" s="10" t="str">
        <f t="array" ref="AL1728">IFERROR(INDEX('Pontuação 3.0'!G$13:G$191, MATCH(AK1728, 'Pontuação 3.0'!F$13:F$191, 0)), "Faixa Indefinida")</f>
        <v>D</v>
      </c>
      <c r="AM1728" s="10">
        <f t="shared" si="7"/>
        <v>0</v>
      </c>
      <c r="AN1728" s="10">
        <f t="shared" si="8"/>
        <v>0</v>
      </c>
      <c r="AO1728" s="10">
        <f t="shared" si="9"/>
        <v>0</v>
      </c>
      <c r="AP1728" s="10">
        <f t="shared" si="10"/>
        <v>1</v>
      </c>
    </row>
    <row r="1729" ht="15.75" customHeight="1">
      <c r="A1729" s="7">
        <v>45676.0</v>
      </c>
      <c r="B1729" s="8" t="s">
        <v>4005</v>
      </c>
      <c r="C1729" s="8" t="s">
        <v>4006</v>
      </c>
      <c r="D1729" s="8" t="s">
        <v>4007</v>
      </c>
      <c r="E1729" s="8" t="s">
        <v>6103</v>
      </c>
      <c r="F1729" s="8" t="s">
        <v>6143</v>
      </c>
      <c r="G1729" s="8" t="s">
        <v>6122</v>
      </c>
      <c r="H1729" s="8" t="s">
        <v>6106</v>
      </c>
      <c r="I1729" s="8" t="s">
        <v>6107</v>
      </c>
      <c r="J1729" s="8" t="s">
        <v>6119</v>
      </c>
      <c r="K1729" s="8" t="s">
        <v>6107</v>
      </c>
      <c r="L1729" s="8" t="s">
        <v>6124</v>
      </c>
      <c r="M1729" s="8" t="s">
        <v>6121</v>
      </c>
      <c r="N1729" s="12" t="s">
        <v>18</v>
      </c>
      <c r="O1729" s="12" t="s">
        <v>20</v>
      </c>
      <c r="P1729" s="12" t="s">
        <v>25</v>
      </c>
      <c r="Q1729" s="12" t="s">
        <v>22</v>
      </c>
      <c r="R1729" s="12" t="s">
        <v>21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10">
        <f>ROUNDUP(SUM(VLOOKUP(F1729,'Pontuação'!A$2:B$11,2,FALSE),VLOOKUP(E1729,'Pontuação'!C$2:D$11,2,FALSE),VLOOKUP(H1729,'Pontuação'!I$2:J$11,2,FALSE),VLOOKUP(J1729,'Pontuação'!G$2:H$11,2,FALSE),VLOOKUP(L1729,'Pontuação'!M$2:N$13,2,FALSE)),0)</f>
        <v>1487</v>
      </c>
      <c r="AD1729" s="11">
        <f t="shared" si="1"/>
        <v>149</v>
      </c>
      <c r="AE1729" s="11" t="str">
        <f t="array" ref="AE1729">IFERROR(INDEX('Pontuação'!G$13:G$101, MATCH(AD1729, 'Pontuação'!F$13:F$101, 0)), "Faixa Indefinida")</f>
        <v>C</v>
      </c>
      <c r="AF1729" s="11">
        <f t="shared" si="2"/>
        <v>0</v>
      </c>
      <c r="AG1729" s="11">
        <f t="shared" si="3"/>
        <v>0</v>
      </c>
      <c r="AH1729" s="11">
        <f t="shared" si="4"/>
        <v>1</v>
      </c>
      <c r="AI1729" s="11">
        <f t="shared" si="5"/>
        <v>0</v>
      </c>
      <c r="AJ1729" s="11">
        <f>ROUNDUP(SUM(VLOOKUP(F1729,'Pontuação 3.0'!A$2:B$11,2,FALSE),VLOOKUP(E1729,'Pontuação 3.0'!C$2:D$11,2,FALSE),VLOOKUP(H1729,'Pontuação 3.0'!I$2:J$11,2,FALSE),VLOOKUP(J1729,'Pontuação 3.0'!G$2:H$11,2,FALSE),VLOOKUP(G1729,'Pontuação 3.0'!E$2:F$11,2,FALSE),VLOOKUP(K1729,'Pontuação 3.0'!K$2:L$11,2,FALSE),VLOOKUP(L1729,'Pontuação 3.0'!M$2:N$13,2,FALSE)),0)</f>
        <v>1730</v>
      </c>
      <c r="AK1729" s="10">
        <f t="shared" si="6"/>
        <v>173</v>
      </c>
      <c r="AL1729" s="10" t="str">
        <f t="array" ref="AL1729">IFERROR(INDEX('Pontuação 3.0'!G$13:G$191, MATCH(AK1729, 'Pontuação 3.0'!F$13:F$191, 0)), "Faixa Indefinida")</f>
        <v>D</v>
      </c>
      <c r="AM1729" s="10">
        <f t="shared" si="7"/>
        <v>0</v>
      </c>
      <c r="AN1729" s="10">
        <f t="shared" si="8"/>
        <v>0</v>
      </c>
      <c r="AO1729" s="10">
        <f t="shared" si="9"/>
        <v>0</v>
      </c>
      <c r="AP1729" s="10">
        <f t="shared" si="10"/>
        <v>1</v>
      </c>
    </row>
    <row r="1730" ht="15.75" customHeight="1">
      <c r="A1730" s="7">
        <v>45676.0</v>
      </c>
      <c r="B1730" s="8" t="s">
        <v>4008</v>
      </c>
      <c r="C1730" s="8" t="s">
        <v>4009</v>
      </c>
      <c r="D1730" s="9">
        <v>4.8988210575E10</v>
      </c>
      <c r="E1730" s="8" t="s">
        <v>6103</v>
      </c>
      <c r="F1730" s="8" t="s">
        <v>6126</v>
      </c>
      <c r="G1730" s="8" t="s">
        <v>6117</v>
      </c>
      <c r="H1730" s="8" t="s">
        <v>6118</v>
      </c>
      <c r="I1730" s="8" t="s">
        <v>6107</v>
      </c>
      <c r="J1730" s="8" t="s">
        <v>6119</v>
      </c>
      <c r="K1730" s="8" t="s">
        <v>6107</v>
      </c>
      <c r="L1730" s="8" t="s">
        <v>6115</v>
      </c>
      <c r="M1730" s="8" t="s">
        <v>6111</v>
      </c>
      <c r="N1730" s="12" t="s">
        <v>18</v>
      </c>
      <c r="O1730" s="12" t="s">
        <v>20</v>
      </c>
      <c r="P1730" s="12" t="s">
        <v>25</v>
      </c>
      <c r="Q1730" s="12" t="s">
        <v>22</v>
      </c>
      <c r="R1730" s="12" t="s">
        <v>32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10">
        <f>ROUNDUP(SUM(VLOOKUP(F1730,'Pontuação'!A$2:B$11,2,FALSE),VLOOKUP(E1730,'Pontuação'!C$2:D$11,2,FALSE),VLOOKUP(H1730,'Pontuação'!I$2:J$11,2,FALSE),VLOOKUP(J1730,'Pontuação'!G$2:H$11,2,FALSE),VLOOKUP(L1730,'Pontuação'!M$2:N$13,2,FALSE)),0)</f>
        <v>1583</v>
      </c>
      <c r="AD1730" s="11">
        <f t="shared" si="1"/>
        <v>158</v>
      </c>
      <c r="AE1730" s="11" t="str">
        <f t="array" ref="AE1730">IFERROR(INDEX('Pontuação'!G$13:G$101, MATCH(AD1730, 'Pontuação'!F$13:F$101, 0)), "Faixa Indefinida")</f>
        <v>C</v>
      </c>
      <c r="AF1730" s="11">
        <f t="shared" si="2"/>
        <v>0</v>
      </c>
      <c r="AG1730" s="11">
        <f t="shared" si="3"/>
        <v>0</v>
      </c>
      <c r="AH1730" s="11">
        <f t="shared" si="4"/>
        <v>1</v>
      </c>
      <c r="AI1730" s="11">
        <f t="shared" si="5"/>
        <v>0</v>
      </c>
      <c r="AJ1730" s="11">
        <f>ROUNDUP(SUM(VLOOKUP(F1730,'Pontuação 3.0'!A$2:B$11,2,FALSE),VLOOKUP(E1730,'Pontuação 3.0'!C$2:D$11,2,FALSE),VLOOKUP(H1730,'Pontuação 3.0'!I$2:J$11,2,FALSE),VLOOKUP(J1730,'Pontuação 3.0'!G$2:H$11,2,FALSE),VLOOKUP(G1730,'Pontuação 3.0'!E$2:F$11,2,FALSE),VLOOKUP(K1730,'Pontuação 3.0'!K$2:L$11,2,FALSE),VLOOKUP(L1730,'Pontuação 3.0'!M$2:N$13,2,FALSE)),0)</f>
        <v>2076</v>
      </c>
      <c r="AK1730" s="10">
        <f t="shared" si="6"/>
        <v>208</v>
      </c>
      <c r="AL1730" s="10" t="str">
        <f t="array" ref="AL1730">IFERROR(INDEX('Pontuação 3.0'!G$13:G$191, MATCH(AK1730, 'Pontuação 3.0'!F$13:F$191, 0)), "Faixa Indefinida")</f>
        <v>C</v>
      </c>
      <c r="AM1730" s="10">
        <f t="shared" si="7"/>
        <v>0</v>
      </c>
      <c r="AN1730" s="10">
        <f t="shared" si="8"/>
        <v>0</v>
      </c>
      <c r="AO1730" s="10">
        <f t="shared" si="9"/>
        <v>1</v>
      </c>
      <c r="AP1730" s="10">
        <f t="shared" si="10"/>
        <v>0</v>
      </c>
    </row>
    <row r="1731" ht="15.75" customHeight="1">
      <c r="A1731" s="7">
        <v>45676.0</v>
      </c>
      <c r="B1731" s="8" t="s">
        <v>6225</v>
      </c>
      <c r="C1731" s="8" t="s">
        <v>4012</v>
      </c>
      <c r="D1731" s="9">
        <v>1.1993524588E10</v>
      </c>
      <c r="E1731" s="8" t="s">
        <v>6103</v>
      </c>
      <c r="F1731" s="8" t="s">
        <v>6126</v>
      </c>
      <c r="G1731" s="8" t="s">
        <v>6117</v>
      </c>
      <c r="H1731" s="8" t="s">
        <v>6106</v>
      </c>
      <c r="I1731" s="8" t="s">
        <v>6128</v>
      </c>
      <c r="J1731" s="8" t="s">
        <v>6119</v>
      </c>
      <c r="K1731" s="8" t="s">
        <v>6107</v>
      </c>
      <c r="L1731" s="8" t="s">
        <v>6115</v>
      </c>
      <c r="M1731" s="8" t="s">
        <v>6113</v>
      </c>
      <c r="N1731" s="12" t="s">
        <v>18</v>
      </c>
      <c r="O1731" s="12" t="s">
        <v>20</v>
      </c>
      <c r="P1731" s="12" t="s">
        <v>25</v>
      </c>
      <c r="Q1731" s="12" t="s">
        <v>1149</v>
      </c>
      <c r="R1731" s="12" t="s">
        <v>32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10">
        <f>ROUNDUP(SUM(VLOOKUP(F1731,'Pontuação'!A$2:B$11,2,FALSE),VLOOKUP(E1731,'Pontuação'!C$2:D$11,2,FALSE),VLOOKUP(H1731,'Pontuação'!I$2:J$11,2,FALSE),VLOOKUP(J1731,'Pontuação'!G$2:H$11,2,FALSE),VLOOKUP(L1731,'Pontuação'!M$2:N$13,2,FALSE)),0)</f>
        <v>1541</v>
      </c>
      <c r="AD1731" s="11">
        <f t="shared" si="1"/>
        <v>154</v>
      </c>
      <c r="AE1731" s="11" t="str">
        <f t="array" ref="AE1731">IFERROR(INDEX('Pontuação'!G$13:G$101, MATCH(AD1731, 'Pontuação'!F$13:F$101, 0)), "Faixa Indefinida")</f>
        <v>C</v>
      </c>
      <c r="AF1731" s="11">
        <f t="shared" si="2"/>
        <v>0</v>
      </c>
      <c r="AG1731" s="11">
        <f t="shared" si="3"/>
        <v>0</v>
      </c>
      <c r="AH1731" s="11">
        <f t="shared" si="4"/>
        <v>1</v>
      </c>
      <c r="AI1731" s="11">
        <f t="shared" si="5"/>
        <v>0</v>
      </c>
      <c r="AJ1731" s="11">
        <f>ROUNDUP(SUM(VLOOKUP(F1731,'Pontuação 3.0'!A$2:B$11,2,FALSE),VLOOKUP(E1731,'Pontuação 3.0'!C$2:D$11,2,FALSE),VLOOKUP(H1731,'Pontuação 3.0'!I$2:J$11,2,FALSE),VLOOKUP(J1731,'Pontuação 3.0'!G$2:H$11,2,FALSE),VLOOKUP(G1731,'Pontuação 3.0'!E$2:F$11,2,FALSE),VLOOKUP(K1731,'Pontuação 3.0'!K$2:L$11,2,FALSE),VLOOKUP(L1731,'Pontuação 3.0'!M$2:N$13,2,FALSE)),0)</f>
        <v>1989</v>
      </c>
      <c r="AK1731" s="10">
        <f t="shared" si="6"/>
        <v>199</v>
      </c>
      <c r="AL1731" s="10" t="str">
        <f t="array" ref="AL1731">IFERROR(INDEX('Pontuação 3.0'!G$13:G$191, MATCH(AK1731, 'Pontuação 3.0'!F$13:F$191, 0)), "Faixa Indefinida")</f>
        <v>C</v>
      </c>
      <c r="AM1731" s="10">
        <f t="shared" si="7"/>
        <v>0</v>
      </c>
      <c r="AN1731" s="10">
        <f t="shared" si="8"/>
        <v>0</v>
      </c>
      <c r="AO1731" s="10">
        <f t="shared" si="9"/>
        <v>1</v>
      </c>
      <c r="AP1731" s="10">
        <f t="shared" si="10"/>
        <v>0</v>
      </c>
    </row>
    <row r="1732" ht="15.75" customHeight="1">
      <c r="A1732" s="7">
        <v>45676.0</v>
      </c>
      <c r="B1732" s="8" t="s">
        <v>4013</v>
      </c>
      <c r="C1732" s="8" t="s">
        <v>4014</v>
      </c>
      <c r="D1732" s="9">
        <v>7.7998259285E10</v>
      </c>
      <c r="E1732" s="8" t="s">
        <v>6103</v>
      </c>
      <c r="F1732" s="8" t="s">
        <v>6126</v>
      </c>
      <c r="G1732" s="8" t="s">
        <v>6122</v>
      </c>
      <c r="H1732" s="8" t="s">
        <v>6123</v>
      </c>
      <c r="I1732" s="8" t="s">
        <v>6107</v>
      </c>
      <c r="J1732" s="8" t="s">
        <v>6108</v>
      </c>
      <c r="K1732" s="8" t="s">
        <v>6109</v>
      </c>
      <c r="L1732" s="8" t="s">
        <v>6115</v>
      </c>
      <c r="M1732" s="8" t="s">
        <v>6131</v>
      </c>
      <c r="N1732" s="12" t="s">
        <v>18</v>
      </c>
      <c r="O1732" s="12" t="s">
        <v>20</v>
      </c>
      <c r="P1732" s="12" t="s">
        <v>25</v>
      </c>
      <c r="Q1732" s="12" t="s">
        <v>22</v>
      </c>
      <c r="R1732" s="12" t="s">
        <v>32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10">
        <f>ROUNDUP(SUM(VLOOKUP(F1732,'Pontuação'!A$2:B$11,2,FALSE),VLOOKUP(E1732,'Pontuação'!C$2:D$11,2,FALSE),VLOOKUP(H1732,'Pontuação'!I$2:J$11,2,FALSE),VLOOKUP(J1732,'Pontuação'!G$2:H$11,2,FALSE),VLOOKUP(L1732,'Pontuação'!M$2:N$13,2,FALSE)),0)</f>
        <v>1532</v>
      </c>
      <c r="AD1732" s="11">
        <f t="shared" si="1"/>
        <v>153</v>
      </c>
      <c r="AE1732" s="11" t="str">
        <f t="array" ref="AE1732">IFERROR(INDEX('Pontuação'!G$13:G$101, MATCH(AD1732, 'Pontuação'!F$13:F$101, 0)), "Faixa Indefinida")</f>
        <v>C</v>
      </c>
      <c r="AF1732" s="11">
        <f t="shared" si="2"/>
        <v>0</v>
      </c>
      <c r="AG1732" s="11">
        <f t="shared" si="3"/>
        <v>0</v>
      </c>
      <c r="AH1732" s="11">
        <f t="shared" si="4"/>
        <v>1</v>
      </c>
      <c r="AI1732" s="11">
        <f t="shared" si="5"/>
        <v>0</v>
      </c>
      <c r="AJ1732" s="11">
        <f>ROUNDUP(SUM(VLOOKUP(F1732,'Pontuação 3.0'!A$2:B$11,2,FALSE),VLOOKUP(E1732,'Pontuação 3.0'!C$2:D$11,2,FALSE),VLOOKUP(H1732,'Pontuação 3.0'!I$2:J$11,2,FALSE),VLOOKUP(J1732,'Pontuação 3.0'!G$2:H$11,2,FALSE),VLOOKUP(G1732,'Pontuação 3.0'!E$2:F$11,2,FALSE),VLOOKUP(K1732,'Pontuação 3.0'!K$2:L$11,2,FALSE),VLOOKUP(L1732,'Pontuação 3.0'!M$2:N$13,2,FALSE)),0)</f>
        <v>2114</v>
      </c>
      <c r="AK1732" s="10">
        <f t="shared" si="6"/>
        <v>211</v>
      </c>
      <c r="AL1732" s="10" t="str">
        <f t="array" ref="AL1732">IFERROR(INDEX('Pontuação 3.0'!G$13:G$191, MATCH(AK1732, 'Pontuação 3.0'!F$13:F$191, 0)), "Faixa Indefinida")</f>
        <v>C</v>
      </c>
      <c r="AM1732" s="10">
        <f t="shared" si="7"/>
        <v>0</v>
      </c>
      <c r="AN1732" s="10">
        <f t="shared" si="8"/>
        <v>0</v>
      </c>
      <c r="AO1732" s="10">
        <f t="shared" si="9"/>
        <v>1</v>
      </c>
      <c r="AP1732" s="10">
        <f t="shared" si="10"/>
        <v>0</v>
      </c>
    </row>
    <row r="1733" ht="15.75" customHeight="1">
      <c r="A1733" s="7">
        <v>45676.0</v>
      </c>
      <c r="B1733" s="8" t="s">
        <v>4015</v>
      </c>
      <c r="C1733" s="8" t="s">
        <v>4016</v>
      </c>
      <c r="D1733" s="9">
        <v>9.299192056E10</v>
      </c>
      <c r="E1733" s="8" t="s">
        <v>6103</v>
      </c>
      <c r="F1733" s="8" t="s">
        <v>6116</v>
      </c>
      <c r="G1733" s="8" t="s">
        <v>6112</v>
      </c>
      <c r="H1733" s="8" t="s">
        <v>6106</v>
      </c>
      <c r="I1733" s="8" t="s">
        <v>6107</v>
      </c>
      <c r="J1733" s="8" t="s">
        <v>6119</v>
      </c>
      <c r="K1733" s="8" t="s">
        <v>6107</v>
      </c>
      <c r="L1733" s="8" t="s">
        <v>6120</v>
      </c>
      <c r="M1733" s="8" t="s">
        <v>6113</v>
      </c>
      <c r="N1733" s="12" t="s">
        <v>18</v>
      </c>
      <c r="O1733" s="12" t="s">
        <v>20</v>
      </c>
      <c r="P1733" s="12" t="s">
        <v>71</v>
      </c>
      <c r="Q1733" s="12" t="s">
        <v>22</v>
      </c>
      <c r="R1733" s="12" t="s">
        <v>32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10">
        <f>ROUNDUP(SUM(VLOOKUP(F1733,'Pontuação'!A$2:B$11,2,FALSE),VLOOKUP(E1733,'Pontuação'!C$2:D$11,2,FALSE),VLOOKUP(H1733,'Pontuação'!I$2:J$11,2,FALSE),VLOOKUP(J1733,'Pontuação'!G$2:H$11,2,FALSE),VLOOKUP(L1733,'Pontuação'!M$2:N$13,2,FALSE)),0)</f>
        <v>1685</v>
      </c>
      <c r="AD1733" s="11">
        <f t="shared" si="1"/>
        <v>169</v>
      </c>
      <c r="AE1733" s="11" t="str">
        <f t="array" ref="AE1733">IFERROR(INDEX('Pontuação'!G$13:G$101, MATCH(AD1733, 'Pontuação'!F$13:F$101, 0)), "Faixa Indefinida")</f>
        <v>B</v>
      </c>
      <c r="AF1733" s="11">
        <f t="shared" si="2"/>
        <v>0</v>
      </c>
      <c r="AG1733" s="11">
        <f t="shared" si="3"/>
        <v>1</v>
      </c>
      <c r="AH1733" s="11">
        <f t="shared" si="4"/>
        <v>0</v>
      </c>
      <c r="AI1733" s="11">
        <f t="shared" si="5"/>
        <v>0</v>
      </c>
      <c r="AJ1733" s="11">
        <f>ROUNDUP(SUM(VLOOKUP(F1733,'Pontuação 3.0'!A$2:B$11,2,FALSE),VLOOKUP(E1733,'Pontuação 3.0'!C$2:D$11,2,FALSE),VLOOKUP(H1733,'Pontuação 3.0'!I$2:J$11,2,FALSE),VLOOKUP(J1733,'Pontuação 3.0'!G$2:H$11,2,FALSE),VLOOKUP(G1733,'Pontuação 3.0'!E$2:F$11,2,FALSE),VLOOKUP(K1733,'Pontuação 3.0'!K$2:L$11,2,FALSE),VLOOKUP(L1733,'Pontuação 3.0'!M$2:N$13,2,FALSE)),0)</f>
        <v>2101</v>
      </c>
      <c r="AK1733" s="10">
        <f t="shared" si="6"/>
        <v>210</v>
      </c>
      <c r="AL1733" s="10" t="str">
        <f t="array" ref="AL1733">IFERROR(INDEX('Pontuação 3.0'!G$13:G$191, MATCH(AK1733, 'Pontuação 3.0'!F$13:F$191, 0)), "Faixa Indefinida")</f>
        <v>C</v>
      </c>
      <c r="AM1733" s="10">
        <f t="shared" si="7"/>
        <v>0</v>
      </c>
      <c r="AN1733" s="10">
        <f t="shared" si="8"/>
        <v>0</v>
      </c>
      <c r="AO1733" s="10">
        <f t="shared" si="9"/>
        <v>1</v>
      </c>
      <c r="AP1733" s="10">
        <f t="shared" si="10"/>
        <v>0</v>
      </c>
    </row>
    <row r="1734" ht="15.75" customHeight="1">
      <c r="A1734" s="7">
        <v>45676.0</v>
      </c>
      <c r="B1734" s="8" t="s">
        <v>4017</v>
      </c>
      <c r="C1734" s="8" t="s">
        <v>4018</v>
      </c>
      <c r="D1734" s="9">
        <v>3.5999410207E10</v>
      </c>
      <c r="E1734" s="8" t="s">
        <v>6103</v>
      </c>
      <c r="F1734" s="8" t="s">
        <v>6126</v>
      </c>
      <c r="G1734" s="8" t="s">
        <v>6117</v>
      </c>
      <c r="H1734" s="8" t="s">
        <v>6135</v>
      </c>
      <c r="I1734" s="8" t="s">
        <v>6107</v>
      </c>
      <c r="J1734" s="8" t="s">
        <v>6119</v>
      </c>
      <c r="K1734" s="8" t="s">
        <v>6107</v>
      </c>
      <c r="L1734" s="8" t="s">
        <v>6115</v>
      </c>
      <c r="M1734" s="8" t="s">
        <v>6113</v>
      </c>
      <c r="N1734" s="12" t="s">
        <v>18</v>
      </c>
      <c r="O1734" s="12" t="s">
        <v>20</v>
      </c>
      <c r="P1734" s="12" t="s">
        <v>19</v>
      </c>
      <c r="Q1734" s="12" t="s">
        <v>22</v>
      </c>
      <c r="R1734" s="12" t="s">
        <v>32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10">
        <f>ROUNDUP(SUM(VLOOKUP(F1734,'Pontuação'!A$2:B$11,2,FALSE),VLOOKUP(E1734,'Pontuação'!C$2:D$11,2,FALSE),VLOOKUP(H1734,'Pontuação'!I$2:J$11,2,FALSE),VLOOKUP(J1734,'Pontuação'!G$2:H$11,2,FALSE),VLOOKUP(L1734,'Pontuação'!M$2:N$13,2,FALSE)),0)</f>
        <v>1567</v>
      </c>
      <c r="AD1734" s="11">
        <f t="shared" si="1"/>
        <v>157</v>
      </c>
      <c r="AE1734" s="11" t="str">
        <f t="array" ref="AE1734">IFERROR(INDEX('Pontuação'!G$13:G$101, MATCH(AD1734, 'Pontuação'!F$13:F$101, 0)), "Faixa Indefinida")</f>
        <v>C</v>
      </c>
      <c r="AF1734" s="11">
        <f t="shared" si="2"/>
        <v>0</v>
      </c>
      <c r="AG1734" s="11">
        <f t="shared" si="3"/>
        <v>0</v>
      </c>
      <c r="AH1734" s="11">
        <f t="shared" si="4"/>
        <v>1</v>
      </c>
      <c r="AI1734" s="11">
        <f t="shared" si="5"/>
        <v>0</v>
      </c>
      <c r="AJ1734" s="11">
        <f>ROUNDUP(SUM(VLOOKUP(F1734,'Pontuação 3.0'!A$2:B$11,2,FALSE),VLOOKUP(E1734,'Pontuação 3.0'!C$2:D$11,2,FALSE),VLOOKUP(H1734,'Pontuação 3.0'!I$2:J$11,2,FALSE),VLOOKUP(J1734,'Pontuação 3.0'!G$2:H$11,2,FALSE),VLOOKUP(G1734,'Pontuação 3.0'!E$2:F$11,2,FALSE),VLOOKUP(K1734,'Pontuação 3.0'!K$2:L$11,2,FALSE),VLOOKUP(L1734,'Pontuação 3.0'!M$2:N$13,2,FALSE)),0)</f>
        <v>1925</v>
      </c>
      <c r="AK1734" s="10">
        <f t="shared" si="6"/>
        <v>193</v>
      </c>
      <c r="AL1734" s="10" t="str">
        <f t="array" ref="AL1734">IFERROR(INDEX('Pontuação 3.0'!G$13:G$191, MATCH(AK1734, 'Pontuação 3.0'!F$13:F$191, 0)), "Faixa Indefinida")</f>
        <v>C</v>
      </c>
      <c r="AM1734" s="10">
        <f t="shared" si="7"/>
        <v>0</v>
      </c>
      <c r="AN1734" s="10">
        <f t="shared" si="8"/>
        <v>0</v>
      </c>
      <c r="AO1734" s="10">
        <f t="shared" si="9"/>
        <v>1</v>
      </c>
      <c r="AP1734" s="10">
        <f t="shared" si="10"/>
        <v>0</v>
      </c>
    </row>
    <row r="1735" ht="15.75" customHeight="1">
      <c r="A1735" s="7">
        <v>45676.0</v>
      </c>
      <c r="B1735" s="8" t="s">
        <v>4019</v>
      </c>
      <c r="C1735" s="8" t="s">
        <v>4020</v>
      </c>
      <c r="D1735" s="9">
        <v>6.1996341732E10</v>
      </c>
      <c r="E1735" s="8" t="s">
        <v>6103</v>
      </c>
      <c r="F1735" s="8" t="s">
        <v>6116</v>
      </c>
      <c r="G1735" s="8" t="s">
        <v>6122</v>
      </c>
      <c r="H1735" s="8" t="s">
        <v>6135</v>
      </c>
      <c r="I1735" s="8" t="s">
        <v>6107</v>
      </c>
      <c r="J1735" s="8" t="s">
        <v>6119</v>
      </c>
      <c r="K1735" s="8" t="s">
        <v>6109</v>
      </c>
      <c r="L1735" s="8" t="s">
        <v>6115</v>
      </c>
      <c r="M1735" s="8" t="s">
        <v>6131</v>
      </c>
      <c r="N1735" s="12" t="s">
        <v>18</v>
      </c>
      <c r="O1735" s="12" t="s">
        <v>20</v>
      </c>
      <c r="P1735" s="12" t="s">
        <v>121</v>
      </c>
      <c r="Q1735" s="12" t="s">
        <v>184</v>
      </c>
      <c r="R1735" s="12" t="s">
        <v>21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10">
        <f>ROUNDUP(SUM(VLOOKUP(F1735,'Pontuação'!A$2:B$11,2,FALSE),VLOOKUP(E1735,'Pontuação'!C$2:D$11,2,FALSE),VLOOKUP(H1735,'Pontuação'!I$2:J$11,2,FALSE),VLOOKUP(J1735,'Pontuação'!G$2:H$11,2,FALSE),VLOOKUP(L1735,'Pontuação'!M$2:N$13,2,FALSE)),0)</f>
        <v>1579</v>
      </c>
      <c r="AD1735" s="11">
        <f t="shared" si="1"/>
        <v>158</v>
      </c>
      <c r="AE1735" s="11" t="str">
        <f t="array" ref="AE1735">IFERROR(INDEX('Pontuação'!G$13:G$101, MATCH(AD1735, 'Pontuação'!F$13:F$101, 0)), "Faixa Indefinida")</f>
        <v>C</v>
      </c>
      <c r="AF1735" s="11">
        <f t="shared" si="2"/>
        <v>0</v>
      </c>
      <c r="AG1735" s="11">
        <f t="shared" si="3"/>
        <v>0</v>
      </c>
      <c r="AH1735" s="11">
        <f t="shared" si="4"/>
        <v>1</v>
      </c>
      <c r="AI1735" s="11">
        <f t="shared" si="5"/>
        <v>0</v>
      </c>
      <c r="AJ1735" s="11">
        <f>ROUNDUP(SUM(VLOOKUP(F1735,'Pontuação 3.0'!A$2:B$11,2,FALSE),VLOOKUP(E1735,'Pontuação 3.0'!C$2:D$11,2,FALSE),VLOOKUP(H1735,'Pontuação 3.0'!I$2:J$11,2,FALSE),VLOOKUP(J1735,'Pontuação 3.0'!G$2:H$11,2,FALSE),VLOOKUP(G1735,'Pontuação 3.0'!E$2:F$11,2,FALSE),VLOOKUP(K1735,'Pontuação 3.0'!K$2:L$11,2,FALSE),VLOOKUP(L1735,'Pontuação 3.0'!M$2:N$13,2,FALSE)),0)</f>
        <v>2179</v>
      </c>
      <c r="AK1735" s="10">
        <f t="shared" si="6"/>
        <v>218</v>
      </c>
      <c r="AL1735" s="10" t="str">
        <f t="array" ref="AL1735">IFERROR(INDEX('Pontuação 3.0'!G$13:G$191, MATCH(AK1735, 'Pontuação 3.0'!F$13:F$191, 0)), "Faixa Indefinida")</f>
        <v>B</v>
      </c>
      <c r="AM1735" s="10">
        <f t="shared" si="7"/>
        <v>0</v>
      </c>
      <c r="AN1735" s="10">
        <f t="shared" si="8"/>
        <v>1</v>
      </c>
      <c r="AO1735" s="10">
        <f t="shared" si="9"/>
        <v>0</v>
      </c>
      <c r="AP1735" s="10">
        <f t="shared" si="10"/>
        <v>0</v>
      </c>
    </row>
    <row r="1736" ht="15.75" customHeight="1">
      <c r="A1736" s="7">
        <v>45676.0</v>
      </c>
      <c r="B1736" s="8" t="s">
        <v>4015</v>
      </c>
      <c r="C1736" s="8" t="s">
        <v>4016</v>
      </c>
      <c r="D1736" s="9">
        <v>9.299192056E10</v>
      </c>
      <c r="E1736" s="8" t="s">
        <v>6103</v>
      </c>
      <c r="F1736" s="8" t="s">
        <v>6116</v>
      </c>
      <c r="G1736" s="8" t="s">
        <v>6112</v>
      </c>
      <c r="H1736" s="8" t="s">
        <v>6106</v>
      </c>
      <c r="I1736" s="8" t="s">
        <v>6107</v>
      </c>
      <c r="J1736" s="8" t="s">
        <v>6119</v>
      </c>
      <c r="K1736" s="8" t="s">
        <v>6107</v>
      </c>
      <c r="L1736" s="8" t="s">
        <v>6120</v>
      </c>
      <c r="M1736" s="8" t="s">
        <v>6113</v>
      </c>
      <c r="N1736" s="12" t="s">
        <v>18</v>
      </c>
      <c r="O1736" s="12" t="s">
        <v>20</v>
      </c>
      <c r="P1736" s="12" t="s">
        <v>71</v>
      </c>
      <c r="Q1736" s="12" t="s">
        <v>22</v>
      </c>
      <c r="R1736" s="12" t="s">
        <v>32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10">
        <f>ROUNDUP(SUM(VLOOKUP(F1736,'Pontuação'!A$2:B$11,2,FALSE),VLOOKUP(E1736,'Pontuação'!C$2:D$11,2,FALSE),VLOOKUP(H1736,'Pontuação'!I$2:J$11,2,FALSE),VLOOKUP(J1736,'Pontuação'!G$2:H$11,2,FALSE),VLOOKUP(L1736,'Pontuação'!M$2:N$13,2,FALSE)),0)</f>
        <v>1685</v>
      </c>
      <c r="AD1736" s="11">
        <f t="shared" si="1"/>
        <v>169</v>
      </c>
      <c r="AE1736" s="11" t="str">
        <f t="array" ref="AE1736">IFERROR(INDEX('Pontuação'!G$13:G$101, MATCH(AD1736, 'Pontuação'!F$13:F$101, 0)), "Faixa Indefinida")</f>
        <v>B</v>
      </c>
      <c r="AF1736" s="11">
        <f t="shared" si="2"/>
        <v>0</v>
      </c>
      <c r="AG1736" s="11">
        <f t="shared" si="3"/>
        <v>1</v>
      </c>
      <c r="AH1736" s="11">
        <f t="shared" si="4"/>
        <v>0</v>
      </c>
      <c r="AI1736" s="11">
        <f t="shared" si="5"/>
        <v>0</v>
      </c>
      <c r="AJ1736" s="11">
        <f>ROUNDUP(SUM(VLOOKUP(F1736,'Pontuação 3.0'!A$2:B$11,2,FALSE),VLOOKUP(E1736,'Pontuação 3.0'!C$2:D$11,2,FALSE),VLOOKUP(H1736,'Pontuação 3.0'!I$2:J$11,2,FALSE),VLOOKUP(J1736,'Pontuação 3.0'!G$2:H$11,2,FALSE),VLOOKUP(G1736,'Pontuação 3.0'!E$2:F$11,2,FALSE),VLOOKUP(K1736,'Pontuação 3.0'!K$2:L$11,2,FALSE),VLOOKUP(L1736,'Pontuação 3.0'!M$2:N$13,2,FALSE)),0)</f>
        <v>2101</v>
      </c>
      <c r="AK1736" s="10">
        <f t="shared" si="6"/>
        <v>210</v>
      </c>
      <c r="AL1736" s="10" t="str">
        <f t="array" ref="AL1736">IFERROR(INDEX('Pontuação 3.0'!G$13:G$191, MATCH(AK1736, 'Pontuação 3.0'!F$13:F$191, 0)), "Faixa Indefinida")</f>
        <v>C</v>
      </c>
      <c r="AM1736" s="10">
        <f t="shared" si="7"/>
        <v>0</v>
      </c>
      <c r="AN1736" s="10">
        <f t="shared" si="8"/>
        <v>0</v>
      </c>
      <c r="AO1736" s="10">
        <f t="shared" si="9"/>
        <v>1</v>
      </c>
      <c r="AP1736" s="10">
        <f t="shared" si="10"/>
        <v>0</v>
      </c>
    </row>
    <row r="1737" ht="15.75" customHeight="1">
      <c r="A1737" s="7">
        <v>45676.0</v>
      </c>
      <c r="B1737" s="8" t="s">
        <v>4015</v>
      </c>
      <c r="C1737" s="8" t="s">
        <v>4016</v>
      </c>
      <c r="D1737" s="9">
        <v>9.299192056E10</v>
      </c>
      <c r="E1737" s="8" t="s">
        <v>6103</v>
      </c>
      <c r="F1737" s="8" t="s">
        <v>6116</v>
      </c>
      <c r="G1737" s="8" t="s">
        <v>6112</v>
      </c>
      <c r="H1737" s="8" t="s">
        <v>6106</v>
      </c>
      <c r="I1737" s="8" t="s">
        <v>6107</v>
      </c>
      <c r="J1737" s="8" t="s">
        <v>6119</v>
      </c>
      <c r="K1737" s="8" t="s">
        <v>6107</v>
      </c>
      <c r="L1737" s="8" t="s">
        <v>6120</v>
      </c>
      <c r="M1737" s="8" t="s">
        <v>6113</v>
      </c>
      <c r="N1737" s="12" t="s">
        <v>18</v>
      </c>
      <c r="O1737" s="12" t="s">
        <v>20</v>
      </c>
      <c r="P1737" s="12" t="s">
        <v>71</v>
      </c>
      <c r="Q1737" s="12" t="s">
        <v>22</v>
      </c>
      <c r="R1737" s="12" t="s">
        <v>32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10">
        <f>ROUNDUP(SUM(VLOOKUP(F1737,'Pontuação'!A$2:B$11,2,FALSE),VLOOKUP(E1737,'Pontuação'!C$2:D$11,2,FALSE),VLOOKUP(H1737,'Pontuação'!I$2:J$11,2,FALSE),VLOOKUP(J1737,'Pontuação'!G$2:H$11,2,FALSE),VLOOKUP(L1737,'Pontuação'!M$2:N$13,2,FALSE)),0)</f>
        <v>1685</v>
      </c>
      <c r="AD1737" s="11">
        <f t="shared" si="1"/>
        <v>169</v>
      </c>
      <c r="AE1737" s="11" t="str">
        <f t="array" ref="AE1737">IFERROR(INDEX('Pontuação'!G$13:G$101, MATCH(AD1737, 'Pontuação'!F$13:F$101, 0)), "Faixa Indefinida")</f>
        <v>B</v>
      </c>
      <c r="AF1737" s="11">
        <f t="shared" si="2"/>
        <v>0</v>
      </c>
      <c r="AG1737" s="11">
        <f t="shared" si="3"/>
        <v>1</v>
      </c>
      <c r="AH1737" s="11">
        <f t="shared" si="4"/>
        <v>0</v>
      </c>
      <c r="AI1737" s="11">
        <f t="shared" si="5"/>
        <v>0</v>
      </c>
      <c r="AJ1737" s="11">
        <f>ROUNDUP(SUM(VLOOKUP(F1737,'Pontuação 3.0'!A$2:B$11,2,FALSE),VLOOKUP(E1737,'Pontuação 3.0'!C$2:D$11,2,FALSE),VLOOKUP(H1737,'Pontuação 3.0'!I$2:J$11,2,FALSE),VLOOKUP(J1737,'Pontuação 3.0'!G$2:H$11,2,FALSE),VLOOKUP(G1737,'Pontuação 3.0'!E$2:F$11,2,FALSE),VLOOKUP(K1737,'Pontuação 3.0'!K$2:L$11,2,FALSE),VLOOKUP(L1737,'Pontuação 3.0'!M$2:N$13,2,FALSE)),0)</f>
        <v>2101</v>
      </c>
      <c r="AK1737" s="10">
        <f t="shared" si="6"/>
        <v>210</v>
      </c>
      <c r="AL1737" s="10" t="str">
        <f t="array" ref="AL1737">IFERROR(INDEX('Pontuação 3.0'!G$13:G$191, MATCH(AK1737, 'Pontuação 3.0'!F$13:F$191, 0)), "Faixa Indefinida")</f>
        <v>C</v>
      </c>
      <c r="AM1737" s="10">
        <f t="shared" si="7"/>
        <v>0</v>
      </c>
      <c r="AN1737" s="10">
        <f t="shared" si="8"/>
        <v>0</v>
      </c>
      <c r="AO1737" s="10">
        <f t="shared" si="9"/>
        <v>1</v>
      </c>
      <c r="AP1737" s="10">
        <f t="shared" si="10"/>
        <v>0</v>
      </c>
    </row>
    <row r="1738" ht="15.75" customHeight="1">
      <c r="A1738" s="7">
        <v>45676.0</v>
      </c>
      <c r="B1738" s="8" t="s">
        <v>889</v>
      </c>
      <c r="C1738" s="8" t="s">
        <v>4021</v>
      </c>
      <c r="D1738" s="9">
        <v>4.4991021862E10</v>
      </c>
      <c r="E1738" s="8" t="s">
        <v>6103</v>
      </c>
      <c r="F1738" s="8" t="s">
        <v>6116</v>
      </c>
      <c r="G1738" s="8" t="s">
        <v>6122</v>
      </c>
      <c r="H1738" s="8" t="s">
        <v>6106</v>
      </c>
      <c r="I1738" s="8" t="s">
        <v>6107</v>
      </c>
      <c r="J1738" s="8" t="s">
        <v>6119</v>
      </c>
      <c r="K1738" s="8" t="s">
        <v>6107</v>
      </c>
      <c r="L1738" s="8" t="s">
        <v>6124</v>
      </c>
      <c r="M1738" s="8" t="s">
        <v>6113</v>
      </c>
      <c r="N1738" s="12" t="s">
        <v>18</v>
      </c>
      <c r="O1738" s="12" t="s">
        <v>20</v>
      </c>
      <c r="P1738" s="12" t="s">
        <v>71</v>
      </c>
      <c r="Q1738" s="12" t="s">
        <v>22</v>
      </c>
      <c r="R1738" s="12" t="s">
        <v>21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10">
        <f>ROUNDUP(SUM(VLOOKUP(F1738,'Pontuação'!A$2:B$11,2,FALSE),VLOOKUP(E1738,'Pontuação'!C$2:D$11,2,FALSE),VLOOKUP(H1738,'Pontuação'!I$2:J$11,2,FALSE),VLOOKUP(J1738,'Pontuação'!G$2:H$11,2,FALSE),VLOOKUP(L1738,'Pontuação'!M$2:N$13,2,FALSE)),0)</f>
        <v>1516</v>
      </c>
      <c r="AD1738" s="11">
        <f t="shared" si="1"/>
        <v>152</v>
      </c>
      <c r="AE1738" s="11" t="str">
        <f t="array" ref="AE1738">IFERROR(INDEX('Pontuação'!G$13:G$101, MATCH(AD1738, 'Pontuação'!F$13:F$101, 0)), "Faixa Indefinida")</f>
        <v>C</v>
      </c>
      <c r="AF1738" s="11">
        <f t="shared" si="2"/>
        <v>0</v>
      </c>
      <c r="AG1738" s="11">
        <f t="shared" si="3"/>
        <v>0</v>
      </c>
      <c r="AH1738" s="11">
        <f t="shared" si="4"/>
        <v>1</v>
      </c>
      <c r="AI1738" s="11">
        <f t="shared" si="5"/>
        <v>0</v>
      </c>
      <c r="AJ1738" s="11">
        <f>ROUNDUP(SUM(VLOOKUP(F1738,'Pontuação 3.0'!A$2:B$11,2,FALSE),VLOOKUP(E1738,'Pontuação 3.0'!C$2:D$11,2,FALSE),VLOOKUP(H1738,'Pontuação 3.0'!I$2:J$11,2,FALSE),VLOOKUP(J1738,'Pontuação 3.0'!G$2:H$11,2,FALSE),VLOOKUP(G1738,'Pontuação 3.0'!E$2:F$11,2,FALSE),VLOOKUP(K1738,'Pontuação 3.0'!K$2:L$11,2,FALSE),VLOOKUP(L1738,'Pontuação 3.0'!M$2:N$13,2,FALSE)),0)</f>
        <v>1952</v>
      </c>
      <c r="AK1738" s="10">
        <f t="shared" si="6"/>
        <v>195</v>
      </c>
      <c r="AL1738" s="10" t="str">
        <f t="array" ref="AL1738">IFERROR(INDEX('Pontuação 3.0'!G$13:G$191, MATCH(AK1738, 'Pontuação 3.0'!F$13:F$191, 0)), "Faixa Indefinida")</f>
        <v>C</v>
      </c>
      <c r="AM1738" s="10">
        <f t="shared" si="7"/>
        <v>0</v>
      </c>
      <c r="AN1738" s="10">
        <f t="shared" si="8"/>
        <v>0</v>
      </c>
      <c r="AO1738" s="10">
        <f t="shared" si="9"/>
        <v>1</v>
      </c>
      <c r="AP1738" s="10">
        <f t="shared" si="10"/>
        <v>0</v>
      </c>
    </row>
    <row r="1739" ht="15.75" customHeight="1">
      <c r="A1739" s="7">
        <v>45676.0</v>
      </c>
      <c r="B1739" s="8" t="s">
        <v>4022</v>
      </c>
      <c r="C1739" s="8" t="s">
        <v>4023</v>
      </c>
      <c r="D1739" s="9">
        <v>4.7991180202E10</v>
      </c>
      <c r="E1739" s="8" t="s">
        <v>6125</v>
      </c>
      <c r="F1739" s="8" t="s">
        <v>6126</v>
      </c>
      <c r="G1739" s="8" t="s">
        <v>6122</v>
      </c>
      <c r="H1739" s="8" t="s">
        <v>6118</v>
      </c>
      <c r="I1739" s="8" t="s">
        <v>6128</v>
      </c>
      <c r="J1739" s="8" t="s">
        <v>6130</v>
      </c>
      <c r="K1739" s="8" t="s">
        <v>6107</v>
      </c>
      <c r="L1739" s="8" t="s">
        <v>6110</v>
      </c>
      <c r="M1739" s="8" t="s">
        <v>6131</v>
      </c>
      <c r="N1739" s="12" t="s">
        <v>18</v>
      </c>
      <c r="O1739" s="12" t="s">
        <v>20</v>
      </c>
      <c r="P1739" s="12" t="s">
        <v>25</v>
      </c>
      <c r="Q1739" s="12" t="s">
        <v>33</v>
      </c>
      <c r="R1739" s="12" t="s">
        <v>32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10">
        <f>ROUNDUP(SUM(VLOOKUP(F1739,'Pontuação'!A$2:B$11,2,FALSE),VLOOKUP(E1739,'Pontuação'!C$2:D$11,2,FALSE),VLOOKUP(H1739,'Pontuação'!I$2:J$11,2,FALSE),VLOOKUP(J1739,'Pontuação'!G$2:H$11,2,FALSE),VLOOKUP(L1739,'Pontuação'!M$2:N$13,2,FALSE)),0)</f>
        <v>1935</v>
      </c>
      <c r="AD1739" s="11">
        <f t="shared" si="1"/>
        <v>194</v>
      </c>
      <c r="AE1739" s="11" t="str">
        <f t="array" ref="AE1739">IFERROR(INDEX('Pontuação'!G$13:G$101, MATCH(AD1739, 'Pontuação'!F$13:F$101, 0)), "Faixa Indefinida")</f>
        <v>A</v>
      </c>
      <c r="AF1739" s="11">
        <f t="shared" si="2"/>
        <v>1</v>
      </c>
      <c r="AG1739" s="11">
        <f t="shared" si="3"/>
        <v>0</v>
      </c>
      <c r="AH1739" s="11">
        <f t="shared" si="4"/>
        <v>0</v>
      </c>
      <c r="AI1739" s="11">
        <f t="shared" si="5"/>
        <v>0</v>
      </c>
      <c r="AJ1739" s="11">
        <f>ROUNDUP(SUM(VLOOKUP(F1739,'Pontuação 3.0'!A$2:B$11,2,FALSE),VLOOKUP(E1739,'Pontuação 3.0'!C$2:D$11,2,FALSE),VLOOKUP(H1739,'Pontuação 3.0'!I$2:J$11,2,FALSE),VLOOKUP(J1739,'Pontuação 3.0'!G$2:H$11,2,FALSE),VLOOKUP(G1739,'Pontuação 3.0'!E$2:F$11,2,FALSE),VLOOKUP(K1739,'Pontuação 3.0'!K$2:L$11,2,FALSE),VLOOKUP(L1739,'Pontuação 3.0'!M$2:N$13,2,FALSE)),0)</f>
        <v>2123</v>
      </c>
      <c r="AK1739" s="10">
        <f t="shared" si="6"/>
        <v>212</v>
      </c>
      <c r="AL1739" s="10" t="str">
        <f t="array" ref="AL1739">IFERROR(INDEX('Pontuação 3.0'!G$13:G$191, MATCH(AK1739, 'Pontuação 3.0'!F$13:F$191, 0)), "Faixa Indefinida")</f>
        <v>C</v>
      </c>
      <c r="AM1739" s="10">
        <f t="shared" si="7"/>
        <v>0</v>
      </c>
      <c r="AN1739" s="10">
        <f t="shared" si="8"/>
        <v>0</v>
      </c>
      <c r="AO1739" s="10">
        <f t="shared" si="9"/>
        <v>1</v>
      </c>
      <c r="AP1739" s="10">
        <f t="shared" si="10"/>
        <v>0</v>
      </c>
    </row>
    <row r="1740" ht="15.75" customHeight="1">
      <c r="A1740" s="7">
        <v>45676.0</v>
      </c>
      <c r="B1740" s="8" t="s">
        <v>4026</v>
      </c>
      <c r="C1740" s="8" t="s">
        <v>4027</v>
      </c>
      <c r="D1740" s="9">
        <v>2.2981869185E10</v>
      </c>
      <c r="E1740" s="8" t="s">
        <v>6103</v>
      </c>
      <c r="F1740" s="8" t="s">
        <v>6126</v>
      </c>
      <c r="G1740" s="8" t="s">
        <v>6117</v>
      </c>
      <c r="H1740" s="8" t="s">
        <v>6118</v>
      </c>
      <c r="I1740" s="8" t="s">
        <v>6128</v>
      </c>
      <c r="J1740" s="8" t="s">
        <v>6119</v>
      </c>
      <c r="K1740" s="8" t="s">
        <v>6109</v>
      </c>
      <c r="L1740" s="8" t="s">
        <v>6115</v>
      </c>
      <c r="M1740" s="8" t="s">
        <v>6121</v>
      </c>
      <c r="N1740" s="12" t="s">
        <v>18</v>
      </c>
      <c r="O1740" s="12" t="s">
        <v>20</v>
      </c>
      <c r="P1740" s="12" t="s">
        <v>112</v>
      </c>
      <c r="Q1740" s="12" t="s">
        <v>22</v>
      </c>
      <c r="R1740" s="12" t="s">
        <v>21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10">
        <f>ROUNDUP(SUM(VLOOKUP(F1740,'Pontuação'!A$2:B$11,2,FALSE),VLOOKUP(E1740,'Pontuação'!C$2:D$11,2,FALSE),VLOOKUP(H1740,'Pontuação'!I$2:J$11,2,FALSE),VLOOKUP(J1740,'Pontuação'!G$2:H$11,2,FALSE),VLOOKUP(L1740,'Pontuação'!M$2:N$13,2,FALSE)),0)</f>
        <v>1583</v>
      </c>
      <c r="AD1740" s="11">
        <f t="shared" si="1"/>
        <v>158</v>
      </c>
      <c r="AE1740" s="11" t="str">
        <f t="array" ref="AE1740">IFERROR(INDEX('Pontuação'!G$13:G$101, MATCH(AD1740, 'Pontuação'!F$13:F$101, 0)), "Faixa Indefinida")</f>
        <v>C</v>
      </c>
      <c r="AF1740" s="11">
        <f t="shared" si="2"/>
        <v>0</v>
      </c>
      <c r="AG1740" s="11">
        <f t="shared" si="3"/>
        <v>0</v>
      </c>
      <c r="AH1740" s="11">
        <f t="shared" si="4"/>
        <v>1</v>
      </c>
      <c r="AI1740" s="11">
        <f t="shared" si="5"/>
        <v>0</v>
      </c>
      <c r="AJ1740" s="11">
        <f>ROUNDUP(SUM(VLOOKUP(F1740,'Pontuação 3.0'!A$2:B$11,2,FALSE),VLOOKUP(E1740,'Pontuação 3.0'!C$2:D$11,2,FALSE),VLOOKUP(H1740,'Pontuação 3.0'!I$2:J$11,2,FALSE),VLOOKUP(J1740,'Pontuação 3.0'!G$2:H$11,2,FALSE),VLOOKUP(G1740,'Pontuação 3.0'!E$2:F$11,2,FALSE),VLOOKUP(K1740,'Pontuação 3.0'!K$2:L$11,2,FALSE),VLOOKUP(L1740,'Pontuação 3.0'!M$2:N$13,2,FALSE)),0)</f>
        <v>2337</v>
      </c>
      <c r="AK1740" s="10">
        <f t="shared" si="6"/>
        <v>234</v>
      </c>
      <c r="AL1740" s="10" t="str">
        <f t="array" ref="AL1740">IFERROR(INDEX('Pontuação 3.0'!G$13:G$191, MATCH(AK1740, 'Pontuação 3.0'!F$13:F$191, 0)), "Faixa Indefinida")</f>
        <v>B</v>
      </c>
      <c r="AM1740" s="10">
        <f t="shared" si="7"/>
        <v>0</v>
      </c>
      <c r="AN1740" s="10">
        <f t="shared" si="8"/>
        <v>1</v>
      </c>
      <c r="AO1740" s="10">
        <f t="shared" si="9"/>
        <v>0</v>
      </c>
      <c r="AP1740" s="10">
        <f t="shared" si="10"/>
        <v>0</v>
      </c>
    </row>
    <row r="1741" ht="15.75" customHeight="1">
      <c r="A1741" s="7">
        <v>45676.0</v>
      </c>
      <c r="B1741" s="8" t="s">
        <v>6226</v>
      </c>
      <c r="C1741" s="8" t="s">
        <v>4029</v>
      </c>
      <c r="D1741" s="9">
        <v>1.9987090705E10</v>
      </c>
      <c r="E1741" s="8" t="s">
        <v>6103</v>
      </c>
      <c r="F1741" s="8" t="s">
        <v>6104</v>
      </c>
      <c r="G1741" s="8" t="s">
        <v>6117</v>
      </c>
      <c r="H1741" s="8" t="s">
        <v>6118</v>
      </c>
      <c r="I1741" s="8" t="s">
        <v>6107</v>
      </c>
      <c r="J1741" s="8" t="s">
        <v>6108</v>
      </c>
      <c r="K1741" s="8" t="s">
        <v>6109</v>
      </c>
      <c r="L1741" s="8" t="s">
        <v>6115</v>
      </c>
      <c r="M1741" s="8" t="s">
        <v>6113</v>
      </c>
      <c r="N1741" s="12" t="s">
        <v>18</v>
      </c>
      <c r="O1741" s="12" t="s">
        <v>20</v>
      </c>
      <c r="P1741" s="12" t="s">
        <v>76</v>
      </c>
      <c r="Q1741" s="12" t="s">
        <v>22</v>
      </c>
      <c r="R1741" s="12" t="s">
        <v>32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10">
        <f>ROUNDUP(SUM(VLOOKUP(F1741,'Pontuação'!A$2:B$11,2,FALSE),VLOOKUP(E1741,'Pontuação'!C$2:D$11,2,FALSE),VLOOKUP(H1741,'Pontuação'!I$2:J$11,2,FALSE),VLOOKUP(J1741,'Pontuação'!G$2:H$11,2,FALSE),VLOOKUP(L1741,'Pontuação'!M$2:N$13,2,FALSE)),0)</f>
        <v>1705</v>
      </c>
      <c r="AD1741" s="11">
        <f t="shared" si="1"/>
        <v>171</v>
      </c>
      <c r="AE1741" s="11" t="str">
        <f t="array" ref="AE1741">IFERROR(INDEX('Pontuação'!G$13:G$101, MATCH(AD1741, 'Pontuação'!F$13:F$101, 0)), "Faixa Indefinida")</f>
        <v>B</v>
      </c>
      <c r="AF1741" s="11">
        <f t="shared" si="2"/>
        <v>0</v>
      </c>
      <c r="AG1741" s="11">
        <f t="shared" si="3"/>
        <v>1</v>
      </c>
      <c r="AH1741" s="11">
        <f t="shared" si="4"/>
        <v>0</v>
      </c>
      <c r="AI1741" s="11">
        <f t="shared" si="5"/>
        <v>0</v>
      </c>
      <c r="AJ1741" s="11">
        <f>ROUNDUP(SUM(VLOOKUP(F1741,'Pontuação 3.0'!A$2:B$11,2,FALSE),VLOOKUP(E1741,'Pontuação 3.0'!C$2:D$11,2,FALSE),VLOOKUP(H1741,'Pontuação 3.0'!I$2:J$11,2,FALSE),VLOOKUP(J1741,'Pontuação 3.0'!G$2:H$11,2,FALSE),VLOOKUP(G1741,'Pontuação 3.0'!E$2:F$11,2,FALSE),VLOOKUP(K1741,'Pontuação 3.0'!K$2:L$11,2,FALSE),VLOOKUP(L1741,'Pontuação 3.0'!M$2:N$13,2,FALSE)),0)</f>
        <v>2607</v>
      </c>
      <c r="AK1741" s="10">
        <f t="shared" si="6"/>
        <v>261</v>
      </c>
      <c r="AL1741" s="10" t="str">
        <f t="array" ref="AL1741">IFERROR(INDEX('Pontuação 3.0'!G$13:G$191, MATCH(AK1741, 'Pontuação 3.0'!F$13:F$191, 0)), "Faixa Indefinida")</f>
        <v>A</v>
      </c>
      <c r="AM1741" s="10">
        <f t="shared" si="7"/>
        <v>1</v>
      </c>
      <c r="AN1741" s="10">
        <f t="shared" si="8"/>
        <v>0</v>
      </c>
      <c r="AO1741" s="10">
        <f t="shared" si="9"/>
        <v>0</v>
      </c>
      <c r="AP1741" s="10">
        <f t="shared" si="10"/>
        <v>0</v>
      </c>
    </row>
    <row r="1742" ht="15.75" customHeight="1">
      <c r="A1742" s="7">
        <v>45676.0</v>
      </c>
      <c r="B1742" s="8" t="s">
        <v>4030</v>
      </c>
      <c r="C1742" s="8" t="s">
        <v>4031</v>
      </c>
      <c r="D1742" s="9">
        <v>7.9998899427E10</v>
      </c>
      <c r="E1742" s="8" t="s">
        <v>6103</v>
      </c>
      <c r="F1742" s="8" t="s">
        <v>6116</v>
      </c>
      <c r="G1742" s="8" t="s">
        <v>6117</v>
      </c>
      <c r="H1742" s="8" t="s">
        <v>6106</v>
      </c>
      <c r="I1742" s="8" t="s">
        <v>6128</v>
      </c>
      <c r="J1742" s="8" t="s">
        <v>6129</v>
      </c>
      <c r="K1742" s="8" t="s">
        <v>6107</v>
      </c>
      <c r="L1742" s="8" t="s">
        <v>6124</v>
      </c>
      <c r="M1742" s="8" t="s">
        <v>6113</v>
      </c>
      <c r="N1742" s="12" t="s">
        <v>18</v>
      </c>
      <c r="O1742" s="12" t="s">
        <v>20</v>
      </c>
      <c r="P1742" s="12" t="s">
        <v>25</v>
      </c>
      <c r="Q1742" s="12" t="s">
        <v>83</v>
      </c>
      <c r="R1742" s="12" t="s">
        <v>21</v>
      </c>
      <c r="S1742" s="13"/>
      <c r="T1742" s="8"/>
      <c r="U1742" s="8"/>
      <c r="V1742" s="8"/>
      <c r="W1742" s="8"/>
      <c r="X1742" s="8"/>
      <c r="Y1742" s="8"/>
      <c r="Z1742" s="8"/>
      <c r="AA1742" s="8"/>
      <c r="AB1742" s="8"/>
      <c r="AC1742" s="10">
        <f>ROUNDUP(SUM(VLOOKUP(F1742,'Pontuação'!A$2:B$11,2,FALSE),VLOOKUP(E1742,'Pontuação'!C$2:D$11,2,FALSE),VLOOKUP(H1742,'Pontuação'!I$2:J$11,2,FALSE),VLOOKUP(J1742,'Pontuação'!G$2:H$11,2,FALSE),VLOOKUP(L1742,'Pontuação'!M$2:N$13,2,FALSE)),0)</f>
        <v>1794</v>
      </c>
      <c r="AD1742" s="11">
        <f t="shared" si="1"/>
        <v>179</v>
      </c>
      <c r="AE1742" s="11" t="str">
        <f t="array" ref="AE1742">IFERROR(INDEX('Pontuação'!G$13:G$101, MATCH(AD1742, 'Pontuação'!F$13:F$101, 0)), "Faixa Indefinida")</f>
        <v>B</v>
      </c>
      <c r="AF1742" s="11">
        <f t="shared" si="2"/>
        <v>0</v>
      </c>
      <c r="AG1742" s="11">
        <f t="shared" si="3"/>
        <v>1</v>
      </c>
      <c r="AH1742" s="11">
        <f t="shared" si="4"/>
        <v>0</v>
      </c>
      <c r="AI1742" s="11">
        <f t="shared" si="5"/>
        <v>0</v>
      </c>
      <c r="AJ1742" s="11">
        <f>ROUNDUP(SUM(VLOOKUP(F1742,'Pontuação 3.0'!A$2:B$11,2,FALSE),VLOOKUP(E1742,'Pontuação 3.0'!C$2:D$11,2,FALSE),VLOOKUP(H1742,'Pontuação 3.0'!I$2:J$11,2,FALSE),VLOOKUP(J1742,'Pontuação 3.0'!G$2:H$11,2,FALSE),VLOOKUP(G1742,'Pontuação 3.0'!E$2:F$11,2,FALSE),VLOOKUP(K1742,'Pontuação 3.0'!K$2:L$11,2,FALSE),VLOOKUP(L1742,'Pontuação 3.0'!M$2:N$13,2,FALSE)),0)</f>
        <v>2367</v>
      </c>
      <c r="AK1742" s="10">
        <f t="shared" si="6"/>
        <v>237</v>
      </c>
      <c r="AL1742" s="10" t="str">
        <f t="array" ref="AL1742">IFERROR(INDEX('Pontuação 3.0'!G$13:G$191, MATCH(AK1742, 'Pontuação 3.0'!F$13:F$191, 0)), "Faixa Indefinida")</f>
        <v>A</v>
      </c>
      <c r="AM1742" s="10">
        <f t="shared" si="7"/>
        <v>1</v>
      </c>
      <c r="AN1742" s="10">
        <f t="shared" si="8"/>
        <v>0</v>
      </c>
      <c r="AO1742" s="10">
        <f t="shared" si="9"/>
        <v>0</v>
      </c>
      <c r="AP1742" s="10">
        <f t="shared" si="10"/>
        <v>0</v>
      </c>
    </row>
    <row r="1743" ht="15.75" customHeight="1">
      <c r="A1743" s="7">
        <v>45676.0</v>
      </c>
      <c r="B1743" s="8" t="s">
        <v>4032</v>
      </c>
      <c r="C1743" s="8" t="s">
        <v>4033</v>
      </c>
      <c r="D1743" s="9">
        <v>9.8985346122E10</v>
      </c>
      <c r="E1743" s="8" t="s">
        <v>6103</v>
      </c>
      <c r="F1743" s="8" t="s">
        <v>6116</v>
      </c>
      <c r="G1743" s="8" t="s">
        <v>6112</v>
      </c>
      <c r="H1743" s="8" t="s">
        <v>6106</v>
      </c>
      <c r="I1743" s="8" t="s">
        <v>6128</v>
      </c>
      <c r="J1743" s="8" t="s">
        <v>6119</v>
      </c>
      <c r="K1743" s="8" t="s">
        <v>6107</v>
      </c>
      <c r="L1743" s="8" t="s">
        <v>6115</v>
      </c>
      <c r="M1743" s="8" t="s">
        <v>6113</v>
      </c>
      <c r="N1743" s="12" t="s">
        <v>18</v>
      </c>
      <c r="O1743" s="12" t="s">
        <v>20</v>
      </c>
      <c r="P1743" s="12" t="s">
        <v>31</v>
      </c>
      <c r="Q1743" s="12" t="s">
        <v>22</v>
      </c>
      <c r="R1743" s="12" t="s">
        <v>32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10">
        <f>ROUNDUP(SUM(VLOOKUP(F1743,'Pontuação'!A$2:B$11,2,FALSE),VLOOKUP(E1743,'Pontuação'!C$2:D$11,2,FALSE),VLOOKUP(H1743,'Pontuação'!I$2:J$11,2,FALSE),VLOOKUP(J1743,'Pontuação'!G$2:H$11,2,FALSE),VLOOKUP(L1743,'Pontuação'!M$2:N$13,2,FALSE)),0)</f>
        <v>1553</v>
      </c>
      <c r="AD1743" s="11">
        <f t="shared" si="1"/>
        <v>155</v>
      </c>
      <c r="AE1743" s="11" t="str">
        <f t="array" ref="AE1743">IFERROR(INDEX('Pontuação'!G$13:G$101, MATCH(AD1743, 'Pontuação'!F$13:F$101, 0)), "Faixa Indefinida")</f>
        <v>C</v>
      </c>
      <c r="AF1743" s="11">
        <f t="shared" si="2"/>
        <v>0</v>
      </c>
      <c r="AG1743" s="11">
        <f t="shared" si="3"/>
        <v>0</v>
      </c>
      <c r="AH1743" s="11">
        <f t="shared" si="4"/>
        <v>1</v>
      </c>
      <c r="AI1743" s="11">
        <f t="shared" si="5"/>
        <v>0</v>
      </c>
      <c r="AJ1743" s="11">
        <f>ROUNDUP(SUM(VLOOKUP(F1743,'Pontuação 3.0'!A$2:B$11,2,FALSE),VLOOKUP(E1743,'Pontuação 3.0'!C$2:D$11,2,FALSE),VLOOKUP(H1743,'Pontuação 3.0'!I$2:J$11,2,FALSE),VLOOKUP(J1743,'Pontuação 3.0'!G$2:H$11,2,FALSE),VLOOKUP(G1743,'Pontuação 3.0'!E$2:F$11,2,FALSE),VLOOKUP(K1743,'Pontuação 3.0'!K$2:L$11,2,FALSE),VLOOKUP(L1743,'Pontuação 3.0'!M$2:N$13,2,FALSE)),0)</f>
        <v>2015</v>
      </c>
      <c r="AK1743" s="10">
        <f t="shared" si="6"/>
        <v>202</v>
      </c>
      <c r="AL1743" s="10" t="str">
        <f t="array" ref="AL1743">IFERROR(INDEX('Pontuação 3.0'!G$13:G$191, MATCH(AK1743, 'Pontuação 3.0'!F$13:F$191, 0)), "Faixa Indefinida")</f>
        <v>C</v>
      </c>
      <c r="AM1743" s="10">
        <f t="shared" si="7"/>
        <v>0</v>
      </c>
      <c r="AN1743" s="10">
        <f t="shared" si="8"/>
        <v>0</v>
      </c>
      <c r="AO1743" s="10">
        <f t="shared" si="9"/>
        <v>1</v>
      </c>
      <c r="AP1743" s="10">
        <f t="shared" si="10"/>
        <v>0</v>
      </c>
    </row>
    <row r="1744" ht="15.75" customHeight="1">
      <c r="A1744" s="7">
        <v>45676.0</v>
      </c>
      <c r="B1744" s="8" t="s">
        <v>4034</v>
      </c>
      <c r="C1744" s="8" t="s">
        <v>4035</v>
      </c>
      <c r="D1744" s="9">
        <v>9.2996072554E10</v>
      </c>
      <c r="E1744" s="8" t="s">
        <v>6103</v>
      </c>
      <c r="F1744" s="8" t="s">
        <v>6126</v>
      </c>
      <c r="G1744" s="8" t="s">
        <v>6122</v>
      </c>
      <c r="H1744" s="8" t="s">
        <v>6106</v>
      </c>
      <c r="I1744" s="8" t="s">
        <v>6107</v>
      </c>
      <c r="J1744" s="8" t="s">
        <v>6119</v>
      </c>
      <c r="K1744" s="8" t="s">
        <v>6107</v>
      </c>
      <c r="L1744" s="8" t="s">
        <v>6136</v>
      </c>
      <c r="M1744" s="8" t="s">
        <v>6133</v>
      </c>
      <c r="N1744" s="12" t="s">
        <v>18</v>
      </c>
      <c r="O1744" s="12" t="s">
        <v>20</v>
      </c>
      <c r="P1744" s="12" t="s">
        <v>31</v>
      </c>
      <c r="Q1744" s="12" t="s">
        <v>22</v>
      </c>
      <c r="R1744" s="12" t="s">
        <v>32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10">
        <f>ROUNDUP(SUM(VLOOKUP(F1744,'Pontuação'!A$2:B$11,2,FALSE),VLOOKUP(E1744,'Pontuação'!C$2:D$11,2,FALSE),VLOOKUP(H1744,'Pontuação'!I$2:J$11,2,FALSE),VLOOKUP(J1744,'Pontuação'!G$2:H$11,2,FALSE),VLOOKUP(L1744,'Pontuação'!M$2:N$13,2,FALSE)),0)</f>
        <v>1585</v>
      </c>
      <c r="AD1744" s="11">
        <f t="shared" si="1"/>
        <v>159</v>
      </c>
      <c r="AE1744" s="11" t="str">
        <f t="array" ref="AE1744">IFERROR(INDEX('Pontuação'!G$13:G$101, MATCH(AD1744, 'Pontuação'!F$13:F$101, 0)), "Faixa Indefinida")</f>
        <v>C</v>
      </c>
      <c r="AF1744" s="11">
        <f t="shared" si="2"/>
        <v>0</v>
      </c>
      <c r="AG1744" s="11">
        <f t="shared" si="3"/>
        <v>0</v>
      </c>
      <c r="AH1744" s="11">
        <f t="shared" si="4"/>
        <v>1</v>
      </c>
      <c r="AI1744" s="11">
        <f t="shared" si="5"/>
        <v>0</v>
      </c>
      <c r="AJ1744" s="11">
        <f>ROUNDUP(SUM(VLOOKUP(F1744,'Pontuação 3.0'!A$2:B$11,2,FALSE),VLOOKUP(E1744,'Pontuação 3.0'!C$2:D$11,2,FALSE),VLOOKUP(H1744,'Pontuação 3.0'!I$2:J$11,2,FALSE),VLOOKUP(J1744,'Pontuação 3.0'!G$2:H$11,2,FALSE),VLOOKUP(G1744,'Pontuação 3.0'!E$2:F$11,2,FALSE),VLOOKUP(K1744,'Pontuação 3.0'!K$2:L$11,2,FALSE),VLOOKUP(L1744,'Pontuação 3.0'!M$2:N$13,2,FALSE)),0)</f>
        <v>1827</v>
      </c>
      <c r="AK1744" s="10">
        <f t="shared" si="6"/>
        <v>183</v>
      </c>
      <c r="AL1744" s="10" t="str">
        <f t="array" ref="AL1744">IFERROR(INDEX('Pontuação 3.0'!G$13:G$191, MATCH(AK1744, 'Pontuação 3.0'!F$13:F$191, 0)), "Faixa Indefinida")</f>
        <v>D</v>
      </c>
      <c r="AM1744" s="10">
        <f t="shared" si="7"/>
        <v>0</v>
      </c>
      <c r="AN1744" s="10">
        <f t="shared" si="8"/>
        <v>0</v>
      </c>
      <c r="AO1744" s="10">
        <f t="shared" si="9"/>
        <v>0</v>
      </c>
      <c r="AP1744" s="10">
        <f t="shared" si="10"/>
        <v>1</v>
      </c>
    </row>
    <row r="1745" ht="15.75" customHeight="1">
      <c r="A1745" s="7">
        <v>45676.0</v>
      </c>
      <c r="B1745" s="8" t="s">
        <v>4038</v>
      </c>
      <c r="C1745" s="8" t="s">
        <v>4039</v>
      </c>
      <c r="D1745" s="9">
        <v>9.8970072325E10</v>
      </c>
      <c r="E1745" s="8" t="s">
        <v>6103</v>
      </c>
      <c r="F1745" s="8" t="s">
        <v>6116</v>
      </c>
      <c r="G1745" s="8" t="s">
        <v>6122</v>
      </c>
      <c r="H1745" s="8" t="s">
        <v>6118</v>
      </c>
      <c r="I1745" s="8" t="s">
        <v>6107</v>
      </c>
      <c r="J1745" s="8" t="s">
        <v>6119</v>
      </c>
      <c r="K1745" s="8" t="s">
        <v>6107</v>
      </c>
      <c r="L1745" s="8" t="s">
        <v>6120</v>
      </c>
      <c r="M1745" s="8" t="s">
        <v>6113</v>
      </c>
      <c r="N1745" s="12" t="s">
        <v>18</v>
      </c>
      <c r="O1745" s="12" t="s">
        <v>20</v>
      </c>
      <c r="P1745" s="12" t="s">
        <v>51</v>
      </c>
      <c r="Q1745" s="12" t="s">
        <v>33</v>
      </c>
      <c r="R1745" s="12" t="s">
        <v>32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10">
        <f>ROUNDUP(SUM(VLOOKUP(F1745,'Pontuação'!A$2:B$11,2,FALSE),VLOOKUP(E1745,'Pontuação'!C$2:D$11,2,FALSE),VLOOKUP(H1745,'Pontuação'!I$2:J$11,2,FALSE),VLOOKUP(J1745,'Pontuação'!G$2:H$11,2,FALSE),VLOOKUP(L1745,'Pontuação'!M$2:N$13,2,FALSE)),0)</f>
        <v>1727</v>
      </c>
      <c r="AD1745" s="11">
        <f t="shared" si="1"/>
        <v>173</v>
      </c>
      <c r="AE1745" s="11" t="str">
        <f t="array" ref="AE1745">IFERROR(INDEX('Pontuação'!G$13:G$101, MATCH(AD1745, 'Pontuação'!F$13:F$101, 0)), "Faixa Indefinida")</f>
        <v>B</v>
      </c>
      <c r="AF1745" s="11">
        <f t="shared" si="2"/>
        <v>0</v>
      </c>
      <c r="AG1745" s="11">
        <f t="shared" si="3"/>
        <v>1</v>
      </c>
      <c r="AH1745" s="11">
        <f t="shared" si="4"/>
        <v>0</v>
      </c>
      <c r="AI1745" s="11">
        <f t="shared" si="5"/>
        <v>0</v>
      </c>
      <c r="AJ1745" s="11">
        <f>ROUNDUP(SUM(VLOOKUP(F1745,'Pontuação 3.0'!A$2:B$11,2,FALSE),VLOOKUP(E1745,'Pontuação 3.0'!C$2:D$11,2,FALSE),VLOOKUP(H1745,'Pontuação 3.0'!I$2:J$11,2,FALSE),VLOOKUP(J1745,'Pontuação 3.0'!G$2:H$11,2,FALSE),VLOOKUP(G1745,'Pontuação 3.0'!E$2:F$11,2,FALSE),VLOOKUP(K1745,'Pontuação 3.0'!K$2:L$11,2,FALSE),VLOOKUP(L1745,'Pontuação 3.0'!M$2:N$13,2,FALSE)),0)</f>
        <v>2155</v>
      </c>
      <c r="AK1745" s="10">
        <f t="shared" si="6"/>
        <v>216</v>
      </c>
      <c r="AL1745" s="10" t="str">
        <f t="array" ref="AL1745">IFERROR(INDEX('Pontuação 3.0'!G$13:G$191, MATCH(AK1745, 'Pontuação 3.0'!F$13:F$191, 0)), "Faixa Indefinida")</f>
        <v>B</v>
      </c>
      <c r="AM1745" s="10">
        <f t="shared" si="7"/>
        <v>0</v>
      </c>
      <c r="AN1745" s="10">
        <f t="shared" si="8"/>
        <v>1</v>
      </c>
      <c r="AO1745" s="10">
        <f t="shared" si="9"/>
        <v>0</v>
      </c>
      <c r="AP1745" s="10">
        <f t="shared" si="10"/>
        <v>0</v>
      </c>
    </row>
    <row r="1746" ht="15.75" customHeight="1">
      <c r="A1746" s="7">
        <v>45676.0</v>
      </c>
      <c r="B1746" s="8" t="s">
        <v>4040</v>
      </c>
      <c r="C1746" s="8" t="s">
        <v>4041</v>
      </c>
      <c r="D1746" s="8" t="s">
        <v>4042</v>
      </c>
      <c r="E1746" s="8" t="s">
        <v>6103</v>
      </c>
      <c r="F1746" s="8" t="s">
        <v>6116</v>
      </c>
      <c r="G1746" s="8" t="s">
        <v>6117</v>
      </c>
      <c r="H1746" s="8" t="s">
        <v>6106</v>
      </c>
      <c r="I1746" s="8" t="s">
        <v>6107</v>
      </c>
      <c r="J1746" s="8" t="s">
        <v>6119</v>
      </c>
      <c r="K1746" s="8" t="s">
        <v>6107</v>
      </c>
      <c r="L1746" s="8" t="s">
        <v>6115</v>
      </c>
      <c r="M1746" s="8" t="s">
        <v>6113</v>
      </c>
      <c r="N1746" s="12" t="s">
        <v>18</v>
      </c>
      <c r="O1746" s="12" t="s">
        <v>20</v>
      </c>
      <c r="P1746" s="12" t="s">
        <v>102</v>
      </c>
      <c r="Q1746" s="12" t="s">
        <v>22</v>
      </c>
      <c r="R1746" s="12" t="s">
        <v>21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10">
        <f>ROUNDUP(SUM(VLOOKUP(F1746,'Pontuação'!A$2:B$11,2,FALSE),VLOOKUP(E1746,'Pontuação'!C$2:D$11,2,FALSE),VLOOKUP(H1746,'Pontuação'!I$2:J$11,2,FALSE),VLOOKUP(J1746,'Pontuação'!G$2:H$11,2,FALSE),VLOOKUP(L1746,'Pontuação'!M$2:N$13,2,FALSE)),0)</f>
        <v>1553</v>
      </c>
      <c r="AD1746" s="11">
        <f t="shared" si="1"/>
        <v>155</v>
      </c>
      <c r="AE1746" s="11" t="str">
        <f t="array" ref="AE1746">IFERROR(INDEX('Pontuação'!G$13:G$101, MATCH(AD1746, 'Pontuação'!F$13:F$101, 0)), "Faixa Indefinida")</f>
        <v>C</v>
      </c>
      <c r="AF1746" s="11">
        <f t="shared" si="2"/>
        <v>0</v>
      </c>
      <c r="AG1746" s="11">
        <f t="shared" si="3"/>
        <v>0</v>
      </c>
      <c r="AH1746" s="11">
        <f t="shared" si="4"/>
        <v>1</v>
      </c>
      <c r="AI1746" s="11">
        <f t="shared" si="5"/>
        <v>0</v>
      </c>
      <c r="AJ1746" s="11">
        <f>ROUNDUP(SUM(VLOOKUP(F1746,'Pontuação 3.0'!A$2:B$11,2,FALSE),VLOOKUP(E1746,'Pontuação 3.0'!C$2:D$11,2,FALSE),VLOOKUP(H1746,'Pontuação 3.0'!I$2:J$11,2,FALSE),VLOOKUP(J1746,'Pontuação 3.0'!G$2:H$11,2,FALSE),VLOOKUP(G1746,'Pontuação 3.0'!E$2:F$11,2,FALSE),VLOOKUP(K1746,'Pontuação 3.0'!K$2:L$11,2,FALSE),VLOOKUP(L1746,'Pontuação 3.0'!M$2:N$13,2,FALSE)),0)</f>
        <v>2122</v>
      </c>
      <c r="AK1746" s="10">
        <f t="shared" si="6"/>
        <v>212</v>
      </c>
      <c r="AL1746" s="10" t="str">
        <f t="array" ref="AL1746">IFERROR(INDEX('Pontuação 3.0'!G$13:G$191, MATCH(AK1746, 'Pontuação 3.0'!F$13:F$191, 0)), "Faixa Indefinida")</f>
        <v>C</v>
      </c>
      <c r="AM1746" s="10">
        <f t="shared" si="7"/>
        <v>0</v>
      </c>
      <c r="AN1746" s="10">
        <f t="shared" si="8"/>
        <v>0</v>
      </c>
      <c r="AO1746" s="10">
        <f t="shared" si="9"/>
        <v>1</v>
      </c>
      <c r="AP1746" s="10">
        <f t="shared" si="10"/>
        <v>0</v>
      </c>
    </row>
    <row r="1747" ht="15.75" customHeight="1">
      <c r="A1747" s="7">
        <v>45676.0</v>
      </c>
      <c r="B1747" s="8" t="s">
        <v>4043</v>
      </c>
      <c r="C1747" s="8" t="s">
        <v>4044</v>
      </c>
      <c r="D1747" s="8" t="s">
        <v>4045</v>
      </c>
      <c r="E1747" s="8" t="s">
        <v>6125</v>
      </c>
      <c r="F1747" s="8" t="s">
        <v>6126</v>
      </c>
      <c r="G1747" s="8" t="s">
        <v>6117</v>
      </c>
      <c r="H1747" s="8" t="s">
        <v>6106</v>
      </c>
      <c r="I1747" s="8" t="s">
        <v>6128</v>
      </c>
      <c r="J1747" s="8" t="s">
        <v>6119</v>
      </c>
      <c r="K1747" s="8" t="s">
        <v>6107</v>
      </c>
      <c r="L1747" s="8" t="s">
        <v>6115</v>
      </c>
      <c r="M1747" s="8" t="s">
        <v>6113</v>
      </c>
      <c r="N1747" s="12" t="s">
        <v>18</v>
      </c>
      <c r="O1747" s="12" t="s">
        <v>20</v>
      </c>
      <c r="P1747" s="12" t="s">
        <v>51</v>
      </c>
      <c r="Q1747" s="12" t="s">
        <v>83</v>
      </c>
      <c r="R1747" s="12" t="s">
        <v>32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10">
        <f>ROUNDUP(SUM(VLOOKUP(F1747,'Pontuação'!A$2:B$11,2,FALSE),VLOOKUP(E1747,'Pontuação'!C$2:D$11,2,FALSE),VLOOKUP(H1747,'Pontuação'!I$2:J$11,2,FALSE),VLOOKUP(J1747,'Pontuação'!G$2:H$11,2,FALSE),VLOOKUP(L1747,'Pontuação'!M$2:N$13,2,FALSE)),0)</f>
        <v>1545</v>
      </c>
      <c r="AD1747" s="11">
        <f t="shared" si="1"/>
        <v>155</v>
      </c>
      <c r="AE1747" s="11" t="str">
        <f t="array" ref="AE1747">IFERROR(INDEX('Pontuação'!G$13:G$101, MATCH(AD1747, 'Pontuação'!F$13:F$101, 0)), "Faixa Indefinida")</f>
        <v>C</v>
      </c>
      <c r="AF1747" s="11">
        <f t="shared" si="2"/>
        <v>0</v>
      </c>
      <c r="AG1747" s="11">
        <f t="shared" si="3"/>
        <v>0</v>
      </c>
      <c r="AH1747" s="11">
        <f t="shared" si="4"/>
        <v>1</v>
      </c>
      <c r="AI1747" s="11">
        <f t="shared" si="5"/>
        <v>0</v>
      </c>
      <c r="AJ1747" s="11">
        <f>ROUNDUP(SUM(VLOOKUP(F1747,'Pontuação 3.0'!A$2:B$11,2,FALSE),VLOOKUP(E1747,'Pontuação 3.0'!C$2:D$11,2,FALSE),VLOOKUP(H1747,'Pontuação 3.0'!I$2:J$11,2,FALSE),VLOOKUP(J1747,'Pontuação 3.0'!G$2:H$11,2,FALSE),VLOOKUP(G1747,'Pontuação 3.0'!E$2:F$11,2,FALSE),VLOOKUP(K1747,'Pontuação 3.0'!K$2:L$11,2,FALSE),VLOOKUP(L1747,'Pontuação 3.0'!M$2:N$13,2,FALSE)),0)</f>
        <v>1959</v>
      </c>
      <c r="AK1747" s="10">
        <f t="shared" si="6"/>
        <v>196</v>
      </c>
      <c r="AL1747" s="10" t="str">
        <f t="array" ref="AL1747">IFERROR(INDEX('Pontuação 3.0'!G$13:G$191, MATCH(AK1747, 'Pontuação 3.0'!F$13:F$191, 0)), "Faixa Indefinida")</f>
        <v>C</v>
      </c>
      <c r="AM1747" s="10">
        <f t="shared" si="7"/>
        <v>0</v>
      </c>
      <c r="AN1747" s="10">
        <f t="shared" si="8"/>
        <v>0</v>
      </c>
      <c r="AO1747" s="10">
        <f t="shared" si="9"/>
        <v>1</v>
      </c>
      <c r="AP1747" s="10">
        <f t="shared" si="10"/>
        <v>0</v>
      </c>
    </row>
    <row r="1748" ht="15.75" customHeight="1">
      <c r="A1748" s="7">
        <v>45676.0</v>
      </c>
      <c r="B1748" s="8" t="s">
        <v>4046</v>
      </c>
      <c r="C1748" s="8" t="s">
        <v>4047</v>
      </c>
      <c r="D1748" s="14" t="s">
        <v>6227</v>
      </c>
      <c r="E1748" s="8" t="s">
        <v>6103</v>
      </c>
      <c r="F1748" s="8" t="s">
        <v>6126</v>
      </c>
      <c r="G1748" s="8" t="s">
        <v>6117</v>
      </c>
      <c r="H1748" s="8" t="s">
        <v>6123</v>
      </c>
      <c r="I1748" s="8" t="s">
        <v>6107</v>
      </c>
      <c r="J1748" s="8" t="s">
        <v>6119</v>
      </c>
      <c r="K1748" s="8" t="s">
        <v>6107</v>
      </c>
      <c r="L1748" s="8" t="s">
        <v>6136</v>
      </c>
      <c r="M1748" s="8" t="s">
        <v>6113</v>
      </c>
      <c r="N1748" s="12" t="s">
        <v>18</v>
      </c>
      <c r="O1748" s="12" t="s">
        <v>20</v>
      </c>
      <c r="P1748" s="12" t="s">
        <v>25</v>
      </c>
      <c r="Q1748" s="12" t="s">
        <v>33</v>
      </c>
      <c r="R1748" s="12" t="s">
        <v>21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10">
        <f>ROUNDUP(SUM(VLOOKUP(F1748,'Pontuação'!A$2:B$11,2,FALSE),VLOOKUP(E1748,'Pontuação'!C$2:D$11,2,FALSE),VLOOKUP(H1748,'Pontuação'!I$2:J$11,2,FALSE),VLOOKUP(J1748,'Pontuação'!G$2:H$11,2,FALSE),VLOOKUP(L1748,'Pontuação'!M$2:N$13,2,FALSE)),0)</f>
        <v>1471</v>
      </c>
      <c r="AD1748" s="11">
        <f t="shared" si="1"/>
        <v>147</v>
      </c>
      <c r="AE1748" s="11" t="str">
        <f t="array" ref="AE1748">IFERROR(INDEX('Pontuação'!G$13:G$101, MATCH(AD1748, 'Pontuação'!F$13:F$101, 0)), "Faixa Indefinida")</f>
        <v>D</v>
      </c>
      <c r="AF1748" s="11">
        <f t="shared" si="2"/>
        <v>0</v>
      </c>
      <c r="AG1748" s="11">
        <f t="shared" si="3"/>
        <v>0</v>
      </c>
      <c r="AH1748" s="11">
        <f t="shared" si="4"/>
        <v>0</v>
      </c>
      <c r="AI1748" s="11">
        <f t="shared" si="5"/>
        <v>1</v>
      </c>
      <c r="AJ1748" s="11">
        <f>ROUNDUP(SUM(VLOOKUP(F1748,'Pontuação 3.0'!A$2:B$11,2,FALSE),VLOOKUP(E1748,'Pontuação 3.0'!C$2:D$11,2,FALSE),VLOOKUP(H1748,'Pontuação 3.0'!I$2:J$11,2,FALSE),VLOOKUP(J1748,'Pontuação 3.0'!G$2:H$11,2,FALSE),VLOOKUP(G1748,'Pontuação 3.0'!E$2:F$11,2,FALSE),VLOOKUP(K1748,'Pontuação 3.0'!K$2:L$11,2,FALSE),VLOOKUP(L1748,'Pontuação 3.0'!M$2:N$13,2,FALSE)),0)</f>
        <v>1819</v>
      </c>
      <c r="AK1748" s="10">
        <f t="shared" si="6"/>
        <v>182</v>
      </c>
      <c r="AL1748" s="10" t="str">
        <f t="array" ref="AL1748">IFERROR(INDEX('Pontuação 3.0'!G$13:G$191, MATCH(AK1748, 'Pontuação 3.0'!F$13:F$191, 0)), "Faixa Indefinida")</f>
        <v>D</v>
      </c>
      <c r="AM1748" s="10">
        <f t="shared" si="7"/>
        <v>0</v>
      </c>
      <c r="AN1748" s="10">
        <f t="shared" si="8"/>
        <v>0</v>
      </c>
      <c r="AO1748" s="10">
        <f t="shared" si="9"/>
        <v>0</v>
      </c>
      <c r="AP1748" s="10">
        <f t="shared" si="10"/>
        <v>1</v>
      </c>
    </row>
    <row r="1749" ht="15.75" customHeight="1">
      <c r="A1749" s="7">
        <v>45676.0</v>
      </c>
      <c r="B1749" s="8" t="s">
        <v>4054</v>
      </c>
      <c r="C1749" s="8" t="s">
        <v>4055</v>
      </c>
      <c r="D1749" s="9">
        <v>5.19818397E8</v>
      </c>
      <c r="E1749" s="8" t="s">
        <v>6103</v>
      </c>
      <c r="F1749" s="8" t="s">
        <v>6116</v>
      </c>
      <c r="G1749" s="8" t="s">
        <v>6117</v>
      </c>
      <c r="H1749" s="8" t="s">
        <v>6106</v>
      </c>
      <c r="I1749" s="8" t="s">
        <v>6107</v>
      </c>
      <c r="J1749" s="8" t="s">
        <v>6108</v>
      </c>
      <c r="K1749" s="8" t="s">
        <v>6107</v>
      </c>
      <c r="L1749" s="8" t="s">
        <v>6120</v>
      </c>
      <c r="M1749" s="8" t="s">
        <v>6121</v>
      </c>
      <c r="N1749" s="12" t="s">
        <v>18</v>
      </c>
      <c r="O1749" s="12" t="s">
        <v>20</v>
      </c>
      <c r="P1749" s="12" t="s">
        <v>48</v>
      </c>
      <c r="Q1749" s="12" t="s">
        <v>22</v>
      </c>
      <c r="R1749" s="12" t="s">
        <v>32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10">
        <f>ROUNDUP(SUM(VLOOKUP(F1749,'Pontuação'!A$2:B$11,2,FALSE),VLOOKUP(E1749,'Pontuação'!C$2:D$11,2,FALSE),VLOOKUP(H1749,'Pontuação'!I$2:J$11,2,FALSE),VLOOKUP(J1749,'Pontuação'!G$2:H$11,2,FALSE),VLOOKUP(L1749,'Pontuação'!M$2:N$13,2,FALSE)),0)</f>
        <v>1790</v>
      </c>
      <c r="AD1749" s="11">
        <f t="shared" si="1"/>
        <v>179</v>
      </c>
      <c r="AE1749" s="11" t="str">
        <f t="array" ref="AE1749">IFERROR(INDEX('Pontuação'!G$13:G$101, MATCH(AD1749, 'Pontuação'!F$13:F$101, 0)), "Faixa Indefinida")</f>
        <v>B</v>
      </c>
      <c r="AF1749" s="11">
        <f t="shared" si="2"/>
        <v>0</v>
      </c>
      <c r="AG1749" s="11">
        <f t="shared" si="3"/>
        <v>1</v>
      </c>
      <c r="AH1749" s="11">
        <f t="shared" si="4"/>
        <v>0</v>
      </c>
      <c r="AI1749" s="11">
        <f t="shared" si="5"/>
        <v>0</v>
      </c>
      <c r="AJ1749" s="11">
        <f>ROUNDUP(SUM(VLOOKUP(F1749,'Pontuação 3.0'!A$2:B$11,2,FALSE),VLOOKUP(E1749,'Pontuação 3.0'!C$2:D$11,2,FALSE),VLOOKUP(H1749,'Pontuação 3.0'!I$2:J$11,2,FALSE),VLOOKUP(J1749,'Pontuação 3.0'!G$2:H$11,2,FALSE),VLOOKUP(G1749,'Pontuação 3.0'!E$2:F$11,2,FALSE),VLOOKUP(K1749,'Pontuação 3.0'!K$2:L$11,2,FALSE),VLOOKUP(L1749,'Pontuação 3.0'!M$2:N$13,2,FALSE)),0)</f>
        <v>2360</v>
      </c>
      <c r="AK1749" s="10">
        <f t="shared" si="6"/>
        <v>236</v>
      </c>
      <c r="AL1749" s="10" t="str">
        <f t="array" ref="AL1749">IFERROR(INDEX('Pontuação 3.0'!G$13:G$191, MATCH(AK1749, 'Pontuação 3.0'!F$13:F$191, 0)), "Faixa Indefinida")</f>
        <v>A</v>
      </c>
      <c r="AM1749" s="10">
        <f t="shared" si="7"/>
        <v>1</v>
      </c>
      <c r="AN1749" s="10">
        <f t="shared" si="8"/>
        <v>0</v>
      </c>
      <c r="AO1749" s="10">
        <f t="shared" si="9"/>
        <v>0</v>
      </c>
      <c r="AP1749" s="10">
        <f t="shared" si="10"/>
        <v>0</v>
      </c>
    </row>
    <row r="1750" ht="15.75" customHeight="1">
      <c r="A1750" s="7">
        <v>45676.0</v>
      </c>
      <c r="B1750" s="8" t="s">
        <v>4056</v>
      </c>
      <c r="C1750" s="8" t="s">
        <v>4057</v>
      </c>
      <c r="D1750" s="9">
        <v>2.1970398624E10</v>
      </c>
      <c r="E1750" s="8" t="s">
        <v>6103</v>
      </c>
      <c r="F1750" s="8" t="s">
        <v>6116</v>
      </c>
      <c r="G1750" s="8" t="s">
        <v>6117</v>
      </c>
      <c r="H1750" s="8" t="s">
        <v>6106</v>
      </c>
      <c r="I1750" s="8" t="s">
        <v>6128</v>
      </c>
      <c r="J1750" s="8" t="s">
        <v>6119</v>
      </c>
      <c r="K1750" s="8" t="s">
        <v>6109</v>
      </c>
      <c r="L1750" s="8" t="s">
        <v>6120</v>
      </c>
      <c r="M1750" s="8" t="s">
        <v>6121</v>
      </c>
      <c r="N1750" s="12" t="s">
        <v>18</v>
      </c>
      <c r="O1750" s="12" t="s">
        <v>20</v>
      </c>
      <c r="P1750" s="12" t="s">
        <v>31</v>
      </c>
      <c r="Q1750" s="12" t="s">
        <v>22</v>
      </c>
      <c r="R1750" s="12" t="s">
        <v>32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10">
        <f>ROUNDUP(SUM(VLOOKUP(F1750,'Pontuação'!A$2:B$11,2,FALSE),VLOOKUP(E1750,'Pontuação'!C$2:D$11,2,FALSE),VLOOKUP(H1750,'Pontuação'!I$2:J$11,2,FALSE),VLOOKUP(J1750,'Pontuação'!G$2:H$11,2,FALSE),VLOOKUP(L1750,'Pontuação'!M$2:N$13,2,FALSE)),0)</f>
        <v>1685</v>
      </c>
      <c r="AD1750" s="11">
        <f t="shared" si="1"/>
        <v>169</v>
      </c>
      <c r="AE1750" s="11" t="str">
        <f t="array" ref="AE1750">IFERROR(INDEX('Pontuação'!G$13:G$101, MATCH(AD1750, 'Pontuação'!F$13:F$101, 0)), "Faixa Indefinida")</f>
        <v>B</v>
      </c>
      <c r="AF1750" s="11">
        <f t="shared" si="2"/>
        <v>0</v>
      </c>
      <c r="AG1750" s="11">
        <f t="shared" si="3"/>
        <v>1</v>
      </c>
      <c r="AH1750" s="11">
        <f t="shared" si="4"/>
        <v>0</v>
      </c>
      <c r="AI1750" s="11">
        <f t="shared" si="5"/>
        <v>0</v>
      </c>
      <c r="AJ1750" s="11">
        <f>ROUNDUP(SUM(VLOOKUP(F1750,'Pontuação 3.0'!A$2:B$11,2,FALSE),VLOOKUP(E1750,'Pontuação 3.0'!C$2:D$11,2,FALSE),VLOOKUP(H1750,'Pontuação 3.0'!I$2:J$11,2,FALSE),VLOOKUP(J1750,'Pontuação 3.0'!G$2:H$11,2,FALSE),VLOOKUP(G1750,'Pontuação 3.0'!E$2:F$11,2,FALSE),VLOOKUP(K1750,'Pontuação 3.0'!K$2:L$11,2,FALSE),VLOOKUP(L1750,'Pontuação 3.0'!M$2:N$13,2,FALSE)),0)</f>
        <v>2469</v>
      </c>
      <c r="AK1750" s="10">
        <f t="shared" si="6"/>
        <v>247</v>
      </c>
      <c r="AL1750" s="10" t="str">
        <f t="array" ref="AL1750">IFERROR(INDEX('Pontuação 3.0'!G$13:G$191, MATCH(AK1750, 'Pontuação 3.0'!F$13:F$191, 0)), "Faixa Indefinida")</f>
        <v>A</v>
      </c>
      <c r="AM1750" s="10">
        <f t="shared" si="7"/>
        <v>1</v>
      </c>
      <c r="AN1750" s="10">
        <f t="shared" si="8"/>
        <v>0</v>
      </c>
      <c r="AO1750" s="10">
        <f t="shared" si="9"/>
        <v>0</v>
      </c>
      <c r="AP1750" s="10">
        <f t="shared" si="10"/>
        <v>0</v>
      </c>
    </row>
    <row r="1751" ht="15.75" customHeight="1">
      <c r="A1751" s="7">
        <v>45676.0</v>
      </c>
      <c r="B1751" s="8" t="s">
        <v>4058</v>
      </c>
      <c r="C1751" s="8" t="s">
        <v>4059</v>
      </c>
      <c r="D1751" s="9">
        <v>6.5999416279E10</v>
      </c>
      <c r="E1751" s="8" t="s">
        <v>6103</v>
      </c>
      <c r="F1751" s="8" t="s">
        <v>6116</v>
      </c>
      <c r="G1751" s="8" t="s">
        <v>6122</v>
      </c>
      <c r="H1751" s="8" t="s">
        <v>6106</v>
      </c>
      <c r="I1751" s="8" t="s">
        <v>6107</v>
      </c>
      <c r="J1751" s="8" t="s">
        <v>6119</v>
      </c>
      <c r="K1751" s="8" t="s">
        <v>6107</v>
      </c>
      <c r="L1751" s="8" t="s">
        <v>6120</v>
      </c>
      <c r="M1751" s="8" t="s">
        <v>6111</v>
      </c>
      <c r="N1751" s="12" t="s">
        <v>18</v>
      </c>
      <c r="O1751" s="12" t="s">
        <v>20</v>
      </c>
      <c r="P1751" s="12" t="s">
        <v>121</v>
      </c>
      <c r="Q1751" s="12" t="s">
        <v>22</v>
      </c>
      <c r="R1751" s="12" t="s">
        <v>32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10">
        <f>ROUNDUP(SUM(VLOOKUP(F1751,'Pontuação'!A$2:B$11,2,FALSE),VLOOKUP(E1751,'Pontuação'!C$2:D$11,2,FALSE),VLOOKUP(H1751,'Pontuação'!I$2:J$11,2,FALSE),VLOOKUP(J1751,'Pontuação'!G$2:H$11,2,FALSE),VLOOKUP(L1751,'Pontuação'!M$2:N$13,2,FALSE)),0)</f>
        <v>1685</v>
      </c>
      <c r="AD1751" s="11">
        <f t="shared" si="1"/>
        <v>169</v>
      </c>
      <c r="AE1751" s="11" t="str">
        <f t="array" ref="AE1751">IFERROR(INDEX('Pontuação'!G$13:G$101, MATCH(AD1751, 'Pontuação'!F$13:F$101, 0)), "Faixa Indefinida")</f>
        <v>B</v>
      </c>
      <c r="AF1751" s="11">
        <f t="shared" si="2"/>
        <v>0</v>
      </c>
      <c r="AG1751" s="11">
        <f t="shared" si="3"/>
        <v>1</v>
      </c>
      <c r="AH1751" s="11">
        <f t="shared" si="4"/>
        <v>0</v>
      </c>
      <c r="AI1751" s="11">
        <f t="shared" si="5"/>
        <v>0</v>
      </c>
      <c r="AJ1751" s="11">
        <f>ROUNDUP(SUM(VLOOKUP(F1751,'Pontuação 3.0'!A$2:B$11,2,FALSE),VLOOKUP(E1751,'Pontuação 3.0'!C$2:D$11,2,FALSE),VLOOKUP(H1751,'Pontuação 3.0'!I$2:J$11,2,FALSE),VLOOKUP(J1751,'Pontuação 3.0'!G$2:H$11,2,FALSE),VLOOKUP(G1751,'Pontuação 3.0'!E$2:F$11,2,FALSE),VLOOKUP(K1751,'Pontuação 3.0'!K$2:L$11,2,FALSE),VLOOKUP(L1751,'Pontuação 3.0'!M$2:N$13,2,FALSE)),0)</f>
        <v>2068</v>
      </c>
      <c r="AK1751" s="10">
        <f t="shared" si="6"/>
        <v>207</v>
      </c>
      <c r="AL1751" s="10" t="str">
        <f t="array" ref="AL1751">IFERROR(INDEX('Pontuação 3.0'!G$13:G$191, MATCH(AK1751, 'Pontuação 3.0'!F$13:F$191, 0)), "Faixa Indefinida")</f>
        <v>C</v>
      </c>
      <c r="AM1751" s="10">
        <f t="shared" si="7"/>
        <v>0</v>
      </c>
      <c r="AN1751" s="10">
        <f t="shared" si="8"/>
        <v>0</v>
      </c>
      <c r="AO1751" s="10">
        <f t="shared" si="9"/>
        <v>1</v>
      </c>
      <c r="AP1751" s="10">
        <f t="shared" si="10"/>
        <v>0</v>
      </c>
    </row>
    <row r="1752" ht="15.75" customHeight="1">
      <c r="A1752" s="7">
        <v>45676.0</v>
      </c>
      <c r="B1752" s="8" t="s">
        <v>4065</v>
      </c>
      <c r="C1752" s="8" t="s">
        <v>4066</v>
      </c>
      <c r="D1752" s="8" t="s">
        <v>4067</v>
      </c>
      <c r="E1752" s="8" t="s">
        <v>6103</v>
      </c>
      <c r="F1752" s="8" t="s">
        <v>6116</v>
      </c>
      <c r="G1752" s="8" t="s">
        <v>6117</v>
      </c>
      <c r="H1752" s="8" t="s">
        <v>6118</v>
      </c>
      <c r="I1752" s="8" t="s">
        <v>6107</v>
      </c>
      <c r="J1752" s="8" t="s">
        <v>6119</v>
      </c>
      <c r="K1752" s="8" t="s">
        <v>6109</v>
      </c>
      <c r="L1752" s="8" t="s">
        <v>6124</v>
      </c>
      <c r="M1752" s="8" t="s">
        <v>6113</v>
      </c>
      <c r="N1752" s="12" t="s">
        <v>18</v>
      </c>
      <c r="O1752" s="12" t="s">
        <v>20</v>
      </c>
      <c r="P1752" s="12" t="s">
        <v>25</v>
      </c>
      <c r="Q1752" s="12" t="s">
        <v>33</v>
      </c>
      <c r="R1752" s="12" t="s">
        <v>32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10">
        <f>ROUNDUP(SUM(VLOOKUP(F1752,'Pontuação'!A$2:B$11,2,FALSE),VLOOKUP(E1752,'Pontuação'!C$2:D$11,2,FALSE),VLOOKUP(H1752,'Pontuação'!I$2:J$11,2,FALSE),VLOOKUP(J1752,'Pontuação'!G$2:H$11,2,FALSE),VLOOKUP(L1752,'Pontuação'!M$2:N$13,2,FALSE)),0)</f>
        <v>1558</v>
      </c>
      <c r="AD1752" s="11">
        <f t="shared" si="1"/>
        <v>156</v>
      </c>
      <c r="AE1752" s="11" t="str">
        <f t="array" ref="AE1752">IFERROR(INDEX('Pontuação'!G$13:G$101, MATCH(AD1752, 'Pontuação'!F$13:F$101, 0)), "Faixa Indefinida")</f>
        <v>C</v>
      </c>
      <c r="AF1752" s="11">
        <f t="shared" si="2"/>
        <v>0</v>
      </c>
      <c r="AG1752" s="11">
        <f t="shared" si="3"/>
        <v>0</v>
      </c>
      <c r="AH1752" s="11">
        <f t="shared" si="4"/>
        <v>1</v>
      </c>
      <c r="AI1752" s="11">
        <f t="shared" si="5"/>
        <v>0</v>
      </c>
      <c r="AJ1752" s="11">
        <f>ROUNDUP(SUM(VLOOKUP(F1752,'Pontuação 3.0'!A$2:B$11,2,FALSE),VLOOKUP(E1752,'Pontuação 3.0'!C$2:D$11,2,FALSE),VLOOKUP(H1752,'Pontuação 3.0'!I$2:J$11,2,FALSE),VLOOKUP(J1752,'Pontuação 3.0'!G$2:H$11,2,FALSE),VLOOKUP(G1752,'Pontuação 3.0'!E$2:F$11,2,FALSE),VLOOKUP(K1752,'Pontuação 3.0'!K$2:L$11,2,FALSE),VLOOKUP(L1752,'Pontuação 3.0'!M$2:N$13,2,FALSE)),0)</f>
        <v>2440</v>
      </c>
      <c r="AK1752" s="10">
        <f t="shared" si="6"/>
        <v>244</v>
      </c>
      <c r="AL1752" s="10" t="str">
        <f t="array" ref="AL1752">IFERROR(INDEX('Pontuação 3.0'!G$13:G$191, MATCH(AK1752, 'Pontuação 3.0'!F$13:F$191, 0)), "Faixa Indefinida")</f>
        <v>A</v>
      </c>
      <c r="AM1752" s="10">
        <f t="shared" si="7"/>
        <v>1</v>
      </c>
      <c r="AN1752" s="10">
        <f t="shared" si="8"/>
        <v>0</v>
      </c>
      <c r="AO1752" s="10">
        <f t="shared" si="9"/>
        <v>0</v>
      </c>
      <c r="AP1752" s="10">
        <f t="shared" si="10"/>
        <v>0</v>
      </c>
    </row>
    <row r="1753" ht="15.75" customHeight="1">
      <c r="A1753" s="7">
        <v>45676.0</v>
      </c>
      <c r="B1753" s="8" t="s">
        <v>963</v>
      </c>
      <c r="C1753" s="8" t="s">
        <v>4064</v>
      </c>
      <c r="D1753" s="9">
        <v>1.2991344192E10</v>
      </c>
      <c r="E1753" s="8" t="s">
        <v>6103</v>
      </c>
      <c r="F1753" s="8" t="s">
        <v>6126</v>
      </c>
      <c r="G1753" s="8" t="s">
        <v>6117</v>
      </c>
      <c r="H1753" s="8" t="s">
        <v>6118</v>
      </c>
      <c r="I1753" s="8" t="s">
        <v>6107</v>
      </c>
      <c r="J1753" s="8" t="s">
        <v>6119</v>
      </c>
      <c r="K1753" s="8" t="s">
        <v>6107</v>
      </c>
      <c r="L1753" s="8" t="s">
        <v>6124</v>
      </c>
      <c r="M1753" s="8" t="s">
        <v>6121</v>
      </c>
      <c r="N1753" s="12" t="s">
        <v>18</v>
      </c>
      <c r="O1753" s="12" t="s">
        <v>20</v>
      </c>
      <c r="P1753" s="12" t="s">
        <v>19</v>
      </c>
      <c r="Q1753" s="12" t="s">
        <v>22</v>
      </c>
      <c r="R1753" s="12" t="s">
        <v>21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10">
        <f>ROUNDUP(SUM(VLOOKUP(F1753,'Pontuação'!A$2:B$11,2,FALSE),VLOOKUP(E1753,'Pontuação'!C$2:D$11,2,FALSE),VLOOKUP(H1753,'Pontuação'!I$2:J$11,2,FALSE),VLOOKUP(J1753,'Pontuação'!G$2:H$11,2,FALSE),VLOOKUP(L1753,'Pontuação'!M$2:N$13,2,FALSE)),0)</f>
        <v>1546</v>
      </c>
      <c r="AD1753" s="11">
        <f t="shared" si="1"/>
        <v>155</v>
      </c>
      <c r="AE1753" s="11" t="str">
        <f t="array" ref="AE1753">IFERROR(INDEX('Pontuação'!G$13:G$101, MATCH(AD1753, 'Pontuação'!F$13:F$101, 0)), "Faixa Indefinida")</f>
        <v>C</v>
      </c>
      <c r="AF1753" s="11">
        <f t="shared" si="2"/>
        <v>0</v>
      </c>
      <c r="AG1753" s="11">
        <f t="shared" si="3"/>
        <v>0</v>
      </c>
      <c r="AH1753" s="11">
        <f t="shared" si="4"/>
        <v>1</v>
      </c>
      <c r="AI1753" s="11">
        <f t="shared" si="5"/>
        <v>0</v>
      </c>
      <c r="AJ1753" s="11">
        <f>ROUNDUP(SUM(VLOOKUP(F1753,'Pontuação 3.0'!A$2:B$11,2,FALSE),VLOOKUP(E1753,'Pontuação 3.0'!C$2:D$11,2,FALSE),VLOOKUP(H1753,'Pontuação 3.0'!I$2:J$11,2,FALSE),VLOOKUP(J1753,'Pontuação 3.0'!G$2:H$11,2,FALSE),VLOOKUP(G1753,'Pontuação 3.0'!E$2:F$11,2,FALSE),VLOOKUP(K1753,'Pontuação 3.0'!K$2:L$11,2,FALSE),VLOOKUP(L1753,'Pontuação 3.0'!M$2:N$13,2,FALSE)),0)</f>
        <v>2046</v>
      </c>
      <c r="AK1753" s="10">
        <f t="shared" si="6"/>
        <v>205</v>
      </c>
      <c r="AL1753" s="10" t="str">
        <f t="array" ref="AL1753">IFERROR(INDEX('Pontuação 3.0'!G$13:G$191, MATCH(AK1753, 'Pontuação 3.0'!F$13:F$191, 0)), "Faixa Indefinida")</f>
        <v>C</v>
      </c>
      <c r="AM1753" s="10">
        <f t="shared" si="7"/>
        <v>0</v>
      </c>
      <c r="AN1753" s="10">
        <f t="shared" si="8"/>
        <v>0</v>
      </c>
      <c r="AO1753" s="10">
        <f t="shared" si="9"/>
        <v>1</v>
      </c>
      <c r="AP1753" s="10">
        <f t="shared" si="10"/>
        <v>0</v>
      </c>
    </row>
    <row r="1754" ht="15.75" customHeight="1">
      <c r="A1754" s="7">
        <v>45676.0</v>
      </c>
      <c r="B1754" s="8" t="s">
        <v>4060</v>
      </c>
      <c r="C1754" s="8" t="s">
        <v>4061</v>
      </c>
      <c r="D1754" s="9">
        <v>2.196604451E10</v>
      </c>
      <c r="E1754" s="8" t="s">
        <v>6103</v>
      </c>
      <c r="F1754" s="8" t="s">
        <v>6116</v>
      </c>
      <c r="G1754" s="8" t="s">
        <v>6117</v>
      </c>
      <c r="H1754" s="8" t="s">
        <v>6106</v>
      </c>
      <c r="I1754" s="8" t="s">
        <v>6128</v>
      </c>
      <c r="J1754" s="8" t="s">
        <v>6108</v>
      </c>
      <c r="K1754" s="8" t="s">
        <v>6107</v>
      </c>
      <c r="L1754" s="8" t="s">
        <v>6120</v>
      </c>
      <c r="M1754" s="8" t="s">
        <v>6113</v>
      </c>
      <c r="N1754" s="12" t="s">
        <v>18</v>
      </c>
      <c r="O1754" s="12" t="s">
        <v>20</v>
      </c>
      <c r="P1754" s="12" t="s">
        <v>51</v>
      </c>
      <c r="Q1754" s="12" t="s">
        <v>184</v>
      </c>
      <c r="R1754" s="12" t="s">
        <v>32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10">
        <f>ROUNDUP(SUM(VLOOKUP(F1754,'Pontuação'!A$2:B$11,2,FALSE),VLOOKUP(E1754,'Pontuação'!C$2:D$11,2,FALSE),VLOOKUP(H1754,'Pontuação'!I$2:J$11,2,FALSE),VLOOKUP(J1754,'Pontuação'!G$2:H$11,2,FALSE),VLOOKUP(L1754,'Pontuação'!M$2:N$13,2,FALSE)),0)</f>
        <v>1790</v>
      </c>
      <c r="AD1754" s="11">
        <f t="shared" si="1"/>
        <v>179</v>
      </c>
      <c r="AE1754" s="11" t="str">
        <f t="array" ref="AE1754">IFERROR(INDEX('Pontuação'!G$13:G$101, MATCH(AD1754, 'Pontuação'!F$13:F$101, 0)), "Faixa Indefinida")</f>
        <v>B</v>
      </c>
      <c r="AF1754" s="11">
        <f t="shared" si="2"/>
        <v>0</v>
      </c>
      <c r="AG1754" s="11">
        <f t="shared" si="3"/>
        <v>1</v>
      </c>
      <c r="AH1754" s="11">
        <f t="shared" si="4"/>
        <v>0</v>
      </c>
      <c r="AI1754" s="11">
        <f t="shared" si="5"/>
        <v>0</v>
      </c>
      <c r="AJ1754" s="11">
        <f>ROUNDUP(SUM(VLOOKUP(F1754,'Pontuação 3.0'!A$2:B$11,2,FALSE),VLOOKUP(E1754,'Pontuação 3.0'!C$2:D$11,2,FALSE),VLOOKUP(H1754,'Pontuação 3.0'!I$2:J$11,2,FALSE),VLOOKUP(J1754,'Pontuação 3.0'!G$2:H$11,2,FALSE),VLOOKUP(G1754,'Pontuação 3.0'!E$2:F$11,2,FALSE),VLOOKUP(K1754,'Pontuação 3.0'!K$2:L$11,2,FALSE),VLOOKUP(L1754,'Pontuação 3.0'!M$2:N$13,2,FALSE)),0)</f>
        <v>2360</v>
      </c>
      <c r="AK1754" s="10">
        <f t="shared" si="6"/>
        <v>236</v>
      </c>
      <c r="AL1754" s="10" t="str">
        <f t="array" ref="AL1754">IFERROR(INDEX('Pontuação 3.0'!G$13:G$191, MATCH(AK1754, 'Pontuação 3.0'!F$13:F$191, 0)), "Faixa Indefinida")</f>
        <v>A</v>
      </c>
      <c r="AM1754" s="10">
        <f t="shared" si="7"/>
        <v>1</v>
      </c>
      <c r="AN1754" s="10">
        <f t="shared" si="8"/>
        <v>0</v>
      </c>
      <c r="AO1754" s="10">
        <f t="shared" si="9"/>
        <v>0</v>
      </c>
      <c r="AP1754" s="10">
        <f t="shared" si="10"/>
        <v>0</v>
      </c>
    </row>
    <row r="1755" ht="15.75" customHeight="1">
      <c r="A1755" s="7">
        <v>45676.0</v>
      </c>
      <c r="B1755" s="8" t="s">
        <v>4062</v>
      </c>
      <c r="C1755" s="8" t="s">
        <v>4063</v>
      </c>
      <c r="D1755" s="9">
        <v>9.1985594919E10</v>
      </c>
      <c r="E1755" s="8" t="s">
        <v>6103</v>
      </c>
      <c r="F1755" s="8" t="s">
        <v>6126</v>
      </c>
      <c r="G1755" s="8" t="s">
        <v>6117</v>
      </c>
      <c r="H1755" s="8" t="s">
        <v>6106</v>
      </c>
      <c r="I1755" s="8" t="s">
        <v>6107</v>
      </c>
      <c r="J1755" s="8" t="s">
        <v>6108</v>
      </c>
      <c r="K1755" s="8" t="s">
        <v>6109</v>
      </c>
      <c r="L1755" s="8" t="s">
        <v>6120</v>
      </c>
      <c r="M1755" s="8" t="s">
        <v>6113</v>
      </c>
      <c r="N1755" s="12" t="s">
        <v>18</v>
      </c>
      <c r="O1755" s="12" t="s">
        <v>20</v>
      </c>
      <c r="P1755" s="12" t="s">
        <v>25</v>
      </c>
      <c r="Q1755" s="12" t="s">
        <v>22</v>
      </c>
      <c r="R1755" s="12" t="s">
        <v>32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10">
        <f>ROUNDUP(SUM(VLOOKUP(F1755,'Pontuação'!A$2:B$11,2,FALSE),VLOOKUP(E1755,'Pontuação'!C$2:D$11,2,FALSE),VLOOKUP(H1755,'Pontuação'!I$2:J$11,2,FALSE),VLOOKUP(J1755,'Pontuação'!G$2:H$11,2,FALSE),VLOOKUP(L1755,'Pontuação'!M$2:N$13,2,FALSE)),0)</f>
        <v>1778</v>
      </c>
      <c r="AD1755" s="11">
        <f t="shared" si="1"/>
        <v>178</v>
      </c>
      <c r="AE1755" s="11" t="str">
        <f t="array" ref="AE1755">IFERROR(INDEX('Pontuação'!G$13:G$101, MATCH(AD1755, 'Pontuação'!F$13:F$101, 0)), "Faixa Indefinida")</f>
        <v>B</v>
      </c>
      <c r="AF1755" s="11">
        <f t="shared" si="2"/>
        <v>0</v>
      </c>
      <c r="AG1755" s="11">
        <f t="shared" si="3"/>
        <v>1</v>
      </c>
      <c r="AH1755" s="11">
        <f t="shared" si="4"/>
        <v>0</v>
      </c>
      <c r="AI1755" s="11">
        <f t="shared" si="5"/>
        <v>0</v>
      </c>
      <c r="AJ1755" s="11">
        <f>ROUNDUP(SUM(VLOOKUP(F1755,'Pontuação 3.0'!A$2:B$11,2,FALSE),VLOOKUP(E1755,'Pontuação 3.0'!C$2:D$11,2,FALSE),VLOOKUP(H1755,'Pontuação 3.0'!I$2:J$11,2,FALSE),VLOOKUP(J1755,'Pontuação 3.0'!G$2:H$11,2,FALSE),VLOOKUP(G1755,'Pontuação 3.0'!E$2:F$11,2,FALSE),VLOOKUP(K1755,'Pontuação 3.0'!K$2:L$11,2,FALSE),VLOOKUP(L1755,'Pontuação 3.0'!M$2:N$13,2,FALSE)),0)</f>
        <v>2488</v>
      </c>
      <c r="AK1755" s="10">
        <f t="shared" si="6"/>
        <v>249</v>
      </c>
      <c r="AL1755" s="10" t="str">
        <f t="array" ref="AL1755">IFERROR(INDEX('Pontuação 3.0'!G$13:G$191, MATCH(AK1755, 'Pontuação 3.0'!F$13:F$191, 0)), "Faixa Indefinida")</f>
        <v>A</v>
      </c>
      <c r="AM1755" s="10">
        <f t="shared" si="7"/>
        <v>1</v>
      </c>
      <c r="AN1755" s="10">
        <f t="shared" si="8"/>
        <v>0</v>
      </c>
      <c r="AO1755" s="10">
        <f t="shared" si="9"/>
        <v>0</v>
      </c>
      <c r="AP1755" s="10">
        <f t="shared" si="10"/>
        <v>0</v>
      </c>
    </row>
    <row r="1756" ht="15.75" customHeight="1">
      <c r="A1756" s="7">
        <v>45676.0</v>
      </c>
      <c r="B1756" s="8" t="s">
        <v>4068</v>
      </c>
      <c r="C1756" s="8" t="s">
        <v>4069</v>
      </c>
      <c r="D1756" s="9">
        <v>4.498434095E10</v>
      </c>
      <c r="E1756" s="8" t="s">
        <v>6103</v>
      </c>
      <c r="F1756" s="8" t="s">
        <v>6116</v>
      </c>
      <c r="G1756" s="8" t="s">
        <v>6122</v>
      </c>
      <c r="H1756" s="8" t="s">
        <v>6123</v>
      </c>
      <c r="I1756" s="8" t="s">
        <v>6107</v>
      </c>
      <c r="J1756" s="8" t="s">
        <v>6119</v>
      </c>
      <c r="K1756" s="8" t="s">
        <v>6107</v>
      </c>
      <c r="L1756" s="8" t="s">
        <v>6124</v>
      </c>
      <c r="M1756" s="8" t="s">
        <v>6113</v>
      </c>
      <c r="N1756" s="12" t="s">
        <v>18</v>
      </c>
      <c r="O1756" s="12" t="s">
        <v>20</v>
      </c>
      <c r="P1756" s="12" t="s">
        <v>25</v>
      </c>
      <c r="Q1756" s="12" t="s">
        <v>33</v>
      </c>
      <c r="R1756" s="12" t="s">
        <v>21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10">
        <f>ROUNDUP(SUM(VLOOKUP(F1756,'Pontuação'!A$2:B$11,2,FALSE),VLOOKUP(E1756,'Pontuação'!C$2:D$11,2,FALSE),VLOOKUP(H1756,'Pontuação'!I$2:J$11,2,FALSE),VLOOKUP(J1756,'Pontuação'!G$2:H$11,2,FALSE),VLOOKUP(L1756,'Pontuação'!M$2:N$13,2,FALSE)),0)</f>
        <v>1402</v>
      </c>
      <c r="AD1756" s="11">
        <f t="shared" si="1"/>
        <v>140</v>
      </c>
      <c r="AE1756" s="11" t="str">
        <f t="array" ref="AE1756">IFERROR(INDEX('Pontuação'!G$13:G$101, MATCH(AD1756, 'Pontuação'!F$13:F$101, 0)), "Faixa Indefinida")</f>
        <v>D</v>
      </c>
      <c r="AF1756" s="11">
        <f t="shared" si="2"/>
        <v>0</v>
      </c>
      <c r="AG1756" s="11">
        <f t="shared" si="3"/>
        <v>0</v>
      </c>
      <c r="AH1756" s="11">
        <f t="shared" si="4"/>
        <v>0</v>
      </c>
      <c r="AI1756" s="11">
        <f t="shared" si="5"/>
        <v>1</v>
      </c>
      <c r="AJ1756" s="11">
        <f>ROUNDUP(SUM(VLOOKUP(F1756,'Pontuação 3.0'!A$2:B$11,2,FALSE),VLOOKUP(E1756,'Pontuação 3.0'!C$2:D$11,2,FALSE),VLOOKUP(H1756,'Pontuação 3.0'!I$2:J$11,2,FALSE),VLOOKUP(J1756,'Pontuação 3.0'!G$2:H$11,2,FALSE),VLOOKUP(G1756,'Pontuação 3.0'!E$2:F$11,2,FALSE),VLOOKUP(K1756,'Pontuação 3.0'!K$2:L$11,2,FALSE),VLOOKUP(L1756,'Pontuação 3.0'!M$2:N$13,2,FALSE)),0)</f>
        <v>1804</v>
      </c>
      <c r="AK1756" s="10">
        <f t="shared" si="6"/>
        <v>180</v>
      </c>
      <c r="AL1756" s="10" t="str">
        <f t="array" ref="AL1756">IFERROR(INDEX('Pontuação 3.0'!G$13:G$191, MATCH(AK1756, 'Pontuação 3.0'!F$13:F$191, 0)), "Faixa Indefinida")</f>
        <v>D</v>
      </c>
      <c r="AM1756" s="10">
        <f t="shared" si="7"/>
        <v>0</v>
      </c>
      <c r="AN1756" s="10">
        <f t="shared" si="8"/>
        <v>0</v>
      </c>
      <c r="AO1756" s="10">
        <f t="shared" si="9"/>
        <v>0</v>
      </c>
      <c r="AP1756" s="10">
        <f t="shared" si="10"/>
        <v>1</v>
      </c>
    </row>
    <row r="1757" ht="15.75" customHeight="1">
      <c r="A1757" s="7">
        <v>45676.0</v>
      </c>
      <c r="B1757" s="8" t="s">
        <v>4070</v>
      </c>
      <c r="C1757" s="8" t="s">
        <v>4071</v>
      </c>
      <c r="D1757" s="9">
        <v>8.1993099813E10</v>
      </c>
      <c r="E1757" s="8" t="s">
        <v>6103</v>
      </c>
      <c r="F1757" s="8" t="s">
        <v>6126</v>
      </c>
      <c r="G1757" s="8" t="s">
        <v>6117</v>
      </c>
      <c r="H1757" s="8" t="s">
        <v>6106</v>
      </c>
      <c r="I1757" s="8" t="s">
        <v>6107</v>
      </c>
      <c r="J1757" s="8" t="s">
        <v>6119</v>
      </c>
      <c r="K1757" s="8" t="s">
        <v>6107</v>
      </c>
      <c r="L1757" s="8" t="s">
        <v>6115</v>
      </c>
      <c r="M1757" s="8" t="s">
        <v>6111</v>
      </c>
      <c r="N1757" s="12" t="s">
        <v>18</v>
      </c>
      <c r="O1757" s="12" t="s">
        <v>20</v>
      </c>
      <c r="P1757" s="12" t="s">
        <v>31</v>
      </c>
      <c r="Q1757" s="12" t="s">
        <v>22</v>
      </c>
      <c r="R1757" s="12" t="s">
        <v>32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10">
        <f>ROUNDUP(SUM(VLOOKUP(F1757,'Pontuação'!A$2:B$11,2,FALSE),VLOOKUP(E1757,'Pontuação'!C$2:D$11,2,FALSE),VLOOKUP(H1757,'Pontuação'!I$2:J$11,2,FALSE),VLOOKUP(J1757,'Pontuação'!G$2:H$11,2,FALSE),VLOOKUP(L1757,'Pontuação'!M$2:N$13,2,FALSE)),0)</f>
        <v>1541</v>
      </c>
      <c r="AD1757" s="11">
        <f t="shared" si="1"/>
        <v>154</v>
      </c>
      <c r="AE1757" s="11" t="str">
        <f t="array" ref="AE1757">IFERROR(INDEX('Pontuação'!G$13:G$101, MATCH(AD1757, 'Pontuação'!F$13:F$101, 0)), "Faixa Indefinida")</f>
        <v>C</v>
      </c>
      <c r="AF1757" s="11">
        <f t="shared" si="2"/>
        <v>0</v>
      </c>
      <c r="AG1757" s="11">
        <f t="shared" si="3"/>
        <v>0</v>
      </c>
      <c r="AH1757" s="11">
        <f t="shared" si="4"/>
        <v>1</v>
      </c>
      <c r="AI1757" s="11">
        <f t="shared" si="5"/>
        <v>0</v>
      </c>
      <c r="AJ1757" s="11">
        <f>ROUNDUP(SUM(VLOOKUP(F1757,'Pontuação 3.0'!A$2:B$11,2,FALSE),VLOOKUP(E1757,'Pontuação 3.0'!C$2:D$11,2,FALSE),VLOOKUP(H1757,'Pontuação 3.0'!I$2:J$11,2,FALSE),VLOOKUP(J1757,'Pontuação 3.0'!G$2:H$11,2,FALSE),VLOOKUP(G1757,'Pontuação 3.0'!E$2:F$11,2,FALSE),VLOOKUP(K1757,'Pontuação 3.0'!K$2:L$11,2,FALSE),VLOOKUP(L1757,'Pontuação 3.0'!M$2:N$13,2,FALSE)),0)</f>
        <v>1989</v>
      </c>
      <c r="AK1757" s="10">
        <f t="shared" si="6"/>
        <v>199</v>
      </c>
      <c r="AL1757" s="10" t="str">
        <f t="array" ref="AL1757">IFERROR(INDEX('Pontuação 3.0'!G$13:G$191, MATCH(AK1757, 'Pontuação 3.0'!F$13:F$191, 0)), "Faixa Indefinida")</f>
        <v>C</v>
      </c>
      <c r="AM1757" s="10">
        <f t="shared" si="7"/>
        <v>0</v>
      </c>
      <c r="AN1757" s="10">
        <f t="shared" si="8"/>
        <v>0</v>
      </c>
      <c r="AO1757" s="10">
        <f t="shared" si="9"/>
        <v>1</v>
      </c>
      <c r="AP1757" s="10">
        <f t="shared" si="10"/>
        <v>0</v>
      </c>
    </row>
    <row r="1758" ht="15.75" customHeight="1">
      <c r="A1758" s="7">
        <v>45676.0</v>
      </c>
      <c r="B1758" s="8" t="s">
        <v>295</v>
      </c>
      <c r="C1758" s="8" t="s">
        <v>4072</v>
      </c>
      <c r="D1758" s="8" t="s">
        <v>4073</v>
      </c>
      <c r="E1758" s="8" t="s">
        <v>6103</v>
      </c>
      <c r="F1758" s="8" t="s">
        <v>6126</v>
      </c>
      <c r="G1758" s="8" t="s">
        <v>6117</v>
      </c>
      <c r="H1758" s="8" t="s">
        <v>6106</v>
      </c>
      <c r="I1758" s="8" t="s">
        <v>6107</v>
      </c>
      <c r="J1758" s="8" t="s">
        <v>6119</v>
      </c>
      <c r="K1758" s="8" t="s">
        <v>6107</v>
      </c>
      <c r="L1758" s="8" t="s">
        <v>6115</v>
      </c>
      <c r="M1758" s="8" t="s">
        <v>6113</v>
      </c>
      <c r="N1758" s="12" t="s">
        <v>18</v>
      </c>
      <c r="O1758" s="12" t="s">
        <v>20</v>
      </c>
      <c r="P1758" s="12" t="s">
        <v>89</v>
      </c>
      <c r="Q1758" s="12" t="s">
        <v>22</v>
      </c>
      <c r="R1758" s="12" t="s">
        <v>32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10">
        <f>ROUNDUP(SUM(VLOOKUP(F1758,'Pontuação'!A$2:B$11,2,FALSE),VLOOKUP(E1758,'Pontuação'!C$2:D$11,2,FALSE),VLOOKUP(H1758,'Pontuação'!I$2:J$11,2,FALSE),VLOOKUP(J1758,'Pontuação'!G$2:H$11,2,FALSE),VLOOKUP(L1758,'Pontuação'!M$2:N$13,2,FALSE)),0)</f>
        <v>1541</v>
      </c>
      <c r="AD1758" s="11">
        <f t="shared" si="1"/>
        <v>154</v>
      </c>
      <c r="AE1758" s="11" t="str">
        <f t="array" ref="AE1758">IFERROR(INDEX('Pontuação'!G$13:G$101, MATCH(AD1758, 'Pontuação'!F$13:F$101, 0)), "Faixa Indefinida")</f>
        <v>C</v>
      </c>
      <c r="AF1758" s="11">
        <f t="shared" si="2"/>
        <v>0</v>
      </c>
      <c r="AG1758" s="11">
        <f t="shared" si="3"/>
        <v>0</v>
      </c>
      <c r="AH1758" s="11">
        <f t="shared" si="4"/>
        <v>1</v>
      </c>
      <c r="AI1758" s="11">
        <f t="shared" si="5"/>
        <v>0</v>
      </c>
      <c r="AJ1758" s="11">
        <f>ROUNDUP(SUM(VLOOKUP(F1758,'Pontuação 3.0'!A$2:B$11,2,FALSE),VLOOKUP(E1758,'Pontuação 3.0'!C$2:D$11,2,FALSE),VLOOKUP(H1758,'Pontuação 3.0'!I$2:J$11,2,FALSE),VLOOKUP(J1758,'Pontuação 3.0'!G$2:H$11,2,FALSE),VLOOKUP(G1758,'Pontuação 3.0'!E$2:F$11,2,FALSE),VLOOKUP(K1758,'Pontuação 3.0'!K$2:L$11,2,FALSE),VLOOKUP(L1758,'Pontuação 3.0'!M$2:N$13,2,FALSE)),0)</f>
        <v>1989</v>
      </c>
      <c r="AK1758" s="10">
        <f t="shared" si="6"/>
        <v>199</v>
      </c>
      <c r="AL1758" s="10" t="str">
        <f t="array" ref="AL1758">IFERROR(INDEX('Pontuação 3.0'!G$13:G$191, MATCH(AK1758, 'Pontuação 3.0'!F$13:F$191, 0)), "Faixa Indefinida")</f>
        <v>C</v>
      </c>
      <c r="AM1758" s="10">
        <f t="shared" si="7"/>
        <v>0</v>
      </c>
      <c r="AN1758" s="10">
        <f t="shared" si="8"/>
        <v>0</v>
      </c>
      <c r="AO1758" s="10">
        <f t="shared" si="9"/>
        <v>1</v>
      </c>
      <c r="AP1758" s="10">
        <f t="shared" si="10"/>
        <v>0</v>
      </c>
    </row>
    <row r="1759" ht="15.75" customHeight="1">
      <c r="A1759" s="7">
        <v>45676.0</v>
      </c>
      <c r="B1759" s="8" t="s">
        <v>4074</v>
      </c>
      <c r="C1759" s="8" t="s">
        <v>4075</v>
      </c>
      <c r="D1759" s="9">
        <v>5.561985955288E12</v>
      </c>
      <c r="E1759" s="8" t="s">
        <v>6125</v>
      </c>
      <c r="F1759" s="8" t="s">
        <v>6126</v>
      </c>
      <c r="G1759" s="8" t="s">
        <v>6122</v>
      </c>
      <c r="H1759" s="8" t="s">
        <v>6106</v>
      </c>
      <c r="I1759" s="8" t="s">
        <v>6107</v>
      </c>
      <c r="J1759" s="8" t="s">
        <v>6119</v>
      </c>
      <c r="K1759" s="8" t="s">
        <v>6109</v>
      </c>
      <c r="L1759" s="8" t="s">
        <v>6115</v>
      </c>
      <c r="M1759" s="8" t="s">
        <v>6113</v>
      </c>
      <c r="N1759" s="12" t="s">
        <v>18</v>
      </c>
      <c r="O1759" s="12" t="s">
        <v>20</v>
      </c>
      <c r="P1759" s="12" t="s">
        <v>25</v>
      </c>
      <c r="Q1759" s="12" t="s">
        <v>33</v>
      </c>
      <c r="R1759" s="12" t="s">
        <v>32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10">
        <f>ROUNDUP(SUM(VLOOKUP(F1759,'Pontuação'!A$2:B$11,2,FALSE),VLOOKUP(E1759,'Pontuação'!C$2:D$11,2,FALSE),VLOOKUP(H1759,'Pontuação'!I$2:J$11,2,FALSE),VLOOKUP(J1759,'Pontuação'!G$2:H$11,2,FALSE),VLOOKUP(L1759,'Pontuação'!M$2:N$13,2,FALSE)),0)</f>
        <v>1545</v>
      </c>
      <c r="AD1759" s="11">
        <f t="shared" si="1"/>
        <v>155</v>
      </c>
      <c r="AE1759" s="11" t="str">
        <f t="array" ref="AE1759">IFERROR(INDEX('Pontuação'!G$13:G$101, MATCH(AD1759, 'Pontuação'!F$13:F$101, 0)), "Faixa Indefinida")</f>
        <v>C</v>
      </c>
      <c r="AF1759" s="11">
        <f t="shared" si="2"/>
        <v>0</v>
      </c>
      <c r="AG1759" s="11">
        <f t="shared" si="3"/>
        <v>0</v>
      </c>
      <c r="AH1759" s="11">
        <f t="shared" si="4"/>
        <v>1</v>
      </c>
      <c r="AI1759" s="11">
        <f t="shared" si="5"/>
        <v>0</v>
      </c>
      <c r="AJ1759" s="11">
        <f>ROUNDUP(SUM(VLOOKUP(F1759,'Pontuação 3.0'!A$2:B$11,2,FALSE),VLOOKUP(E1759,'Pontuação 3.0'!C$2:D$11,2,FALSE),VLOOKUP(H1759,'Pontuação 3.0'!I$2:J$11,2,FALSE),VLOOKUP(J1759,'Pontuação 3.0'!G$2:H$11,2,FALSE),VLOOKUP(G1759,'Pontuação 3.0'!E$2:F$11,2,FALSE),VLOOKUP(K1759,'Pontuação 3.0'!K$2:L$11,2,FALSE),VLOOKUP(L1759,'Pontuação 3.0'!M$2:N$13,2,FALSE)),0)</f>
        <v>2080</v>
      </c>
      <c r="AK1759" s="10">
        <f t="shared" si="6"/>
        <v>208</v>
      </c>
      <c r="AL1759" s="10" t="str">
        <f t="array" ref="AL1759">IFERROR(INDEX('Pontuação 3.0'!G$13:G$191, MATCH(AK1759, 'Pontuação 3.0'!F$13:F$191, 0)), "Faixa Indefinida")</f>
        <v>C</v>
      </c>
      <c r="AM1759" s="10">
        <f t="shared" si="7"/>
        <v>0</v>
      </c>
      <c r="AN1759" s="10">
        <f t="shared" si="8"/>
        <v>0</v>
      </c>
      <c r="AO1759" s="10">
        <f t="shared" si="9"/>
        <v>1</v>
      </c>
      <c r="AP1759" s="10">
        <f t="shared" si="10"/>
        <v>0</v>
      </c>
    </row>
    <row r="1760" ht="15.75" customHeight="1">
      <c r="A1760" s="7">
        <v>45676.0</v>
      </c>
      <c r="B1760" s="8" t="s">
        <v>4078</v>
      </c>
      <c r="C1760" s="8" t="s">
        <v>4079</v>
      </c>
      <c r="D1760" s="9">
        <v>1.3997670775E10</v>
      </c>
      <c r="E1760" s="8" t="s">
        <v>6103</v>
      </c>
      <c r="F1760" s="8" t="s">
        <v>6127</v>
      </c>
      <c r="G1760" s="8" t="s">
        <v>6112</v>
      </c>
      <c r="H1760" s="8" t="s">
        <v>6123</v>
      </c>
      <c r="I1760" s="8" t="s">
        <v>6107</v>
      </c>
      <c r="J1760" s="8" t="s">
        <v>6108</v>
      </c>
      <c r="K1760" s="8" t="s">
        <v>6107</v>
      </c>
      <c r="L1760" s="8" t="s">
        <v>6115</v>
      </c>
      <c r="M1760" s="8" t="s">
        <v>6111</v>
      </c>
      <c r="N1760" s="12" t="s">
        <v>18</v>
      </c>
      <c r="O1760" s="12" t="s">
        <v>20</v>
      </c>
      <c r="P1760" s="12" t="s">
        <v>121</v>
      </c>
      <c r="Q1760" s="12" t="s">
        <v>33</v>
      </c>
      <c r="R1760" s="12" t="s">
        <v>32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10">
        <f>ROUNDUP(SUM(VLOOKUP(F1760,'Pontuação'!A$2:B$11,2,FALSE),VLOOKUP(E1760,'Pontuação'!C$2:D$11,2,FALSE),VLOOKUP(H1760,'Pontuação'!I$2:J$11,2,FALSE),VLOOKUP(J1760,'Pontuação'!G$2:H$11,2,FALSE),VLOOKUP(L1760,'Pontuação'!M$2:N$13,2,FALSE)),0)</f>
        <v>1299</v>
      </c>
      <c r="AD1760" s="11">
        <f t="shared" si="1"/>
        <v>130</v>
      </c>
      <c r="AE1760" s="11" t="str">
        <f t="array" ref="AE1760">IFERROR(INDEX('Pontuação'!G$13:G$101, MATCH(AD1760, 'Pontuação'!F$13:F$101, 0)), "Faixa Indefinida")</f>
        <v>D</v>
      </c>
      <c r="AF1760" s="11">
        <f t="shared" si="2"/>
        <v>0</v>
      </c>
      <c r="AG1760" s="11">
        <f t="shared" si="3"/>
        <v>0</v>
      </c>
      <c r="AH1760" s="11">
        <f t="shared" si="4"/>
        <v>0</v>
      </c>
      <c r="AI1760" s="11">
        <f t="shared" si="5"/>
        <v>1</v>
      </c>
      <c r="AJ1760" s="11">
        <f>ROUNDUP(SUM(VLOOKUP(F1760,'Pontuação 3.0'!A$2:B$11,2,FALSE),VLOOKUP(E1760,'Pontuação 3.0'!C$2:D$11,2,FALSE),VLOOKUP(H1760,'Pontuação 3.0'!I$2:J$11,2,FALSE),VLOOKUP(J1760,'Pontuação 3.0'!G$2:H$11,2,FALSE),VLOOKUP(G1760,'Pontuação 3.0'!E$2:F$11,2,FALSE),VLOOKUP(K1760,'Pontuação 3.0'!K$2:L$11,2,FALSE),VLOOKUP(L1760,'Pontuação 3.0'!M$2:N$13,2,FALSE)),0)</f>
        <v>1871</v>
      </c>
      <c r="AK1760" s="10">
        <f t="shared" si="6"/>
        <v>187</v>
      </c>
      <c r="AL1760" s="10" t="str">
        <f t="array" ref="AL1760">IFERROR(INDEX('Pontuação 3.0'!G$13:G$191, MATCH(AK1760, 'Pontuação 3.0'!F$13:F$191, 0)), "Faixa Indefinida")</f>
        <v>D</v>
      </c>
      <c r="AM1760" s="10">
        <f t="shared" si="7"/>
        <v>0</v>
      </c>
      <c r="AN1760" s="10">
        <f t="shared" si="8"/>
        <v>0</v>
      </c>
      <c r="AO1760" s="10">
        <f t="shared" si="9"/>
        <v>0</v>
      </c>
      <c r="AP1760" s="10">
        <f t="shared" si="10"/>
        <v>1</v>
      </c>
    </row>
    <row r="1761" ht="15.75" customHeight="1">
      <c r="A1761" s="7">
        <v>45676.0</v>
      </c>
      <c r="B1761" s="8" t="s">
        <v>4080</v>
      </c>
      <c r="C1761" s="8" t="s">
        <v>4081</v>
      </c>
      <c r="D1761" s="8" t="s">
        <v>4082</v>
      </c>
      <c r="E1761" s="8" t="s">
        <v>6103</v>
      </c>
      <c r="F1761" s="8" t="s">
        <v>6126</v>
      </c>
      <c r="G1761" s="8" t="s">
        <v>6117</v>
      </c>
      <c r="H1761" s="8" t="s">
        <v>6106</v>
      </c>
      <c r="I1761" s="8" t="s">
        <v>6128</v>
      </c>
      <c r="J1761" s="8" t="s">
        <v>6119</v>
      </c>
      <c r="K1761" s="8" t="s">
        <v>6109</v>
      </c>
      <c r="L1761" s="8" t="s">
        <v>6115</v>
      </c>
      <c r="M1761" s="8" t="s">
        <v>6131</v>
      </c>
      <c r="N1761" s="12" t="s">
        <v>18</v>
      </c>
      <c r="O1761" s="12" t="s">
        <v>20</v>
      </c>
      <c r="P1761" s="12" t="s">
        <v>71</v>
      </c>
      <c r="Q1761" s="12" t="s">
        <v>22</v>
      </c>
      <c r="R1761" s="12" t="s">
        <v>32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10">
        <f>ROUNDUP(SUM(VLOOKUP(F1761,'Pontuação'!A$2:B$11,2,FALSE),VLOOKUP(E1761,'Pontuação'!C$2:D$11,2,FALSE),VLOOKUP(H1761,'Pontuação'!I$2:J$11,2,FALSE),VLOOKUP(J1761,'Pontuação'!G$2:H$11,2,FALSE),VLOOKUP(L1761,'Pontuação'!M$2:N$13,2,FALSE)),0)</f>
        <v>1541</v>
      </c>
      <c r="AD1761" s="11">
        <f t="shared" si="1"/>
        <v>154</v>
      </c>
      <c r="AE1761" s="11" t="str">
        <f t="array" ref="AE1761">IFERROR(INDEX('Pontuação'!G$13:G$101, MATCH(AD1761, 'Pontuação'!F$13:F$101, 0)), "Faixa Indefinida")</f>
        <v>C</v>
      </c>
      <c r="AF1761" s="11">
        <f t="shared" si="2"/>
        <v>0</v>
      </c>
      <c r="AG1761" s="11">
        <f t="shared" si="3"/>
        <v>0</v>
      </c>
      <c r="AH1761" s="11">
        <f t="shared" si="4"/>
        <v>1</v>
      </c>
      <c r="AI1761" s="11">
        <f t="shared" si="5"/>
        <v>0</v>
      </c>
      <c r="AJ1761" s="11">
        <f>ROUNDUP(SUM(VLOOKUP(F1761,'Pontuação 3.0'!A$2:B$11,2,FALSE),VLOOKUP(E1761,'Pontuação 3.0'!C$2:D$11,2,FALSE),VLOOKUP(H1761,'Pontuação 3.0'!I$2:J$11,2,FALSE),VLOOKUP(J1761,'Pontuação 3.0'!G$2:H$11,2,FALSE),VLOOKUP(G1761,'Pontuação 3.0'!E$2:F$11,2,FALSE),VLOOKUP(K1761,'Pontuação 3.0'!K$2:L$11,2,FALSE),VLOOKUP(L1761,'Pontuação 3.0'!M$2:N$13,2,FALSE)),0)</f>
        <v>2250</v>
      </c>
      <c r="AK1761" s="10">
        <f t="shared" si="6"/>
        <v>225</v>
      </c>
      <c r="AL1761" s="10" t="str">
        <f t="array" ref="AL1761">IFERROR(INDEX('Pontuação 3.0'!G$13:G$191, MATCH(AK1761, 'Pontuação 3.0'!F$13:F$191, 0)), "Faixa Indefinida")</f>
        <v>B</v>
      </c>
      <c r="AM1761" s="10">
        <f t="shared" si="7"/>
        <v>0</v>
      </c>
      <c r="AN1761" s="10">
        <f t="shared" si="8"/>
        <v>1</v>
      </c>
      <c r="AO1761" s="10">
        <f t="shared" si="9"/>
        <v>0</v>
      </c>
      <c r="AP1761" s="10">
        <f t="shared" si="10"/>
        <v>0</v>
      </c>
    </row>
    <row r="1762" ht="15.75" customHeight="1">
      <c r="A1762" s="7">
        <v>45676.0</v>
      </c>
      <c r="B1762" s="8" t="s">
        <v>315</v>
      </c>
      <c r="C1762" s="8" t="s">
        <v>4083</v>
      </c>
      <c r="D1762" s="9">
        <v>1.2974101593E10</v>
      </c>
      <c r="E1762" s="8" t="s">
        <v>6103</v>
      </c>
      <c r="F1762" s="8" t="s">
        <v>6116</v>
      </c>
      <c r="G1762" s="8" t="s">
        <v>6117</v>
      </c>
      <c r="H1762" s="8" t="s">
        <v>6106</v>
      </c>
      <c r="I1762" s="8" t="s">
        <v>6107</v>
      </c>
      <c r="J1762" s="8" t="s">
        <v>6119</v>
      </c>
      <c r="K1762" s="8" t="s">
        <v>6107</v>
      </c>
      <c r="L1762" s="8" t="s">
        <v>6120</v>
      </c>
      <c r="M1762" s="8" t="s">
        <v>6113</v>
      </c>
      <c r="N1762" s="12" t="s">
        <v>18</v>
      </c>
      <c r="O1762" s="12" t="s">
        <v>20</v>
      </c>
      <c r="P1762" s="12" t="s">
        <v>31</v>
      </c>
      <c r="Q1762" s="12" t="s">
        <v>200</v>
      </c>
      <c r="R1762" s="12" t="s">
        <v>21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10">
        <f>ROUNDUP(SUM(VLOOKUP(F1762,'Pontuação'!A$2:B$11,2,FALSE),VLOOKUP(E1762,'Pontuação'!C$2:D$11,2,FALSE),VLOOKUP(H1762,'Pontuação'!I$2:J$11,2,FALSE),VLOOKUP(J1762,'Pontuação'!G$2:H$11,2,FALSE),VLOOKUP(L1762,'Pontuação'!M$2:N$13,2,FALSE)),0)</f>
        <v>1685</v>
      </c>
      <c r="AD1762" s="11">
        <f t="shared" si="1"/>
        <v>169</v>
      </c>
      <c r="AE1762" s="11" t="str">
        <f t="array" ref="AE1762">IFERROR(INDEX('Pontuação'!G$13:G$101, MATCH(AD1762, 'Pontuação'!F$13:F$101, 0)), "Faixa Indefinida")</f>
        <v>B</v>
      </c>
      <c r="AF1762" s="11">
        <f t="shared" si="2"/>
        <v>0</v>
      </c>
      <c r="AG1762" s="11">
        <f t="shared" si="3"/>
        <v>1</v>
      </c>
      <c r="AH1762" s="11">
        <f t="shared" si="4"/>
        <v>0</v>
      </c>
      <c r="AI1762" s="11">
        <f t="shared" si="5"/>
        <v>0</v>
      </c>
      <c r="AJ1762" s="11">
        <f>ROUNDUP(SUM(VLOOKUP(F1762,'Pontuação 3.0'!A$2:B$11,2,FALSE),VLOOKUP(E1762,'Pontuação 3.0'!C$2:D$11,2,FALSE),VLOOKUP(H1762,'Pontuação 3.0'!I$2:J$11,2,FALSE),VLOOKUP(J1762,'Pontuação 3.0'!G$2:H$11,2,FALSE),VLOOKUP(G1762,'Pontuação 3.0'!E$2:F$11,2,FALSE),VLOOKUP(K1762,'Pontuação 3.0'!K$2:L$11,2,FALSE),VLOOKUP(L1762,'Pontuação 3.0'!M$2:N$13,2,FALSE)),0)</f>
        <v>2208</v>
      </c>
      <c r="AK1762" s="10">
        <f t="shared" si="6"/>
        <v>221</v>
      </c>
      <c r="AL1762" s="10" t="str">
        <f t="array" ref="AL1762">IFERROR(INDEX('Pontuação 3.0'!G$13:G$191, MATCH(AK1762, 'Pontuação 3.0'!F$13:F$191, 0)), "Faixa Indefinida")</f>
        <v>B</v>
      </c>
      <c r="AM1762" s="10">
        <f t="shared" si="7"/>
        <v>0</v>
      </c>
      <c r="AN1762" s="10">
        <f t="shared" si="8"/>
        <v>1</v>
      </c>
      <c r="AO1762" s="10">
        <f t="shared" si="9"/>
        <v>0</v>
      </c>
      <c r="AP1762" s="10">
        <f t="shared" si="10"/>
        <v>0</v>
      </c>
    </row>
    <row r="1763" ht="15.75" customHeight="1">
      <c r="A1763" s="7">
        <v>45676.0</v>
      </c>
      <c r="B1763" s="8" t="s">
        <v>4084</v>
      </c>
      <c r="C1763" s="8" t="s">
        <v>4085</v>
      </c>
      <c r="D1763" s="9">
        <v>4.7988257322E10</v>
      </c>
      <c r="E1763" s="8" t="s">
        <v>6103</v>
      </c>
      <c r="F1763" s="8" t="s">
        <v>6116</v>
      </c>
      <c r="G1763" s="8" t="s">
        <v>6117</v>
      </c>
      <c r="H1763" s="8" t="s">
        <v>6118</v>
      </c>
      <c r="I1763" s="8" t="s">
        <v>6107</v>
      </c>
      <c r="J1763" s="8" t="s">
        <v>6108</v>
      </c>
      <c r="K1763" s="8" t="s">
        <v>6107</v>
      </c>
      <c r="L1763" s="8" t="s">
        <v>6120</v>
      </c>
      <c r="M1763" s="8" t="s">
        <v>6113</v>
      </c>
      <c r="N1763" s="12" t="s">
        <v>18</v>
      </c>
      <c r="O1763" s="12" t="s">
        <v>20</v>
      </c>
      <c r="P1763" s="12" t="s">
        <v>19</v>
      </c>
      <c r="Q1763" s="12" t="s">
        <v>22</v>
      </c>
      <c r="R1763" s="12" t="s">
        <v>21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10">
        <f>ROUNDUP(SUM(VLOOKUP(F1763,'Pontuação'!A$2:B$11,2,FALSE),VLOOKUP(E1763,'Pontuação'!C$2:D$11,2,FALSE),VLOOKUP(H1763,'Pontuação'!I$2:J$11,2,FALSE),VLOOKUP(J1763,'Pontuação'!G$2:H$11,2,FALSE),VLOOKUP(L1763,'Pontuação'!M$2:N$13,2,FALSE)),0)</f>
        <v>1832</v>
      </c>
      <c r="AD1763" s="11">
        <f t="shared" si="1"/>
        <v>183</v>
      </c>
      <c r="AE1763" s="11" t="str">
        <f t="array" ref="AE1763">IFERROR(INDEX('Pontuação'!G$13:G$101, MATCH(AD1763, 'Pontuação'!F$13:F$101, 0)), "Faixa Indefinida")</f>
        <v>B</v>
      </c>
      <c r="AF1763" s="11">
        <f t="shared" si="2"/>
        <v>0</v>
      </c>
      <c r="AG1763" s="11">
        <f t="shared" si="3"/>
        <v>1</v>
      </c>
      <c r="AH1763" s="11">
        <f t="shared" si="4"/>
        <v>0</v>
      </c>
      <c r="AI1763" s="11">
        <f t="shared" si="5"/>
        <v>0</v>
      </c>
      <c r="AJ1763" s="11">
        <f>ROUNDUP(SUM(VLOOKUP(F1763,'Pontuação 3.0'!A$2:B$11,2,FALSE),VLOOKUP(E1763,'Pontuação 3.0'!C$2:D$11,2,FALSE),VLOOKUP(H1763,'Pontuação 3.0'!I$2:J$11,2,FALSE),VLOOKUP(J1763,'Pontuação 3.0'!G$2:H$11,2,FALSE),VLOOKUP(G1763,'Pontuação 3.0'!E$2:F$11,2,FALSE),VLOOKUP(K1763,'Pontuação 3.0'!K$2:L$11,2,FALSE),VLOOKUP(L1763,'Pontuação 3.0'!M$2:N$13,2,FALSE)),0)</f>
        <v>2447</v>
      </c>
      <c r="AK1763" s="10">
        <f t="shared" si="6"/>
        <v>245</v>
      </c>
      <c r="AL1763" s="10" t="str">
        <f t="array" ref="AL1763">IFERROR(INDEX('Pontuação 3.0'!G$13:G$191, MATCH(AK1763, 'Pontuação 3.0'!F$13:F$191, 0)), "Faixa Indefinida")</f>
        <v>A</v>
      </c>
      <c r="AM1763" s="10">
        <f t="shared" si="7"/>
        <v>1</v>
      </c>
      <c r="AN1763" s="10">
        <f t="shared" si="8"/>
        <v>0</v>
      </c>
      <c r="AO1763" s="10">
        <f t="shared" si="9"/>
        <v>0</v>
      </c>
      <c r="AP1763" s="10">
        <f t="shared" si="10"/>
        <v>0</v>
      </c>
    </row>
    <row r="1764" ht="15.75" customHeight="1">
      <c r="A1764" s="7">
        <v>45676.0</v>
      </c>
      <c r="B1764" s="8" t="s">
        <v>4090</v>
      </c>
      <c r="C1764" s="8" t="s">
        <v>4091</v>
      </c>
      <c r="D1764" s="9">
        <v>4.7997249763E10</v>
      </c>
      <c r="E1764" s="8" t="s">
        <v>6103</v>
      </c>
      <c r="F1764" s="8" t="s">
        <v>6116</v>
      </c>
      <c r="G1764" s="8" t="s">
        <v>6117</v>
      </c>
      <c r="H1764" s="8" t="s">
        <v>6132</v>
      </c>
      <c r="I1764" s="8" t="s">
        <v>6107</v>
      </c>
      <c r="J1764" s="8" t="s">
        <v>6108</v>
      </c>
      <c r="K1764" s="8" t="s">
        <v>6107</v>
      </c>
      <c r="L1764" s="8" t="s">
        <v>6136</v>
      </c>
      <c r="M1764" s="8" t="s">
        <v>6113</v>
      </c>
      <c r="N1764" s="12" t="s">
        <v>18</v>
      </c>
      <c r="O1764" s="12" t="s">
        <v>20</v>
      </c>
      <c r="P1764" s="12" t="s">
        <v>25</v>
      </c>
      <c r="Q1764" s="12" t="s">
        <v>22</v>
      </c>
      <c r="R1764" s="12" t="s">
        <v>32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10">
        <f>ROUNDUP(SUM(VLOOKUP(F1764,'Pontuação'!A$2:B$11,2,FALSE),VLOOKUP(E1764,'Pontuação'!C$2:D$11,2,FALSE),VLOOKUP(H1764,'Pontuação'!I$2:J$11,2,FALSE),VLOOKUP(J1764,'Pontuação'!G$2:H$11,2,FALSE),VLOOKUP(L1764,'Pontuação'!M$2:N$13,2,FALSE)),0)</f>
        <v>1518</v>
      </c>
      <c r="AD1764" s="11">
        <f t="shared" si="1"/>
        <v>152</v>
      </c>
      <c r="AE1764" s="11" t="str">
        <f t="array" ref="AE1764">IFERROR(INDEX('Pontuação'!G$13:G$101, MATCH(AD1764, 'Pontuação'!F$13:F$101, 0)), "Faixa Indefinida")</f>
        <v>C</v>
      </c>
      <c r="AF1764" s="11">
        <f t="shared" si="2"/>
        <v>0</v>
      </c>
      <c r="AG1764" s="11">
        <f t="shared" si="3"/>
        <v>0</v>
      </c>
      <c r="AH1764" s="11">
        <f t="shared" si="4"/>
        <v>1</v>
      </c>
      <c r="AI1764" s="11">
        <f t="shared" si="5"/>
        <v>0</v>
      </c>
      <c r="AJ1764" s="11">
        <f>ROUNDUP(SUM(VLOOKUP(F1764,'Pontuação 3.0'!A$2:B$11,2,FALSE),VLOOKUP(E1764,'Pontuação 3.0'!C$2:D$11,2,FALSE),VLOOKUP(H1764,'Pontuação 3.0'!I$2:J$11,2,FALSE),VLOOKUP(J1764,'Pontuação 3.0'!G$2:H$11,2,FALSE),VLOOKUP(G1764,'Pontuação 3.0'!E$2:F$11,2,FALSE),VLOOKUP(K1764,'Pontuação 3.0'!K$2:L$11,2,FALSE),VLOOKUP(L1764,'Pontuação 3.0'!M$2:N$13,2,FALSE)),0)</f>
        <v>2144</v>
      </c>
      <c r="AK1764" s="10">
        <f t="shared" si="6"/>
        <v>214</v>
      </c>
      <c r="AL1764" s="10" t="str">
        <f t="array" ref="AL1764">IFERROR(INDEX('Pontuação 3.0'!G$13:G$191, MATCH(AK1764, 'Pontuação 3.0'!F$13:F$191, 0)), "Faixa Indefinida")</f>
        <v>B</v>
      </c>
      <c r="AM1764" s="10">
        <f t="shared" si="7"/>
        <v>0</v>
      </c>
      <c r="AN1764" s="10">
        <f t="shared" si="8"/>
        <v>1</v>
      </c>
      <c r="AO1764" s="10">
        <f t="shared" si="9"/>
        <v>0</v>
      </c>
      <c r="AP1764" s="10">
        <f t="shared" si="10"/>
        <v>0</v>
      </c>
    </row>
    <row r="1765" ht="15.75" customHeight="1">
      <c r="A1765" s="7">
        <v>45676.0</v>
      </c>
      <c r="B1765" s="8" t="s">
        <v>4086</v>
      </c>
      <c r="C1765" s="8" t="s">
        <v>4087</v>
      </c>
      <c r="D1765" s="9">
        <v>3.4996739058E10</v>
      </c>
      <c r="E1765" s="8" t="s">
        <v>6125</v>
      </c>
      <c r="F1765" s="8" t="s">
        <v>6126</v>
      </c>
      <c r="G1765" s="8" t="s">
        <v>6117</v>
      </c>
      <c r="H1765" s="8" t="s">
        <v>6106</v>
      </c>
      <c r="I1765" s="8" t="s">
        <v>6128</v>
      </c>
      <c r="J1765" s="8" t="s">
        <v>6119</v>
      </c>
      <c r="K1765" s="8" t="s">
        <v>6107</v>
      </c>
      <c r="L1765" s="8" t="s">
        <v>6124</v>
      </c>
      <c r="M1765" s="8" t="s">
        <v>6131</v>
      </c>
      <c r="N1765" s="12" t="s">
        <v>18</v>
      </c>
      <c r="O1765" s="12" t="s">
        <v>20</v>
      </c>
      <c r="P1765" s="12" t="s">
        <v>121</v>
      </c>
      <c r="Q1765" s="12" t="s">
        <v>22</v>
      </c>
      <c r="R1765" s="12" t="s">
        <v>32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10">
        <f>ROUNDUP(SUM(VLOOKUP(F1765,'Pontuação'!A$2:B$11,2,FALSE),VLOOKUP(E1765,'Pontuação'!C$2:D$11,2,FALSE),VLOOKUP(H1765,'Pontuação'!I$2:J$11,2,FALSE),VLOOKUP(J1765,'Pontuação'!G$2:H$11,2,FALSE),VLOOKUP(L1765,'Pontuação'!M$2:N$13,2,FALSE)),0)</f>
        <v>1508</v>
      </c>
      <c r="AD1765" s="11">
        <f t="shared" si="1"/>
        <v>151</v>
      </c>
      <c r="AE1765" s="11" t="str">
        <f t="array" ref="AE1765">IFERROR(INDEX('Pontuação'!G$13:G$101, MATCH(AD1765, 'Pontuação'!F$13:F$101, 0)), "Faixa Indefinida")</f>
        <v>C</v>
      </c>
      <c r="AF1765" s="11">
        <f t="shared" si="2"/>
        <v>0</v>
      </c>
      <c r="AG1765" s="11">
        <f t="shared" si="3"/>
        <v>0</v>
      </c>
      <c r="AH1765" s="11">
        <f t="shared" si="4"/>
        <v>1</v>
      </c>
      <c r="AI1765" s="11">
        <f t="shared" si="5"/>
        <v>0</v>
      </c>
      <c r="AJ1765" s="11">
        <f>ROUNDUP(SUM(VLOOKUP(F1765,'Pontuação 3.0'!A$2:B$11,2,FALSE),VLOOKUP(E1765,'Pontuação 3.0'!C$2:D$11,2,FALSE),VLOOKUP(H1765,'Pontuação 3.0'!I$2:J$11,2,FALSE),VLOOKUP(J1765,'Pontuação 3.0'!G$2:H$11,2,FALSE),VLOOKUP(G1765,'Pontuação 3.0'!E$2:F$11,2,FALSE),VLOOKUP(K1765,'Pontuação 3.0'!K$2:L$11,2,FALSE),VLOOKUP(L1765,'Pontuação 3.0'!M$2:N$13,2,FALSE)),0)</f>
        <v>1929</v>
      </c>
      <c r="AK1765" s="10">
        <f t="shared" si="6"/>
        <v>193</v>
      </c>
      <c r="AL1765" s="10" t="str">
        <f t="array" ref="AL1765">IFERROR(INDEX('Pontuação 3.0'!G$13:G$191, MATCH(AK1765, 'Pontuação 3.0'!F$13:F$191, 0)), "Faixa Indefinida")</f>
        <v>C</v>
      </c>
      <c r="AM1765" s="10">
        <f t="shared" si="7"/>
        <v>0</v>
      </c>
      <c r="AN1765" s="10">
        <f t="shared" si="8"/>
        <v>0</v>
      </c>
      <c r="AO1765" s="10">
        <f t="shared" si="9"/>
        <v>1</v>
      </c>
      <c r="AP1765" s="10">
        <f t="shared" si="10"/>
        <v>0</v>
      </c>
    </row>
    <row r="1766" ht="15.75" customHeight="1">
      <c r="A1766" s="7">
        <v>45676.0</v>
      </c>
      <c r="B1766" s="8" t="s">
        <v>4088</v>
      </c>
      <c r="C1766" s="8" t="s">
        <v>4089</v>
      </c>
      <c r="D1766" s="9">
        <v>8.8998635307E10</v>
      </c>
      <c r="E1766" s="8" t="s">
        <v>6103</v>
      </c>
      <c r="F1766" s="8" t="s">
        <v>6116</v>
      </c>
      <c r="G1766" s="8" t="s">
        <v>6122</v>
      </c>
      <c r="H1766" s="8" t="s">
        <v>6118</v>
      </c>
      <c r="I1766" s="8" t="s">
        <v>6128</v>
      </c>
      <c r="J1766" s="8" t="s">
        <v>6119</v>
      </c>
      <c r="K1766" s="8" t="s">
        <v>6109</v>
      </c>
      <c r="L1766" s="8" t="s">
        <v>6120</v>
      </c>
      <c r="M1766" s="8" t="s">
        <v>6111</v>
      </c>
      <c r="N1766" s="12" t="s">
        <v>18</v>
      </c>
      <c r="O1766" s="12" t="s">
        <v>20</v>
      </c>
      <c r="P1766" s="12" t="s">
        <v>48</v>
      </c>
      <c r="Q1766" s="12" t="s">
        <v>22</v>
      </c>
      <c r="R1766" s="12" t="s">
        <v>21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10">
        <f>ROUNDUP(SUM(VLOOKUP(F1766,'Pontuação'!A$2:B$11,2,FALSE),VLOOKUP(E1766,'Pontuação'!C$2:D$11,2,FALSE),VLOOKUP(H1766,'Pontuação'!I$2:J$11,2,FALSE),VLOOKUP(J1766,'Pontuação'!G$2:H$11,2,FALSE),VLOOKUP(L1766,'Pontuação'!M$2:N$13,2,FALSE)),0)</f>
        <v>1727</v>
      </c>
      <c r="AD1766" s="11">
        <f t="shared" si="1"/>
        <v>173</v>
      </c>
      <c r="AE1766" s="11" t="str">
        <f t="array" ref="AE1766">IFERROR(INDEX('Pontuação'!G$13:G$101, MATCH(AD1766, 'Pontuação'!F$13:F$101, 0)), "Faixa Indefinida")</f>
        <v>B</v>
      </c>
      <c r="AF1766" s="11">
        <f t="shared" si="2"/>
        <v>0</v>
      </c>
      <c r="AG1766" s="11">
        <f t="shared" si="3"/>
        <v>1</v>
      </c>
      <c r="AH1766" s="11">
        <f t="shared" si="4"/>
        <v>0</v>
      </c>
      <c r="AI1766" s="11">
        <f t="shared" si="5"/>
        <v>0</v>
      </c>
      <c r="AJ1766" s="11">
        <f>ROUNDUP(SUM(VLOOKUP(F1766,'Pontuação 3.0'!A$2:B$11,2,FALSE),VLOOKUP(E1766,'Pontuação 3.0'!C$2:D$11,2,FALSE),VLOOKUP(H1766,'Pontuação 3.0'!I$2:J$11,2,FALSE),VLOOKUP(J1766,'Pontuação 3.0'!G$2:H$11,2,FALSE),VLOOKUP(G1766,'Pontuação 3.0'!E$2:F$11,2,FALSE),VLOOKUP(K1766,'Pontuação 3.0'!K$2:L$11,2,FALSE),VLOOKUP(L1766,'Pontuação 3.0'!M$2:N$13,2,FALSE)),0)</f>
        <v>2416</v>
      </c>
      <c r="AK1766" s="10">
        <f t="shared" si="6"/>
        <v>242</v>
      </c>
      <c r="AL1766" s="10" t="str">
        <f t="array" ref="AL1766">IFERROR(INDEX('Pontuação 3.0'!G$13:G$191, MATCH(AK1766, 'Pontuação 3.0'!F$13:F$191, 0)), "Faixa Indefinida")</f>
        <v>A</v>
      </c>
      <c r="AM1766" s="10">
        <f t="shared" si="7"/>
        <v>1</v>
      </c>
      <c r="AN1766" s="10">
        <f t="shared" si="8"/>
        <v>0</v>
      </c>
      <c r="AO1766" s="10">
        <f t="shared" si="9"/>
        <v>0</v>
      </c>
      <c r="AP1766" s="10">
        <f t="shared" si="10"/>
        <v>0</v>
      </c>
    </row>
    <row r="1767" ht="15.75" customHeight="1">
      <c r="A1767" s="7">
        <v>45676.0</v>
      </c>
      <c r="B1767" s="8" t="s">
        <v>4094</v>
      </c>
      <c r="C1767" s="8" t="s">
        <v>4095</v>
      </c>
      <c r="D1767" s="9">
        <v>4.8999292129E10</v>
      </c>
      <c r="E1767" s="8" t="s">
        <v>6125</v>
      </c>
      <c r="F1767" s="8" t="s">
        <v>6116</v>
      </c>
      <c r="G1767" s="8" t="s">
        <v>6117</v>
      </c>
      <c r="H1767" s="8" t="s">
        <v>6118</v>
      </c>
      <c r="I1767" s="8" t="s">
        <v>6107</v>
      </c>
      <c r="J1767" s="8" t="s">
        <v>6119</v>
      </c>
      <c r="K1767" s="8" t="s">
        <v>6107</v>
      </c>
      <c r="L1767" s="8" t="s">
        <v>6115</v>
      </c>
      <c r="M1767" s="8" t="s">
        <v>6133</v>
      </c>
      <c r="N1767" s="12" t="s">
        <v>18</v>
      </c>
      <c r="O1767" s="12" t="s">
        <v>20</v>
      </c>
      <c r="P1767" s="12" t="s">
        <v>112</v>
      </c>
      <c r="Q1767" s="12" t="s">
        <v>33</v>
      </c>
      <c r="R1767" s="12" t="s">
        <v>21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10">
        <f>ROUNDUP(SUM(VLOOKUP(F1767,'Pontuação'!A$2:B$11,2,FALSE),VLOOKUP(E1767,'Pontuação'!C$2:D$11,2,FALSE),VLOOKUP(H1767,'Pontuação'!I$2:J$11,2,FALSE),VLOOKUP(J1767,'Pontuação'!G$2:H$11,2,FALSE),VLOOKUP(L1767,'Pontuação'!M$2:N$13,2,FALSE)),0)</f>
        <v>1599</v>
      </c>
      <c r="AD1767" s="11">
        <f t="shared" si="1"/>
        <v>160</v>
      </c>
      <c r="AE1767" s="11" t="str">
        <f t="array" ref="AE1767">IFERROR(INDEX('Pontuação'!G$13:G$101, MATCH(AD1767, 'Pontuação'!F$13:F$101, 0)), "Faixa Indefinida")</f>
        <v>C</v>
      </c>
      <c r="AF1767" s="11">
        <f t="shared" si="2"/>
        <v>0</v>
      </c>
      <c r="AG1767" s="11">
        <f t="shared" si="3"/>
        <v>0</v>
      </c>
      <c r="AH1767" s="11">
        <f t="shared" si="4"/>
        <v>1</v>
      </c>
      <c r="AI1767" s="11">
        <f t="shared" si="5"/>
        <v>0</v>
      </c>
      <c r="AJ1767" s="11">
        <f>ROUNDUP(SUM(VLOOKUP(F1767,'Pontuação 3.0'!A$2:B$11,2,FALSE),VLOOKUP(E1767,'Pontuação 3.0'!C$2:D$11,2,FALSE),VLOOKUP(H1767,'Pontuação 3.0'!I$2:J$11,2,FALSE),VLOOKUP(J1767,'Pontuação 3.0'!G$2:H$11,2,FALSE),VLOOKUP(G1767,'Pontuação 3.0'!E$2:F$11,2,FALSE),VLOOKUP(K1767,'Pontuação 3.0'!K$2:L$11,2,FALSE),VLOOKUP(L1767,'Pontuação 3.0'!M$2:N$13,2,FALSE)),0)</f>
        <v>2179</v>
      </c>
      <c r="AK1767" s="10">
        <f t="shared" si="6"/>
        <v>218</v>
      </c>
      <c r="AL1767" s="10" t="str">
        <f t="array" ref="AL1767">IFERROR(INDEX('Pontuação 3.0'!G$13:G$191, MATCH(AK1767, 'Pontuação 3.0'!F$13:F$191, 0)), "Faixa Indefinida")</f>
        <v>B</v>
      </c>
      <c r="AM1767" s="10">
        <f t="shared" si="7"/>
        <v>0</v>
      </c>
      <c r="AN1767" s="10">
        <f t="shared" si="8"/>
        <v>1</v>
      </c>
      <c r="AO1767" s="10">
        <f t="shared" si="9"/>
        <v>0</v>
      </c>
      <c r="AP1767" s="10">
        <f t="shared" si="10"/>
        <v>0</v>
      </c>
    </row>
    <row r="1768" ht="15.75" customHeight="1">
      <c r="A1768" s="7">
        <v>45676.0</v>
      </c>
      <c r="B1768" s="8" t="s">
        <v>2237</v>
      </c>
      <c r="C1768" s="8" t="s">
        <v>4096</v>
      </c>
      <c r="D1768" s="9">
        <v>4.899683083E10</v>
      </c>
      <c r="E1768" s="8" t="s">
        <v>6103</v>
      </c>
      <c r="F1768" s="8" t="s">
        <v>6116</v>
      </c>
      <c r="G1768" s="8" t="s">
        <v>6117</v>
      </c>
      <c r="H1768" s="8" t="s">
        <v>6106</v>
      </c>
      <c r="I1768" s="8" t="s">
        <v>6128</v>
      </c>
      <c r="J1768" s="8" t="s">
        <v>6129</v>
      </c>
      <c r="K1768" s="8" t="s">
        <v>6109</v>
      </c>
      <c r="L1768" s="8" t="s">
        <v>6120</v>
      </c>
      <c r="M1768" s="8" t="s">
        <v>6113</v>
      </c>
      <c r="N1768" s="12" t="s">
        <v>18</v>
      </c>
      <c r="O1768" s="12" t="s">
        <v>20</v>
      </c>
      <c r="P1768" s="12" t="s">
        <v>76</v>
      </c>
      <c r="Q1768" s="12" t="s">
        <v>22</v>
      </c>
      <c r="R1768" s="12" t="s">
        <v>32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10">
        <f>ROUNDUP(SUM(VLOOKUP(F1768,'Pontuação'!A$2:B$11,2,FALSE),VLOOKUP(E1768,'Pontuação'!C$2:D$11,2,FALSE),VLOOKUP(H1768,'Pontuação'!I$2:J$11,2,FALSE),VLOOKUP(J1768,'Pontuação'!G$2:H$11,2,FALSE),VLOOKUP(L1768,'Pontuação'!M$2:N$13,2,FALSE)),0)</f>
        <v>1963</v>
      </c>
      <c r="AD1768" s="11">
        <f t="shared" si="1"/>
        <v>196</v>
      </c>
      <c r="AE1768" s="11" t="str">
        <f t="array" ref="AE1768">IFERROR(INDEX('Pontuação'!G$13:G$101, MATCH(AD1768, 'Pontuação'!F$13:F$101, 0)), "Faixa Indefinida")</f>
        <v>A</v>
      </c>
      <c r="AF1768" s="11">
        <f t="shared" si="2"/>
        <v>1</v>
      </c>
      <c r="AG1768" s="11">
        <f t="shared" si="3"/>
        <v>0</v>
      </c>
      <c r="AH1768" s="11">
        <f t="shared" si="4"/>
        <v>0</v>
      </c>
      <c r="AI1768" s="11">
        <f t="shared" si="5"/>
        <v>0</v>
      </c>
      <c r="AJ1768" s="11">
        <f>ROUNDUP(SUM(VLOOKUP(F1768,'Pontuação 3.0'!A$2:B$11,2,FALSE),VLOOKUP(E1768,'Pontuação 3.0'!C$2:D$11,2,FALSE),VLOOKUP(H1768,'Pontuação 3.0'!I$2:J$11,2,FALSE),VLOOKUP(J1768,'Pontuação 3.0'!G$2:H$11,2,FALSE),VLOOKUP(G1768,'Pontuação 3.0'!E$2:F$11,2,FALSE),VLOOKUP(K1768,'Pontuação 3.0'!K$2:L$11,2,FALSE),VLOOKUP(L1768,'Pontuação 3.0'!M$2:N$13,2,FALSE)),0)</f>
        <v>2744</v>
      </c>
      <c r="AK1768" s="10">
        <f t="shared" si="6"/>
        <v>274</v>
      </c>
      <c r="AL1768" s="10" t="str">
        <f t="array" ref="AL1768">IFERROR(INDEX('Pontuação 3.0'!G$13:G$191, MATCH(AK1768, 'Pontuação 3.0'!F$13:F$191, 0)), "Faixa Indefinida")</f>
        <v>A</v>
      </c>
      <c r="AM1768" s="10">
        <f t="shared" si="7"/>
        <v>1</v>
      </c>
      <c r="AN1768" s="10">
        <f t="shared" si="8"/>
        <v>0</v>
      </c>
      <c r="AO1768" s="10">
        <f t="shared" si="9"/>
        <v>0</v>
      </c>
      <c r="AP1768" s="10">
        <f t="shared" si="10"/>
        <v>0</v>
      </c>
    </row>
    <row r="1769" ht="15.75" customHeight="1">
      <c r="A1769" s="7">
        <v>45676.0</v>
      </c>
      <c r="B1769" s="8" t="s">
        <v>216</v>
      </c>
      <c r="C1769" s="8" t="s">
        <v>4099</v>
      </c>
      <c r="D1769" s="9">
        <v>3.2999893261E10</v>
      </c>
      <c r="E1769" s="8" t="s">
        <v>6103</v>
      </c>
      <c r="F1769" s="8" t="s">
        <v>6126</v>
      </c>
      <c r="G1769" s="8" t="s">
        <v>6117</v>
      </c>
      <c r="H1769" s="8" t="s">
        <v>6106</v>
      </c>
      <c r="I1769" s="8" t="s">
        <v>6128</v>
      </c>
      <c r="J1769" s="8" t="s">
        <v>6129</v>
      </c>
      <c r="K1769" s="8" t="s">
        <v>6107</v>
      </c>
      <c r="L1769" s="8" t="s">
        <v>6136</v>
      </c>
      <c r="M1769" s="8" t="s">
        <v>6111</v>
      </c>
      <c r="N1769" s="12" t="s">
        <v>18</v>
      </c>
      <c r="O1769" s="12" t="s">
        <v>20</v>
      </c>
      <c r="P1769" s="12" t="s">
        <v>112</v>
      </c>
      <c r="Q1769" s="12" t="s">
        <v>22</v>
      </c>
      <c r="R1769" s="12" t="s">
        <v>21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10">
        <f>ROUNDUP(SUM(VLOOKUP(F1769,'Pontuação'!A$2:B$11,2,FALSE),VLOOKUP(E1769,'Pontuação'!C$2:D$11,2,FALSE),VLOOKUP(H1769,'Pontuação'!I$2:J$11,2,FALSE),VLOOKUP(J1769,'Pontuação'!G$2:H$11,2,FALSE),VLOOKUP(L1769,'Pontuação'!M$2:N$13,2,FALSE)),0)</f>
        <v>1863</v>
      </c>
      <c r="AD1769" s="11">
        <f t="shared" si="1"/>
        <v>186</v>
      </c>
      <c r="AE1769" s="11" t="str">
        <f t="array" ref="AE1769">IFERROR(INDEX('Pontuação'!G$13:G$101, MATCH(AD1769, 'Pontuação'!F$13:F$101, 0)), "Faixa Indefinida")</f>
        <v>A</v>
      </c>
      <c r="AF1769" s="11">
        <f t="shared" si="2"/>
        <v>1</v>
      </c>
      <c r="AG1769" s="11">
        <f t="shared" si="3"/>
        <v>0</v>
      </c>
      <c r="AH1769" s="11">
        <f t="shared" si="4"/>
        <v>0</v>
      </c>
      <c r="AI1769" s="11">
        <f t="shared" si="5"/>
        <v>0</v>
      </c>
      <c r="AJ1769" s="11">
        <f>ROUNDUP(SUM(VLOOKUP(F1769,'Pontuação 3.0'!A$2:B$11,2,FALSE),VLOOKUP(E1769,'Pontuação 3.0'!C$2:D$11,2,FALSE),VLOOKUP(H1769,'Pontuação 3.0'!I$2:J$11,2,FALSE),VLOOKUP(J1769,'Pontuação 3.0'!G$2:H$11,2,FALSE),VLOOKUP(G1769,'Pontuação 3.0'!E$2:F$11,2,FALSE),VLOOKUP(K1769,'Pontuação 3.0'!K$2:L$11,2,FALSE),VLOOKUP(L1769,'Pontuação 3.0'!M$2:N$13,2,FALSE)),0)</f>
        <v>2242</v>
      </c>
      <c r="AK1769" s="10">
        <f t="shared" si="6"/>
        <v>224</v>
      </c>
      <c r="AL1769" s="10" t="str">
        <f t="array" ref="AL1769">IFERROR(INDEX('Pontuação 3.0'!G$13:G$191, MATCH(AK1769, 'Pontuação 3.0'!F$13:F$191, 0)), "Faixa Indefinida")</f>
        <v>B</v>
      </c>
      <c r="AM1769" s="10">
        <f t="shared" si="7"/>
        <v>0</v>
      </c>
      <c r="AN1769" s="10">
        <f t="shared" si="8"/>
        <v>1</v>
      </c>
      <c r="AO1769" s="10">
        <f t="shared" si="9"/>
        <v>0</v>
      </c>
      <c r="AP1769" s="10">
        <f t="shared" si="10"/>
        <v>0</v>
      </c>
    </row>
    <row r="1770" ht="15.75" customHeight="1">
      <c r="A1770" s="7">
        <v>45676.0</v>
      </c>
      <c r="B1770" s="8" t="s">
        <v>4097</v>
      </c>
      <c r="C1770" s="8" t="s">
        <v>4098</v>
      </c>
      <c r="D1770" s="14" t="s">
        <v>6228</v>
      </c>
      <c r="E1770" s="8" t="s">
        <v>6125</v>
      </c>
      <c r="F1770" s="8" t="s">
        <v>6143</v>
      </c>
      <c r="G1770" s="8" t="s">
        <v>6122</v>
      </c>
      <c r="H1770" s="8" t="s">
        <v>6123</v>
      </c>
      <c r="I1770" s="8" t="s">
        <v>6107</v>
      </c>
      <c r="J1770" s="8" t="s">
        <v>6119</v>
      </c>
      <c r="K1770" s="8" t="s">
        <v>6107</v>
      </c>
      <c r="L1770" s="8" t="s">
        <v>6124</v>
      </c>
      <c r="M1770" s="8" t="s">
        <v>6111</v>
      </c>
      <c r="N1770" s="12" t="s">
        <v>18</v>
      </c>
      <c r="O1770" s="12" t="s">
        <v>20</v>
      </c>
      <c r="P1770" s="12" t="s">
        <v>25</v>
      </c>
      <c r="Q1770" s="12" t="s">
        <v>22</v>
      </c>
      <c r="R1770" s="12" t="s">
        <v>32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10">
        <f>ROUNDUP(SUM(VLOOKUP(F1770,'Pontuação'!A$2:B$11,2,FALSE),VLOOKUP(E1770,'Pontuação'!C$2:D$11,2,FALSE),VLOOKUP(H1770,'Pontuação'!I$2:J$11,2,FALSE),VLOOKUP(J1770,'Pontuação'!G$2:H$11,2,FALSE),VLOOKUP(L1770,'Pontuação'!M$2:N$13,2,FALSE)),0)</f>
        <v>1377</v>
      </c>
      <c r="AD1770" s="11">
        <f t="shared" si="1"/>
        <v>138</v>
      </c>
      <c r="AE1770" s="11" t="str">
        <f t="array" ref="AE1770">IFERROR(INDEX('Pontuação'!G$13:G$101, MATCH(AD1770, 'Pontuação'!F$13:F$101, 0)), "Faixa Indefinida")</f>
        <v>D</v>
      </c>
      <c r="AF1770" s="11">
        <f t="shared" si="2"/>
        <v>0</v>
      </c>
      <c r="AG1770" s="11">
        <f t="shared" si="3"/>
        <v>0</v>
      </c>
      <c r="AH1770" s="11">
        <f t="shared" si="4"/>
        <v>0</v>
      </c>
      <c r="AI1770" s="11">
        <f t="shared" si="5"/>
        <v>1</v>
      </c>
      <c r="AJ1770" s="11">
        <f>ROUNDUP(SUM(VLOOKUP(F1770,'Pontuação 3.0'!A$2:B$11,2,FALSE),VLOOKUP(E1770,'Pontuação 3.0'!C$2:D$11,2,FALSE),VLOOKUP(H1770,'Pontuação 3.0'!I$2:J$11,2,FALSE),VLOOKUP(J1770,'Pontuação 3.0'!G$2:H$11,2,FALSE),VLOOKUP(G1770,'Pontuação 3.0'!E$2:F$11,2,FALSE),VLOOKUP(K1770,'Pontuação 3.0'!K$2:L$11,2,FALSE),VLOOKUP(L1770,'Pontuação 3.0'!M$2:N$13,2,FALSE)),0)</f>
        <v>1552</v>
      </c>
      <c r="AK1770" s="10">
        <f t="shared" si="6"/>
        <v>155</v>
      </c>
      <c r="AL1770" s="10" t="str">
        <f t="array" ref="AL1770">IFERROR(INDEX('Pontuação 3.0'!G$13:G$191, MATCH(AK1770, 'Pontuação 3.0'!F$13:F$191, 0)), "Faixa Indefinida")</f>
        <v>D</v>
      </c>
      <c r="AM1770" s="10">
        <f t="shared" si="7"/>
        <v>0</v>
      </c>
      <c r="AN1770" s="10">
        <f t="shared" si="8"/>
        <v>0</v>
      </c>
      <c r="AO1770" s="10">
        <f t="shared" si="9"/>
        <v>0</v>
      </c>
      <c r="AP1770" s="10">
        <f t="shared" si="10"/>
        <v>1</v>
      </c>
    </row>
    <row r="1771" ht="15.75" customHeight="1">
      <c r="A1771" s="7">
        <v>45676.0</v>
      </c>
      <c r="B1771" s="8" t="s">
        <v>6229</v>
      </c>
      <c r="C1771" s="8" t="s">
        <v>4098</v>
      </c>
      <c r="D1771" s="14" t="s">
        <v>6228</v>
      </c>
      <c r="E1771" s="8" t="s">
        <v>6125</v>
      </c>
      <c r="F1771" s="8" t="s">
        <v>6143</v>
      </c>
      <c r="G1771" s="8" t="s">
        <v>6122</v>
      </c>
      <c r="H1771" s="8" t="s">
        <v>6123</v>
      </c>
      <c r="I1771" s="8" t="s">
        <v>6107</v>
      </c>
      <c r="J1771" s="8" t="s">
        <v>6119</v>
      </c>
      <c r="K1771" s="8" t="s">
        <v>6107</v>
      </c>
      <c r="L1771" s="8" t="s">
        <v>6124</v>
      </c>
      <c r="M1771" s="8" t="s">
        <v>6111</v>
      </c>
      <c r="N1771" s="12" t="s">
        <v>18</v>
      </c>
      <c r="O1771" s="12" t="s">
        <v>20</v>
      </c>
      <c r="P1771" s="12" t="s">
        <v>25</v>
      </c>
      <c r="Q1771" s="12" t="s">
        <v>22</v>
      </c>
      <c r="R1771" s="12" t="s">
        <v>32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10">
        <f>ROUNDUP(SUM(VLOOKUP(F1771,'Pontuação'!A$2:B$11,2,FALSE),VLOOKUP(E1771,'Pontuação'!C$2:D$11,2,FALSE),VLOOKUP(H1771,'Pontuação'!I$2:J$11,2,FALSE),VLOOKUP(J1771,'Pontuação'!G$2:H$11,2,FALSE),VLOOKUP(L1771,'Pontuação'!M$2:N$13,2,FALSE)),0)</f>
        <v>1377</v>
      </c>
      <c r="AD1771" s="11">
        <f t="shared" si="1"/>
        <v>138</v>
      </c>
      <c r="AE1771" s="11" t="str">
        <f t="array" ref="AE1771">IFERROR(INDEX('Pontuação'!G$13:G$101, MATCH(AD1771, 'Pontuação'!F$13:F$101, 0)), "Faixa Indefinida")</f>
        <v>D</v>
      </c>
      <c r="AF1771" s="11">
        <f t="shared" si="2"/>
        <v>0</v>
      </c>
      <c r="AG1771" s="11">
        <f t="shared" si="3"/>
        <v>0</v>
      </c>
      <c r="AH1771" s="11">
        <f t="shared" si="4"/>
        <v>0</v>
      </c>
      <c r="AI1771" s="11">
        <f t="shared" si="5"/>
        <v>1</v>
      </c>
      <c r="AJ1771" s="11">
        <f>ROUNDUP(SUM(VLOOKUP(F1771,'Pontuação 3.0'!A$2:B$11,2,FALSE),VLOOKUP(E1771,'Pontuação 3.0'!C$2:D$11,2,FALSE),VLOOKUP(H1771,'Pontuação 3.0'!I$2:J$11,2,FALSE),VLOOKUP(J1771,'Pontuação 3.0'!G$2:H$11,2,FALSE),VLOOKUP(G1771,'Pontuação 3.0'!E$2:F$11,2,FALSE),VLOOKUP(K1771,'Pontuação 3.0'!K$2:L$11,2,FALSE),VLOOKUP(L1771,'Pontuação 3.0'!M$2:N$13,2,FALSE)),0)</f>
        <v>1552</v>
      </c>
      <c r="AK1771" s="10">
        <f t="shared" si="6"/>
        <v>155</v>
      </c>
      <c r="AL1771" s="10" t="str">
        <f t="array" ref="AL1771">IFERROR(INDEX('Pontuação 3.0'!G$13:G$191, MATCH(AK1771, 'Pontuação 3.0'!F$13:F$191, 0)), "Faixa Indefinida")</f>
        <v>D</v>
      </c>
      <c r="AM1771" s="10">
        <f t="shared" si="7"/>
        <v>0</v>
      </c>
      <c r="AN1771" s="10">
        <f t="shared" si="8"/>
        <v>0</v>
      </c>
      <c r="AO1771" s="10">
        <f t="shared" si="9"/>
        <v>0</v>
      </c>
      <c r="AP1771" s="10">
        <f t="shared" si="10"/>
        <v>1</v>
      </c>
    </row>
    <row r="1772" ht="15.75" customHeight="1">
      <c r="A1772" s="7">
        <v>45676.0</v>
      </c>
      <c r="B1772" s="8" t="s">
        <v>4105</v>
      </c>
      <c r="C1772" s="8" t="s">
        <v>4106</v>
      </c>
      <c r="D1772" s="14" t="s">
        <v>6230</v>
      </c>
      <c r="E1772" s="8" t="s">
        <v>6103</v>
      </c>
      <c r="F1772" s="8" t="s">
        <v>6116</v>
      </c>
      <c r="G1772" s="8" t="s">
        <v>6112</v>
      </c>
      <c r="H1772" s="8" t="s">
        <v>6123</v>
      </c>
      <c r="I1772" s="8" t="s">
        <v>6107</v>
      </c>
      <c r="J1772" s="8" t="s">
        <v>6108</v>
      </c>
      <c r="K1772" s="8" t="s">
        <v>6107</v>
      </c>
      <c r="L1772" s="8" t="s">
        <v>6115</v>
      </c>
      <c r="M1772" s="8" t="s">
        <v>6113</v>
      </c>
      <c r="N1772" s="12" t="s">
        <v>18</v>
      </c>
      <c r="O1772" s="12" t="s">
        <v>20</v>
      </c>
      <c r="P1772" s="12" t="s">
        <v>25</v>
      </c>
      <c r="Q1772" s="12" t="s">
        <v>22</v>
      </c>
      <c r="R1772" s="12" t="s">
        <v>32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10">
        <f>ROUNDUP(SUM(VLOOKUP(F1772,'Pontuação'!A$2:B$11,2,FALSE),VLOOKUP(E1772,'Pontuação'!C$2:D$11,2,FALSE),VLOOKUP(H1772,'Pontuação'!I$2:J$11,2,FALSE),VLOOKUP(J1772,'Pontuação'!G$2:H$11,2,FALSE),VLOOKUP(L1772,'Pontuação'!M$2:N$13,2,FALSE)),0)</f>
        <v>1544</v>
      </c>
      <c r="AD1772" s="11">
        <f t="shared" si="1"/>
        <v>154</v>
      </c>
      <c r="AE1772" s="11" t="str">
        <f t="array" ref="AE1772">IFERROR(INDEX('Pontuação'!G$13:G$101, MATCH(AD1772, 'Pontuação'!F$13:F$101, 0)), "Faixa Indefinida")</f>
        <v>C</v>
      </c>
      <c r="AF1772" s="11">
        <f t="shared" si="2"/>
        <v>0</v>
      </c>
      <c r="AG1772" s="11">
        <f t="shared" si="3"/>
        <v>0</v>
      </c>
      <c r="AH1772" s="11">
        <f t="shared" si="4"/>
        <v>1</v>
      </c>
      <c r="AI1772" s="11">
        <f t="shared" si="5"/>
        <v>0</v>
      </c>
      <c r="AJ1772" s="11">
        <f>ROUNDUP(SUM(VLOOKUP(F1772,'Pontuação 3.0'!A$2:B$11,2,FALSE),VLOOKUP(E1772,'Pontuação 3.0'!C$2:D$11,2,FALSE),VLOOKUP(H1772,'Pontuação 3.0'!I$2:J$11,2,FALSE),VLOOKUP(J1772,'Pontuação 3.0'!G$2:H$11,2,FALSE),VLOOKUP(G1772,'Pontuação 3.0'!E$2:F$11,2,FALSE),VLOOKUP(K1772,'Pontuação 3.0'!K$2:L$11,2,FALSE),VLOOKUP(L1772,'Pontuação 3.0'!M$2:N$13,2,FALSE)),0)</f>
        <v>2019</v>
      </c>
      <c r="AK1772" s="10">
        <f t="shared" si="6"/>
        <v>202</v>
      </c>
      <c r="AL1772" s="10" t="str">
        <f t="array" ref="AL1772">IFERROR(INDEX('Pontuação 3.0'!G$13:G$191, MATCH(AK1772, 'Pontuação 3.0'!F$13:F$191, 0)), "Faixa Indefinida")</f>
        <v>C</v>
      </c>
      <c r="AM1772" s="10">
        <f t="shared" si="7"/>
        <v>0</v>
      </c>
      <c r="AN1772" s="10">
        <f t="shared" si="8"/>
        <v>0</v>
      </c>
      <c r="AO1772" s="10">
        <f t="shared" si="9"/>
        <v>1</v>
      </c>
      <c r="AP1772" s="10">
        <f t="shared" si="10"/>
        <v>0</v>
      </c>
    </row>
    <row r="1773" ht="15.75" customHeight="1">
      <c r="A1773" s="7">
        <v>45676.0</v>
      </c>
      <c r="B1773" s="8" t="s">
        <v>4100</v>
      </c>
      <c r="C1773" s="8" t="s">
        <v>4101</v>
      </c>
      <c r="D1773" s="8" t="s">
        <v>4102</v>
      </c>
      <c r="E1773" s="8" t="s">
        <v>6103</v>
      </c>
      <c r="F1773" s="8" t="s">
        <v>6126</v>
      </c>
      <c r="G1773" s="8" t="s">
        <v>6117</v>
      </c>
      <c r="H1773" s="8" t="s">
        <v>6106</v>
      </c>
      <c r="I1773" s="8" t="s">
        <v>6107</v>
      </c>
      <c r="J1773" s="8" t="s">
        <v>6119</v>
      </c>
      <c r="K1773" s="8" t="s">
        <v>6107</v>
      </c>
      <c r="L1773" s="8" t="s">
        <v>6115</v>
      </c>
      <c r="M1773" s="8" t="s">
        <v>6111</v>
      </c>
      <c r="N1773" s="12" t="s">
        <v>18</v>
      </c>
      <c r="O1773" s="12" t="s">
        <v>20</v>
      </c>
      <c r="P1773" s="12" t="s">
        <v>102</v>
      </c>
      <c r="Q1773" s="12" t="s">
        <v>22</v>
      </c>
      <c r="R1773" s="12" t="s">
        <v>21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10">
        <f>ROUNDUP(SUM(VLOOKUP(F1773,'Pontuação'!A$2:B$11,2,FALSE),VLOOKUP(E1773,'Pontuação'!C$2:D$11,2,FALSE),VLOOKUP(H1773,'Pontuação'!I$2:J$11,2,FALSE),VLOOKUP(J1773,'Pontuação'!G$2:H$11,2,FALSE),VLOOKUP(L1773,'Pontuação'!M$2:N$13,2,FALSE)),0)</f>
        <v>1541</v>
      </c>
      <c r="AD1773" s="11">
        <f t="shared" si="1"/>
        <v>154</v>
      </c>
      <c r="AE1773" s="11" t="str">
        <f t="array" ref="AE1773">IFERROR(INDEX('Pontuação'!G$13:G$101, MATCH(AD1773, 'Pontuação'!F$13:F$101, 0)), "Faixa Indefinida")</f>
        <v>C</v>
      </c>
      <c r="AF1773" s="11">
        <f t="shared" si="2"/>
        <v>0</v>
      </c>
      <c r="AG1773" s="11">
        <f t="shared" si="3"/>
        <v>0</v>
      </c>
      <c r="AH1773" s="11">
        <f t="shared" si="4"/>
        <v>1</v>
      </c>
      <c r="AI1773" s="11">
        <f t="shared" si="5"/>
        <v>0</v>
      </c>
      <c r="AJ1773" s="11">
        <f>ROUNDUP(SUM(VLOOKUP(F1773,'Pontuação 3.0'!A$2:B$11,2,FALSE),VLOOKUP(E1773,'Pontuação 3.0'!C$2:D$11,2,FALSE),VLOOKUP(H1773,'Pontuação 3.0'!I$2:J$11,2,FALSE),VLOOKUP(J1773,'Pontuação 3.0'!G$2:H$11,2,FALSE),VLOOKUP(G1773,'Pontuação 3.0'!E$2:F$11,2,FALSE),VLOOKUP(K1773,'Pontuação 3.0'!K$2:L$11,2,FALSE),VLOOKUP(L1773,'Pontuação 3.0'!M$2:N$13,2,FALSE)),0)</f>
        <v>1989</v>
      </c>
      <c r="AK1773" s="10">
        <f t="shared" si="6"/>
        <v>199</v>
      </c>
      <c r="AL1773" s="10" t="str">
        <f t="array" ref="AL1773">IFERROR(INDEX('Pontuação 3.0'!G$13:G$191, MATCH(AK1773, 'Pontuação 3.0'!F$13:F$191, 0)), "Faixa Indefinida")</f>
        <v>C</v>
      </c>
      <c r="AM1773" s="10">
        <f t="shared" si="7"/>
        <v>0</v>
      </c>
      <c r="AN1773" s="10">
        <f t="shared" si="8"/>
        <v>0</v>
      </c>
      <c r="AO1773" s="10">
        <f t="shared" si="9"/>
        <v>1</v>
      </c>
      <c r="AP1773" s="10">
        <f t="shared" si="10"/>
        <v>0</v>
      </c>
    </row>
    <row r="1774" ht="15.75" customHeight="1">
      <c r="A1774" s="7">
        <v>45676.0</v>
      </c>
      <c r="B1774" s="8" t="s">
        <v>4103</v>
      </c>
      <c r="C1774" s="8" t="s">
        <v>4104</v>
      </c>
      <c r="D1774" s="9">
        <v>4.4984032454E10</v>
      </c>
      <c r="E1774" s="8" t="s">
        <v>6103</v>
      </c>
      <c r="F1774" s="8" t="s">
        <v>6116</v>
      </c>
      <c r="G1774" s="8" t="s">
        <v>6117</v>
      </c>
      <c r="H1774" s="8" t="s">
        <v>6132</v>
      </c>
      <c r="I1774" s="8" t="s">
        <v>6107</v>
      </c>
      <c r="J1774" s="8" t="s">
        <v>6119</v>
      </c>
      <c r="K1774" s="8" t="s">
        <v>6107</v>
      </c>
      <c r="L1774" s="8" t="s">
        <v>6120</v>
      </c>
      <c r="M1774" s="8" t="s">
        <v>6111</v>
      </c>
      <c r="N1774" s="12" t="s">
        <v>18</v>
      </c>
      <c r="O1774" s="12" t="s">
        <v>20</v>
      </c>
      <c r="P1774" s="12" t="s">
        <v>121</v>
      </c>
      <c r="Q1774" s="12" t="s">
        <v>22</v>
      </c>
      <c r="R1774" s="12" t="s">
        <v>21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10">
        <f>ROUNDUP(SUM(VLOOKUP(F1774,'Pontuação'!A$2:B$11,2,FALSE),VLOOKUP(E1774,'Pontuação'!C$2:D$11,2,FALSE),VLOOKUP(H1774,'Pontuação'!I$2:J$11,2,FALSE),VLOOKUP(J1774,'Pontuação'!G$2:H$11,2,FALSE),VLOOKUP(L1774,'Pontuação'!M$2:N$13,2,FALSE)),0)</f>
        <v>1501</v>
      </c>
      <c r="AD1774" s="11">
        <f t="shared" si="1"/>
        <v>150</v>
      </c>
      <c r="AE1774" s="11" t="str">
        <f t="array" ref="AE1774">IFERROR(INDEX('Pontuação'!G$13:G$101, MATCH(AD1774, 'Pontuação'!F$13:F$101, 0)), "Faixa Indefinida")</f>
        <v>C</v>
      </c>
      <c r="AF1774" s="11">
        <f t="shared" si="2"/>
        <v>0</v>
      </c>
      <c r="AG1774" s="11">
        <f t="shared" si="3"/>
        <v>0</v>
      </c>
      <c r="AH1774" s="11">
        <f t="shared" si="4"/>
        <v>1</v>
      </c>
      <c r="AI1774" s="11">
        <f t="shared" si="5"/>
        <v>0</v>
      </c>
      <c r="AJ1774" s="11">
        <f>ROUNDUP(SUM(VLOOKUP(F1774,'Pontuação 3.0'!A$2:B$11,2,FALSE),VLOOKUP(E1774,'Pontuação 3.0'!C$2:D$11,2,FALSE),VLOOKUP(H1774,'Pontuação 3.0'!I$2:J$11,2,FALSE),VLOOKUP(J1774,'Pontuação 3.0'!G$2:H$11,2,FALSE),VLOOKUP(G1774,'Pontuação 3.0'!E$2:F$11,2,FALSE),VLOOKUP(K1774,'Pontuação 3.0'!K$2:L$11,2,FALSE),VLOOKUP(L1774,'Pontuação 3.0'!M$2:N$13,2,FALSE)),0)</f>
        <v>2100</v>
      </c>
      <c r="AK1774" s="10">
        <f t="shared" si="6"/>
        <v>210</v>
      </c>
      <c r="AL1774" s="10" t="str">
        <f t="array" ref="AL1774">IFERROR(INDEX('Pontuação 3.0'!G$13:G$191, MATCH(AK1774, 'Pontuação 3.0'!F$13:F$191, 0)), "Faixa Indefinida")</f>
        <v>C</v>
      </c>
      <c r="AM1774" s="10">
        <f t="shared" si="7"/>
        <v>0</v>
      </c>
      <c r="AN1774" s="10">
        <f t="shared" si="8"/>
        <v>0</v>
      </c>
      <c r="AO1774" s="10">
        <f t="shared" si="9"/>
        <v>1</v>
      </c>
      <c r="AP1774" s="10">
        <f t="shared" si="10"/>
        <v>0</v>
      </c>
    </row>
    <row r="1775" ht="15.75" customHeight="1">
      <c r="A1775" s="7">
        <v>45676.0</v>
      </c>
      <c r="B1775" s="8" t="s">
        <v>4107</v>
      </c>
      <c r="C1775" s="8" t="s">
        <v>4108</v>
      </c>
      <c r="D1775" s="9">
        <v>7.3999605015E10</v>
      </c>
      <c r="E1775" s="8" t="s">
        <v>6103</v>
      </c>
      <c r="F1775" s="8" t="s">
        <v>6126</v>
      </c>
      <c r="G1775" s="8" t="s">
        <v>6117</v>
      </c>
      <c r="H1775" s="8" t="s">
        <v>6118</v>
      </c>
      <c r="I1775" s="8" t="s">
        <v>6107</v>
      </c>
      <c r="J1775" s="8" t="s">
        <v>6108</v>
      </c>
      <c r="K1775" s="8" t="s">
        <v>6107</v>
      </c>
      <c r="L1775" s="8" t="s">
        <v>6120</v>
      </c>
      <c r="M1775" s="8" t="s">
        <v>6133</v>
      </c>
      <c r="N1775" s="12" t="s">
        <v>18</v>
      </c>
      <c r="O1775" s="12" t="s">
        <v>20</v>
      </c>
      <c r="P1775" s="12" t="s">
        <v>25</v>
      </c>
      <c r="Q1775" s="12" t="s">
        <v>1149</v>
      </c>
      <c r="R1775" s="12" t="s">
        <v>32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10">
        <f>ROUNDUP(SUM(VLOOKUP(F1775,'Pontuação'!A$2:B$11,2,FALSE),VLOOKUP(E1775,'Pontuação'!C$2:D$11,2,FALSE),VLOOKUP(H1775,'Pontuação'!I$2:J$11,2,FALSE),VLOOKUP(J1775,'Pontuação'!G$2:H$11,2,FALSE),VLOOKUP(L1775,'Pontuação'!M$2:N$13,2,FALSE)),0)</f>
        <v>1820</v>
      </c>
      <c r="AD1775" s="11">
        <f t="shared" si="1"/>
        <v>182</v>
      </c>
      <c r="AE1775" s="11" t="str">
        <f t="array" ref="AE1775">IFERROR(INDEX('Pontuação'!G$13:G$101, MATCH(AD1775, 'Pontuação'!F$13:F$101, 0)), "Faixa Indefinida")</f>
        <v>B</v>
      </c>
      <c r="AF1775" s="11">
        <f t="shared" si="2"/>
        <v>0</v>
      </c>
      <c r="AG1775" s="11">
        <f t="shared" si="3"/>
        <v>1</v>
      </c>
      <c r="AH1775" s="11">
        <f t="shared" si="4"/>
        <v>0</v>
      </c>
      <c r="AI1775" s="11">
        <f t="shared" si="5"/>
        <v>0</v>
      </c>
      <c r="AJ1775" s="11">
        <f>ROUNDUP(SUM(VLOOKUP(F1775,'Pontuação 3.0'!A$2:B$11,2,FALSE),VLOOKUP(E1775,'Pontuação 3.0'!C$2:D$11,2,FALSE),VLOOKUP(H1775,'Pontuação 3.0'!I$2:J$11,2,FALSE),VLOOKUP(J1775,'Pontuação 3.0'!G$2:H$11,2,FALSE),VLOOKUP(G1775,'Pontuação 3.0'!E$2:F$11,2,FALSE),VLOOKUP(K1775,'Pontuação 3.0'!K$2:L$11,2,FALSE),VLOOKUP(L1775,'Pontuação 3.0'!M$2:N$13,2,FALSE)),0)</f>
        <v>2314</v>
      </c>
      <c r="AK1775" s="10">
        <f t="shared" si="6"/>
        <v>231</v>
      </c>
      <c r="AL1775" s="10" t="str">
        <f t="array" ref="AL1775">IFERROR(INDEX('Pontuação 3.0'!G$13:G$191, MATCH(AK1775, 'Pontuação 3.0'!F$13:F$191, 0)), "Faixa Indefinida")</f>
        <v>B</v>
      </c>
      <c r="AM1775" s="10">
        <f t="shared" si="7"/>
        <v>0</v>
      </c>
      <c r="AN1775" s="10">
        <f t="shared" si="8"/>
        <v>1</v>
      </c>
      <c r="AO1775" s="10">
        <f t="shared" si="9"/>
        <v>0</v>
      </c>
      <c r="AP1775" s="10">
        <f t="shared" si="10"/>
        <v>0</v>
      </c>
    </row>
    <row r="1776" ht="15.75" customHeight="1">
      <c r="A1776" s="7">
        <v>45676.0</v>
      </c>
      <c r="B1776" s="8" t="s">
        <v>4110</v>
      </c>
      <c r="C1776" s="8" t="s">
        <v>4111</v>
      </c>
      <c r="D1776" s="9">
        <v>6.7991434822E10</v>
      </c>
      <c r="E1776" s="8" t="s">
        <v>6103</v>
      </c>
      <c r="F1776" s="8" t="s">
        <v>6116</v>
      </c>
      <c r="G1776" s="8" t="s">
        <v>6117</v>
      </c>
      <c r="H1776" s="8" t="s">
        <v>6135</v>
      </c>
      <c r="I1776" s="8" t="s">
        <v>6128</v>
      </c>
      <c r="J1776" s="8" t="s">
        <v>6119</v>
      </c>
      <c r="K1776" s="8" t="s">
        <v>6109</v>
      </c>
      <c r="L1776" s="8" t="s">
        <v>6136</v>
      </c>
      <c r="M1776" s="8" t="s">
        <v>6113</v>
      </c>
      <c r="N1776" s="12" t="s">
        <v>18</v>
      </c>
      <c r="O1776" s="12" t="s">
        <v>20</v>
      </c>
      <c r="P1776" s="12" t="s">
        <v>89</v>
      </c>
      <c r="Q1776" s="12" t="s">
        <v>22</v>
      </c>
      <c r="R1776" s="12" t="s">
        <v>32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10">
        <f>ROUNDUP(SUM(VLOOKUP(F1776,'Pontuação'!A$2:B$11,2,FALSE),VLOOKUP(E1776,'Pontuação'!C$2:D$11,2,FALSE),VLOOKUP(H1776,'Pontuação'!I$2:J$11,2,FALSE),VLOOKUP(J1776,'Pontuação'!G$2:H$11,2,FALSE),VLOOKUP(L1776,'Pontuação'!M$2:N$13,2,FALSE)),0)</f>
        <v>1623</v>
      </c>
      <c r="AD1776" s="11">
        <f t="shared" si="1"/>
        <v>162</v>
      </c>
      <c r="AE1776" s="11" t="str">
        <f t="array" ref="AE1776">IFERROR(INDEX('Pontuação'!G$13:G$101, MATCH(AD1776, 'Pontuação'!F$13:F$101, 0)), "Faixa Indefinida")</f>
        <v>C</v>
      </c>
      <c r="AF1776" s="11">
        <f t="shared" si="2"/>
        <v>0</v>
      </c>
      <c r="AG1776" s="11">
        <f t="shared" si="3"/>
        <v>0</v>
      </c>
      <c r="AH1776" s="11">
        <f t="shared" si="4"/>
        <v>1</v>
      </c>
      <c r="AI1776" s="11">
        <f t="shared" si="5"/>
        <v>0</v>
      </c>
      <c r="AJ1776" s="11">
        <f>ROUNDUP(SUM(VLOOKUP(F1776,'Pontuação 3.0'!A$2:B$11,2,FALSE),VLOOKUP(E1776,'Pontuação 3.0'!C$2:D$11,2,FALSE),VLOOKUP(H1776,'Pontuação 3.0'!I$2:J$11,2,FALSE),VLOOKUP(J1776,'Pontuação 3.0'!G$2:H$11,2,FALSE),VLOOKUP(G1776,'Pontuação 3.0'!E$2:F$11,2,FALSE),VLOOKUP(K1776,'Pontuação 3.0'!K$2:L$11,2,FALSE),VLOOKUP(L1776,'Pontuação 3.0'!M$2:N$13,2,FALSE)),0)</f>
        <v>2297</v>
      </c>
      <c r="AK1776" s="10">
        <f t="shared" si="6"/>
        <v>230</v>
      </c>
      <c r="AL1776" s="10" t="str">
        <f t="array" ref="AL1776">IFERROR(INDEX('Pontuação 3.0'!G$13:G$191, MATCH(AK1776, 'Pontuação 3.0'!F$13:F$191, 0)), "Faixa Indefinida")</f>
        <v>B</v>
      </c>
      <c r="AM1776" s="10">
        <f t="shared" si="7"/>
        <v>0</v>
      </c>
      <c r="AN1776" s="10">
        <f t="shared" si="8"/>
        <v>1</v>
      </c>
      <c r="AO1776" s="10">
        <f t="shared" si="9"/>
        <v>0</v>
      </c>
      <c r="AP1776" s="10">
        <f t="shared" si="10"/>
        <v>0</v>
      </c>
    </row>
    <row r="1777" ht="15.75" customHeight="1">
      <c r="A1777" s="7">
        <v>45676.0</v>
      </c>
      <c r="B1777" s="8" t="s">
        <v>4112</v>
      </c>
      <c r="C1777" s="8" t="s">
        <v>4113</v>
      </c>
      <c r="D1777" s="9">
        <v>8.8994083414E10</v>
      </c>
      <c r="E1777" s="8" t="s">
        <v>6103</v>
      </c>
      <c r="F1777" s="8" t="s">
        <v>6116</v>
      </c>
      <c r="G1777" s="8" t="s">
        <v>6117</v>
      </c>
      <c r="H1777" s="8" t="s">
        <v>6106</v>
      </c>
      <c r="I1777" s="8" t="s">
        <v>6107</v>
      </c>
      <c r="J1777" s="8" t="s">
        <v>6108</v>
      </c>
      <c r="K1777" s="8" t="s">
        <v>6107</v>
      </c>
      <c r="L1777" s="8" t="s">
        <v>6120</v>
      </c>
      <c r="M1777" s="8" t="s">
        <v>6113</v>
      </c>
      <c r="N1777" s="12" t="s">
        <v>18</v>
      </c>
      <c r="O1777" s="12" t="s">
        <v>20</v>
      </c>
      <c r="P1777" s="12" t="s">
        <v>25</v>
      </c>
      <c r="Q1777" s="12" t="s">
        <v>83</v>
      </c>
      <c r="R1777" s="12" t="s">
        <v>32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10">
        <f>ROUNDUP(SUM(VLOOKUP(F1777,'Pontuação'!A$2:B$11,2,FALSE),VLOOKUP(E1777,'Pontuação'!C$2:D$11,2,FALSE),VLOOKUP(H1777,'Pontuação'!I$2:J$11,2,FALSE),VLOOKUP(J1777,'Pontuação'!G$2:H$11,2,FALSE),VLOOKUP(L1777,'Pontuação'!M$2:N$13,2,FALSE)),0)</f>
        <v>1790</v>
      </c>
      <c r="AD1777" s="11">
        <f t="shared" si="1"/>
        <v>179</v>
      </c>
      <c r="AE1777" s="11" t="str">
        <f t="array" ref="AE1777">IFERROR(INDEX('Pontuação'!G$13:G$101, MATCH(AD1777, 'Pontuação'!F$13:F$101, 0)), "Faixa Indefinida")</f>
        <v>B</v>
      </c>
      <c r="AF1777" s="11">
        <f t="shared" si="2"/>
        <v>0</v>
      </c>
      <c r="AG1777" s="11">
        <f t="shared" si="3"/>
        <v>1</v>
      </c>
      <c r="AH1777" s="11">
        <f t="shared" si="4"/>
        <v>0</v>
      </c>
      <c r="AI1777" s="11">
        <f t="shared" si="5"/>
        <v>0</v>
      </c>
      <c r="AJ1777" s="11">
        <f>ROUNDUP(SUM(VLOOKUP(F1777,'Pontuação 3.0'!A$2:B$11,2,FALSE),VLOOKUP(E1777,'Pontuação 3.0'!C$2:D$11,2,FALSE),VLOOKUP(H1777,'Pontuação 3.0'!I$2:J$11,2,FALSE),VLOOKUP(J1777,'Pontuação 3.0'!G$2:H$11,2,FALSE),VLOOKUP(G1777,'Pontuação 3.0'!E$2:F$11,2,FALSE),VLOOKUP(K1777,'Pontuação 3.0'!K$2:L$11,2,FALSE),VLOOKUP(L1777,'Pontuação 3.0'!M$2:N$13,2,FALSE)),0)</f>
        <v>2360</v>
      </c>
      <c r="AK1777" s="10">
        <f t="shared" si="6"/>
        <v>236</v>
      </c>
      <c r="AL1777" s="10" t="str">
        <f t="array" ref="AL1777">IFERROR(INDEX('Pontuação 3.0'!G$13:G$191, MATCH(AK1777, 'Pontuação 3.0'!F$13:F$191, 0)), "Faixa Indefinida")</f>
        <v>A</v>
      </c>
      <c r="AM1777" s="10">
        <f t="shared" si="7"/>
        <v>1</v>
      </c>
      <c r="AN1777" s="10">
        <f t="shared" si="8"/>
        <v>0</v>
      </c>
      <c r="AO1777" s="10">
        <f t="shared" si="9"/>
        <v>0</v>
      </c>
      <c r="AP1777" s="10">
        <f t="shared" si="10"/>
        <v>0</v>
      </c>
    </row>
    <row r="1778" ht="15.75" customHeight="1">
      <c r="A1778" s="7">
        <v>45676.0</v>
      </c>
      <c r="B1778" s="8" t="s">
        <v>4114</v>
      </c>
      <c r="C1778" s="8" t="s">
        <v>4115</v>
      </c>
      <c r="D1778" s="9">
        <v>3.8984186062E10</v>
      </c>
      <c r="E1778" s="8" t="s">
        <v>6103</v>
      </c>
      <c r="F1778" s="8" t="s">
        <v>6143</v>
      </c>
      <c r="G1778" s="8" t="s">
        <v>6114</v>
      </c>
      <c r="H1778" s="8" t="s">
        <v>6123</v>
      </c>
      <c r="I1778" s="8" t="s">
        <v>6107</v>
      </c>
      <c r="J1778" s="8" t="s">
        <v>6119</v>
      </c>
      <c r="K1778" s="8" t="s">
        <v>6109</v>
      </c>
      <c r="L1778" s="8" t="s">
        <v>6120</v>
      </c>
      <c r="M1778" s="8" t="s">
        <v>6131</v>
      </c>
      <c r="N1778" s="12" t="s">
        <v>18</v>
      </c>
      <c r="O1778" s="12" t="s">
        <v>20</v>
      </c>
      <c r="P1778" s="12" t="s">
        <v>19</v>
      </c>
      <c r="Q1778" s="12" t="s">
        <v>33</v>
      </c>
      <c r="R1778" s="12" t="s">
        <v>32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10">
        <f>ROUNDUP(SUM(VLOOKUP(F1778,'Pontuação'!A$2:B$11,2,FALSE),VLOOKUP(E1778,'Pontuação'!C$2:D$11,2,FALSE),VLOOKUP(H1778,'Pontuação'!I$2:J$11,2,FALSE),VLOOKUP(J1778,'Pontuação'!G$2:H$11,2,FALSE),VLOOKUP(L1778,'Pontuação'!M$2:N$13,2,FALSE)),0)</f>
        <v>1542</v>
      </c>
      <c r="AD1778" s="11">
        <f t="shared" si="1"/>
        <v>154</v>
      </c>
      <c r="AE1778" s="11" t="str">
        <f t="array" ref="AE1778">IFERROR(INDEX('Pontuação'!G$13:G$101, MATCH(AD1778, 'Pontuação'!F$13:F$101, 0)), "Faixa Indefinida")</f>
        <v>C</v>
      </c>
      <c r="AF1778" s="11">
        <f t="shared" si="2"/>
        <v>0</v>
      </c>
      <c r="AG1778" s="11">
        <f t="shared" si="3"/>
        <v>0</v>
      </c>
      <c r="AH1778" s="11">
        <f t="shared" si="4"/>
        <v>1</v>
      </c>
      <c r="AI1778" s="11">
        <f t="shared" si="5"/>
        <v>0</v>
      </c>
      <c r="AJ1778" s="11">
        <f>ROUNDUP(SUM(VLOOKUP(F1778,'Pontuação 3.0'!A$2:B$11,2,FALSE),VLOOKUP(E1778,'Pontuação 3.0'!C$2:D$11,2,FALSE),VLOOKUP(H1778,'Pontuação 3.0'!I$2:J$11,2,FALSE),VLOOKUP(J1778,'Pontuação 3.0'!G$2:H$11,2,FALSE),VLOOKUP(G1778,'Pontuação 3.0'!E$2:F$11,2,FALSE),VLOOKUP(K1778,'Pontuação 3.0'!K$2:L$11,2,FALSE),VLOOKUP(L1778,'Pontuação 3.0'!M$2:N$13,2,FALSE)),0)</f>
        <v>1949</v>
      </c>
      <c r="AK1778" s="10">
        <f t="shared" si="6"/>
        <v>195</v>
      </c>
      <c r="AL1778" s="10" t="str">
        <f t="array" ref="AL1778">IFERROR(INDEX('Pontuação 3.0'!G$13:G$191, MATCH(AK1778, 'Pontuação 3.0'!F$13:F$191, 0)), "Faixa Indefinida")</f>
        <v>C</v>
      </c>
      <c r="AM1778" s="10">
        <f t="shared" si="7"/>
        <v>0</v>
      </c>
      <c r="AN1778" s="10">
        <f t="shared" si="8"/>
        <v>0</v>
      </c>
      <c r="AO1778" s="10">
        <f t="shared" si="9"/>
        <v>1</v>
      </c>
      <c r="AP1778" s="10">
        <f t="shared" si="10"/>
        <v>0</v>
      </c>
    </row>
    <row r="1779" ht="15.75" customHeight="1">
      <c r="A1779" s="7">
        <v>45676.0</v>
      </c>
      <c r="B1779" s="8" t="s">
        <v>4116</v>
      </c>
      <c r="C1779" s="8" t="s">
        <v>4117</v>
      </c>
      <c r="D1779" s="9">
        <v>1.3991579997E10</v>
      </c>
      <c r="E1779" s="8" t="s">
        <v>6103</v>
      </c>
      <c r="F1779" s="8" t="s">
        <v>6126</v>
      </c>
      <c r="G1779" s="8" t="s">
        <v>6114</v>
      </c>
      <c r="H1779" s="8" t="s">
        <v>6123</v>
      </c>
      <c r="I1779" s="8" t="s">
        <v>6128</v>
      </c>
      <c r="J1779" s="8" t="s">
        <v>6119</v>
      </c>
      <c r="K1779" s="8" t="s">
        <v>6107</v>
      </c>
      <c r="L1779" s="8" t="s">
        <v>6120</v>
      </c>
      <c r="M1779" s="8" t="s">
        <v>6113</v>
      </c>
      <c r="N1779" s="12" t="s">
        <v>18</v>
      </c>
      <c r="O1779" s="12" t="s">
        <v>20</v>
      </c>
      <c r="P1779" s="12" t="s">
        <v>121</v>
      </c>
      <c r="Q1779" s="12" t="s">
        <v>22</v>
      </c>
      <c r="R1779" s="12" t="s">
        <v>32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10">
        <f>ROUNDUP(SUM(VLOOKUP(F1779,'Pontuação'!A$2:B$11,2,FALSE),VLOOKUP(E1779,'Pontuação'!C$2:D$11,2,FALSE),VLOOKUP(H1779,'Pontuação'!I$2:J$11,2,FALSE),VLOOKUP(J1779,'Pontuação'!G$2:H$11,2,FALSE),VLOOKUP(L1779,'Pontuação'!M$2:N$13,2,FALSE)),0)</f>
        <v>1559</v>
      </c>
      <c r="AD1779" s="11">
        <f t="shared" si="1"/>
        <v>156</v>
      </c>
      <c r="AE1779" s="11" t="str">
        <f t="array" ref="AE1779">IFERROR(INDEX('Pontuação'!G$13:G$101, MATCH(AD1779, 'Pontuação'!F$13:F$101, 0)), "Faixa Indefinida")</f>
        <v>C</v>
      </c>
      <c r="AF1779" s="11">
        <f t="shared" si="2"/>
        <v>0</v>
      </c>
      <c r="AG1779" s="11">
        <f t="shared" si="3"/>
        <v>0</v>
      </c>
      <c r="AH1779" s="11">
        <f t="shared" si="4"/>
        <v>1</v>
      </c>
      <c r="AI1779" s="11">
        <f t="shared" si="5"/>
        <v>0</v>
      </c>
      <c r="AJ1779" s="11">
        <f>ROUNDUP(SUM(VLOOKUP(F1779,'Pontuação 3.0'!A$2:B$11,2,FALSE),VLOOKUP(E1779,'Pontuação 3.0'!C$2:D$11,2,FALSE),VLOOKUP(H1779,'Pontuação 3.0'!I$2:J$11,2,FALSE),VLOOKUP(J1779,'Pontuação 3.0'!G$2:H$11,2,FALSE),VLOOKUP(G1779,'Pontuação 3.0'!E$2:F$11,2,FALSE),VLOOKUP(K1779,'Pontuação 3.0'!K$2:L$11,2,FALSE),VLOOKUP(L1779,'Pontuação 3.0'!M$2:N$13,2,FALSE)),0)</f>
        <v>1777</v>
      </c>
      <c r="AK1779" s="10">
        <f t="shared" si="6"/>
        <v>178</v>
      </c>
      <c r="AL1779" s="10" t="str">
        <f t="array" ref="AL1779">IFERROR(INDEX('Pontuação 3.0'!G$13:G$191, MATCH(AK1779, 'Pontuação 3.0'!F$13:F$191, 0)), "Faixa Indefinida")</f>
        <v>D</v>
      </c>
      <c r="AM1779" s="10">
        <f t="shared" si="7"/>
        <v>0</v>
      </c>
      <c r="AN1779" s="10">
        <f t="shared" si="8"/>
        <v>0</v>
      </c>
      <c r="AO1779" s="10">
        <f t="shared" si="9"/>
        <v>0</v>
      </c>
      <c r="AP1779" s="10">
        <f t="shared" si="10"/>
        <v>1</v>
      </c>
    </row>
    <row r="1780" ht="15.75" customHeight="1">
      <c r="A1780" s="7">
        <v>45676.0</v>
      </c>
      <c r="B1780" s="8" t="s">
        <v>366</v>
      </c>
      <c r="C1780" s="8" t="s">
        <v>4118</v>
      </c>
      <c r="D1780" s="8" t="s">
        <v>4119</v>
      </c>
      <c r="E1780" s="8" t="s">
        <v>6103</v>
      </c>
      <c r="F1780" s="8" t="s">
        <v>6116</v>
      </c>
      <c r="G1780" s="8" t="s">
        <v>6114</v>
      </c>
      <c r="H1780" s="8" t="s">
        <v>6118</v>
      </c>
      <c r="I1780" s="8" t="s">
        <v>6107</v>
      </c>
      <c r="J1780" s="8" t="s">
        <v>6119</v>
      </c>
      <c r="K1780" s="8" t="s">
        <v>6107</v>
      </c>
      <c r="L1780" s="8" t="s">
        <v>6115</v>
      </c>
      <c r="M1780" s="8" t="s">
        <v>6121</v>
      </c>
      <c r="N1780" s="12" t="s">
        <v>18</v>
      </c>
      <c r="O1780" s="12" t="s">
        <v>20</v>
      </c>
      <c r="P1780" s="12" t="s">
        <v>89</v>
      </c>
      <c r="Q1780" s="12" t="s">
        <v>22</v>
      </c>
      <c r="R1780" s="12" t="s">
        <v>32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10">
        <f>ROUNDUP(SUM(VLOOKUP(F1780,'Pontuação'!A$2:B$11,2,FALSE),VLOOKUP(E1780,'Pontuação'!C$2:D$11,2,FALSE),VLOOKUP(H1780,'Pontuação'!I$2:J$11,2,FALSE),VLOOKUP(J1780,'Pontuação'!G$2:H$11,2,FALSE),VLOOKUP(L1780,'Pontuação'!M$2:N$13,2,FALSE)),0)</f>
        <v>1595</v>
      </c>
      <c r="AD1780" s="11">
        <f t="shared" si="1"/>
        <v>160</v>
      </c>
      <c r="AE1780" s="11" t="str">
        <f t="array" ref="AE1780">IFERROR(INDEX('Pontuação'!G$13:G$101, MATCH(AD1780, 'Pontuação'!F$13:F$101, 0)), "Faixa Indefinida")</f>
        <v>C</v>
      </c>
      <c r="AF1780" s="11">
        <f t="shared" si="2"/>
        <v>0</v>
      </c>
      <c r="AG1780" s="11">
        <f t="shared" si="3"/>
        <v>0</v>
      </c>
      <c r="AH1780" s="11">
        <f t="shared" si="4"/>
        <v>1</v>
      </c>
      <c r="AI1780" s="11">
        <f t="shared" si="5"/>
        <v>0</v>
      </c>
      <c r="AJ1780" s="11">
        <f>ROUNDUP(SUM(VLOOKUP(F1780,'Pontuação 3.0'!A$2:B$11,2,FALSE),VLOOKUP(E1780,'Pontuação 3.0'!C$2:D$11,2,FALSE),VLOOKUP(H1780,'Pontuação 3.0'!I$2:J$11,2,FALSE),VLOOKUP(J1780,'Pontuação 3.0'!G$2:H$11,2,FALSE),VLOOKUP(G1780,'Pontuação 3.0'!E$2:F$11,2,FALSE),VLOOKUP(K1780,'Pontuação 3.0'!K$2:L$11,2,FALSE),VLOOKUP(L1780,'Pontuação 3.0'!M$2:N$13,2,FALSE)),0)</f>
        <v>2059</v>
      </c>
      <c r="AK1780" s="10">
        <f t="shared" si="6"/>
        <v>206</v>
      </c>
      <c r="AL1780" s="10" t="str">
        <f t="array" ref="AL1780">IFERROR(INDEX('Pontuação 3.0'!G$13:G$191, MATCH(AK1780, 'Pontuação 3.0'!F$13:F$191, 0)), "Faixa Indefinida")</f>
        <v>C</v>
      </c>
      <c r="AM1780" s="10">
        <f t="shared" si="7"/>
        <v>0</v>
      </c>
      <c r="AN1780" s="10">
        <f t="shared" si="8"/>
        <v>0</v>
      </c>
      <c r="AO1780" s="10">
        <f t="shared" si="9"/>
        <v>1</v>
      </c>
      <c r="AP1780" s="10">
        <f t="shared" si="10"/>
        <v>0</v>
      </c>
    </row>
    <row r="1781" ht="15.75" customHeight="1">
      <c r="A1781" s="7">
        <v>45676.0</v>
      </c>
      <c r="B1781" s="8" t="s">
        <v>4122</v>
      </c>
      <c r="C1781" s="8" t="s">
        <v>4123</v>
      </c>
      <c r="D1781" s="9">
        <v>5.4992680868E10</v>
      </c>
      <c r="E1781" s="8" t="s">
        <v>6103</v>
      </c>
      <c r="F1781" s="8" t="s">
        <v>6116</v>
      </c>
      <c r="G1781" s="8" t="s">
        <v>6117</v>
      </c>
      <c r="H1781" s="8" t="s">
        <v>6135</v>
      </c>
      <c r="I1781" s="8" t="s">
        <v>6107</v>
      </c>
      <c r="J1781" s="8" t="s">
        <v>6129</v>
      </c>
      <c r="K1781" s="8" t="s">
        <v>6107</v>
      </c>
      <c r="L1781" s="8" t="s">
        <v>6120</v>
      </c>
      <c r="M1781" s="8" t="s">
        <v>6133</v>
      </c>
      <c r="N1781" s="12" t="s">
        <v>18</v>
      </c>
      <c r="O1781" s="12" t="s">
        <v>20</v>
      </c>
      <c r="P1781" s="12" t="s">
        <v>71</v>
      </c>
      <c r="Q1781" s="12" t="s">
        <v>22</v>
      </c>
      <c r="R1781" s="12" t="s">
        <v>32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10">
        <f>ROUNDUP(SUM(VLOOKUP(F1781,'Pontuação'!A$2:B$11,2,FALSE),VLOOKUP(E1781,'Pontuação'!C$2:D$11,2,FALSE),VLOOKUP(H1781,'Pontuação'!I$2:J$11,2,FALSE),VLOOKUP(J1781,'Pontuação'!G$2:H$11,2,FALSE),VLOOKUP(L1781,'Pontuação'!M$2:N$13,2,FALSE)),0)</f>
        <v>1989</v>
      </c>
      <c r="AD1781" s="11">
        <f t="shared" si="1"/>
        <v>199</v>
      </c>
      <c r="AE1781" s="11" t="str">
        <f t="array" ref="AE1781">IFERROR(INDEX('Pontuação'!G$13:G$101, MATCH(AD1781, 'Pontuação'!F$13:F$101, 0)), "Faixa Indefinida")</f>
        <v>A</v>
      </c>
      <c r="AF1781" s="11">
        <f t="shared" si="2"/>
        <v>1</v>
      </c>
      <c r="AG1781" s="11">
        <f t="shared" si="3"/>
        <v>0</v>
      </c>
      <c r="AH1781" s="11">
        <f t="shared" si="4"/>
        <v>0</v>
      </c>
      <c r="AI1781" s="11">
        <f t="shared" si="5"/>
        <v>0</v>
      </c>
      <c r="AJ1781" s="11">
        <f>ROUNDUP(SUM(VLOOKUP(F1781,'Pontuação 3.0'!A$2:B$11,2,FALSE),VLOOKUP(E1781,'Pontuação 3.0'!C$2:D$11,2,FALSE),VLOOKUP(H1781,'Pontuação 3.0'!I$2:J$11,2,FALSE),VLOOKUP(J1781,'Pontuação 3.0'!G$2:H$11,2,FALSE),VLOOKUP(G1781,'Pontuação 3.0'!E$2:F$11,2,FALSE),VLOOKUP(K1781,'Pontuação 3.0'!K$2:L$11,2,FALSE),VLOOKUP(L1781,'Pontuação 3.0'!M$2:N$13,2,FALSE)),0)</f>
        <v>2419</v>
      </c>
      <c r="AK1781" s="10">
        <f t="shared" si="6"/>
        <v>242</v>
      </c>
      <c r="AL1781" s="10" t="str">
        <f t="array" ref="AL1781">IFERROR(INDEX('Pontuação 3.0'!G$13:G$191, MATCH(AK1781, 'Pontuação 3.0'!F$13:F$191, 0)), "Faixa Indefinida")</f>
        <v>A</v>
      </c>
      <c r="AM1781" s="10">
        <f t="shared" si="7"/>
        <v>1</v>
      </c>
      <c r="AN1781" s="10">
        <f t="shared" si="8"/>
        <v>0</v>
      </c>
      <c r="AO1781" s="10">
        <f t="shared" si="9"/>
        <v>0</v>
      </c>
      <c r="AP1781" s="10">
        <f t="shared" si="10"/>
        <v>0</v>
      </c>
    </row>
    <row r="1782" ht="15.75" customHeight="1">
      <c r="A1782" s="7">
        <v>45676.0</v>
      </c>
      <c r="B1782" s="8" t="s">
        <v>1553</v>
      </c>
      <c r="C1782" s="8" t="s">
        <v>4124</v>
      </c>
      <c r="D1782" s="9">
        <v>3.5998582742E10</v>
      </c>
      <c r="E1782" s="8" t="s">
        <v>6103</v>
      </c>
      <c r="F1782" s="8" t="s">
        <v>6126</v>
      </c>
      <c r="G1782" s="8" t="s">
        <v>6117</v>
      </c>
      <c r="H1782" s="8" t="s">
        <v>6118</v>
      </c>
      <c r="I1782" s="8" t="s">
        <v>6107</v>
      </c>
      <c r="J1782" s="8" t="s">
        <v>6119</v>
      </c>
      <c r="K1782" s="8" t="s">
        <v>6107</v>
      </c>
      <c r="L1782" s="8" t="s">
        <v>6115</v>
      </c>
      <c r="M1782" s="8" t="s">
        <v>6113</v>
      </c>
      <c r="N1782" s="12" t="s">
        <v>18</v>
      </c>
      <c r="O1782" s="12" t="s">
        <v>20</v>
      </c>
      <c r="P1782" s="12" t="s">
        <v>25</v>
      </c>
      <c r="Q1782" s="12" t="s">
        <v>22</v>
      </c>
      <c r="R1782" s="12" t="s">
        <v>32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10">
        <f>ROUNDUP(SUM(VLOOKUP(F1782,'Pontuação'!A$2:B$11,2,FALSE),VLOOKUP(E1782,'Pontuação'!C$2:D$11,2,FALSE),VLOOKUP(H1782,'Pontuação'!I$2:J$11,2,FALSE),VLOOKUP(J1782,'Pontuação'!G$2:H$11,2,FALSE),VLOOKUP(L1782,'Pontuação'!M$2:N$13,2,FALSE)),0)</f>
        <v>1583</v>
      </c>
      <c r="AD1782" s="11">
        <f t="shared" si="1"/>
        <v>158</v>
      </c>
      <c r="AE1782" s="11" t="str">
        <f t="array" ref="AE1782">IFERROR(INDEX('Pontuação'!G$13:G$101, MATCH(AD1782, 'Pontuação'!F$13:F$101, 0)), "Faixa Indefinida")</f>
        <v>C</v>
      </c>
      <c r="AF1782" s="11">
        <f t="shared" si="2"/>
        <v>0</v>
      </c>
      <c r="AG1782" s="11">
        <f t="shared" si="3"/>
        <v>0</v>
      </c>
      <c r="AH1782" s="11">
        <f t="shared" si="4"/>
        <v>1</v>
      </c>
      <c r="AI1782" s="11">
        <f t="shared" si="5"/>
        <v>0</v>
      </c>
      <c r="AJ1782" s="11">
        <f>ROUNDUP(SUM(VLOOKUP(F1782,'Pontuação 3.0'!A$2:B$11,2,FALSE),VLOOKUP(E1782,'Pontuação 3.0'!C$2:D$11,2,FALSE),VLOOKUP(H1782,'Pontuação 3.0'!I$2:J$11,2,FALSE),VLOOKUP(J1782,'Pontuação 3.0'!G$2:H$11,2,FALSE),VLOOKUP(G1782,'Pontuação 3.0'!E$2:F$11,2,FALSE),VLOOKUP(K1782,'Pontuação 3.0'!K$2:L$11,2,FALSE),VLOOKUP(L1782,'Pontuação 3.0'!M$2:N$13,2,FALSE)),0)</f>
        <v>2076</v>
      </c>
      <c r="AK1782" s="10">
        <f t="shared" si="6"/>
        <v>208</v>
      </c>
      <c r="AL1782" s="10" t="str">
        <f t="array" ref="AL1782">IFERROR(INDEX('Pontuação 3.0'!G$13:G$191, MATCH(AK1782, 'Pontuação 3.0'!F$13:F$191, 0)), "Faixa Indefinida")</f>
        <v>C</v>
      </c>
      <c r="AM1782" s="10">
        <f t="shared" si="7"/>
        <v>0</v>
      </c>
      <c r="AN1782" s="10">
        <f t="shared" si="8"/>
        <v>0</v>
      </c>
      <c r="AO1782" s="10">
        <f t="shared" si="9"/>
        <v>1</v>
      </c>
      <c r="AP1782" s="10">
        <f t="shared" si="10"/>
        <v>0</v>
      </c>
    </row>
    <row r="1783" ht="15.75" customHeight="1">
      <c r="A1783" s="7">
        <v>45676.0</v>
      </c>
      <c r="B1783" s="8" t="s">
        <v>4120</v>
      </c>
      <c r="C1783" s="8" t="s">
        <v>4121</v>
      </c>
      <c r="D1783" s="9">
        <v>1.5996303609E10</v>
      </c>
      <c r="E1783" s="8" t="s">
        <v>6103</v>
      </c>
      <c r="F1783" s="8" t="s">
        <v>6116</v>
      </c>
      <c r="G1783" s="8" t="s">
        <v>6117</v>
      </c>
      <c r="H1783" s="8" t="s">
        <v>6135</v>
      </c>
      <c r="I1783" s="8" t="s">
        <v>6128</v>
      </c>
      <c r="J1783" s="8" t="s">
        <v>6119</v>
      </c>
      <c r="K1783" s="8" t="s">
        <v>6107</v>
      </c>
      <c r="L1783" s="8" t="s">
        <v>6120</v>
      </c>
      <c r="M1783" s="8" t="s">
        <v>6133</v>
      </c>
      <c r="N1783" s="12" t="s">
        <v>18</v>
      </c>
      <c r="O1783" s="12" t="s">
        <v>20</v>
      </c>
      <c r="P1783" s="12" t="s">
        <v>89</v>
      </c>
      <c r="Q1783" s="12" t="s">
        <v>22</v>
      </c>
      <c r="R1783" s="12" t="s">
        <v>21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10">
        <f>ROUNDUP(SUM(VLOOKUP(F1783,'Pontuação'!A$2:B$11,2,FALSE),VLOOKUP(E1783,'Pontuação'!C$2:D$11,2,FALSE),VLOOKUP(H1783,'Pontuação'!I$2:J$11,2,FALSE),VLOOKUP(J1783,'Pontuação'!G$2:H$11,2,FALSE),VLOOKUP(L1783,'Pontuação'!M$2:N$13,2,FALSE)),0)</f>
        <v>1711</v>
      </c>
      <c r="AD1783" s="11">
        <f t="shared" si="1"/>
        <v>171</v>
      </c>
      <c r="AE1783" s="11" t="str">
        <f t="array" ref="AE1783">IFERROR(INDEX('Pontuação'!G$13:G$101, MATCH(AD1783, 'Pontuação'!F$13:F$101, 0)), "Faixa Indefinida")</f>
        <v>B</v>
      </c>
      <c r="AF1783" s="11">
        <f t="shared" si="2"/>
        <v>0</v>
      </c>
      <c r="AG1783" s="11">
        <f t="shared" si="3"/>
        <v>1</v>
      </c>
      <c r="AH1783" s="11">
        <f t="shared" si="4"/>
        <v>0</v>
      </c>
      <c r="AI1783" s="11">
        <f t="shared" si="5"/>
        <v>0</v>
      </c>
      <c r="AJ1783" s="11">
        <f>ROUNDUP(SUM(VLOOKUP(F1783,'Pontuação 3.0'!A$2:B$11,2,FALSE),VLOOKUP(E1783,'Pontuação 3.0'!C$2:D$11,2,FALSE),VLOOKUP(H1783,'Pontuação 3.0'!I$2:J$11,2,FALSE),VLOOKUP(J1783,'Pontuação 3.0'!G$2:H$11,2,FALSE),VLOOKUP(G1783,'Pontuação 3.0'!E$2:F$11,2,FALSE),VLOOKUP(K1783,'Pontuação 3.0'!K$2:L$11,2,FALSE),VLOOKUP(L1783,'Pontuação 3.0'!M$2:N$13,2,FALSE)),0)</f>
        <v>2144</v>
      </c>
      <c r="AK1783" s="10">
        <f t="shared" si="6"/>
        <v>214</v>
      </c>
      <c r="AL1783" s="10" t="str">
        <f t="array" ref="AL1783">IFERROR(INDEX('Pontuação 3.0'!G$13:G$191, MATCH(AK1783, 'Pontuação 3.0'!F$13:F$191, 0)), "Faixa Indefinida")</f>
        <v>B</v>
      </c>
      <c r="AM1783" s="10">
        <f t="shared" si="7"/>
        <v>0</v>
      </c>
      <c r="AN1783" s="10">
        <f t="shared" si="8"/>
        <v>1</v>
      </c>
      <c r="AO1783" s="10">
        <f t="shared" si="9"/>
        <v>0</v>
      </c>
      <c r="AP1783" s="10">
        <f t="shared" si="10"/>
        <v>0</v>
      </c>
    </row>
    <row r="1784" ht="15.75" customHeight="1">
      <c r="A1784" s="7">
        <v>45676.0</v>
      </c>
      <c r="B1784" s="8" t="s">
        <v>4125</v>
      </c>
      <c r="C1784" s="8" t="s">
        <v>4126</v>
      </c>
      <c r="D1784" s="14" t="s">
        <v>6231</v>
      </c>
      <c r="E1784" s="8" t="s">
        <v>6125</v>
      </c>
      <c r="F1784" s="8" t="s">
        <v>6116</v>
      </c>
      <c r="G1784" s="8" t="s">
        <v>6117</v>
      </c>
      <c r="H1784" s="8" t="s">
        <v>6106</v>
      </c>
      <c r="I1784" s="8" t="s">
        <v>6128</v>
      </c>
      <c r="J1784" s="8" t="s">
        <v>6108</v>
      </c>
      <c r="K1784" s="8" t="s">
        <v>6109</v>
      </c>
      <c r="L1784" s="8" t="s">
        <v>6120</v>
      </c>
      <c r="M1784" s="8" t="s">
        <v>6133</v>
      </c>
      <c r="N1784" s="12" t="s">
        <v>18</v>
      </c>
      <c r="O1784" s="12" t="s">
        <v>20</v>
      </c>
      <c r="P1784" s="12" t="s">
        <v>19</v>
      </c>
      <c r="Q1784" s="12" t="s">
        <v>83</v>
      </c>
      <c r="R1784" s="12" t="s">
        <v>32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10">
        <f>ROUNDUP(SUM(VLOOKUP(F1784,'Pontuação'!A$2:B$11,2,FALSE),VLOOKUP(E1784,'Pontuação'!C$2:D$11,2,FALSE),VLOOKUP(H1784,'Pontuação'!I$2:J$11,2,FALSE),VLOOKUP(J1784,'Pontuação'!G$2:H$11,2,FALSE),VLOOKUP(L1784,'Pontuação'!M$2:N$13,2,FALSE)),0)</f>
        <v>1794</v>
      </c>
      <c r="AD1784" s="11">
        <f t="shared" si="1"/>
        <v>179</v>
      </c>
      <c r="AE1784" s="11" t="str">
        <f t="array" ref="AE1784">IFERROR(INDEX('Pontuação'!G$13:G$101, MATCH(AD1784, 'Pontuação'!F$13:F$101, 0)), "Faixa Indefinida")</f>
        <v>B</v>
      </c>
      <c r="AF1784" s="11">
        <f t="shared" si="2"/>
        <v>0</v>
      </c>
      <c r="AG1784" s="11">
        <f t="shared" si="3"/>
        <v>1</v>
      </c>
      <c r="AH1784" s="11">
        <f t="shared" si="4"/>
        <v>0</v>
      </c>
      <c r="AI1784" s="11">
        <f t="shared" si="5"/>
        <v>0</v>
      </c>
      <c r="AJ1784" s="11">
        <f>ROUNDUP(SUM(VLOOKUP(F1784,'Pontuação 3.0'!A$2:B$11,2,FALSE),VLOOKUP(E1784,'Pontuação 3.0'!C$2:D$11,2,FALSE),VLOOKUP(H1784,'Pontuação 3.0'!I$2:J$11,2,FALSE),VLOOKUP(J1784,'Pontuação 3.0'!G$2:H$11,2,FALSE),VLOOKUP(G1784,'Pontuação 3.0'!E$2:F$11,2,FALSE),VLOOKUP(K1784,'Pontuação 3.0'!K$2:L$11,2,FALSE),VLOOKUP(L1784,'Pontuação 3.0'!M$2:N$13,2,FALSE)),0)</f>
        <v>2591</v>
      </c>
      <c r="AK1784" s="10">
        <f t="shared" si="6"/>
        <v>259</v>
      </c>
      <c r="AL1784" s="10" t="str">
        <f t="array" ref="AL1784">IFERROR(INDEX('Pontuação 3.0'!G$13:G$191, MATCH(AK1784, 'Pontuação 3.0'!F$13:F$191, 0)), "Faixa Indefinida")</f>
        <v>A</v>
      </c>
      <c r="AM1784" s="10">
        <f t="shared" si="7"/>
        <v>1</v>
      </c>
      <c r="AN1784" s="10">
        <f t="shared" si="8"/>
        <v>0</v>
      </c>
      <c r="AO1784" s="10">
        <f t="shared" si="9"/>
        <v>0</v>
      </c>
      <c r="AP1784" s="10">
        <f t="shared" si="10"/>
        <v>0</v>
      </c>
    </row>
    <row r="1785" ht="15.75" customHeight="1">
      <c r="A1785" s="7">
        <v>45676.0</v>
      </c>
      <c r="B1785" s="8" t="s">
        <v>4127</v>
      </c>
      <c r="C1785" s="8" t="s">
        <v>4128</v>
      </c>
      <c r="D1785" s="9">
        <v>1.5991950808E10</v>
      </c>
      <c r="E1785" s="8" t="s">
        <v>6103</v>
      </c>
      <c r="F1785" s="8" t="s">
        <v>6126</v>
      </c>
      <c r="G1785" s="8" t="s">
        <v>6122</v>
      </c>
      <c r="H1785" s="8" t="s">
        <v>6123</v>
      </c>
      <c r="I1785" s="8" t="s">
        <v>6107</v>
      </c>
      <c r="J1785" s="8" t="s">
        <v>6129</v>
      </c>
      <c r="K1785" s="8" t="s">
        <v>6107</v>
      </c>
      <c r="L1785" s="8" t="s">
        <v>6115</v>
      </c>
      <c r="M1785" s="8" t="s">
        <v>6111</v>
      </c>
      <c r="N1785" s="12" t="s">
        <v>18</v>
      </c>
      <c r="O1785" s="12" t="s">
        <v>20</v>
      </c>
      <c r="P1785" s="12" t="s">
        <v>25</v>
      </c>
      <c r="Q1785" s="12" t="s">
        <v>83</v>
      </c>
      <c r="R1785" s="12" t="s">
        <v>32</v>
      </c>
      <c r="S1785" s="13"/>
      <c r="T1785" s="8"/>
      <c r="U1785" s="8"/>
      <c r="V1785" s="8"/>
      <c r="W1785" s="8"/>
      <c r="X1785" s="8"/>
      <c r="Y1785" s="8"/>
      <c r="Z1785" s="8"/>
      <c r="AA1785" s="8"/>
      <c r="AB1785" s="8"/>
      <c r="AC1785" s="10">
        <f>ROUNDUP(SUM(VLOOKUP(F1785,'Pontuação'!A$2:B$11,2,FALSE),VLOOKUP(E1785,'Pontuação'!C$2:D$11,2,FALSE),VLOOKUP(H1785,'Pontuação'!I$2:J$11,2,FALSE),VLOOKUP(J1785,'Pontuação'!G$2:H$11,2,FALSE),VLOOKUP(L1785,'Pontuação'!M$2:N$13,2,FALSE)),0)</f>
        <v>1705</v>
      </c>
      <c r="AD1785" s="11">
        <f t="shared" si="1"/>
        <v>171</v>
      </c>
      <c r="AE1785" s="11" t="str">
        <f t="array" ref="AE1785">IFERROR(INDEX('Pontuação'!G$13:G$101, MATCH(AD1785, 'Pontuação'!F$13:F$101, 0)), "Faixa Indefinida")</f>
        <v>B</v>
      </c>
      <c r="AF1785" s="11">
        <f t="shared" si="2"/>
        <v>0</v>
      </c>
      <c r="AG1785" s="11">
        <f t="shared" si="3"/>
        <v>1</v>
      </c>
      <c r="AH1785" s="11">
        <f t="shared" si="4"/>
        <v>0</v>
      </c>
      <c r="AI1785" s="11">
        <f t="shared" si="5"/>
        <v>0</v>
      </c>
      <c r="AJ1785" s="11">
        <f>ROUNDUP(SUM(VLOOKUP(F1785,'Pontuação 3.0'!A$2:B$11,2,FALSE),VLOOKUP(E1785,'Pontuação 3.0'!C$2:D$11,2,FALSE),VLOOKUP(H1785,'Pontuação 3.0'!I$2:J$11,2,FALSE),VLOOKUP(J1785,'Pontuação 3.0'!G$2:H$11,2,FALSE),VLOOKUP(G1785,'Pontuação 3.0'!E$2:F$11,2,FALSE),VLOOKUP(K1785,'Pontuação 3.0'!K$2:L$11,2,FALSE),VLOOKUP(L1785,'Pontuação 3.0'!M$2:N$13,2,FALSE)),0)</f>
        <v>1976</v>
      </c>
      <c r="AK1785" s="10">
        <f t="shared" si="6"/>
        <v>198</v>
      </c>
      <c r="AL1785" s="10" t="str">
        <f t="array" ref="AL1785">IFERROR(INDEX('Pontuação 3.0'!G$13:G$191, MATCH(AK1785, 'Pontuação 3.0'!F$13:F$191, 0)), "Faixa Indefinida")</f>
        <v>C</v>
      </c>
      <c r="AM1785" s="10">
        <f t="shared" si="7"/>
        <v>0</v>
      </c>
      <c r="AN1785" s="10">
        <f t="shared" si="8"/>
        <v>0</v>
      </c>
      <c r="AO1785" s="10">
        <f t="shared" si="9"/>
        <v>1</v>
      </c>
      <c r="AP1785" s="10">
        <f t="shared" si="10"/>
        <v>0</v>
      </c>
    </row>
    <row r="1786" ht="15.75" customHeight="1">
      <c r="A1786" s="7">
        <v>45676.0</v>
      </c>
      <c r="B1786" s="8" t="s">
        <v>4129</v>
      </c>
      <c r="C1786" s="8" t="s">
        <v>4130</v>
      </c>
      <c r="D1786" s="9">
        <v>4.3991300863E10</v>
      </c>
      <c r="E1786" s="8" t="s">
        <v>6103</v>
      </c>
      <c r="F1786" s="8" t="s">
        <v>6104</v>
      </c>
      <c r="G1786" s="8" t="s">
        <v>6117</v>
      </c>
      <c r="H1786" s="8" t="s">
        <v>6118</v>
      </c>
      <c r="I1786" s="8" t="s">
        <v>6107</v>
      </c>
      <c r="J1786" s="8" t="s">
        <v>6108</v>
      </c>
      <c r="K1786" s="8" t="s">
        <v>6107</v>
      </c>
      <c r="L1786" s="8" t="s">
        <v>6120</v>
      </c>
      <c r="M1786" s="8" t="s">
        <v>6113</v>
      </c>
      <c r="N1786" s="12" t="s">
        <v>18</v>
      </c>
      <c r="O1786" s="12" t="s">
        <v>20</v>
      </c>
      <c r="P1786" s="12" t="s">
        <v>89</v>
      </c>
      <c r="Q1786" s="12" t="s">
        <v>1149</v>
      </c>
      <c r="R1786" s="12" t="s">
        <v>32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10">
        <f>ROUNDUP(SUM(VLOOKUP(F1786,'Pontuação'!A$2:B$11,2,FALSE),VLOOKUP(E1786,'Pontuação'!C$2:D$11,2,FALSE),VLOOKUP(H1786,'Pontuação'!I$2:J$11,2,FALSE),VLOOKUP(J1786,'Pontuação'!G$2:H$11,2,FALSE),VLOOKUP(L1786,'Pontuação'!M$2:N$13,2,FALSE)),0)</f>
        <v>1837</v>
      </c>
      <c r="AD1786" s="11">
        <f t="shared" si="1"/>
        <v>184</v>
      </c>
      <c r="AE1786" s="11" t="str">
        <f t="array" ref="AE1786">IFERROR(INDEX('Pontuação'!G$13:G$101, MATCH(AD1786, 'Pontuação'!F$13:F$101, 0)), "Faixa Indefinida")</f>
        <v>A</v>
      </c>
      <c r="AF1786" s="11">
        <f t="shared" si="2"/>
        <v>1</v>
      </c>
      <c r="AG1786" s="11">
        <f t="shared" si="3"/>
        <v>0</v>
      </c>
      <c r="AH1786" s="11">
        <f t="shared" si="4"/>
        <v>0</v>
      </c>
      <c r="AI1786" s="11">
        <f t="shared" si="5"/>
        <v>0</v>
      </c>
      <c r="AJ1786" s="11">
        <f>ROUNDUP(SUM(VLOOKUP(F1786,'Pontuação 3.0'!A$2:B$11,2,FALSE),VLOOKUP(E1786,'Pontuação 3.0'!C$2:D$11,2,FALSE),VLOOKUP(H1786,'Pontuação 3.0'!I$2:J$11,2,FALSE),VLOOKUP(J1786,'Pontuação 3.0'!G$2:H$11,2,FALSE),VLOOKUP(G1786,'Pontuação 3.0'!E$2:F$11,2,FALSE),VLOOKUP(K1786,'Pontuação 3.0'!K$2:L$11,2,FALSE),VLOOKUP(L1786,'Pontuação 3.0'!M$2:N$13,2,FALSE)),0)</f>
        <v>2432</v>
      </c>
      <c r="AK1786" s="10">
        <f t="shared" si="6"/>
        <v>243</v>
      </c>
      <c r="AL1786" s="10" t="str">
        <f t="array" ref="AL1786">IFERROR(INDEX('Pontuação 3.0'!G$13:G$191, MATCH(AK1786, 'Pontuação 3.0'!F$13:F$191, 0)), "Faixa Indefinida")</f>
        <v>A</v>
      </c>
      <c r="AM1786" s="10">
        <f t="shared" si="7"/>
        <v>1</v>
      </c>
      <c r="AN1786" s="10">
        <f t="shared" si="8"/>
        <v>0</v>
      </c>
      <c r="AO1786" s="10">
        <f t="shared" si="9"/>
        <v>0</v>
      </c>
      <c r="AP1786" s="10">
        <f t="shared" si="10"/>
        <v>0</v>
      </c>
    </row>
    <row r="1787" ht="15.75" customHeight="1">
      <c r="A1787" s="7">
        <v>45676.0</v>
      </c>
      <c r="B1787" s="8" t="s">
        <v>4131</v>
      </c>
      <c r="C1787" s="8" t="s">
        <v>4132</v>
      </c>
      <c r="D1787" s="9">
        <v>9.98322373E8</v>
      </c>
      <c r="E1787" s="8" t="s">
        <v>6103</v>
      </c>
      <c r="F1787" s="8" t="s">
        <v>6126</v>
      </c>
      <c r="G1787" s="8" t="s">
        <v>6122</v>
      </c>
      <c r="H1787" s="8" t="s">
        <v>6106</v>
      </c>
      <c r="I1787" s="8" t="s">
        <v>6107</v>
      </c>
      <c r="J1787" s="8" t="s">
        <v>6119</v>
      </c>
      <c r="K1787" s="8" t="s">
        <v>6107</v>
      </c>
      <c r="L1787" s="8" t="s">
        <v>6124</v>
      </c>
      <c r="M1787" s="8" t="s">
        <v>6121</v>
      </c>
      <c r="N1787" s="12" t="s">
        <v>18</v>
      </c>
      <c r="O1787" s="12" t="s">
        <v>20</v>
      </c>
      <c r="P1787" s="12" t="s">
        <v>19</v>
      </c>
      <c r="Q1787" s="12" t="s">
        <v>22</v>
      </c>
      <c r="R1787" s="12" t="s">
        <v>21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10">
        <f>ROUNDUP(SUM(VLOOKUP(F1787,'Pontuação'!A$2:B$11,2,FALSE),VLOOKUP(E1787,'Pontuação'!C$2:D$11,2,FALSE),VLOOKUP(H1787,'Pontuação'!I$2:J$11,2,FALSE),VLOOKUP(J1787,'Pontuação'!G$2:H$11,2,FALSE),VLOOKUP(L1787,'Pontuação'!M$2:N$13,2,FALSE)),0)</f>
        <v>1504</v>
      </c>
      <c r="AD1787" s="11">
        <f t="shared" si="1"/>
        <v>150</v>
      </c>
      <c r="AE1787" s="11" t="str">
        <f t="array" ref="AE1787">IFERROR(INDEX('Pontuação'!G$13:G$101, MATCH(AD1787, 'Pontuação'!F$13:F$101, 0)), "Faixa Indefinida")</f>
        <v>C</v>
      </c>
      <c r="AF1787" s="11">
        <f t="shared" si="2"/>
        <v>0</v>
      </c>
      <c r="AG1787" s="11">
        <f t="shared" si="3"/>
        <v>0</v>
      </c>
      <c r="AH1787" s="11">
        <f t="shared" si="4"/>
        <v>1</v>
      </c>
      <c r="AI1787" s="11">
        <f t="shared" si="5"/>
        <v>0</v>
      </c>
      <c r="AJ1787" s="11">
        <f>ROUNDUP(SUM(VLOOKUP(F1787,'Pontuação 3.0'!A$2:B$11,2,FALSE),VLOOKUP(E1787,'Pontuação 3.0'!C$2:D$11,2,FALSE),VLOOKUP(H1787,'Pontuação 3.0'!I$2:J$11,2,FALSE),VLOOKUP(J1787,'Pontuação 3.0'!G$2:H$11,2,FALSE),VLOOKUP(G1787,'Pontuação 3.0'!E$2:F$11,2,FALSE),VLOOKUP(K1787,'Pontuação 3.0'!K$2:L$11,2,FALSE),VLOOKUP(L1787,'Pontuação 3.0'!M$2:N$13,2,FALSE)),0)</f>
        <v>1819</v>
      </c>
      <c r="AK1787" s="10">
        <f t="shared" si="6"/>
        <v>182</v>
      </c>
      <c r="AL1787" s="10" t="str">
        <f t="array" ref="AL1787">IFERROR(INDEX('Pontuação 3.0'!G$13:G$191, MATCH(AK1787, 'Pontuação 3.0'!F$13:F$191, 0)), "Faixa Indefinida")</f>
        <v>D</v>
      </c>
      <c r="AM1787" s="10">
        <f t="shared" si="7"/>
        <v>0</v>
      </c>
      <c r="AN1787" s="10">
        <f t="shared" si="8"/>
        <v>0</v>
      </c>
      <c r="AO1787" s="10">
        <f t="shared" si="9"/>
        <v>0</v>
      </c>
      <c r="AP1787" s="10">
        <f t="shared" si="10"/>
        <v>1</v>
      </c>
    </row>
    <row r="1788" ht="15.75" customHeight="1">
      <c r="A1788" s="7">
        <v>45676.0</v>
      </c>
      <c r="B1788" s="8" t="s">
        <v>3647</v>
      </c>
      <c r="C1788" s="8" t="s">
        <v>4133</v>
      </c>
      <c r="D1788" s="9">
        <v>1.6981562822E10</v>
      </c>
      <c r="E1788" s="8" t="s">
        <v>6125</v>
      </c>
      <c r="F1788" s="8" t="s">
        <v>6143</v>
      </c>
      <c r="G1788" s="8" t="s">
        <v>6117</v>
      </c>
      <c r="H1788" s="8" t="s">
        <v>6132</v>
      </c>
      <c r="I1788" s="8" t="s">
        <v>6107</v>
      </c>
      <c r="J1788" s="8" t="s">
        <v>6130</v>
      </c>
      <c r="K1788" s="8" t="s">
        <v>6107</v>
      </c>
      <c r="L1788" s="8" t="s">
        <v>6115</v>
      </c>
      <c r="M1788" s="8" t="s">
        <v>6113</v>
      </c>
      <c r="N1788" s="12" t="s">
        <v>18</v>
      </c>
      <c r="O1788" s="12" t="s">
        <v>20</v>
      </c>
      <c r="P1788" s="12" t="s">
        <v>25</v>
      </c>
      <c r="Q1788" s="12" t="s">
        <v>83</v>
      </c>
      <c r="R1788" s="12" t="s">
        <v>32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10">
        <f>ROUNDUP(SUM(VLOOKUP(F1788,'Pontuação'!A$2:B$11,2,FALSE),VLOOKUP(E1788,'Pontuação'!C$2:D$11,2,FALSE),VLOOKUP(H1788,'Pontuação'!I$2:J$11,2,FALSE),VLOOKUP(J1788,'Pontuação'!G$2:H$11,2,FALSE),VLOOKUP(L1788,'Pontuação'!M$2:N$13,2,FALSE)),0)</f>
        <v>1622</v>
      </c>
      <c r="AD1788" s="11">
        <f t="shared" si="1"/>
        <v>162</v>
      </c>
      <c r="AE1788" s="11" t="str">
        <f t="array" ref="AE1788">IFERROR(INDEX('Pontuação'!G$13:G$101, MATCH(AD1788, 'Pontuação'!F$13:F$101, 0)), "Faixa Indefinida")</f>
        <v>C</v>
      </c>
      <c r="AF1788" s="11">
        <f t="shared" si="2"/>
        <v>0</v>
      </c>
      <c r="AG1788" s="11">
        <f t="shared" si="3"/>
        <v>0</v>
      </c>
      <c r="AH1788" s="11">
        <f t="shared" si="4"/>
        <v>1</v>
      </c>
      <c r="AI1788" s="11">
        <f t="shared" si="5"/>
        <v>0</v>
      </c>
      <c r="AJ1788" s="11">
        <f>ROUNDUP(SUM(VLOOKUP(F1788,'Pontuação 3.0'!A$2:B$11,2,FALSE),VLOOKUP(E1788,'Pontuação 3.0'!C$2:D$11,2,FALSE),VLOOKUP(H1788,'Pontuação 3.0'!I$2:J$11,2,FALSE),VLOOKUP(J1788,'Pontuação 3.0'!G$2:H$11,2,FALSE),VLOOKUP(G1788,'Pontuação 3.0'!E$2:F$11,2,FALSE),VLOOKUP(K1788,'Pontuação 3.0'!K$2:L$11,2,FALSE),VLOOKUP(L1788,'Pontuação 3.0'!M$2:N$13,2,FALSE)),0)</f>
        <v>1785</v>
      </c>
      <c r="AK1788" s="10">
        <f t="shared" si="6"/>
        <v>179</v>
      </c>
      <c r="AL1788" s="10" t="str">
        <f t="array" ref="AL1788">IFERROR(INDEX('Pontuação 3.0'!G$13:G$191, MATCH(AK1788, 'Pontuação 3.0'!F$13:F$191, 0)), "Faixa Indefinida")</f>
        <v>D</v>
      </c>
      <c r="AM1788" s="10">
        <f t="shared" si="7"/>
        <v>0</v>
      </c>
      <c r="AN1788" s="10">
        <f t="shared" si="8"/>
        <v>0</v>
      </c>
      <c r="AO1788" s="10">
        <f t="shared" si="9"/>
        <v>0</v>
      </c>
      <c r="AP1788" s="10">
        <f t="shared" si="10"/>
        <v>1</v>
      </c>
    </row>
    <row r="1789" ht="15.75" customHeight="1">
      <c r="A1789" s="7">
        <v>45676.0</v>
      </c>
      <c r="B1789" s="8" t="s">
        <v>4137</v>
      </c>
      <c r="C1789" s="8" t="s">
        <v>4138</v>
      </c>
      <c r="D1789" s="9">
        <v>4.3999200389E10</v>
      </c>
      <c r="E1789" s="8" t="s">
        <v>6103</v>
      </c>
      <c r="F1789" s="8" t="s">
        <v>6126</v>
      </c>
      <c r="G1789" s="8" t="s">
        <v>6117</v>
      </c>
      <c r="H1789" s="8" t="s">
        <v>6132</v>
      </c>
      <c r="I1789" s="8" t="s">
        <v>6128</v>
      </c>
      <c r="J1789" s="8" t="s">
        <v>6119</v>
      </c>
      <c r="K1789" s="8" t="s">
        <v>6107</v>
      </c>
      <c r="L1789" s="8" t="s">
        <v>6115</v>
      </c>
      <c r="M1789" s="8" t="s">
        <v>6133</v>
      </c>
      <c r="N1789" s="12" t="s">
        <v>18</v>
      </c>
      <c r="O1789" s="12" t="s">
        <v>20</v>
      </c>
      <c r="P1789" s="12" t="s">
        <v>31</v>
      </c>
      <c r="Q1789" s="12" t="s">
        <v>22</v>
      </c>
      <c r="R1789" s="12" t="s">
        <v>32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10">
        <f>ROUNDUP(SUM(VLOOKUP(F1789,'Pontuação'!A$2:B$11,2,FALSE),VLOOKUP(E1789,'Pontuação'!C$2:D$11,2,FALSE),VLOOKUP(H1789,'Pontuação'!I$2:J$11,2,FALSE),VLOOKUP(J1789,'Pontuação'!G$2:H$11,2,FALSE),VLOOKUP(L1789,'Pontuação'!M$2:N$13,2,FALSE)),0)</f>
        <v>1357</v>
      </c>
      <c r="AD1789" s="11">
        <f t="shared" si="1"/>
        <v>136</v>
      </c>
      <c r="AE1789" s="11" t="str">
        <f t="array" ref="AE1789">IFERROR(INDEX('Pontuação'!G$13:G$101, MATCH(AD1789, 'Pontuação'!F$13:F$101, 0)), "Faixa Indefinida")</f>
        <v>D</v>
      </c>
      <c r="AF1789" s="11">
        <f t="shared" si="2"/>
        <v>0</v>
      </c>
      <c r="AG1789" s="11">
        <f t="shared" si="3"/>
        <v>0</v>
      </c>
      <c r="AH1789" s="11">
        <f t="shared" si="4"/>
        <v>0</v>
      </c>
      <c r="AI1789" s="11">
        <f t="shared" si="5"/>
        <v>1</v>
      </c>
      <c r="AJ1789" s="11">
        <f>ROUNDUP(SUM(VLOOKUP(F1789,'Pontuação 3.0'!A$2:B$11,2,FALSE),VLOOKUP(E1789,'Pontuação 3.0'!C$2:D$11,2,FALSE),VLOOKUP(H1789,'Pontuação 3.0'!I$2:J$11,2,FALSE),VLOOKUP(J1789,'Pontuação 3.0'!G$2:H$11,2,FALSE),VLOOKUP(G1789,'Pontuação 3.0'!E$2:F$11,2,FALSE),VLOOKUP(K1789,'Pontuação 3.0'!K$2:L$11,2,FALSE),VLOOKUP(L1789,'Pontuação 3.0'!M$2:N$13,2,FALSE)),0)</f>
        <v>1881</v>
      </c>
      <c r="AK1789" s="10">
        <f t="shared" si="6"/>
        <v>188</v>
      </c>
      <c r="AL1789" s="10" t="str">
        <f t="array" ref="AL1789">IFERROR(INDEX('Pontuação 3.0'!G$13:G$191, MATCH(AK1789, 'Pontuação 3.0'!F$13:F$191, 0)), "Faixa Indefinida")</f>
        <v>D</v>
      </c>
      <c r="AM1789" s="10">
        <f t="shared" si="7"/>
        <v>0</v>
      </c>
      <c r="AN1789" s="10">
        <f t="shared" si="8"/>
        <v>0</v>
      </c>
      <c r="AO1789" s="10">
        <f t="shared" si="9"/>
        <v>0</v>
      </c>
      <c r="AP1789" s="10">
        <f t="shared" si="10"/>
        <v>1</v>
      </c>
    </row>
    <row r="1790" ht="15.75" customHeight="1">
      <c r="A1790" s="7">
        <v>45676.0</v>
      </c>
      <c r="B1790" s="8" t="s">
        <v>4134</v>
      </c>
      <c r="C1790" s="8" t="s">
        <v>4135</v>
      </c>
      <c r="D1790" s="8" t="s">
        <v>4136</v>
      </c>
      <c r="E1790" s="8" t="s">
        <v>6103</v>
      </c>
      <c r="F1790" s="8" t="s">
        <v>6116</v>
      </c>
      <c r="G1790" s="8" t="s">
        <v>6117</v>
      </c>
      <c r="H1790" s="8" t="s">
        <v>6118</v>
      </c>
      <c r="I1790" s="8" t="s">
        <v>6128</v>
      </c>
      <c r="J1790" s="8" t="s">
        <v>6119</v>
      </c>
      <c r="K1790" s="8" t="s">
        <v>6107</v>
      </c>
      <c r="L1790" s="8" t="s">
        <v>6115</v>
      </c>
      <c r="M1790" s="8" t="s">
        <v>6111</v>
      </c>
      <c r="N1790" s="12" t="s">
        <v>18</v>
      </c>
      <c r="O1790" s="12" t="s">
        <v>20</v>
      </c>
      <c r="P1790" s="12" t="s">
        <v>31</v>
      </c>
      <c r="Q1790" s="12" t="s">
        <v>200</v>
      </c>
      <c r="R1790" s="12" t="s">
        <v>32</v>
      </c>
      <c r="S1790" s="13"/>
      <c r="T1790" s="8"/>
      <c r="U1790" s="8"/>
      <c r="V1790" s="8"/>
      <c r="W1790" s="8"/>
      <c r="X1790" s="8"/>
      <c r="Y1790" s="8"/>
      <c r="Z1790" s="8"/>
      <c r="AA1790" s="8"/>
      <c r="AB1790" s="8"/>
      <c r="AC1790" s="10">
        <f>ROUNDUP(SUM(VLOOKUP(F1790,'Pontuação'!A$2:B$11,2,FALSE),VLOOKUP(E1790,'Pontuação'!C$2:D$11,2,FALSE),VLOOKUP(H1790,'Pontuação'!I$2:J$11,2,FALSE),VLOOKUP(J1790,'Pontuação'!G$2:H$11,2,FALSE),VLOOKUP(L1790,'Pontuação'!M$2:N$13,2,FALSE)),0)</f>
        <v>1595</v>
      </c>
      <c r="AD1790" s="11">
        <f t="shared" si="1"/>
        <v>160</v>
      </c>
      <c r="AE1790" s="11" t="str">
        <f t="array" ref="AE1790">IFERROR(INDEX('Pontuação'!G$13:G$101, MATCH(AD1790, 'Pontuação'!F$13:F$101, 0)), "Faixa Indefinida")</f>
        <v>C</v>
      </c>
      <c r="AF1790" s="11">
        <f t="shared" si="2"/>
        <v>0</v>
      </c>
      <c r="AG1790" s="11">
        <f t="shared" si="3"/>
        <v>0</v>
      </c>
      <c r="AH1790" s="11">
        <f t="shared" si="4"/>
        <v>1</v>
      </c>
      <c r="AI1790" s="11">
        <f t="shared" si="5"/>
        <v>0</v>
      </c>
      <c r="AJ1790" s="11">
        <f>ROUNDUP(SUM(VLOOKUP(F1790,'Pontuação 3.0'!A$2:B$11,2,FALSE),VLOOKUP(E1790,'Pontuação 3.0'!C$2:D$11,2,FALSE),VLOOKUP(H1790,'Pontuação 3.0'!I$2:J$11,2,FALSE),VLOOKUP(J1790,'Pontuação 3.0'!G$2:H$11,2,FALSE),VLOOKUP(G1790,'Pontuação 3.0'!E$2:F$11,2,FALSE),VLOOKUP(K1790,'Pontuação 3.0'!K$2:L$11,2,FALSE),VLOOKUP(L1790,'Pontuação 3.0'!M$2:N$13,2,FALSE)),0)</f>
        <v>2209</v>
      </c>
      <c r="AK1790" s="10">
        <f t="shared" si="6"/>
        <v>221</v>
      </c>
      <c r="AL1790" s="10" t="str">
        <f t="array" ref="AL1790">IFERROR(INDEX('Pontuação 3.0'!G$13:G$191, MATCH(AK1790, 'Pontuação 3.0'!F$13:F$191, 0)), "Faixa Indefinida")</f>
        <v>B</v>
      </c>
      <c r="AM1790" s="10">
        <f t="shared" si="7"/>
        <v>0</v>
      </c>
      <c r="AN1790" s="10">
        <f t="shared" si="8"/>
        <v>1</v>
      </c>
      <c r="AO1790" s="10">
        <f t="shared" si="9"/>
        <v>0</v>
      </c>
      <c r="AP1790" s="10">
        <f t="shared" si="10"/>
        <v>0</v>
      </c>
    </row>
    <row r="1791" ht="15.75" customHeight="1">
      <c r="A1791" s="7">
        <v>45676.0</v>
      </c>
      <c r="B1791" s="8" t="s">
        <v>4141</v>
      </c>
      <c r="C1791" s="8" t="s">
        <v>4142</v>
      </c>
      <c r="D1791" s="9">
        <v>4.6999827696E10</v>
      </c>
      <c r="E1791" s="8" t="s">
        <v>6103</v>
      </c>
      <c r="F1791" s="8" t="s">
        <v>6116</v>
      </c>
      <c r="G1791" s="8" t="s">
        <v>6117</v>
      </c>
      <c r="H1791" s="8" t="s">
        <v>6118</v>
      </c>
      <c r="I1791" s="8" t="s">
        <v>6107</v>
      </c>
      <c r="J1791" s="8" t="s">
        <v>6108</v>
      </c>
      <c r="K1791" s="8" t="s">
        <v>6107</v>
      </c>
      <c r="L1791" s="8" t="s">
        <v>6124</v>
      </c>
      <c r="M1791" s="8" t="s">
        <v>6113</v>
      </c>
      <c r="N1791" s="12" t="s">
        <v>18</v>
      </c>
      <c r="O1791" s="12" t="s">
        <v>20</v>
      </c>
      <c r="P1791" s="12" t="s">
        <v>19</v>
      </c>
      <c r="Q1791" s="12" t="s">
        <v>22</v>
      </c>
      <c r="R1791" s="12" t="s">
        <v>21</v>
      </c>
      <c r="S1791" s="13"/>
      <c r="T1791" s="8"/>
      <c r="U1791" s="8"/>
      <c r="V1791" s="8"/>
      <c r="W1791" s="8"/>
      <c r="X1791" s="8"/>
      <c r="Y1791" s="8"/>
      <c r="Z1791" s="8"/>
      <c r="AA1791" s="8"/>
      <c r="AB1791" s="8"/>
      <c r="AC1791" s="10">
        <f>ROUNDUP(SUM(VLOOKUP(F1791,'Pontuação'!A$2:B$11,2,FALSE),VLOOKUP(E1791,'Pontuação'!C$2:D$11,2,FALSE),VLOOKUP(H1791,'Pontuação'!I$2:J$11,2,FALSE),VLOOKUP(J1791,'Pontuação'!G$2:H$11,2,FALSE),VLOOKUP(L1791,'Pontuação'!M$2:N$13,2,FALSE)),0)</f>
        <v>1663</v>
      </c>
      <c r="AD1791" s="11">
        <f t="shared" si="1"/>
        <v>166</v>
      </c>
      <c r="AE1791" s="11" t="str">
        <f t="array" ref="AE1791">IFERROR(INDEX('Pontuação'!G$13:G$101, MATCH(AD1791, 'Pontuação'!F$13:F$101, 0)), "Faixa Indefinida")</f>
        <v>B</v>
      </c>
      <c r="AF1791" s="11">
        <f t="shared" si="2"/>
        <v>0</v>
      </c>
      <c r="AG1791" s="11">
        <f t="shared" si="3"/>
        <v>1</v>
      </c>
      <c r="AH1791" s="11">
        <f t="shared" si="4"/>
        <v>0</v>
      </c>
      <c r="AI1791" s="11">
        <f t="shared" si="5"/>
        <v>0</v>
      </c>
      <c r="AJ1791" s="11">
        <f>ROUNDUP(SUM(VLOOKUP(F1791,'Pontuação 3.0'!A$2:B$11,2,FALSE),VLOOKUP(E1791,'Pontuação 3.0'!C$2:D$11,2,FALSE),VLOOKUP(H1791,'Pontuação 3.0'!I$2:J$11,2,FALSE),VLOOKUP(J1791,'Pontuação 3.0'!G$2:H$11,2,FALSE),VLOOKUP(G1791,'Pontuação 3.0'!E$2:F$11,2,FALSE),VLOOKUP(K1791,'Pontuação 3.0'!K$2:L$11,2,FALSE),VLOOKUP(L1791,'Pontuação 3.0'!M$2:N$13,2,FALSE)),0)</f>
        <v>2331</v>
      </c>
      <c r="AK1791" s="10">
        <f t="shared" si="6"/>
        <v>233</v>
      </c>
      <c r="AL1791" s="10" t="str">
        <f t="array" ref="AL1791">IFERROR(INDEX('Pontuação 3.0'!G$13:G$191, MATCH(AK1791, 'Pontuação 3.0'!F$13:F$191, 0)), "Faixa Indefinida")</f>
        <v>B</v>
      </c>
      <c r="AM1791" s="10">
        <f t="shared" si="7"/>
        <v>0</v>
      </c>
      <c r="AN1791" s="10">
        <f t="shared" si="8"/>
        <v>1</v>
      </c>
      <c r="AO1791" s="10">
        <f t="shared" si="9"/>
        <v>0</v>
      </c>
      <c r="AP1791" s="10">
        <f t="shared" si="10"/>
        <v>0</v>
      </c>
    </row>
    <row r="1792" ht="15.75" customHeight="1">
      <c r="A1792" s="7">
        <v>45676.0</v>
      </c>
      <c r="B1792" s="8" t="s">
        <v>4139</v>
      </c>
      <c r="C1792" s="8" t="s">
        <v>4140</v>
      </c>
      <c r="D1792" s="9">
        <v>1.191271986E10</v>
      </c>
      <c r="E1792" s="8" t="s">
        <v>6103</v>
      </c>
      <c r="F1792" s="8" t="s">
        <v>6126</v>
      </c>
      <c r="G1792" s="8" t="s">
        <v>6117</v>
      </c>
      <c r="H1792" s="8" t="s">
        <v>6106</v>
      </c>
      <c r="I1792" s="8" t="s">
        <v>6107</v>
      </c>
      <c r="J1792" s="8" t="s">
        <v>6119</v>
      </c>
      <c r="K1792" s="8" t="s">
        <v>6107</v>
      </c>
      <c r="L1792" s="8" t="s">
        <v>6120</v>
      </c>
      <c r="M1792" s="8" t="s">
        <v>6131</v>
      </c>
      <c r="N1792" s="12" t="s">
        <v>18</v>
      </c>
      <c r="O1792" s="12" t="s">
        <v>20</v>
      </c>
      <c r="P1792" s="12" t="s">
        <v>25</v>
      </c>
      <c r="Q1792" s="12" t="s">
        <v>33</v>
      </c>
      <c r="R1792" s="12" t="s">
        <v>21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10">
        <f>ROUNDUP(SUM(VLOOKUP(F1792,'Pontuação'!A$2:B$11,2,FALSE),VLOOKUP(E1792,'Pontuação'!C$2:D$11,2,FALSE),VLOOKUP(H1792,'Pontuação'!I$2:J$11,2,FALSE),VLOOKUP(J1792,'Pontuação'!G$2:H$11,2,FALSE),VLOOKUP(L1792,'Pontuação'!M$2:N$13,2,FALSE)),0)</f>
        <v>1673</v>
      </c>
      <c r="AD1792" s="11">
        <f t="shared" si="1"/>
        <v>167</v>
      </c>
      <c r="AE1792" s="11" t="str">
        <f t="array" ref="AE1792">IFERROR(INDEX('Pontuação'!G$13:G$101, MATCH(AD1792, 'Pontuação'!F$13:F$101, 0)), "Faixa Indefinida")</f>
        <v>B</v>
      </c>
      <c r="AF1792" s="11">
        <f t="shared" si="2"/>
        <v>0</v>
      </c>
      <c r="AG1792" s="11">
        <f t="shared" si="3"/>
        <v>1</v>
      </c>
      <c r="AH1792" s="11">
        <f t="shared" si="4"/>
        <v>0</v>
      </c>
      <c r="AI1792" s="11">
        <f t="shared" si="5"/>
        <v>0</v>
      </c>
      <c r="AJ1792" s="11">
        <f>ROUNDUP(SUM(VLOOKUP(F1792,'Pontuação 3.0'!A$2:B$11,2,FALSE),VLOOKUP(E1792,'Pontuação 3.0'!C$2:D$11,2,FALSE),VLOOKUP(H1792,'Pontuação 3.0'!I$2:J$11,2,FALSE),VLOOKUP(J1792,'Pontuação 3.0'!G$2:H$11,2,FALSE),VLOOKUP(G1792,'Pontuação 3.0'!E$2:F$11,2,FALSE),VLOOKUP(K1792,'Pontuação 3.0'!K$2:L$11,2,FALSE),VLOOKUP(L1792,'Pontuação 3.0'!M$2:N$13,2,FALSE)),0)</f>
        <v>2075</v>
      </c>
      <c r="AK1792" s="10">
        <f t="shared" si="6"/>
        <v>208</v>
      </c>
      <c r="AL1792" s="10" t="str">
        <f t="array" ref="AL1792">IFERROR(INDEX('Pontuação 3.0'!G$13:G$191, MATCH(AK1792, 'Pontuação 3.0'!F$13:F$191, 0)), "Faixa Indefinida")</f>
        <v>C</v>
      </c>
      <c r="AM1792" s="10">
        <f t="shared" si="7"/>
        <v>0</v>
      </c>
      <c r="AN1792" s="10">
        <f t="shared" si="8"/>
        <v>0</v>
      </c>
      <c r="AO1792" s="10">
        <f t="shared" si="9"/>
        <v>1</v>
      </c>
      <c r="AP1792" s="10">
        <f t="shared" si="10"/>
        <v>0</v>
      </c>
    </row>
    <row r="1793" ht="15.75" customHeight="1">
      <c r="A1793" s="7">
        <v>45676.0</v>
      </c>
      <c r="B1793" s="8" t="s">
        <v>4143</v>
      </c>
      <c r="C1793" s="8" t="s">
        <v>4144</v>
      </c>
      <c r="D1793" s="9">
        <v>9.8984409997E10</v>
      </c>
      <c r="E1793" s="8" t="s">
        <v>6103</v>
      </c>
      <c r="F1793" s="8" t="s">
        <v>6116</v>
      </c>
      <c r="G1793" s="8" t="s">
        <v>6122</v>
      </c>
      <c r="H1793" s="8" t="s">
        <v>6123</v>
      </c>
      <c r="I1793" s="8" t="s">
        <v>6107</v>
      </c>
      <c r="J1793" s="8" t="s">
        <v>6119</v>
      </c>
      <c r="K1793" s="8" t="s">
        <v>6109</v>
      </c>
      <c r="L1793" s="8" t="s">
        <v>6115</v>
      </c>
      <c r="M1793" s="8" t="s">
        <v>6113</v>
      </c>
      <c r="N1793" s="12" t="s">
        <v>18</v>
      </c>
      <c r="O1793" s="12" t="s">
        <v>20</v>
      </c>
      <c r="P1793" s="12" t="s">
        <v>25</v>
      </c>
      <c r="Q1793" s="12" t="s">
        <v>22</v>
      </c>
      <c r="R1793" s="12" t="s">
        <v>32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10">
        <f>ROUNDUP(SUM(VLOOKUP(F1793,'Pontuação'!A$2:B$11,2,FALSE),VLOOKUP(E1793,'Pontuação'!C$2:D$11,2,FALSE),VLOOKUP(H1793,'Pontuação'!I$2:J$11,2,FALSE),VLOOKUP(J1793,'Pontuação'!G$2:H$11,2,FALSE),VLOOKUP(L1793,'Pontuação'!M$2:N$13,2,FALSE)),0)</f>
        <v>1439</v>
      </c>
      <c r="AD1793" s="11">
        <f t="shared" si="1"/>
        <v>144</v>
      </c>
      <c r="AE1793" s="11" t="str">
        <f t="array" ref="AE1793">IFERROR(INDEX('Pontuação'!G$13:G$101, MATCH(AD1793, 'Pontuação'!F$13:F$101, 0)), "Faixa Indefinida")</f>
        <v>D</v>
      </c>
      <c r="AF1793" s="11">
        <f t="shared" si="2"/>
        <v>0</v>
      </c>
      <c r="AG1793" s="11">
        <f t="shared" si="3"/>
        <v>0</v>
      </c>
      <c r="AH1793" s="11">
        <f t="shared" si="4"/>
        <v>0</v>
      </c>
      <c r="AI1793" s="11">
        <f t="shared" si="5"/>
        <v>1</v>
      </c>
      <c r="AJ1793" s="11">
        <f>ROUNDUP(SUM(VLOOKUP(F1793,'Pontuação 3.0'!A$2:B$11,2,FALSE),VLOOKUP(E1793,'Pontuação 3.0'!C$2:D$11,2,FALSE),VLOOKUP(H1793,'Pontuação 3.0'!I$2:J$11,2,FALSE),VLOOKUP(J1793,'Pontuação 3.0'!G$2:H$11,2,FALSE),VLOOKUP(G1793,'Pontuação 3.0'!E$2:F$11,2,FALSE),VLOOKUP(K1793,'Pontuação 3.0'!K$2:L$11,2,FALSE),VLOOKUP(L1793,'Pontuação 3.0'!M$2:N$13,2,FALSE)),0)</f>
        <v>2095</v>
      </c>
      <c r="AK1793" s="10">
        <f t="shared" si="6"/>
        <v>210</v>
      </c>
      <c r="AL1793" s="10" t="str">
        <f t="array" ref="AL1793">IFERROR(INDEX('Pontuação 3.0'!G$13:G$191, MATCH(AK1793, 'Pontuação 3.0'!F$13:F$191, 0)), "Faixa Indefinida")</f>
        <v>C</v>
      </c>
      <c r="AM1793" s="10">
        <f t="shared" si="7"/>
        <v>0</v>
      </c>
      <c r="AN1793" s="10">
        <f t="shared" si="8"/>
        <v>0</v>
      </c>
      <c r="AO1793" s="10">
        <f t="shared" si="9"/>
        <v>1</v>
      </c>
      <c r="AP1793" s="10">
        <f t="shared" si="10"/>
        <v>0</v>
      </c>
    </row>
    <row r="1794" ht="15.75" customHeight="1">
      <c r="A1794" s="7">
        <v>45676.0</v>
      </c>
      <c r="B1794" s="8" t="s">
        <v>986</v>
      </c>
      <c r="C1794" s="8" t="s">
        <v>4145</v>
      </c>
      <c r="D1794" s="8" t="s">
        <v>4146</v>
      </c>
      <c r="E1794" s="8" t="s">
        <v>6103</v>
      </c>
      <c r="F1794" s="8" t="s">
        <v>6126</v>
      </c>
      <c r="G1794" s="8" t="s">
        <v>6117</v>
      </c>
      <c r="H1794" s="8" t="s">
        <v>6106</v>
      </c>
      <c r="I1794" s="8" t="s">
        <v>6107</v>
      </c>
      <c r="J1794" s="8" t="s">
        <v>6108</v>
      </c>
      <c r="K1794" s="8" t="s">
        <v>6107</v>
      </c>
      <c r="L1794" s="8" t="s">
        <v>6124</v>
      </c>
      <c r="M1794" s="8" t="s">
        <v>6121</v>
      </c>
      <c r="N1794" s="12" t="s">
        <v>18</v>
      </c>
      <c r="O1794" s="12" t="s">
        <v>20</v>
      </c>
      <c r="P1794" s="12" t="s">
        <v>102</v>
      </c>
      <c r="Q1794" s="12" t="s">
        <v>22</v>
      </c>
      <c r="R1794" s="12" t="s">
        <v>21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10">
        <f>ROUNDUP(SUM(VLOOKUP(F1794,'Pontuação'!A$2:B$11,2,FALSE),VLOOKUP(E1794,'Pontuação'!C$2:D$11,2,FALSE),VLOOKUP(H1794,'Pontuação'!I$2:J$11,2,FALSE),VLOOKUP(J1794,'Pontuação'!G$2:H$11,2,FALSE),VLOOKUP(L1794,'Pontuação'!M$2:N$13,2,FALSE)),0)</f>
        <v>1609</v>
      </c>
      <c r="AD1794" s="11">
        <f t="shared" si="1"/>
        <v>161</v>
      </c>
      <c r="AE1794" s="11" t="str">
        <f t="array" ref="AE1794">IFERROR(INDEX('Pontuação'!G$13:G$101, MATCH(AD1794, 'Pontuação'!F$13:F$101, 0)), "Faixa Indefinida")</f>
        <v>C</v>
      </c>
      <c r="AF1794" s="11">
        <f t="shared" si="2"/>
        <v>0</v>
      </c>
      <c r="AG1794" s="11">
        <f t="shared" si="3"/>
        <v>0</v>
      </c>
      <c r="AH1794" s="11">
        <f t="shared" si="4"/>
        <v>1</v>
      </c>
      <c r="AI1794" s="11">
        <f t="shared" si="5"/>
        <v>0</v>
      </c>
      <c r="AJ1794" s="11">
        <f>ROUNDUP(SUM(VLOOKUP(F1794,'Pontuação 3.0'!A$2:B$11,2,FALSE),VLOOKUP(E1794,'Pontuação 3.0'!C$2:D$11,2,FALSE),VLOOKUP(H1794,'Pontuação 3.0'!I$2:J$11,2,FALSE),VLOOKUP(J1794,'Pontuação 3.0'!G$2:H$11,2,FALSE),VLOOKUP(G1794,'Pontuação 3.0'!E$2:F$11,2,FALSE),VLOOKUP(K1794,'Pontuação 3.0'!K$2:L$11,2,FALSE),VLOOKUP(L1794,'Pontuação 3.0'!M$2:N$13,2,FALSE)),0)</f>
        <v>2111</v>
      </c>
      <c r="AK1794" s="10">
        <f t="shared" si="6"/>
        <v>211</v>
      </c>
      <c r="AL1794" s="10" t="str">
        <f t="array" ref="AL1794">IFERROR(INDEX('Pontuação 3.0'!G$13:G$191, MATCH(AK1794, 'Pontuação 3.0'!F$13:F$191, 0)), "Faixa Indefinida")</f>
        <v>C</v>
      </c>
      <c r="AM1794" s="10">
        <f t="shared" si="7"/>
        <v>0</v>
      </c>
      <c r="AN1794" s="10">
        <f t="shared" si="8"/>
        <v>0</v>
      </c>
      <c r="AO1794" s="10">
        <f t="shared" si="9"/>
        <v>1</v>
      </c>
      <c r="AP1794" s="10">
        <f t="shared" si="10"/>
        <v>0</v>
      </c>
    </row>
    <row r="1795" ht="15.75" customHeight="1">
      <c r="A1795" s="7">
        <v>45676.0</v>
      </c>
      <c r="B1795" s="8" t="s">
        <v>4147</v>
      </c>
      <c r="C1795" s="8" t="s">
        <v>4148</v>
      </c>
      <c r="D1795" s="9">
        <v>8.7981192798E10</v>
      </c>
      <c r="E1795" s="8" t="s">
        <v>6103</v>
      </c>
      <c r="F1795" s="8" t="s">
        <v>6126</v>
      </c>
      <c r="G1795" s="8" t="s">
        <v>6117</v>
      </c>
      <c r="H1795" s="8" t="s">
        <v>6118</v>
      </c>
      <c r="I1795" s="8" t="s">
        <v>6107</v>
      </c>
      <c r="J1795" s="8" t="s">
        <v>6119</v>
      </c>
      <c r="K1795" s="8" t="s">
        <v>6109</v>
      </c>
      <c r="L1795" s="8" t="s">
        <v>6115</v>
      </c>
      <c r="M1795" s="8" t="s">
        <v>6111</v>
      </c>
      <c r="N1795" s="12" t="s">
        <v>18</v>
      </c>
      <c r="O1795" s="12" t="s">
        <v>20</v>
      </c>
      <c r="P1795" s="12" t="s">
        <v>25</v>
      </c>
      <c r="Q1795" s="12" t="s">
        <v>22</v>
      </c>
      <c r="R1795" s="12" t="s">
        <v>32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10">
        <f>ROUNDUP(SUM(VLOOKUP(F1795,'Pontuação'!A$2:B$11,2,FALSE),VLOOKUP(E1795,'Pontuação'!C$2:D$11,2,FALSE),VLOOKUP(H1795,'Pontuação'!I$2:J$11,2,FALSE),VLOOKUP(J1795,'Pontuação'!G$2:H$11,2,FALSE),VLOOKUP(L1795,'Pontuação'!M$2:N$13,2,FALSE)),0)</f>
        <v>1583</v>
      </c>
      <c r="AD1795" s="11">
        <f t="shared" si="1"/>
        <v>158</v>
      </c>
      <c r="AE1795" s="11" t="str">
        <f t="array" ref="AE1795">IFERROR(INDEX('Pontuação'!G$13:G$101, MATCH(AD1795, 'Pontuação'!F$13:F$101, 0)), "Faixa Indefinida")</f>
        <v>C</v>
      </c>
      <c r="AF1795" s="11">
        <f t="shared" si="2"/>
        <v>0</v>
      </c>
      <c r="AG1795" s="11">
        <f t="shared" si="3"/>
        <v>0</v>
      </c>
      <c r="AH1795" s="11">
        <f t="shared" si="4"/>
        <v>1</v>
      </c>
      <c r="AI1795" s="11">
        <f t="shared" si="5"/>
        <v>0</v>
      </c>
      <c r="AJ1795" s="11">
        <f>ROUNDUP(SUM(VLOOKUP(F1795,'Pontuação 3.0'!A$2:B$11,2,FALSE),VLOOKUP(E1795,'Pontuação 3.0'!C$2:D$11,2,FALSE),VLOOKUP(H1795,'Pontuação 3.0'!I$2:J$11,2,FALSE),VLOOKUP(J1795,'Pontuação 3.0'!G$2:H$11,2,FALSE),VLOOKUP(G1795,'Pontuação 3.0'!E$2:F$11,2,FALSE),VLOOKUP(K1795,'Pontuação 3.0'!K$2:L$11,2,FALSE),VLOOKUP(L1795,'Pontuação 3.0'!M$2:N$13,2,FALSE)),0)</f>
        <v>2337</v>
      </c>
      <c r="AK1795" s="10">
        <f t="shared" si="6"/>
        <v>234</v>
      </c>
      <c r="AL1795" s="10" t="str">
        <f t="array" ref="AL1795">IFERROR(INDEX('Pontuação 3.0'!G$13:G$191, MATCH(AK1795, 'Pontuação 3.0'!F$13:F$191, 0)), "Faixa Indefinida")</f>
        <v>B</v>
      </c>
      <c r="AM1795" s="10">
        <f t="shared" si="7"/>
        <v>0</v>
      </c>
      <c r="AN1795" s="10">
        <f t="shared" si="8"/>
        <v>1</v>
      </c>
      <c r="AO1795" s="10">
        <f t="shared" si="9"/>
        <v>0</v>
      </c>
      <c r="AP1795" s="10">
        <f t="shared" si="10"/>
        <v>0</v>
      </c>
    </row>
    <row r="1796" ht="15.75" customHeight="1">
      <c r="A1796" s="7">
        <v>45676.0</v>
      </c>
      <c r="B1796" s="8" t="s">
        <v>4149</v>
      </c>
      <c r="C1796" s="8" t="s">
        <v>4150</v>
      </c>
      <c r="D1796" s="9">
        <v>2.4992751244E10</v>
      </c>
      <c r="E1796" s="8" t="s">
        <v>6125</v>
      </c>
      <c r="F1796" s="8" t="s">
        <v>6126</v>
      </c>
      <c r="G1796" s="8" t="s">
        <v>6117</v>
      </c>
      <c r="H1796" s="8" t="s">
        <v>6106</v>
      </c>
      <c r="I1796" s="8" t="s">
        <v>6107</v>
      </c>
      <c r="J1796" s="8" t="s">
        <v>6119</v>
      </c>
      <c r="K1796" s="8" t="s">
        <v>6107</v>
      </c>
      <c r="L1796" s="8" t="s">
        <v>6115</v>
      </c>
      <c r="M1796" s="8" t="s">
        <v>6113</v>
      </c>
      <c r="N1796" s="12" t="s">
        <v>18</v>
      </c>
      <c r="O1796" s="12" t="s">
        <v>20</v>
      </c>
      <c r="P1796" s="12" t="s">
        <v>25</v>
      </c>
      <c r="Q1796" s="12" t="s">
        <v>83</v>
      </c>
      <c r="R1796" s="12" t="s">
        <v>21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10">
        <f>ROUNDUP(SUM(VLOOKUP(F1796,'Pontuação'!A$2:B$11,2,FALSE),VLOOKUP(E1796,'Pontuação'!C$2:D$11,2,FALSE),VLOOKUP(H1796,'Pontuação'!I$2:J$11,2,FALSE),VLOOKUP(J1796,'Pontuação'!G$2:H$11,2,FALSE),VLOOKUP(L1796,'Pontuação'!M$2:N$13,2,FALSE)),0)</f>
        <v>1545</v>
      </c>
      <c r="AD1796" s="11">
        <f t="shared" si="1"/>
        <v>155</v>
      </c>
      <c r="AE1796" s="11" t="str">
        <f t="array" ref="AE1796">IFERROR(INDEX('Pontuação'!G$13:G$101, MATCH(AD1796, 'Pontuação'!F$13:F$101, 0)), "Faixa Indefinida")</f>
        <v>C</v>
      </c>
      <c r="AF1796" s="11">
        <f t="shared" si="2"/>
        <v>0</v>
      </c>
      <c r="AG1796" s="11">
        <f t="shared" si="3"/>
        <v>0</v>
      </c>
      <c r="AH1796" s="11">
        <f t="shared" si="4"/>
        <v>1</v>
      </c>
      <c r="AI1796" s="11">
        <f t="shared" si="5"/>
        <v>0</v>
      </c>
      <c r="AJ1796" s="11">
        <f>ROUNDUP(SUM(VLOOKUP(F1796,'Pontuação 3.0'!A$2:B$11,2,FALSE),VLOOKUP(E1796,'Pontuação 3.0'!C$2:D$11,2,FALSE),VLOOKUP(H1796,'Pontuação 3.0'!I$2:J$11,2,FALSE),VLOOKUP(J1796,'Pontuação 3.0'!G$2:H$11,2,FALSE),VLOOKUP(G1796,'Pontuação 3.0'!E$2:F$11,2,FALSE),VLOOKUP(K1796,'Pontuação 3.0'!K$2:L$11,2,FALSE),VLOOKUP(L1796,'Pontuação 3.0'!M$2:N$13,2,FALSE)),0)</f>
        <v>1959</v>
      </c>
      <c r="AK1796" s="10">
        <f t="shared" si="6"/>
        <v>196</v>
      </c>
      <c r="AL1796" s="10" t="str">
        <f t="array" ref="AL1796">IFERROR(INDEX('Pontuação 3.0'!G$13:G$191, MATCH(AK1796, 'Pontuação 3.0'!F$13:F$191, 0)), "Faixa Indefinida")</f>
        <v>C</v>
      </c>
      <c r="AM1796" s="10">
        <f t="shared" si="7"/>
        <v>0</v>
      </c>
      <c r="AN1796" s="10">
        <f t="shared" si="8"/>
        <v>0</v>
      </c>
      <c r="AO1796" s="10">
        <f t="shared" si="9"/>
        <v>1</v>
      </c>
      <c r="AP1796" s="10">
        <f t="shared" si="10"/>
        <v>0</v>
      </c>
    </row>
    <row r="1797" ht="15.75" customHeight="1">
      <c r="A1797" s="7">
        <v>45676.0</v>
      </c>
      <c r="B1797" s="8" t="s">
        <v>4151</v>
      </c>
      <c r="C1797" s="8" t="s">
        <v>4152</v>
      </c>
      <c r="D1797" s="8" t="s">
        <v>4153</v>
      </c>
      <c r="E1797" s="8" t="s">
        <v>6103</v>
      </c>
      <c r="F1797" s="8" t="s">
        <v>6116</v>
      </c>
      <c r="G1797" s="8" t="s">
        <v>6117</v>
      </c>
      <c r="H1797" s="8" t="s">
        <v>6106</v>
      </c>
      <c r="I1797" s="8" t="s">
        <v>6107</v>
      </c>
      <c r="J1797" s="8" t="s">
        <v>6119</v>
      </c>
      <c r="K1797" s="8" t="s">
        <v>6107</v>
      </c>
      <c r="L1797" s="8" t="s">
        <v>6124</v>
      </c>
      <c r="M1797" s="8" t="s">
        <v>6133</v>
      </c>
      <c r="N1797" s="12" t="s">
        <v>18</v>
      </c>
      <c r="O1797" s="12" t="s">
        <v>20</v>
      </c>
      <c r="P1797" s="12" t="s">
        <v>31</v>
      </c>
      <c r="Q1797" s="12" t="s">
        <v>1616</v>
      </c>
      <c r="R1797" s="12" t="s">
        <v>32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10">
        <f>ROUNDUP(SUM(VLOOKUP(F1797,'Pontuação'!A$2:B$11,2,FALSE),VLOOKUP(E1797,'Pontuação'!C$2:D$11,2,FALSE),VLOOKUP(H1797,'Pontuação'!I$2:J$11,2,FALSE),VLOOKUP(J1797,'Pontuação'!G$2:H$11,2,FALSE),VLOOKUP(L1797,'Pontuação'!M$2:N$13,2,FALSE)),0)</f>
        <v>1516</v>
      </c>
      <c r="AD1797" s="11">
        <f t="shared" si="1"/>
        <v>152</v>
      </c>
      <c r="AE1797" s="11" t="str">
        <f t="array" ref="AE1797">IFERROR(INDEX('Pontuação'!G$13:G$101, MATCH(AD1797, 'Pontuação'!F$13:F$101, 0)), "Faixa Indefinida")</f>
        <v>C</v>
      </c>
      <c r="AF1797" s="11">
        <f t="shared" si="2"/>
        <v>0</v>
      </c>
      <c r="AG1797" s="11">
        <f t="shared" si="3"/>
        <v>0</v>
      </c>
      <c r="AH1797" s="11">
        <f t="shared" si="4"/>
        <v>1</v>
      </c>
      <c r="AI1797" s="11">
        <f t="shared" si="5"/>
        <v>0</v>
      </c>
      <c r="AJ1797" s="11">
        <f>ROUNDUP(SUM(VLOOKUP(F1797,'Pontuação 3.0'!A$2:B$11,2,FALSE),VLOOKUP(E1797,'Pontuação 3.0'!C$2:D$11,2,FALSE),VLOOKUP(H1797,'Pontuação 3.0'!I$2:J$11,2,FALSE),VLOOKUP(J1797,'Pontuação 3.0'!G$2:H$11,2,FALSE),VLOOKUP(G1797,'Pontuação 3.0'!E$2:F$11,2,FALSE),VLOOKUP(K1797,'Pontuação 3.0'!K$2:L$11,2,FALSE),VLOOKUP(L1797,'Pontuação 3.0'!M$2:N$13,2,FALSE)),0)</f>
        <v>2092</v>
      </c>
      <c r="AK1797" s="10">
        <f t="shared" si="6"/>
        <v>209</v>
      </c>
      <c r="AL1797" s="10" t="str">
        <f t="array" ref="AL1797">IFERROR(INDEX('Pontuação 3.0'!G$13:G$191, MATCH(AK1797, 'Pontuação 3.0'!F$13:F$191, 0)), "Faixa Indefinida")</f>
        <v>C</v>
      </c>
      <c r="AM1797" s="10">
        <f t="shared" si="7"/>
        <v>0</v>
      </c>
      <c r="AN1797" s="10">
        <f t="shared" si="8"/>
        <v>0</v>
      </c>
      <c r="AO1797" s="10">
        <f t="shared" si="9"/>
        <v>1</v>
      </c>
      <c r="AP1797" s="10">
        <f t="shared" si="10"/>
        <v>0</v>
      </c>
    </row>
    <row r="1798" ht="15.75" customHeight="1">
      <c r="A1798" s="7">
        <v>45676.0</v>
      </c>
      <c r="B1798" s="8" t="s">
        <v>639</v>
      </c>
      <c r="C1798" s="8" t="s">
        <v>4154</v>
      </c>
      <c r="D1798" s="9">
        <v>8.399800913E10</v>
      </c>
      <c r="E1798" s="8" t="s">
        <v>6103</v>
      </c>
      <c r="F1798" s="8" t="s">
        <v>6116</v>
      </c>
      <c r="G1798" s="8" t="s">
        <v>6114</v>
      </c>
      <c r="H1798" s="8" t="s">
        <v>6123</v>
      </c>
      <c r="I1798" s="8" t="s">
        <v>6107</v>
      </c>
      <c r="J1798" s="8" t="s">
        <v>6119</v>
      </c>
      <c r="K1798" s="8" t="s">
        <v>6107</v>
      </c>
      <c r="L1798" s="8" t="s">
        <v>6115</v>
      </c>
      <c r="M1798" s="8" t="s">
        <v>6113</v>
      </c>
      <c r="N1798" s="12" t="s">
        <v>18</v>
      </c>
      <c r="O1798" s="12" t="s">
        <v>20</v>
      </c>
      <c r="P1798" s="12" t="s">
        <v>89</v>
      </c>
      <c r="Q1798" s="12" t="s">
        <v>682</v>
      </c>
      <c r="R1798" s="12" t="s">
        <v>32</v>
      </c>
      <c r="S1798" s="13"/>
      <c r="T1798" s="8"/>
      <c r="U1798" s="8"/>
      <c r="V1798" s="8"/>
      <c r="W1798" s="8"/>
      <c r="X1798" s="8"/>
      <c r="Y1798" s="8"/>
      <c r="Z1798" s="8"/>
      <c r="AA1798" s="8"/>
      <c r="AB1798" s="8"/>
      <c r="AC1798" s="10">
        <f>ROUNDUP(SUM(VLOOKUP(F1798,'Pontuação'!A$2:B$11,2,FALSE),VLOOKUP(E1798,'Pontuação'!C$2:D$11,2,FALSE),VLOOKUP(H1798,'Pontuação'!I$2:J$11,2,FALSE),VLOOKUP(J1798,'Pontuação'!G$2:H$11,2,FALSE),VLOOKUP(L1798,'Pontuação'!M$2:N$13,2,FALSE)),0)</f>
        <v>1439</v>
      </c>
      <c r="AD1798" s="11">
        <f t="shared" si="1"/>
        <v>144</v>
      </c>
      <c r="AE1798" s="11" t="str">
        <f t="array" ref="AE1798">IFERROR(INDEX('Pontuação'!G$13:G$101, MATCH(AD1798, 'Pontuação'!F$13:F$101, 0)), "Faixa Indefinida")</f>
        <v>D</v>
      </c>
      <c r="AF1798" s="11">
        <f t="shared" si="2"/>
        <v>0</v>
      </c>
      <c r="AG1798" s="11">
        <f t="shared" si="3"/>
        <v>0</v>
      </c>
      <c r="AH1798" s="11">
        <f t="shared" si="4"/>
        <v>0</v>
      </c>
      <c r="AI1798" s="11">
        <f t="shared" si="5"/>
        <v>1</v>
      </c>
      <c r="AJ1798" s="11">
        <f>ROUNDUP(SUM(VLOOKUP(F1798,'Pontuação 3.0'!A$2:B$11,2,FALSE),VLOOKUP(E1798,'Pontuação 3.0'!C$2:D$11,2,FALSE),VLOOKUP(H1798,'Pontuação 3.0'!I$2:J$11,2,FALSE),VLOOKUP(J1798,'Pontuação 3.0'!G$2:H$11,2,FALSE),VLOOKUP(G1798,'Pontuação 3.0'!E$2:F$11,2,FALSE),VLOOKUP(K1798,'Pontuação 3.0'!K$2:L$11,2,FALSE),VLOOKUP(L1798,'Pontuação 3.0'!M$2:N$13,2,FALSE)),0)</f>
        <v>1824</v>
      </c>
      <c r="AK1798" s="10">
        <f t="shared" si="6"/>
        <v>182</v>
      </c>
      <c r="AL1798" s="10" t="str">
        <f t="array" ref="AL1798">IFERROR(INDEX('Pontuação 3.0'!G$13:G$191, MATCH(AK1798, 'Pontuação 3.0'!F$13:F$191, 0)), "Faixa Indefinida")</f>
        <v>D</v>
      </c>
      <c r="AM1798" s="10">
        <f t="shared" si="7"/>
        <v>0</v>
      </c>
      <c r="AN1798" s="10">
        <f t="shared" si="8"/>
        <v>0</v>
      </c>
      <c r="AO1798" s="10">
        <f t="shared" si="9"/>
        <v>0</v>
      </c>
      <c r="AP1798" s="10">
        <f t="shared" si="10"/>
        <v>1</v>
      </c>
    </row>
    <row r="1799" ht="15.75" customHeight="1">
      <c r="A1799" s="7">
        <v>45676.0</v>
      </c>
      <c r="B1799" s="8" t="s">
        <v>4155</v>
      </c>
      <c r="C1799" s="8" t="s">
        <v>4156</v>
      </c>
      <c r="D1799" s="9">
        <v>1.1988126772E10</v>
      </c>
      <c r="E1799" s="8" t="s">
        <v>6103</v>
      </c>
      <c r="F1799" s="8" t="s">
        <v>6126</v>
      </c>
      <c r="G1799" s="8" t="s">
        <v>6114</v>
      </c>
      <c r="H1799" s="8" t="s">
        <v>6123</v>
      </c>
      <c r="I1799" s="8" t="s">
        <v>6107</v>
      </c>
      <c r="J1799" s="8" t="s">
        <v>6119</v>
      </c>
      <c r="K1799" s="8" t="s">
        <v>6107</v>
      </c>
      <c r="L1799" s="8" t="s">
        <v>6120</v>
      </c>
      <c r="M1799" s="8" t="s">
        <v>6121</v>
      </c>
      <c r="N1799" s="12" t="s">
        <v>18</v>
      </c>
      <c r="O1799" s="12" t="s">
        <v>20</v>
      </c>
      <c r="P1799" s="12" t="s">
        <v>89</v>
      </c>
      <c r="Q1799" s="12" t="s">
        <v>22</v>
      </c>
      <c r="R1799" s="12" t="s">
        <v>21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10">
        <f>ROUNDUP(SUM(VLOOKUP(F1799,'Pontuação'!A$2:B$11,2,FALSE),VLOOKUP(E1799,'Pontuação'!C$2:D$11,2,FALSE),VLOOKUP(H1799,'Pontuação'!I$2:J$11,2,FALSE),VLOOKUP(J1799,'Pontuação'!G$2:H$11,2,FALSE),VLOOKUP(L1799,'Pontuação'!M$2:N$13,2,FALSE)),0)</f>
        <v>1559</v>
      </c>
      <c r="AD1799" s="11">
        <f t="shared" si="1"/>
        <v>156</v>
      </c>
      <c r="AE1799" s="11" t="str">
        <f t="array" ref="AE1799">IFERROR(INDEX('Pontuação'!G$13:G$101, MATCH(AD1799, 'Pontuação'!F$13:F$101, 0)), "Faixa Indefinida")</f>
        <v>C</v>
      </c>
      <c r="AF1799" s="11">
        <f t="shared" si="2"/>
        <v>0</v>
      </c>
      <c r="AG1799" s="11">
        <f t="shared" si="3"/>
        <v>0</v>
      </c>
      <c r="AH1799" s="11">
        <f t="shared" si="4"/>
        <v>1</v>
      </c>
      <c r="AI1799" s="11">
        <f t="shared" si="5"/>
        <v>0</v>
      </c>
      <c r="AJ1799" s="11">
        <f>ROUNDUP(SUM(VLOOKUP(F1799,'Pontuação 3.0'!A$2:B$11,2,FALSE),VLOOKUP(E1799,'Pontuação 3.0'!C$2:D$11,2,FALSE),VLOOKUP(H1799,'Pontuação 3.0'!I$2:J$11,2,FALSE),VLOOKUP(J1799,'Pontuação 3.0'!G$2:H$11,2,FALSE),VLOOKUP(G1799,'Pontuação 3.0'!E$2:F$11,2,FALSE),VLOOKUP(K1799,'Pontuação 3.0'!K$2:L$11,2,FALSE),VLOOKUP(L1799,'Pontuação 3.0'!M$2:N$13,2,FALSE)),0)</f>
        <v>1777</v>
      </c>
      <c r="AK1799" s="10">
        <f t="shared" si="6"/>
        <v>178</v>
      </c>
      <c r="AL1799" s="10" t="str">
        <f t="array" ref="AL1799">IFERROR(INDEX('Pontuação 3.0'!G$13:G$191, MATCH(AK1799, 'Pontuação 3.0'!F$13:F$191, 0)), "Faixa Indefinida")</f>
        <v>D</v>
      </c>
      <c r="AM1799" s="10">
        <f t="shared" si="7"/>
        <v>0</v>
      </c>
      <c r="AN1799" s="10">
        <f t="shared" si="8"/>
        <v>0</v>
      </c>
      <c r="AO1799" s="10">
        <f t="shared" si="9"/>
        <v>0</v>
      </c>
      <c r="AP1799" s="10">
        <f t="shared" si="10"/>
        <v>1</v>
      </c>
    </row>
    <row r="1800" ht="15.75" customHeight="1">
      <c r="A1800" s="7">
        <v>45676.0</v>
      </c>
      <c r="B1800" s="8" t="s">
        <v>4157</v>
      </c>
      <c r="C1800" s="8" t="s">
        <v>4158</v>
      </c>
      <c r="D1800" s="9">
        <v>8.5985926908E10</v>
      </c>
      <c r="E1800" s="8" t="s">
        <v>6125</v>
      </c>
      <c r="F1800" s="8" t="s">
        <v>6116</v>
      </c>
      <c r="G1800" s="8" t="s">
        <v>6114</v>
      </c>
      <c r="H1800" s="8" t="s">
        <v>6123</v>
      </c>
      <c r="I1800" s="8" t="s">
        <v>6107</v>
      </c>
      <c r="J1800" s="8" t="s">
        <v>6119</v>
      </c>
      <c r="K1800" s="8" t="s">
        <v>6107</v>
      </c>
      <c r="L1800" s="8" t="s">
        <v>6120</v>
      </c>
      <c r="M1800" s="8" t="s">
        <v>6121</v>
      </c>
      <c r="N1800" s="12" t="s">
        <v>18</v>
      </c>
      <c r="O1800" s="12" t="s">
        <v>20</v>
      </c>
      <c r="P1800" s="12" t="s">
        <v>31</v>
      </c>
      <c r="Q1800" s="12" t="s">
        <v>1616</v>
      </c>
      <c r="R1800" s="12" t="s">
        <v>32</v>
      </c>
      <c r="S1800" s="13"/>
      <c r="T1800" s="8"/>
      <c r="U1800" s="8"/>
      <c r="V1800" s="8"/>
      <c r="W1800" s="8"/>
      <c r="X1800" s="8"/>
      <c r="Y1800" s="8"/>
      <c r="Z1800" s="8"/>
      <c r="AA1800" s="8"/>
      <c r="AB1800" s="8"/>
      <c r="AC1800" s="10">
        <f>ROUNDUP(SUM(VLOOKUP(F1800,'Pontuação'!A$2:B$11,2,FALSE),VLOOKUP(E1800,'Pontuação'!C$2:D$11,2,FALSE),VLOOKUP(H1800,'Pontuação'!I$2:J$11,2,FALSE),VLOOKUP(J1800,'Pontuação'!G$2:H$11,2,FALSE),VLOOKUP(L1800,'Pontuação'!M$2:N$13,2,FALSE)),0)</f>
        <v>1575</v>
      </c>
      <c r="AD1800" s="11">
        <f t="shared" si="1"/>
        <v>158</v>
      </c>
      <c r="AE1800" s="11" t="str">
        <f t="array" ref="AE1800">IFERROR(INDEX('Pontuação'!G$13:G$101, MATCH(AD1800, 'Pontuação'!F$13:F$101, 0)), "Faixa Indefinida")</f>
        <v>C</v>
      </c>
      <c r="AF1800" s="11">
        <f t="shared" si="2"/>
        <v>0</v>
      </c>
      <c r="AG1800" s="11">
        <f t="shared" si="3"/>
        <v>0</v>
      </c>
      <c r="AH1800" s="11">
        <f t="shared" si="4"/>
        <v>1</v>
      </c>
      <c r="AI1800" s="11">
        <f t="shared" si="5"/>
        <v>0</v>
      </c>
      <c r="AJ1800" s="11">
        <f>ROUNDUP(SUM(VLOOKUP(F1800,'Pontuação 3.0'!A$2:B$11,2,FALSE),VLOOKUP(E1800,'Pontuação 3.0'!C$2:D$11,2,FALSE),VLOOKUP(H1800,'Pontuação 3.0'!I$2:J$11,2,FALSE),VLOOKUP(J1800,'Pontuação 3.0'!G$2:H$11,2,FALSE),VLOOKUP(G1800,'Pontuação 3.0'!E$2:F$11,2,FALSE),VLOOKUP(K1800,'Pontuação 3.0'!K$2:L$11,2,FALSE),VLOOKUP(L1800,'Pontuação 3.0'!M$2:N$13,2,FALSE)),0)</f>
        <v>1880</v>
      </c>
      <c r="AK1800" s="10">
        <f t="shared" si="6"/>
        <v>188</v>
      </c>
      <c r="AL1800" s="10" t="str">
        <f t="array" ref="AL1800">IFERROR(INDEX('Pontuação 3.0'!G$13:G$191, MATCH(AK1800, 'Pontuação 3.0'!F$13:F$191, 0)), "Faixa Indefinida")</f>
        <v>D</v>
      </c>
      <c r="AM1800" s="10">
        <f t="shared" si="7"/>
        <v>0</v>
      </c>
      <c r="AN1800" s="10">
        <f t="shared" si="8"/>
        <v>0</v>
      </c>
      <c r="AO1800" s="10">
        <f t="shared" si="9"/>
        <v>0</v>
      </c>
      <c r="AP1800" s="10">
        <f t="shared" si="10"/>
        <v>1</v>
      </c>
    </row>
    <row r="1801" ht="15.75" customHeight="1">
      <c r="A1801" s="7">
        <v>45676.0</v>
      </c>
      <c r="B1801" s="8" t="s">
        <v>3034</v>
      </c>
      <c r="C1801" s="8" t="s">
        <v>4159</v>
      </c>
      <c r="D1801" s="9">
        <v>1.5981713953E10</v>
      </c>
      <c r="E1801" s="8" t="s">
        <v>6103</v>
      </c>
      <c r="F1801" s="8" t="s">
        <v>6126</v>
      </c>
      <c r="G1801" s="8" t="s">
        <v>6117</v>
      </c>
      <c r="H1801" s="8" t="s">
        <v>6132</v>
      </c>
      <c r="I1801" s="8" t="s">
        <v>6107</v>
      </c>
      <c r="J1801" s="8" t="s">
        <v>6119</v>
      </c>
      <c r="K1801" s="8" t="s">
        <v>6107</v>
      </c>
      <c r="L1801" s="8" t="s">
        <v>6115</v>
      </c>
      <c r="M1801" s="8" t="s">
        <v>6133</v>
      </c>
      <c r="N1801" s="12" t="s">
        <v>18</v>
      </c>
      <c r="O1801" s="12" t="s">
        <v>20</v>
      </c>
      <c r="P1801" s="12" t="s">
        <v>121</v>
      </c>
      <c r="Q1801" s="12" t="s">
        <v>22</v>
      </c>
      <c r="R1801" s="12" t="s">
        <v>32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10">
        <f>ROUNDUP(SUM(VLOOKUP(F1801,'Pontuação'!A$2:B$11,2,FALSE),VLOOKUP(E1801,'Pontuação'!C$2:D$11,2,FALSE),VLOOKUP(H1801,'Pontuação'!I$2:J$11,2,FALSE),VLOOKUP(J1801,'Pontuação'!G$2:H$11,2,FALSE),VLOOKUP(L1801,'Pontuação'!M$2:N$13,2,FALSE)),0)</f>
        <v>1357</v>
      </c>
      <c r="AD1801" s="11">
        <f t="shared" si="1"/>
        <v>136</v>
      </c>
      <c r="AE1801" s="11" t="str">
        <f t="array" ref="AE1801">IFERROR(INDEX('Pontuação'!G$13:G$101, MATCH(AD1801, 'Pontuação'!F$13:F$101, 0)), "Faixa Indefinida")</f>
        <v>D</v>
      </c>
      <c r="AF1801" s="11">
        <f t="shared" si="2"/>
        <v>0</v>
      </c>
      <c r="AG1801" s="11">
        <f t="shared" si="3"/>
        <v>0</v>
      </c>
      <c r="AH1801" s="11">
        <f t="shared" si="4"/>
        <v>0</v>
      </c>
      <c r="AI1801" s="11">
        <f t="shared" si="5"/>
        <v>1</v>
      </c>
      <c r="AJ1801" s="11">
        <f>ROUNDUP(SUM(VLOOKUP(F1801,'Pontuação 3.0'!A$2:B$11,2,FALSE),VLOOKUP(E1801,'Pontuação 3.0'!C$2:D$11,2,FALSE),VLOOKUP(H1801,'Pontuação 3.0'!I$2:J$11,2,FALSE),VLOOKUP(J1801,'Pontuação 3.0'!G$2:H$11,2,FALSE),VLOOKUP(G1801,'Pontuação 3.0'!E$2:F$11,2,FALSE),VLOOKUP(K1801,'Pontuação 3.0'!K$2:L$11,2,FALSE),VLOOKUP(L1801,'Pontuação 3.0'!M$2:N$13,2,FALSE)),0)</f>
        <v>1881</v>
      </c>
      <c r="AK1801" s="10">
        <f t="shared" si="6"/>
        <v>188</v>
      </c>
      <c r="AL1801" s="10" t="str">
        <f t="array" ref="AL1801">IFERROR(INDEX('Pontuação 3.0'!G$13:G$191, MATCH(AK1801, 'Pontuação 3.0'!F$13:F$191, 0)), "Faixa Indefinida")</f>
        <v>D</v>
      </c>
      <c r="AM1801" s="10">
        <f t="shared" si="7"/>
        <v>0</v>
      </c>
      <c r="AN1801" s="10">
        <f t="shared" si="8"/>
        <v>0</v>
      </c>
      <c r="AO1801" s="10">
        <f t="shared" si="9"/>
        <v>0</v>
      </c>
      <c r="AP1801" s="10">
        <f t="shared" si="10"/>
        <v>1</v>
      </c>
    </row>
    <row r="1802" ht="15.75" customHeight="1">
      <c r="A1802" s="7">
        <v>45676.0</v>
      </c>
      <c r="B1802" s="8" t="s">
        <v>4160</v>
      </c>
      <c r="C1802" s="8" t="s">
        <v>4161</v>
      </c>
      <c r="D1802" s="9">
        <v>9.5984015959E10</v>
      </c>
      <c r="E1802" s="8" t="s">
        <v>6103</v>
      </c>
      <c r="F1802" s="8" t="s">
        <v>6116</v>
      </c>
      <c r="G1802" s="8" t="s">
        <v>6122</v>
      </c>
      <c r="H1802" s="8" t="s">
        <v>6123</v>
      </c>
      <c r="I1802" s="8" t="s">
        <v>6128</v>
      </c>
      <c r="J1802" s="8" t="s">
        <v>6119</v>
      </c>
      <c r="K1802" s="8" t="s">
        <v>6107</v>
      </c>
      <c r="L1802" s="8" t="s">
        <v>6115</v>
      </c>
      <c r="M1802" s="8" t="s">
        <v>6121</v>
      </c>
      <c r="N1802" s="12" t="s">
        <v>18</v>
      </c>
      <c r="O1802" s="12" t="s">
        <v>20</v>
      </c>
      <c r="P1802" s="12" t="s">
        <v>102</v>
      </c>
      <c r="Q1802" s="12" t="s">
        <v>22</v>
      </c>
      <c r="R1802" s="12" t="s">
        <v>21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10">
        <f>ROUNDUP(SUM(VLOOKUP(F1802,'Pontuação'!A$2:B$11,2,FALSE),VLOOKUP(E1802,'Pontuação'!C$2:D$11,2,FALSE),VLOOKUP(H1802,'Pontuação'!I$2:J$11,2,FALSE),VLOOKUP(J1802,'Pontuação'!G$2:H$11,2,FALSE),VLOOKUP(L1802,'Pontuação'!M$2:N$13,2,FALSE)),0)</f>
        <v>1439</v>
      </c>
      <c r="AD1802" s="11">
        <f t="shared" si="1"/>
        <v>144</v>
      </c>
      <c r="AE1802" s="11" t="str">
        <f t="array" ref="AE1802">IFERROR(INDEX('Pontuação'!G$13:G$101, MATCH(AD1802, 'Pontuação'!F$13:F$101, 0)), "Faixa Indefinida")</f>
        <v>D</v>
      </c>
      <c r="AF1802" s="11">
        <f t="shared" si="2"/>
        <v>0</v>
      </c>
      <c r="AG1802" s="11">
        <f t="shared" si="3"/>
        <v>0</v>
      </c>
      <c r="AH1802" s="11">
        <f t="shared" si="4"/>
        <v>0</v>
      </c>
      <c r="AI1802" s="11">
        <f t="shared" si="5"/>
        <v>1</v>
      </c>
      <c r="AJ1802" s="11">
        <f>ROUNDUP(SUM(VLOOKUP(F1802,'Pontuação 3.0'!A$2:B$11,2,FALSE),VLOOKUP(E1802,'Pontuação 3.0'!C$2:D$11,2,FALSE),VLOOKUP(H1802,'Pontuação 3.0'!I$2:J$11,2,FALSE),VLOOKUP(J1802,'Pontuação 3.0'!G$2:H$11,2,FALSE),VLOOKUP(G1802,'Pontuação 3.0'!E$2:F$11,2,FALSE),VLOOKUP(K1802,'Pontuação 3.0'!K$2:L$11,2,FALSE),VLOOKUP(L1802,'Pontuação 3.0'!M$2:N$13,2,FALSE)),0)</f>
        <v>1834</v>
      </c>
      <c r="AK1802" s="10">
        <f t="shared" si="6"/>
        <v>183</v>
      </c>
      <c r="AL1802" s="10" t="str">
        <f t="array" ref="AL1802">IFERROR(INDEX('Pontuação 3.0'!G$13:G$191, MATCH(AK1802, 'Pontuação 3.0'!F$13:F$191, 0)), "Faixa Indefinida")</f>
        <v>D</v>
      </c>
      <c r="AM1802" s="10">
        <f t="shared" si="7"/>
        <v>0</v>
      </c>
      <c r="AN1802" s="10">
        <f t="shared" si="8"/>
        <v>0</v>
      </c>
      <c r="AO1802" s="10">
        <f t="shared" si="9"/>
        <v>0</v>
      </c>
      <c r="AP1802" s="10">
        <f t="shared" si="10"/>
        <v>1</v>
      </c>
    </row>
    <row r="1803" ht="15.75" customHeight="1">
      <c r="A1803" s="7">
        <v>45676.0</v>
      </c>
      <c r="B1803" s="8" t="s">
        <v>4162</v>
      </c>
      <c r="C1803" s="8" t="s">
        <v>4163</v>
      </c>
      <c r="D1803" s="9">
        <v>1.1957985367E10</v>
      </c>
      <c r="E1803" s="8" t="s">
        <v>6103</v>
      </c>
      <c r="F1803" s="8" t="s">
        <v>6126</v>
      </c>
      <c r="G1803" s="8" t="s">
        <v>6117</v>
      </c>
      <c r="H1803" s="8" t="s">
        <v>6118</v>
      </c>
      <c r="I1803" s="8" t="s">
        <v>6107</v>
      </c>
      <c r="J1803" s="8" t="s">
        <v>6119</v>
      </c>
      <c r="K1803" s="8" t="s">
        <v>6109</v>
      </c>
      <c r="L1803" s="8" t="s">
        <v>6115</v>
      </c>
      <c r="M1803" s="8" t="s">
        <v>6113</v>
      </c>
      <c r="N1803" s="12" t="s">
        <v>18</v>
      </c>
      <c r="O1803" s="12" t="s">
        <v>20</v>
      </c>
      <c r="P1803" s="12" t="s">
        <v>19</v>
      </c>
      <c r="Q1803" s="12" t="s">
        <v>22</v>
      </c>
      <c r="R1803" s="12" t="s">
        <v>21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10">
        <f>ROUNDUP(SUM(VLOOKUP(F1803,'Pontuação'!A$2:B$11,2,FALSE),VLOOKUP(E1803,'Pontuação'!C$2:D$11,2,FALSE),VLOOKUP(H1803,'Pontuação'!I$2:J$11,2,FALSE),VLOOKUP(J1803,'Pontuação'!G$2:H$11,2,FALSE),VLOOKUP(L1803,'Pontuação'!M$2:N$13,2,FALSE)),0)</f>
        <v>1583</v>
      </c>
      <c r="AD1803" s="11">
        <f t="shared" si="1"/>
        <v>158</v>
      </c>
      <c r="AE1803" s="11" t="str">
        <f t="array" ref="AE1803">IFERROR(INDEX('Pontuação'!G$13:G$101, MATCH(AD1803, 'Pontuação'!F$13:F$101, 0)), "Faixa Indefinida")</f>
        <v>C</v>
      </c>
      <c r="AF1803" s="11">
        <f t="shared" si="2"/>
        <v>0</v>
      </c>
      <c r="AG1803" s="11">
        <f t="shared" si="3"/>
        <v>0</v>
      </c>
      <c r="AH1803" s="11">
        <f t="shared" si="4"/>
        <v>1</v>
      </c>
      <c r="AI1803" s="11">
        <f t="shared" si="5"/>
        <v>0</v>
      </c>
      <c r="AJ1803" s="11">
        <f>ROUNDUP(SUM(VLOOKUP(F1803,'Pontuação 3.0'!A$2:B$11,2,FALSE),VLOOKUP(E1803,'Pontuação 3.0'!C$2:D$11,2,FALSE),VLOOKUP(H1803,'Pontuação 3.0'!I$2:J$11,2,FALSE),VLOOKUP(J1803,'Pontuação 3.0'!G$2:H$11,2,FALSE),VLOOKUP(G1803,'Pontuação 3.0'!E$2:F$11,2,FALSE),VLOOKUP(K1803,'Pontuação 3.0'!K$2:L$11,2,FALSE),VLOOKUP(L1803,'Pontuação 3.0'!M$2:N$13,2,FALSE)),0)</f>
        <v>2337</v>
      </c>
      <c r="AK1803" s="10">
        <f t="shared" si="6"/>
        <v>234</v>
      </c>
      <c r="AL1803" s="10" t="str">
        <f t="array" ref="AL1803">IFERROR(INDEX('Pontuação 3.0'!G$13:G$191, MATCH(AK1803, 'Pontuação 3.0'!F$13:F$191, 0)), "Faixa Indefinida")</f>
        <v>B</v>
      </c>
      <c r="AM1803" s="10">
        <f t="shared" si="7"/>
        <v>0</v>
      </c>
      <c r="AN1803" s="10">
        <f t="shared" si="8"/>
        <v>1</v>
      </c>
      <c r="AO1803" s="10">
        <f t="shared" si="9"/>
        <v>0</v>
      </c>
      <c r="AP1803" s="10">
        <f t="shared" si="10"/>
        <v>0</v>
      </c>
    </row>
    <row r="1804" ht="15.75" customHeight="1">
      <c r="A1804" s="7">
        <v>45676.0</v>
      </c>
      <c r="B1804" s="8" t="s">
        <v>1620</v>
      </c>
      <c r="C1804" s="8" t="s">
        <v>4167</v>
      </c>
      <c r="D1804" s="9">
        <v>1.9983574216E10</v>
      </c>
      <c r="E1804" s="8" t="s">
        <v>6103</v>
      </c>
      <c r="F1804" s="8" t="s">
        <v>6116</v>
      </c>
      <c r="G1804" s="8" t="s">
        <v>6117</v>
      </c>
      <c r="H1804" s="8" t="s">
        <v>6118</v>
      </c>
      <c r="I1804" s="8" t="s">
        <v>6107</v>
      </c>
      <c r="J1804" s="8" t="s">
        <v>6108</v>
      </c>
      <c r="K1804" s="8" t="s">
        <v>6107</v>
      </c>
      <c r="L1804" s="8" t="s">
        <v>6115</v>
      </c>
      <c r="M1804" s="8" t="s">
        <v>6113</v>
      </c>
      <c r="N1804" s="12" t="s">
        <v>18</v>
      </c>
      <c r="O1804" s="12" t="s">
        <v>20</v>
      </c>
      <c r="P1804" s="12" t="s">
        <v>19</v>
      </c>
      <c r="Q1804" s="12" t="s">
        <v>22</v>
      </c>
      <c r="R1804" s="12" t="s">
        <v>21</v>
      </c>
      <c r="S1804" s="13"/>
      <c r="T1804" s="8"/>
      <c r="U1804" s="8"/>
      <c r="V1804" s="8"/>
      <c r="W1804" s="8"/>
      <c r="X1804" s="8"/>
      <c r="Y1804" s="8"/>
      <c r="Z1804" s="8"/>
      <c r="AA1804" s="8"/>
      <c r="AB1804" s="8"/>
      <c r="AC1804" s="10">
        <f>ROUNDUP(SUM(VLOOKUP(F1804,'Pontuação'!A$2:B$11,2,FALSE),VLOOKUP(E1804,'Pontuação'!C$2:D$11,2,FALSE),VLOOKUP(H1804,'Pontuação'!I$2:J$11,2,FALSE),VLOOKUP(J1804,'Pontuação'!G$2:H$11,2,FALSE),VLOOKUP(L1804,'Pontuação'!M$2:N$13,2,FALSE)),0)</f>
        <v>1700</v>
      </c>
      <c r="AD1804" s="11">
        <f t="shared" si="1"/>
        <v>170</v>
      </c>
      <c r="AE1804" s="11" t="str">
        <f t="array" ref="AE1804">IFERROR(INDEX('Pontuação'!G$13:G$101, MATCH(AD1804, 'Pontuação'!F$13:F$101, 0)), "Faixa Indefinida")</f>
        <v>B</v>
      </c>
      <c r="AF1804" s="11">
        <f t="shared" si="2"/>
        <v>0</v>
      </c>
      <c r="AG1804" s="11">
        <f t="shared" si="3"/>
        <v>1</v>
      </c>
      <c r="AH1804" s="11">
        <f t="shared" si="4"/>
        <v>0</v>
      </c>
      <c r="AI1804" s="11">
        <f t="shared" si="5"/>
        <v>0</v>
      </c>
      <c r="AJ1804" s="11">
        <f>ROUNDUP(SUM(VLOOKUP(F1804,'Pontuação 3.0'!A$2:B$11,2,FALSE),VLOOKUP(E1804,'Pontuação 3.0'!C$2:D$11,2,FALSE),VLOOKUP(H1804,'Pontuação 3.0'!I$2:J$11,2,FALSE),VLOOKUP(J1804,'Pontuação 3.0'!G$2:H$11,2,FALSE),VLOOKUP(G1804,'Pontuação 3.0'!E$2:F$11,2,FALSE),VLOOKUP(K1804,'Pontuação 3.0'!K$2:L$11,2,FALSE),VLOOKUP(L1804,'Pontuação 3.0'!M$2:N$13,2,FALSE)),0)</f>
        <v>2361</v>
      </c>
      <c r="AK1804" s="10">
        <f t="shared" si="6"/>
        <v>236</v>
      </c>
      <c r="AL1804" s="10" t="str">
        <f t="array" ref="AL1804">IFERROR(INDEX('Pontuação 3.0'!G$13:G$191, MATCH(AK1804, 'Pontuação 3.0'!F$13:F$191, 0)), "Faixa Indefinida")</f>
        <v>A</v>
      </c>
      <c r="AM1804" s="10">
        <f t="shared" si="7"/>
        <v>1</v>
      </c>
      <c r="AN1804" s="10">
        <f t="shared" si="8"/>
        <v>0</v>
      </c>
      <c r="AO1804" s="10">
        <f t="shared" si="9"/>
        <v>0</v>
      </c>
      <c r="AP1804" s="10">
        <f t="shared" si="10"/>
        <v>0</v>
      </c>
    </row>
    <row r="1805" ht="15.75" customHeight="1">
      <c r="A1805" s="7">
        <v>45676.0</v>
      </c>
      <c r="B1805" s="8" t="s">
        <v>4173</v>
      </c>
      <c r="C1805" s="8" t="s">
        <v>4174</v>
      </c>
      <c r="D1805" s="9">
        <v>3.1995288333E10</v>
      </c>
      <c r="E1805" s="8" t="s">
        <v>6103</v>
      </c>
      <c r="F1805" s="8" t="s">
        <v>6126</v>
      </c>
      <c r="G1805" s="8" t="s">
        <v>6117</v>
      </c>
      <c r="H1805" s="8" t="s">
        <v>6132</v>
      </c>
      <c r="I1805" s="8" t="s">
        <v>6107</v>
      </c>
      <c r="J1805" s="8" t="s">
        <v>6129</v>
      </c>
      <c r="K1805" s="8" t="s">
        <v>6107</v>
      </c>
      <c r="L1805" s="8" t="s">
        <v>6115</v>
      </c>
      <c r="M1805" s="8" t="s">
        <v>6131</v>
      </c>
      <c r="N1805" s="12" t="s">
        <v>18</v>
      </c>
      <c r="O1805" s="12" t="s">
        <v>20</v>
      </c>
      <c r="P1805" s="12" t="s">
        <v>121</v>
      </c>
      <c r="Q1805" s="12" t="s">
        <v>33</v>
      </c>
      <c r="R1805" s="12" t="s">
        <v>21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10">
        <f>ROUNDUP(SUM(VLOOKUP(F1805,'Pontuação'!A$2:B$11,2,FALSE),VLOOKUP(E1805,'Pontuação'!C$2:D$11,2,FALSE),VLOOKUP(H1805,'Pontuação'!I$2:J$11,2,FALSE),VLOOKUP(J1805,'Pontuação'!G$2:H$11,2,FALSE),VLOOKUP(L1805,'Pontuação'!M$2:N$13,2,FALSE)),0)</f>
        <v>1635</v>
      </c>
      <c r="AD1805" s="11">
        <f t="shared" si="1"/>
        <v>164</v>
      </c>
      <c r="AE1805" s="11" t="str">
        <f t="array" ref="AE1805">IFERROR(INDEX('Pontuação'!G$13:G$101, MATCH(AD1805, 'Pontuação'!F$13:F$101, 0)), "Faixa Indefinida")</f>
        <v>C</v>
      </c>
      <c r="AF1805" s="11">
        <f t="shared" si="2"/>
        <v>0</v>
      </c>
      <c r="AG1805" s="11">
        <f t="shared" si="3"/>
        <v>0</v>
      </c>
      <c r="AH1805" s="11">
        <f t="shared" si="4"/>
        <v>1</v>
      </c>
      <c r="AI1805" s="11">
        <f t="shared" si="5"/>
        <v>0</v>
      </c>
      <c r="AJ1805" s="11">
        <f>ROUNDUP(SUM(VLOOKUP(F1805,'Pontuação 3.0'!A$2:B$11,2,FALSE),VLOOKUP(E1805,'Pontuação 3.0'!C$2:D$11,2,FALSE),VLOOKUP(H1805,'Pontuação 3.0'!I$2:J$11,2,FALSE),VLOOKUP(J1805,'Pontuação 3.0'!G$2:H$11,2,FALSE),VLOOKUP(G1805,'Pontuação 3.0'!E$2:F$11,2,FALSE),VLOOKUP(K1805,'Pontuação 3.0'!K$2:L$11,2,FALSE),VLOOKUP(L1805,'Pontuação 3.0'!M$2:N$13,2,FALSE)),0)</f>
        <v>2156</v>
      </c>
      <c r="AK1805" s="10">
        <f t="shared" si="6"/>
        <v>216</v>
      </c>
      <c r="AL1805" s="10" t="str">
        <f t="array" ref="AL1805">IFERROR(INDEX('Pontuação 3.0'!G$13:G$191, MATCH(AK1805, 'Pontuação 3.0'!F$13:F$191, 0)), "Faixa Indefinida")</f>
        <v>B</v>
      </c>
      <c r="AM1805" s="10">
        <f t="shared" si="7"/>
        <v>0</v>
      </c>
      <c r="AN1805" s="10">
        <f t="shared" si="8"/>
        <v>1</v>
      </c>
      <c r="AO1805" s="10">
        <f t="shared" si="9"/>
        <v>0</v>
      </c>
      <c r="AP1805" s="10">
        <f t="shared" si="10"/>
        <v>0</v>
      </c>
    </row>
    <row r="1806" ht="15.75" customHeight="1">
      <c r="A1806" s="7">
        <v>45676.0</v>
      </c>
      <c r="B1806" s="8" t="s">
        <v>4177</v>
      </c>
      <c r="C1806" s="8" t="s">
        <v>4178</v>
      </c>
      <c r="D1806" s="9">
        <v>1.499730417E10</v>
      </c>
      <c r="E1806" s="8" t="s">
        <v>6103</v>
      </c>
      <c r="F1806" s="8" t="s">
        <v>6116</v>
      </c>
      <c r="G1806" s="8" t="s">
        <v>6117</v>
      </c>
      <c r="H1806" s="8" t="s">
        <v>6118</v>
      </c>
      <c r="I1806" s="8" t="s">
        <v>6107</v>
      </c>
      <c r="J1806" s="8" t="s">
        <v>6119</v>
      </c>
      <c r="K1806" s="8" t="s">
        <v>6107</v>
      </c>
      <c r="L1806" s="8" t="s">
        <v>6120</v>
      </c>
      <c r="M1806" s="8" t="s">
        <v>6131</v>
      </c>
      <c r="N1806" s="12" t="s">
        <v>18</v>
      </c>
      <c r="O1806" s="12" t="s">
        <v>20</v>
      </c>
      <c r="P1806" s="12" t="s">
        <v>89</v>
      </c>
      <c r="Q1806" s="12" t="s">
        <v>22</v>
      </c>
      <c r="R1806" s="12" t="s">
        <v>21</v>
      </c>
      <c r="S1806" s="13"/>
      <c r="T1806" s="8"/>
      <c r="U1806" s="8"/>
      <c r="V1806" s="8"/>
      <c r="W1806" s="8"/>
      <c r="X1806" s="8"/>
      <c r="Y1806" s="8"/>
      <c r="Z1806" s="8"/>
      <c r="AA1806" s="8"/>
      <c r="AB1806" s="8"/>
      <c r="AC1806" s="10">
        <f>ROUNDUP(SUM(VLOOKUP(F1806,'Pontuação'!A$2:B$11,2,FALSE),VLOOKUP(E1806,'Pontuação'!C$2:D$11,2,FALSE),VLOOKUP(H1806,'Pontuação'!I$2:J$11,2,FALSE),VLOOKUP(J1806,'Pontuação'!G$2:H$11,2,FALSE),VLOOKUP(L1806,'Pontuação'!M$2:N$13,2,FALSE)),0)</f>
        <v>1727</v>
      </c>
      <c r="AD1806" s="11">
        <f t="shared" si="1"/>
        <v>173</v>
      </c>
      <c r="AE1806" s="11" t="str">
        <f t="array" ref="AE1806">IFERROR(INDEX('Pontuação'!G$13:G$101, MATCH(AD1806, 'Pontuação'!F$13:F$101, 0)), "Faixa Indefinida")</f>
        <v>B</v>
      </c>
      <c r="AF1806" s="11">
        <f t="shared" si="2"/>
        <v>0</v>
      </c>
      <c r="AG1806" s="11">
        <f t="shared" si="3"/>
        <v>1</v>
      </c>
      <c r="AH1806" s="11">
        <f t="shared" si="4"/>
        <v>0</v>
      </c>
      <c r="AI1806" s="11">
        <f t="shared" si="5"/>
        <v>0</v>
      </c>
      <c r="AJ1806" s="11">
        <f>ROUNDUP(SUM(VLOOKUP(F1806,'Pontuação 3.0'!A$2:B$11,2,FALSE),VLOOKUP(E1806,'Pontuação 3.0'!C$2:D$11,2,FALSE),VLOOKUP(H1806,'Pontuação 3.0'!I$2:J$11,2,FALSE),VLOOKUP(J1806,'Pontuação 3.0'!G$2:H$11,2,FALSE),VLOOKUP(G1806,'Pontuação 3.0'!E$2:F$11,2,FALSE),VLOOKUP(K1806,'Pontuação 3.0'!K$2:L$11,2,FALSE),VLOOKUP(L1806,'Pontuação 3.0'!M$2:N$13,2,FALSE)),0)</f>
        <v>2295</v>
      </c>
      <c r="AK1806" s="10">
        <f t="shared" si="6"/>
        <v>230</v>
      </c>
      <c r="AL1806" s="10" t="str">
        <f t="array" ref="AL1806">IFERROR(INDEX('Pontuação 3.0'!G$13:G$191, MATCH(AK1806, 'Pontuação 3.0'!F$13:F$191, 0)), "Faixa Indefinida")</f>
        <v>B</v>
      </c>
      <c r="AM1806" s="10">
        <f t="shared" si="7"/>
        <v>0</v>
      </c>
      <c r="AN1806" s="10">
        <f t="shared" si="8"/>
        <v>1</v>
      </c>
      <c r="AO1806" s="10">
        <f t="shared" si="9"/>
        <v>0</v>
      </c>
      <c r="AP1806" s="10">
        <f t="shared" si="10"/>
        <v>0</v>
      </c>
    </row>
    <row r="1807" ht="15.75" customHeight="1">
      <c r="A1807" s="7">
        <v>45676.0</v>
      </c>
      <c r="B1807" s="8" t="s">
        <v>4165</v>
      </c>
      <c r="C1807" s="8" t="s">
        <v>4166</v>
      </c>
      <c r="D1807" s="9">
        <v>1.8997189665E10</v>
      </c>
      <c r="E1807" s="8" t="s">
        <v>6103</v>
      </c>
      <c r="F1807" s="8" t="s">
        <v>6116</v>
      </c>
      <c r="G1807" s="8" t="s">
        <v>6117</v>
      </c>
      <c r="H1807" s="8" t="s">
        <v>6123</v>
      </c>
      <c r="I1807" s="8" t="s">
        <v>6107</v>
      </c>
      <c r="J1807" s="8" t="s">
        <v>6108</v>
      </c>
      <c r="K1807" s="8" t="s">
        <v>6107</v>
      </c>
      <c r="L1807" s="8" t="s">
        <v>6124</v>
      </c>
      <c r="M1807" s="8" t="s">
        <v>6113</v>
      </c>
      <c r="N1807" s="12" t="s">
        <v>18</v>
      </c>
      <c r="O1807" s="12" t="s">
        <v>20</v>
      </c>
      <c r="P1807" s="12" t="s">
        <v>25</v>
      </c>
      <c r="Q1807" s="12" t="s">
        <v>22</v>
      </c>
      <c r="R1807" s="12" t="s">
        <v>32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10">
        <f>ROUNDUP(SUM(VLOOKUP(F1807,'Pontuação'!A$2:B$11,2,FALSE),VLOOKUP(E1807,'Pontuação'!C$2:D$11,2,FALSE),VLOOKUP(H1807,'Pontuação'!I$2:J$11,2,FALSE),VLOOKUP(J1807,'Pontuação'!G$2:H$11,2,FALSE),VLOOKUP(L1807,'Pontuação'!M$2:N$13,2,FALSE)),0)</f>
        <v>1507</v>
      </c>
      <c r="AD1807" s="11">
        <f t="shared" si="1"/>
        <v>151</v>
      </c>
      <c r="AE1807" s="11" t="str">
        <f t="array" ref="AE1807">IFERROR(INDEX('Pontuação'!G$13:G$101, MATCH(AD1807, 'Pontuação'!F$13:F$101, 0)), "Faixa Indefinida")</f>
        <v>C</v>
      </c>
      <c r="AF1807" s="11">
        <f t="shared" si="2"/>
        <v>0</v>
      </c>
      <c r="AG1807" s="11">
        <f t="shared" si="3"/>
        <v>0</v>
      </c>
      <c r="AH1807" s="11">
        <f t="shared" si="4"/>
        <v>1</v>
      </c>
      <c r="AI1807" s="11">
        <f t="shared" si="5"/>
        <v>0</v>
      </c>
      <c r="AJ1807" s="11">
        <f>ROUNDUP(SUM(VLOOKUP(F1807,'Pontuação 3.0'!A$2:B$11,2,FALSE),VLOOKUP(E1807,'Pontuação 3.0'!C$2:D$11,2,FALSE),VLOOKUP(H1807,'Pontuação 3.0'!I$2:J$11,2,FALSE),VLOOKUP(J1807,'Pontuação 3.0'!G$2:H$11,2,FALSE),VLOOKUP(G1807,'Pontuação 3.0'!E$2:F$11,2,FALSE),VLOOKUP(K1807,'Pontuação 3.0'!K$2:L$11,2,FALSE),VLOOKUP(L1807,'Pontuação 3.0'!M$2:N$13,2,FALSE)),0)</f>
        <v>2096</v>
      </c>
      <c r="AK1807" s="10">
        <f t="shared" si="6"/>
        <v>210</v>
      </c>
      <c r="AL1807" s="10" t="str">
        <f t="array" ref="AL1807">IFERROR(INDEX('Pontuação 3.0'!G$13:G$191, MATCH(AK1807, 'Pontuação 3.0'!F$13:F$191, 0)), "Faixa Indefinida")</f>
        <v>C</v>
      </c>
      <c r="AM1807" s="10">
        <f t="shared" si="7"/>
        <v>0</v>
      </c>
      <c r="AN1807" s="10">
        <f t="shared" si="8"/>
        <v>0</v>
      </c>
      <c r="AO1807" s="10">
        <f t="shared" si="9"/>
        <v>1</v>
      </c>
      <c r="AP1807" s="10">
        <f t="shared" si="10"/>
        <v>0</v>
      </c>
    </row>
    <row r="1808" ht="15.75" customHeight="1">
      <c r="A1808" s="7">
        <v>45676.0</v>
      </c>
      <c r="B1808" s="8" t="s">
        <v>4183</v>
      </c>
      <c r="C1808" s="8" t="s">
        <v>4184</v>
      </c>
      <c r="D1808" s="9">
        <v>3.7991040006E10</v>
      </c>
      <c r="E1808" s="8" t="s">
        <v>6103</v>
      </c>
      <c r="F1808" s="8" t="s">
        <v>6126</v>
      </c>
      <c r="G1808" s="8" t="s">
        <v>6105</v>
      </c>
      <c r="H1808" s="8" t="s">
        <v>6118</v>
      </c>
      <c r="I1808" s="8" t="s">
        <v>6128</v>
      </c>
      <c r="J1808" s="8" t="s">
        <v>6129</v>
      </c>
      <c r="K1808" s="8" t="s">
        <v>6107</v>
      </c>
      <c r="L1808" s="8" t="s">
        <v>6115</v>
      </c>
      <c r="M1808" s="8" t="s">
        <v>6111</v>
      </c>
      <c r="N1808" s="12" t="s">
        <v>18</v>
      </c>
      <c r="O1808" s="12" t="s">
        <v>20</v>
      </c>
      <c r="P1808" s="12" t="s">
        <v>25</v>
      </c>
      <c r="Q1808" s="12" t="s">
        <v>83</v>
      </c>
      <c r="R1808" s="12" t="s">
        <v>32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10">
        <f>ROUNDUP(SUM(VLOOKUP(F1808,'Pontuação'!A$2:B$11,2,FALSE),VLOOKUP(E1808,'Pontuação'!C$2:D$11,2,FALSE),VLOOKUP(H1808,'Pontuação'!I$2:J$11,2,FALSE),VLOOKUP(J1808,'Pontuação'!G$2:H$11,2,FALSE),VLOOKUP(L1808,'Pontuação'!M$2:N$13,2,FALSE)),0)</f>
        <v>1861</v>
      </c>
      <c r="AD1808" s="11">
        <f t="shared" si="1"/>
        <v>186</v>
      </c>
      <c r="AE1808" s="11" t="str">
        <f t="array" ref="AE1808">IFERROR(INDEX('Pontuação'!G$13:G$101, MATCH(AD1808, 'Pontuação'!F$13:F$101, 0)), "Faixa Indefinida")</f>
        <v>A</v>
      </c>
      <c r="AF1808" s="11">
        <f t="shared" si="2"/>
        <v>1</v>
      </c>
      <c r="AG1808" s="11">
        <f t="shared" si="3"/>
        <v>0</v>
      </c>
      <c r="AH1808" s="11">
        <f t="shared" si="4"/>
        <v>0</v>
      </c>
      <c r="AI1808" s="11">
        <f t="shared" si="5"/>
        <v>0</v>
      </c>
      <c r="AJ1808" s="11">
        <f>ROUNDUP(SUM(VLOOKUP(F1808,'Pontuação 3.0'!A$2:B$11,2,FALSE),VLOOKUP(E1808,'Pontuação 3.0'!C$2:D$11,2,FALSE),VLOOKUP(H1808,'Pontuação 3.0'!I$2:J$11,2,FALSE),VLOOKUP(J1808,'Pontuação 3.0'!G$2:H$11,2,FALSE),VLOOKUP(G1808,'Pontuação 3.0'!E$2:F$11,2,FALSE),VLOOKUP(K1808,'Pontuação 3.0'!K$2:L$11,2,FALSE),VLOOKUP(L1808,'Pontuação 3.0'!M$2:N$13,2,FALSE)),0)</f>
        <v>2445</v>
      </c>
      <c r="AK1808" s="10">
        <f t="shared" si="6"/>
        <v>245</v>
      </c>
      <c r="AL1808" s="10" t="str">
        <f t="array" ref="AL1808">IFERROR(INDEX('Pontuação 3.0'!G$13:G$191, MATCH(AK1808, 'Pontuação 3.0'!F$13:F$191, 0)), "Faixa Indefinida")</f>
        <v>A</v>
      </c>
      <c r="AM1808" s="10">
        <f t="shared" si="7"/>
        <v>1</v>
      </c>
      <c r="AN1808" s="10">
        <f t="shared" si="8"/>
        <v>0</v>
      </c>
      <c r="AO1808" s="10">
        <f t="shared" si="9"/>
        <v>0</v>
      </c>
      <c r="AP1808" s="10">
        <f t="shared" si="10"/>
        <v>0</v>
      </c>
    </row>
    <row r="1809" ht="15.75" customHeight="1">
      <c r="A1809" s="7">
        <v>45676.0</v>
      </c>
      <c r="B1809" s="8" t="s">
        <v>4181</v>
      </c>
      <c r="C1809" s="8" t="s">
        <v>4182</v>
      </c>
      <c r="D1809" s="9">
        <v>8.3999181146E10</v>
      </c>
      <c r="E1809" s="8" t="s">
        <v>6103</v>
      </c>
      <c r="F1809" s="8" t="s">
        <v>6116</v>
      </c>
      <c r="G1809" s="8" t="s">
        <v>6122</v>
      </c>
      <c r="H1809" s="8" t="s">
        <v>6106</v>
      </c>
      <c r="I1809" s="8" t="s">
        <v>6107</v>
      </c>
      <c r="J1809" s="8" t="s">
        <v>6119</v>
      </c>
      <c r="K1809" s="8" t="s">
        <v>6107</v>
      </c>
      <c r="L1809" s="8" t="s">
        <v>6124</v>
      </c>
      <c r="M1809" s="8" t="s">
        <v>6111</v>
      </c>
      <c r="N1809" s="12" t="s">
        <v>18</v>
      </c>
      <c r="O1809" s="12" t="s">
        <v>20</v>
      </c>
      <c r="P1809" s="12" t="s">
        <v>51</v>
      </c>
      <c r="Q1809" s="12" t="s">
        <v>33</v>
      </c>
      <c r="R1809" s="12" t="s">
        <v>32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10">
        <f>ROUNDUP(SUM(VLOOKUP(F1809,'Pontuação'!A$2:B$11,2,FALSE),VLOOKUP(E1809,'Pontuação'!C$2:D$11,2,FALSE),VLOOKUP(H1809,'Pontuação'!I$2:J$11,2,FALSE),VLOOKUP(J1809,'Pontuação'!G$2:H$11,2,FALSE),VLOOKUP(L1809,'Pontuação'!M$2:N$13,2,FALSE)),0)</f>
        <v>1516</v>
      </c>
      <c r="AD1809" s="11">
        <f t="shared" si="1"/>
        <v>152</v>
      </c>
      <c r="AE1809" s="11" t="str">
        <f t="array" ref="AE1809">IFERROR(INDEX('Pontuação'!G$13:G$101, MATCH(AD1809, 'Pontuação'!F$13:F$101, 0)), "Faixa Indefinida")</f>
        <v>C</v>
      </c>
      <c r="AF1809" s="11">
        <f t="shared" si="2"/>
        <v>0</v>
      </c>
      <c r="AG1809" s="11">
        <f t="shared" si="3"/>
        <v>0</v>
      </c>
      <c r="AH1809" s="11">
        <f t="shared" si="4"/>
        <v>1</v>
      </c>
      <c r="AI1809" s="11">
        <f t="shared" si="5"/>
        <v>0</v>
      </c>
      <c r="AJ1809" s="11">
        <f>ROUNDUP(SUM(VLOOKUP(F1809,'Pontuação 3.0'!A$2:B$11,2,FALSE),VLOOKUP(E1809,'Pontuação 3.0'!C$2:D$11,2,FALSE),VLOOKUP(H1809,'Pontuação 3.0'!I$2:J$11,2,FALSE),VLOOKUP(J1809,'Pontuação 3.0'!G$2:H$11,2,FALSE),VLOOKUP(G1809,'Pontuação 3.0'!E$2:F$11,2,FALSE),VLOOKUP(K1809,'Pontuação 3.0'!K$2:L$11,2,FALSE),VLOOKUP(L1809,'Pontuação 3.0'!M$2:N$13,2,FALSE)),0)</f>
        <v>1952</v>
      </c>
      <c r="AK1809" s="10">
        <f t="shared" si="6"/>
        <v>195</v>
      </c>
      <c r="AL1809" s="10" t="str">
        <f t="array" ref="AL1809">IFERROR(INDEX('Pontuação 3.0'!G$13:G$191, MATCH(AK1809, 'Pontuação 3.0'!F$13:F$191, 0)), "Faixa Indefinida")</f>
        <v>C</v>
      </c>
      <c r="AM1809" s="10">
        <f t="shared" si="7"/>
        <v>0</v>
      </c>
      <c r="AN1809" s="10">
        <f t="shared" si="8"/>
        <v>0</v>
      </c>
      <c r="AO1809" s="10">
        <f t="shared" si="9"/>
        <v>1</v>
      </c>
      <c r="AP1809" s="10">
        <f t="shared" si="10"/>
        <v>0</v>
      </c>
    </row>
    <row r="1810" ht="15.75" customHeight="1">
      <c r="A1810" s="7">
        <v>45676.0</v>
      </c>
      <c r="B1810" s="8" t="s">
        <v>4185</v>
      </c>
      <c r="C1810" s="8" t="s">
        <v>4186</v>
      </c>
      <c r="D1810" s="9">
        <v>5.1981963162E10</v>
      </c>
      <c r="E1810" s="8" t="s">
        <v>6103</v>
      </c>
      <c r="F1810" s="8" t="s">
        <v>6126</v>
      </c>
      <c r="G1810" s="8" t="s">
        <v>6117</v>
      </c>
      <c r="H1810" s="8" t="s">
        <v>6123</v>
      </c>
      <c r="I1810" s="8" t="s">
        <v>6107</v>
      </c>
      <c r="J1810" s="8" t="s">
        <v>6119</v>
      </c>
      <c r="K1810" s="8" t="s">
        <v>6107</v>
      </c>
      <c r="L1810" s="8" t="s">
        <v>6115</v>
      </c>
      <c r="M1810" s="8" t="s">
        <v>6111</v>
      </c>
      <c r="N1810" s="12" t="s">
        <v>18</v>
      </c>
      <c r="O1810" s="12" t="s">
        <v>20</v>
      </c>
      <c r="P1810" s="12" t="s">
        <v>19</v>
      </c>
      <c r="Q1810" s="12" t="s">
        <v>22</v>
      </c>
      <c r="R1810" s="12" t="s">
        <v>21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10">
        <f>ROUNDUP(SUM(VLOOKUP(F1810,'Pontuação'!A$2:B$11,2,FALSE),VLOOKUP(E1810,'Pontuação'!C$2:D$11,2,FALSE),VLOOKUP(H1810,'Pontuação'!I$2:J$11,2,FALSE),VLOOKUP(J1810,'Pontuação'!G$2:H$11,2,FALSE),VLOOKUP(L1810,'Pontuação'!M$2:N$13,2,FALSE)),0)</f>
        <v>1427</v>
      </c>
      <c r="AD1810" s="11">
        <f t="shared" si="1"/>
        <v>143</v>
      </c>
      <c r="AE1810" s="11" t="str">
        <f t="array" ref="AE1810">IFERROR(INDEX('Pontuação'!G$13:G$101, MATCH(AD1810, 'Pontuação'!F$13:F$101, 0)), "Faixa Indefinida")</f>
        <v>D</v>
      </c>
      <c r="AF1810" s="11">
        <f t="shared" si="2"/>
        <v>0</v>
      </c>
      <c r="AG1810" s="11">
        <f t="shared" si="3"/>
        <v>0</v>
      </c>
      <c r="AH1810" s="11">
        <f t="shared" si="4"/>
        <v>0</v>
      </c>
      <c r="AI1810" s="11">
        <f t="shared" si="5"/>
        <v>1</v>
      </c>
      <c r="AJ1810" s="11">
        <f>ROUNDUP(SUM(VLOOKUP(F1810,'Pontuação 3.0'!A$2:B$11,2,FALSE),VLOOKUP(E1810,'Pontuação 3.0'!C$2:D$11,2,FALSE),VLOOKUP(H1810,'Pontuação 3.0'!I$2:J$11,2,FALSE),VLOOKUP(J1810,'Pontuação 3.0'!G$2:H$11,2,FALSE),VLOOKUP(G1810,'Pontuação 3.0'!E$2:F$11,2,FALSE),VLOOKUP(K1810,'Pontuação 3.0'!K$2:L$11,2,FALSE),VLOOKUP(L1810,'Pontuação 3.0'!M$2:N$13,2,FALSE)),0)</f>
        <v>1841</v>
      </c>
      <c r="AK1810" s="10">
        <f t="shared" si="6"/>
        <v>184</v>
      </c>
      <c r="AL1810" s="10" t="str">
        <f t="array" ref="AL1810">IFERROR(INDEX('Pontuação 3.0'!G$13:G$191, MATCH(AK1810, 'Pontuação 3.0'!F$13:F$191, 0)), "Faixa Indefinida")</f>
        <v>D</v>
      </c>
      <c r="AM1810" s="10">
        <f t="shared" si="7"/>
        <v>0</v>
      </c>
      <c r="AN1810" s="10">
        <f t="shared" si="8"/>
        <v>0</v>
      </c>
      <c r="AO1810" s="10">
        <f t="shared" si="9"/>
        <v>0</v>
      </c>
      <c r="AP1810" s="10">
        <f t="shared" si="10"/>
        <v>1</v>
      </c>
    </row>
    <row r="1811" ht="15.75" customHeight="1">
      <c r="A1811" s="7">
        <v>45676.0</v>
      </c>
      <c r="B1811" s="8" t="s">
        <v>4192</v>
      </c>
      <c r="C1811" s="8" t="s">
        <v>4193</v>
      </c>
      <c r="D1811" s="9">
        <v>1.1988627622E10</v>
      </c>
      <c r="E1811" s="8" t="s">
        <v>6103</v>
      </c>
      <c r="F1811" s="8" t="s">
        <v>6126</v>
      </c>
      <c r="G1811" s="8" t="s">
        <v>6122</v>
      </c>
      <c r="H1811" s="8" t="s">
        <v>6106</v>
      </c>
      <c r="I1811" s="8" t="s">
        <v>6107</v>
      </c>
      <c r="J1811" s="8" t="s">
        <v>6119</v>
      </c>
      <c r="K1811" s="8" t="s">
        <v>6107</v>
      </c>
      <c r="L1811" s="8" t="s">
        <v>6115</v>
      </c>
      <c r="M1811" s="8" t="s">
        <v>6121</v>
      </c>
      <c r="N1811" s="12" t="s">
        <v>18</v>
      </c>
      <c r="O1811" s="12" t="s">
        <v>20</v>
      </c>
      <c r="P1811" s="12" t="s">
        <v>19</v>
      </c>
      <c r="Q1811" s="12" t="s">
        <v>22</v>
      </c>
      <c r="R1811" s="12" t="s">
        <v>21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10">
        <f>ROUNDUP(SUM(VLOOKUP(F1811,'Pontuação'!A$2:B$11,2,FALSE),VLOOKUP(E1811,'Pontuação'!C$2:D$11,2,FALSE),VLOOKUP(H1811,'Pontuação'!I$2:J$11,2,FALSE),VLOOKUP(J1811,'Pontuação'!G$2:H$11,2,FALSE),VLOOKUP(L1811,'Pontuação'!M$2:N$13,2,FALSE)),0)</f>
        <v>1541</v>
      </c>
      <c r="AD1811" s="11">
        <f t="shared" si="1"/>
        <v>154</v>
      </c>
      <c r="AE1811" s="11" t="str">
        <f t="array" ref="AE1811">IFERROR(INDEX('Pontuação'!G$13:G$101, MATCH(AD1811, 'Pontuação'!F$13:F$101, 0)), "Faixa Indefinida")</f>
        <v>C</v>
      </c>
      <c r="AF1811" s="11">
        <f t="shared" si="2"/>
        <v>0</v>
      </c>
      <c r="AG1811" s="11">
        <f t="shared" si="3"/>
        <v>0</v>
      </c>
      <c r="AH1811" s="11">
        <f t="shared" si="4"/>
        <v>1</v>
      </c>
      <c r="AI1811" s="11">
        <f t="shared" si="5"/>
        <v>0</v>
      </c>
      <c r="AJ1811" s="11">
        <f>ROUNDUP(SUM(VLOOKUP(F1811,'Pontuação 3.0'!A$2:B$11,2,FALSE),VLOOKUP(E1811,'Pontuação 3.0'!C$2:D$11,2,FALSE),VLOOKUP(H1811,'Pontuação 3.0'!I$2:J$11,2,FALSE),VLOOKUP(J1811,'Pontuação 3.0'!G$2:H$11,2,FALSE),VLOOKUP(G1811,'Pontuação 3.0'!E$2:F$11,2,FALSE),VLOOKUP(K1811,'Pontuação 3.0'!K$2:L$11,2,FALSE),VLOOKUP(L1811,'Pontuação 3.0'!M$2:N$13,2,FALSE)),0)</f>
        <v>1849</v>
      </c>
      <c r="AK1811" s="10">
        <f t="shared" si="6"/>
        <v>185</v>
      </c>
      <c r="AL1811" s="10" t="str">
        <f t="array" ref="AL1811">IFERROR(INDEX('Pontuação 3.0'!G$13:G$191, MATCH(AK1811, 'Pontuação 3.0'!F$13:F$191, 0)), "Faixa Indefinida")</f>
        <v>D</v>
      </c>
      <c r="AM1811" s="10">
        <f t="shared" si="7"/>
        <v>0</v>
      </c>
      <c r="AN1811" s="10">
        <f t="shared" si="8"/>
        <v>0</v>
      </c>
      <c r="AO1811" s="10">
        <f t="shared" si="9"/>
        <v>0</v>
      </c>
      <c r="AP1811" s="10">
        <f t="shared" si="10"/>
        <v>1</v>
      </c>
    </row>
    <row r="1812" ht="15.75" customHeight="1">
      <c r="A1812" s="7">
        <v>45676.0</v>
      </c>
      <c r="B1812" s="8" t="s">
        <v>4134</v>
      </c>
      <c r="C1812" s="8" t="s">
        <v>4196</v>
      </c>
      <c r="D1812" s="9">
        <v>8.1994190403E10</v>
      </c>
      <c r="E1812" s="8" t="s">
        <v>6103</v>
      </c>
      <c r="F1812" s="8" t="s">
        <v>6116</v>
      </c>
      <c r="G1812" s="8" t="s">
        <v>6117</v>
      </c>
      <c r="H1812" s="8" t="s">
        <v>6106</v>
      </c>
      <c r="I1812" s="8" t="s">
        <v>6107</v>
      </c>
      <c r="J1812" s="8" t="s">
        <v>6119</v>
      </c>
      <c r="K1812" s="8" t="s">
        <v>6107</v>
      </c>
      <c r="L1812" s="8" t="s">
        <v>6115</v>
      </c>
      <c r="M1812" s="8" t="s">
        <v>6113</v>
      </c>
      <c r="N1812" s="12" t="s">
        <v>18</v>
      </c>
      <c r="O1812" s="12" t="s">
        <v>20</v>
      </c>
      <c r="P1812" s="12" t="s">
        <v>112</v>
      </c>
      <c r="Q1812" s="12" t="s">
        <v>22</v>
      </c>
      <c r="R1812" s="12" t="s">
        <v>32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10">
        <f>ROUNDUP(SUM(VLOOKUP(F1812,'Pontuação'!A$2:B$11,2,FALSE),VLOOKUP(E1812,'Pontuação'!C$2:D$11,2,FALSE),VLOOKUP(H1812,'Pontuação'!I$2:J$11,2,FALSE),VLOOKUP(J1812,'Pontuação'!G$2:H$11,2,FALSE),VLOOKUP(L1812,'Pontuação'!M$2:N$13,2,FALSE)),0)</f>
        <v>1553</v>
      </c>
      <c r="AD1812" s="11">
        <f t="shared" si="1"/>
        <v>155</v>
      </c>
      <c r="AE1812" s="11" t="str">
        <f t="array" ref="AE1812">IFERROR(INDEX('Pontuação'!G$13:G$101, MATCH(AD1812, 'Pontuação'!F$13:F$101, 0)), "Faixa Indefinida")</f>
        <v>C</v>
      </c>
      <c r="AF1812" s="11">
        <f t="shared" si="2"/>
        <v>0</v>
      </c>
      <c r="AG1812" s="11">
        <f t="shared" si="3"/>
        <v>0</v>
      </c>
      <c r="AH1812" s="11">
        <f t="shared" si="4"/>
        <v>1</v>
      </c>
      <c r="AI1812" s="11">
        <f t="shared" si="5"/>
        <v>0</v>
      </c>
      <c r="AJ1812" s="11">
        <f>ROUNDUP(SUM(VLOOKUP(F1812,'Pontuação 3.0'!A$2:B$11,2,FALSE),VLOOKUP(E1812,'Pontuação 3.0'!C$2:D$11,2,FALSE),VLOOKUP(H1812,'Pontuação 3.0'!I$2:J$11,2,FALSE),VLOOKUP(J1812,'Pontuação 3.0'!G$2:H$11,2,FALSE),VLOOKUP(G1812,'Pontuação 3.0'!E$2:F$11,2,FALSE),VLOOKUP(K1812,'Pontuação 3.0'!K$2:L$11,2,FALSE),VLOOKUP(L1812,'Pontuação 3.0'!M$2:N$13,2,FALSE)),0)</f>
        <v>2122</v>
      </c>
      <c r="AK1812" s="10">
        <f t="shared" si="6"/>
        <v>212</v>
      </c>
      <c r="AL1812" s="10" t="str">
        <f t="array" ref="AL1812">IFERROR(INDEX('Pontuação 3.0'!G$13:G$191, MATCH(AK1812, 'Pontuação 3.0'!F$13:F$191, 0)), "Faixa Indefinida")</f>
        <v>C</v>
      </c>
      <c r="AM1812" s="10">
        <f t="shared" si="7"/>
        <v>0</v>
      </c>
      <c r="AN1812" s="10">
        <f t="shared" si="8"/>
        <v>0</v>
      </c>
      <c r="AO1812" s="10">
        <f t="shared" si="9"/>
        <v>1</v>
      </c>
      <c r="AP1812" s="10">
        <f t="shared" si="10"/>
        <v>0</v>
      </c>
    </row>
    <row r="1813" ht="15.75" customHeight="1">
      <c r="A1813" s="7">
        <v>45676.0</v>
      </c>
      <c r="B1813" s="8" t="s">
        <v>4194</v>
      </c>
      <c r="C1813" s="8" t="s">
        <v>4195</v>
      </c>
      <c r="D1813" s="9">
        <v>6.3999435832E10</v>
      </c>
      <c r="E1813" s="8" t="s">
        <v>6103</v>
      </c>
      <c r="F1813" s="8" t="s">
        <v>6126</v>
      </c>
      <c r="G1813" s="8" t="s">
        <v>6117</v>
      </c>
      <c r="H1813" s="8" t="s">
        <v>6106</v>
      </c>
      <c r="I1813" s="8" t="s">
        <v>6128</v>
      </c>
      <c r="J1813" s="8" t="s">
        <v>6119</v>
      </c>
      <c r="K1813" s="8" t="s">
        <v>6109</v>
      </c>
      <c r="L1813" s="8" t="s">
        <v>6124</v>
      </c>
      <c r="M1813" s="8" t="s">
        <v>6113</v>
      </c>
      <c r="N1813" s="12" t="s">
        <v>18</v>
      </c>
      <c r="O1813" s="12" t="s">
        <v>20</v>
      </c>
      <c r="P1813" s="12" t="s">
        <v>89</v>
      </c>
      <c r="Q1813" s="12" t="s">
        <v>22</v>
      </c>
      <c r="R1813" s="12" t="s">
        <v>21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10">
        <f>ROUNDUP(SUM(VLOOKUP(F1813,'Pontuação'!A$2:B$11,2,FALSE),VLOOKUP(E1813,'Pontuação'!C$2:D$11,2,FALSE),VLOOKUP(H1813,'Pontuação'!I$2:J$11,2,FALSE),VLOOKUP(J1813,'Pontuação'!G$2:H$11,2,FALSE),VLOOKUP(L1813,'Pontuação'!M$2:N$13,2,FALSE)),0)</f>
        <v>1504</v>
      </c>
      <c r="AD1813" s="11">
        <f t="shared" si="1"/>
        <v>150</v>
      </c>
      <c r="AE1813" s="11" t="str">
        <f t="array" ref="AE1813">IFERROR(INDEX('Pontuação'!G$13:G$101, MATCH(AD1813, 'Pontuação'!F$13:F$101, 0)), "Faixa Indefinida")</f>
        <v>C</v>
      </c>
      <c r="AF1813" s="11">
        <f t="shared" si="2"/>
        <v>0</v>
      </c>
      <c r="AG1813" s="11">
        <f t="shared" si="3"/>
        <v>0</v>
      </c>
      <c r="AH1813" s="11">
        <f t="shared" si="4"/>
        <v>1</v>
      </c>
      <c r="AI1813" s="11">
        <f t="shared" si="5"/>
        <v>0</v>
      </c>
      <c r="AJ1813" s="11">
        <f>ROUNDUP(SUM(VLOOKUP(F1813,'Pontuação 3.0'!A$2:B$11,2,FALSE),VLOOKUP(E1813,'Pontuação 3.0'!C$2:D$11,2,FALSE),VLOOKUP(H1813,'Pontuação 3.0'!I$2:J$11,2,FALSE),VLOOKUP(J1813,'Pontuação 3.0'!G$2:H$11,2,FALSE),VLOOKUP(G1813,'Pontuação 3.0'!E$2:F$11,2,FALSE),VLOOKUP(K1813,'Pontuação 3.0'!K$2:L$11,2,FALSE),VLOOKUP(L1813,'Pontuação 3.0'!M$2:N$13,2,FALSE)),0)</f>
        <v>2220</v>
      </c>
      <c r="AK1813" s="10">
        <f t="shared" si="6"/>
        <v>222</v>
      </c>
      <c r="AL1813" s="10" t="str">
        <f t="array" ref="AL1813">IFERROR(INDEX('Pontuação 3.0'!G$13:G$191, MATCH(AK1813, 'Pontuação 3.0'!F$13:F$191, 0)), "Faixa Indefinida")</f>
        <v>B</v>
      </c>
      <c r="AM1813" s="10">
        <f t="shared" si="7"/>
        <v>0</v>
      </c>
      <c r="AN1813" s="10">
        <f t="shared" si="8"/>
        <v>1</v>
      </c>
      <c r="AO1813" s="10">
        <f t="shared" si="9"/>
        <v>0</v>
      </c>
      <c r="AP1813" s="10">
        <f t="shared" si="10"/>
        <v>0</v>
      </c>
    </row>
    <row r="1814" ht="15.75" customHeight="1">
      <c r="A1814" s="7">
        <v>45676.0</v>
      </c>
      <c r="B1814" s="8" t="s">
        <v>4199</v>
      </c>
      <c r="C1814" s="8" t="s">
        <v>4200</v>
      </c>
      <c r="D1814" s="9">
        <v>1.1947393467E10</v>
      </c>
      <c r="E1814" s="8" t="s">
        <v>6103</v>
      </c>
      <c r="F1814" s="8" t="s">
        <v>6126</v>
      </c>
      <c r="G1814" s="8" t="s">
        <v>6117</v>
      </c>
      <c r="H1814" s="8" t="s">
        <v>6135</v>
      </c>
      <c r="I1814" s="8" t="s">
        <v>6107</v>
      </c>
      <c r="J1814" s="8" t="s">
        <v>6119</v>
      </c>
      <c r="K1814" s="8" t="s">
        <v>6107</v>
      </c>
      <c r="L1814" s="8" t="s">
        <v>6120</v>
      </c>
      <c r="M1814" s="8" t="s">
        <v>6113</v>
      </c>
      <c r="N1814" s="12" t="s">
        <v>18</v>
      </c>
      <c r="O1814" s="12" t="s">
        <v>20</v>
      </c>
      <c r="P1814" s="12" t="s">
        <v>121</v>
      </c>
      <c r="Q1814" s="12" t="s">
        <v>22</v>
      </c>
      <c r="R1814" s="12" t="s">
        <v>32</v>
      </c>
      <c r="S1814" s="13"/>
      <c r="T1814" s="8"/>
      <c r="U1814" s="8"/>
      <c r="V1814" s="8"/>
      <c r="W1814" s="8"/>
      <c r="X1814" s="8"/>
      <c r="Y1814" s="8"/>
      <c r="Z1814" s="8"/>
      <c r="AA1814" s="8"/>
      <c r="AB1814" s="8"/>
      <c r="AC1814" s="10">
        <f>ROUNDUP(SUM(VLOOKUP(F1814,'Pontuação'!A$2:B$11,2,FALSE),VLOOKUP(E1814,'Pontuação'!C$2:D$11,2,FALSE),VLOOKUP(H1814,'Pontuação'!I$2:J$11,2,FALSE),VLOOKUP(J1814,'Pontuação'!G$2:H$11,2,FALSE),VLOOKUP(L1814,'Pontuação'!M$2:N$13,2,FALSE)),0)</f>
        <v>1699</v>
      </c>
      <c r="AD1814" s="11">
        <f t="shared" si="1"/>
        <v>170</v>
      </c>
      <c r="AE1814" s="11" t="str">
        <f t="array" ref="AE1814">IFERROR(INDEX('Pontuação'!G$13:G$101, MATCH(AD1814, 'Pontuação'!F$13:F$101, 0)), "Faixa Indefinida")</f>
        <v>B</v>
      </c>
      <c r="AF1814" s="11">
        <f t="shared" si="2"/>
        <v>0</v>
      </c>
      <c r="AG1814" s="11">
        <f t="shared" si="3"/>
        <v>1</v>
      </c>
      <c r="AH1814" s="11">
        <f t="shared" si="4"/>
        <v>0</v>
      </c>
      <c r="AI1814" s="11">
        <f t="shared" si="5"/>
        <v>0</v>
      </c>
      <c r="AJ1814" s="11">
        <f>ROUNDUP(SUM(VLOOKUP(F1814,'Pontuação 3.0'!A$2:B$11,2,FALSE),VLOOKUP(E1814,'Pontuação 3.0'!C$2:D$11,2,FALSE),VLOOKUP(H1814,'Pontuação 3.0'!I$2:J$11,2,FALSE),VLOOKUP(J1814,'Pontuação 3.0'!G$2:H$11,2,FALSE),VLOOKUP(G1814,'Pontuação 3.0'!E$2:F$11,2,FALSE),VLOOKUP(K1814,'Pontuação 3.0'!K$2:L$11,2,FALSE),VLOOKUP(L1814,'Pontuação 3.0'!M$2:N$13,2,FALSE)),0)</f>
        <v>2011</v>
      </c>
      <c r="AK1814" s="10">
        <f t="shared" si="6"/>
        <v>201</v>
      </c>
      <c r="AL1814" s="10" t="str">
        <f t="array" ref="AL1814">IFERROR(INDEX('Pontuação 3.0'!G$13:G$191, MATCH(AK1814, 'Pontuação 3.0'!F$13:F$191, 0)), "Faixa Indefinida")</f>
        <v>C</v>
      </c>
      <c r="AM1814" s="10">
        <f t="shared" si="7"/>
        <v>0</v>
      </c>
      <c r="AN1814" s="10">
        <f t="shared" si="8"/>
        <v>0</v>
      </c>
      <c r="AO1814" s="10">
        <f t="shared" si="9"/>
        <v>1</v>
      </c>
      <c r="AP1814" s="10">
        <f t="shared" si="10"/>
        <v>0</v>
      </c>
    </row>
    <row r="1815" ht="15.75" customHeight="1">
      <c r="A1815" s="7">
        <v>45676.0</v>
      </c>
      <c r="B1815" s="8" t="s">
        <v>4197</v>
      </c>
      <c r="C1815" s="8" t="s">
        <v>4198</v>
      </c>
      <c r="D1815" s="9">
        <v>3.4999185911E10</v>
      </c>
      <c r="E1815" s="8" t="s">
        <v>6103</v>
      </c>
      <c r="F1815" s="8" t="s">
        <v>6126</v>
      </c>
      <c r="G1815" s="8" t="s">
        <v>6122</v>
      </c>
      <c r="H1815" s="8" t="s">
        <v>6135</v>
      </c>
      <c r="I1815" s="8" t="s">
        <v>6107</v>
      </c>
      <c r="J1815" s="8" t="s">
        <v>6119</v>
      </c>
      <c r="K1815" s="8" t="s">
        <v>6107</v>
      </c>
      <c r="L1815" s="8" t="s">
        <v>6120</v>
      </c>
      <c r="M1815" s="8" t="s">
        <v>6113</v>
      </c>
      <c r="N1815" s="12" t="s">
        <v>18</v>
      </c>
      <c r="O1815" s="12" t="s">
        <v>20</v>
      </c>
      <c r="P1815" s="12" t="s">
        <v>121</v>
      </c>
      <c r="Q1815" s="12" t="s">
        <v>22</v>
      </c>
      <c r="R1815" s="12" t="s">
        <v>21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10">
        <f>ROUNDUP(SUM(VLOOKUP(F1815,'Pontuação'!A$2:B$11,2,FALSE),VLOOKUP(E1815,'Pontuação'!C$2:D$11,2,FALSE),VLOOKUP(H1815,'Pontuação'!I$2:J$11,2,FALSE),VLOOKUP(J1815,'Pontuação'!G$2:H$11,2,FALSE),VLOOKUP(L1815,'Pontuação'!M$2:N$13,2,FALSE)),0)</f>
        <v>1699</v>
      </c>
      <c r="AD1815" s="11">
        <f t="shared" si="1"/>
        <v>170</v>
      </c>
      <c r="AE1815" s="11" t="str">
        <f t="array" ref="AE1815">IFERROR(INDEX('Pontuação'!G$13:G$101, MATCH(AD1815, 'Pontuação'!F$13:F$101, 0)), "Faixa Indefinida")</f>
        <v>B</v>
      </c>
      <c r="AF1815" s="11">
        <f t="shared" si="2"/>
        <v>0</v>
      </c>
      <c r="AG1815" s="11">
        <f t="shared" si="3"/>
        <v>1</v>
      </c>
      <c r="AH1815" s="11">
        <f t="shared" si="4"/>
        <v>0</v>
      </c>
      <c r="AI1815" s="11">
        <f t="shared" si="5"/>
        <v>0</v>
      </c>
      <c r="AJ1815" s="11">
        <f>ROUNDUP(SUM(VLOOKUP(F1815,'Pontuação 3.0'!A$2:B$11,2,FALSE),VLOOKUP(E1815,'Pontuação 3.0'!C$2:D$11,2,FALSE),VLOOKUP(H1815,'Pontuação 3.0'!I$2:J$11,2,FALSE),VLOOKUP(J1815,'Pontuação 3.0'!G$2:H$11,2,FALSE),VLOOKUP(G1815,'Pontuação 3.0'!E$2:F$11,2,FALSE),VLOOKUP(K1815,'Pontuação 3.0'!K$2:L$11,2,FALSE),VLOOKUP(L1815,'Pontuação 3.0'!M$2:N$13,2,FALSE)),0)</f>
        <v>1871</v>
      </c>
      <c r="AK1815" s="10">
        <f t="shared" si="6"/>
        <v>187</v>
      </c>
      <c r="AL1815" s="10" t="str">
        <f t="array" ref="AL1815">IFERROR(INDEX('Pontuação 3.0'!G$13:G$191, MATCH(AK1815, 'Pontuação 3.0'!F$13:F$191, 0)), "Faixa Indefinida")</f>
        <v>D</v>
      </c>
      <c r="AM1815" s="10">
        <f t="shared" si="7"/>
        <v>0</v>
      </c>
      <c r="AN1815" s="10">
        <f t="shared" si="8"/>
        <v>0</v>
      </c>
      <c r="AO1815" s="10">
        <f t="shared" si="9"/>
        <v>0</v>
      </c>
      <c r="AP1815" s="10">
        <f t="shared" si="10"/>
        <v>1</v>
      </c>
    </row>
    <row r="1816" ht="15.75" customHeight="1">
      <c r="A1816" s="7">
        <v>45676.0</v>
      </c>
      <c r="B1816" s="8" t="s">
        <v>4201</v>
      </c>
      <c r="C1816" s="8" t="s">
        <v>4202</v>
      </c>
      <c r="D1816" s="9">
        <v>8.1989604127E10</v>
      </c>
      <c r="E1816" s="8" t="s">
        <v>6103</v>
      </c>
      <c r="F1816" s="8" t="s">
        <v>6126</v>
      </c>
      <c r="G1816" s="8" t="s">
        <v>6114</v>
      </c>
      <c r="H1816" s="8" t="s">
        <v>6123</v>
      </c>
      <c r="I1816" s="8" t="s">
        <v>6107</v>
      </c>
      <c r="J1816" s="8" t="s">
        <v>6119</v>
      </c>
      <c r="K1816" s="8" t="s">
        <v>6107</v>
      </c>
      <c r="L1816" s="8" t="s">
        <v>6115</v>
      </c>
      <c r="M1816" s="8" t="s">
        <v>6121</v>
      </c>
      <c r="N1816" s="12" t="s">
        <v>18</v>
      </c>
      <c r="O1816" s="12" t="s">
        <v>20</v>
      </c>
      <c r="P1816" s="12" t="s">
        <v>31</v>
      </c>
      <c r="Q1816" s="12" t="s">
        <v>1616</v>
      </c>
      <c r="R1816" s="12" t="s">
        <v>32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10">
        <f>ROUNDUP(SUM(VLOOKUP(F1816,'Pontuação'!A$2:B$11,2,FALSE),VLOOKUP(E1816,'Pontuação'!C$2:D$11,2,FALSE),VLOOKUP(H1816,'Pontuação'!I$2:J$11,2,FALSE),VLOOKUP(J1816,'Pontuação'!G$2:H$11,2,FALSE),VLOOKUP(L1816,'Pontuação'!M$2:N$13,2,FALSE)),0)</f>
        <v>1427</v>
      </c>
      <c r="AD1816" s="11">
        <f t="shared" si="1"/>
        <v>143</v>
      </c>
      <c r="AE1816" s="11" t="str">
        <f t="array" ref="AE1816">IFERROR(INDEX('Pontuação'!G$13:G$101, MATCH(AD1816, 'Pontuação'!F$13:F$101, 0)), "Faixa Indefinida")</f>
        <v>D</v>
      </c>
      <c r="AF1816" s="11">
        <f t="shared" si="2"/>
        <v>0</v>
      </c>
      <c r="AG1816" s="11">
        <f t="shared" si="3"/>
        <v>0</v>
      </c>
      <c r="AH1816" s="11">
        <f t="shared" si="4"/>
        <v>0</v>
      </c>
      <c r="AI1816" s="11">
        <f t="shared" si="5"/>
        <v>1</v>
      </c>
      <c r="AJ1816" s="11">
        <f>ROUNDUP(SUM(VLOOKUP(F1816,'Pontuação 3.0'!A$2:B$11,2,FALSE),VLOOKUP(E1816,'Pontuação 3.0'!C$2:D$11,2,FALSE),VLOOKUP(H1816,'Pontuação 3.0'!I$2:J$11,2,FALSE),VLOOKUP(J1816,'Pontuação 3.0'!G$2:H$11,2,FALSE),VLOOKUP(G1816,'Pontuação 3.0'!E$2:F$11,2,FALSE),VLOOKUP(K1816,'Pontuação 3.0'!K$2:L$11,2,FALSE),VLOOKUP(L1816,'Pontuação 3.0'!M$2:N$13,2,FALSE)),0)</f>
        <v>1691</v>
      </c>
      <c r="AK1816" s="10">
        <f t="shared" si="6"/>
        <v>169</v>
      </c>
      <c r="AL1816" s="10" t="str">
        <f t="array" ref="AL1816">IFERROR(INDEX('Pontuação 3.0'!G$13:G$191, MATCH(AK1816, 'Pontuação 3.0'!F$13:F$191, 0)), "Faixa Indefinida")</f>
        <v>D</v>
      </c>
      <c r="AM1816" s="10">
        <f t="shared" si="7"/>
        <v>0</v>
      </c>
      <c r="AN1816" s="10">
        <f t="shared" si="8"/>
        <v>0</v>
      </c>
      <c r="AO1816" s="10">
        <f t="shared" si="9"/>
        <v>0</v>
      </c>
      <c r="AP1816" s="10">
        <f t="shared" si="10"/>
        <v>1</v>
      </c>
    </row>
    <row r="1817" ht="15.75" customHeight="1">
      <c r="A1817" s="7">
        <v>45676.0</v>
      </c>
      <c r="B1817" s="8" t="s">
        <v>4203</v>
      </c>
      <c r="C1817" s="8" t="s">
        <v>4204</v>
      </c>
      <c r="D1817" s="9">
        <v>1.3978281082E10</v>
      </c>
      <c r="E1817" s="8" t="s">
        <v>6103</v>
      </c>
      <c r="F1817" s="8" t="s">
        <v>6143</v>
      </c>
      <c r="G1817" s="8" t="s">
        <v>6122</v>
      </c>
      <c r="H1817" s="8" t="s">
        <v>6106</v>
      </c>
      <c r="I1817" s="8" t="s">
        <v>6107</v>
      </c>
      <c r="J1817" s="8" t="s">
        <v>6119</v>
      </c>
      <c r="K1817" s="8" t="s">
        <v>6107</v>
      </c>
      <c r="L1817" s="8" t="s">
        <v>6124</v>
      </c>
      <c r="M1817" s="8" t="s">
        <v>6113</v>
      </c>
      <c r="N1817" s="12" t="s">
        <v>18</v>
      </c>
      <c r="O1817" s="12" t="s">
        <v>20</v>
      </c>
      <c r="P1817" s="12" t="s">
        <v>121</v>
      </c>
      <c r="Q1817" s="12" t="s">
        <v>33</v>
      </c>
      <c r="R1817" s="12" t="s">
        <v>21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10">
        <f>ROUNDUP(SUM(VLOOKUP(F1817,'Pontuação'!A$2:B$11,2,FALSE),VLOOKUP(E1817,'Pontuação'!C$2:D$11,2,FALSE),VLOOKUP(H1817,'Pontuação'!I$2:J$11,2,FALSE),VLOOKUP(J1817,'Pontuação'!G$2:H$11,2,FALSE),VLOOKUP(L1817,'Pontuação'!M$2:N$13,2,FALSE)),0)</f>
        <v>1487</v>
      </c>
      <c r="AD1817" s="11">
        <f t="shared" si="1"/>
        <v>149</v>
      </c>
      <c r="AE1817" s="11" t="str">
        <f t="array" ref="AE1817">IFERROR(INDEX('Pontuação'!G$13:G$101, MATCH(AD1817, 'Pontuação'!F$13:F$101, 0)), "Faixa Indefinida")</f>
        <v>C</v>
      </c>
      <c r="AF1817" s="11">
        <f t="shared" si="2"/>
        <v>0</v>
      </c>
      <c r="AG1817" s="11">
        <f t="shared" si="3"/>
        <v>0</v>
      </c>
      <c r="AH1817" s="11">
        <f t="shared" si="4"/>
        <v>1</v>
      </c>
      <c r="AI1817" s="11">
        <f t="shared" si="5"/>
        <v>0</v>
      </c>
      <c r="AJ1817" s="11">
        <f>ROUNDUP(SUM(VLOOKUP(F1817,'Pontuação 3.0'!A$2:B$11,2,FALSE),VLOOKUP(E1817,'Pontuação 3.0'!C$2:D$11,2,FALSE),VLOOKUP(H1817,'Pontuação 3.0'!I$2:J$11,2,FALSE),VLOOKUP(J1817,'Pontuação 3.0'!G$2:H$11,2,FALSE),VLOOKUP(G1817,'Pontuação 3.0'!E$2:F$11,2,FALSE),VLOOKUP(K1817,'Pontuação 3.0'!K$2:L$11,2,FALSE),VLOOKUP(L1817,'Pontuação 3.0'!M$2:N$13,2,FALSE)),0)</f>
        <v>1730</v>
      </c>
      <c r="AK1817" s="10">
        <f t="shared" si="6"/>
        <v>173</v>
      </c>
      <c r="AL1817" s="10" t="str">
        <f t="array" ref="AL1817">IFERROR(INDEX('Pontuação 3.0'!G$13:G$191, MATCH(AK1817, 'Pontuação 3.0'!F$13:F$191, 0)), "Faixa Indefinida")</f>
        <v>D</v>
      </c>
      <c r="AM1817" s="10">
        <f t="shared" si="7"/>
        <v>0</v>
      </c>
      <c r="AN1817" s="10">
        <f t="shared" si="8"/>
        <v>0</v>
      </c>
      <c r="AO1817" s="10">
        <f t="shared" si="9"/>
        <v>0</v>
      </c>
      <c r="AP1817" s="10">
        <f t="shared" si="10"/>
        <v>1</v>
      </c>
    </row>
    <row r="1818" ht="15.75" customHeight="1">
      <c r="A1818" s="7">
        <v>45676.0</v>
      </c>
      <c r="B1818" s="8" t="s">
        <v>4207</v>
      </c>
      <c r="C1818" s="8" t="s">
        <v>4208</v>
      </c>
      <c r="D1818" s="9">
        <v>3.8999186708E10</v>
      </c>
      <c r="E1818" s="8" t="s">
        <v>6103</v>
      </c>
      <c r="F1818" s="8" t="s">
        <v>6104</v>
      </c>
      <c r="G1818" s="8" t="s">
        <v>6122</v>
      </c>
      <c r="H1818" s="8" t="s">
        <v>6106</v>
      </c>
      <c r="I1818" s="8" t="s">
        <v>6107</v>
      </c>
      <c r="J1818" s="8" t="s">
        <v>6130</v>
      </c>
      <c r="K1818" s="8" t="s">
        <v>6107</v>
      </c>
      <c r="L1818" s="8" t="s">
        <v>6120</v>
      </c>
      <c r="M1818" s="8" t="s">
        <v>6121</v>
      </c>
      <c r="N1818" s="12" t="s">
        <v>18</v>
      </c>
      <c r="O1818" s="12" t="s">
        <v>20</v>
      </c>
      <c r="P1818" s="12" t="s">
        <v>31</v>
      </c>
      <c r="Q1818" s="12" t="s">
        <v>1616</v>
      </c>
      <c r="R1818" s="12" t="s">
        <v>32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10">
        <f>ROUNDUP(SUM(VLOOKUP(F1818,'Pontuação'!A$2:B$11,2,FALSE),VLOOKUP(E1818,'Pontuação'!C$2:D$11,2,FALSE),VLOOKUP(H1818,'Pontuação'!I$2:J$11,2,FALSE),VLOOKUP(J1818,'Pontuação'!G$2:H$11,2,FALSE),VLOOKUP(L1818,'Pontuação'!M$2:N$13,2,FALSE)),0)</f>
        <v>1968</v>
      </c>
      <c r="AD1818" s="11">
        <f t="shared" si="1"/>
        <v>197</v>
      </c>
      <c r="AE1818" s="11" t="str">
        <f t="array" ref="AE1818">IFERROR(INDEX('Pontuação'!G$13:G$101, MATCH(AD1818, 'Pontuação'!F$13:F$101, 0)), "Faixa Indefinida")</f>
        <v>A</v>
      </c>
      <c r="AF1818" s="11">
        <f t="shared" si="2"/>
        <v>1</v>
      </c>
      <c r="AG1818" s="11">
        <f t="shared" si="3"/>
        <v>0</v>
      </c>
      <c r="AH1818" s="11">
        <f t="shared" si="4"/>
        <v>0</v>
      </c>
      <c r="AI1818" s="11">
        <f t="shared" si="5"/>
        <v>0</v>
      </c>
      <c r="AJ1818" s="11">
        <f>ROUNDUP(SUM(VLOOKUP(F1818,'Pontuação 3.0'!A$2:B$11,2,FALSE),VLOOKUP(E1818,'Pontuação 3.0'!C$2:D$11,2,FALSE),VLOOKUP(H1818,'Pontuação 3.0'!I$2:J$11,2,FALSE),VLOOKUP(J1818,'Pontuação 3.0'!G$2:H$11,2,FALSE),VLOOKUP(G1818,'Pontuação 3.0'!E$2:F$11,2,FALSE),VLOOKUP(K1818,'Pontuação 3.0'!K$2:L$11,2,FALSE),VLOOKUP(L1818,'Pontuação 3.0'!M$2:N$13,2,FALSE)),0)</f>
        <v>2076</v>
      </c>
      <c r="AK1818" s="10">
        <f t="shared" si="6"/>
        <v>208</v>
      </c>
      <c r="AL1818" s="10" t="str">
        <f t="array" ref="AL1818">IFERROR(INDEX('Pontuação 3.0'!G$13:G$191, MATCH(AK1818, 'Pontuação 3.0'!F$13:F$191, 0)), "Faixa Indefinida")</f>
        <v>C</v>
      </c>
      <c r="AM1818" s="10">
        <f t="shared" si="7"/>
        <v>0</v>
      </c>
      <c r="AN1818" s="10">
        <f t="shared" si="8"/>
        <v>0</v>
      </c>
      <c r="AO1818" s="10">
        <f t="shared" si="9"/>
        <v>1</v>
      </c>
      <c r="AP1818" s="10">
        <f t="shared" si="10"/>
        <v>0</v>
      </c>
    </row>
    <row r="1819" ht="15.75" customHeight="1">
      <c r="A1819" s="7">
        <v>45676.0</v>
      </c>
      <c r="B1819" s="8" t="s">
        <v>4209</v>
      </c>
      <c r="C1819" s="8" t="s">
        <v>4210</v>
      </c>
      <c r="D1819" s="9">
        <v>9.88232525E8</v>
      </c>
      <c r="E1819" s="8" t="s">
        <v>6103</v>
      </c>
      <c r="F1819" s="8" t="s">
        <v>6126</v>
      </c>
      <c r="G1819" s="8" t="s">
        <v>6117</v>
      </c>
      <c r="H1819" s="8" t="s">
        <v>6135</v>
      </c>
      <c r="I1819" s="8" t="s">
        <v>6107</v>
      </c>
      <c r="J1819" s="8" t="s">
        <v>6119</v>
      </c>
      <c r="K1819" s="8" t="s">
        <v>6109</v>
      </c>
      <c r="L1819" s="8" t="s">
        <v>6115</v>
      </c>
      <c r="M1819" s="8" t="s">
        <v>6113</v>
      </c>
      <c r="N1819" s="12" t="s">
        <v>18</v>
      </c>
      <c r="O1819" s="12" t="s">
        <v>20</v>
      </c>
      <c r="P1819" s="12" t="s">
        <v>102</v>
      </c>
      <c r="Q1819" s="12" t="s">
        <v>22</v>
      </c>
      <c r="R1819" s="12" t="s">
        <v>21</v>
      </c>
      <c r="S1819" s="13"/>
      <c r="T1819" s="8"/>
      <c r="U1819" s="8"/>
      <c r="V1819" s="8"/>
      <c r="W1819" s="8"/>
      <c r="X1819" s="8"/>
      <c r="Y1819" s="8"/>
      <c r="Z1819" s="8"/>
      <c r="AA1819" s="8"/>
      <c r="AB1819" s="8"/>
      <c r="AC1819" s="10">
        <f>ROUNDUP(SUM(VLOOKUP(F1819,'Pontuação'!A$2:B$11,2,FALSE),VLOOKUP(E1819,'Pontuação'!C$2:D$11,2,FALSE),VLOOKUP(H1819,'Pontuação'!I$2:J$11,2,FALSE),VLOOKUP(J1819,'Pontuação'!G$2:H$11,2,FALSE),VLOOKUP(L1819,'Pontuação'!M$2:N$13,2,FALSE)),0)</f>
        <v>1567</v>
      </c>
      <c r="AD1819" s="11">
        <f t="shared" si="1"/>
        <v>157</v>
      </c>
      <c r="AE1819" s="11" t="str">
        <f t="array" ref="AE1819">IFERROR(INDEX('Pontuação'!G$13:G$101, MATCH(AD1819, 'Pontuação'!F$13:F$101, 0)), "Faixa Indefinida")</f>
        <v>C</v>
      </c>
      <c r="AF1819" s="11">
        <f t="shared" si="2"/>
        <v>0</v>
      </c>
      <c r="AG1819" s="11">
        <f t="shared" si="3"/>
        <v>0</v>
      </c>
      <c r="AH1819" s="11">
        <f t="shared" si="4"/>
        <v>1</v>
      </c>
      <c r="AI1819" s="11">
        <f t="shared" si="5"/>
        <v>0</v>
      </c>
      <c r="AJ1819" s="11">
        <f>ROUNDUP(SUM(VLOOKUP(F1819,'Pontuação 3.0'!A$2:B$11,2,FALSE),VLOOKUP(E1819,'Pontuação 3.0'!C$2:D$11,2,FALSE),VLOOKUP(H1819,'Pontuação 3.0'!I$2:J$11,2,FALSE),VLOOKUP(J1819,'Pontuação 3.0'!G$2:H$11,2,FALSE),VLOOKUP(G1819,'Pontuação 3.0'!E$2:F$11,2,FALSE),VLOOKUP(K1819,'Pontuação 3.0'!K$2:L$11,2,FALSE),VLOOKUP(L1819,'Pontuação 3.0'!M$2:N$13,2,FALSE)),0)</f>
        <v>2186</v>
      </c>
      <c r="AK1819" s="10">
        <f t="shared" si="6"/>
        <v>219</v>
      </c>
      <c r="AL1819" s="10" t="str">
        <f t="array" ref="AL1819">IFERROR(INDEX('Pontuação 3.0'!G$13:G$191, MATCH(AK1819, 'Pontuação 3.0'!F$13:F$191, 0)), "Faixa Indefinida")</f>
        <v>B</v>
      </c>
      <c r="AM1819" s="10">
        <f t="shared" si="7"/>
        <v>0</v>
      </c>
      <c r="AN1819" s="10">
        <f t="shared" si="8"/>
        <v>1</v>
      </c>
      <c r="AO1819" s="10">
        <f t="shared" si="9"/>
        <v>0</v>
      </c>
      <c r="AP1819" s="10">
        <f t="shared" si="10"/>
        <v>0</v>
      </c>
    </row>
    <row r="1820" ht="15.75" customHeight="1">
      <c r="A1820" s="7">
        <v>45676.0</v>
      </c>
      <c r="B1820" s="8" t="s">
        <v>4205</v>
      </c>
      <c r="C1820" s="8" t="s">
        <v>4206</v>
      </c>
      <c r="D1820" s="9">
        <v>4.598844858E10</v>
      </c>
      <c r="E1820" s="8" t="s">
        <v>6103</v>
      </c>
      <c r="F1820" s="8" t="s">
        <v>6116</v>
      </c>
      <c r="G1820" s="8" t="s">
        <v>6117</v>
      </c>
      <c r="H1820" s="8" t="s">
        <v>6118</v>
      </c>
      <c r="I1820" s="8" t="s">
        <v>6107</v>
      </c>
      <c r="J1820" s="8" t="s">
        <v>6119</v>
      </c>
      <c r="K1820" s="8" t="s">
        <v>6107</v>
      </c>
      <c r="L1820" s="8" t="s">
        <v>6120</v>
      </c>
      <c r="M1820" s="8" t="s">
        <v>6121</v>
      </c>
      <c r="N1820" s="12" t="s">
        <v>18</v>
      </c>
      <c r="O1820" s="12" t="s">
        <v>20</v>
      </c>
      <c r="P1820" s="12" t="s">
        <v>89</v>
      </c>
      <c r="Q1820" s="12" t="s">
        <v>22</v>
      </c>
      <c r="R1820" s="12" t="s">
        <v>32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10">
        <f>ROUNDUP(SUM(VLOOKUP(F1820,'Pontuação'!A$2:B$11,2,FALSE),VLOOKUP(E1820,'Pontuação'!C$2:D$11,2,FALSE),VLOOKUP(H1820,'Pontuação'!I$2:J$11,2,FALSE),VLOOKUP(J1820,'Pontuação'!G$2:H$11,2,FALSE),VLOOKUP(L1820,'Pontuação'!M$2:N$13,2,FALSE)),0)</f>
        <v>1727</v>
      </c>
      <c r="AD1820" s="11">
        <f t="shared" si="1"/>
        <v>173</v>
      </c>
      <c r="AE1820" s="11" t="str">
        <f t="array" ref="AE1820">IFERROR(INDEX('Pontuação'!G$13:G$101, MATCH(AD1820, 'Pontuação'!F$13:F$101, 0)), "Faixa Indefinida")</f>
        <v>B</v>
      </c>
      <c r="AF1820" s="11">
        <f t="shared" si="2"/>
        <v>0</v>
      </c>
      <c r="AG1820" s="11">
        <f t="shared" si="3"/>
        <v>1</v>
      </c>
      <c r="AH1820" s="11">
        <f t="shared" si="4"/>
        <v>0</v>
      </c>
      <c r="AI1820" s="11">
        <f t="shared" si="5"/>
        <v>0</v>
      </c>
      <c r="AJ1820" s="11">
        <f>ROUNDUP(SUM(VLOOKUP(F1820,'Pontuação 3.0'!A$2:B$11,2,FALSE),VLOOKUP(E1820,'Pontuação 3.0'!C$2:D$11,2,FALSE),VLOOKUP(H1820,'Pontuação 3.0'!I$2:J$11,2,FALSE),VLOOKUP(J1820,'Pontuação 3.0'!G$2:H$11,2,FALSE),VLOOKUP(G1820,'Pontuação 3.0'!E$2:F$11,2,FALSE),VLOOKUP(K1820,'Pontuação 3.0'!K$2:L$11,2,FALSE),VLOOKUP(L1820,'Pontuação 3.0'!M$2:N$13,2,FALSE)),0)</f>
        <v>2295</v>
      </c>
      <c r="AK1820" s="10">
        <f t="shared" si="6"/>
        <v>230</v>
      </c>
      <c r="AL1820" s="10" t="str">
        <f t="array" ref="AL1820">IFERROR(INDEX('Pontuação 3.0'!G$13:G$191, MATCH(AK1820, 'Pontuação 3.0'!F$13:F$191, 0)), "Faixa Indefinida")</f>
        <v>B</v>
      </c>
      <c r="AM1820" s="10">
        <f t="shared" si="7"/>
        <v>0</v>
      </c>
      <c r="AN1820" s="10">
        <f t="shared" si="8"/>
        <v>1</v>
      </c>
      <c r="AO1820" s="10">
        <f t="shared" si="9"/>
        <v>0</v>
      </c>
      <c r="AP1820" s="10">
        <f t="shared" si="10"/>
        <v>0</v>
      </c>
    </row>
    <row r="1821" ht="15.75" customHeight="1">
      <c r="A1821" s="7">
        <v>45676.0</v>
      </c>
      <c r="B1821" s="8" t="s">
        <v>4211</v>
      </c>
      <c r="C1821" s="8" t="s">
        <v>4212</v>
      </c>
      <c r="D1821" s="14" t="s">
        <v>6232</v>
      </c>
      <c r="E1821" s="8" t="s">
        <v>6103</v>
      </c>
      <c r="F1821" s="8" t="s">
        <v>6126</v>
      </c>
      <c r="G1821" s="8" t="s">
        <v>6117</v>
      </c>
      <c r="H1821" s="8" t="s">
        <v>6118</v>
      </c>
      <c r="I1821" s="8" t="s">
        <v>6107</v>
      </c>
      <c r="J1821" s="8" t="s">
        <v>6119</v>
      </c>
      <c r="K1821" s="8" t="s">
        <v>6107</v>
      </c>
      <c r="L1821" s="8" t="s">
        <v>6120</v>
      </c>
      <c r="M1821" s="8" t="s">
        <v>6133</v>
      </c>
      <c r="N1821" s="12" t="s">
        <v>18</v>
      </c>
      <c r="O1821" s="12" t="s">
        <v>20</v>
      </c>
      <c r="P1821" s="12" t="s">
        <v>25</v>
      </c>
      <c r="Q1821" s="12" t="s">
        <v>22</v>
      </c>
      <c r="R1821" s="12" t="s">
        <v>32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10">
        <f>ROUNDUP(SUM(VLOOKUP(F1821,'Pontuação'!A$2:B$11,2,FALSE),VLOOKUP(E1821,'Pontuação'!C$2:D$11,2,FALSE),VLOOKUP(H1821,'Pontuação'!I$2:J$11,2,FALSE),VLOOKUP(J1821,'Pontuação'!G$2:H$11,2,FALSE),VLOOKUP(L1821,'Pontuação'!M$2:N$13,2,FALSE)),0)</f>
        <v>1715</v>
      </c>
      <c r="AD1821" s="11">
        <f t="shared" si="1"/>
        <v>172</v>
      </c>
      <c r="AE1821" s="11" t="str">
        <f t="array" ref="AE1821">IFERROR(INDEX('Pontuação'!G$13:G$101, MATCH(AD1821, 'Pontuação'!F$13:F$101, 0)), "Faixa Indefinida")</f>
        <v>B</v>
      </c>
      <c r="AF1821" s="11">
        <f t="shared" si="2"/>
        <v>0</v>
      </c>
      <c r="AG1821" s="11">
        <f t="shared" si="3"/>
        <v>1</v>
      </c>
      <c r="AH1821" s="11">
        <f t="shared" si="4"/>
        <v>0</v>
      </c>
      <c r="AI1821" s="11">
        <f t="shared" si="5"/>
        <v>0</v>
      </c>
      <c r="AJ1821" s="11">
        <f>ROUNDUP(SUM(VLOOKUP(F1821,'Pontuação 3.0'!A$2:B$11,2,FALSE),VLOOKUP(E1821,'Pontuação 3.0'!C$2:D$11,2,FALSE),VLOOKUP(H1821,'Pontuação 3.0'!I$2:J$11,2,FALSE),VLOOKUP(J1821,'Pontuação 3.0'!G$2:H$11,2,FALSE),VLOOKUP(G1821,'Pontuação 3.0'!E$2:F$11,2,FALSE),VLOOKUP(K1821,'Pontuação 3.0'!K$2:L$11,2,FALSE),VLOOKUP(L1821,'Pontuação 3.0'!M$2:N$13,2,FALSE)),0)</f>
        <v>2162</v>
      </c>
      <c r="AK1821" s="10">
        <f t="shared" si="6"/>
        <v>216</v>
      </c>
      <c r="AL1821" s="10" t="str">
        <f t="array" ref="AL1821">IFERROR(INDEX('Pontuação 3.0'!G$13:G$191, MATCH(AK1821, 'Pontuação 3.0'!F$13:F$191, 0)), "Faixa Indefinida")</f>
        <v>B</v>
      </c>
      <c r="AM1821" s="10">
        <f t="shared" si="7"/>
        <v>0</v>
      </c>
      <c r="AN1821" s="10">
        <f t="shared" si="8"/>
        <v>1</v>
      </c>
      <c r="AO1821" s="10">
        <f t="shared" si="9"/>
        <v>0</v>
      </c>
      <c r="AP1821" s="10">
        <f t="shared" si="10"/>
        <v>0</v>
      </c>
    </row>
    <row r="1822" ht="15.75" customHeight="1">
      <c r="A1822" s="7">
        <v>45676.0</v>
      </c>
      <c r="B1822" s="8" t="s">
        <v>4189</v>
      </c>
      <c r="C1822" s="8" t="s">
        <v>4190</v>
      </c>
      <c r="D1822" s="9">
        <v>8.3982122029E10</v>
      </c>
      <c r="E1822" s="8" t="s">
        <v>6103</v>
      </c>
      <c r="F1822" s="8" t="s">
        <v>6126</v>
      </c>
      <c r="G1822" s="8" t="s">
        <v>6122</v>
      </c>
      <c r="H1822" s="8" t="s">
        <v>6118</v>
      </c>
      <c r="I1822" s="8" t="s">
        <v>6128</v>
      </c>
      <c r="J1822" s="8" t="s">
        <v>6119</v>
      </c>
      <c r="K1822" s="8" t="s">
        <v>6107</v>
      </c>
      <c r="L1822" s="8" t="s">
        <v>6115</v>
      </c>
      <c r="M1822" s="8" t="s">
        <v>6111</v>
      </c>
      <c r="N1822" s="12" t="s">
        <v>18</v>
      </c>
      <c r="O1822" s="12" t="s">
        <v>20</v>
      </c>
      <c r="P1822" s="12" t="s">
        <v>31</v>
      </c>
      <c r="Q1822" s="12" t="s">
        <v>54</v>
      </c>
      <c r="R1822" s="12" t="s">
        <v>32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10">
        <f>ROUNDUP(SUM(VLOOKUP(F1822,'Pontuação'!A$2:B$11,2,FALSE),VLOOKUP(E1822,'Pontuação'!C$2:D$11,2,FALSE),VLOOKUP(H1822,'Pontuação'!I$2:J$11,2,FALSE),VLOOKUP(J1822,'Pontuação'!G$2:H$11,2,FALSE),VLOOKUP(L1822,'Pontuação'!M$2:N$13,2,FALSE)),0)</f>
        <v>1583</v>
      </c>
      <c r="AD1822" s="11">
        <f t="shared" si="1"/>
        <v>158</v>
      </c>
      <c r="AE1822" s="11" t="str">
        <f t="array" ref="AE1822">IFERROR(INDEX('Pontuação'!G$13:G$101, MATCH(AD1822, 'Pontuação'!F$13:F$101, 0)), "Faixa Indefinida")</f>
        <v>C</v>
      </c>
      <c r="AF1822" s="11">
        <f t="shared" si="2"/>
        <v>0</v>
      </c>
      <c r="AG1822" s="11">
        <f t="shared" si="3"/>
        <v>0</v>
      </c>
      <c r="AH1822" s="11">
        <f t="shared" si="4"/>
        <v>1</v>
      </c>
      <c r="AI1822" s="11">
        <f t="shared" si="5"/>
        <v>0</v>
      </c>
      <c r="AJ1822" s="11">
        <f>ROUNDUP(SUM(VLOOKUP(F1822,'Pontuação 3.0'!A$2:B$11,2,FALSE),VLOOKUP(E1822,'Pontuação 3.0'!C$2:D$11,2,FALSE),VLOOKUP(H1822,'Pontuação 3.0'!I$2:J$11,2,FALSE),VLOOKUP(J1822,'Pontuação 3.0'!G$2:H$11,2,FALSE),VLOOKUP(G1822,'Pontuação 3.0'!E$2:F$11,2,FALSE),VLOOKUP(K1822,'Pontuação 3.0'!K$2:L$11,2,FALSE),VLOOKUP(L1822,'Pontuação 3.0'!M$2:N$13,2,FALSE)),0)</f>
        <v>1936</v>
      </c>
      <c r="AK1822" s="10">
        <f t="shared" si="6"/>
        <v>194</v>
      </c>
      <c r="AL1822" s="10" t="str">
        <f t="array" ref="AL1822">IFERROR(INDEX('Pontuação 3.0'!G$13:G$191, MATCH(AK1822, 'Pontuação 3.0'!F$13:F$191, 0)), "Faixa Indefinida")</f>
        <v>C</v>
      </c>
      <c r="AM1822" s="10">
        <f t="shared" si="7"/>
        <v>0</v>
      </c>
      <c r="AN1822" s="10">
        <f t="shared" si="8"/>
        <v>0</v>
      </c>
      <c r="AO1822" s="10">
        <f t="shared" si="9"/>
        <v>1</v>
      </c>
      <c r="AP1822" s="10">
        <f t="shared" si="10"/>
        <v>0</v>
      </c>
    </row>
    <row r="1823" ht="15.75" customHeight="1">
      <c r="A1823" s="7">
        <v>45676.0</v>
      </c>
      <c r="B1823" s="8" t="s">
        <v>4213</v>
      </c>
      <c r="C1823" s="8" t="s">
        <v>4214</v>
      </c>
      <c r="D1823" s="9">
        <v>6.2995752636E10</v>
      </c>
      <c r="E1823" s="8" t="s">
        <v>6103</v>
      </c>
      <c r="F1823" s="8" t="s">
        <v>6126</v>
      </c>
      <c r="G1823" s="8" t="s">
        <v>6114</v>
      </c>
      <c r="H1823" s="8" t="s">
        <v>6106</v>
      </c>
      <c r="I1823" s="8" t="s">
        <v>6107</v>
      </c>
      <c r="J1823" s="8" t="s">
        <v>6119</v>
      </c>
      <c r="K1823" s="8" t="s">
        <v>6109</v>
      </c>
      <c r="L1823" s="8" t="s">
        <v>6120</v>
      </c>
      <c r="M1823" s="8" t="s">
        <v>6121</v>
      </c>
      <c r="N1823" s="12" t="s">
        <v>18</v>
      </c>
      <c r="O1823" s="12" t="s">
        <v>20</v>
      </c>
      <c r="P1823" s="12" t="s">
        <v>25</v>
      </c>
      <c r="Q1823" s="12" t="s">
        <v>33</v>
      </c>
      <c r="R1823" s="12" t="s">
        <v>32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10">
        <f>ROUNDUP(SUM(VLOOKUP(F1823,'Pontuação'!A$2:B$11,2,FALSE),VLOOKUP(E1823,'Pontuação'!C$2:D$11,2,FALSE),VLOOKUP(H1823,'Pontuação'!I$2:J$11,2,FALSE),VLOOKUP(J1823,'Pontuação'!G$2:H$11,2,FALSE),VLOOKUP(L1823,'Pontuação'!M$2:N$13,2,FALSE)),0)</f>
        <v>1673</v>
      </c>
      <c r="AD1823" s="11">
        <f t="shared" si="1"/>
        <v>167</v>
      </c>
      <c r="AE1823" s="11" t="str">
        <f t="array" ref="AE1823">IFERROR(INDEX('Pontuação'!G$13:G$101, MATCH(AD1823, 'Pontuação'!F$13:F$101, 0)), "Faixa Indefinida")</f>
        <v>B</v>
      </c>
      <c r="AF1823" s="11">
        <f t="shared" si="2"/>
        <v>0</v>
      </c>
      <c r="AG1823" s="11">
        <f t="shared" si="3"/>
        <v>1</v>
      </c>
      <c r="AH1823" s="11">
        <f t="shared" si="4"/>
        <v>0</v>
      </c>
      <c r="AI1823" s="11">
        <f t="shared" si="5"/>
        <v>0</v>
      </c>
      <c r="AJ1823" s="11">
        <f>ROUNDUP(SUM(VLOOKUP(F1823,'Pontuação 3.0'!A$2:B$11,2,FALSE),VLOOKUP(E1823,'Pontuação 3.0'!C$2:D$11,2,FALSE),VLOOKUP(H1823,'Pontuação 3.0'!I$2:J$11,2,FALSE),VLOOKUP(J1823,'Pontuação 3.0'!G$2:H$11,2,FALSE),VLOOKUP(G1823,'Pontuação 3.0'!E$2:F$11,2,FALSE),VLOOKUP(K1823,'Pontuação 3.0'!K$2:L$11,2,FALSE),VLOOKUP(L1823,'Pontuação 3.0'!M$2:N$13,2,FALSE)),0)</f>
        <v>2186</v>
      </c>
      <c r="AK1823" s="10">
        <f t="shared" si="6"/>
        <v>219</v>
      </c>
      <c r="AL1823" s="10" t="str">
        <f t="array" ref="AL1823">IFERROR(INDEX('Pontuação 3.0'!G$13:G$191, MATCH(AK1823, 'Pontuação 3.0'!F$13:F$191, 0)), "Faixa Indefinida")</f>
        <v>B</v>
      </c>
      <c r="AM1823" s="10">
        <f t="shared" si="7"/>
        <v>0</v>
      </c>
      <c r="AN1823" s="10">
        <f t="shared" si="8"/>
        <v>1</v>
      </c>
      <c r="AO1823" s="10">
        <f t="shared" si="9"/>
        <v>0</v>
      </c>
      <c r="AP1823" s="10">
        <f t="shared" si="10"/>
        <v>0</v>
      </c>
    </row>
    <row r="1824" ht="15.75" customHeight="1">
      <c r="A1824" s="7">
        <v>45676.0</v>
      </c>
      <c r="B1824" s="8" t="s">
        <v>4215</v>
      </c>
      <c r="C1824" s="8" t="s">
        <v>4216</v>
      </c>
      <c r="D1824" s="9">
        <v>6.6992098076E10</v>
      </c>
      <c r="E1824" s="8" t="s">
        <v>6103</v>
      </c>
      <c r="F1824" s="8" t="s">
        <v>6116</v>
      </c>
      <c r="G1824" s="8" t="s">
        <v>6114</v>
      </c>
      <c r="H1824" s="8" t="s">
        <v>6106</v>
      </c>
      <c r="I1824" s="8" t="s">
        <v>6128</v>
      </c>
      <c r="J1824" s="8" t="s">
        <v>6119</v>
      </c>
      <c r="K1824" s="8" t="s">
        <v>6109</v>
      </c>
      <c r="L1824" s="8" t="s">
        <v>6120</v>
      </c>
      <c r="M1824" s="8" t="s">
        <v>6121</v>
      </c>
      <c r="N1824" s="12" t="s">
        <v>18</v>
      </c>
      <c r="O1824" s="12" t="s">
        <v>20</v>
      </c>
      <c r="P1824" s="12" t="s">
        <v>89</v>
      </c>
      <c r="Q1824" s="12" t="s">
        <v>33</v>
      </c>
      <c r="R1824" s="12" t="s">
        <v>21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10">
        <f>ROUNDUP(SUM(VLOOKUP(F1824,'Pontuação'!A$2:B$11,2,FALSE),VLOOKUP(E1824,'Pontuação'!C$2:D$11,2,FALSE),VLOOKUP(H1824,'Pontuação'!I$2:J$11,2,FALSE),VLOOKUP(J1824,'Pontuação'!G$2:H$11,2,FALSE),VLOOKUP(L1824,'Pontuação'!M$2:N$13,2,FALSE)),0)</f>
        <v>1685</v>
      </c>
      <c r="AD1824" s="11">
        <f t="shared" si="1"/>
        <v>169</v>
      </c>
      <c r="AE1824" s="11" t="str">
        <f t="array" ref="AE1824">IFERROR(INDEX('Pontuação'!G$13:G$101, MATCH(AD1824, 'Pontuação'!F$13:F$101, 0)), "Faixa Indefinida")</f>
        <v>B</v>
      </c>
      <c r="AF1824" s="11">
        <f t="shared" si="2"/>
        <v>0</v>
      </c>
      <c r="AG1824" s="11">
        <f t="shared" si="3"/>
        <v>1</v>
      </c>
      <c r="AH1824" s="11">
        <f t="shared" si="4"/>
        <v>0</v>
      </c>
      <c r="AI1824" s="11">
        <f t="shared" si="5"/>
        <v>0</v>
      </c>
      <c r="AJ1824" s="11">
        <f>ROUNDUP(SUM(VLOOKUP(F1824,'Pontuação 3.0'!A$2:B$11,2,FALSE),VLOOKUP(E1824,'Pontuação 3.0'!C$2:D$11,2,FALSE),VLOOKUP(H1824,'Pontuação 3.0'!I$2:J$11,2,FALSE),VLOOKUP(J1824,'Pontuação 3.0'!G$2:H$11,2,FALSE),VLOOKUP(G1824,'Pontuação 3.0'!E$2:F$11,2,FALSE),VLOOKUP(K1824,'Pontuação 3.0'!K$2:L$11,2,FALSE),VLOOKUP(L1824,'Pontuação 3.0'!M$2:N$13,2,FALSE)),0)</f>
        <v>2319</v>
      </c>
      <c r="AK1824" s="10">
        <f t="shared" si="6"/>
        <v>232</v>
      </c>
      <c r="AL1824" s="10" t="str">
        <f t="array" ref="AL1824">IFERROR(INDEX('Pontuação 3.0'!G$13:G$191, MATCH(AK1824, 'Pontuação 3.0'!F$13:F$191, 0)), "Faixa Indefinida")</f>
        <v>B</v>
      </c>
      <c r="AM1824" s="10">
        <f t="shared" si="7"/>
        <v>0</v>
      </c>
      <c r="AN1824" s="10">
        <f t="shared" si="8"/>
        <v>1</v>
      </c>
      <c r="AO1824" s="10">
        <f t="shared" si="9"/>
        <v>0</v>
      </c>
      <c r="AP1824" s="10">
        <f t="shared" si="10"/>
        <v>0</v>
      </c>
    </row>
    <row r="1825" ht="15.75" customHeight="1">
      <c r="A1825" s="7">
        <v>45676.0</v>
      </c>
      <c r="B1825" s="8" t="s">
        <v>103</v>
      </c>
      <c r="C1825" s="8" t="s">
        <v>4217</v>
      </c>
      <c r="D1825" s="14" t="s">
        <v>6233</v>
      </c>
      <c r="E1825" s="8" t="s">
        <v>6103</v>
      </c>
      <c r="F1825" s="8" t="s">
        <v>6126</v>
      </c>
      <c r="G1825" s="8" t="s">
        <v>6117</v>
      </c>
      <c r="H1825" s="8" t="s">
        <v>6106</v>
      </c>
      <c r="I1825" s="8" t="s">
        <v>6128</v>
      </c>
      <c r="J1825" s="8" t="s">
        <v>6119</v>
      </c>
      <c r="K1825" s="8" t="s">
        <v>6107</v>
      </c>
      <c r="L1825" s="8" t="s">
        <v>6115</v>
      </c>
      <c r="M1825" s="8" t="s">
        <v>6111</v>
      </c>
      <c r="N1825" s="12" t="s">
        <v>18</v>
      </c>
      <c r="O1825" s="12" t="s">
        <v>20</v>
      </c>
      <c r="P1825" s="12" t="s">
        <v>102</v>
      </c>
      <c r="Q1825" s="12" t="s">
        <v>22</v>
      </c>
      <c r="R1825" s="12" t="s">
        <v>21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10">
        <f>ROUNDUP(SUM(VLOOKUP(F1825,'Pontuação'!A$2:B$11,2,FALSE),VLOOKUP(E1825,'Pontuação'!C$2:D$11,2,FALSE),VLOOKUP(H1825,'Pontuação'!I$2:J$11,2,FALSE),VLOOKUP(J1825,'Pontuação'!G$2:H$11,2,FALSE),VLOOKUP(L1825,'Pontuação'!M$2:N$13,2,FALSE)),0)</f>
        <v>1541</v>
      </c>
      <c r="AD1825" s="11">
        <f t="shared" si="1"/>
        <v>154</v>
      </c>
      <c r="AE1825" s="11" t="str">
        <f t="array" ref="AE1825">IFERROR(INDEX('Pontuação'!G$13:G$101, MATCH(AD1825, 'Pontuação'!F$13:F$101, 0)), "Faixa Indefinida")</f>
        <v>C</v>
      </c>
      <c r="AF1825" s="11">
        <f t="shared" si="2"/>
        <v>0</v>
      </c>
      <c r="AG1825" s="11">
        <f t="shared" si="3"/>
        <v>0</v>
      </c>
      <c r="AH1825" s="11">
        <f t="shared" si="4"/>
        <v>1</v>
      </c>
      <c r="AI1825" s="11">
        <f t="shared" si="5"/>
        <v>0</v>
      </c>
      <c r="AJ1825" s="11">
        <f>ROUNDUP(SUM(VLOOKUP(F1825,'Pontuação 3.0'!A$2:B$11,2,FALSE),VLOOKUP(E1825,'Pontuação 3.0'!C$2:D$11,2,FALSE),VLOOKUP(H1825,'Pontuação 3.0'!I$2:J$11,2,FALSE),VLOOKUP(J1825,'Pontuação 3.0'!G$2:H$11,2,FALSE),VLOOKUP(G1825,'Pontuação 3.0'!E$2:F$11,2,FALSE),VLOOKUP(K1825,'Pontuação 3.0'!K$2:L$11,2,FALSE),VLOOKUP(L1825,'Pontuação 3.0'!M$2:N$13,2,FALSE)),0)</f>
        <v>1989</v>
      </c>
      <c r="AK1825" s="10">
        <f t="shared" si="6"/>
        <v>199</v>
      </c>
      <c r="AL1825" s="10" t="str">
        <f t="array" ref="AL1825">IFERROR(INDEX('Pontuação 3.0'!G$13:G$191, MATCH(AK1825, 'Pontuação 3.0'!F$13:F$191, 0)), "Faixa Indefinida")</f>
        <v>C</v>
      </c>
      <c r="AM1825" s="10">
        <f t="shared" si="7"/>
        <v>0</v>
      </c>
      <c r="AN1825" s="10">
        <f t="shared" si="8"/>
        <v>0</v>
      </c>
      <c r="AO1825" s="10">
        <f t="shared" si="9"/>
        <v>1</v>
      </c>
      <c r="AP1825" s="10">
        <f t="shared" si="10"/>
        <v>0</v>
      </c>
    </row>
    <row r="1826" ht="15.75" customHeight="1">
      <c r="A1826" s="7">
        <v>45676.0</v>
      </c>
      <c r="B1826" s="8" t="s">
        <v>6234</v>
      </c>
      <c r="C1826" s="8" t="s">
        <v>2901</v>
      </c>
      <c r="D1826" s="9">
        <v>1.1913370231E10</v>
      </c>
      <c r="E1826" s="8" t="s">
        <v>6103</v>
      </c>
      <c r="F1826" s="8" t="s">
        <v>6126</v>
      </c>
      <c r="G1826" s="8" t="s">
        <v>6117</v>
      </c>
      <c r="H1826" s="8" t="s">
        <v>6118</v>
      </c>
      <c r="I1826" s="8" t="s">
        <v>6107</v>
      </c>
      <c r="J1826" s="8" t="s">
        <v>6119</v>
      </c>
      <c r="K1826" s="8" t="s">
        <v>6107</v>
      </c>
      <c r="L1826" s="8" t="s">
        <v>6120</v>
      </c>
      <c r="M1826" s="8" t="s">
        <v>6113</v>
      </c>
      <c r="N1826" s="12" t="s">
        <v>18</v>
      </c>
      <c r="O1826" s="12" t="s">
        <v>20</v>
      </c>
      <c r="P1826" s="12" t="s">
        <v>89</v>
      </c>
      <c r="Q1826" s="12" t="s">
        <v>33</v>
      </c>
      <c r="R1826" s="12" t="s">
        <v>21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10">
        <f>ROUNDUP(SUM(VLOOKUP(F1826,'Pontuação'!A$2:B$11,2,FALSE),VLOOKUP(E1826,'Pontuação'!C$2:D$11,2,FALSE),VLOOKUP(H1826,'Pontuação'!I$2:J$11,2,FALSE),VLOOKUP(J1826,'Pontuação'!G$2:H$11,2,FALSE),VLOOKUP(L1826,'Pontuação'!M$2:N$13,2,FALSE)),0)</f>
        <v>1715</v>
      </c>
      <c r="AD1826" s="11">
        <f t="shared" si="1"/>
        <v>172</v>
      </c>
      <c r="AE1826" s="11" t="str">
        <f t="array" ref="AE1826">IFERROR(INDEX('Pontuação'!G$13:G$101, MATCH(AD1826, 'Pontuação'!F$13:F$101, 0)), "Faixa Indefinida")</f>
        <v>B</v>
      </c>
      <c r="AF1826" s="11">
        <f t="shared" si="2"/>
        <v>0</v>
      </c>
      <c r="AG1826" s="11">
        <f t="shared" si="3"/>
        <v>1</v>
      </c>
      <c r="AH1826" s="11">
        <f t="shared" si="4"/>
        <v>0</v>
      </c>
      <c r="AI1826" s="11">
        <f t="shared" si="5"/>
        <v>0</v>
      </c>
      <c r="AJ1826" s="11">
        <f>ROUNDUP(SUM(VLOOKUP(F1826,'Pontuação 3.0'!A$2:B$11,2,FALSE),VLOOKUP(E1826,'Pontuação 3.0'!C$2:D$11,2,FALSE),VLOOKUP(H1826,'Pontuação 3.0'!I$2:J$11,2,FALSE),VLOOKUP(J1826,'Pontuação 3.0'!G$2:H$11,2,FALSE),VLOOKUP(G1826,'Pontuação 3.0'!E$2:F$11,2,FALSE),VLOOKUP(K1826,'Pontuação 3.0'!K$2:L$11,2,FALSE),VLOOKUP(L1826,'Pontuação 3.0'!M$2:N$13,2,FALSE)),0)</f>
        <v>2162</v>
      </c>
      <c r="AK1826" s="10">
        <f t="shared" si="6"/>
        <v>216</v>
      </c>
      <c r="AL1826" s="10" t="str">
        <f t="array" ref="AL1826">IFERROR(INDEX('Pontuação 3.0'!G$13:G$191, MATCH(AK1826, 'Pontuação 3.0'!F$13:F$191, 0)), "Faixa Indefinida")</f>
        <v>B</v>
      </c>
      <c r="AM1826" s="10">
        <f t="shared" si="7"/>
        <v>0</v>
      </c>
      <c r="AN1826" s="10">
        <f t="shared" si="8"/>
        <v>1</v>
      </c>
      <c r="AO1826" s="10">
        <f t="shared" si="9"/>
        <v>0</v>
      </c>
      <c r="AP1826" s="10">
        <f t="shared" si="10"/>
        <v>0</v>
      </c>
    </row>
    <row r="1827" ht="15.75" customHeight="1">
      <c r="A1827" s="7">
        <v>45676.0</v>
      </c>
      <c r="B1827" s="8" t="s">
        <v>2237</v>
      </c>
      <c r="C1827" s="8" t="s">
        <v>4218</v>
      </c>
      <c r="D1827" s="9">
        <v>5.1998375094E10</v>
      </c>
      <c r="E1827" s="8" t="s">
        <v>6103</v>
      </c>
      <c r="F1827" s="8" t="s">
        <v>6126</v>
      </c>
      <c r="G1827" s="8" t="s">
        <v>6122</v>
      </c>
      <c r="H1827" s="8" t="s">
        <v>6118</v>
      </c>
      <c r="I1827" s="8" t="s">
        <v>6107</v>
      </c>
      <c r="J1827" s="8" t="s">
        <v>6119</v>
      </c>
      <c r="K1827" s="8" t="s">
        <v>6107</v>
      </c>
      <c r="L1827" s="8" t="s">
        <v>6124</v>
      </c>
      <c r="M1827" s="8" t="s">
        <v>6113</v>
      </c>
      <c r="N1827" s="12" t="s">
        <v>18</v>
      </c>
      <c r="O1827" s="12" t="s">
        <v>20</v>
      </c>
      <c r="P1827" s="12" t="s">
        <v>25</v>
      </c>
      <c r="Q1827" s="12" t="s">
        <v>83</v>
      </c>
      <c r="R1827" s="12" t="s">
        <v>21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10">
        <f>ROUNDUP(SUM(VLOOKUP(F1827,'Pontuação'!A$2:B$11,2,FALSE),VLOOKUP(E1827,'Pontuação'!C$2:D$11,2,FALSE),VLOOKUP(H1827,'Pontuação'!I$2:J$11,2,FALSE),VLOOKUP(J1827,'Pontuação'!G$2:H$11,2,FALSE),VLOOKUP(L1827,'Pontuação'!M$2:N$13,2,FALSE)),0)</f>
        <v>1546</v>
      </c>
      <c r="AD1827" s="11">
        <f t="shared" si="1"/>
        <v>155</v>
      </c>
      <c r="AE1827" s="11" t="str">
        <f t="array" ref="AE1827">IFERROR(INDEX('Pontuação'!G$13:G$101, MATCH(AD1827, 'Pontuação'!F$13:F$101, 0)), "Faixa Indefinida")</f>
        <v>C</v>
      </c>
      <c r="AF1827" s="11">
        <f t="shared" si="2"/>
        <v>0</v>
      </c>
      <c r="AG1827" s="11">
        <f t="shared" si="3"/>
        <v>0</v>
      </c>
      <c r="AH1827" s="11">
        <f t="shared" si="4"/>
        <v>1</v>
      </c>
      <c r="AI1827" s="11">
        <f t="shared" si="5"/>
        <v>0</v>
      </c>
      <c r="AJ1827" s="11">
        <f>ROUNDUP(SUM(VLOOKUP(F1827,'Pontuação 3.0'!A$2:B$11,2,FALSE),VLOOKUP(E1827,'Pontuação 3.0'!C$2:D$11,2,FALSE),VLOOKUP(H1827,'Pontuação 3.0'!I$2:J$11,2,FALSE),VLOOKUP(J1827,'Pontuação 3.0'!G$2:H$11,2,FALSE),VLOOKUP(G1827,'Pontuação 3.0'!E$2:F$11,2,FALSE),VLOOKUP(K1827,'Pontuação 3.0'!K$2:L$11,2,FALSE),VLOOKUP(L1827,'Pontuação 3.0'!M$2:N$13,2,FALSE)),0)</f>
        <v>1906</v>
      </c>
      <c r="AK1827" s="10">
        <f t="shared" si="6"/>
        <v>191</v>
      </c>
      <c r="AL1827" s="10" t="str">
        <f t="array" ref="AL1827">IFERROR(INDEX('Pontuação 3.0'!G$13:G$191, MATCH(AK1827, 'Pontuação 3.0'!F$13:F$191, 0)), "Faixa Indefinida")</f>
        <v>D</v>
      </c>
      <c r="AM1827" s="10">
        <f t="shared" si="7"/>
        <v>0</v>
      </c>
      <c r="AN1827" s="10">
        <f t="shared" si="8"/>
        <v>0</v>
      </c>
      <c r="AO1827" s="10">
        <f t="shared" si="9"/>
        <v>0</v>
      </c>
      <c r="AP1827" s="10">
        <f t="shared" si="10"/>
        <v>1</v>
      </c>
    </row>
    <row r="1828" ht="15.75" customHeight="1">
      <c r="A1828" s="7">
        <v>45676.0</v>
      </c>
      <c r="B1828" s="8" t="s">
        <v>4220</v>
      </c>
      <c r="C1828" s="8" t="s">
        <v>6235</v>
      </c>
      <c r="D1828" s="9">
        <v>9.8985195573E10</v>
      </c>
      <c r="E1828" s="8" t="s">
        <v>6103</v>
      </c>
      <c r="F1828" s="8" t="s">
        <v>6126</v>
      </c>
      <c r="G1828" s="8" t="s">
        <v>6117</v>
      </c>
      <c r="H1828" s="8" t="s">
        <v>6118</v>
      </c>
      <c r="I1828" s="8" t="s">
        <v>6107</v>
      </c>
      <c r="J1828" s="8" t="s">
        <v>6119</v>
      </c>
      <c r="K1828" s="8" t="s">
        <v>6107</v>
      </c>
      <c r="L1828" s="8" t="s">
        <v>6110</v>
      </c>
      <c r="M1828" s="8" t="s">
        <v>6113</v>
      </c>
      <c r="N1828" s="12" t="s">
        <v>18</v>
      </c>
      <c r="O1828" s="12" t="s">
        <v>20</v>
      </c>
      <c r="P1828" s="12" t="s">
        <v>31</v>
      </c>
      <c r="Q1828" s="12" t="s">
        <v>83</v>
      </c>
      <c r="R1828" s="12" t="s">
        <v>32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10">
        <f>ROUNDUP(SUM(VLOOKUP(F1828,'Pontuação'!A$2:B$11,2,FALSE),VLOOKUP(E1828,'Pontuação'!C$2:D$11,2,FALSE),VLOOKUP(H1828,'Pontuação'!I$2:J$11,2,FALSE),VLOOKUP(J1828,'Pontuação'!G$2:H$11,2,FALSE),VLOOKUP(L1828,'Pontuação'!M$2:N$13,2,FALSE)),0)</f>
        <v>1653</v>
      </c>
      <c r="AD1828" s="11">
        <f t="shared" si="1"/>
        <v>165</v>
      </c>
      <c r="AE1828" s="11" t="str">
        <f t="array" ref="AE1828">IFERROR(INDEX('Pontuação'!G$13:G$101, MATCH(AD1828, 'Pontuação'!F$13:F$101, 0)), "Faixa Indefinida")</f>
        <v>C</v>
      </c>
      <c r="AF1828" s="11">
        <f t="shared" si="2"/>
        <v>0</v>
      </c>
      <c r="AG1828" s="11">
        <f t="shared" si="3"/>
        <v>0</v>
      </c>
      <c r="AH1828" s="11">
        <f t="shared" si="4"/>
        <v>1</v>
      </c>
      <c r="AI1828" s="11">
        <f t="shared" si="5"/>
        <v>0</v>
      </c>
      <c r="AJ1828" s="11">
        <f>ROUNDUP(SUM(VLOOKUP(F1828,'Pontuação 3.0'!A$2:B$11,2,FALSE),VLOOKUP(E1828,'Pontuação 3.0'!C$2:D$11,2,FALSE),VLOOKUP(H1828,'Pontuação 3.0'!I$2:J$11,2,FALSE),VLOOKUP(J1828,'Pontuação 3.0'!G$2:H$11,2,FALSE),VLOOKUP(G1828,'Pontuação 3.0'!E$2:F$11,2,FALSE),VLOOKUP(K1828,'Pontuação 3.0'!K$2:L$11,2,FALSE),VLOOKUP(L1828,'Pontuação 3.0'!M$2:N$13,2,FALSE)),0)</f>
        <v>2270</v>
      </c>
      <c r="AK1828" s="10">
        <f t="shared" si="6"/>
        <v>227</v>
      </c>
      <c r="AL1828" s="10" t="str">
        <f t="array" ref="AL1828">IFERROR(INDEX('Pontuação 3.0'!G$13:G$191, MATCH(AK1828, 'Pontuação 3.0'!F$13:F$191, 0)), "Faixa Indefinida")</f>
        <v>B</v>
      </c>
      <c r="AM1828" s="10">
        <f t="shared" si="7"/>
        <v>0</v>
      </c>
      <c r="AN1828" s="10">
        <f t="shared" si="8"/>
        <v>1</v>
      </c>
      <c r="AO1828" s="10">
        <f t="shared" si="9"/>
        <v>0</v>
      </c>
      <c r="AP1828" s="10">
        <f t="shared" si="10"/>
        <v>0</v>
      </c>
    </row>
    <row r="1829" ht="15.75" customHeight="1">
      <c r="A1829" s="7">
        <v>45676.0</v>
      </c>
      <c r="B1829" s="8" t="s">
        <v>4222</v>
      </c>
      <c r="C1829" s="8" t="s">
        <v>4223</v>
      </c>
      <c r="D1829" s="9">
        <v>2.1920072038E10</v>
      </c>
      <c r="E1829" s="8" t="s">
        <v>6103</v>
      </c>
      <c r="F1829" s="8" t="s">
        <v>6126</v>
      </c>
      <c r="G1829" s="8" t="s">
        <v>6117</v>
      </c>
      <c r="H1829" s="8" t="s">
        <v>6106</v>
      </c>
      <c r="I1829" s="8" t="s">
        <v>6107</v>
      </c>
      <c r="J1829" s="8" t="s">
        <v>6108</v>
      </c>
      <c r="K1829" s="8" t="s">
        <v>6107</v>
      </c>
      <c r="L1829" s="8" t="s">
        <v>6120</v>
      </c>
      <c r="M1829" s="8" t="s">
        <v>6113</v>
      </c>
      <c r="N1829" s="12" t="s">
        <v>18</v>
      </c>
      <c r="O1829" s="12" t="s">
        <v>20</v>
      </c>
      <c r="P1829" s="12" t="s">
        <v>25</v>
      </c>
      <c r="Q1829" s="12" t="s">
        <v>22</v>
      </c>
      <c r="R1829" s="12" t="s">
        <v>32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10">
        <f>ROUNDUP(SUM(VLOOKUP(F1829,'Pontuação'!A$2:B$11,2,FALSE),VLOOKUP(E1829,'Pontuação'!C$2:D$11,2,FALSE),VLOOKUP(H1829,'Pontuação'!I$2:J$11,2,FALSE),VLOOKUP(J1829,'Pontuação'!G$2:H$11,2,FALSE),VLOOKUP(L1829,'Pontuação'!M$2:N$13,2,FALSE)),0)</f>
        <v>1778</v>
      </c>
      <c r="AD1829" s="11">
        <f t="shared" si="1"/>
        <v>178</v>
      </c>
      <c r="AE1829" s="11" t="str">
        <f t="array" ref="AE1829">IFERROR(INDEX('Pontuação'!G$13:G$101, MATCH(AD1829, 'Pontuação'!F$13:F$101, 0)), "Faixa Indefinida")</f>
        <v>B</v>
      </c>
      <c r="AF1829" s="11">
        <f t="shared" si="2"/>
        <v>0</v>
      </c>
      <c r="AG1829" s="11">
        <f t="shared" si="3"/>
        <v>1</v>
      </c>
      <c r="AH1829" s="11">
        <f t="shared" si="4"/>
        <v>0</v>
      </c>
      <c r="AI1829" s="11">
        <f t="shared" si="5"/>
        <v>0</v>
      </c>
      <c r="AJ1829" s="11">
        <f>ROUNDUP(SUM(VLOOKUP(F1829,'Pontuação 3.0'!A$2:B$11,2,FALSE),VLOOKUP(E1829,'Pontuação 3.0'!C$2:D$11,2,FALSE),VLOOKUP(H1829,'Pontuação 3.0'!I$2:J$11,2,FALSE),VLOOKUP(J1829,'Pontuação 3.0'!G$2:H$11,2,FALSE),VLOOKUP(G1829,'Pontuação 3.0'!E$2:F$11,2,FALSE),VLOOKUP(K1829,'Pontuação 3.0'!K$2:L$11,2,FALSE),VLOOKUP(L1829,'Pontuação 3.0'!M$2:N$13,2,FALSE)),0)</f>
        <v>2227</v>
      </c>
      <c r="AK1829" s="10">
        <f t="shared" si="6"/>
        <v>223</v>
      </c>
      <c r="AL1829" s="10" t="str">
        <f t="array" ref="AL1829">IFERROR(INDEX('Pontuação 3.0'!G$13:G$191, MATCH(AK1829, 'Pontuação 3.0'!F$13:F$191, 0)), "Faixa Indefinida")</f>
        <v>B</v>
      </c>
      <c r="AM1829" s="10">
        <f t="shared" si="7"/>
        <v>0</v>
      </c>
      <c r="AN1829" s="10">
        <f t="shared" si="8"/>
        <v>1</v>
      </c>
      <c r="AO1829" s="10">
        <f t="shared" si="9"/>
        <v>0</v>
      </c>
      <c r="AP1829" s="10">
        <f t="shared" si="10"/>
        <v>0</v>
      </c>
    </row>
    <row r="1830" ht="15.75" customHeight="1">
      <c r="A1830" s="7">
        <v>45676.0</v>
      </c>
      <c r="B1830" s="8" t="s">
        <v>4226</v>
      </c>
      <c r="C1830" s="8" t="s">
        <v>4227</v>
      </c>
      <c r="D1830" s="9">
        <v>1.1962088244E10</v>
      </c>
      <c r="E1830" s="8" t="s">
        <v>6125</v>
      </c>
      <c r="F1830" s="8" t="s">
        <v>6143</v>
      </c>
      <c r="G1830" s="8" t="s">
        <v>6117</v>
      </c>
      <c r="H1830" s="8" t="s">
        <v>6135</v>
      </c>
      <c r="I1830" s="8" t="s">
        <v>6107</v>
      </c>
      <c r="J1830" s="8" t="s">
        <v>6119</v>
      </c>
      <c r="K1830" s="8" t="s">
        <v>6107</v>
      </c>
      <c r="L1830" s="8" t="s">
        <v>6115</v>
      </c>
      <c r="M1830" s="8" t="s">
        <v>6113</v>
      </c>
      <c r="N1830" s="12" t="s">
        <v>18</v>
      </c>
      <c r="O1830" s="12" t="s">
        <v>20</v>
      </c>
      <c r="P1830" s="12" t="s">
        <v>31</v>
      </c>
      <c r="Q1830" s="12" t="s">
        <v>22</v>
      </c>
      <c r="R1830" s="12" t="s">
        <v>32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10">
        <f>ROUNDUP(SUM(VLOOKUP(F1830,'Pontuação'!A$2:B$11,2,FALSE),VLOOKUP(E1830,'Pontuação'!C$2:D$11,2,FALSE),VLOOKUP(H1830,'Pontuação'!I$2:J$11,2,FALSE),VLOOKUP(J1830,'Pontuação'!G$2:H$11,2,FALSE),VLOOKUP(L1830,'Pontuação'!M$2:N$13,2,FALSE)),0)</f>
        <v>1554</v>
      </c>
      <c r="AD1830" s="11">
        <f t="shared" si="1"/>
        <v>155</v>
      </c>
      <c r="AE1830" s="11" t="str">
        <f t="array" ref="AE1830">IFERROR(INDEX('Pontuação'!G$13:G$101, MATCH(AD1830, 'Pontuação'!F$13:F$101, 0)), "Faixa Indefinida")</f>
        <v>C</v>
      </c>
      <c r="AF1830" s="11">
        <f t="shared" si="2"/>
        <v>0</v>
      </c>
      <c r="AG1830" s="11">
        <f t="shared" si="3"/>
        <v>0</v>
      </c>
      <c r="AH1830" s="11">
        <f t="shared" si="4"/>
        <v>1</v>
      </c>
      <c r="AI1830" s="11">
        <f t="shared" si="5"/>
        <v>0</v>
      </c>
      <c r="AJ1830" s="11">
        <f>ROUNDUP(SUM(VLOOKUP(F1830,'Pontuação 3.0'!A$2:B$11,2,FALSE),VLOOKUP(E1830,'Pontuação 3.0'!C$2:D$11,2,FALSE),VLOOKUP(H1830,'Pontuação 3.0'!I$2:J$11,2,FALSE),VLOOKUP(J1830,'Pontuação 3.0'!G$2:H$11,2,FALSE),VLOOKUP(G1830,'Pontuação 3.0'!E$2:F$11,2,FALSE),VLOOKUP(K1830,'Pontuação 3.0'!K$2:L$11,2,FALSE),VLOOKUP(L1830,'Pontuação 3.0'!M$2:N$13,2,FALSE)),0)</f>
        <v>1806</v>
      </c>
      <c r="AK1830" s="10">
        <f t="shared" si="6"/>
        <v>181</v>
      </c>
      <c r="AL1830" s="10" t="str">
        <f t="array" ref="AL1830">IFERROR(INDEX('Pontuação 3.0'!G$13:G$191, MATCH(AK1830, 'Pontuação 3.0'!F$13:F$191, 0)), "Faixa Indefinida")</f>
        <v>D</v>
      </c>
      <c r="AM1830" s="10">
        <f t="shared" si="7"/>
        <v>0</v>
      </c>
      <c r="AN1830" s="10">
        <f t="shared" si="8"/>
        <v>0</v>
      </c>
      <c r="AO1830" s="10">
        <f t="shared" si="9"/>
        <v>0</v>
      </c>
      <c r="AP1830" s="10">
        <f t="shared" si="10"/>
        <v>1</v>
      </c>
    </row>
    <row r="1831" ht="15.75" customHeight="1">
      <c r="A1831" s="7">
        <v>45676.0</v>
      </c>
      <c r="B1831" s="8" t="s">
        <v>4224</v>
      </c>
      <c r="C1831" s="8" t="s">
        <v>4225</v>
      </c>
      <c r="D1831" s="9">
        <v>8.8993759036E10</v>
      </c>
      <c r="E1831" s="8" t="s">
        <v>6103</v>
      </c>
      <c r="F1831" s="8" t="s">
        <v>6116</v>
      </c>
      <c r="G1831" s="8" t="s">
        <v>6117</v>
      </c>
      <c r="H1831" s="8" t="s">
        <v>6106</v>
      </c>
      <c r="I1831" s="8" t="s">
        <v>6107</v>
      </c>
      <c r="J1831" s="8" t="s">
        <v>6108</v>
      </c>
      <c r="K1831" s="8" t="s">
        <v>6107</v>
      </c>
      <c r="L1831" s="8" t="s">
        <v>6115</v>
      </c>
      <c r="M1831" s="8" t="s">
        <v>6133</v>
      </c>
      <c r="N1831" s="12" t="s">
        <v>18</v>
      </c>
      <c r="O1831" s="12" t="s">
        <v>20</v>
      </c>
      <c r="P1831" s="12" t="s">
        <v>71</v>
      </c>
      <c r="Q1831" s="12" t="s">
        <v>22</v>
      </c>
      <c r="R1831" s="12" t="s">
        <v>21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10">
        <f>ROUNDUP(SUM(VLOOKUP(F1831,'Pontuação'!A$2:B$11,2,FALSE),VLOOKUP(E1831,'Pontuação'!C$2:D$11,2,FALSE),VLOOKUP(H1831,'Pontuação'!I$2:J$11,2,FALSE),VLOOKUP(J1831,'Pontuação'!G$2:H$11,2,FALSE),VLOOKUP(L1831,'Pontuação'!M$2:N$13,2,FALSE)),0)</f>
        <v>1658</v>
      </c>
      <c r="AD1831" s="11">
        <f t="shared" si="1"/>
        <v>166</v>
      </c>
      <c r="AE1831" s="11" t="str">
        <f t="array" ref="AE1831">IFERROR(INDEX('Pontuação'!G$13:G$101, MATCH(AD1831, 'Pontuação'!F$13:F$101, 0)), "Faixa Indefinida")</f>
        <v>B</v>
      </c>
      <c r="AF1831" s="11">
        <f t="shared" si="2"/>
        <v>0</v>
      </c>
      <c r="AG1831" s="11">
        <f t="shared" si="3"/>
        <v>1</v>
      </c>
      <c r="AH1831" s="11">
        <f t="shared" si="4"/>
        <v>0</v>
      </c>
      <c r="AI1831" s="11">
        <f t="shared" si="5"/>
        <v>0</v>
      </c>
      <c r="AJ1831" s="11">
        <f>ROUNDUP(SUM(VLOOKUP(F1831,'Pontuação 3.0'!A$2:B$11,2,FALSE),VLOOKUP(E1831,'Pontuação 3.0'!C$2:D$11,2,FALSE),VLOOKUP(H1831,'Pontuação 3.0'!I$2:J$11,2,FALSE),VLOOKUP(J1831,'Pontuação 3.0'!G$2:H$11,2,FALSE),VLOOKUP(G1831,'Pontuação 3.0'!E$2:F$11,2,FALSE),VLOOKUP(K1831,'Pontuação 3.0'!K$2:L$11,2,FALSE),VLOOKUP(L1831,'Pontuação 3.0'!M$2:N$13,2,FALSE)),0)</f>
        <v>2274</v>
      </c>
      <c r="AK1831" s="10">
        <f t="shared" si="6"/>
        <v>227</v>
      </c>
      <c r="AL1831" s="10" t="str">
        <f t="array" ref="AL1831">IFERROR(INDEX('Pontuação 3.0'!G$13:G$191, MATCH(AK1831, 'Pontuação 3.0'!F$13:F$191, 0)), "Faixa Indefinida")</f>
        <v>B</v>
      </c>
      <c r="AM1831" s="10">
        <f t="shared" si="7"/>
        <v>0</v>
      </c>
      <c r="AN1831" s="10">
        <f t="shared" si="8"/>
        <v>1</v>
      </c>
      <c r="AO1831" s="10">
        <f t="shared" si="9"/>
        <v>0</v>
      </c>
      <c r="AP1831" s="10">
        <f t="shared" si="10"/>
        <v>0</v>
      </c>
    </row>
    <row r="1832" ht="15.75" customHeight="1">
      <c r="A1832" s="7">
        <v>45676.0</v>
      </c>
      <c r="B1832" s="8" t="s">
        <v>4228</v>
      </c>
      <c r="C1832" s="8" t="s">
        <v>4229</v>
      </c>
      <c r="D1832" s="9">
        <v>6.1985766988E10</v>
      </c>
      <c r="E1832" s="8" t="s">
        <v>6103</v>
      </c>
      <c r="F1832" s="8" t="s">
        <v>6116</v>
      </c>
      <c r="G1832" s="8" t="s">
        <v>6105</v>
      </c>
      <c r="H1832" s="8" t="s">
        <v>6132</v>
      </c>
      <c r="I1832" s="8" t="s">
        <v>6128</v>
      </c>
      <c r="J1832" s="8" t="s">
        <v>6129</v>
      </c>
      <c r="K1832" s="8" t="s">
        <v>6109</v>
      </c>
      <c r="L1832" s="8" t="s">
        <v>6115</v>
      </c>
      <c r="M1832" s="8" t="s">
        <v>6111</v>
      </c>
      <c r="N1832" s="12" t="s">
        <v>18</v>
      </c>
      <c r="O1832" s="12" t="s">
        <v>20</v>
      </c>
      <c r="P1832" s="12" t="s">
        <v>25</v>
      </c>
      <c r="Q1832" s="12" t="s">
        <v>83</v>
      </c>
      <c r="R1832" s="12" t="s">
        <v>32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10">
        <f>ROUNDUP(SUM(VLOOKUP(F1832,'Pontuação'!A$2:B$11,2,FALSE),VLOOKUP(E1832,'Pontuação'!C$2:D$11,2,FALSE),VLOOKUP(H1832,'Pontuação'!I$2:J$11,2,FALSE),VLOOKUP(J1832,'Pontuação'!G$2:H$11,2,FALSE),VLOOKUP(L1832,'Pontuação'!M$2:N$13,2,FALSE)),0)</f>
        <v>1647</v>
      </c>
      <c r="AD1832" s="11">
        <f t="shared" si="1"/>
        <v>165</v>
      </c>
      <c r="AE1832" s="11" t="str">
        <f t="array" ref="AE1832">IFERROR(INDEX('Pontuação'!G$13:G$101, MATCH(AD1832, 'Pontuação'!F$13:F$101, 0)), "Faixa Indefinida")</f>
        <v>C</v>
      </c>
      <c r="AF1832" s="11">
        <f t="shared" si="2"/>
        <v>0</v>
      </c>
      <c r="AG1832" s="11">
        <f t="shared" si="3"/>
        <v>0</v>
      </c>
      <c r="AH1832" s="11">
        <f t="shared" si="4"/>
        <v>1</v>
      </c>
      <c r="AI1832" s="11">
        <f t="shared" si="5"/>
        <v>0</v>
      </c>
      <c r="AJ1832" s="11">
        <f>ROUNDUP(SUM(VLOOKUP(F1832,'Pontuação 3.0'!A$2:B$11,2,FALSE),VLOOKUP(E1832,'Pontuação 3.0'!C$2:D$11,2,FALSE),VLOOKUP(H1832,'Pontuação 3.0'!I$2:J$11,2,FALSE),VLOOKUP(J1832,'Pontuação 3.0'!G$2:H$11,2,FALSE),VLOOKUP(G1832,'Pontuação 3.0'!E$2:F$11,2,FALSE),VLOOKUP(K1832,'Pontuação 3.0'!K$2:L$11,2,FALSE),VLOOKUP(L1832,'Pontuação 3.0'!M$2:N$13,2,FALSE)),0)</f>
        <v>2644</v>
      </c>
      <c r="AK1832" s="10">
        <f t="shared" si="6"/>
        <v>264</v>
      </c>
      <c r="AL1832" s="10" t="str">
        <f t="array" ref="AL1832">IFERROR(INDEX('Pontuação 3.0'!G$13:G$191, MATCH(AK1832, 'Pontuação 3.0'!F$13:F$191, 0)), "Faixa Indefinida")</f>
        <v>A</v>
      </c>
      <c r="AM1832" s="10">
        <f t="shared" si="7"/>
        <v>1</v>
      </c>
      <c r="AN1832" s="10">
        <f t="shared" si="8"/>
        <v>0</v>
      </c>
      <c r="AO1832" s="10">
        <f t="shared" si="9"/>
        <v>0</v>
      </c>
      <c r="AP1832" s="10">
        <f t="shared" si="10"/>
        <v>0</v>
      </c>
    </row>
    <row r="1833" ht="15.75" customHeight="1">
      <c r="A1833" s="7">
        <v>45676.0</v>
      </c>
      <c r="B1833" s="8" t="s">
        <v>4233</v>
      </c>
      <c r="C1833" s="8" t="s">
        <v>4234</v>
      </c>
      <c r="D1833" s="9">
        <v>5.4991465576E10</v>
      </c>
      <c r="E1833" s="8" t="s">
        <v>6103</v>
      </c>
      <c r="F1833" s="8" t="s">
        <v>6116</v>
      </c>
      <c r="G1833" s="8" t="s">
        <v>6117</v>
      </c>
      <c r="H1833" s="8" t="s">
        <v>6135</v>
      </c>
      <c r="I1833" s="8" t="s">
        <v>6107</v>
      </c>
      <c r="J1833" s="8" t="s">
        <v>6108</v>
      </c>
      <c r="K1833" s="8" t="s">
        <v>6109</v>
      </c>
      <c r="L1833" s="8" t="s">
        <v>6115</v>
      </c>
      <c r="M1833" s="8" t="s">
        <v>6111</v>
      </c>
      <c r="N1833" s="12" t="s">
        <v>18</v>
      </c>
      <c r="O1833" s="12" t="s">
        <v>20</v>
      </c>
      <c r="P1833" s="12" t="s">
        <v>121</v>
      </c>
      <c r="Q1833" s="12" t="s">
        <v>22</v>
      </c>
      <c r="R1833" s="12" t="s">
        <v>32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10">
        <f>ROUNDUP(SUM(VLOOKUP(F1833,'Pontuação'!A$2:B$11,2,FALSE),VLOOKUP(E1833,'Pontuação'!C$2:D$11,2,FALSE),VLOOKUP(H1833,'Pontuação'!I$2:J$11,2,FALSE),VLOOKUP(J1833,'Pontuação'!G$2:H$11,2,FALSE),VLOOKUP(L1833,'Pontuação'!M$2:N$13,2,FALSE)),0)</f>
        <v>1684</v>
      </c>
      <c r="AD1833" s="11">
        <f t="shared" si="1"/>
        <v>168</v>
      </c>
      <c r="AE1833" s="11" t="str">
        <f t="array" ref="AE1833">IFERROR(INDEX('Pontuação'!G$13:G$101, MATCH(AD1833, 'Pontuação'!F$13:F$101, 0)), "Faixa Indefinida")</f>
        <v>B</v>
      </c>
      <c r="AF1833" s="11">
        <f t="shared" si="2"/>
        <v>0</v>
      </c>
      <c r="AG1833" s="11">
        <f t="shared" si="3"/>
        <v>1</v>
      </c>
      <c r="AH1833" s="11">
        <f t="shared" si="4"/>
        <v>0</v>
      </c>
      <c r="AI1833" s="11">
        <f t="shared" si="5"/>
        <v>0</v>
      </c>
      <c r="AJ1833" s="11">
        <f>ROUNDUP(SUM(VLOOKUP(F1833,'Pontuação 3.0'!A$2:B$11,2,FALSE),VLOOKUP(E1833,'Pontuação 3.0'!C$2:D$11,2,FALSE),VLOOKUP(H1833,'Pontuação 3.0'!I$2:J$11,2,FALSE),VLOOKUP(J1833,'Pontuação 3.0'!G$2:H$11,2,FALSE),VLOOKUP(G1833,'Pontuação 3.0'!E$2:F$11,2,FALSE),VLOOKUP(K1833,'Pontuação 3.0'!K$2:L$11,2,FALSE),VLOOKUP(L1833,'Pontuação 3.0'!M$2:N$13,2,FALSE)),0)</f>
        <v>2471</v>
      </c>
      <c r="AK1833" s="10">
        <f t="shared" si="6"/>
        <v>247</v>
      </c>
      <c r="AL1833" s="10" t="str">
        <f t="array" ref="AL1833">IFERROR(INDEX('Pontuação 3.0'!G$13:G$191, MATCH(AK1833, 'Pontuação 3.0'!F$13:F$191, 0)), "Faixa Indefinida")</f>
        <v>A</v>
      </c>
      <c r="AM1833" s="10">
        <f t="shared" si="7"/>
        <v>1</v>
      </c>
      <c r="AN1833" s="10">
        <f t="shared" si="8"/>
        <v>0</v>
      </c>
      <c r="AO1833" s="10">
        <f t="shared" si="9"/>
        <v>0</v>
      </c>
      <c r="AP1833" s="10">
        <f t="shared" si="10"/>
        <v>0</v>
      </c>
    </row>
    <row r="1834" ht="15.75" customHeight="1">
      <c r="A1834" s="7">
        <v>45676.0</v>
      </c>
      <c r="B1834" s="8" t="s">
        <v>4232</v>
      </c>
      <c r="C1834" s="8" t="s">
        <v>4232</v>
      </c>
      <c r="D1834" s="9">
        <v>4.6999874744E10</v>
      </c>
      <c r="E1834" s="8" t="s">
        <v>6103</v>
      </c>
      <c r="F1834" s="8" t="s">
        <v>6126</v>
      </c>
      <c r="G1834" s="8" t="s">
        <v>6122</v>
      </c>
      <c r="H1834" s="8" t="s">
        <v>6135</v>
      </c>
      <c r="I1834" s="8" t="s">
        <v>6128</v>
      </c>
      <c r="J1834" s="8" t="s">
        <v>6119</v>
      </c>
      <c r="K1834" s="8" t="s">
        <v>6109</v>
      </c>
      <c r="L1834" s="8" t="s">
        <v>6120</v>
      </c>
      <c r="M1834" s="8" t="s">
        <v>6113</v>
      </c>
      <c r="N1834" s="12" t="s">
        <v>18</v>
      </c>
      <c r="O1834" s="12" t="s">
        <v>20</v>
      </c>
      <c r="P1834" s="12" t="s">
        <v>102</v>
      </c>
      <c r="Q1834" s="12" t="s">
        <v>22</v>
      </c>
      <c r="R1834" s="12" t="s">
        <v>21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10">
        <f>ROUNDUP(SUM(VLOOKUP(F1834,'Pontuação'!A$2:B$11,2,FALSE),VLOOKUP(E1834,'Pontuação'!C$2:D$11,2,FALSE),VLOOKUP(H1834,'Pontuação'!I$2:J$11,2,FALSE),VLOOKUP(J1834,'Pontuação'!G$2:H$11,2,FALSE),VLOOKUP(L1834,'Pontuação'!M$2:N$13,2,FALSE)),0)</f>
        <v>1699</v>
      </c>
      <c r="AD1834" s="11">
        <f t="shared" si="1"/>
        <v>170</v>
      </c>
      <c r="AE1834" s="11" t="str">
        <f t="array" ref="AE1834">IFERROR(INDEX('Pontuação'!G$13:G$101, MATCH(AD1834, 'Pontuação'!F$13:F$101, 0)), "Faixa Indefinida")</f>
        <v>B</v>
      </c>
      <c r="AF1834" s="11">
        <f t="shared" si="2"/>
        <v>0</v>
      </c>
      <c r="AG1834" s="11">
        <f t="shared" si="3"/>
        <v>1</v>
      </c>
      <c r="AH1834" s="11">
        <f t="shared" si="4"/>
        <v>0</v>
      </c>
      <c r="AI1834" s="11">
        <f t="shared" si="5"/>
        <v>0</v>
      </c>
      <c r="AJ1834" s="11">
        <f>ROUNDUP(SUM(VLOOKUP(F1834,'Pontuação 3.0'!A$2:B$11,2,FALSE),VLOOKUP(E1834,'Pontuação 3.0'!C$2:D$11,2,FALSE),VLOOKUP(H1834,'Pontuação 3.0'!I$2:J$11,2,FALSE),VLOOKUP(J1834,'Pontuação 3.0'!G$2:H$11,2,FALSE),VLOOKUP(G1834,'Pontuação 3.0'!E$2:F$11,2,FALSE),VLOOKUP(K1834,'Pontuação 3.0'!K$2:L$11,2,FALSE),VLOOKUP(L1834,'Pontuação 3.0'!M$2:N$13,2,FALSE)),0)</f>
        <v>2132</v>
      </c>
      <c r="AK1834" s="10">
        <f t="shared" si="6"/>
        <v>213</v>
      </c>
      <c r="AL1834" s="10" t="str">
        <f t="array" ref="AL1834">IFERROR(INDEX('Pontuação 3.0'!G$13:G$191, MATCH(AK1834, 'Pontuação 3.0'!F$13:F$191, 0)), "Faixa Indefinida")</f>
        <v>C</v>
      </c>
      <c r="AM1834" s="10">
        <f t="shared" si="7"/>
        <v>0</v>
      </c>
      <c r="AN1834" s="10">
        <f t="shared" si="8"/>
        <v>0</v>
      </c>
      <c r="AO1834" s="10">
        <f t="shared" si="9"/>
        <v>1</v>
      </c>
      <c r="AP1834" s="10">
        <f t="shared" si="10"/>
        <v>0</v>
      </c>
    </row>
    <row r="1835" ht="15.75" customHeight="1">
      <c r="A1835" s="7">
        <v>45676.0</v>
      </c>
      <c r="B1835" s="8" t="s">
        <v>4237</v>
      </c>
      <c r="C1835" s="8" t="s">
        <v>4238</v>
      </c>
      <c r="D1835" s="9">
        <v>1.6992792875E10</v>
      </c>
      <c r="E1835" s="8" t="s">
        <v>6103</v>
      </c>
      <c r="F1835" s="8" t="s">
        <v>6116</v>
      </c>
      <c r="G1835" s="8" t="s">
        <v>6117</v>
      </c>
      <c r="H1835" s="8" t="s">
        <v>6118</v>
      </c>
      <c r="I1835" s="8" t="s">
        <v>6107</v>
      </c>
      <c r="J1835" s="8" t="s">
        <v>6119</v>
      </c>
      <c r="K1835" s="8" t="s">
        <v>6109</v>
      </c>
      <c r="L1835" s="8" t="s">
        <v>6115</v>
      </c>
      <c r="M1835" s="8" t="s">
        <v>6131</v>
      </c>
      <c r="N1835" s="12" t="s">
        <v>18</v>
      </c>
      <c r="O1835" s="12" t="s">
        <v>20</v>
      </c>
      <c r="P1835" s="12" t="s">
        <v>102</v>
      </c>
      <c r="Q1835" s="12" t="s">
        <v>22</v>
      </c>
      <c r="R1835" s="12" t="s">
        <v>21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10">
        <f>ROUNDUP(SUM(VLOOKUP(F1835,'Pontuação'!A$2:B$11,2,FALSE),VLOOKUP(E1835,'Pontuação'!C$2:D$11,2,FALSE),VLOOKUP(H1835,'Pontuação'!I$2:J$11,2,FALSE),VLOOKUP(J1835,'Pontuação'!G$2:H$11,2,FALSE),VLOOKUP(L1835,'Pontuação'!M$2:N$13,2,FALSE)),0)</f>
        <v>1595</v>
      </c>
      <c r="AD1835" s="11">
        <f t="shared" si="1"/>
        <v>160</v>
      </c>
      <c r="AE1835" s="11" t="str">
        <f t="array" ref="AE1835">IFERROR(INDEX('Pontuação'!G$13:G$101, MATCH(AD1835, 'Pontuação'!F$13:F$101, 0)), "Faixa Indefinida")</f>
        <v>C</v>
      </c>
      <c r="AF1835" s="11">
        <f t="shared" si="2"/>
        <v>0</v>
      </c>
      <c r="AG1835" s="11">
        <f t="shared" si="3"/>
        <v>0</v>
      </c>
      <c r="AH1835" s="11">
        <f t="shared" si="4"/>
        <v>1</v>
      </c>
      <c r="AI1835" s="11">
        <f t="shared" si="5"/>
        <v>0</v>
      </c>
      <c r="AJ1835" s="11">
        <f>ROUNDUP(SUM(VLOOKUP(F1835,'Pontuação 3.0'!A$2:B$11,2,FALSE),VLOOKUP(E1835,'Pontuação 3.0'!C$2:D$11,2,FALSE),VLOOKUP(H1835,'Pontuação 3.0'!I$2:J$11,2,FALSE),VLOOKUP(J1835,'Pontuação 3.0'!G$2:H$11,2,FALSE),VLOOKUP(G1835,'Pontuação 3.0'!E$2:F$11,2,FALSE),VLOOKUP(K1835,'Pontuação 3.0'!K$2:L$11,2,FALSE),VLOOKUP(L1835,'Pontuação 3.0'!M$2:N$13,2,FALSE)),0)</f>
        <v>2470</v>
      </c>
      <c r="AK1835" s="10">
        <f t="shared" si="6"/>
        <v>247</v>
      </c>
      <c r="AL1835" s="10" t="str">
        <f t="array" ref="AL1835">IFERROR(INDEX('Pontuação 3.0'!G$13:G$191, MATCH(AK1835, 'Pontuação 3.0'!F$13:F$191, 0)), "Faixa Indefinida")</f>
        <v>A</v>
      </c>
      <c r="AM1835" s="10">
        <f t="shared" si="7"/>
        <v>1</v>
      </c>
      <c r="AN1835" s="10">
        <f t="shared" si="8"/>
        <v>0</v>
      </c>
      <c r="AO1835" s="10">
        <f t="shared" si="9"/>
        <v>0</v>
      </c>
      <c r="AP1835" s="10">
        <f t="shared" si="10"/>
        <v>0</v>
      </c>
    </row>
    <row r="1836" ht="15.75" customHeight="1">
      <c r="A1836" s="7">
        <v>45676.0</v>
      </c>
      <c r="B1836" s="8" t="s">
        <v>4239</v>
      </c>
      <c r="C1836" s="8" t="s">
        <v>4240</v>
      </c>
      <c r="D1836" s="9">
        <v>6.7997313946E10</v>
      </c>
      <c r="E1836" s="8" t="s">
        <v>6103</v>
      </c>
      <c r="F1836" s="8" t="s">
        <v>6116</v>
      </c>
      <c r="G1836" s="8" t="s">
        <v>6117</v>
      </c>
      <c r="H1836" s="8" t="s">
        <v>6106</v>
      </c>
      <c r="I1836" s="8" t="s">
        <v>6107</v>
      </c>
      <c r="J1836" s="8" t="s">
        <v>6119</v>
      </c>
      <c r="K1836" s="8" t="s">
        <v>6107</v>
      </c>
      <c r="L1836" s="8" t="s">
        <v>6120</v>
      </c>
      <c r="M1836" s="8" t="s">
        <v>6113</v>
      </c>
      <c r="N1836" s="12" t="s">
        <v>18</v>
      </c>
      <c r="O1836" s="12" t="s">
        <v>20</v>
      </c>
      <c r="P1836" s="12" t="s">
        <v>25</v>
      </c>
      <c r="Q1836" s="12" t="s">
        <v>22</v>
      </c>
      <c r="R1836" s="12" t="s">
        <v>21</v>
      </c>
      <c r="S1836" s="13"/>
      <c r="T1836" s="8"/>
      <c r="U1836" s="8"/>
      <c r="V1836" s="8"/>
      <c r="W1836" s="8"/>
      <c r="X1836" s="8"/>
      <c r="Y1836" s="8"/>
      <c r="Z1836" s="8"/>
      <c r="AA1836" s="8"/>
      <c r="AB1836" s="8"/>
      <c r="AC1836" s="10">
        <f>ROUNDUP(SUM(VLOOKUP(F1836,'Pontuação'!A$2:B$11,2,FALSE),VLOOKUP(E1836,'Pontuação'!C$2:D$11,2,FALSE),VLOOKUP(H1836,'Pontuação'!I$2:J$11,2,FALSE),VLOOKUP(J1836,'Pontuação'!G$2:H$11,2,FALSE),VLOOKUP(L1836,'Pontuação'!M$2:N$13,2,FALSE)),0)</f>
        <v>1685</v>
      </c>
      <c r="AD1836" s="11">
        <f t="shared" si="1"/>
        <v>169</v>
      </c>
      <c r="AE1836" s="11" t="str">
        <f t="array" ref="AE1836">IFERROR(INDEX('Pontuação'!G$13:G$101, MATCH(AD1836, 'Pontuação'!F$13:F$101, 0)), "Faixa Indefinida")</f>
        <v>B</v>
      </c>
      <c r="AF1836" s="11">
        <f t="shared" si="2"/>
        <v>0</v>
      </c>
      <c r="AG1836" s="11">
        <f t="shared" si="3"/>
        <v>1</v>
      </c>
      <c r="AH1836" s="11">
        <f t="shared" si="4"/>
        <v>0</v>
      </c>
      <c r="AI1836" s="11">
        <f t="shared" si="5"/>
        <v>0</v>
      </c>
      <c r="AJ1836" s="11">
        <f>ROUNDUP(SUM(VLOOKUP(F1836,'Pontuação 3.0'!A$2:B$11,2,FALSE),VLOOKUP(E1836,'Pontuação 3.0'!C$2:D$11,2,FALSE),VLOOKUP(H1836,'Pontuação 3.0'!I$2:J$11,2,FALSE),VLOOKUP(J1836,'Pontuação 3.0'!G$2:H$11,2,FALSE),VLOOKUP(G1836,'Pontuação 3.0'!E$2:F$11,2,FALSE),VLOOKUP(K1836,'Pontuação 3.0'!K$2:L$11,2,FALSE),VLOOKUP(L1836,'Pontuação 3.0'!M$2:N$13,2,FALSE)),0)</f>
        <v>2208</v>
      </c>
      <c r="AK1836" s="10">
        <f t="shared" si="6"/>
        <v>221</v>
      </c>
      <c r="AL1836" s="10" t="str">
        <f t="array" ref="AL1836">IFERROR(INDEX('Pontuação 3.0'!G$13:G$191, MATCH(AK1836, 'Pontuação 3.0'!F$13:F$191, 0)), "Faixa Indefinida")</f>
        <v>B</v>
      </c>
      <c r="AM1836" s="10">
        <f t="shared" si="7"/>
        <v>0</v>
      </c>
      <c r="AN1836" s="10">
        <f t="shared" si="8"/>
        <v>1</v>
      </c>
      <c r="AO1836" s="10">
        <f t="shared" si="9"/>
        <v>0</v>
      </c>
      <c r="AP1836" s="10">
        <f t="shared" si="10"/>
        <v>0</v>
      </c>
    </row>
    <row r="1837" ht="15.75" customHeight="1">
      <c r="A1837" s="7">
        <v>45676.0</v>
      </c>
      <c r="B1837" s="8" t="s">
        <v>4235</v>
      </c>
      <c r="C1837" s="8" t="s">
        <v>4236</v>
      </c>
      <c r="D1837" s="9">
        <v>6.5999901927E10</v>
      </c>
      <c r="E1837" s="8" t="s">
        <v>6103</v>
      </c>
      <c r="F1837" s="8" t="s">
        <v>6143</v>
      </c>
      <c r="G1837" s="8" t="s">
        <v>6117</v>
      </c>
      <c r="H1837" s="8" t="s">
        <v>6132</v>
      </c>
      <c r="I1837" s="8" t="s">
        <v>6128</v>
      </c>
      <c r="J1837" s="8" t="s">
        <v>6119</v>
      </c>
      <c r="K1837" s="8" t="s">
        <v>6109</v>
      </c>
      <c r="L1837" s="8" t="s">
        <v>6115</v>
      </c>
      <c r="M1837" s="8" t="s">
        <v>6133</v>
      </c>
      <c r="N1837" s="12" t="s">
        <v>18</v>
      </c>
      <c r="O1837" s="12" t="s">
        <v>20</v>
      </c>
      <c r="P1837" s="12" t="s">
        <v>19</v>
      </c>
      <c r="Q1837" s="12" t="s">
        <v>22</v>
      </c>
      <c r="R1837" s="12" t="s">
        <v>21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10">
        <f>ROUNDUP(SUM(VLOOKUP(F1837,'Pontuação'!A$2:B$11,2,FALSE),VLOOKUP(E1837,'Pontuação'!C$2:D$11,2,FALSE),VLOOKUP(H1837,'Pontuação'!I$2:J$11,2,FALSE),VLOOKUP(J1837,'Pontuação'!G$2:H$11,2,FALSE),VLOOKUP(L1837,'Pontuação'!M$2:N$13,2,FALSE)),0)</f>
        <v>1340</v>
      </c>
      <c r="AD1837" s="11">
        <f t="shared" si="1"/>
        <v>134</v>
      </c>
      <c r="AE1837" s="11" t="str">
        <f t="array" ref="AE1837">IFERROR(INDEX('Pontuação'!G$13:G$101, MATCH(AD1837, 'Pontuação'!F$13:F$101, 0)), "Faixa Indefinida")</f>
        <v>D</v>
      </c>
      <c r="AF1837" s="11">
        <f t="shared" si="2"/>
        <v>0</v>
      </c>
      <c r="AG1837" s="11">
        <f t="shared" si="3"/>
        <v>0</v>
      </c>
      <c r="AH1837" s="11">
        <f t="shared" si="4"/>
        <v>0</v>
      </c>
      <c r="AI1837" s="11">
        <f t="shared" si="5"/>
        <v>1</v>
      </c>
      <c r="AJ1837" s="11">
        <f>ROUNDUP(SUM(VLOOKUP(F1837,'Pontuação 3.0'!A$2:B$11,2,FALSE),VLOOKUP(E1837,'Pontuação 3.0'!C$2:D$11,2,FALSE),VLOOKUP(H1837,'Pontuação 3.0'!I$2:J$11,2,FALSE),VLOOKUP(J1837,'Pontuação 3.0'!G$2:H$11,2,FALSE),VLOOKUP(G1837,'Pontuação 3.0'!E$2:F$11,2,FALSE),VLOOKUP(K1837,'Pontuação 3.0'!K$2:L$11,2,FALSE),VLOOKUP(L1837,'Pontuação 3.0'!M$2:N$13,2,FALSE)),0)</f>
        <v>2053</v>
      </c>
      <c r="AK1837" s="10">
        <f t="shared" si="6"/>
        <v>205</v>
      </c>
      <c r="AL1837" s="10" t="str">
        <f t="array" ref="AL1837">IFERROR(INDEX('Pontuação 3.0'!G$13:G$191, MATCH(AK1837, 'Pontuação 3.0'!F$13:F$191, 0)), "Faixa Indefinida")</f>
        <v>C</v>
      </c>
      <c r="AM1837" s="10">
        <f t="shared" si="7"/>
        <v>0</v>
      </c>
      <c r="AN1837" s="10">
        <f t="shared" si="8"/>
        <v>0</v>
      </c>
      <c r="AO1837" s="10">
        <f t="shared" si="9"/>
        <v>1</v>
      </c>
      <c r="AP1837" s="10">
        <f t="shared" si="10"/>
        <v>0</v>
      </c>
    </row>
    <row r="1838" ht="15.75" customHeight="1">
      <c r="A1838" s="7">
        <v>45676.0</v>
      </c>
      <c r="B1838" s="8" t="s">
        <v>4241</v>
      </c>
      <c r="C1838" s="8" t="s">
        <v>4242</v>
      </c>
      <c r="D1838" s="9">
        <v>2.2997250814E10</v>
      </c>
      <c r="E1838" s="8" t="s">
        <v>6103</v>
      </c>
      <c r="F1838" s="8" t="s">
        <v>6126</v>
      </c>
      <c r="G1838" s="8" t="s">
        <v>6114</v>
      </c>
      <c r="H1838" s="8" t="s">
        <v>6106</v>
      </c>
      <c r="I1838" s="8" t="s">
        <v>6107</v>
      </c>
      <c r="J1838" s="8" t="s">
        <v>6119</v>
      </c>
      <c r="K1838" s="8" t="s">
        <v>6107</v>
      </c>
      <c r="L1838" s="8" t="s">
        <v>6115</v>
      </c>
      <c r="M1838" s="8" t="s">
        <v>6121</v>
      </c>
      <c r="N1838" s="12" t="s">
        <v>18</v>
      </c>
      <c r="O1838" s="12" t="s">
        <v>20</v>
      </c>
      <c r="P1838" s="12" t="s">
        <v>102</v>
      </c>
      <c r="Q1838" s="12" t="s">
        <v>22</v>
      </c>
      <c r="R1838" s="12" t="s">
        <v>21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10">
        <f>ROUNDUP(SUM(VLOOKUP(F1838,'Pontuação'!A$2:B$11,2,FALSE),VLOOKUP(E1838,'Pontuação'!C$2:D$11,2,FALSE),VLOOKUP(H1838,'Pontuação'!I$2:J$11,2,FALSE),VLOOKUP(J1838,'Pontuação'!G$2:H$11,2,FALSE),VLOOKUP(L1838,'Pontuação'!M$2:N$13,2,FALSE)),0)</f>
        <v>1541</v>
      </c>
      <c r="AD1838" s="11">
        <f t="shared" si="1"/>
        <v>154</v>
      </c>
      <c r="AE1838" s="11" t="str">
        <f t="array" ref="AE1838">IFERROR(INDEX('Pontuação'!G$13:G$101, MATCH(AD1838, 'Pontuação'!F$13:F$101, 0)), "Faixa Indefinida")</f>
        <v>C</v>
      </c>
      <c r="AF1838" s="11">
        <f t="shared" si="2"/>
        <v>0</v>
      </c>
      <c r="AG1838" s="11">
        <f t="shared" si="3"/>
        <v>0</v>
      </c>
      <c r="AH1838" s="11">
        <f t="shared" si="4"/>
        <v>1</v>
      </c>
      <c r="AI1838" s="11">
        <f t="shared" si="5"/>
        <v>0</v>
      </c>
      <c r="AJ1838" s="11">
        <f>ROUNDUP(SUM(VLOOKUP(F1838,'Pontuação 3.0'!A$2:B$11,2,FALSE),VLOOKUP(E1838,'Pontuação 3.0'!C$2:D$11,2,FALSE),VLOOKUP(H1838,'Pontuação 3.0'!I$2:J$11,2,FALSE),VLOOKUP(J1838,'Pontuação 3.0'!G$2:H$11,2,FALSE),VLOOKUP(G1838,'Pontuação 3.0'!E$2:F$11,2,FALSE),VLOOKUP(K1838,'Pontuação 3.0'!K$2:L$11,2,FALSE),VLOOKUP(L1838,'Pontuação 3.0'!M$2:N$13,2,FALSE)),0)</f>
        <v>1839</v>
      </c>
      <c r="AK1838" s="10">
        <f t="shared" si="6"/>
        <v>184</v>
      </c>
      <c r="AL1838" s="10" t="str">
        <f t="array" ref="AL1838">IFERROR(INDEX('Pontuação 3.0'!G$13:G$191, MATCH(AK1838, 'Pontuação 3.0'!F$13:F$191, 0)), "Faixa Indefinida")</f>
        <v>D</v>
      </c>
      <c r="AM1838" s="10">
        <f t="shared" si="7"/>
        <v>0</v>
      </c>
      <c r="AN1838" s="10">
        <f t="shared" si="8"/>
        <v>0</v>
      </c>
      <c r="AO1838" s="10">
        <f t="shared" si="9"/>
        <v>0</v>
      </c>
      <c r="AP1838" s="10">
        <f t="shared" si="10"/>
        <v>1</v>
      </c>
    </row>
    <row r="1839" ht="15.75" customHeight="1">
      <c r="A1839" s="7">
        <v>45676.0</v>
      </c>
      <c r="B1839" s="8" t="s">
        <v>670</v>
      </c>
      <c r="C1839" s="8" t="s">
        <v>4243</v>
      </c>
      <c r="D1839" s="9">
        <v>1.1984614474E10</v>
      </c>
      <c r="E1839" s="8" t="s">
        <v>6103</v>
      </c>
      <c r="F1839" s="8" t="s">
        <v>6126</v>
      </c>
      <c r="G1839" s="8" t="s">
        <v>6117</v>
      </c>
      <c r="H1839" s="8" t="s">
        <v>6118</v>
      </c>
      <c r="I1839" s="8" t="s">
        <v>6107</v>
      </c>
      <c r="J1839" s="8" t="s">
        <v>6119</v>
      </c>
      <c r="K1839" s="8" t="s">
        <v>6107</v>
      </c>
      <c r="L1839" s="8" t="s">
        <v>6115</v>
      </c>
      <c r="M1839" s="8" t="s">
        <v>6113</v>
      </c>
      <c r="N1839" s="12" t="s">
        <v>18</v>
      </c>
      <c r="O1839" s="12" t="s">
        <v>20</v>
      </c>
      <c r="P1839" s="12" t="s">
        <v>25</v>
      </c>
      <c r="Q1839" s="12" t="s">
        <v>22</v>
      </c>
      <c r="R1839" s="12" t="s">
        <v>21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10">
        <f>ROUNDUP(SUM(VLOOKUP(F1839,'Pontuação'!A$2:B$11,2,FALSE),VLOOKUP(E1839,'Pontuação'!C$2:D$11,2,FALSE),VLOOKUP(H1839,'Pontuação'!I$2:J$11,2,FALSE),VLOOKUP(J1839,'Pontuação'!G$2:H$11,2,FALSE),VLOOKUP(L1839,'Pontuação'!M$2:N$13,2,FALSE)),0)</f>
        <v>1583</v>
      </c>
      <c r="AD1839" s="11">
        <f t="shared" si="1"/>
        <v>158</v>
      </c>
      <c r="AE1839" s="11" t="str">
        <f t="array" ref="AE1839">IFERROR(INDEX('Pontuação'!G$13:G$101, MATCH(AD1839, 'Pontuação'!F$13:F$101, 0)), "Faixa Indefinida")</f>
        <v>C</v>
      </c>
      <c r="AF1839" s="11">
        <f t="shared" si="2"/>
        <v>0</v>
      </c>
      <c r="AG1839" s="11">
        <f t="shared" si="3"/>
        <v>0</v>
      </c>
      <c r="AH1839" s="11">
        <f t="shared" si="4"/>
        <v>1</v>
      </c>
      <c r="AI1839" s="11">
        <f t="shared" si="5"/>
        <v>0</v>
      </c>
      <c r="AJ1839" s="11">
        <f>ROUNDUP(SUM(VLOOKUP(F1839,'Pontuação 3.0'!A$2:B$11,2,FALSE),VLOOKUP(E1839,'Pontuação 3.0'!C$2:D$11,2,FALSE),VLOOKUP(H1839,'Pontuação 3.0'!I$2:J$11,2,FALSE),VLOOKUP(J1839,'Pontuação 3.0'!G$2:H$11,2,FALSE),VLOOKUP(G1839,'Pontuação 3.0'!E$2:F$11,2,FALSE),VLOOKUP(K1839,'Pontuação 3.0'!K$2:L$11,2,FALSE),VLOOKUP(L1839,'Pontuação 3.0'!M$2:N$13,2,FALSE)),0)</f>
        <v>2076</v>
      </c>
      <c r="AK1839" s="10">
        <f t="shared" si="6"/>
        <v>208</v>
      </c>
      <c r="AL1839" s="10" t="str">
        <f t="array" ref="AL1839">IFERROR(INDEX('Pontuação 3.0'!G$13:G$191, MATCH(AK1839, 'Pontuação 3.0'!F$13:F$191, 0)), "Faixa Indefinida")</f>
        <v>C</v>
      </c>
      <c r="AM1839" s="10">
        <f t="shared" si="7"/>
        <v>0</v>
      </c>
      <c r="AN1839" s="10">
        <f t="shared" si="8"/>
        <v>0</v>
      </c>
      <c r="AO1839" s="10">
        <f t="shared" si="9"/>
        <v>1</v>
      </c>
      <c r="AP1839" s="10">
        <f t="shared" si="10"/>
        <v>0</v>
      </c>
    </row>
    <row r="1840" ht="15.75" customHeight="1">
      <c r="A1840" s="7">
        <v>45676.0</v>
      </c>
      <c r="B1840" s="8" t="s">
        <v>4244</v>
      </c>
      <c r="C1840" s="8" t="s">
        <v>4245</v>
      </c>
      <c r="D1840" s="9">
        <v>4.1992010542E10</v>
      </c>
      <c r="E1840" s="8" t="s">
        <v>6103</v>
      </c>
      <c r="F1840" s="8" t="s">
        <v>6116</v>
      </c>
      <c r="G1840" s="8" t="s">
        <v>6122</v>
      </c>
      <c r="H1840" s="8" t="s">
        <v>6118</v>
      </c>
      <c r="I1840" s="8" t="s">
        <v>6107</v>
      </c>
      <c r="J1840" s="8" t="s">
        <v>6119</v>
      </c>
      <c r="K1840" s="8" t="s">
        <v>6107</v>
      </c>
      <c r="L1840" s="8" t="s">
        <v>6115</v>
      </c>
      <c r="M1840" s="8" t="s">
        <v>6121</v>
      </c>
      <c r="N1840" s="12" t="s">
        <v>18</v>
      </c>
      <c r="O1840" s="12" t="s">
        <v>20</v>
      </c>
      <c r="P1840" s="12" t="s">
        <v>31</v>
      </c>
      <c r="Q1840" s="12" t="s">
        <v>1098</v>
      </c>
      <c r="R1840" s="12" t="s">
        <v>32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10">
        <f>ROUNDUP(SUM(VLOOKUP(F1840,'Pontuação'!A$2:B$11,2,FALSE),VLOOKUP(E1840,'Pontuação'!C$2:D$11,2,FALSE),VLOOKUP(H1840,'Pontuação'!I$2:J$11,2,FALSE),VLOOKUP(J1840,'Pontuação'!G$2:H$11,2,FALSE),VLOOKUP(L1840,'Pontuação'!M$2:N$13,2,FALSE)),0)</f>
        <v>1595</v>
      </c>
      <c r="AD1840" s="11">
        <f t="shared" si="1"/>
        <v>160</v>
      </c>
      <c r="AE1840" s="11" t="str">
        <f t="array" ref="AE1840">IFERROR(INDEX('Pontuação'!G$13:G$101, MATCH(AD1840, 'Pontuação'!F$13:F$101, 0)), "Faixa Indefinida")</f>
        <v>C</v>
      </c>
      <c r="AF1840" s="11">
        <f t="shared" si="2"/>
        <v>0</v>
      </c>
      <c r="AG1840" s="11">
        <f t="shared" si="3"/>
        <v>0</v>
      </c>
      <c r="AH1840" s="11">
        <f t="shared" si="4"/>
        <v>1</v>
      </c>
      <c r="AI1840" s="11">
        <f t="shared" si="5"/>
        <v>0</v>
      </c>
      <c r="AJ1840" s="11">
        <f>ROUNDUP(SUM(VLOOKUP(F1840,'Pontuação 3.0'!A$2:B$11,2,FALSE),VLOOKUP(E1840,'Pontuação 3.0'!C$2:D$11,2,FALSE),VLOOKUP(H1840,'Pontuação 3.0'!I$2:J$11,2,FALSE),VLOOKUP(J1840,'Pontuação 3.0'!G$2:H$11,2,FALSE),VLOOKUP(G1840,'Pontuação 3.0'!E$2:F$11,2,FALSE),VLOOKUP(K1840,'Pontuação 3.0'!K$2:L$11,2,FALSE),VLOOKUP(L1840,'Pontuação 3.0'!M$2:N$13,2,FALSE)),0)</f>
        <v>2069</v>
      </c>
      <c r="AK1840" s="10">
        <f t="shared" si="6"/>
        <v>207</v>
      </c>
      <c r="AL1840" s="10" t="str">
        <f t="array" ref="AL1840">IFERROR(INDEX('Pontuação 3.0'!G$13:G$191, MATCH(AK1840, 'Pontuação 3.0'!F$13:F$191, 0)), "Faixa Indefinida")</f>
        <v>C</v>
      </c>
      <c r="AM1840" s="10">
        <f t="shared" si="7"/>
        <v>0</v>
      </c>
      <c r="AN1840" s="10">
        <f t="shared" si="8"/>
        <v>0</v>
      </c>
      <c r="AO1840" s="10">
        <f t="shared" si="9"/>
        <v>1</v>
      </c>
      <c r="AP1840" s="10">
        <f t="shared" si="10"/>
        <v>0</v>
      </c>
    </row>
    <row r="1841" ht="15.75" customHeight="1">
      <c r="A1841" s="7">
        <v>45676.0</v>
      </c>
      <c r="B1841" s="8" t="s">
        <v>4246</v>
      </c>
      <c r="C1841" s="8" t="s">
        <v>4247</v>
      </c>
      <c r="D1841" s="9">
        <v>9.2984438644E10</v>
      </c>
      <c r="E1841" s="8" t="s">
        <v>6103</v>
      </c>
      <c r="F1841" s="8" t="s">
        <v>6126</v>
      </c>
      <c r="G1841" s="8" t="s">
        <v>6117</v>
      </c>
      <c r="H1841" s="8" t="s">
        <v>6106</v>
      </c>
      <c r="I1841" s="8" t="s">
        <v>6107</v>
      </c>
      <c r="J1841" s="8" t="s">
        <v>6108</v>
      </c>
      <c r="K1841" s="8" t="s">
        <v>6107</v>
      </c>
      <c r="L1841" s="8" t="s">
        <v>6120</v>
      </c>
      <c r="M1841" s="8" t="s">
        <v>6113</v>
      </c>
      <c r="N1841" s="12" t="s">
        <v>18</v>
      </c>
      <c r="O1841" s="12" t="s">
        <v>20</v>
      </c>
      <c r="P1841" s="12" t="s">
        <v>102</v>
      </c>
      <c r="Q1841" s="12" t="s">
        <v>22</v>
      </c>
      <c r="R1841" s="12" t="s">
        <v>21</v>
      </c>
      <c r="S1841" s="13"/>
      <c r="T1841" s="8"/>
      <c r="U1841" s="8"/>
      <c r="V1841" s="8"/>
      <c r="W1841" s="8"/>
      <c r="X1841" s="8"/>
      <c r="Y1841" s="8"/>
      <c r="Z1841" s="8"/>
      <c r="AA1841" s="8"/>
      <c r="AB1841" s="8"/>
      <c r="AC1841" s="10">
        <f>ROUNDUP(SUM(VLOOKUP(F1841,'Pontuação'!A$2:B$11,2,FALSE),VLOOKUP(E1841,'Pontuação'!C$2:D$11,2,FALSE),VLOOKUP(H1841,'Pontuação'!I$2:J$11,2,FALSE),VLOOKUP(J1841,'Pontuação'!G$2:H$11,2,FALSE),VLOOKUP(L1841,'Pontuação'!M$2:N$13,2,FALSE)),0)</f>
        <v>1778</v>
      </c>
      <c r="AD1841" s="11">
        <f t="shared" si="1"/>
        <v>178</v>
      </c>
      <c r="AE1841" s="11" t="str">
        <f t="array" ref="AE1841">IFERROR(INDEX('Pontuação'!G$13:G$101, MATCH(AD1841, 'Pontuação'!F$13:F$101, 0)), "Faixa Indefinida")</f>
        <v>B</v>
      </c>
      <c r="AF1841" s="11">
        <f t="shared" si="2"/>
        <v>0</v>
      </c>
      <c r="AG1841" s="11">
        <f t="shared" si="3"/>
        <v>1</v>
      </c>
      <c r="AH1841" s="11">
        <f t="shared" si="4"/>
        <v>0</v>
      </c>
      <c r="AI1841" s="11">
        <f t="shared" si="5"/>
        <v>0</v>
      </c>
      <c r="AJ1841" s="11">
        <f>ROUNDUP(SUM(VLOOKUP(F1841,'Pontuação 3.0'!A$2:B$11,2,FALSE),VLOOKUP(E1841,'Pontuação 3.0'!C$2:D$11,2,FALSE),VLOOKUP(H1841,'Pontuação 3.0'!I$2:J$11,2,FALSE),VLOOKUP(J1841,'Pontuação 3.0'!G$2:H$11,2,FALSE),VLOOKUP(G1841,'Pontuação 3.0'!E$2:F$11,2,FALSE),VLOOKUP(K1841,'Pontuação 3.0'!K$2:L$11,2,FALSE),VLOOKUP(L1841,'Pontuação 3.0'!M$2:N$13,2,FALSE)),0)</f>
        <v>2227</v>
      </c>
      <c r="AK1841" s="10">
        <f t="shared" si="6"/>
        <v>223</v>
      </c>
      <c r="AL1841" s="10" t="str">
        <f t="array" ref="AL1841">IFERROR(INDEX('Pontuação 3.0'!G$13:G$191, MATCH(AK1841, 'Pontuação 3.0'!F$13:F$191, 0)), "Faixa Indefinida")</f>
        <v>B</v>
      </c>
      <c r="AM1841" s="10">
        <f t="shared" si="7"/>
        <v>0</v>
      </c>
      <c r="AN1841" s="10">
        <f t="shared" si="8"/>
        <v>1</v>
      </c>
      <c r="AO1841" s="10">
        <f t="shared" si="9"/>
        <v>0</v>
      </c>
      <c r="AP1841" s="10">
        <f t="shared" si="10"/>
        <v>0</v>
      </c>
    </row>
    <row r="1842" ht="15.75" customHeight="1">
      <c r="A1842" s="7">
        <v>45676.0</v>
      </c>
      <c r="B1842" s="8" t="s">
        <v>4248</v>
      </c>
      <c r="C1842" s="8" t="s">
        <v>4249</v>
      </c>
      <c r="D1842" s="8" t="s">
        <v>4250</v>
      </c>
      <c r="E1842" s="8" t="s">
        <v>6103</v>
      </c>
      <c r="F1842" s="8" t="s">
        <v>6116</v>
      </c>
      <c r="G1842" s="8" t="s">
        <v>6117</v>
      </c>
      <c r="H1842" s="8" t="s">
        <v>6118</v>
      </c>
      <c r="I1842" s="8" t="s">
        <v>6107</v>
      </c>
      <c r="J1842" s="8" t="s">
        <v>6119</v>
      </c>
      <c r="K1842" s="8" t="s">
        <v>6107</v>
      </c>
      <c r="L1842" s="8" t="s">
        <v>6136</v>
      </c>
      <c r="M1842" s="8" t="s">
        <v>6121</v>
      </c>
      <c r="N1842" s="12" t="s">
        <v>18</v>
      </c>
      <c r="O1842" s="12" t="s">
        <v>20</v>
      </c>
      <c r="P1842" s="12" t="s">
        <v>25</v>
      </c>
      <c r="Q1842" s="12" t="s">
        <v>22</v>
      </c>
      <c r="R1842" s="12" t="s">
        <v>32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10">
        <f>ROUNDUP(SUM(VLOOKUP(F1842,'Pontuação'!A$2:B$11,2,FALSE),VLOOKUP(E1842,'Pontuação'!C$2:D$11,2,FALSE),VLOOKUP(H1842,'Pontuação'!I$2:J$11,2,FALSE),VLOOKUP(J1842,'Pontuação'!G$2:H$11,2,FALSE),VLOOKUP(L1842,'Pontuação'!M$2:N$13,2,FALSE)),0)</f>
        <v>1639</v>
      </c>
      <c r="AD1842" s="11">
        <f t="shared" si="1"/>
        <v>164</v>
      </c>
      <c r="AE1842" s="11" t="str">
        <f t="array" ref="AE1842">IFERROR(INDEX('Pontuação'!G$13:G$101, MATCH(AD1842, 'Pontuação'!F$13:F$101, 0)), "Faixa Indefinida")</f>
        <v>C</v>
      </c>
      <c r="AF1842" s="11">
        <f t="shared" si="2"/>
        <v>0</v>
      </c>
      <c r="AG1842" s="11">
        <f t="shared" si="3"/>
        <v>0</v>
      </c>
      <c r="AH1842" s="11">
        <f t="shared" si="4"/>
        <v>1</v>
      </c>
      <c r="AI1842" s="11">
        <f t="shared" si="5"/>
        <v>0</v>
      </c>
      <c r="AJ1842" s="11">
        <f>ROUNDUP(SUM(VLOOKUP(F1842,'Pontuação 3.0'!A$2:B$11,2,FALSE),VLOOKUP(E1842,'Pontuação 3.0'!C$2:D$11,2,FALSE),VLOOKUP(H1842,'Pontuação 3.0'!I$2:J$11,2,FALSE),VLOOKUP(J1842,'Pontuação 3.0'!G$2:H$11,2,FALSE),VLOOKUP(G1842,'Pontuação 3.0'!E$2:F$11,2,FALSE),VLOOKUP(K1842,'Pontuação 3.0'!K$2:L$11,2,FALSE),VLOOKUP(L1842,'Pontuação 3.0'!M$2:N$13,2,FALSE)),0)</f>
        <v>2187</v>
      </c>
      <c r="AK1842" s="10">
        <f t="shared" si="6"/>
        <v>219</v>
      </c>
      <c r="AL1842" s="10" t="str">
        <f t="array" ref="AL1842">IFERROR(INDEX('Pontuação 3.0'!G$13:G$191, MATCH(AK1842, 'Pontuação 3.0'!F$13:F$191, 0)), "Faixa Indefinida")</f>
        <v>B</v>
      </c>
      <c r="AM1842" s="10">
        <f t="shared" si="7"/>
        <v>0</v>
      </c>
      <c r="AN1842" s="10">
        <f t="shared" si="8"/>
        <v>1</v>
      </c>
      <c r="AO1842" s="10">
        <f t="shared" si="9"/>
        <v>0</v>
      </c>
      <c r="AP1842" s="10">
        <f t="shared" si="10"/>
        <v>0</v>
      </c>
    </row>
    <row r="1843" ht="15.75" customHeight="1">
      <c r="A1843" s="7">
        <v>45676.0</v>
      </c>
      <c r="B1843" s="8" t="s">
        <v>4253</v>
      </c>
      <c r="C1843" s="8" t="s">
        <v>4254</v>
      </c>
      <c r="D1843" s="9">
        <v>4.7997067756E10</v>
      </c>
      <c r="E1843" s="8" t="s">
        <v>6103</v>
      </c>
      <c r="F1843" s="8" t="s">
        <v>6116</v>
      </c>
      <c r="G1843" s="8" t="s">
        <v>6117</v>
      </c>
      <c r="H1843" s="8" t="s">
        <v>6106</v>
      </c>
      <c r="I1843" s="8" t="s">
        <v>6107</v>
      </c>
      <c r="J1843" s="8" t="s">
        <v>6119</v>
      </c>
      <c r="K1843" s="8" t="s">
        <v>6107</v>
      </c>
      <c r="L1843" s="8" t="s">
        <v>6120</v>
      </c>
      <c r="M1843" s="8" t="s">
        <v>6131</v>
      </c>
      <c r="N1843" s="12" t="s">
        <v>18</v>
      </c>
      <c r="O1843" s="12" t="s">
        <v>20</v>
      </c>
      <c r="P1843" s="12" t="s">
        <v>31</v>
      </c>
      <c r="Q1843" s="12" t="s">
        <v>200</v>
      </c>
      <c r="R1843" s="12" t="s">
        <v>32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10">
        <f>ROUNDUP(SUM(VLOOKUP(F1843,'Pontuação'!A$2:B$11,2,FALSE),VLOOKUP(E1843,'Pontuação'!C$2:D$11,2,FALSE),VLOOKUP(H1843,'Pontuação'!I$2:J$11,2,FALSE),VLOOKUP(J1843,'Pontuação'!G$2:H$11,2,FALSE),VLOOKUP(L1843,'Pontuação'!M$2:N$13,2,FALSE)),0)</f>
        <v>1685</v>
      </c>
      <c r="AD1843" s="11">
        <f t="shared" si="1"/>
        <v>169</v>
      </c>
      <c r="AE1843" s="11" t="str">
        <f t="array" ref="AE1843">IFERROR(INDEX('Pontuação'!G$13:G$101, MATCH(AD1843, 'Pontuação'!F$13:F$101, 0)), "Faixa Indefinida")</f>
        <v>B</v>
      </c>
      <c r="AF1843" s="11">
        <f t="shared" si="2"/>
        <v>0</v>
      </c>
      <c r="AG1843" s="11">
        <f t="shared" si="3"/>
        <v>1</v>
      </c>
      <c r="AH1843" s="11">
        <f t="shared" si="4"/>
        <v>0</v>
      </c>
      <c r="AI1843" s="11">
        <f t="shared" si="5"/>
        <v>0</v>
      </c>
      <c r="AJ1843" s="11">
        <f>ROUNDUP(SUM(VLOOKUP(F1843,'Pontuação 3.0'!A$2:B$11,2,FALSE),VLOOKUP(E1843,'Pontuação 3.0'!C$2:D$11,2,FALSE),VLOOKUP(H1843,'Pontuação 3.0'!I$2:J$11,2,FALSE),VLOOKUP(J1843,'Pontuação 3.0'!G$2:H$11,2,FALSE),VLOOKUP(G1843,'Pontuação 3.0'!E$2:F$11,2,FALSE),VLOOKUP(K1843,'Pontuação 3.0'!K$2:L$11,2,FALSE),VLOOKUP(L1843,'Pontuação 3.0'!M$2:N$13,2,FALSE)),0)</f>
        <v>2208</v>
      </c>
      <c r="AK1843" s="10">
        <f t="shared" si="6"/>
        <v>221</v>
      </c>
      <c r="AL1843" s="10" t="str">
        <f t="array" ref="AL1843">IFERROR(INDEX('Pontuação 3.0'!G$13:G$191, MATCH(AK1843, 'Pontuação 3.0'!F$13:F$191, 0)), "Faixa Indefinida")</f>
        <v>B</v>
      </c>
      <c r="AM1843" s="10">
        <f t="shared" si="7"/>
        <v>0</v>
      </c>
      <c r="AN1843" s="10">
        <f t="shared" si="8"/>
        <v>1</v>
      </c>
      <c r="AO1843" s="10">
        <f t="shared" si="9"/>
        <v>0</v>
      </c>
      <c r="AP1843" s="10">
        <f t="shared" si="10"/>
        <v>0</v>
      </c>
    </row>
    <row r="1844" ht="15.75" customHeight="1">
      <c r="A1844" s="7">
        <v>45676.0</v>
      </c>
      <c r="B1844" s="8" t="s">
        <v>4255</v>
      </c>
      <c r="C1844" s="8" t="s">
        <v>4256</v>
      </c>
      <c r="D1844" s="9">
        <v>1.6997072138E10</v>
      </c>
      <c r="E1844" s="8" t="s">
        <v>6103</v>
      </c>
      <c r="F1844" s="8" t="s">
        <v>6116</v>
      </c>
      <c r="G1844" s="8" t="s">
        <v>6117</v>
      </c>
      <c r="H1844" s="8" t="s">
        <v>6132</v>
      </c>
      <c r="I1844" s="8" t="s">
        <v>6128</v>
      </c>
      <c r="J1844" s="8" t="s">
        <v>6130</v>
      </c>
      <c r="K1844" s="8" t="s">
        <v>6109</v>
      </c>
      <c r="L1844" s="8" t="s">
        <v>6120</v>
      </c>
      <c r="M1844" s="8" t="s">
        <v>6113</v>
      </c>
      <c r="N1844" s="12" t="s">
        <v>18</v>
      </c>
      <c r="O1844" s="12" t="s">
        <v>20</v>
      </c>
      <c r="P1844" s="12" t="s">
        <v>25</v>
      </c>
      <c r="Q1844" s="12" t="s">
        <v>83</v>
      </c>
      <c r="R1844" s="12" t="s">
        <v>32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10">
        <f>ROUNDUP(SUM(VLOOKUP(F1844,'Pontuação'!A$2:B$11,2,FALSE),VLOOKUP(E1844,'Pontuação'!C$2:D$11,2,FALSE),VLOOKUP(H1844,'Pontuação'!I$2:J$11,2,FALSE),VLOOKUP(J1844,'Pontuação'!G$2:H$11,2,FALSE),VLOOKUP(L1844,'Pontuação'!M$2:N$13,2,FALSE)),0)</f>
        <v>1779</v>
      </c>
      <c r="AD1844" s="11">
        <f t="shared" si="1"/>
        <v>178</v>
      </c>
      <c r="AE1844" s="11" t="str">
        <f t="array" ref="AE1844">IFERROR(INDEX('Pontuação'!G$13:G$101, MATCH(AD1844, 'Pontuação'!F$13:F$101, 0)), "Faixa Indefinida")</f>
        <v>B</v>
      </c>
      <c r="AF1844" s="11">
        <f t="shared" si="2"/>
        <v>0</v>
      </c>
      <c r="AG1844" s="11">
        <f t="shared" si="3"/>
        <v>1</v>
      </c>
      <c r="AH1844" s="11">
        <f t="shared" si="4"/>
        <v>0</v>
      </c>
      <c r="AI1844" s="11">
        <f t="shared" si="5"/>
        <v>0</v>
      </c>
      <c r="AJ1844" s="11">
        <f>ROUNDUP(SUM(VLOOKUP(F1844,'Pontuação 3.0'!A$2:B$11,2,FALSE),VLOOKUP(E1844,'Pontuação 3.0'!C$2:D$11,2,FALSE),VLOOKUP(H1844,'Pontuação 3.0'!I$2:J$11,2,FALSE),VLOOKUP(J1844,'Pontuação 3.0'!G$2:H$11,2,FALSE),VLOOKUP(G1844,'Pontuação 3.0'!E$2:F$11,2,FALSE),VLOOKUP(K1844,'Pontuação 3.0'!K$2:L$11,2,FALSE),VLOOKUP(L1844,'Pontuação 3.0'!M$2:N$13,2,FALSE)),0)</f>
        <v>2384</v>
      </c>
      <c r="AK1844" s="10">
        <f t="shared" si="6"/>
        <v>238</v>
      </c>
      <c r="AL1844" s="10" t="str">
        <f t="array" ref="AL1844">IFERROR(INDEX('Pontuação 3.0'!G$13:G$191, MATCH(AK1844, 'Pontuação 3.0'!F$13:F$191, 0)), "Faixa Indefinida")</f>
        <v>A</v>
      </c>
      <c r="AM1844" s="10">
        <f t="shared" si="7"/>
        <v>1</v>
      </c>
      <c r="AN1844" s="10">
        <f t="shared" si="8"/>
        <v>0</v>
      </c>
      <c r="AO1844" s="10">
        <f t="shared" si="9"/>
        <v>0</v>
      </c>
      <c r="AP1844" s="10">
        <f t="shared" si="10"/>
        <v>0</v>
      </c>
    </row>
    <row r="1845" ht="15.75" customHeight="1">
      <c r="A1845" s="7">
        <v>45676.0</v>
      </c>
      <c r="B1845" s="8" t="s">
        <v>4259</v>
      </c>
      <c r="C1845" s="8" t="s">
        <v>4260</v>
      </c>
      <c r="D1845" s="8" t="s">
        <v>4261</v>
      </c>
      <c r="E1845" s="8" t="s">
        <v>6125</v>
      </c>
      <c r="F1845" s="8" t="s">
        <v>6126</v>
      </c>
      <c r="G1845" s="8" t="s">
        <v>6117</v>
      </c>
      <c r="H1845" s="8" t="s">
        <v>6106</v>
      </c>
      <c r="I1845" s="8" t="s">
        <v>6107</v>
      </c>
      <c r="J1845" s="8" t="s">
        <v>6108</v>
      </c>
      <c r="K1845" s="8" t="s">
        <v>6107</v>
      </c>
      <c r="L1845" s="8" t="s">
        <v>6136</v>
      </c>
      <c r="M1845" s="8" t="s">
        <v>6121</v>
      </c>
      <c r="N1845" s="12" t="s">
        <v>18</v>
      </c>
      <c r="O1845" s="12" t="s">
        <v>20</v>
      </c>
      <c r="P1845" s="12" t="s">
        <v>121</v>
      </c>
      <c r="Q1845" s="12" t="s">
        <v>33</v>
      </c>
      <c r="R1845" s="12" t="s">
        <v>32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10">
        <f>ROUNDUP(SUM(VLOOKUP(F1845,'Pontuação'!A$2:B$11,2,FALSE),VLOOKUP(E1845,'Pontuação'!C$2:D$11,2,FALSE),VLOOKUP(H1845,'Pontuação'!I$2:J$11,2,FALSE),VLOOKUP(J1845,'Pontuação'!G$2:H$11,2,FALSE),VLOOKUP(L1845,'Pontuação'!M$2:N$13,2,FALSE)),0)</f>
        <v>1694</v>
      </c>
      <c r="AD1845" s="11">
        <f t="shared" si="1"/>
        <v>169</v>
      </c>
      <c r="AE1845" s="11" t="str">
        <f t="array" ref="AE1845">IFERROR(INDEX('Pontuação'!G$13:G$101, MATCH(AD1845, 'Pontuação'!F$13:F$101, 0)), "Faixa Indefinida")</f>
        <v>B</v>
      </c>
      <c r="AF1845" s="11">
        <f t="shared" si="2"/>
        <v>0</v>
      </c>
      <c r="AG1845" s="11">
        <f t="shared" si="3"/>
        <v>1</v>
      </c>
      <c r="AH1845" s="11">
        <f t="shared" si="4"/>
        <v>0</v>
      </c>
      <c r="AI1845" s="11">
        <f t="shared" si="5"/>
        <v>0</v>
      </c>
      <c r="AJ1845" s="11">
        <f>ROUNDUP(SUM(VLOOKUP(F1845,'Pontuação 3.0'!A$2:B$11,2,FALSE),VLOOKUP(E1845,'Pontuação 3.0'!C$2:D$11,2,FALSE),VLOOKUP(H1845,'Pontuação 3.0'!I$2:J$11,2,FALSE),VLOOKUP(J1845,'Pontuação 3.0'!G$2:H$11,2,FALSE),VLOOKUP(G1845,'Pontuação 3.0'!E$2:F$11,2,FALSE),VLOOKUP(K1845,'Pontuação 3.0'!K$2:L$11,2,FALSE),VLOOKUP(L1845,'Pontuação 3.0'!M$2:N$13,2,FALSE)),0)</f>
        <v>2089</v>
      </c>
      <c r="AK1845" s="10">
        <f t="shared" si="6"/>
        <v>209</v>
      </c>
      <c r="AL1845" s="10" t="str">
        <f t="array" ref="AL1845">IFERROR(INDEX('Pontuação 3.0'!G$13:G$191, MATCH(AK1845, 'Pontuação 3.0'!F$13:F$191, 0)), "Faixa Indefinida")</f>
        <v>C</v>
      </c>
      <c r="AM1845" s="10">
        <f t="shared" si="7"/>
        <v>0</v>
      </c>
      <c r="AN1845" s="10">
        <f t="shared" si="8"/>
        <v>0</v>
      </c>
      <c r="AO1845" s="10">
        <f t="shared" si="9"/>
        <v>1</v>
      </c>
      <c r="AP1845" s="10">
        <f t="shared" si="10"/>
        <v>0</v>
      </c>
    </row>
    <row r="1846" ht="15.75" customHeight="1">
      <c r="A1846" s="7">
        <v>45676.0</v>
      </c>
      <c r="B1846" s="8" t="s">
        <v>4262</v>
      </c>
      <c r="C1846" s="8" t="s">
        <v>4263</v>
      </c>
      <c r="D1846" s="8" t="s">
        <v>4264</v>
      </c>
      <c r="E1846" s="8" t="s">
        <v>6125</v>
      </c>
      <c r="F1846" s="8" t="s">
        <v>6116</v>
      </c>
      <c r="G1846" s="8" t="s">
        <v>6114</v>
      </c>
      <c r="H1846" s="8" t="s">
        <v>6123</v>
      </c>
      <c r="I1846" s="8" t="s">
        <v>6107</v>
      </c>
      <c r="J1846" s="8" t="s">
        <v>6129</v>
      </c>
      <c r="K1846" s="8" t="s">
        <v>6109</v>
      </c>
      <c r="L1846" s="8" t="s">
        <v>6115</v>
      </c>
      <c r="M1846" s="8" t="s">
        <v>6131</v>
      </c>
      <c r="N1846" s="12" t="s">
        <v>18</v>
      </c>
      <c r="O1846" s="12" t="s">
        <v>20</v>
      </c>
      <c r="P1846" s="12" t="s">
        <v>76</v>
      </c>
      <c r="Q1846" s="12" t="s">
        <v>22</v>
      </c>
      <c r="R1846" s="12" t="s">
        <v>32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10">
        <f>ROUNDUP(SUM(VLOOKUP(F1846,'Pontuação'!A$2:B$11,2,FALSE),VLOOKUP(E1846,'Pontuação'!C$2:D$11,2,FALSE),VLOOKUP(H1846,'Pontuação'!I$2:J$11,2,FALSE),VLOOKUP(J1846,'Pontuação'!G$2:H$11,2,FALSE),VLOOKUP(L1846,'Pontuação'!M$2:N$13,2,FALSE)),0)</f>
        <v>1721</v>
      </c>
      <c r="AD1846" s="11">
        <f t="shared" si="1"/>
        <v>172</v>
      </c>
      <c r="AE1846" s="11" t="str">
        <f t="array" ref="AE1846">IFERROR(INDEX('Pontuação'!G$13:G$101, MATCH(AD1846, 'Pontuação'!F$13:F$101, 0)), "Faixa Indefinida")</f>
        <v>B</v>
      </c>
      <c r="AF1846" s="11">
        <f t="shared" si="2"/>
        <v>0</v>
      </c>
      <c r="AG1846" s="11">
        <f t="shared" si="3"/>
        <v>1</v>
      </c>
      <c r="AH1846" s="11">
        <f t="shared" si="4"/>
        <v>0</v>
      </c>
      <c r="AI1846" s="11">
        <f t="shared" si="5"/>
        <v>0</v>
      </c>
      <c r="AJ1846" s="11">
        <f>ROUNDUP(SUM(VLOOKUP(F1846,'Pontuação 3.0'!A$2:B$11,2,FALSE),VLOOKUP(E1846,'Pontuação 3.0'!C$2:D$11,2,FALSE),VLOOKUP(H1846,'Pontuação 3.0'!I$2:J$11,2,FALSE),VLOOKUP(J1846,'Pontuação 3.0'!G$2:H$11,2,FALSE),VLOOKUP(G1846,'Pontuação 3.0'!E$2:F$11,2,FALSE),VLOOKUP(K1846,'Pontuação 3.0'!K$2:L$11,2,FALSE),VLOOKUP(L1846,'Pontuação 3.0'!M$2:N$13,2,FALSE)),0)</f>
        <v>2330</v>
      </c>
      <c r="AK1846" s="10">
        <f t="shared" si="6"/>
        <v>233</v>
      </c>
      <c r="AL1846" s="10" t="str">
        <f t="array" ref="AL1846">IFERROR(INDEX('Pontuação 3.0'!G$13:G$191, MATCH(AK1846, 'Pontuação 3.0'!F$13:F$191, 0)), "Faixa Indefinida")</f>
        <v>B</v>
      </c>
      <c r="AM1846" s="10">
        <f t="shared" si="7"/>
        <v>0</v>
      </c>
      <c r="AN1846" s="10">
        <f t="shared" si="8"/>
        <v>1</v>
      </c>
      <c r="AO1846" s="10">
        <f t="shared" si="9"/>
        <v>0</v>
      </c>
      <c r="AP1846" s="10">
        <f t="shared" si="10"/>
        <v>0</v>
      </c>
    </row>
    <row r="1847" ht="15.75" customHeight="1">
      <c r="A1847" s="7">
        <v>45676.0</v>
      </c>
      <c r="B1847" s="8" t="s">
        <v>315</v>
      </c>
      <c r="C1847" s="8" t="s">
        <v>4265</v>
      </c>
      <c r="D1847" s="9">
        <v>8.4988438045E10</v>
      </c>
      <c r="E1847" s="8" t="s">
        <v>6103</v>
      </c>
      <c r="F1847" s="8" t="s">
        <v>6116</v>
      </c>
      <c r="G1847" s="8" t="s">
        <v>6117</v>
      </c>
      <c r="H1847" s="8" t="s">
        <v>6106</v>
      </c>
      <c r="I1847" s="8" t="s">
        <v>6128</v>
      </c>
      <c r="J1847" s="8" t="s">
        <v>6119</v>
      </c>
      <c r="K1847" s="8" t="s">
        <v>6107</v>
      </c>
      <c r="L1847" s="8" t="s">
        <v>6115</v>
      </c>
      <c r="M1847" s="8" t="s">
        <v>6113</v>
      </c>
      <c r="N1847" s="12" t="s">
        <v>18</v>
      </c>
      <c r="O1847" s="12" t="s">
        <v>20</v>
      </c>
      <c r="P1847" s="12" t="s">
        <v>25</v>
      </c>
      <c r="Q1847" s="12" t="s">
        <v>22</v>
      </c>
      <c r="R1847" s="12" t="s">
        <v>21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10">
        <f>ROUNDUP(SUM(VLOOKUP(F1847,'Pontuação'!A$2:B$11,2,FALSE),VLOOKUP(E1847,'Pontuação'!C$2:D$11,2,FALSE),VLOOKUP(H1847,'Pontuação'!I$2:J$11,2,FALSE),VLOOKUP(J1847,'Pontuação'!G$2:H$11,2,FALSE),VLOOKUP(L1847,'Pontuação'!M$2:N$13,2,FALSE)),0)</f>
        <v>1553</v>
      </c>
      <c r="AD1847" s="11">
        <f t="shared" si="1"/>
        <v>155</v>
      </c>
      <c r="AE1847" s="11" t="str">
        <f t="array" ref="AE1847">IFERROR(INDEX('Pontuação'!G$13:G$101, MATCH(AD1847, 'Pontuação'!F$13:F$101, 0)), "Faixa Indefinida")</f>
        <v>C</v>
      </c>
      <c r="AF1847" s="11">
        <f t="shared" si="2"/>
        <v>0</v>
      </c>
      <c r="AG1847" s="11">
        <f t="shared" si="3"/>
        <v>0</v>
      </c>
      <c r="AH1847" s="11">
        <f t="shared" si="4"/>
        <v>1</v>
      </c>
      <c r="AI1847" s="11">
        <f t="shared" si="5"/>
        <v>0</v>
      </c>
      <c r="AJ1847" s="11">
        <f>ROUNDUP(SUM(VLOOKUP(F1847,'Pontuação 3.0'!A$2:B$11,2,FALSE),VLOOKUP(E1847,'Pontuação 3.0'!C$2:D$11,2,FALSE),VLOOKUP(H1847,'Pontuação 3.0'!I$2:J$11,2,FALSE),VLOOKUP(J1847,'Pontuação 3.0'!G$2:H$11,2,FALSE),VLOOKUP(G1847,'Pontuação 3.0'!E$2:F$11,2,FALSE),VLOOKUP(K1847,'Pontuação 3.0'!K$2:L$11,2,FALSE),VLOOKUP(L1847,'Pontuação 3.0'!M$2:N$13,2,FALSE)),0)</f>
        <v>2122</v>
      </c>
      <c r="AK1847" s="10">
        <f t="shared" si="6"/>
        <v>212</v>
      </c>
      <c r="AL1847" s="10" t="str">
        <f t="array" ref="AL1847">IFERROR(INDEX('Pontuação 3.0'!G$13:G$191, MATCH(AK1847, 'Pontuação 3.0'!F$13:F$191, 0)), "Faixa Indefinida")</f>
        <v>C</v>
      </c>
      <c r="AM1847" s="10">
        <f t="shared" si="7"/>
        <v>0</v>
      </c>
      <c r="AN1847" s="10">
        <f t="shared" si="8"/>
        <v>0</v>
      </c>
      <c r="AO1847" s="10">
        <f t="shared" si="9"/>
        <v>1</v>
      </c>
      <c r="AP1847" s="10">
        <f t="shared" si="10"/>
        <v>0</v>
      </c>
    </row>
    <row r="1848" ht="15.75" customHeight="1">
      <c r="A1848" s="7">
        <v>45676.0</v>
      </c>
      <c r="B1848" s="8" t="s">
        <v>4266</v>
      </c>
      <c r="C1848" s="8" t="s">
        <v>4267</v>
      </c>
      <c r="D1848" s="9">
        <v>2.1971151912E10</v>
      </c>
      <c r="E1848" s="8" t="s">
        <v>6103</v>
      </c>
      <c r="F1848" s="8" t="s">
        <v>6116</v>
      </c>
      <c r="G1848" s="8" t="s">
        <v>6117</v>
      </c>
      <c r="H1848" s="8" t="s">
        <v>6106</v>
      </c>
      <c r="I1848" s="8" t="s">
        <v>6128</v>
      </c>
      <c r="J1848" s="8" t="s">
        <v>6119</v>
      </c>
      <c r="K1848" s="8" t="s">
        <v>6109</v>
      </c>
      <c r="L1848" s="8" t="s">
        <v>6124</v>
      </c>
      <c r="M1848" s="8" t="s">
        <v>6113</v>
      </c>
      <c r="N1848" s="12" t="s">
        <v>18</v>
      </c>
      <c r="O1848" s="12" t="s">
        <v>20</v>
      </c>
      <c r="P1848" s="12" t="s">
        <v>89</v>
      </c>
      <c r="Q1848" s="12" t="s">
        <v>22</v>
      </c>
      <c r="R1848" s="12" t="s">
        <v>21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10">
        <f>ROUNDUP(SUM(VLOOKUP(F1848,'Pontuação'!A$2:B$11,2,FALSE),VLOOKUP(E1848,'Pontuação'!C$2:D$11,2,FALSE),VLOOKUP(H1848,'Pontuação'!I$2:J$11,2,FALSE),VLOOKUP(J1848,'Pontuação'!G$2:H$11,2,FALSE),VLOOKUP(L1848,'Pontuação'!M$2:N$13,2,FALSE)),0)</f>
        <v>1516</v>
      </c>
      <c r="AD1848" s="11">
        <f t="shared" si="1"/>
        <v>152</v>
      </c>
      <c r="AE1848" s="11" t="str">
        <f t="array" ref="AE1848">IFERROR(INDEX('Pontuação'!G$13:G$101, MATCH(AD1848, 'Pontuação'!F$13:F$101, 0)), "Faixa Indefinida")</f>
        <v>C</v>
      </c>
      <c r="AF1848" s="11">
        <f t="shared" si="2"/>
        <v>0</v>
      </c>
      <c r="AG1848" s="11">
        <f t="shared" si="3"/>
        <v>0</v>
      </c>
      <c r="AH1848" s="11">
        <f t="shared" si="4"/>
        <v>1</v>
      </c>
      <c r="AI1848" s="11">
        <f t="shared" si="5"/>
        <v>0</v>
      </c>
      <c r="AJ1848" s="11">
        <f>ROUNDUP(SUM(VLOOKUP(F1848,'Pontuação 3.0'!A$2:B$11,2,FALSE),VLOOKUP(E1848,'Pontuação 3.0'!C$2:D$11,2,FALSE),VLOOKUP(H1848,'Pontuação 3.0'!I$2:J$11,2,FALSE),VLOOKUP(J1848,'Pontuação 3.0'!G$2:H$11,2,FALSE),VLOOKUP(G1848,'Pontuação 3.0'!E$2:F$11,2,FALSE),VLOOKUP(K1848,'Pontuação 3.0'!K$2:L$11,2,FALSE),VLOOKUP(L1848,'Pontuação 3.0'!M$2:N$13,2,FALSE)),0)</f>
        <v>2353</v>
      </c>
      <c r="AK1848" s="10">
        <f t="shared" si="6"/>
        <v>235</v>
      </c>
      <c r="AL1848" s="10" t="str">
        <f t="array" ref="AL1848">IFERROR(INDEX('Pontuação 3.0'!G$13:G$191, MATCH(AK1848, 'Pontuação 3.0'!F$13:F$191, 0)), "Faixa Indefinida")</f>
        <v>B</v>
      </c>
      <c r="AM1848" s="10">
        <f t="shared" si="7"/>
        <v>0</v>
      </c>
      <c r="AN1848" s="10">
        <f t="shared" si="8"/>
        <v>1</v>
      </c>
      <c r="AO1848" s="10">
        <f t="shared" si="9"/>
        <v>0</v>
      </c>
      <c r="AP1848" s="10">
        <f t="shared" si="10"/>
        <v>0</v>
      </c>
    </row>
    <row r="1849" ht="15.75" customHeight="1">
      <c r="A1849" s="7">
        <v>45676.0</v>
      </c>
      <c r="B1849" s="8" t="s">
        <v>4272</v>
      </c>
      <c r="C1849" s="8" t="s">
        <v>4273</v>
      </c>
      <c r="D1849" s="9">
        <v>1.1971858686E10</v>
      </c>
      <c r="E1849" s="8" t="s">
        <v>6103</v>
      </c>
      <c r="F1849" s="8" t="s">
        <v>6126</v>
      </c>
      <c r="G1849" s="8" t="s">
        <v>6117</v>
      </c>
      <c r="H1849" s="8" t="s">
        <v>6123</v>
      </c>
      <c r="I1849" s="8" t="s">
        <v>6128</v>
      </c>
      <c r="J1849" s="8" t="s">
        <v>6119</v>
      </c>
      <c r="K1849" s="8" t="s">
        <v>6109</v>
      </c>
      <c r="L1849" s="8" t="s">
        <v>6115</v>
      </c>
      <c r="M1849" s="8" t="s">
        <v>6111</v>
      </c>
      <c r="N1849" s="12" t="s">
        <v>18</v>
      </c>
      <c r="O1849" s="12" t="s">
        <v>20</v>
      </c>
      <c r="P1849" s="12" t="s">
        <v>121</v>
      </c>
      <c r="Q1849" s="12" t="s">
        <v>22</v>
      </c>
      <c r="R1849" s="12" t="s">
        <v>21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10">
        <f>ROUNDUP(SUM(VLOOKUP(F1849,'Pontuação'!A$2:B$11,2,FALSE),VLOOKUP(E1849,'Pontuação'!C$2:D$11,2,FALSE),VLOOKUP(H1849,'Pontuação'!I$2:J$11,2,FALSE),VLOOKUP(J1849,'Pontuação'!G$2:H$11,2,FALSE),VLOOKUP(L1849,'Pontuação'!M$2:N$13,2,FALSE)),0)</f>
        <v>1427</v>
      </c>
      <c r="AD1849" s="11">
        <f t="shared" si="1"/>
        <v>143</v>
      </c>
      <c r="AE1849" s="11" t="str">
        <f t="array" ref="AE1849">IFERROR(INDEX('Pontuação'!G$13:G$101, MATCH(AD1849, 'Pontuação'!F$13:F$101, 0)), "Faixa Indefinida")</f>
        <v>D</v>
      </c>
      <c r="AF1849" s="11">
        <f t="shared" si="2"/>
        <v>0</v>
      </c>
      <c r="AG1849" s="11">
        <f t="shared" si="3"/>
        <v>0</v>
      </c>
      <c r="AH1849" s="11">
        <f t="shared" si="4"/>
        <v>0</v>
      </c>
      <c r="AI1849" s="11">
        <f t="shared" si="5"/>
        <v>1</v>
      </c>
      <c r="AJ1849" s="11">
        <f>ROUNDUP(SUM(VLOOKUP(F1849,'Pontuação 3.0'!A$2:B$11,2,FALSE),VLOOKUP(E1849,'Pontuação 3.0'!C$2:D$11,2,FALSE),VLOOKUP(H1849,'Pontuação 3.0'!I$2:J$11,2,FALSE),VLOOKUP(J1849,'Pontuação 3.0'!G$2:H$11,2,FALSE),VLOOKUP(G1849,'Pontuação 3.0'!E$2:F$11,2,FALSE),VLOOKUP(K1849,'Pontuação 3.0'!K$2:L$11,2,FALSE),VLOOKUP(L1849,'Pontuação 3.0'!M$2:N$13,2,FALSE)),0)</f>
        <v>2102</v>
      </c>
      <c r="AK1849" s="10">
        <f t="shared" si="6"/>
        <v>210</v>
      </c>
      <c r="AL1849" s="10" t="str">
        <f t="array" ref="AL1849">IFERROR(INDEX('Pontuação 3.0'!G$13:G$191, MATCH(AK1849, 'Pontuação 3.0'!F$13:F$191, 0)), "Faixa Indefinida")</f>
        <v>C</v>
      </c>
      <c r="AM1849" s="10">
        <f t="shared" si="7"/>
        <v>0</v>
      </c>
      <c r="AN1849" s="10">
        <f t="shared" si="8"/>
        <v>0</v>
      </c>
      <c r="AO1849" s="10">
        <f t="shared" si="9"/>
        <v>1</v>
      </c>
      <c r="AP1849" s="10">
        <f t="shared" si="10"/>
        <v>0</v>
      </c>
    </row>
    <row r="1850" ht="15.75" customHeight="1">
      <c r="A1850" s="7">
        <v>45676.0</v>
      </c>
      <c r="B1850" s="8" t="s">
        <v>3283</v>
      </c>
      <c r="C1850" s="8" t="s">
        <v>4274</v>
      </c>
      <c r="D1850" s="9">
        <v>8.2988285241E10</v>
      </c>
      <c r="E1850" s="8" t="s">
        <v>6103</v>
      </c>
      <c r="F1850" s="8" t="s">
        <v>6126</v>
      </c>
      <c r="G1850" s="8" t="s">
        <v>6117</v>
      </c>
      <c r="H1850" s="8" t="s">
        <v>6132</v>
      </c>
      <c r="I1850" s="8" t="s">
        <v>6128</v>
      </c>
      <c r="J1850" s="8" t="s">
        <v>6119</v>
      </c>
      <c r="K1850" s="8" t="s">
        <v>6107</v>
      </c>
      <c r="L1850" s="8" t="s">
        <v>6120</v>
      </c>
      <c r="M1850" s="8" t="s">
        <v>6121</v>
      </c>
      <c r="N1850" s="12" t="s">
        <v>18</v>
      </c>
      <c r="O1850" s="12" t="s">
        <v>20</v>
      </c>
      <c r="P1850" s="12" t="s">
        <v>19</v>
      </c>
      <c r="Q1850" s="12" t="s">
        <v>22</v>
      </c>
      <c r="R1850" s="12" t="s">
        <v>32</v>
      </c>
      <c r="S1850" s="13"/>
      <c r="T1850" s="8"/>
      <c r="U1850" s="8"/>
      <c r="V1850" s="8"/>
      <c r="W1850" s="8"/>
      <c r="X1850" s="8"/>
      <c r="Y1850" s="8"/>
      <c r="Z1850" s="8"/>
      <c r="AA1850" s="8"/>
      <c r="AB1850" s="8"/>
      <c r="AC1850" s="10">
        <f>ROUNDUP(SUM(VLOOKUP(F1850,'Pontuação'!A$2:B$11,2,FALSE),VLOOKUP(E1850,'Pontuação'!C$2:D$11,2,FALSE),VLOOKUP(H1850,'Pontuação'!I$2:J$11,2,FALSE),VLOOKUP(J1850,'Pontuação'!G$2:H$11,2,FALSE),VLOOKUP(L1850,'Pontuação'!M$2:N$13,2,FALSE)),0)</f>
        <v>1489</v>
      </c>
      <c r="AD1850" s="11">
        <f t="shared" si="1"/>
        <v>149</v>
      </c>
      <c r="AE1850" s="11" t="str">
        <f t="array" ref="AE1850">IFERROR(INDEX('Pontuação'!G$13:G$101, MATCH(AD1850, 'Pontuação'!F$13:F$101, 0)), "Faixa Indefinida")</f>
        <v>C</v>
      </c>
      <c r="AF1850" s="11">
        <f t="shared" si="2"/>
        <v>0</v>
      </c>
      <c r="AG1850" s="11">
        <f t="shared" si="3"/>
        <v>0</v>
      </c>
      <c r="AH1850" s="11">
        <f t="shared" si="4"/>
        <v>1</v>
      </c>
      <c r="AI1850" s="11">
        <f t="shared" si="5"/>
        <v>0</v>
      </c>
      <c r="AJ1850" s="11">
        <f>ROUNDUP(SUM(VLOOKUP(F1850,'Pontuação 3.0'!A$2:B$11,2,FALSE),VLOOKUP(E1850,'Pontuação 3.0'!C$2:D$11,2,FALSE),VLOOKUP(H1850,'Pontuação 3.0'!I$2:J$11,2,FALSE),VLOOKUP(J1850,'Pontuação 3.0'!G$2:H$11,2,FALSE),VLOOKUP(G1850,'Pontuação 3.0'!E$2:F$11,2,FALSE),VLOOKUP(K1850,'Pontuação 3.0'!K$2:L$11,2,FALSE),VLOOKUP(L1850,'Pontuação 3.0'!M$2:N$13,2,FALSE)),0)</f>
        <v>1967</v>
      </c>
      <c r="AK1850" s="10">
        <f t="shared" si="6"/>
        <v>197</v>
      </c>
      <c r="AL1850" s="10" t="str">
        <f t="array" ref="AL1850">IFERROR(INDEX('Pontuação 3.0'!G$13:G$191, MATCH(AK1850, 'Pontuação 3.0'!F$13:F$191, 0)), "Faixa Indefinida")</f>
        <v>C</v>
      </c>
      <c r="AM1850" s="10">
        <f t="shared" si="7"/>
        <v>0</v>
      </c>
      <c r="AN1850" s="10">
        <f t="shared" si="8"/>
        <v>0</v>
      </c>
      <c r="AO1850" s="10">
        <f t="shared" si="9"/>
        <v>1</v>
      </c>
      <c r="AP1850" s="10">
        <f t="shared" si="10"/>
        <v>0</v>
      </c>
    </row>
    <row r="1851" ht="15.75" customHeight="1">
      <c r="A1851" s="7">
        <v>45676.0</v>
      </c>
      <c r="B1851" s="8" t="s">
        <v>4275</v>
      </c>
      <c r="C1851" s="8" t="s">
        <v>4276</v>
      </c>
      <c r="D1851" s="9">
        <v>2.1968987405E10</v>
      </c>
      <c r="E1851" s="8" t="s">
        <v>6103</v>
      </c>
      <c r="F1851" s="8" t="s">
        <v>6126</v>
      </c>
      <c r="G1851" s="8" t="s">
        <v>6122</v>
      </c>
      <c r="H1851" s="8" t="s">
        <v>6123</v>
      </c>
      <c r="I1851" s="8" t="s">
        <v>6107</v>
      </c>
      <c r="J1851" s="8" t="s">
        <v>6119</v>
      </c>
      <c r="K1851" s="8" t="s">
        <v>6107</v>
      </c>
      <c r="L1851" s="8" t="s">
        <v>6110</v>
      </c>
      <c r="M1851" s="8" t="s">
        <v>6113</v>
      </c>
      <c r="N1851" s="12" t="s">
        <v>18</v>
      </c>
      <c r="O1851" s="12" t="s">
        <v>20</v>
      </c>
      <c r="P1851" s="12" t="s">
        <v>89</v>
      </c>
      <c r="Q1851" s="12" t="s">
        <v>22</v>
      </c>
      <c r="R1851" s="12" t="s">
        <v>21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10">
        <f>ROUNDUP(SUM(VLOOKUP(F1851,'Pontuação'!A$2:B$11,2,FALSE),VLOOKUP(E1851,'Pontuação'!C$2:D$11,2,FALSE),VLOOKUP(H1851,'Pontuação'!I$2:J$11,2,FALSE),VLOOKUP(J1851,'Pontuação'!G$2:H$11,2,FALSE),VLOOKUP(L1851,'Pontuação'!M$2:N$13,2,FALSE)),0)</f>
        <v>1497</v>
      </c>
      <c r="AD1851" s="11">
        <f t="shared" si="1"/>
        <v>150</v>
      </c>
      <c r="AE1851" s="11" t="str">
        <f t="array" ref="AE1851">IFERROR(INDEX('Pontuação'!G$13:G$101, MATCH(AD1851, 'Pontuação'!F$13:F$101, 0)), "Faixa Indefinida")</f>
        <v>C</v>
      </c>
      <c r="AF1851" s="11">
        <f t="shared" si="2"/>
        <v>0</v>
      </c>
      <c r="AG1851" s="11">
        <f t="shared" si="3"/>
        <v>0</v>
      </c>
      <c r="AH1851" s="11">
        <f t="shared" si="4"/>
        <v>1</v>
      </c>
      <c r="AI1851" s="11">
        <f t="shared" si="5"/>
        <v>0</v>
      </c>
      <c r="AJ1851" s="11">
        <f>ROUNDUP(SUM(VLOOKUP(F1851,'Pontuação 3.0'!A$2:B$11,2,FALSE),VLOOKUP(E1851,'Pontuação 3.0'!C$2:D$11,2,FALSE),VLOOKUP(H1851,'Pontuação 3.0'!I$2:J$11,2,FALSE),VLOOKUP(J1851,'Pontuação 3.0'!G$2:H$11,2,FALSE),VLOOKUP(G1851,'Pontuação 3.0'!E$2:F$11,2,FALSE),VLOOKUP(K1851,'Pontuação 3.0'!K$2:L$11,2,FALSE),VLOOKUP(L1851,'Pontuação 3.0'!M$2:N$13,2,FALSE)),0)</f>
        <v>1895</v>
      </c>
      <c r="AK1851" s="10">
        <f t="shared" si="6"/>
        <v>190</v>
      </c>
      <c r="AL1851" s="10" t="str">
        <f t="array" ref="AL1851">IFERROR(INDEX('Pontuação 3.0'!G$13:G$191, MATCH(AK1851, 'Pontuação 3.0'!F$13:F$191, 0)), "Faixa Indefinida")</f>
        <v>D</v>
      </c>
      <c r="AM1851" s="10">
        <f t="shared" si="7"/>
        <v>0</v>
      </c>
      <c r="AN1851" s="10">
        <f t="shared" si="8"/>
        <v>0</v>
      </c>
      <c r="AO1851" s="10">
        <f t="shared" si="9"/>
        <v>0</v>
      </c>
      <c r="AP1851" s="10">
        <f t="shared" si="10"/>
        <v>1</v>
      </c>
    </row>
    <row r="1852" ht="15.75" customHeight="1">
      <c r="A1852" s="7">
        <v>45676.0</v>
      </c>
      <c r="B1852" s="8" t="s">
        <v>4277</v>
      </c>
      <c r="C1852" s="8" t="s">
        <v>4278</v>
      </c>
      <c r="D1852" s="9">
        <v>9.4981381267E10</v>
      </c>
      <c r="E1852" s="8" t="s">
        <v>6125</v>
      </c>
      <c r="F1852" s="8" t="s">
        <v>6126</v>
      </c>
      <c r="G1852" s="8" t="s">
        <v>6117</v>
      </c>
      <c r="H1852" s="8" t="s">
        <v>6118</v>
      </c>
      <c r="I1852" s="8" t="s">
        <v>6128</v>
      </c>
      <c r="J1852" s="8" t="s">
        <v>6119</v>
      </c>
      <c r="K1852" s="8" t="s">
        <v>6109</v>
      </c>
      <c r="L1852" s="8" t="s">
        <v>6115</v>
      </c>
      <c r="M1852" s="8" t="s">
        <v>6113</v>
      </c>
      <c r="N1852" s="12" t="s">
        <v>18</v>
      </c>
      <c r="O1852" s="12" t="s">
        <v>20</v>
      </c>
      <c r="P1852" s="12" t="s">
        <v>25</v>
      </c>
      <c r="Q1852" s="12" t="s">
        <v>22</v>
      </c>
      <c r="R1852" s="12" t="s">
        <v>21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10">
        <f>ROUNDUP(SUM(VLOOKUP(F1852,'Pontuação'!A$2:B$11,2,FALSE),VLOOKUP(E1852,'Pontuação'!C$2:D$11,2,FALSE),VLOOKUP(H1852,'Pontuação'!I$2:J$11,2,FALSE),VLOOKUP(J1852,'Pontuação'!G$2:H$11,2,FALSE),VLOOKUP(L1852,'Pontuação'!M$2:N$13,2,FALSE)),0)</f>
        <v>1587</v>
      </c>
      <c r="AD1852" s="11">
        <f t="shared" si="1"/>
        <v>159</v>
      </c>
      <c r="AE1852" s="11" t="str">
        <f t="array" ref="AE1852">IFERROR(INDEX('Pontuação'!G$13:G$101, MATCH(AD1852, 'Pontuação'!F$13:F$101, 0)), "Faixa Indefinida")</f>
        <v>C</v>
      </c>
      <c r="AF1852" s="11">
        <f t="shared" si="2"/>
        <v>0</v>
      </c>
      <c r="AG1852" s="11">
        <f t="shared" si="3"/>
        <v>0</v>
      </c>
      <c r="AH1852" s="11">
        <f t="shared" si="4"/>
        <v>1</v>
      </c>
      <c r="AI1852" s="11">
        <f t="shared" si="5"/>
        <v>0</v>
      </c>
      <c r="AJ1852" s="11">
        <f>ROUNDUP(SUM(VLOOKUP(F1852,'Pontuação 3.0'!A$2:B$11,2,FALSE),VLOOKUP(E1852,'Pontuação 3.0'!C$2:D$11,2,FALSE),VLOOKUP(H1852,'Pontuação 3.0'!I$2:J$11,2,FALSE),VLOOKUP(J1852,'Pontuação 3.0'!G$2:H$11,2,FALSE),VLOOKUP(G1852,'Pontuação 3.0'!E$2:F$11,2,FALSE),VLOOKUP(K1852,'Pontuação 3.0'!K$2:L$11,2,FALSE),VLOOKUP(L1852,'Pontuação 3.0'!M$2:N$13,2,FALSE)),0)</f>
        <v>2307</v>
      </c>
      <c r="AK1852" s="10">
        <f t="shared" si="6"/>
        <v>231</v>
      </c>
      <c r="AL1852" s="10" t="str">
        <f t="array" ref="AL1852">IFERROR(INDEX('Pontuação 3.0'!G$13:G$191, MATCH(AK1852, 'Pontuação 3.0'!F$13:F$191, 0)), "Faixa Indefinida")</f>
        <v>B</v>
      </c>
      <c r="AM1852" s="10">
        <f t="shared" si="7"/>
        <v>0</v>
      </c>
      <c r="AN1852" s="10">
        <f t="shared" si="8"/>
        <v>1</v>
      </c>
      <c r="AO1852" s="10">
        <f t="shared" si="9"/>
        <v>0</v>
      </c>
      <c r="AP1852" s="10">
        <f t="shared" si="10"/>
        <v>0</v>
      </c>
    </row>
    <row r="1853" ht="15.75" customHeight="1">
      <c r="A1853" s="7">
        <v>45676.0</v>
      </c>
      <c r="B1853" s="8" t="s">
        <v>315</v>
      </c>
      <c r="C1853" s="8" t="s">
        <v>4279</v>
      </c>
      <c r="D1853" s="9">
        <v>1.9988759696E10</v>
      </c>
      <c r="E1853" s="8" t="s">
        <v>6103</v>
      </c>
      <c r="F1853" s="8" t="s">
        <v>6116</v>
      </c>
      <c r="G1853" s="8" t="s">
        <v>6117</v>
      </c>
      <c r="H1853" s="8" t="s">
        <v>6106</v>
      </c>
      <c r="I1853" s="8" t="s">
        <v>6107</v>
      </c>
      <c r="J1853" s="8" t="s">
        <v>6119</v>
      </c>
      <c r="K1853" s="8" t="s">
        <v>6107</v>
      </c>
      <c r="L1853" s="8" t="s">
        <v>6115</v>
      </c>
      <c r="M1853" s="8" t="s">
        <v>6133</v>
      </c>
      <c r="N1853" s="12" t="s">
        <v>18</v>
      </c>
      <c r="O1853" s="12" t="s">
        <v>20</v>
      </c>
      <c r="P1853" s="12" t="s">
        <v>25</v>
      </c>
      <c r="Q1853" s="12" t="s">
        <v>83</v>
      </c>
      <c r="R1853" s="12" t="s">
        <v>32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10">
        <f>ROUNDUP(SUM(VLOOKUP(F1853,'Pontuação'!A$2:B$11,2,FALSE),VLOOKUP(E1853,'Pontuação'!C$2:D$11,2,FALSE),VLOOKUP(H1853,'Pontuação'!I$2:J$11,2,FALSE),VLOOKUP(J1853,'Pontuação'!G$2:H$11,2,FALSE),VLOOKUP(L1853,'Pontuação'!M$2:N$13,2,FALSE)),0)</f>
        <v>1553</v>
      </c>
      <c r="AD1853" s="11">
        <f t="shared" si="1"/>
        <v>155</v>
      </c>
      <c r="AE1853" s="11" t="str">
        <f t="array" ref="AE1853">IFERROR(INDEX('Pontuação'!G$13:G$101, MATCH(AD1853, 'Pontuação'!F$13:F$101, 0)), "Faixa Indefinida")</f>
        <v>C</v>
      </c>
      <c r="AF1853" s="11">
        <f t="shared" si="2"/>
        <v>0</v>
      </c>
      <c r="AG1853" s="11">
        <f t="shared" si="3"/>
        <v>0</v>
      </c>
      <c r="AH1853" s="11">
        <f t="shared" si="4"/>
        <v>1</v>
      </c>
      <c r="AI1853" s="11">
        <f t="shared" si="5"/>
        <v>0</v>
      </c>
      <c r="AJ1853" s="11">
        <f>ROUNDUP(SUM(VLOOKUP(F1853,'Pontuação 3.0'!A$2:B$11,2,FALSE),VLOOKUP(E1853,'Pontuação 3.0'!C$2:D$11,2,FALSE),VLOOKUP(H1853,'Pontuação 3.0'!I$2:J$11,2,FALSE),VLOOKUP(J1853,'Pontuação 3.0'!G$2:H$11,2,FALSE),VLOOKUP(G1853,'Pontuação 3.0'!E$2:F$11,2,FALSE),VLOOKUP(K1853,'Pontuação 3.0'!K$2:L$11,2,FALSE),VLOOKUP(L1853,'Pontuação 3.0'!M$2:N$13,2,FALSE)),0)</f>
        <v>2122</v>
      </c>
      <c r="AK1853" s="10">
        <f t="shared" si="6"/>
        <v>212</v>
      </c>
      <c r="AL1853" s="10" t="str">
        <f t="array" ref="AL1853">IFERROR(INDEX('Pontuação 3.0'!G$13:G$191, MATCH(AK1853, 'Pontuação 3.0'!F$13:F$191, 0)), "Faixa Indefinida")</f>
        <v>C</v>
      </c>
      <c r="AM1853" s="10">
        <f t="shared" si="7"/>
        <v>0</v>
      </c>
      <c r="AN1853" s="10">
        <f t="shared" si="8"/>
        <v>0</v>
      </c>
      <c r="AO1853" s="10">
        <f t="shared" si="9"/>
        <v>1</v>
      </c>
      <c r="AP1853" s="10">
        <f t="shared" si="10"/>
        <v>0</v>
      </c>
    </row>
    <row r="1854" ht="15.75" customHeight="1">
      <c r="A1854" s="7">
        <v>45676.0</v>
      </c>
      <c r="B1854" s="8" t="s">
        <v>4280</v>
      </c>
      <c r="C1854" s="8" t="s">
        <v>4281</v>
      </c>
      <c r="D1854" s="9">
        <v>9.96413875E8</v>
      </c>
      <c r="E1854" s="8" t="s">
        <v>6103</v>
      </c>
      <c r="F1854" s="8" t="s">
        <v>6126</v>
      </c>
      <c r="G1854" s="8" t="s">
        <v>6122</v>
      </c>
      <c r="H1854" s="8" t="s">
        <v>6106</v>
      </c>
      <c r="I1854" s="8" t="s">
        <v>6107</v>
      </c>
      <c r="J1854" s="8" t="s">
        <v>6119</v>
      </c>
      <c r="K1854" s="8" t="s">
        <v>6107</v>
      </c>
      <c r="L1854" s="8" t="s">
        <v>6124</v>
      </c>
      <c r="M1854" s="8" t="s">
        <v>6113</v>
      </c>
      <c r="N1854" s="12" t="s">
        <v>18</v>
      </c>
      <c r="O1854" s="12" t="s">
        <v>20</v>
      </c>
      <c r="P1854" s="12" t="s">
        <v>121</v>
      </c>
      <c r="Q1854" s="12" t="s">
        <v>22</v>
      </c>
      <c r="R1854" s="12" t="s">
        <v>21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10">
        <f>ROUNDUP(SUM(VLOOKUP(F1854,'Pontuação'!A$2:B$11,2,FALSE),VLOOKUP(E1854,'Pontuação'!C$2:D$11,2,FALSE),VLOOKUP(H1854,'Pontuação'!I$2:J$11,2,FALSE),VLOOKUP(J1854,'Pontuação'!G$2:H$11,2,FALSE),VLOOKUP(L1854,'Pontuação'!M$2:N$13,2,FALSE)),0)</f>
        <v>1504</v>
      </c>
      <c r="AD1854" s="11">
        <f t="shared" si="1"/>
        <v>150</v>
      </c>
      <c r="AE1854" s="11" t="str">
        <f t="array" ref="AE1854">IFERROR(INDEX('Pontuação'!G$13:G$101, MATCH(AD1854, 'Pontuação'!F$13:F$101, 0)), "Faixa Indefinida")</f>
        <v>C</v>
      </c>
      <c r="AF1854" s="11">
        <f t="shared" si="2"/>
        <v>0</v>
      </c>
      <c r="AG1854" s="11">
        <f t="shared" si="3"/>
        <v>0</v>
      </c>
      <c r="AH1854" s="11">
        <f t="shared" si="4"/>
        <v>1</v>
      </c>
      <c r="AI1854" s="11">
        <f t="shared" si="5"/>
        <v>0</v>
      </c>
      <c r="AJ1854" s="11">
        <f>ROUNDUP(SUM(VLOOKUP(F1854,'Pontuação 3.0'!A$2:B$11,2,FALSE),VLOOKUP(E1854,'Pontuação 3.0'!C$2:D$11,2,FALSE),VLOOKUP(H1854,'Pontuação 3.0'!I$2:J$11,2,FALSE),VLOOKUP(J1854,'Pontuação 3.0'!G$2:H$11,2,FALSE),VLOOKUP(G1854,'Pontuação 3.0'!E$2:F$11,2,FALSE),VLOOKUP(K1854,'Pontuação 3.0'!K$2:L$11,2,FALSE),VLOOKUP(L1854,'Pontuação 3.0'!M$2:N$13,2,FALSE)),0)</f>
        <v>1819</v>
      </c>
      <c r="AK1854" s="10">
        <f t="shared" si="6"/>
        <v>182</v>
      </c>
      <c r="AL1854" s="10" t="str">
        <f t="array" ref="AL1854">IFERROR(INDEX('Pontuação 3.0'!G$13:G$191, MATCH(AK1854, 'Pontuação 3.0'!F$13:F$191, 0)), "Faixa Indefinida")</f>
        <v>D</v>
      </c>
      <c r="AM1854" s="10">
        <f t="shared" si="7"/>
        <v>0</v>
      </c>
      <c r="AN1854" s="10">
        <f t="shared" si="8"/>
        <v>0</v>
      </c>
      <c r="AO1854" s="10">
        <f t="shared" si="9"/>
        <v>0</v>
      </c>
      <c r="AP1854" s="10">
        <f t="shared" si="10"/>
        <v>1</v>
      </c>
    </row>
    <row r="1855" ht="15.75" customHeight="1">
      <c r="A1855" s="7">
        <v>45676.0</v>
      </c>
      <c r="B1855" s="8" t="s">
        <v>4282</v>
      </c>
      <c r="C1855" s="8" t="s">
        <v>4283</v>
      </c>
      <c r="D1855" s="9">
        <v>9.199373433E10</v>
      </c>
      <c r="E1855" s="8" t="s">
        <v>6103</v>
      </c>
      <c r="F1855" s="8" t="s">
        <v>6126</v>
      </c>
      <c r="G1855" s="8" t="s">
        <v>6117</v>
      </c>
      <c r="H1855" s="8" t="s">
        <v>6135</v>
      </c>
      <c r="I1855" s="8" t="s">
        <v>6128</v>
      </c>
      <c r="J1855" s="8" t="s">
        <v>6108</v>
      </c>
      <c r="K1855" s="8" t="s">
        <v>6109</v>
      </c>
      <c r="L1855" s="8" t="s">
        <v>6120</v>
      </c>
      <c r="M1855" s="8" t="s">
        <v>6121</v>
      </c>
      <c r="N1855" s="12" t="s">
        <v>18</v>
      </c>
      <c r="O1855" s="12" t="s">
        <v>20</v>
      </c>
      <c r="P1855" s="12" t="s">
        <v>102</v>
      </c>
      <c r="Q1855" s="12" t="s">
        <v>22</v>
      </c>
      <c r="R1855" s="12" t="s">
        <v>21</v>
      </c>
      <c r="S1855" s="13"/>
      <c r="T1855" s="8"/>
      <c r="U1855" s="8"/>
      <c r="V1855" s="8"/>
      <c r="W1855" s="8"/>
      <c r="X1855" s="8"/>
      <c r="Y1855" s="8"/>
      <c r="Z1855" s="8"/>
      <c r="AA1855" s="8"/>
      <c r="AB1855" s="8"/>
      <c r="AC1855" s="10">
        <f>ROUNDUP(SUM(VLOOKUP(F1855,'Pontuação'!A$2:B$11,2,FALSE),VLOOKUP(E1855,'Pontuação'!C$2:D$11,2,FALSE),VLOOKUP(H1855,'Pontuação'!I$2:J$11,2,FALSE),VLOOKUP(J1855,'Pontuação'!G$2:H$11,2,FALSE),VLOOKUP(L1855,'Pontuação'!M$2:N$13,2,FALSE)),0)</f>
        <v>1804</v>
      </c>
      <c r="AD1855" s="11">
        <f t="shared" si="1"/>
        <v>180</v>
      </c>
      <c r="AE1855" s="11" t="str">
        <f t="array" ref="AE1855">IFERROR(INDEX('Pontuação'!G$13:G$101, MATCH(AD1855, 'Pontuação'!F$13:F$101, 0)), "Faixa Indefinida")</f>
        <v>B</v>
      </c>
      <c r="AF1855" s="11">
        <f t="shared" si="2"/>
        <v>0</v>
      </c>
      <c r="AG1855" s="11">
        <f t="shared" si="3"/>
        <v>1</v>
      </c>
      <c r="AH1855" s="11">
        <f t="shared" si="4"/>
        <v>0</v>
      </c>
      <c r="AI1855" s="11">
        <f t="shared" si="5"/>
        <v>0</v>
      </c>
      <c r="AJ1855" s="11">
        <f>ROUNDUP(SUM(VLOOKUP(F1855,'Pontuação 3.0'!A$2:B$11,2,FALSE),VLOOKUP(E1855,'Pontuação 3.0'!C$2:D$11,2,FALSE),VLOOKUP(H1855,'Pontuação 3.0'!I$2:J$11,2,FALSE),VLOOKUP(J1855,'Pontuação 3.0'!G$2:H$11,2,FALSE),VLOOKUP(G1855,'Pontuação 3.0'!E$2:F$11,2,FALSE),VLOOKUP(K1855,'Pontuação 3.0'!K$2:L$11,2,FALSE),VLOOKUP(L1855,'Pontuação 3.0'!M$2:N$13,2,FALSE)),0)</f>
        <v>2424</v>
      </c>
      <c r="AK1855" s="10">
        <f t="shared" si="6"/>
        <v>242</v>
      </c>
      <c r="AL1855" s="10" t="str">
        <f t="array" ref="AL1855">IFERROR(INDEX('Pontuação 3.0'!G$13:G$191, MATCH(AK1855, 'Pontuação 3.0'!F$13:F$191, 0)), "Faixa Indefinida")</f>
        <v>A</v>
      </c>
      <c r="AM1855" s="10">
        <f t="shared" si="7"/>
        <v>1</v>
      </c>
      <c r="AN1855" s="10">
        <f t="shared" si="8"/>
        <v>0</v>
      </c>
      <c r="AO1855" s="10">
        <f t="shared" si="9"/>
        <v>0</v>
      </c>
      <c r="AP1855" s="10">
        <f t="shared" si="10"/>
        <v>0</v>
      </c>
    </row>
    <row r="1856" ht="15.75" customHeight="1">
      <c r="A1856" s="7">
        <v>45676.0</v>
      </c>
      <c r="B1856" s="8" t="s">
        <v>4284</v>
      </c>
      <c r="C1856" s="8" t="s">
        <v>4285</v>
      </c>
      <c r="D1856" s="9">
        <v>9.91568171E8</v>
      </c>
      <c r="E1856" s="8" t="s">
        <v>6103</v>
      </c>
      <c r="F1856" s="8" t="s">
        <v>6143</v>
      </c>
      <c r="G1856" s="8" t="s">
        <v>6117</v>
      </c>
      <c r="H1856" s="8" t="s">
        <v>6135</v>
      </c>
      <c r="I1856" s="8" t="s">
        <v>6128</v>
      </c>
      <c r="J1856" s="8" t="s">
        <v>6119</v>
      </c>
      <c r="K1856" s="8" t="s">
        <v>6107</v>
      </c>
      <c r="L1856" s="8" t="s">
        <v>6115</v>
      </c>
      <c r="M1856" s="8" t="s">
        <v>6111</v>
      </c>
      <c r="N1856" s="12" t="s">
        <v>18</v>
      </c>
      <c r="O1856" s="12" t="s">
        <v>20</v>
      </c>
      <c r="P1856" s="12" t="s">
        <v>25</v>
      </c>
      <c r="Q1856" s="12" t="s">
        <v>22</v>
      </c>
      <c r="R1856" s="12" t="s">
        <v>32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10">
        <f>ROUNDUP(SUM(VLOOKUP(F1856,'Pontuação'!A$2:B$11,2,FALSE),VLOOKUP(E1856,'Pontuação'!C$2:D$11,2,FALSE),VLOOKUP(H1856,'Pontuação'!I$2:J$11,2,FALSE),VLOOKUP(J1856,'Pontuação'!G$2:H$11,2,FALSE),VLOOKUP(L1856,'Pontuação'!M$2:N$13,2,FALSE)),0)</f>
        <v>1550</v>
      </c>
      <c r="AD1856" s="11">
        <f t="shared" si="1"/>
        <v>155</v>
      </c>
      <c r="AE1856" s="11" t="str">
        <f t="array" ref="AE1856">IFERROR(INDEX('Pontuação'!G$13:G$101, MATCH(AD1856, 'Pontuação'!F$13:F$101, 0)), "Faixa Indefinida")</f>
        <v>C</v>
      </c>
      <c r="AF1856" s="11">
        <f t="shared" si="2"/>
        <v>0</v>
      </c>
      <c r="AG1856" s="11">
        <f t="shared" si="3"/>
        <v>0</v>
      </c>
      <c r="AH1856" s="11">
        <f t="shared" si="4"/>
        <v>1</v>
      </c>
      <c r="AI1856" s="11">
        <f t="shared" si="5"/>
        <v>0</v>
      </c>
      <c r="AJ1856" s="11">
        <f>ROUNDUP(SUM(VLOOKUP(F1856,'Pontuação 3.0'!A$2:B$11,2,FALSE),VLOOKUP(E1856,'Pontuação 3.0'!C$2:D$11,2,FALSE),VLOOKUP(H1856,'Pontuação 3.0'!I$2:J$11,2,FALSE),VLOOKUP(J1856,'Pontuação 3.0'!G$2:H$11,2,FALSE),VLOOKUP(G1856,'Pontuação 3.0'!E$2:F$11,2,FALSE),VLOOKUP(K1856,'Pontuação 3.0'!K$2:L$11,2,FALSE),VLOOKUP(L1856,'Pontuação 3.0'!M$2:N$13,2,FALSE)),0)</f>
        <v>1836</v>
      </c>
      <c r="AK1856" s="10">
        <f t="shared" si="6"/>
        <v>184</v>
      </c>
      <c r="AL1856" s="10" t="str">
        <f t="array" ref="AL1856">IFERROR(INDEX('Pontuação 3.0'!G$13:G$191, MATCH(AK1856, 'Pontuação 3.0'!F$13:F$191, 0)), "Faixa Indefinida")</f>
        <v>D</v>
      </c>
      <c r="AM1856" s="10">
        <f t="shared" si="7"/>
        <v>0</v>
      </c>
      <c r="AN1856" s="10">
        <f t="shared" si="8"/>
        <v>0</v>
      </c>
      <c r="AO1856" s="10">
        <f t="shared" si="9"/>
        <v>0</v>
      </c>
      <c r="AP1856" s="10">
        <f t="shared" si="10"/>
        <v>1</v>
      </c>
    </row>
    <row r="1857" ht="15.75" customHeight="1">
      <c r="A1857" s="7">
        <v>45676.0</v>
      </c>
      <c r="B1857" s="8" t="s">
        <v>4286</v>
      </c>
      <c r="C1857" s="8" t="s">
        <v>4287</v>
      </c>
      <c r="D1857" s="8" t="s">
        <v>4288</v>
      </c>
      <c r="E1857" s="8" t="s">
        <v>6103</v>
      </c>
      <c r="F1857" s="8" t="s">
        <v>6116</v>
      </c>
      <c r="G1857" s="8" t="s">
        <v>6117</v>
      </c>
      <c r="H1857" s="8" t="s">
        <v>6106</v>
      </c>
      <c r="I1857" s="8" t="s">
        <v>6107</v>
      </c>
      <c r="J1857" s="8" t="s">
        <v>6119</v>
      </c>
      <c r="K1857" s="8" t="s">
        <v>6107</v>
      </c>
      <c r="L1857" s="8" t="s">
        <v>6120</v>
      </c>
      <c r="M1857" s="8" t="s">
        <v>6113</v>
      </c>
      <c r="N1857" s="12" t="s">
        <v>18</v>
      </c>
      <c r="O1857" s="12" t="s">
        <v>20</v>
      </c>
      <c r="P1857" s="12" t="s">
        <v>25</v>
      </c>
      <c r="Q1857" s="12" t="s">
        <v>83</v>
      </c>
      <c r="R1857" s="12" t="s">
        <v>32</v>
      </c>
      <c r="S1857" s="13"/>
      <c r="T1857" s="8"/>
      <c r="U1857" s="8"/>
      <c r="V1857" s="8"/>
      <c r="W1857" s="8"/>
      <c r="X1857" s="8"/>
      <c r="Y1857" s="8"/>
      <c r="Z1857" s="8"/>
      <c r="AA1857" s="8"/>
      <c r="AB1857" s="8"/>
      <c r="AC1857" s="10">
        <f>ROUNDUP(SUM(VLOOKUP(F1857,'Pontuação'!A$2:B$11,2,FALSE),VLOOKUP(E1857,'Pontuação'!C$2:D$11,2,FALSE),VLOOKUP(H1857,'Pontuação'!I$2:J$11,2,FALSE),VLOOKUP(J1857,'Pontuação'!G$2:H$11,2,FALSE),VLOOKUP(L1857,'Pontuação'!M$2:N$13,2,FALSE)),0)</f>
        <v>1685</v>
      </c>
      <c r="AD1857" s="11">
        <f t="shared" si="1"/>
        <v>169</v>
      </c>
      <c r="AE1857" s="11" t="str">
        <f t="array" ref="AE1857">IFERROR(INDEX('Pontuação'!G$13:G$101, MATCH(AD1857, 'Pontuação'!F$13:F$101, 0)), "Faixa Indefinida")</f>
        <v>B</v>
      </c>
      <c r="AF1857" s="11">
        <f t="shared" si="2"/>
        <v>0</v>
      </c>
      <c r="AG1857" s="11">
        <f t="shared" si="3"/>
        <v>1</v>
      </c>
      <c r="AH1857" s="11">
        <f t="shared" si="4"/>
        <v>0</v>
      </c>
      <c r="AI1857" s="11">
        <f t="shared" si="5"/>
        <v>0</v>
      </c>
      <c r="AJ1857" s="11">
        <f>ROUNDUP(SUM(VLOOKUP(F1857,'Pontuação 3.0'!A$2:B$11,2,FALSE),VLOOKUP(E1857,'Pontuação 3.0'!C$2:D$11,2,FALSE),VLOOKUP(H1857,'Pontuação 3.0'!I$2:J$11,2,FALSE),VLOOKUP(J1857,'Pontuação 3.0'!G$2:H$11,2,FALSE),VLOOKUP(G1857,'Pontuação 3.0'!E$2:F$11,2,FALSE),VLOOKUP(K1857,'Pontuação 3.0'!K$2:L$11,2,FALSE),VLOOKUP(L1857,'Pontuação 3.0'!M$2:N$13,2,FALSE)),0)</f>
        <v>2208</v>
      </c>
      <c r="AK1857" s="10">
        <f t="shared" si="6"/>
        <v>221</v>
      </c>
      <c r="AL1857" s="10" t="str">
        <f t="array" ref="AL1857">IFERROR(INDEX('Pontuação 3.0'!G$13:G$191, MATCH(AK1857, 'Pontuação 3.0'!F$13:F$191, 0)), "Faixa Indefinida")</f>
        <v>B</v>
      </c>
      <c r="AM1857" s="10">
        <f t="shared" si="7"/>
        <v>0</v>
      </c>
      <c r="AN1857" s="10">
        <f t="shared" si="8"/>
        <v>1</v>
      </c>
      <c r="AO1857" s="10">
        <f t="shared" si="9"/>
        <v>0</v>
      </c>
      <c r="AP1857" s="10">
        <f t="shared" si="10"/>
        <v>0</v>
      </c>
    </row>
    <row r="1858" ht="15.75" customHeight="1">
      <c r="A1858" s="7">
        <v>45676.0</v>
      </c>
      <c r="B1858" s="8" t="s">
        <v>4289</v>
      </c>
      <c r="C1858" s="8" t="s">
        <v>4290</v>
      </c>
      <c r="D1858" s="9">
        <v>9.2995164892E10</v>
      </c>
      <c r="E1858" s="8" t="s">
        <v>6103</v>
      </c>
      <c r="F1858" s="8" t="s">
        <v>6116</v>
      </c>
      <c r="G1858" s="8" t="s">
        <v>6117</v>
      </c>
      <c r="H1858" s="8" t="s">
        <v>6106</v>
      </c>
      <c r="I1858" s="8" t="s">
        <v>6107</v>
      </c>
      <c r="J1858" s="8" t="s">
        <v>6129</v>
      </c>
      <c r="K1858" s="8" t="s">
        <v>6109</v>
      </c>
      <c r="L1858" s="8" t="s">
        <v>6120</v>
      </c>
      <c r="M1858" s="8" t="s">
        <v>6111</v>
      </c>
      <c r="N1858" s="12" t="s">
        <v>18</v>
      </c>
      <c r="O1858" s="12" t="s">
        <v>20</v>
      </c>
      <c r="P1858" s="12" t="s">
        <v>121</v>
      </c>
      <c r="Q1858" s="12" t="s">
        <v>22</v>
      </c>
      <c r="R1858" s="12" t="s">
        <v>21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10">
        <f>ROUNDUP(SUM(VLOOKUP(F1858,'Pontuação'!A$2:B$11,2,FALSE),VLOOKUP(E1858,'Pontuação'!C$2:D$11,2,FALSE),VLOOKUP(H1858,'Pontuação'!I$2:J$11,2,FALSE),VLOOKUP(J1858,'Pontuação'!G$2:H$11,2,FALSE),VLOOKUP(L1858,'Pontuação'!M$2:N$13,2,FALSE)),0)</f>
        <v>1963</v>
      </c>
      <c r="AD1858" s="11">
        <f t="shared" si="1"/>
        <v>196</v>
      </c>
      <c r="AE1858" s="11" t="str">
        <f t="array" ref="AE1858">IFERROR(INDEX('Pontuação'!G$13:G$101, MATCH(AD1858, 'Pontuação'!F$13:F$101, 0)), "Faixa Indefinida")</f>
        <v>A</v>
      </c>
      <c r="AF1858" s="11">
        <f t="shared" si="2"/>
        <v>1</v>
      </c>
      <c r="AG1858" s="11">
        <f t="shared" si="3"/>
        <v>0</v>
      </c>
      <c r="AH1858" s="11">
        <f t="shared" si="4"/>
        <v>0</v>
      </c>
      <c r="AI1858" s="11">
        <f t="shared" si="5"/>
        <v>0</v>
      </c>
      <c r="AJ1858" s="11">
        <f>ROUNDUP(SUM(VLOOKUP(F1858,'Pontuação 3.0'!A$2:B$11,2,FALSE),VLOOKUP(E1858,'Pontuação 3.0'!C$2:D$11,2,FALSE),VLOOKUP(H1858,'Pontuação 3.0'!I$2:J$11,2,FALSE),VLOOKUP(J1858,'Pontuação 3.0'!G$2:H$11,2,FALSE),VLOOKUP(G1858,'Pontuação 3.0'!E$2:F$11,2,FALSE),VLOOKUP(K1858,'Pontuação 3.0'!K$2:L$11,2,FALSE),VLOOKUP(L1858,'Pontuação 3.0'!M$2:N$13,2,FALSE)),0)</f>
        <v>2744</v>
      </c>
      <c r="AK1858" s="10">
        <f t="shared" si="6"/>
        <v>274</v>
      </c>
      <c r="AL1858" s="10" t="str">
        <f t="array" ref="AL1858">IFERROR(INDEX('Pontuação 3.0'!G$13:G$191, MATCH(AK1858, 'Pontuação 3.0'!F$13:F$191, 0)), "Faixa Indefinida")</f>
        <v>A</v>
      </c>
      <c r="AM1858" s="10">
        <f t="shared" si="7"/>
        <v>1</v>
      </c>
      <c r="AN1858" s="10">
        <f t="shared" si="8"/>
        <v>0</v>
      </c>
      <c r="AO1858" s="10">
        <f t="shared" si="9"/>
        <v>0</v>
      </c>
      <c r="AP1858" s="10">
        <f t="shared" si="10"/>
        <v>0</v>
      </c>
    </row>
    <row r="1859" ht="15.75" customHeight="1">
      <c r="A1859" s="7">
        <v>45676.0</v>
      </c>
      <c r="B1859" s="8" t="s">
        <v>4294</v>
      </c>
      <c r="C1859" s="8" t="s">
        <v>4295</v>
      </c>
      <c r="D1859" s="9">
        <v>6.19838511E10</v>
      </c>
      <c r="E1859" s="8" t="s">
        <v>6103</v>
      </c>
      <c r="F1859" s="8" t="s">
        <v>6126</v>
      </c>
      <c r="G1859" s="8" t="s">
        <v>6117</v>
      </c>
      <c r="H1859" s="8" t="s">
        <v>6123</v>
      </c>
      <c r="I1859" s="8" t="s">
        <v>6107</v>
      </c>
      <c r="J1859" s="8" t="s">
        <v>6119</v>
      </c>
      <c r="K1859" s="8" t="s">
        <v>6107</v>
      </c>
      <c r="L1859" s="8" t="s">
        <v>6124</v>
      </c>
      <c r="M1859" s="8" t="s">
        <v>6113</v>
      </c>
      <c r="N1859" s="12" t="s">
        <v>18</v>
      </c>
      <c r="O1859" s="12" t="s">
        <v>20</v>
      </c>
      <c r="P1859" s="12" t="s">
        <v>121</v>
      </c>
      <c r="Q1859" s="12" t="s">
        <v>22</v>
      </c>
      <c r="R1859" s="12" t="s">
        <v>21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10">
        <f>ROUNDUP(SUM(VLOOKUP(F1859,'Pontuação'!A$2:B$11,2,FALSE),VLOOKUP(E1859,'Pontuação'!C$2:D$11,2,FALSE),VLOOKUP(H1859,'Pontuação'!I$2:J$11,2,FALSE),VLOOKUP(J1859,'Pontuação'!G$2:H$11,2,FALSE),VLOOKUP(L1859,'Pontuação'!M$2:N$13,2,FALSE)),0)</f>
        <v>1390</v>
      </c>
      <c r="AD1859" s="11">
        <f t="shared" si="1"/>
        <v>139</v>
      </c>
      <c r="AE1859" s="11" t="str">
        <f t="array" ref="AE1859">IFERROR(INDEX('Pontuação'!G$13:G$101, MATCH(AD1859, 'Pontuação'!F$13:F$101, 0)), "Faixa Indefinida")</f>
        <v>D</v>
      </c>
      <c r="AF1859" s="11">
        <f t="shared" si="2"/>
        <v>0</v>
      </c>
      <c r="AG1859" s="11">
        <f t="shared" si="3"/>
        <v>0</v>
      </c>
      <c r="AH1859" s="11">
        <f t="shared" si="4"/>
        <v>0</v>
      </c>
      <c r="AI1859" s="11">
        <f t="shared" si="5"/>
        <v>1</v>
      </c>
      <c r="AJ1859" s="11">
        <f>ROUNDUP(SUM(VLOOKUP(F1859,'Pontuação 3.0'!A$2:B$11,2,FALSE),VLOOKUP(E1859,'Pontuação 3.0'!C$2:D$11,2,FALSE),VLOOKUP(H1859,'Pontuação 3.0'!I$2:J$11,2,FALSE),VLOOKUP(J1859,'Pontuação 3.0'!G$2:H$11,2,FALSE),VLOOKUP(G1859,'Pontuação 3.0'!E$2:F$11,2,FALSE),VLOOKUP(K1859,'Pontuação 3.0'!K$2:L$11,2,FALSE),VLOOKUP(L1859,'Pontuação 3.0'!M$2:N$13,2,FALSE)),0)</f>
        <v>1811</v>
      </c>
      <c r="AK1859" s="10">
        <f t="shared" si="6"/>
        <v>181</v>
      </c>
      <c r="AL1859" s="10" t="str">
        <f t="array" ref="AL1859">IFERROR(INDEX('Pontuação 3.0'!G$13:G$191, MATCH(AK1859, 'Pontuação 3.0'!F$13:F$191, 0)), "Faixa Indefinida")</f>
        <v>D</v>
      </c>
      <c r="AM1859" s="10">
        <f t="shared" si="7"/>
        <v>0</v>
      </c>
      <c r="AN1859" s="10">
        <f t="shared" si="8"/>
        <v>0</v>
      </c>
      <c r="AO1859" s="10">
        <f t="shared" si="9"/>
        <v>0</v>
      </c>
      <c r="AP1859" s="10">
        <f t="shared" si="10"/>
        <v>1</v>
      </c>
    </row>
    <row r="1860" ht="15.75" customHeight="1">
      <c r="A1860" s="7">
        <v>45676.0</v>
      </c>
      <c r="B1860" s="8" t="s">
        <v>4291</v>
      </c>
      <c r="C1860" s="8" t="s">
        <v>4292</v>
      </c>
      <c r="D1860" s="9">
        <v>4.3984023289E10</v>
      </c>
      <c r="E1860" s="8" t="s">
        <v>6103</v>
      </c>
      <c r="F1860" s="8" t="s">
        <v>6126</v>
      </c>
      <c r="G1860" s="8" t="s">
        <v>6117</v>
      </c>
      <c r="H1860" s="8" t="s">
        <v>6118</v>
      </c>
      <c r="I1860" s="8" t="s">
        <v>6107</v>
      </c>
      <c r="J1860" s="8" t="s">
        <v>6108</v>
      </c>
      <c r="K1860" s="8" t="s">
        <v>6107</v>
      </c>
      <c r="L1860" s="8" t="s">
        <v>6124</v>
      </c>
      <c r="M1860" s="8" t="s">
        <v>6113</v>
      </c>
      <c r="N1860" s="12" t="s">
        <v>18</v>
      </c>
      <c r="O1860" s="12" t="s">
        <v>20</v>
      </c>
      <c r="P1860" s="12" t="s">
        <v>71</v>
      </c>
      <c r="Q1860" s="12" t="s">
        <v>22</v>
      </c>
      <c r="R1860" s="12" t="s">
        <v>32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10">
        <f>ROUNDUP(SUM(VLOOKUP(F1860,'Pontuação'!A$2:B$11,2,FALSE),VLOOKUP(E1860,'Pontuação'!C$2:D$11,2,FALSE),VLOOKUP(H1860,'Pontuação'!I$2:J$11,2,FALSE),VLOOKUP(J1860,'Pontuação'!G$2:H$11,2,FALSE),VLOOKUP(L1860,'Pontuação'!M$2:N$13,2,FALSE)),0)</f>
        <v>1651</v>
      </c>
      <c r="AD1860" s="11">
        <f t="shared" si="1"/>
        <v>165</v>
      </c>
      <c r="AE1860" s="11" t="str">
        <f t="array" ref="AE1860">IFERROR(INDEX('Pontuação'!G$13:G$101, MATCH(AD1860, 'Pontuação'!F$13:F$101, 0)), "Faixa Indefinida")</f>
        <v>C</v>
      </c>
      <c r="AF1860" s="11">
        <f t="shared" si="2"/>
        <v>0</v>
      </c>
      <c r="AG1860" s="11">
        <f t="shared" si="3"/>
        <v>0</v>
      </c>
      <c r="AH1860" s="11">
        <f t="shared" si="4"/>
        <v>1</v>
      </c>
      <c r="AI1860" s="11">
        <f t="shared" si="5"/>
        <v>0</v>
      </c>
      <c r="AJ1860" s="11">
        <f>ROUNDUP(SUM(VLOOKUP(F1860,'Pontuação 3.0'!A$2:B$11,2,FALSE),VLOOKUP(E1860,'Pontuação 3.0'!C$2:D$11,2,FALSE),VLOOKUP(H1860,'Pontuação 3.0'!I$2:J$11,2,FALSE),VLOOKUP(J1860,'Pontuação 3.0'!G$2:H$11,2,FALSE),VLOOKUP(G1860,'Pontuação 3.0'!E$2:F$11,2,FALSE),VLOOKUP(K1860,'Pontuação 3.0'!K$2:L$11,2,FALSE),VLOOKUP(L1860,'Pontuação 3.0'!M$2:N$13,2,FALSE)),0)</f>
        <v>2198</v>
      </c>
      <c r="AK1860" s="10">
        <f t="shared" si="6"/>
        <v>220</v>
      </c>
      <c r="AL1860" s="10" t="str">
        <f t="array" ref="AL1860">IFERROR(INDEX('Pontuação 3.0'!G$13:G$191, MATCH(AK1860, 'Pontuação 3.0'!F$13:F$191, 0)), "Faixa Indefinida")</f>
        <v>B</v>
      </c>
      <c r="AM1860" s="10">
        <f t="shared" si="7"/>
        <v>0</v>
      </c>
      <c r="AN1860" s="10">
        <f t="shared" si="8"/>
        <v>1</v>
      </c>
      <c r="AO1860" s="10">
        <f t="shared" si="9"/>
        <v>0</v>
      </c>
      <c r="AP1860" s="10">
        <f t="shared" si="10"/>
        <v>0</v>
      </c>
    </row>
    <row r="1861" ht="15.75" customHeight="1">
      <c r="A1861" s="7">
        <v>45676.0</v>
      </c>
      <c r="B1861" s="8" t="s">
        <v>4298</v>
      </c>
      <c r="C1861" s="8" t="s">
        <v>4299</v>
      </c>
      <c r="D1861" s="9">
        <v>1.1958485098E10</v>
      </c>
      <c r="E1861" s="8" t="s">
        <v>6125</v>
      </c>
      <c r="F1861" s="8" t="s">
        <v>6116</v>
      </c>
      <c r="G1861" s="8" t="s">
        <v>6114</v>
      </c>
      <c r="H1861" s="8" t="s">
        <v>6123</v>
      </c>
      <c r="I1861" s="8" t="s">
        <v>6107</v>
      </c>
      <c r="J1861" s="8" t="s">
        <v>6119</v>
      </c>
      <c r="K1861" s="8" t="s">
        <v>6107</v>
      </c>
      <c r="L1861" s="8" t="s">
        <v>6120</v>
      </c>
      <c r="M1861" s="8" t="s">
        <v>6111</v>
      </c>
      <c r="N1861" s="12" t="s">
        <v>18</v>
      </c>
      <c r="O1861" s="12" t="s">
        <v>20</v>
      </c>
      <c r="P1861" s="12" t="s">
        <v>31</v>
      </c>
      <c r="Q1861" s="12" t="s">
        <v>1616</v>
      </c>
      <c r="R1861" s="12" t="s">
        <v>32</v>
      </c>
      <c r="S1861" s="13"/>
      <c r="T1861" s="8"/>
      <c r="U1861" s="8"/>
      <c r="V1861" s="8"/>
      <c r="W1861" s="8"/>
      <c r="X1861" s="8"/>
      <c r="Y1861" s="8"/>
      <c r="Z1861" s="8"/>
      <c r="AA1861" s="8"/>
      <c r="AB1861" s="8"/>
      <c r="AC1861" s="10">
        <f>ROUNDUP(SUM(VLOOKUP(F1861,'Pontuação'!A$2:B$11,2,FALSE),VLOOKUP(E1861,'Pontuação'!C$2:D$11,2,FALSE),VLOOKUP(H1861,'Pontuação'!I$2:J$11,2,FALSE),VLOOKUP(J1861,'Pontuação'!G$2:H$11,2,FALSE),VLOOKUP(L1861,'Pontuação'!M$2:N$13,2,FALSE)),0)</f>
        <v>1575</v>
      </c>
      <c r="AD1861" s="11">
        <f t="shared" si="1"/>
        <v>158</v>
      </c>
      <c r="AE1861" s="11" t="str">
        <f t="array" ref="AE1861">IFERROR(INDEX('Pontuação'!G$13:G$101, MATCH(AD1861, 'Pontuação'!F$13:F$101, 0)), "Faixa Indefinida")</f>
        <v>C</v>
      </c>
      <c r="AF1861" s="11">
        <f t="shared" si="2"/>
        <v>0</v>
      </c>
      <c r="AG1861" s="11">
        <f t="shared" si="3"/>
        <v>0</v>
      </c>
      <c r="AH1861" s="11">
        <f t="shared" si="4"/>
        <v>1</v>
      </c>
      <c r="AI1861" s="11">
        <f t="shared" si="5"/>
        <v>0</v>
      </c>
      <c r="AJ1861" s="11">
        <f>ROUNDUP(SUM(VLOOKUP(F1861,'Pontuação 3.0'!A$2:B$11,2,FALSE),VLOOKUP(E1861,'Pontuação 3.0'!C$2:D$11,2,FALSE),VLOOKUP(H1861,'Pontuação 3.0'!I$2:J$11,2,FALSE),VLOOKUP(J1861,'Pontuação 3.0'!G$2:H$11,2,FALSE),VLOOKUP(G1861,'Pontuação 3.0'!E$2:F$11,2,FALSE),VLOOKUP(K1861,'Pontuação 3.0'!K$2:L$11,2,FALSE),VLOOKUP(L1861,'Pontuação 3.0'!M$2:N$13,2,FALSE)),0)</f>
        <v>1880</v>
      </c>
      <c r="AK1861" s="10">
        <f t="shared" si="6"/>
        <v>188</v>
      </c>
      <c r="AL1861" s="10" t="str">
        <f t="array" ref="AL1861">IFERROR(INDEX('Pontuação 3.0'!G$13:G$191, MATCH(AK1861, 'Pontuação 3.0'!F$13:F$191, 0)), "Faixa Indefinida")</f>
        <v>D</v>
      </c>
      <c r="AM1861" s="10">
        <f t="shared" si="7"/>
        <v>0</v>
      </c>
      <c r="AN1861" s="10">
        <f t="shared" si="8"/>
        <v>0</v>
      </c>
      <c r="AO1861" s="10">
        <f t="shared" si="9"/>
        <v>0</v>
      </c>
      <c r="AP1861" s="10">
        <f t="shared" si="10"/>
        <v>1</v>
      </c>
    </row>
    <row r="1862" ht="15.75" customHeight="1">
      <c r="A1862" s="7">
        <v>45676.0</v>
      </c>
      <c r="B1862" s="8" t="s">
        <v>4296</v>
      </c>
      <c r="C1862" s="8" t="s">
        <v>4297</v>
      </c>
      <c r="D1862" s="9">
        <v>4.1984278032E10</v>
      </c>
      <c r="E1862" s="8" t="s">
        <v>6103</v>
      </c>
      <c r="F1862" s="8" t="s">
        <v>6126</v>
      </c>
      <c r="G1862" s="8" t="s">
        <v>6117</v>
      </c>
      <c r="H1862" s="8" t="s">
        <v>6135</v>
      </c>
      <c r="I1862" s="8" t="s">
        <v>6107</v>
      </c>
      <c r="J1862" s="8" t="s">
        <v>6119</v>
      </c>
      <c r="K1862" s="8" t="s">
        <v>6107</v>
      </c>
      <c r="L1862" s="8" t="s">
        <v>6120</v>
      </c>
      <c r="M1862" s="8" t="s">
        <v>6121</v>
      </c>
      <c r="N1862" s="12" t="s">
        <v>18</v>
      </c>
      <c r="O1862" s="12" t="s">
        <v>20</v>
      </c>
      <c r="P1862" s="12" t="s">
        <v>102</v>
      </c>
      <c r="Q1862" s="12" t="s">
        <v>22</v>
      </c>
      <c r="R1862" s="12" t="s">
        <v>21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10">
        <f>ROUNDUP(SUM(VLOOKUP(F1862,'Pontuação'!A$2:B$11,2,FALSE),VLOOKUP(E1862,'Pontuação'!C$2:D$11,2,FALSE),VLOOKUP(H1862,'Pontuação'!I$2:J$11,2,FALSE),VLOOKUP(J1862,'Pontuação'!G$2:H$11,2,FALSE),VLOOKUP(L1862,'Pontuação'!M$2:N$13,2,FALSE)),0)</f>
        <v>1699</v>
      </c>
      <c r="AD1862" s="11">
        <f t="shared" si="1"/>
        <v>170</v>
      </c>
      <c r="AE1862" s="11" t="str">
        <f t="array" ref="AE1862">IFERROR(INDEX('Pontuação'!G$13:G$101, MATCH(AD1862, 'Pontuação'!F$13:F$101, 0)), "Faixa Indefinida")</f>
        <v>B</v>
      </c>
      <c r="AF1862" s="11">
        <f t="shared" si="2"/>
        <v>0</v>
      </c>
      <c r="AG1862" s="11">
        <f t="shared" si="3"/>
        <v>1</v>
      </c>
      <c r="AH1862" s="11">
        <f t="shared" si="4"/>
        <v>0</v>
      </c>
      <c r="AI1862" s="11">
        <f t="shared" si="5"/>
        <v>0</v>
      </c>
      <c r="AJ1862" s="11">
        <f>ROUNDUP(SUM(VLOOKUP(F1862,'Pontuação 3.0'!A$2:B$11,2,FALSE),VLOOKUP(E1862,'Pontuação 3.0'!C$2:D$11,2,FALSE),VLOOKUP(H1862,'Pontuação 3.0'!I$2:J$11,2,FALSE),VLOOKUP(J1862,'Pontuação 3.0'!G$2:H$11,2,FALSE),VLOOKUP(G1862,'Pontuação 3.0'!E$2:F$11,2,FALSE),VLOOKUP(K1862,'Pontuação 3.0'!K$2:L$11,2,FALSE),VLOOKUP(L1862,'Pontuação 3.0'!M$2:N$13,2,FALSE)),0)</f>
        <v>2011</v>
      </c>
      <c r="AK1862" s="10">
        <f t="shared" si="6"/>
        <v>201</v>
      </c>
      <c r="AL1862" s="10" t="str">
        <f t="array" ref="AL1862">IFERROR(INDEX('Pontuação 3.0'!G$13:G$191, MATCH(AK1862, 'Pontuação 3.0'!F$13:F$191, 0)), "Faixa Indefinida")</f>
        <v>C</v>
      </c>
      <c r="AM1862" s="10">
        <f t="shared" si="7"/>
        <v>0</v>
      </c>
      <c r="AN1862" s="10">
        <f t="shared" si="8"/>
        <v>0</v>
      </c>
      <c r="AO1862" s="10">
        <f t="shared" si="9"/>
        <v>1</v>
      </c>
      <c r="AP1862" s="10">
        <f t="shared" si="10"/>
        <v>0</v>
      </c>
    </row>
    <row r="1863" ht="15.75" customHeight="1">
      <c r="A1863" s="7">
        <v>45676.0</v>
      </c>
      <c r="B1863" s="8" t="s">
        <v>4300</v>
      </c>
      <c r="C1863" s="8" t="s">
        <v>4301</v>
      </c>
      <c r="D1863" s="9">
        <v>8.1998955368E10</v>
      </c>
      <c r="E1863" s="8" t="s">
        <v>6103</v>
      </c>
      <c r="F1863" s="8" t="s">
        <v>6104</v>
      </c>
      <c r="G1863" s="8" t="s">
        <v>6114</v>
      </c>
      <c r="H1863" s="8" t="s">
        <v>6123</v>
      </c>
      <c r="I1863" s="8" t="s">
        <v>6107</v>
      </c>
      <c r="J1863" s="8" t="s">
        <v>6119</v>
      </c>
      <c r="K1863" s="8" t="s">
        <v>6107</v>
      </c>
      <c r="L1863" s="8" t="s">
        <v>6120</v>
      </c>
      <c r="M1863" s="8" t="s">
        <v>6121</v>
      </c>
      <c r="N1863" s="12" t="s">
        <v>18</v>
      </c>
      <c r="O1863" s="12" t="s">
        <v>20</v>
      </c>
      <c r="P1863" s="12" t="s">
        <v>31</v>
      </c>
      <c r="Q1863" s="12" t="s">
        <v>83</v>
      </c>
      <c r="R1863" s="12" t="s">
        <v>32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10">
        <f>ROUNDUP(SUM(VLOOKUP(F1863,'Pontuação'!A$2:B$11,2,FALSE),VLOOKUP(E1863,'Pontuação'!C$2:D$11,2,FALSE),VLOOKUP(H1863,'Pontuação'!I$2:J$11,2,FALSE),VLOOKUP(J1863,'Pontuação'!G$2:H$11,2,FALSE),VLOOKUP(L1863,'Pontuação'!M$2:N$13,2,FALSE)),0)</f>
        <v>1576</v>
      </c>
      <c r="AD1863" s="11">
        <f t="shared" si="1"/>
        <v>158</v>
      </c>
      <c r="AE1863" s="11" t="str">
        <f t="array" ref="AE1863">IFERROR(INDEX('Pontuação'!G$13:G$101, MATCH(AD1863, 'Pontuação'!F$13:F$101, 0)), "Faixa Indefinida")</f>
        <v>C</v>
      </c>
      <c r="AF1863" s="11">
        <f t="shared" si="2"/>
        <v>0</v>
      </c>
      <c r="AG1863" s="11">
        <f t="shared" si="3"/>
        <v>0</v>
      </c>
      <c r="AH1863" s="11">
        <f t="shared" si="4"/>
        <v>1</v>
      </c>
      <c r="AI1863" s="11">
        <f t="shared" si="5"/>
        <v>0</v>
      </c>
      <c r="AJ1863" s="11">
        <f>ROUNDUP(SUM(VLOOKUP(F1863,'Pontuação 3.0'!A$2:B$11,2,FALSE),VLOOKUP(E1863,'Pontuação 3.0'!C$2:D$11,2,FALSE),VLOOKUP(H1863,'Pontuação 3.0'!I$2:J$11,2,FALSE),VLOOKUP(J1863,'Pontuação 3.0'!G$2:H$11,2,FALSE),VLOOKUP(G1863,'Pontuação 3.0'!E$2:F$11,2,FALSE),VLOOKUP(K1863,'Pontuação 3.0'!K$2:L$11,2,FALSE),VLOOKUP(L1863,'Pontuação 3.0'!M$2:N$13,2,FALSE)),0)</f>
        <v>1895</v>
      </c>
      <c r="AK1863" s="10">
        <f t="shared" si="6"/>
        <v>190</v>
      </c>
      <c r="AL1863" s="10" t="str">
        <f t="array" ref="AL1863">IFERROR(INDEX('Pontuação 3.0'!G$13:G$191, MATCH(AK1863, 'Pontuação 3.0'!F$13:F$191, 0)), "Faixa Indefinida")</f>
        <v>D</v>
      </c>
      <c r="AM1863" s="10">
        <f t="shared" si="7"/>
        <v>0</v>
      </c>
      <c r="AN1863" s="10">
        <f t="shared" si="8"/>
        <v>0</v>
      </c>
      <c r="AO1863" s="10">
        <f t="shared" si="9"/>
        <v>0</v>
      </c>
      <c r="AP1863" s="10">
        <f t="shared" si="10"/>
        <v>1</v>
      </c>
    </row>
    <row r="1864" ht="15.75" customHeight="1">
      <c r="A1864" s="7">
        <v>45676.0</v>
      </c>
      <c r="B1864" s="8" t="s">
        <v>4304</v>
      </c>
      <c r="C1864" s="8" t="s">
        <v>4305</v>
      </c>
      <c r="D1864" s="14" t="s">
        <v>6236</v>
      </c>
      <c r="E1864" s="8" t="s">
        <v>6103</v>
      </c>
      <c r="F1864" s="8" t="s">
        <v>6126</v>
      </c>
      <c r="G1864" s="8" t="s">
        <v>6117</v>
      </c>
      <c r="H1864" s="8" t="s">
        <v>6106</v>
      </c>
      <c r="I1864" s="8" t="s">
        <v>6107</v>
      </c>
      <c r="J1864" s="8" t="s">
        <v>6119</v>
      </c>
      <c r="K1864" s="8" t="s">
        <v>6107</v>
      </c>
      <c r="L1864" s="8" t="s">
        <v>6120</v>
      </c>
      <c r="M1864" s="8" t="s">
        <v>6113</v>
      </c>
      <c r="N1864" s="12" t="s">
        <v>18</v>
      </c>
      <c r="O1864" s="12" t="s">
        <v>20</v>
      </c>
      <c r="P1864" s="12" t="s">
        <v>121</v>
      </c>
      <c r="Q1864" s="12" t="s">
        <v>22</v>
      </c>
      <c r="R1864" s="12" t="s">
        <v>21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10">
        <f>ROUNDUP(SUM(VLOOKUP(F1864,'Pontuação'!A$2:B$11,2,FALSE),VLOOKUP(E1864,'Pontuação'!C$2:D$11,2,FALSE),VLOOKUP(H1864,'Pontuação'!I$2:J$11,2,FALSE),VLOOKUP(J1864,'Pontuação'!G$2:H$11,2,FALSE),VLOOKUP(L1864,'Pontuação'!M$2:N$13,2,FALSE)),0)</f>
        <v>1673</v>
      </c>
      <c r="AD1864" s="11">
        <f t="shared" si="1"/>
        <v>167</v>
      </c>
      <c r="AE1864" s="11" t="str">
        <f t="array" ref="AE1864">IFERROR(INDEX('Pontuação'!G$13:G$101, MATCH(AD1864, 'Pontuação'!F$13:F$101, 0)), "Faixa Indefinida")</f>
        <v>B</v>
      </c>
      <c r="AF1864" s="11">
        <f t="shared" si="2"/>
        <v>0</v>
      </c>
      <c r="AG1864" s="11">
        <f t="shared" si="3"/>
        <v>1</v>
      </c>
      <c r="AH1864" s="11">
        <f t="shared" si="4"/>
        <v>0</v>
      </c>
      <c r="AI1864" s="11">
        <f t="shared" si="5"/>
        <v>0</v>
      </c>
      <c r="AJ1864" s="11">
        <f>ROUNDUP(SUM(VLOOKUP(F1864,'Pontuação 3.0'!A$2:B$11,2,FALSE),VLOOKUP(E1864,'Pontuação 3.0'!C$2:D$11,2,FALSE),VLOOKUP(H1864,'Pontuação 3.0'!I$2:J$11,2,FALSE),VLOOKUP(J1864,'Pontuação 3.0'!G$2:H$11,2,FALSE),VLOOKUP(G1864,'Pontuação 3.0'!E$2:F$11,2,FALSE),VLOOKUP(K1864,'Pontuação 3.0'!K$2:L$11,2,FALSE),VLOOKUP(L1864,'Pontuação 3.0'!M$2:N$13,2,FALSE)),0)</f>
        <v>2075</v>
      </c>
      <c r="AK1864" s="10">
        <f t="shared" si="6"/>
        <v>208</v>
      </c>
      <c r="AL1864" s="10" t="str">
        <f t="array" ref="AL1864">IFERROR(INDEX('Pontuação 3.0'!G$13:G$191, MATCH(AK1864, 'Pontuação 3.0'!F$13:F$191, 0)), "Faixa Indefinida")</f>
        <v>C</v>
      </c>
      <c r="AM1864" s="10">
        <f t="shared" si="7"/>
        <v>0</v>
      </c>
      <c r="AN1864" s="10">
        <f t="shared" si="8"/>
        <v>0</v>
      </c>
      <c r="AO1864" s="10">
        <f t="shared" si="9"/>
        <v>1</v>
      </c>
      <c r="AP1864" s="10">
        <f t="shared" si="10"/>
        <v>0</v>
      </c>
    </row>
    <row r="1865" ht="15.75" customHeight="1">
      <c r="A1865" s="7">
        <v>45676.0</v>
      </c>
      <c r="B1865" s="8" t="s">
        <v>1161</v>
      </c>
      <c r="C1865" s="8" t="s">
        <v>4306</v>
      </c>
      <c r="D1865" s="9">
        <v>8.1995965445E10</v>
      </c>
      <c r="E1865" s="8" t="s">
        <v>6103</v>
      </c>
      <c r="F1865" s="8" t="s">
        <v>6126</v>
      </c>
      <c r="G1865" s="8" t="s">
        <v>6117</v>
      </c>
      <c r="H1865" s="8" t="s">
        <v>6106</v>
      </c>
      <c r="I1865" s="8" t="s">
        <v>6107</v>
      </c>
      <c r="J1865" s="8" t="s">
        <v>6119</v>
      </c>
      <c r="K1865" s="8" t="s">
        <v>6107</v>
      </c>
      <c r="L1865" s="8" t="s">
        <v>6120</v>
      </c>
      <c r="M1865" s="8" t="s">
        <v>6113</v>
      </c>
      <c r="N1865" s="12" t="s">
        <v>18</v>
      </c>
      <c r="O1865" s="12" t="s">
        <v>20</v>
      </c>
      <c r="P1865" s="12" t="s">
        <v>348</v>
      </c>
      <c r="Q1865" s="12" t="s">
        <v>33</v>
      </c>
      <c r="R1865" s="12" t="s">
        <v>32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10">
        <f>ROUNDUP(SUM(VLOOKUP(F1865,'Pontuação'!A$2:B$11,2,FALSE),VLOOKUP(E1865,'Pontuação'!C$2:D$11,2,FALSE),VLOOKUP(H1865,'Pontuação'!I$2:J$11,2,FALSE),VLOOKUP(J1865,'Pontuação'!G$2:H$11,2,FALSE),VLOOKUP(L1865,'Pontuação'!M$2:N$13,2,FALSE)),0)</f>
        <v>1673</v>
      </c>
      <c r="AD1865" s="11">
        <f t="shared" si="1"/>
        <v>167</v>
      </c>
      <c r="AE1865" s="11" t="str">
        <f t="array" ref="AE1865">IFERROR(INDEX('Pontuação'!G$13:G$101, MATCH(AD1865, 'Pontuação'!F$13:F$101, 0)), "Faixa Indefinida")</f>
        <v>B</v>
      </c>
      <c r="AF1865" s="11">
        <f t="shared" si="2"/>
        <v>0</v>
      </c>
      <c r="AG1865" s="11">
        <f t="shared" si="3"/>
        <v>1</v>
      </c>
      <c r="AH1865" s="11">
        <f t="shared" si="4"/>
        <v>0</v>
      </c>
      <c r="AI1865" s="11">
        <f t="shared" si="5"/>
        <v>0</v>
      </c>
      <c r="AJ1865" s="11">
        <f>ROUNDUP(SUM(VLOOKUP(F1865,'Pontuação 3.0'!A$2:B$11,2,FALSE),VLOOKUP(E1865,'Pontuação 3.0'!C$2:D$11,2,FALSE),VLOOKUP(H1865,'Pontuação 3.0'!I$2:J$11,2,FALSE),VLOOKUP(J1865,'Pontuação 3.0'!G$2:H$11,2,FALSE),VLOOKUP(G1865,'Pontuação 3.0'!E$2:F$11,2,FALSE),VLOOKUP(K1865,'Pontuação 3.0'!K$2:L$11,2,FALSE),VLOOKUP(L1865,'Pontuação 3.0'!M$2:N$13,2,FALSE)),0)</f>
        <v>2075</v>
      </c>
      <c r="AK1865" s="10">
        <f t="shared" si="6"/>
        <v>208</v>
      </c>
      <c r="AL1865" s="10" t="str">
        <f t="array" ref="AL1865">IFERROR(INDEX('Pontuação 3.0'!G$13:G$191, MATCH(AK1865, 'Pontuação 3.0'!F$13:F$191, 0)), "Faixa Indefinida")</f>
        <v>C</v>
      </c>
      <c r="AM1865" s="10">
        <f t="shared" si="7"/>
        <v>0</v>
      </c>
      <c r="AN1865" s="10">
        <f t="shared" si="8"/>
        <v>0</v>
      </c>
      <c r="AO1865" s="10">
        <f t="shared" si="9"/>
        <v>1</v>
      </c>
      <c r="AP1865" s="10">
        <f t="shared" si="10"/>
        <v>0</v>
      </c>
    </row>
    <row r="1866" ht="15.75" customHeight="1">
      <c r="A1866" s="7">
        <v>45676.0</v>
      </c>
      <c r="B1866" s="8" t="s">
        <v>4307</v>
      </c>
      <c r="C1866" s="8" t="s">
        <v>4308</v>
      </c>
      <c r="D1866" s="9">
        <v>8.5987471687E10</v>
      </c>
      <c r="E1866" s="8" t="s">
        <v>6103</v>
      </c>
      <c r="F1866" s="8" t="s">
        <v>6104</v>
      </c>
      <c r="G1866" s="8" t="s">
        <v>6112</v>
      </c>
      <c r="H1866" s="8" t="s">
        <v>6123</v>
      </c>
      <c r="I1866" s="8" t="s">
        <v>6107</v>
      </c>
      <c r="J1866" s="8" t="s">
        <v>6119</v>
      </c>
      <c r="K1866" s="8" t="s">
        <v>6107</v>
      </c>
      <c r="L1866" s="8" t="s">
        <v>6115</v>
      </c>
      <c r="M1866" s="8" t="s">
        <v>6121</v>
      </c>
      <c r="N1866" s="12" t="s">
        <v>18</v>
      </c>
      <c r="O1866" s="12" t="s">
        <v>20</v>
      </c>
      <c r="P1866" s="12" t="s">
        <v>31</v>
      </c>
      <c r="Q1866" s="12" t="s">
        <v>22</v>
      </c>
      <c r="R1866" s="12" t="s">
        <v>32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10">
        <f>ROUNDUP(SUM(VLOOKUP(F1866,'Pontuação'!A$2:B$11,2,FALSE),VLOOKUP(E1866,'Pontuação'!C$2:D$11,2,FALSE),VLOOKUP(H1866,'Pontuação'!I$2:J$11,2,FALSE),VLOOKUP(J1866,'Pontuação'!G$2:H$11,2,FALSE),VLOOKUP(L1866,'Pontuação'!M$2:N$13,2,FALSE)),0)</f>
        <v>1444</v>
      </c>
      <c r="AD1866" s="11">
        <f t="shared" si="1"/>
        <v>144</v>
      </c>
      <c r="AE1866" s="11" t="str">
        <f t="array" ref="AE1866">IFERROR(INDEX('Pontuação'!G$13:G$101, MATCH(AD1866, 'Pontuação'!F$13:F$101, 0)), "Faixa Indefinida")</f>
        <v>D</v>
      </c>
      <c r="AF1866" s="11">
        <f t="shared" si="2"/>
        <v>0</v>
      </c>
      <c r="AG1866" s="11">
        <f t="shared" si="3"/>
        <v>0</v>
      </c>
      <c r="AH1866" s="11">
        <f t="shared" si="4"/>
        <v>0</v>
      </c>
      <c r="AI1866" s="11">
        <f t="shared" si="5"/>
        <v>1</v>
      </c>
      <c r="AJ1866" s="11">
        <f>ROUNDUP(SUM(VLOOKUP(F1866,'Pontuação 3.0'!A$2:B$11,2,FALSE),VLOOKUP(E1866,'Pontuação 3.0'!C$2:D$11,2,FALSE),VLOOKUP(H1866,'Pontuação 3.0'!I$2:J$11,2,FALSE),VLOOKUP(J1866,'Pontuação 3.0'!G$2:H$11,2,FALSE),VLOOKUP(G1866,'Pontuação 3.0'!E$2:F$11,2,FALSE),VLOOKUP(K1866,'Pontuação 3.0'!K$2:L$11,2,FALSE),VLOOKUP(L1866,'Pontuação 3.0'!M$2:N$13,2,FALSE)),0)</f>
        <v>1852</v>
      </c>
      <c r="AK1866" s="10">
        <f t="shared" si="6"/>
        <v>185</v>
      </c>
      <c r="AL1866" s="10" t="str">
        <f t="array" ref="AL1866">IFERROR(INDEX('Pontuação 3.0'!G$13:G$191, MATCH(AK1866, 'Pontuação 3.0'!F$13:F$191, 0)), "Faixa Indefinida")</f>
        <v>D</v>
      </c>
      <c r="AM1866" s="10">
        <f t="shared" si="7"/>
        <v>0</v>
      </c>
      <c r="AN1866" s="10">
        <f t="shared" si="8"/>
        <v>0</v>
      </c>
      <c r="AO1866" s="10">
        <f t="shared" si="9"/>
        <v>0</v>
      </c>
      <c r="AP1866" s="10">
        <f t="shared" si="10"/>
        <v>1</v>
      </c>
    </row>
    <row r="1867" ht="15.75" customHeight="1">
      <c r="A1867" s="7">
        <v>45676.0</v>
      </c>
      <c r="B1867" s="8" t="s">
        <v>4302</v>
      </c>
      <c r="C1867" s="8" t="s">
        <v>4303</v>
      </c>
      <c r="D1867" s="9">
        <v>2.299894073E10</v>
      </c>
      <c r="E1867" s="8" t="s">
        <v>6103</v>
      </c>
      <c r="F1867" s="8" t="s">
        <v>6116</v>
      </c>
      <c r="G1867" s="8" t="s">
        <v>6122</v>
      </c>
      <c r="H1867" s="8" t="s">
        <v>6106</v>
      </c>
      <c r="I1867" s="8" t="s">
        <v>6107</v>
      </c>
      <c r="J1867" s="8" t="s">
        <v>6119</v>
      </c>
      <c r="K1867" s="8" t="s">
        <v>6107</v>
      </c>
      <c r="L1867" s="8" t="s">
        <v>6115</v>
      </c>
      <c r="M1867" s="8" t="s">
        <v>6113</v>
      </c>
      <c r="N1867" s="12" t="s">
        <v>18</v>
      </c>
      <c r="O1867" s="12" t="s">
        <v>20</v>
      </c>
      <c r="P1867" s="12" t="s">
        <v>121</v>
      </c>
      <c r="Q1867" s="12" t="s">
        <v>22</v>
      </c>
      <c r="R1867" s="12" t="s">
        <v>21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10">
        <f>ROUNDUP(SUM(VLOOKUP(F1867,'Pontuação'!A$2:B$11,2,FALSE),VLOOKUP(E1867,'Pontuação'!C$2:D$11,2,FALSE),VLOOKUP(H1867,'Pontuação'!I$2:J$11,2,FALSE),VLOOKUP(J1867,'Pontuação'!G$2:H$11,2,FALSE),VLOOKUP(L1867,'Pontuação'!M$2:N$13,2,FALSE)),0)</f>
        <v>1553</v>
      </c>
      <c r="AD1867" s="11">
        <f t="shared" si="1"/>
        <v>155</v>
      </c>
      <c r="AE1867" s="11" t="str">
        <f t="array" ref="AE1867">IFERROR(INDEX('Pontuação'!G$13:G$101, MATCH(AD1867, 'Pontuação'!F$13:F$101, 0)), "Faixa Indefinida")</f>
        <v>C</v>
      </c>
      <c r="AF1867" s="11">
        <f t="shared" si="2"/>
        <v>0</v>
      </c>
      <c r="AG1867" s="11">
        <f t="shared" si="3"/>
        <v>0</v>
      </c>
      <c r="AH1867" s="11">
        <f t="shared" si="4"/>
        <v>1</v>
      </c>
      <c r="AI1867" s="11">
        <f t="shared" si="5"/>
        <v>0</v>
      </c>
      <c r="AJ1867" s="11">
        <f>ROUNDUP(SUM(VLOOKUP(F1867,'Pontuação 3.0'!A$2:B$11,2,FALSE),VLOOKUP(E1867,'Pontuação 3.0'!C$2:D$11,2,FALSE),VLOOKUP(H1867,'Pontuação 3.0'!I$2:J$11,2,FALSE),VLOOKUP(J1867,'Pontuação 3.0'!G$2:H$11,2,FALSE),VLOOKUP(G1867,'Pontuação 3.0'!E$2:F$11,2,FALSE),VLOOKUP(K1867,'Pontuação 3.0'!K$2:L$11,2,FALSE),VLOOKUP(L1867,'Pontuação 3.0'!M$2:N$13,2,FALSE)),0)</f>
        <v>1982</v>
      </c>
      <c r="AK1867" s="10">
        <f t="shared" si="6"/>
        <v>198</v>
      </c>
      <c r="AL1867" s="10" t="str">
        <f t="array" ref="AL1867">IFERROR(INDEX('Pontuação 3.0'!G$13:G$191, MATCH(AK1867, 'Pontuação 3.0'!F$13:F$191, 0)), "Faixa Indefinida")</f>
        <v>C</v>
      </c>
      <c r="AM1867" s="10">
        <f t="shared" si="7"/>
        <v>0</v>
      </c>
      <c r="AN1867" s="10">
        <f t="shared" si="8"/>
        <v>0</v>
      </c>
      <c r="AO1867" s="10">
        <f t="shared" si="9"/>
        <v>1</v>
      </c>
      <c r="AP1867" s="10">
        <f t="shared" si="10"/>
        <v>0</v>
      </c>
    </row>
    <row r="1868" ht="15.75" customHeight="1">
      <c r="A1868" s="7">
        <v>45676.0</v>
      </c>
      <c r="B1868" s="8" t="s">
        <v>4309</v>
      </c>
      <c r="C1868" s="8" t="s">
        <v>4310</v>
      </c>
      <c r="D1868" s="9">
        <v>4.9999577473E10</v>
      </c>
      <c r="E1868" s="8" t="s">
        <v>6103</v>
      </c>
      <c r="F1868" s="8" t="s">
        <v>6126</v>
      </c>
      <c r="G1868" s="8" t="s">
        <v>6122</v>
      </c>
      <c r="H1868" s="8" t="s">
        <v>6135</v>
      </c>
      <c r="I1868" s="8" t="s">
        <v>6107</v>
      </c>
      <c r="J1868" s="8" t="s">
        <v>6119</v>
      </c>
      <c r="K1868" s="8" t="s">
        <v>6107</v>
      </c>
      <c r="L1868" s="8" t="s">
        <v>6115</v>
      </c>
      <c r="M1868" s="8" t="s">
        <v>6121</v>
      </c>
      <c r="N1868" s="12" t="s">
        <v>18</v>
      </c>
      <c r="O1868" s="12" t="s">
        <v>20</v>
      </c>
      <c r="P1868" s="12" t="s">
        <v>121</v>
      </c>
      <c r="Q1868" s="12" t="s">
        <v>22</v>
      </c>
      <c r="R1868" s="12" t="s">
        <v>21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10">
        <f>ROUNDUP(SUM(VLOOKUP(F1868,'Pontuação'!A$2:B$11,2,FALSE),VLOOKUP(E1868,'Pontuação'!C$2:D$11,2,FALSE),VLOOKUP(H1868,'Pontuação'!I$2:J$11,2,FALSE),VLOOKUP(J1868,'Pontuação'!G$2:H$11,2,FALSE),VLOOKUP(L1868,'Pontuação'!M$2:N$13,2,FALSE)),0)</f>
        <v>1567</v>
      </c>
      <c r="AD1868" s="11">
        <f t="shared" si="1"/>
        <v>157</v>
      </c>
      <c r="AE1868" s="11" t="str">
        <f t="array" ref="AE1868">IFERROR(INDEX('Pontuação'!G$13:G$101, MATCH(AD1868, 'Pontuação'!F$13:F$101, 0)), "Faixa Indefinida")</f>
        <v>C</v>
      </c>
      <c r="AF1868" s="11">
        <f t="shared" si="2"/>
        <v>0</v>
      </c>
      <c r="AG1868" s="11">
        <f t="shared" si="3"/>
        <v>0</v>
      </c>
      <c r="AH1868" s="11">
        <f t="shared" si="4"/>
        <v>1</v>
      </c>
      <c r="AI1868" s="11">
        <f t="shared" si="5"/>
        <v>0</v>
      </c>
      <c r="AJ1868" s="11">
        <f>ROUNDUP(SUM(VLOOKUP(F1868,'Pontuação 3.0'!A$2:B$11,2,FALSE),VLOOKUP(E1868,'Pontuação 3.0'!C$2:D$11,2,FALSE),VLOOKUP(H1868,'Pontuação 3.0'!I$2:J$11,2,FALSE),VLOOKUP(J1868,'Pontuação 3.0'!G$2:H$11,2,FALSE),VLOOKUP(G1868,'Pontuação 3.0'!E$2:F$11,2,FALSE),VLOOKUP(K1868,'Pontuação 3.0'!K$2:L$11,2,FALSE),VLOOKUP(L1868,'Pontuação 3.0'!M$2:N$13,2,FALSE)),0)</f>
        <v>1785</v>
      </c>
      <c r="AK1868" s="10">
        <f t="shared" si="6"/>
        <v>179</v>
      </c>
      <c r="AL1868" s="10" t="str">
        <f t="array" ref="AL1868">IFERROR(INDEX('Pontuação 3.0'!G$13:G$191, MATCH(AK1868, 'Pontuação 3.0'!F$13:F$191, 0)), "Faixa Indefinida")</f>
        <v>D</v>
      </c>
      <c r="AM1868" s="10">
        <f t="shared" si="7"/>
        <v>0</v>
      </c>
      <c r="AN1868" s="10">
        <f t="shared" si="8"/>
        <v>0</v>
      </c>
      <c r="AO1868" s="10">
        <f t="shared" si="9"/>
        <v>0</v>
      </c>
      <c r="AP1868" s="10">
        <f t="shared" si="10"/>
        <v>1</v>
      </c>
    </row>
    <row r="1869" ht="15.75" customHeight="1">
      <c r="A1869" s="7">
        <v>45676.0</v>
      </c>
      <c r="B1869" s="8" t="s">
        <v>4311</v>
      </c>
      <c r="C1869" s="8" t="s">
        <v>4312</v>
      </c>
      <c r="D1869" s="9">
        <v>3.4996586824E10</v>
      </c>
      <c r="E1869" s="8" t="s">
        <v>6103</v>
      </c>
      <c r="F1869" s="8" t="s">
        <v>6116</v>
      </c>
      <c r="G1869" s="8" t="s">
        <v>6117</v>
      </c>
      <c r="H1869" s="8" t="s">
        <v>6106</v>
      </c>
      <c r="I1869" s="8" t="s">
        <v>6128</v>
      </c>
      <c r="J1869" s="8" t="s">
        <v>6119</v>
      </c>
      <c r="K1869" s="8" t="s">
        <v>6107</v>
      </c>
      <c r="L1869" s="8" t="s">
        <v>6115</v>
      </c>
      <c r="M1869" s="8" t="s">
        <v>6113</v>
      </c>
      <c r="N1869" s="12" t="s">
        <v>18</v>
      </c>
      <c r="O1869" s="12" t="s">
        <v>20</v>
      </c>
      <c r="P1869" s="12" t="s">
        <v>121</v>
      </c>
      <c r="Q1869" s="12" t="s">
        <v>22</v>
      </c>
      <c r="R1869" s="12" t="s">
        <v>32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10">
        <f>ROUNDUP(SUM(VLOOKUP(F1869,'Pontuação'!A$2:B$11,2,FALSE),VLOOKUP(E1869,'Pontuação'!C$2:D$11,2,FALSE),VLOOKUP(H1869,'Pontuação'!I$2:J$11,2,FALSE),VLOOKUP(J1869,'Pontuação'!G$2:H$11,2,FALSE),VLOOKUP(L1869,'Pontuação'!M$2:N$13,2,FALSE)),0)</f>
        <v>1553</v>
      </c>
      <c r="AD1869" s="11">
        <f t="shared" si="1"/>
        <v>155</v>
      </c>
      <c r="AE1869" s="11" t="str">
        <f t="array" ref="AE1869">IFERROR(INDEX('Pontuação'!G$13:G$101, MATCH(AD1869, 'Pontuação'!F$13:F$101, 0)), "Faixa Indefinida")</f>
        <v>C</v>
      </c>
      <c r="AF1869" s="11">
        <f t="shared" si="2"/>
        <v>0</v>
      </c>
      <c r="AG1869" s="11">
        <f t="shared" si="3"/>
        <v>0</v>
      </c>
      <c r="AH1869" s="11">
        <f t="shared" si="4"/>
        <v>1</v>
      </c>
      <c r="AI1869" s="11">
        <f t="shared" si="5"/>
        <v>0</v>
      </c>
      <c r="AJ1869" s="11">
        <f>ROUNDUP(SUM(VLOOKUP(F1869,'Pontuação 3.0'!A$2:B$11,2,FALSE),VLOOKUP(E1869,'Pontuação 3.0'!C$2:D$11,2,FALSE),VLOOKUP(H1869,'Pontuação 3.0'!I$2:J$11,2,FALSE),VLOOKUP(J1869,'Pontuação 3.0'!G$2:H$11,2,FALSE),VLOOKUP(G1869,'Pontuação 3.0'!E$2:F$11,2,FALSE),VLOOKUP(K1869,'Pontuação 3.0'!K$2:L$11,2,FALSE),VLOOKUP(L1869,'Pontuação 3.0'!M$2:N$13,2,FALSE)),0)</f>
        <v>2122</v>
      </c>
      <c r="AK1869" s="10">
        <f t="shared" si="6"/>
        <v>212</v>
      </c>
      <c r="AL1869" s="10" t="str">
        <f t="array" ref="AL1869">IFERROR(INDEX('Pontuação 3.0'!G$13:G$191, MATCH(AK1869, 'Pontuação 3.0'!F$13:F$191, 0)), "Faixa Indefinida")</f>
        <v>C</v>
      </c>
      <c r="AM1869" s="10">
        <f t="shared" si="7"/>
        <v>0</v>
      </c>
      <c r="AN1869" s="10">
        <f t="shared" si="8"/>
        <v>0</v>
      </c>
      <c r="AO1869" s="10">
        <f t="shared" si="9"/>
        <v>1</v>
      </c>
      <c r="AP1869" s="10">
        <f t="shared" si="10"/>
        <v>0</v>
      </c>
    </row>
    <row r="1870" ht="15.75" customHeight="1">
      <c r="A1870" s="7">
        <v>45676.0</v>
      </c>
      <c r="B1870" s="8" t="s">
        <v>4313</v>
      </c>
      <c r="C1870" s="8" t="s">
        <v>4314</v>
      </c>
      <c r="D1870" s="9">
        <v>2.1980172447E10</v>
      </c>
      <c r="E1870" s="8" t="s">
        <v>6103</v>
      </c>
      <c r="F1870" s="8" t="s">
        <v>6116</v>
      </c>
      <c r="G1870" s="8" t="s">
        <v>6114</v>
      </c>
      <c r="H1870" s="8" t="s">
        <v>6106</v>
      </c>
      <c r="I1870" s="8" t="s">
        <v>6107</v>
      </c>
      <c r="J1870" s="8" t="s">
        <v>6119</v>
      </c>
      <c r="K1870" s="8" t="s">
        <v>6107</v>
      </c>
      <c r="L1870" s="8" t="s">
        <v>6120</v>
      </c>
      <c r="M1870" s="8" t="s">
        <v>6131</v>
      </c>
      <c r="N1870" s="12" t="s">
        <v>18</v>
      </c>
      <c r="O1870" s="12" t="s">
        <v>20</v>
      </c>
      <c r="P1870" s="12" t="s">
        <v>19</v>
      </c>
      <c r="Q1870" s="12" t="s">
        <v>22</v>
      </c>
      <c r="R1870" s="12" t="s">
        <v>32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10">
        <f>ROUNDUP(SUM(VLOOKUP(F1870,'Pontuação'!A$2:B$11,2,FALSE),VLOOKUP(E1870,'Pontuação'!C$2:D$11,2,FALSE),VLOOKUP(H1870,'Pontuação'!I$2:J$11,2,FALSE),VLOOKUP(J1870,'Pontuação'!G$2:H$11,2,FALSE),VLOOKUP(L1870,'Pontuação'!M$2:N$13,2,FALSE)),0)</f>
        <v>1685</v>
      </c>
      <c r="AD1870" s="11">
        <f t="shared" si="1"/>
        <v>169</v>
      </c>
      <c r="AE1870" s="11" t="str">
        <f t="array" ref="AE1870">IFERROR(INDEX('Pontuação'!G$13:G$101, MATCH(AD1870, 'Pontuação'!F$13:F$101, 0)), "Faixa Indefinida")</f>
        <v>B</v>
      </c>
      <c r="AF1870" s="11">
        <f t="shared" si="2"/>
        <v>0</v>
      </c>
      <c r="AG1870" s="11">
        <f t="shared" si="3"/>
        <v>1</v>
      </c>
      <c r="AH1870" s="11">
        <f t="shared" si="4"/>
        <v>0</v>
      </c>
      <c r="AI1870" s="11">
        <f t="shared" si="5"/>
        <v>0</v>
      </c>
      <c r="AJ1870" s="11">
        <f>ROUNDUP(SUM(VLOOKUP(F1870,'Pontuação 3.0'!A$2:B$11,2,FALSE),VLOOKUP(E1870,'Pontuação 3.0'!C$2:D$11,2,FALSE),VLOOKUP(H1870,'Pontuação 3.0'!I$2:J$11,2,FALSE),VLOOKUP(J1870,'Pontuação 3.0'!G$2:H$11,2,FALSE),VLOOKUP(G1870,'Pontuação 3.0'!E$2:F$11,2,FALSE),VLOOKUP(K1870,'Pontuação 3.0'!K$2:L$11,2,FALSE),VLOOKUP(L1870,'Pontuação 3.0'!M$2:N$13,2,FALSE)),0)</f>
        <v>2058</v>
      </c>
      <c r="AK1870" s="10">
        <f t="shared" si="6"/>
        <v>206</v>
      </c>
      <c r="AL1870" s="10" t="str">
        <f t="array" ref="AL1870">IFERROR(INDEX('Pontuação 3.0'!G$13:G$191, MATCH(AK1870, 'Pontuação 3.0'!F$13:F$191, 0)), "Faixa Indefinida")</f>
        <v>C</v>
      </c>
      <c r="AM1870" s="10">
        <f t="shared" si="7"/>
        <v>0</v>
      </c>
      <c r="AN1870" s="10">
        <f t="shared" si="8"/>
        <v>0</v>
      </c>
      <c r="AO1870" s="10">
        <f t="shared" si="9"/>
        <v>1</v>
      </c>
      <c r="AP1870" s="10">
        <f t="shared" si="10"/>
        <v>0</v>
      </c>
    </row>
    <row r="1871" ht="15.75" customHeight="1">
      <c r="A1871" s="7">
        <v>45676.0</v>
      </c>
      <c r="B1871" s="8" t="s">
        <v>4315</v>
      </c>
      <c r="C1871" s="8" t="s">
        <v>4316</v>
      </c>
      <c r="D1871" s="9">
        <v>2.7995118058E10</v>
      </c>
      <c r="E1871" s="8" t="s">
        <v>6103</v>
      </c>
      <c r="F1871" s="8" t="s">
        <v>6116</v>
      </c>
      <c r="G1871" s="8" t="s">
        <v>6117</v>
      </c>
      <c r="H1871" s="8" t="s">
        <v>6106</v>
      </c>
      <c r="I1871" s="8" t="s">
        <v>6107</v>
      </c>
      <c r="J1871" s="8" t="s">
        <v>6119</v>
      </c>
      <c r="K1871" s="8" t="s">
        <v>6109</v>
      </c>
      <c r="L1871" s="8" t="s">
        <v>6120</v>
      </c>
      <c r="M1871" s="8" t="s">
        <v>6113</v>
      </c>
      <c r="N1871" s="12" t="s">
        <v>18</v>
      </c>
      <c r="O1871" s="12" t="s">
        <v>20</v>
      </c>
      <c r="P1871" s="12" t="s">
        <v>31</v>
      </c>
      <c r="Q1871" s="12" t="s">
        <v>200</v>
      </c>
      <c r="R1871" s="12" t="s">
        <v>32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10">
        <f>ROUNDUP(SUM(VLOOKUP(F1871,'Pontuação'!A$2:B$11,2,FALSE),VLOOKUP(E1871,'Pontuação'!C$2:D$11,2,FALSE),VLOOKUP(H1871,'Pontuação'!I$2:J$11,2,FALSE),VLOOKUP(J1871,'Pontuação'!G$2:H$11,2,FALSE),VLOOKUP(L1871,'Pontuação'!M$2:N$13,2,FALSE)),0)</f>
        <v>1685</v>
      </c>
      <c r="AD1871" s="11">
        <f t="shared" si="1"/>
        <v>169</v>
      </c>
      <c r="AE1871" s="11" t="str">
        <f t="array" ref="AE1871">IFERROR(INDEX('Pontuação'!G$13:G$101, MATCH(AD1871, 'Pontuação'!F$13:F$101, 0)), "Faixa Indefinida")</f>
        <v>B</v>
      </c>
      <c r="AF1871" s="11">
        <f t="shared" si="2"/>
        <v>0</v>
      </c>
      <c r="AG1871" s="11">
        <f t="shared" si="3"/>
        <v>1</v>
      </c>
      <c r="AH1871" s="11">
        <f t="shared" si="4"/>
        <v>0</v>
      </c>
      <c r="AI1871" s="11">
        <f t="shared" si="5"/>
        <v>0</v>
      </c>
      <c r="AJ1871" s="11">
        <f>ROUNDUP(SUM(VLOOKUP(F1871,'Pontuação 3.0'!A$2:B$11,2,FALSE),VLOOKUP(E1871,'Pontuação 3.0'!C$2:D$11,2,FALSE),VLOOKUP(H1871,'Pontuação 3.0'!I$2:J$11,2,FALSE),VLOOKUP(J1871,'Pontuação 3.0'!G$2:H$11,2,FALSE),VLOOKUP(G1871,'Pontuação 3.0'!E$2:F$11,2,FALSE),VLOOKUP(K1871,'Pontuação 3.0'!K$2:L$11,2,FALSE),VLOOKUP(L1871,'Pontuação 3.0'!M$2:N$13,2,FALSE)),0)</f>
        <v>2469</v>
      </c>
      <c r="AK1871" s="10">
        <f t="shared" si="6"/>
        <v>247</v>
      </c>
      <c r="AL1871" s="10" t="str">
        <f t="array" ref="AL1871">IFERROR(INDEX('Pontuação 3.0'!G$13:G$191, MATCH(AK1871, 'Pontuação 3.0'!F$13:F$191, 0)), "Faixa Indefinida")</f>
        <v>A</v>
      </c>
      <c r="AM1871" s="10">
        <f t="shared" si="7"/>
        <v>1</v>
      </c>
      <c r="AN1871" s="10">
        <f t="shared" si="8"/>
        <v>0</v>
      </c>
      <c r="AO1871" s="10">
        <f t="shared" si="9"/>
        <v>0</v>
      </c>
      <c r="AP1871" s="10">
        <f t="shared" si="10"/>
        <v>0</v>
      </c>
    </row>
    <row r="1872" ht="15.75" customHeight="1">
      <c r="A1872" s="7">
        <v>45676.0</v>
      </c>
      <c r="B1872" s="8" t="s">
        <v>4318</v>
      </c>
      <c r="C1872" s="8" t="s">
        <v>4319</v>
      </c>
      <c r="D1872" s="9">
        <v>4.898801036E10</v>
      </c>
      <c r="E1872" s="8" t="s">
        <v>6125</v>
      </c>
      <c r="F1872" s="8" t="s">
        <v>6126</v>
      </c>
      <c r="G1872" s="8" t="s">
        <v>6114</v>
      </c>
      <c r="H1872" s="8" t="s">
        <v>6123</v>
      </c>
      <c r="I1872" s="8" t="s">
        <v>6128</v>
      </c>
      <c r="J1872" s="8" t="s">
        <v>6119</v>
      </c>
      <c r="K1872" s="8" t="s">
        <v>6107</v>
      </c>
      <c r="L1872" s="8" t="s">
        <v>6124</v>
      </c>
      <c r="M1872" s="8" t="s">
        <v>6113</v>
      </c>
      <c r="N1872" s="12" t="s">
        <v>18</v>
      </c>
      <c r="O1872" s="12" t="s">
        <v>20</v>
      </c>
      <c r="P1872" s="12" t="s">
        <v>123</v>
      </c>
      <c r="Q1872" s="12" t="s">
        <v>22</v>
      </c>
      <c r="R1872" s="12" t="s">
        <v>32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10">
        <f>ROUNDUP(SUM(VLOOKUP(F1872,'Pontuação'!A$2:B$11,2,FALSE),VLOOKUP(E1872,'Pontuação'!C$2:D$11,2,FALSE),VLOOKUP(H1872,'Pontuação'!I$2:J$11,2,FALSE),VLOOKUP(J1872,'Pontuação'!G$2:H$11,2,FALSE),VLOOKUP(L1872,'Pontuação'!M$2:N$13,2,FALSE)),0)</f>
        <v>1394</v>
      </c>
      <c r="AD1872" s="11">
        <f t="shared" si="1"/>
        <v>139</v>
      </c>
      <c r="AE1872" s="11" t="str">
        <f t="array" ref="AE1872">IFERROR(INDEX('Pontuação'!G$13:G$101, MATCH(AD1872, 'Pontuação'!F$13:F$101, 0)), "Faixa Indefinida")</f>
        <v>D</v>
      </c>
      <c r="AF1872" s="11">
        <f t="shared" si="2"/>
        <v>0</v>
      </c>
      <c r="AG1872" s="11">
        <f t="shared" si="3"/>
        <v>0</v>
      </c>
      <c r="AH1872" s="11">
        <f t="shared" si="4"/>
        <v>0</v>
      </c>
      <c r="AI1872" s="11">
        <f t="shared" si="5"/>
        <v>1</v>
      </c>
      <c r="AJ1872" s="11">
        <f>ROUNDUP(SUM(VLOOKUP(F1872,'Pontuação 3.0'!A$2:B$11,2,FALSE),VLOOKUP(E1872,'Pontuação 3.0'!C$2:D$11,2,FALSE),VLOOKUP(H1872,'Pontuação 3.0'!I$2:J$11,2,FALSE),VLOOKUP(J1872,'Pontuação 3.0'!G$2:H$11,2,FALSE),VLOOKUP(G1872,'Pontuação 3.0'!E$2:F$11,2,FALSE),VLOOKUP(K1872,'Pontuação 3.0'!K$2:L$11,2,FALSE),VLOOKUP(L1872,'Pontuação 3.0'!M$2:N$13,2,FALSE)),0)</f>
        <v>1631</v>
      </c>
      <c r="AK1872" s="10">
        <f t="shared" si="6"/>
        <v>163</v>
      </c>
      <c r="AL1872" s="10" t="str">
        <f t="array" ref="AL1872">IFERROR(INDEX('Pontuação 3.0'!G$13:G$191, MATCH(AK1872, 'Pontuação 3.0'!F$13:F$191, 0)), "Faixa Indefinida")</f>
        <v>D</v>
      </c>
      <c r="AM1872" s="10">
        <f t="shared" si="7"/>
        <v>0</v>
      </c>
      <c r="AN1872" s="10">
        <f t="shared" si="8"/>
        <v>0</v>
      </c>
      <c r="AO1872" s="10">
        <f t="shared" si="9"/>
        <v>0</v>
      </c>
      <c r="AP1872" s="10">
        <f t="shared" si="10"/>
        <v>1</v>
      </c>
    </row>
    <row r="1873" ht="15.75" customHeight="1">
      <c r="A1873" s="7">
        <v>45676.0</v>
      </c>
      <c r="B1873" s="8" t="s">
        <v>645</v>
      </c>
      <c r="C1873" s="8" t="s">
        <v>4317</v>
      </c>
      <c r="D1873" s="9">
        <v>3.4991783531E10</v>
      </c>
      <c r="E1873" s="8" t="s">
        <v>6103</v>
      </c>
      <c r="F1873" s="8" t="s">
        <v>6126</v>
      </c>
      <c r="G1873" s="8" t="s">
        <v>6117</v>
      </c>
      <c r="H1873" s="8" t="s">
        <v>6132</v>
      </c>
      <c r="I1873" s="8" t="s">
        <v>6128</v>
      </c>
      <c r="J1873" s="8" t="s">
        <v>6129</v>
      </c>
      <c r="K1873" s="8" t="s">
        <v>6109</v>
      </c>
      <c r="L1873" s="8" t="s">
        <v>6120</v>
      </c>
      <c r="M1873" s="8" t="s">
        <v>6121</v>
      </c>
      <c r="N1873" s="12" t="s">
        <v>18</v>
      </c>
      <c r="O1873" s="12" t="s">
        <v>20</v>
      </c>
      <c r="P1873" s="12" t="s">
        <v>89</v>
      </c>
      <c r="Q1873" s="12" t="s">
        <v>22</v>
      </c>
      <c r="R1873" s="12" t="s">
        <v>32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10">
        <f>ROUNDUP(SUM(VLOOKUP(F1873,'Pontuação'!A$2:B$11,2,FALSE),VLOOKUP(E1873,'Pontuação'!C$2:D$11,2,FALSE),VLOOKUP(H1873,'Pontuação'!I$2:J$11,2,FALSE),VLOOKUP(J1873,'Pontuação'!G$2:H$11,2,FALSE),VLOOKUP(L1873,'Pontuação'!M$2:N$13,2,FALSE)),0)</f>
        <v>1767</v>
      </c>
      <c r="AD1873" s="11">
        <f t="shared" si="1"/>
        <v>177</v>
      </c>
      <c r="AE1873" s="11" t="str">
        <f t="array" ref="AE1873">IFERROR(INDEX('Pontuação'!G$13:G$101, MATCH(AD1873, 'Pontuação'!F$13:F$101, 0)), "Faixa Indefinida")</f>
        <v>B</v>
      </c>
      <c r="AF1873" s="11">
        <f t="shared" si="2"/>
        <v>0</v>
      </c>
      <c r="AG1873" s="11">
        <f t="shared" si="3"/>
        <v>1</v>
      </c>
      <c r="AH1873" s="11">
        <f t="shared" si="4"/>
        <v>0</v>
      </c>
      <c r="AI1873" s="11">
        <f t="shared" si="5"/>
        <v>0</v>
      </c>
      <c r="AJ1873" s="11">
        <f>ROUNDUP(SUM(VLOOKUP(F1873,'Pontuação 3.0'!A$2:B$11,2,FALSE),VLOOKUP(E1873,'Pontuação 3.0'!C$2:D$11,2,FALSE),VLOOKUP(H1873,'Pontuação 3.0'!I$2:J$11,2,FALSE),VLOOKUP(J1873,'Pontuação 3.0'!G$2:H$11,2,FALSE),VLOOKUP(G1873,'Pontuação 3.0'!E$2:F$11,2,FALSE),VLOOKUP(K1873,'Pontuação 3.0'!K$2:L$11,2,FALSE),VLOOKUP(L1873,'Pontuação 3.0'!M$2:N$13,2,FALSE)),0)</f>
        <v>2503</v>
      </c>
      <c r="AK1873" s="10">
        <f t="shared" si="6"/>
        <v>250</v>
      </c>
      <c r="AL1873" s="10" t="str">
        <f t="array" ref="AL1873">IFERROR(INDEX('Pontuação 3.0'!G$13:G$191, MATCH(AK1873, 'Pontuação 3.0'!F$13:F$191, 0)), "Faixa Indefinida")</f>
        <v>A</v>
      </c>
      <c r="AM1873" s="10">
        <f t="shared" si="7"/>
        <v>1</v>
      </c>
      <c r="AN1873" s="10">
        <f t="shared" si="8"/>
        <v>0</v>
      </c>
      <c r="AO1873" s="10">
        <f t="shared" si="9"/>
        <v>0</v>
      </c>
      <c r="AP1873" s="10">
        <f t="shared" si="10"/>
        <v>0</v>
      </c>
    </row>
    <row r="1874" ht="15.75" customHeight="1">
      <c r="A1874" s="7">
        <v>45676.0</v>
      </c>
      <c r="B1874" s="8" t="s">
        <v>4320</v>
      </c>
      <c r="C1874" s="8" t="s">
        <v>6237</v>
      </c>
      <c r="D1874" s="9">
        <v>9.2993181177E10</v>
      </c>
      <c r="E1874" s="8" t="s">
        <v>6103</v>
      </c>
      <c r="F1874" s="8" t="s">
        <v>6116</v>
      </c>
      <c r="G1874" s="8" t="s">
        <v>6122</v>
      </c>
      <c r="H1874" s="8" t="s">
        <v>6106</v>
      </c>
      <c r="I1874" s="8" t="s">
        <v>6107</v>
      </c>
      <c r="J1874" s="8" t="s">
        <v>6119</v>
      </c>
      <c r="K1874" s="8" t="s">
        <v>6107</v>
      </c>
      <c r="L1874" s="8" t="s">
        <v>6124</v>
      </c>
      <c r="M1874" s="8" t="s">
        <v>6113</v>
      </c>
      <c r="N1874" s="12" t="s">
        <v>18</v>
      </c>
      <c r="O1874" s="12" t="s">
        <v>20</v>
      </c>
      <c r="P1874" s="12" t="s">
        <v>89</v>
      </c>
      <c r="Q1874" s="12" t="s">
        <v>22</v>
      </c>
      <c r="R1874" s="12" t="s">
        <v>21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10">
        <f>ROUNDUP(SUM(VLOOKUP(F1874,'Pontuação'!A$2:B$11,2,FALSE),VLOOKUP(E1874,'Pontuação'!C$2:D$11,2,FALSE),VLOOKUP(H1874,'Pontuação'!I$2:J$11,2,FALSE),VLOOKUP(J1874,'Pontuação'!G$2:H$11,2,FALSE),VLOOKUP(L1874,'Pontuação'!M$2:N$13,2,FALSE)),0)</f>
        <v>1516</v>
      </c>
      <c r="AD1874" s="11">
        <f t="shared" si="1"/>
        <v>152</v>
      </c>
      <c r="AE1874" s="11" t="str">
        <f t="array" ref="AE1874">IFERROR(INDEX('Pontuação'!G$13:G$101, MATCH(AD1874, 'Pontuação'!F$13:F$101, 0)), "Faixa Indefinida")</f>
        <v>C</v>
      </c>
      <c r="AF1874" s="11">
        <f t="shared" si="2"/>
        <v>0</v>
      </c>
      <c r="AG1874" s="11">
        <f t="shared" si="3"/>
        <v>0</v>
      </c>
      <c r="AH1874" s="11">
        <f t="shared" si="4"/>
        <v>1</v>
      </c>
      <c r="AI1874" s="11">
        <f t="shared" si="5"/>
        <v>0</v>
      </c>
      <c r="AJ1874" s="11">
        <f>ROUNDUP(SUM(VLOOKUP(F1874,'Pontuação 3.0'!A$2:B$11,2,FALSE),VLOOKUP(E1874,'Pontuação 3.0'!C$2:D$11,2,FALSE),VLOOKUP(H1874,'Pontuação 3.0'!I$2:J$11,2,FALSE),VLOOKUP(J1874,'Pontuação 3.0'!G$2:H$11,2,FALSE),VLOOKUP(G1874,'Pontuação 3.0'!E$2:F$11,2,FALSE),VLOOKUP(K1874,'Pontuação 3.0'!K$2:L$11,2,FALSE),VLOOKUP(L1874,'Pontuação 3.0'!M$2:N$13,2,FALSE)),0)</f>
        <v>1952</v>
      </c>
      <c r="AK1874" s="10">
        <f t="shared" si="6"/>
        <v>195</v>
      </c>
      <c r="AL1874" s="10" t="str">
        <f t="array" ref="AL1874">IFERROR(INDEX('Pontuação 3.0'!G$13:G$191, MATCH(AK1874, 'Pontuação 3.0'!F$13:F$191, 0)), "Faixa Indefinida")</f>
        <v>C</v>
      </c>
      <c r="AM1874" s="10">
        <f t="shared" si="7"/>
        <v>0</v>
      </c>
      <c r="AN1874" s="10">
        <f t="shared" si="8"/>
        <v>0</v>
      </c>
      <c r="AO1874" s="10">
        <f t="shared" si="9"/>
        <v>1</v>
      </c>
      <c r="AP1874" s="10">
        <f t="shared" si="10"/>
        <v>0</v>
      </c>
    </row>
    <row r="1875" ht="15.75" customHeight="1">
      <c r="A1875" s="7">
        <v>45677.0</v>
      </c>
      <c r="B1875" s="8" t="s">
        <v>4324</v>
      </c>
      <c r="C1875" s="8" t="s">
        <v>4325</v>
      </c>
      <c r="D1875" s="9">
        <v>6.799262531E10</v>
      </c>
      <c r="E1875" s="8" t="s">
        <v>6103</v>
      </c>
      <c r="F1875" s="8" t="s">
        <v>6126</v>
      </c>
      <c r="G1875" s="8" t="s">
        <v>6122</v>
      </c>
      <c r="H1875" s="8" t="s">
        <v>6118</v>
      </c>
      <c r="I1875" s="8" t="s">
        <v>6107</v>
      </c>
      <c r="J1875" s="8" t="s">
        <v>6119</v>
      </c>
      <c r="K1875" s="8" t="s">
        <v>6109</v>
      </c>
      <c r="L1875" s="8" t="s">
        <v>6136</v>
      </c>
      <c r="M1875" s="8" t="s">
        <v>6111</v>
      </c>
      <c r="N1875" s="12" t="s">
        <v>18</v>
      </c>
      <c r="O1875" s="12" t="s">
        <v>20</v>
      </c>
      <c r="P1875" s="12" t="s">
        <v>19</v>
      </c>
      <c r="Q1875" s="12" t="s">
        <v>22</v>
      </c>
      <c r="R1875" s="12" t="s">
        <v>21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10">
        <f>ROUNDUP(SUM(VLOOKUP(F1875,'Pontuação'!A$2:B$11,2,FALSE),VLOOKUP(E1875,'Pontuação'!C$2:D$11,2,FALSE),VLOOKUP(H1875,'Pontuação'!I$2:J$11,2,FALSE),VLOOKUP(J1875,'Pontuação'!G$2:H$11,2,FALSE),VLOOKUP(L1875,'Pontuação'!M$2:N$13,2,FALSE)),0)</f>
        <v>1627</v>
      </c>
      <c r="AD1875" s="11">
        <f t="shared" si="1"/>
        <v>163</v>
      </c>
      <c r="AE1875" s="11" t="str">
        <f t="array" ref="AE1875">IFERROR(INDEX('Pontuação'!G$13:G$101, MATCH(AD1875, 'Pontuação'!F$13:F$101, 0)), "Faixa Indefinida")</f>
        <v>C</v>
      </c>
      <c r="AF1875" s="11">
        <f t="shared" si="2"/>
        <v>0</v>
      </c>
      <c r="AG1875" s="11">
        <f t="shared" si="3"/>
        <v>0</v>
      </c>
      <c r="AH1875" s="11">
        <f t="shared" si="4"/>
        <v>1</v>
      </c>
      <c r="AI1875" s="11">
        <f t="shared" si="5"/>
        <v>0</v>
      </c>
      <c r="AJ1875" s="11">
        <f>ROUNDUP(SUM(VLOOKUP(F1875,'Pontuação 3.0'!A$2:B$11,2,FALSE),VLOOKUP(E1875,'Pontuação 3.0'!C$2:D$11,2,FALSE),VLOOKUP(H1875,'Pontuação 3.0'!I$2:J$11,2,FALSE),VLOOKUP(J1875,'Pontuação 3.0'!G$2:H$11,2,FALSE),VLOOKUP(G1875,'Pontuação 3.0'!E$2:F$11,2,FALSE),VLOOKUP(K1875,'Pontuação 3.0'!K$2:L$11,2,FALSE),VLOOKUP(L1875,'Pontuação 3.0'!M$2:N$13,2,FALSE)),0)</f>
        <v>2175</v>
      </c>
      <c r="AK1875" s="10">
        <f t="shared" si="6"/>
        <v>218</v>
      </c>
      <c r="AL1875" s="10" t="str">
        <f t="array" ref="AL1875">IFERROR(INDEX('Pontuação 3.0'!G$13:G$191, MATCH(AK1875, 'Pontuação 3.0'!F$13:F$191, 0)), "Faixa Indefinida")</f>
        <v>B</v>
      </c>
      <c r="AM1875" s="10">
        <f t="shared" si="7"/>
        <v>0</v>
      </c>
      <c r="AN1875" s="10">
        <f t="shared" si="8"/>
        <v>1</v>
      </c>
      <c r="AO1875" s="10">
        <f t="shared" si="9"/>
        <v>0</v>
      </c>
      <c r="AP1875" s="10">
        <f t="shared" si="10"/>
        <v>0</v>
      </c>
    </row>
    <row r="1876" ht="15.75" customHeight="1">
      <c r="A1876" s="7">
        <v>45677.0</v>
      </c>
      <c r="B1876" s="8" t="s">
        <v>4322</v>
      </c>
      <c r="C1876" s="8" t="s">
        <v>4323</v>
      </c>
      <c r="D1876" s="9">
        <v>5.1996731115E10</v>
      </c>
      <c r="E1876" s="8" t="s">
        <v>6103</v>
      </c>
      <c r="F1876" s="8" t="s">
        <v>6126</v>
      </c>
      <c r="G1876" s="8" t="s">
        <v>6117</v>
      </c>
      <c r="H1876" s="8" t="s">
        <v>6135</v>
      </c>
      <c r="I1876" s="8" t="s">
        <v>6107</v>
      </c>
      <c r="J1876" s="8" t="s">
        <v>6119</v>
      </c>
      <c r="K1876" s="8" t="s">
        <v>6107</v>
      </c>
      <c r="L1876" s="8" t="s">
        <v>6120</v>
      </c>
      <c r="M1876" s="8" t="s">
        <v>6121</v>
      </c>
      <c r="N1876" s="12" t="s">
        <v>18</v>
      </c>
      <c r="O1876" s="12" t="s">
        <v>20</v>
      </c>
      <c r="P1876" s="12" t="s">
        <v>102</v>
      </c>
      <c r="Q1876" s="12" t="s">
        <v>22</v>
      </c>
      <c r="R1876" s="12" t="s">
        <v>21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10">
        <f>ROUNDUP(SUM(VLOOKUP(F1876,'Pontuação'!A$2:B$11,2,FALSE),VLOOKUP(E1876,'Pontuação'!C$2:D$11,2,FALSE),VLOOKUP(H1876,'Pontuação'!I$2:J$11,2,FALSE),VLOOKUP(J1876,'Pontuação'!G$2:H$11,2,FALSE),VLOOKUP(L1876,'Pontuação'!M$2:N$13,2,FALSE)),0)</f>
        <v>1699</v>
      </c>
      <c r="AD1876" s="11">
        <f t="shared" si="1"/>
        <v>170</v>
      </c>
      <c r="AE1876" s="11" t="str">
        <f t="array" ref="AE1876">IFERROR(INDEX('Pontuação'!G$13:G$101, MATCH(AD1876, 'Pontuação'!F$13:F$101, 0)), "Faixa Indefinida")</f>
        <v>B</v>
      </c>
      <c r="AF1876" s="11">
        <f t="shared" si="2"/>
        <v>0</v>
      </c>
      <c r="AG1876" s="11">
        <f t="shared" si="3"/>
        <v>1</v>
      </c>
      <c r="AH1876" s="11">
        <f t="shared" si="4"/>
        <v>0</v>
      </c>
      <c r="AI1876" s="11">
        <f t="shared" si="5"/>
        <v>0</v>
      </c>
      <c r="AJ1876" s="11">
        <f>ROUNDUP(SUM(VLOOKUP(F1876,'Pontuação 3.0'!A$2:B$11,2,FALSE),VLOOKUP(E1876,'Pontuação 3.0'!C$2:D$11,2,FALSE),VLOOKUP(H1876,'Pontuação 3.0'!I$2:J$11,2,FALSE),VLOOKUP(J1876,'Pontuação 3.0'!G$2:H$11,2,FALSE),VLOOKUP(G1876,'Pontuação 3.0'!E$2:F$11,2,FALSE),VLOOKUP(K1876,'Pontuação 3.0'!K$2:L$11,2,FALSE),VLOOKUP(L1876,'Pontuação 3.0'!M$2:N$13,2,FALSE)),0)</f>
        <v>2011</v>
      </c>
      <c r="AK1876" s="10">
        <f t="shared" si="6"/>
        <v>201</v>
      </c>
      <c r="AL1876" s="10" t="str">
        <f t="array" ref="AL1876">IFERROR(INDEX('Pontuação 3.0'!G$13:G$191, MATCH(AK1876, 'Pontuação 3.0'!F$13:F$191, 0)), "Faixa Indefinida")</f>
        <v>C</v>
      </c>
      <c r="AM1876" s="10">
        <f t="shared" si="7"/>
        <v>0</v>
      </c>
      <c r="AN1876" s="10">
        <f t="shared" si="8"/>
        <v>0</v>
      </c>
      <c r="AO1876" s="10">
        <f t="shared" si="9"/>
        <v>1</v>
      </c>
      <c r="AP1876" s="10">
        <f t="shared" si="10"/>
        <v>0</v>
      </c>
    </row>
    <row r="1877" ht="15.75" customHeight="1">
      <c r="A1877" s="7">
        <v>45677.0</v>
      </c>
      <c r="B1877" s="8" t="s">
        <v>4326</v>
      </c>
      <c r="C1877" s="8" t="s">
        <v>4327</v>
      </c>
      <c r="D1877" s="9">
        <v>8.5984508359E10</v>
      </c>
      <c r="E1877" s="8" t="s">
        <v>6103</v>
      </c>
      <c r="F1877" s="8" t="s">
        <v>6126</v>
      </c>
      <c r="G1877" s="8" t="s">
        <v>6122</v>
      </c>
      <c r="H1877" s="8" t="s">
        <v>6135</v>
      </c>
      <c r="I1877" s="8" t="s">
        <v>6107</v>
      </c>
      <c r="J1877" s="8" t="s">
        <v>6129</v>
      </c>
      <c r="K1877" s="8" t="s">
        <v>6109</v>
      </c>
      <c r="L1877" s="8" t="s">
        <v>6115</v>
      </c>
      <c r="M1877" s="8" t="s">
        <v>6111</v>
      </c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10">
        <f>ROUNDUP(SUM(VLOOKUP(F1877,'Pontuação'!A$2:B$11,2,FALSE),VLOOKUP(E1877,'Pontuação'!C$2:D$11,2,FALSE),VLOOKUP(H1877,'Pontuação'!I$2:J$11,2,FALSE),VLOOKUP(J1877,'Pontuação'!G$2:H$11,2,FALSE),VLOOKUP(L1877,'Pontuação'!M$2:N$13,2,FALSE)),0)</f>
        <v>1845</v>
      </c>
      <c r="AD1877" s="11">
        <f t="shared" si="1"/>
        <v>185</v>
      </c>
      <c r="AE1877" s="11" t="str">
        <f t="array" ref="AE1877">IFERROR(INDEX('Pontuação'!G$13:G$101, MATCH(AD1877, 'Pontuação'!F$13:F$101, 0)), "Faixa Indefinida")</f>
        <v>A</v>
      </c>
      <c r="AF1877" s="11">
        <f t="shared" si="2"/>
        <v>1</v>
      </c>
      <c r="AG1877" s="11">
        <f t="shared" si="3"/>
        <v>0</v>
      </c>
      <c r="AH1877" s="11">
        <f t="shared" si="4"/>
        <v>0</v>
      </c>
      <c r="AI1877" s="11">
        <f t="shared" si="5"/>
        <v>0</v>
      </c>
      <c r="AJ1877" s="11">
        <f>ROUNDUP(SUM(VLOOKUP(F1877,'Pontuação 3.0'!A$2:B$11,2,FALSE),VLOOKUP(E1877,'Pontuação 3.0'!C$2:D$11,2,FALSE),VLOOKUP(H1877,'Pontuação 3.0'!I$2:J$11,2,FALSE),VLOOKUP(J1877,'Pontuação 3.0'!G$2:H$11,2,FALSE),VLOOKUP(G1877,'Pontuação 3.0'!E$2:F$11,2,FALSE),VLOOKUP(K1877,'Pontuação 3.0'!K$2:L$11,2,FALSE),VLOOKUP(L1877,'Pontuação 3.0'!M$2:N$13,2,FALSE)),0)</f>
        <v>2321</v>
      </c>
      <c r="AK1877" s="10">
        <f t="shared" si="6"/>
        <v>232</v>
      </c>
      <c r="AL1877" s="10" t="str">
        <f t="array" ref="AL1877">IFERROR(INDEX('Pontuação 3.0'!G$13:G$191, MATCH(AK1877, 'Pontuação 3.0'!F$13:F$191, 0)), "Faixa Indefinida")</f>
        <v>B</v>
      </c>
      <c r="AM1877" s="10">
        <f t="shared" si="7"/>
        <v>0</v>
      </c>
      <c r="AN1877" s="10">
        <f t="shared" si="8"/>
        <v>1</v>
      </c>
      <c r="AO1877" s="10">
        <f t="shared" si="9"/>
        <v>0</v>
      </c>
      <c r="AP1877" s="10">
        <f t="shared" si="10"/>
        <v>0</v>
      </c>
    </row>
    <row r="1878" ht="15.75" customHeight="1">
      <c r="A1878" s="7">
        <v>45677.0</v>
      </c>
      <c r="B1878" s="8" t="s">
        <v>1917</v>
      </c>
      <c r="C1878" s="8" t="s">
        <v>4328</v>
      </c>
      <c r="D1878" s="9">
        <v>3.4996857087E10</v>
      </c>
      <c r="E1878" s="8" t="s">
        <v>6125</v>
      </c>
      <c r="F1878" s="8" t="s">
        <v>6116</v>
      </c>
      <c r="G1878" s="8" t="s">
        <v>6114</v>
      </c>
      <c r="H1878" s="8" t="s">
        <v>6123</v>
      </c>
      <c r="I1878" s="8" t="s">
        <v>6107</v>
      </c>
      <c r="J1878" s="8" t="s">
        <v>6119</v>
      </c>
      <c r="K1878" s="8" t="s">
        <v>6107</v>
      </c>
      <c r="L1878" s="8" t="s">
        <v>6124</v>
      </c>
      <c r="M1878" s="8" t="s">
        <v>6113</v>
      </c>
      <c r="N1878" s="12" t="s">
        <v>18</v>
      </c>
      <c r="O1878" s="12" t="s">
        <v>20</v>
      </c>
      <c r="P1878" s="12" t="s">
        <v>76</v>
      </c>
      <c r="Q1878" s="12" t="s">
        <v>22</v>
      </c>
      <c r="R1878" s="12" t="s">
        <v>32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10">
        <f>ROUNDUP(SUM(VLOOKUP(F1878,'Pontuação'!A$2:B$11,2,FALSE),VLOOKUP(E1878,'Pontuação'!C$2:D$11,2,FALSE),VLOOKUP(H1878,'Pontuação'!I$2:J$11,2,FALSE),VLOOKUP(J1878,'Pontuação'!G$2:H$11,2,FALSE),VLOOKUP(L1878,'Pontuação'!M$2:N$13,2,FALSE)),0)</f>
        <v>1406</v>
      </c>
      <c r="AD1878" s="11">
        <f t="shared" si="1"/>
        <v>141</v>
      </c>
      <c r="AE1878" s="11" t="str">
        <f t="array" ref="AE1878">IFERROR(INDEX('Pontuação'!G$13:G$101, MATCH(AD1878, 'Pontuação'!F$13:F$101, 0)), "Faixa Indefinida")</f>
        <v>D</v>
      </c>
      <c r="AF1878" s="11">
        <f t="shared" si="2"/>
        <v>0</v>
      </c>
      <c r="AG1878" s="11">
        <f t="shared" si="3"/>
        <v>0</v>
      </c>
      <c r="AH1878" s="11">
        <f t="shared" si="4"/>
        <v>0</v>
      </c>
      <c r="AI1878" s="11">
        <f t="shared" si="5"/>
        <v>1</v>
      </c>
      <c r="AJ1878" s="11">
        <f>ROUNDUP(SUM(VLOOKUP(F1878,'Pontuação 3.0'!A$2:B$11,2,FALSE),VLOOKUP(E1878,'Pontuação 3.0'!C$2:D$11,2,FALSE),VLOOKUP(H1878,'Pontuação 3.0'!I$2:J$11,2,FALSE),VLOOKUP(J1878,'Pontuação 3.0'!G$2:H$11,2,FALSE),VLOOKUP(G1878,'Pontuação 3.0'!E$2:F$11,2,FALSE),VLOOKUP(K1878,'Pontuação 3.0'!K$2:L$11,2,FALSE),VLOOKUP(L1878,'Pontuação 3.0'!M$2:N$13,2,FALSE)),0)</f>
        <v>1764</v>
      </c>
      <c r="AK1878" s="10">
        <f t="shared" si="6"/>
        <v>176</v>
      </c>
      <c r="AL1878" s="10" t="str">
        <f t="array" ref="AL1878">IFERROR(INDEX('Pontuação 3.0'!G$13:G$191, MATCH(AK1878, 'Pontuação 3.0'!F$13:F$191, 0)), "Faixa Indefinida")</f>
        <v>D</v>
      </c>
      <c r="AM1878" s="10">
        <f t="shared" si="7"/>
        <v>0</v>
      </c>
      <c r="AN1878" s="10">
        <f t="shared" si="8"/>
        <v>0</v>
      </c>
      <c r="AO1878" s="10">
        <f t="shared" si="9"/>
        <v>0</v>
      </c>
      <c r="AP1878" s="10">
        <f t="shared" si="10"/>
        <v>1</v>
      </c>
    </row>
    <row r="1879" ht="15.75" customHeight="1">
      <c r="A1879" s="7">
        <v>45677.0</v>
      </c>
      <c r="B1879" s="8" t="s">
        <v>4329</v>
      </c>
      <c r="C1879" s="8" t="s">
        <v>4330</v>
      </c>
      <c r="D1879" s="9">
        <v>5.1986510659E10</v>
      </c>
      <c r="E1879" s="8" t="s">
        <v>6103</v>
      </c>
      <c r="F1879" s="8" t="s">
        <v>6116</v>
      </c>
      <c r="G1879" s="8" t="s">
        <v>6117</v>
      </c>
      <c r="H1879" s="8" t="s">
        <v>6106</v>
      </c>
      <c r="I1879" s="8" t="s">
        <v>6107</v>
      </c>
      <c r="J1879" s="8" t="s">
        <v>6108</v>
      </c>
      <c r="K1879" s="8" t="s">
        <v>6107</v>
      </c>
      <c r="L1879" s="8" t="s">
        <v>6120</v>
      </c>
      <c r="M1879" s="8" t="s">
        <v>6113</v>
      </c>
      <c r="N1879" s="12" t="s">
        <v>18</v>
      </c>
      <c r="O1879" s="12" t="s">
        <v>20</v>
      </c>
      <c r="P1879" s="12" t="s">
        <v>31</v>
      </c>
      <c r="Q1879" s="12" t="s">
        <v>200</v>
      </c>
      <c r="R1879" s="12" t="s">
        <v>32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10">
        <f>ROUNDUP(SUM(VLOOKUP(F1879,'Pontuação'!A$2:B$11,2,FALSE),VLOOKUP(E1879,'Pontuação'!C$2:D$11,2,FALSE),VLOOKUP(H1879,'Pontuação'!I$2:J$11,2,FALSE),VLOOKUP(J1879,'Pontuação'!G$2:H$11,2,FALSE),VLOOKUP(L1879,'Pontuação'!M$2:N$13,2,FALSE)),0)</f>
        <v>1790</v>
      </c>
      <c r="AD1879" s="11">
        <f t="shared" si="1"/>
        <v>179</v>
      </c>
      <c r="AE1879" s="11" t="str">
        <f t="array" ref="AE1879">IFERROR(INDEX('Pontuação'!G$13:G$101, MATCH(AD1879, 'Pontuação'!F$13:F$101, 0)), "Faixa Indefinida")</f>
        <v>B</v>
      </c>
      <c r="AF1879" s="11">
        <f t="shared" si="2"/>
        <v>0</v>
      </c>
      <c r="AG1879" s="11">
        <f t="shared" si="3"/>
        <v>1</v>
      </c>
      <c r="AH1879" s="11">
        <f t="shared" si="4"/>
        <v>0</v>
      </c>
      <c r="AI1879" s="11">
        <f t="shared" si="5"/>
        <v>0</v>
      </c>
      <c r="AJ1879" s="11">
        <f>ROUNDUP(SUM(VLOOKUP(F1879,'Pontuação 3.0'!A$2:B$11,2,FALSE),VLOOKUP(E1879,'Pontuação 3.0'!C$2:D$11,2,FALSE),VLOOKUP(H1879,'Pontuação 3.0'!I$2:J$11,2,FALSE),VLOOKUP(J1879,'Pontuação 3.0'!G$2:H$11,2,FALSE),VLOOKUP(G1879,'Pontuação 3.0'!E$2:F$11,2,FALSE),VLOOKUP(K1879,'Pontuação 3.0'!K$2:L$11,2,FALSE),VLOOKUP(L1879,'Pontuação 3.0'!M$2:N$13,2,FALSE)),0)</f>
        <v>2360</v>
      </c>
      <c r="AK1879" s="10">
        <f t="shared" si="6"/>
        <v>236</v>
      </c>
      <c r="AL1879" s="10" t="str">
        <f t="array" ref="AL1879">IFERROR(INDEX('Pontuação 3.0'!G$13:G$191, MATCH(AK1879, 'Pontuação 3.0'!F$13:F$191, 0)), "Faixa Indefinida")</f>
        <v>A</v>
      </c>
      <c r="AM1879" s="10">
        <f t="shared" si="7"/>
        <v>1</v>
      </c>
      <c r="AN1879" s="10">
        <f t="shared" si="8"/>
        <v>0</v>
      </c>
      <c r="AO1879" s="10">
        <f t="shared" si="9"/>
        <v>0</v>
      </c>
      <c r="AP1879" s="10">
        <f t="shared" si="10"/>
        <v>0</v>
      </c>
    </row>
    <row r="1880" ht="15.75" customHeight="1">
      <c r="A1880" s="7">
        <v>45677.0</v>
      </c>
      <c r="B1880" s="8" t="s">
        <v>4331</v>
      </c>
      <c r="C1880" s="8" t="s">
        <v>4332</v>
      </c>
      <c r="D1880" s="9">
        <v>6.4992618714E10</v>
      </c>
      <c r="E1880" s="8" t="s">
        <v>6103</v>
      </c>
      <c r="F1880" s="8" t="s">
        <v>6116</v>
      </c>
      <c r="G1880" s="8" t="s">
        <v>6117</v>
      </c>
      <c r="H1880" s="8" t="s">
        <v>6132</v>
      </c>
      <c r="I1880" s="8" t="s">
        <v>6128</v>
      </c>
      <c r="J1880" s="8" t="s">
        <v>6119</v>
      </c>
      <c r="K1880" s="8" t="s">
        <v>6107</v>
      </c>
      <c r="L1880" s="8" t="s">
        <v>6120</v>
      </c>
      <c r="M1880" s="8" t="s">
        <v>6121</v>
      </c>
      <c r="N1880" s="12" t="s">
        <v>18</v>
      </c>
      <c r="O1880" s="12" t="s">
        <v>20</v>
      </c>
      <c r="P1880" s="12" t="s">
        <v>25</v>
      </c>
      <c r="Q1880" s="12" t="s">
        <v>33</v>
      </c>
      <c r="R1880" s="12" t="s">
        <v>32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10">
        <f>ROUNDUP(SUM(VLOOKUP(F1880,'Pontuação'!A$2:B$11,2,FALSE),VLOOKUP(E1880,'Pontuação'!C$2:D$11,2,FALSE),VLOOKUP(H1880,'Pontuação'!I$2:J$11,2,FALSE),VLOOKUP(J1880,'Pontuação'!G$2:H$11,2,FALSE),VLOOKUP(L1880,'Pontuação'!M$2:N$13,2,FALSE)),0)</f>
        <v>1501</v>
      </c>
      <c r="AD1880" s="11">
        <f t="shared" si="1"/>
        <v>150</v>
      </c>
      <c r="AE1880" s="11" t="str">
        <f t="array" ref="AE1880">IFERROR(INDEX('Pontuação'!G$13:G$101, MATCH(AD1880, 'Pontuação'!F$13:F$101, 0)), "Faixa Indefinida")</f>
        <v>C</v>
      </c>
      <c r="AF1880" s="11">
        <f t="shared" si="2"/>
        <v>0</v>
      </c>
      <c r="AG1880" s="11">
        <f t="shared" si="3"/>
        <v>0</v>
      </c>
      <c r="AH1880" s="11">
        <f t="shared" si="4"/>
        <v>1</v>
      </c>
      <c r="AI1880" s="11">
        <f t="shared" si="5"/>
        <v>0</v>
      </c>
      <c r="AJ1880" s="11">
        <f>ROUNDUP(SUM(VLOOKUP(F1880,'Pontuação 3.0'!A$2:B$11,2,FALSE),VLOOKUP(E1880,'Pontuação 3.0'!C$2:D$11,2,FALSE),VLOOKUP(H1880,'Pontuação 3.0'!I$2:J$11,2,FALSE),VLOOKUP(J1880,'Pontuação 3.0'!G$2:H$11,2,FALSE),VLOOKUP(G1880,'Pontuação 3.0'!E$2:F$11,2,FALSE),VLOOKUP(K1880,'Pontuação 3.0'!K$2:L$11,2,FALSE),VLOOKUP(L1880,'Pontuação 3.0'!M$2:N$13,2,FALSE)),0)</f>
        <v>2100</v>
      </c>
      <c r="AK1880" s="10">
        <f t="shared" si="6"/>
        <v>210</v>
      </c>
      <c r="AL1880" s="10" t="str">
        <f t="array" ref="AL1880">IFERROR(INDEX('Pontuação 3.0'!G$13:G$191, MATCH(AK1880, 'Pontuação 3.0'!F$13:F$191, 0)), "Faixa Indefinida")</f>
        <v>C</v>
      </c>
      <c r="AM1880" s="10">
        <f t="shared" si="7"/>
        <v>0</v>
      </c>
      <c r="AN1880" s="10">
        <f t="shared" si="8"/>
        <v>0</v>
      </c>
      <c r="AO1880" s="10">
        <f t="shared" si="9"/>
        <v>1</v>
      </c>
      <c r="AP1880" s="10">
        <f t="shared" si="10"/>
        <v>0</v>
      </c>
    </row>
    <row r="1881" ht="15.75" customHeight="1">
      <c r="A1881" s="7">
        <v>45677.0</v>
      </c>
      <c r="B1881" s="8" t="s">
        <v>4335</v>
      </c>
      <c r="C1881" s="8" t="s">
        <v>4336</v>
      </c>
      <c r="D1881" s="8" t="s">
        <v>4337</v>
      </c>
      <c r="E1881" s="8" t="s">
        <v>6103</v>
      </c>
      <c r="F1881" s="8" t="s">
        <v>6104</v>
      </c>
      <c r="G1881" s="8" t="s">
        <v>6105</v>
      </c>
      <c r="H1881" s="8" t="s">
        <v>6106</v>
      </c>
      <c r="I1881" s="8" t="s">
        <v>6107</v>
      </c>
      <c r="J1881" s="8" t="s">
        <v>6129</v>
      </c>
      <c r="K1881" s="8" t="s">
        <v>6107</v>
      </c>
      <c r="L1881" s="8" t="s">
        <v>6110</v>
      </c>
      <c r="M1881" s="8" t="s">
        <v>6111</v>
      </c>
      <c r="N1881" s="12" t="s">
        <v>18</v>
      </c>
      <c r="O1881" s="12" t="s">
        <v>20</v>
      </c>
      <c r="P1881" s="12" t="s">
        <v>25</v>
      </c>
      <c r="Q1881" s="12" t="s">
        <v>33</v>
      </c>
      <c r="R1881" s="12" t="s">
        <v>32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10">
        <f>ROUNDUP(SUM(VLOOKUP(F1881,'Pontuação'!A$2:B$11,2,FALSE),VLOOKUP(E1881,'Pontuação'!C$2:D$11,2,FALSE),VLOOKUP(H1881,'Pontuação'!I$2:J$11,2,FALSE),VLOOKUP(J1881,'Pontuação'!G$2:H$11,2,FALSE),VLOOKUP(L1881,'Pontuação'!M$2:N$13,2,FALSE)),0)</f>
        <v>1906</v>
      </c>
      <c r="AD1881" s="11">
        <f t="shared" si="1"/>
        <v>191</v>
      </c>
      <c r="AE1881" s="11" t="str">
        <f t="array" ref="AE1881">IFERROR(INDEX('Pontuação'!G$13:G$101, MATCH(AD1881, 'Pontuação'!F$13:F$101, 0)), "Faixa Indefinida")</f>
        <v>A</v>
      </c>
      <c r="AF1881" s="11">
        <f t="shared" si="2"/>
        <v>1</v>
      </c>
      <c r="AG1881" s="11">
        <f t="shared" si="3"/>
        <v>0</v>
      </c>
      <c r="AH1881" s="11">
        <f t="shared" si="4"/>
        <v>0</v>
      </c>
      <c r="AI1881" s="11">
        <f t="shared" si="5"/>
        <v>0</v>
      </c>
      <c r="AJ1881" s="11">
        <f>ROUNDUP(SUM(VLOOKUP(F1881,'Pontuação 3.0'!A$2:B$11,2,FALSE),VLOOKUP(E1881,'Pontuação 3.0'!C$2:D$11,2,FALSE),VLOOKUP(H1881,'Pontuação 3.0'!I$2:J$11,2,FALSE),VLOOKUP(J1881,'Pontuação 3.0'!G$2:H$11,2,FALSE),VLOOKUP(G1881,'Pontuação 3.0'!E$2:F$11,2,FALSE),VLOOKUP(K1881,'Pontuação 3.0'!K$2:L$11,2,FALSE),VLOOKUP(L1881,'Pontuação 3.0'!M$2:N$13,2,FALSE)),0)</f>
        <v>2670</v>
      </c>
      <c r="AK1881" s="10">
        <f t="shared" si="6"/>
        <v>267</v>
      </c>
      <c r="AL1881" s="10" t="str">
        <f t="array" ref="AL1881">IFERROR(INDEX('Pontuação 3.0'!G$13:G$191, MATCH(AK1881, 'Pontuação 3.0'!F$13:F$191, 0)), "Faixa Indefinida")</f>
        <v>A</v>
      </c>
      <c r="AM1881" s="10">
        <f t="shared" si="7"/>
        <v>1</v>
      </c>
      <c r="AN1881" s="10">
        <f t="shared" si="8"/>
        <v>0</v>
      </c>
      <c r="AO1881" s="10">
        <f t="shared" si="9"/>
        <v>0</v>
      </c>
      <c r="AP1881" s="10">
        <f t="shared" si="10"/>
        <v>0</v>
      </c>
    </row>
    <row r="1882" ht="15.75" customHeight="1">
      <c r="A1882" s="7">
        <v>45677.0</v>
      </c>
      <c r="B1882" s="8" t="s">
        <v>4343</v>
      </c>
      <c r="C1882" s="8" t="s">
        <v>4344</v>
      </c>
      <c r="D1882" s="9">
        <v>1.5996310053E10</v>
      </c>
      <c r="E1882" s="8" t="s">
        <v>6103</v>
      </c>
      <c r="F1882" s="8" t="s">
        <v>6126</v>
      </c>
      <c r="G1882" s="8" t="s">
        <v>6114</v>
      </c>
      <c r="H1882" s="8" t="s">
        <v>6135</v>
      </c>
      <c r="I1882" s="8" t="s">
        <v>6107</v>
      </c>
      <c r="J1882" s="8" t="s">
        <v>6119</v>
      </c>
      <c r="K1882" s="8" t="s">
        <v>6109</v>
      </c>
      <c r="L1882" s="8" t="s">
        <v>6115</v>
      </c>
      <c r="M1882" s="8" t="s">
        <v>6113</v>
      </c>
      <c r="N1882" s="12" t="s">
        <v>18</v>
      </c>
      <c r="O1882" s="12" t="s">
        <v>20</v>
      </c>
      <c r="P1882" s="12" t="s">
        <v>89</v>
      </c>
      <c r="Q1882" s="12" t="s">
        <v>33</v>
      </c>
      <c r="R1882" s="12" t="s">
        <v>32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10">
        <f>ROUNDUP(SUM(VLOOKUP(F1882,'Pontuação'!A$2:B$11,2,FALSE),VLOOKUP(E1882,'Pontuação'!C$2:D$11,2,FALSE),VLOOKUP(H1882,'Pontuação'!I$2:J$11,2,FALSE),VLOOKUP(J1882,'Pontuação'!G$2:H$11,2,FALSE),VLOOKUP(L1882,'Pontuação'!M$2:N$13,2,FALSE)),0)</f>
        <v>1567</v>
      </c>
      <c r="AD1882" s="11">
        <f t="shared" si="1"/>
        <v>157</v>
      </c>
      <c r="AE1882" s="11" t="str">
        <f t="array" ref="AE1882">IFERROR(INDEX('Pontuação'!G$13:G$101, MATCH(AD1882, 'Pontuação'!F$13:F$101, 0)), "Faixa Indefinida")</f>
        <v>C</v>
      </c>
      <c r="AF1882" s="11">
        <f t="shared" si="2"/>
        <v>0</v>
      </c>
      <c r="AG1882" s="11">
        <f t="shared" si="3"/>
        <v>0</v>
      </c>
      <c r="AH1882" s="11">
        <f t="shared" si="4"/>
        <v>1</v>
      </c>
      <c r="AI1882" s="11">
        <f t="shared" si="5"/>
        <v>0</v>
      </c>
      <c r="AJ1882" s="11">
        <f>ROUNDUP(SUM(VLOOKUP(F1882,'Pontuação 3.0'!A$2:B$11,2,FALSE),VLOOKUP(E1882,'Pontuação 3.0'!C$2:D$11,2,FALSE),VLOOKUP(H1882,'Pontuação 3.0'!I$2:J$11,2,FALSE),VLOOKUP(J1882,'Pontuação 3.0'!G$2:H$11,2,FALSE),VLOOKUP(G1882,'Pontuação 3.0'!E$2:F$11,2,FALSE),VLOOKUP(K1882,'Pontuação 3.0'!K$2:L$11,2,FALSE),VLOOKUP(L1882,'Pontuação 3.0'!M$2:N$13,2,FALSE)),0)</f>
        <v>2036</v>
      </c>
      <c r="AK1882" s="10">
        <f t="shared" si="6"/>
        <v>204</v>
      </c>
      <c r="AL1882" s="10" t="str">
        <f t="array" ref="AL1882">IFERROR(INDEX('Pontuação 3.0'!G$13:G$191, MATCH(AK1882, 'Pontuação 3.0'!F$13:F$191, 0)), "Faixa Indefinida")</f>
        <v>C</v>
      </c>
      <c r="AM1882" s="10">
        <f t="shared" si="7"/>
        <v>0</v>
      </c>
      <c r="AN1882" s="10">
        <f t="shared" si="8"/>
        <v>0</v>
      </c>
      <c r="AO1882" s="10">
        <f t="shared" si="9"/>
        <v>1</v>
      </c>
      <c r="AP1882" s="10">
        <f t="shared" si="10"/>
        <v>0</v>
      </c>
    </row>
    <row r="1883" ht="15.75" customHeight="1">
      <c r="A1883" s="7">
        <v>45677.0</v>
      </c>
      <c r="B1883" s="8" t="s">
        <v>1280</v>
      </c>
      <c r="C1883" s="8" t="s">
        <v>4345</v>
      </c>
      <c r="D1883" s="8" t="s">
        <v>4346</v>
      </c>
      <c r="E1883" s="8" t="s">
        <v>6103</v>
      </c>
      <c r="F1883" s="8" t="s">
        <v>6116</v>
      </c>
      <c r="G1883" s="8" t="s">
        <v>6122</v>
      </c>
      <c r="H1883" s="8" t="s">
        <v>6106</v>
      </c>
      <c r="I1883" s="8" t="s">
        <v>6107</v>
      </c>
      <c r="J1883" s="8" t="s">
        <v>6119</v>
      </c>
      <c r="K1883" s="8" t="s">
        <v>6107</v>
      </c>
      <c r="L1883" s="8" t="s">
        <v>6120</v>
      </c>
      <c r="M1883" s="8" t="s">
        <v>6121</v>
      </c>
      <c r="N1883" s="12" t="s">
        <v>18</v>
      </c>
      <c r="O1883" s="12" t="s">
        <v>20</v>
      </c>
      <c r="P1883" s="12" t="s">
        <v>25</v>
      </c>
      <c r="Q1883" s="12" t="s">
        <v>33</v>
      </c>
      <c r="R1883" s="12" t="s">
        <v>32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10">
        <f>ROUNDUP(SUM(VLOOKUP(F1883,'Pontuação'!A$2:B$11,2,FALSE),VLOOKUP(E1883,'Pontuação'!C$2:D$11,2,FALSE),VLOOKUP(H1883,'Pontuação'!I$2:J$11,2,FALSE),VLOOKUP(J1883,'Pontuação'!G$2:H$11,2,FALSE),VLOOKUP(L1883,'Pontuação'!M$2:N$13,2,FALSE)),0)</f>
        <v>1685</v>
      </c>
      <c r="AD1883" s="11">
        <f t="shared" si="1"/>
        <v>169</v>
      </c>
      <c r="AE1883" s="11" t="str">
        <f t="array" ref="AE1883">IFERROR(INDEX('Pontuação'!G$13:G$101, MATCH(AD1883, 'Pontuação'!F$13:F$101, 0)), "Faixa Indefinida")</f>
        <v>B</v>
      </c>
      <c r="AF1883" s="11">
        <f t="shared" si="2"/>
        <v>0</v>
      </c>
      <c r="AG1883" s="11">
        <f t="shared" si="3"/>
        <v>1</v>
      </c>
      <c r="AH1883" s="11">
        <f t="shared" si="4"/>
        <v>0</v>
      </c>
      <c r="AI1883" s="11">
        <f t="shared" si="5"/>
        <v>0</v>
      </c>
      <c r="AJ1883" s="11">
        <f>ROUNDUP(SUM(VLOOKUP(F1883,'Pontuação 3.0'!A$2:B$11,2,FALSE),VLOOKUP(E1883,'Pontuação 3.0'!C$2:D$11,2,FALSE),VLOOKUP(H1883,'Pontuação 3.0'!I$2:J$11,2,FALSE),VLOOKUP(J1883,'Pontuação 3.0'!G$2:H$11,2,FALSE),VLOOKUP(G1883,'Pontuação 3.0'!E$2:F$11,2,FALSE),VLOOKUP(K1883,'Pontuação 3.0'!K$2:L$11,2,FALSE),VLOOKUP(L1883,'Pontuação 3.0'!M$2:N$13,2,FALSE)),0)</f>
        <v>2068</v>
      </c>
      <c r="AK1883" s="10">
        <f t="shared" si="6"/>
        <v>207</v>
      </c>
      <c r="AL1883" s="10" t="str">
        <f t="array" ref="AL1883">IFERROR(INDEX('Pontuação 3.0'!G$13:G$191, MATCH(AK1883, 'Pontuação 3.0'!F$13:F$191, 0)), "Faixa Indefinida")</f>
        <v>C</v>
      </c>
      <c r="AM1883" s="10">
        <f t="shared" si="7"/>
        <v>0</v>
      </c>
      <c r="AN1883" s="10">
        <f t="shared" si="8"/>
        <v>0</v>
      </c>
      <c r="AO1883" s="10">
        <f t="shared" si="9"/>
        <v>1</v>
      </c>
      <c r="AP1883" s="10">
        <f t="shared" si="10"/>
        <v>0</v>
      </c>
    </row>
    <row r="1884" ht="15.75" customHeight="1">
      <c r="A1884" s="7">
        <v>45677.0</v>
      </c>
      <c r="B1884" s="8" t="s">
        <v>4347</v>
      </c>
      <c r="C1884" s="8" t="s">
        <v>4348</v>
      </c>
      <c r="D1884" s="9">
        <v>1.2991269936E10</v>
      </c>
      <c r="E1884" s="8" t="s">
        <v>6103</v>
      </c>
      <c r="F1884" s="8" t="s">
        <v>6126</v>
      </c>
      <c r="G1884" s="8" t="s">
        <v>6122</v>
      </c>
      <c r="H1884" s="8" t="s">
        <v>6106</v>
      </c>
      <c r="I1884" s="8" t="s">
        <v>6107</v>
      </c>
      <c r="J1884" s="8" t="s">
        <v>6119</v>
      </c>
      <c r="K1884" s="8" t="s">
        <v>6107</v>
      </c>
      <c r="L1884" s="8" t="s">
        <v>6120</v>
      </c>
      <c r="M1884" s="8" t="s">
        <v>6121</v>
      </c>
      <c r="N1884" s="12" t="s">
        <v>18</v>
      </c>
      <c r="O1884" s="12" t="s">
        <v>20</v>
      </c>
      <c r="P1884" s="12" t="s">
        <v>89</v>
      </c>
      <c r="Q1884" s="12" t="s">
        <v>22</v>
      </c>
      <c r="R1884" s="12" t="s">
        <v>21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10">
        <f>ROUNDUP(SUM(VLOOKUP(F1884,'Pontuação'!A$2:B$11,2,FALSE),VLOOKUP(E1884,'Pontuação'!C$2:D$11,2,FALSE),VLOOKUP(H1884,'Pontuação'!I$2:J$11,2,FALSE),VLOOKUP(J1884,'Pontuação'!G$2:H$11,2,FALSE),VLOOKUP(L1884,'Pontuação'!M$2:N$13,2,FALSE)),0)</f>
        <v>1673</v>
      </c>
      <c r="AD1884" s="11">
        <f t="shared" si="1"/>
        <v>167</v>
      </c>
      <c r="AE1884" s="11" t="str">
        <f t="array" ref="AE1884">IFERROR(INDEX('Pontuação'!G$13:G$101, MATCH(AD1884, 'Pontuação'!F$13:F$101, 0)), "Faixa Indefinida")</f>
        <v>B</v>
      </c>
      <c r="AF1884" s="11">
        <f t="shared" si="2"/>
        <v>0</v>
      </c>
      <c r="AG1884" s="11">
        <f t="shared" si="3"/>
        <v>1</v>
      </c>
      <c r="AH1884" s="11">
        <f t="shared" si="4"/>
        <v>0</v>
      </c>
      <c r="AI1884" s="11">
        <f t="shared" si="5"/>
        <v>0</v>
      </c>
      <c r="AJ1884" s="11">
        <f>ROUNDUP(SUM(VLOOKUP(F1884,'Pontuação 3.0'!A$2:B$11,2,FALSE),VLOOKUP(E1884,'Pontuação 3.0'!C$2:D$11,2,FALSE),VLOOKUP(H1884,'Pontuação 3.0'!I$2:J$11,2,FALSE),VLOOKUP(J1884,'Pontuação 3.0'!G$2:H$11,2,FALSE),VLOOKUP(G1884,'Pontuação 3.0'!E$2:F$11,2,FALSE),VLOOKUP(K1884,'Pontuação 3.0'!K$2:L$11,2,FALSE),VLOOKUP(L1884,'Pontuação 3.0'!M$2:N$13,2,FALSE)),0)</f>
        <v>1935</v>
      </c>
      <c r="AK1884" s="10">
        <f t="shared" si="6"/>
        <v>194</v>
      </c>
      <c r="AL1884" s="10" t="str">
        <f t="array" ref="AL1884">IFERROR(INDEX('Pontuação 3.0'!G$13:G$191, MATCH(AK1884, 'Pontuação 3.0'!F$13:F$191, 0)), "Faixa Indefinida")</f>
        <v>C</v>
      </c>
      <c r="AM1884" s="10">
        <f t="shared" si="7"/>
        <v>0</v>
      </c>
      <c r="AN1884" s="10">
        <f t="shared" si="8"/>
        <v>0</v>
      </c>
      <c r="AO1884" s="10">
        <f t="shared" si="9"/>
        <v>1</v>
      </c>
      <c r="AP1884" s="10">
        <f t="shared" si="10"/>
        <v>0</v>
      </c>
    </row>
    <row r="1885" ht="15.75" customHeight="1">
      <c r="A1885" s="7">
        <v>45677.0</v>
      </c>
      <c r="B1885" s="8" t="s">
        <v>4349</v>
      </c>
      <c r="C1885" s="8" t="s">
        <v>4350</v>
      </c>
      <c r="D1885" s="9">
        <v>6.599609158E10</v>
      </c>
      <c r="E1885" s="8" t="s">
        <v>6125</v>
      </c>
      <c r="F1885" s="8" t="s">
        <v>6104</v>
      </c>
      <c r="G1885" s="8" t="s">
        <v>6117</v>
      </c>
      <c r="H1885" s="8" t="s">
        <v>6123</v>
      </c>
      <c r="I1885" s="8" t="s">
        <v>6107</v>
      </c>
      <c r="J1885" s="8" t="s">
        <v>6108</v>
      </c>
      <c r="K1885" s="8" t="s">
        <v>6107</v>
      </c>
      <c r="L1885" s="8" t="s">
        <v>6110</v>
      </c>
      <c r="M1885" s="8" t="s">
        <v>6121</v>
      </c>
      <c r="N1885" s="12" t="s">
        <v>18</v>
      </c>
      <c r="O1885" s="12" t="s">
        <v>20</v>
      </c>
      <c r="P1885" s="12" t="s">
        <v>31</v>
      </c>
      <c r="Q1885" s="12" t="s">
        <v>1616</v>
      </c>
      <c r="R1885" s="12" t="s">
        <v>32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10">
        <f>ROUNDUP(SUM(VLOOKUP(F1885,'Pontuação'!A$2:B$11,2,FALSE),VLOOKUP(E1885,'Pontuação'!C$2:D$11,2,FALSE),VLOOKUP(H1885,'Pontuação'!I$2:J$11,2,FALSE),VLOOKUP(J1885,'Pontuação'!G$2:H$11,2,FALSE),VLOOKUP(L1885,'Pontuação'!M$2:N$13,2,FALSE)),0)</f>
        <v>1623</v>
      </c>
      <c r="AD1885" s="11">
        <f t="shared" si="1"/>
        <v>162</v>
      </c>
      <c r="AE1885" s="11" t="str">
        <f t="array" ref="AE1885">IFERROR(INDEX('Pontuação'!G$13:G$101, MATCH(AD1885, 'Pontuação'!F$13:F$101, 0)), "Faixa Indefinida")</f>
        <v>C</v>
      </c>
      <c r="AF1885" s="11">
        <f t="shared" si="2"/>
        <v>0</v>
      </c>
      <c r="AG1885" s="11">
        <f t="shared" si="3"/>
        <v>0</v>
      </c>
      <c r="AH1885" s="11">
        <f t="shared" si="4"/>
        <v>1</v>
      </c>
      <c r="AI1885" s="11">
        <f t="shared" si="5"/>
        <v>0</v>
      </c>
      <c r="AJ1885" s="11">
        <f>ROUNDUP(SUM(VLOOKUP(F1885,'Pontuação 3.0'!A$2:B$11,2,FALSE),VLOOKUP(E1885,'Pontuação 3.0'!C$2:D$11,2,FALSE),VLOOKUP(H1885,'Pontuação 3.0'!I$2:J$11,2,FALSE),VLOOKUP(J1885,'Pontuação 3.0'!G$2:H$11,2,FALSE),VLOOKUP(G1885,'Pontuação 3.0'!E$2:F$11,2,FALSE),VLOOKUP(K1885,'Pontuação 3.0'!K$2:L$11,2,FALSE),VLOOKUP(L1885,'Pontuação 3.0'!M$2:N$13,2,FALSE)),0)</f>
        <v>2275</v>
      </c>
      <c r="AK1885" s="10">
        <f t="shared" si="6"/>
        <v>228</v>
      </c>
      <c r="AL1885" s="10" t="str">
        <f t="array" ref="AL1885">IFERROR(INDEX('Pontuação 3.0'!G$13:G$191, MATCH(AK1885, 'Pontuação 3.0'!F$13:F$191, 0)), "Faixa Indefinida")</f>
        <v>B</v>
      </c>
      <c r="AM1885" s="10">
        <f t="shared" si="7"/>
        <v>0</v>
      </c>
      <c r="AN1885" s="10">
        <f t="shared" si="8"/>
        <v>1</v>
      </c>
      <c r="AO1885" s="10">
        <f t="shared" si="9"/>
        <v>0</v>
      </c>
      <c r="AP1885" s="10">
        <f t="shared" si="10"/>
        <v>0</v>
      </c>
    </row>
    <row r="1886" ht="15.75" customHeight="1">
      <c r="A1886" s="7">
        <v>45677.0</v>
      </c>
      <c r="B1886" s="8" t="s">
        <v>4351</v>
      </c>
      <c r="C1886" s="8" t="s">
        <v>4352</v>
      </c>
      <c r="D1886" s="8" t="s">
        <v>4353</v>
      </c>
      <c r="E1886" s="8" t="s">
        <v>6103</v>
      </c>
      <c r="F1886" s="8" t="s">
        <v>6126</v>
      </c>
      <c r="G1886" s="8" t="s">
        <v>6117</v>
      </c>
      <c r="H1886" s="8" t="s">
        <v>6123</v>
      </c>
      <c r="I1886" s="8" t="s">
        <v>6107</v>
      </c>
      <c r="J1886" s="8" t="s">
        <v>6129</v>
      </c>
      <c r="K1886" s="8" t="s">
        <v>6109</v>
      </c>
      <c r="L1886" s="8" t="s">
        <v>6120</v>
      </c>
      <c r="M1886" s="8" t="s">
        <v>6133</v>
      </c>
      <c r="N1886" s="12" t="s">
        <v>18</v>
      </c>
      <c r="O1886" s="12" t="s">
        <v>20</v>
      </c>
      <c r="P1886" s="12" t="s">
        <v>65</v>
      </c>
      <c r="Q1886" s="12" t="s">
        <v>22</v>
      </c>
      <c r="R1886" s="12" t="s">
        <v>32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10">
        <f>ROUNDUP(SUM(VLOOKUP(F1886,'Pontuação'!A$2:B$11,2,FALSE),VLOOKUP(E1886,'Pontuação'!C$2:D$11,2,FALSE),VLOOKUP(H1886,'Pontuação'!I$2:J$11,2,FALSE),VLOOKUP(J1886,'Pontuação'!G$2:H$11,2,FALSE),VLOOKUP(L1886,'Pontuação'!M$2:N$13,2,FALSE)),0)</f>
        <v>1837</v>
      </c>
      <c r="AD1886" s="11">
        <f t="shared" si="1"/>
        <v>184</v>
      </c>
      <c r="AE1886" s="11" t="str">
        <f t="array" ref="AE1886">IFERROR(INDEX('Pontuação'!G$13:G$101, MATCH(AD1886, 'Pontuação'!F$13:F$101, 0)), "Faixa Indefinida")</f>
        <v>A</v>
      </c>
      <c r="AF1886" s="11">
        <f t="shared" si="2"/>
        <v>1</v>
      </c>
      <c r="AG1886" s="11">
        <f t="shared" si="3"/>
        <v>0</v>
      </c>
      <c r="AH1886" s="11">
        <f t="shared" si="4"/>
        <v>0</v>
      </c>
      <c r="AI1886" s="11">
        <f t="shared" si="5"/>
        <v>0</v>
      </c>
      <c r="AJ1886" s="11">
        <f>ROUNDUP(SUM(VLOOKUP(F1886,'Pontuação 3.0'!A$2:B$11,2,FALSE),VLOOKUP(E1886,'Pontuação 3.0'!C$2:D$11,2,FALSE),VLOOKUP(H1886,'Pontuação 3.0'!I$2:J$11,2,FALSE),VLOOKUP(J1886,'Pontuação 3.0'!G$2:H$11,2,FALSE),VLOOKUP(G1886,'Pontuação 3.0'!E$2:F$11,2,FALSE),VLOOKUP(K1886,'Pontuação 3.0'!K$2:L$11,2,FALSE),VLOOKUP(L1886,'Pontuação 3.0'!M$2:N$13,2,FALSE)),0)</f>
        <v>2463</v>
      </c>
      <c r="AK1886" s="10">
        <f t="shared" si="6"/>
        <v>246</v>
      </c>
      <c r="AL1886" s="10" t="str">
        <f t="array" ref="AL1886">IFERROR(INDEX('Pontuação 3.0'!G$13:G$191, MATCH(AK1886, 'Pontuação 3.0'!F$13:F$191, 0)), "Faixa Indefinida")</f>
        <v>A</v>
      </c>
      <c r="AM1886" s="10">
        <f t="shared" si="7"/>
        <v>1</v>
      </c>
      <c r="AN1886" s="10">
        <f t="shared" si="8"/>
        <v>0</v>
      </c>
      <c r="AO1886" s="10">
        <f t="shared" si="9"/>
        <v>0</v>
      </c>
      <c r="AP1886" s="10">
        <f t="shared" si="10"/>
        <v>0</v>
      </c>
    </row>
    <row r="1887" ht="15.75" customHeight="1">
      <c r="A1887" s="7">
        <v>45677.0</v>
      </c>
      <c r="B1887" s="8" t="s">
        <v>4354</v>
      </c>
      <c r="C1887" s="8" t="s">
        <v>4355</v>
      </c>
      <c r="D1887" s="9">
        <v>1.3988492975E10</v>
      </c>
      <c r="E1887" s="8" t="s">
        <v>6125</v>
      </c>
      <c r="F1887" s="8" t="s">
        <v>6116</v>
      </c>
      <c r="G1887" s="8" t="s">
        <v>6122</v>
      </c>
      <c r="H1887" s="8" t="s">
        <v>6106</v>
      </c>
      <c r="I1887" s="8" t="s">
        <v>6107</v>
      </c>
      <c r="J1887" s="8" t="s">
        <v>6119</v>
      </c>
      <c r="K1887" s="8" t="s">
        <v>6107</v>
      </c>
      <c r="L1887" s="8" t="s">
        <v>6124</v>
      </c>
      <c r="M1887" s="8" t="s">
        <v>6113</v>
      </c>
      <c r="N1887" s="12" t="s">
        <v>18</v>
      </c>
      <c r="O1887" s="12" t="s">
        <v>20</v>
      </c>
      <c r="P1887" s="12" t="s">
        <v>76</v>
      </c>
      <c r="Q1887" s="12" t="s">
        <v>22</v>
      </c>
      <c r="R1887" s="12" t="s">
        <v>32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10">
        <f>ROUNDUP(SUM(VLOOKUP(F1887,'Pontuação'!A$2:B$11,2,FALSE),VLOOKUP(E1887,'Pontuação'!C$2:D$11,2,FALSE),VLOOKUP(H1887,'Pontuação'!I$2:J$11,2,FALSE),VLOOKUP(J1887,'Pontuação'!G$2:H$11,2,FALSE),VLOOKUP(L1887,'Pontuação'!M$2:N$13,2,FALSE)),0)</f>
        <v>1520</v>
      </c>
      <c r="AD1887" s="11">
        <f t="shared" si="1"/>
        <v>152</v>
      </c>
      <c r="AE1887" s="11" t="str">
        <f t="array" ref="AE1887">IFERROR(INDEX('Pontuação'!G$13:G$101, MATCH(AD1887, 'Pontuação'!F$13:F$101, 0)), "Faixa Indefinida")</f>
        <v>C</v>
      </c>
      <c r="AF1887" s="11">
        <f t="shared" si="2"/>
        <v>0</v>
      </c>
      <c r="AG1887" s="11">
        <f t="shared" si="3"/>
        <v>0</v>
      </c>
      <c r="AH1887" s="11">
        <f t="shared" si="4"/>
        <v>1</v>
      </c>
      <c r="AI1887" s="11">
        <f t="shared" si="5"/>
        <v>0</v>
      </c>
      <c r="AJ1887" s="11">
        <f>ROUNDUP(SUM(VLOOKUP(F1887,'Pontuação 3.0'!A$2:B$11,2,FALSE),VLOOKUP(E1887,'Pontuação 3.0'!C$2:D$11,2,FALSE),VLOOKUP(H1887,'Pontuação 3.0'!I$2:J$11,2,FALSE),VLOOKUP(J1887,'Pontuação 3.0'!G$2:H$11,2,FALSE),VLOOKUP(G1887,'Pontuação 3.0'!E$2:F$11,2,FALSE),VLOOKUP(K1887,'Pontuação 3.0'!K$2:L$11,2,FALSE),VLOOKUP(L1887,'Pontuação 3.0'!M$2:N$13,2,FALSE)),0)</f>
        <v>1922</v>
      </c>
      <c r="AK1887" s="10">
        <f t="shared" si="6"/>
        <v>192</v>
      </c>
      <c r="AL1887" s="10" t="str">
        <f t="array" ref="AL1887">IFERROR(INDEX('Pontuação 3.0'!G$13:G$191, MATCH(AK1887, 'Pontuação 3.0'!F$13:F$191, 0)), "Faixa Indefinida")</f>
        <v>C</v>
      </c>
      <c r="AM1887" s="10">
        <f t="shared" si="7"/>
        <v>0</v>
      </c>
      <c r="AN1887" s="10">
        <f t="shared" si="8"/>
        <v>0</v>
      </c>
      <c r="AO1887" s="10">
        <f t="shared" si="9"/>
        <v>1</v>
      </c>
      <c r="AP1887" s="10">
        <f t="shared" si="10"/>
        <v>0</v>
      </c>
    </row>
    <row r="1888" ht="15.75" customHeight="1">
      <c r="A1888" s="7">
        <v>45677.0</v>
      </c>
      <c r="B1888" s="8" t="s">
        <v>4354</v>
      </c>
      <c r="C1888" s="8" t="s">
        <v>4355</v>
      </c>
      <c r="D1888" s="9">
        <v>1.3988492975E10</v>
      </c>
      <c r="E1888" s="8" t="s">
        <v>6125</v>
      </c>
      <c r="F1888" s="8" t="s">
        <v>6116</v>
      </c>
      <c r="G1888" s="8" t="s">
        <v>6122</v>
      </c>
      <c r="H1888" s="8" t="s">
        <v>6106</v>
      </c>
      <c r="I1888" s="8" t="s">
        <v>6107</v>
      </c>
      <c r="J1888" s="8" t="s">
        <v>6119</v>
      </c>
      <c r="K1888" s="8" t="s">
        <v>6107</v>
      </c>
      <c r="L1888" s="8" t="s">
        <v>6124</v>
      </c>
      <c r="M1888" s="8" t="s">
        <v>6113</v>
      </c>
      <c r="N1888" s="12" t="s">
        <v>18</v>
      </c>
      <c r="O1888" s="12" t="s">
        <v>20</v>
      </c>
      <c r="P1888" s="12" t="s">
        <v>76</v>
      </c>
      <c r="Q1888" s="12" t="s">
        <v>22</v>
      </c>
      <c r="R1888" s="12" t="s">
        <v>32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10">
        <f>ROUNDUP(SUM(VLOOKUP(F1888,'Pontuação'!A$2:B$11,2,FALSE),VLOOKUP(E1888,'Pontuação'!C$2:D$11,2,FALSE),VLOOKUP(H1888,'Pontuação'!I$2:J$11,2,FALSE),VLOOKUP(J1888,'Pontuação'!G$2:H$11,2,FALSE),VLOOKUP(L1888,'Pontuação'!M$2:N$13,2,FALSE)),0)</f>
        <v>1520</v>
      </c>
      <c r="AD1888" s="11">
        <f t="shared" si="1"/>
        <v>152</v>
      </c>
      <c r="AE1888" s="11" t="str">
        <f t="array" ref="AE1888">IFERROR(INDEX('Pontuação'!G$13:G$101, MATCH(AD1888, 'Pontuação'!F$13:F$101, 0)), "Faixa Indefinida")</f>
        <v>C</v>
      </c>
      <c r="AF1888" s="11">
        <f t="shared" si="2"/>
        <v>0</v>
      </c>
      <c r="AG1888" s="11">
        <f t="shared" si="3"/>
        <v>0</v>
      </c>
      <c r="AH1888" s="11">
        <f t="shared" si="4"/>
        <v>1</v>
      </c>
      <c r="AI1888" s="11">
        <f t="shared" si="5"/>
        <v>0</v>
      </c>
      <c r="AJ1888" s="11">
        <f>ROUNDUP(SUM(VLOOKUP(F1888,'Pontuação 3.0'!A$2:B$11,2,FALSE),VLOOKUP(E1888,'Pontuação 3.0'!C$2:D$11,2,FALSE),VLOOKUP(H1888,'Pontuação 3.0'!I$2:J$11,2,FALSE),VLOOKUP(J1888,'Pontuação 3.0'!G$2:H$11,2,FALSE),VLOOKUP(G1888,'Pontuação 3.0'!E$2:F$11,2,FALSE),VLOOKUP(K1888,'Pontuação 3.0'!K$2:L$11,2,FALSE),VLOOKUP(L1888,'Pontuação 3.0'!M$2:N$13,2,FALSE)),0)</f>
        <v>1922</v>
      </c>
      <c r="AK1888" s="10">
        <f t="shared" si="6"/>
        <v>192</v>
      </c>
      <c r="AL1888" s="10" t="str">
        <f t="array" ref="AL1888">IFERROR(INDEX('Pontuação 3.0'!G$13:G$191, MATCH(AK1888, 'Pontuação 3.0'!F$13:F$191, 0)), "Faixa Indefinida")</f>
        <v>C</v>
      </c>
      <c r="AM1888" s="10">
        <f t="shared" si="7"/>
        <v>0</v>
      </c>
      <c r="AN1888" s="10">
        <f t="shared" si="8"/>
        <v>0</v>
      </c>
      <c r="AO1888" s="10">
        <f t="shared" si="9"/>
        <v>1</v>
      </c>
      <c r="AP1888" s="10">
        <f t="shared" si="10"/>
        <v>0</v>
      </c>
    </row>
    <row r="1889" ht="15.75" customHeight="1">
      <c r="A1889" s="7">
        <v>45677.0</v>
      </c>
      <c r="B1889" s="8" t="s">
        <v>4358</v>
      </c>
      <c r="C1889" s="8" t="s">
        <v>4359</v>
      </c>
      <c r="D1889" s="9">
        <v>5.1997456272E10</v>
      </c>
      <c r="E1889" s="8" t="s">
        <v>6103</v>
      </c>
      <c r="F1889" s="8" t="s">
        <v>6126</v>
      </c>
      <c r="G1889" s="8" t="s">
        <v>6117</v>
      </c>
      <c r="H1889" s="8" t="s">
        <v>6132</v>
      </c>
      <c r="I1889" s="8" t="s">
        <v>6128</v>
      </c>
      <c r="J1889" s="8" t="s">
        <v>6108</v>
      </c>
      <c r="K1889" s="8" t="s">
        <v>6107</v>
      </c>
      <c r="L1889" s="8" t="s">
        <v>6120</v>
      </c>
      <c r="M1889" s="8" t="s">
        <v>6113</v>
      </c>
      <c r="N1889" s="12" t="s">
        <v>18</v>
      </c>
      <c r="O1889" s="12" t="s">
        <v>20</v>
      </c>
      <c r="P1889" s="12" t="s">
        <v>19</v>
      </c>
      <c r="Q1889" s="12" t="s">
        <v>22</v>
      </c>
      <c r="R1889" s="12" t="s">
        <v>21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10">
        <f>ROUNDUP(SUM(VLOOKUP(F1889,'Pontuação'!A$2:B$11,2,FALSE),VLOOKUP(E1889,'Pontuação'!C$2:D$11,2,FALSE),VLOOKUP(H1889,'Pontuação'!I$2:J$11,2,FALSE),VLOOKUP(J1889,'Pontuação'!G$2:H$11,2,FALSE),VLOOKUP(L1889,'Pontuação'!M$2:N$13,2,FALSE)),0)</f>
        <v>1594</v>
      </c>
      <c r="AD1889" s="11">
        <f t="shared" si="1"/>
        <v>159</v>
      </c>
      <c r="AE1889" s="11" t="str">
        <f t="array" ref="AE1889">IFERROR(INDEX('Pontuação'!G$13:G$101, MATCH(AD1889, 'Pontuação'!F$13:F$101, 0)), "Faixa Indefinida")</f>
        <v>C</v>
      </c>
      <c r="AF1889" s="11">
        <f t="shared" si="2"/>
        <v>0</v>
      </c>
      <c r="AG1889" s="11">
        <f t="shared" si="3"/>
        <v>0</v>
      </c>
      <c r="AH1889" s="11">
        <f t="shared" si="4"/>
        <v>1</v>
      </c>
      <c r="AI1889" s="11">
        <f t="shared" si="5"/>
        <v>0</v>
      </c>
      <c r="AJ1889" s="11">
        <f>ROUNDUP(SUM(VLOOKUP(F1889,'Pontuação 3.0'!A$2:B$11,2,FALSE),VLOOKUP(E1889,'Pontuação 3.0'!C$2:D$11,2,FALSE),VLOOKUP(H1889,'Pontuação 3.0'!I$2:J$11,2,FALSE),VLOOKUP(J1889,'Pontuação 3.0'!G$2:H$11,2,FALSE),VLOOKUP(G1889,'Pontuação 3.0'!E$2:F$11,2,FALSE),VLOOKUP(K1889,'Pontuação 3.0'!K$2:L$11,2,FALSE),VLOOKUP(L1889,'Pontuação 3.0'!M$2:N$13,2,FALSE)),0)</f>
        <v>2119</v>
      </c>
      <c r="AK1889" s="10">
        <f t="shared" si="6"/>
        <v>212</v>
      </c>
      <c r="AL1889" s="10" t="str">
        <f t="array" ref="AL1889">IFERROR(INDEX('Pontuação 3.0'!G$13:G$191, MATCH(AK1889, 'Pontuação 3.0'!F$13:F$191, 0)), "Faixa Indefinida")</f>
        <v>C</v>
      </c>
      <c r="AM1889" s="10">
        <f t="shared" si="7"/>
        <v>0</v>
      </c>
      <c r="AN1889" s="10">
        <f t="shared" si="8"/>
        <v>0</v>
      </c>
      <c r="AO1889" s="10">
        <f t="shared" si="9"/>
        <v>1</v>
      </c>
      <c r="AP1889" s="10">
        <f t="shared" si="10"/>
        <v>0</v>
      </c>
    </row>
    <row r="1890" ht="15.75" customHeight="1">
      <c r="A1890" s="7">
        <v>45677.0</v>
      </c>
      <c r="B1890" s="8" t="s">
        <v>2299</v>
      </c>
      <c r="C1890" s="8" t="s">
        <v>4360</v>
      </c>
      <c r="D1890" s="9">
        <v>1.3992076834E10</v>
      </c>
      <c r="E1890" s="8" t="s">
        <v>6103</v>
      </c>
      <c r="F1890" s="8" t="s">
        <v>6116</v>
      </c>
      <c r="G1890" s="8" t="s">
        <v>6122</v>
      </c>
      <c r="H1890" s="8" t="s">
        <v>6135</v>
      </c>
      <c r="I1890" s="8" t="s">
        <v>6107</v>
      </c>
      <c r="J1890" s="8" t="s">
        <v>6129</v>
      </c>
      <c r="K1890" s="8" t="s">
        <v>6109</v>
      </c>
      <c r="L1890" s="8" t="s">
        <v>6110</v>
      </c>
      <c r="M1890" s="8" t="s">
        <v>6111</v>
      </c>
      <c r="N1890" s="12" t="s">
        <v>18</v>
      </c>
      <c r="O1890" s="12" t="s">
        <v>20</v>
      </c>
      <c r="P1890" s="12" t="s">
        <v>121</v>
      </c>
      <c r="Q1890" s="12" t="s">
        <v>22</v>
      </c>
      <c r="R1890" s="12" t="s">
        <v>21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10">
        <f>ROUNDUP(SUM(VLOOKUP(F1890,'Pontuação'!A$2:B$11,2,FALSE),VLOOKUP(E1890,'Pontuação'!C$2:D$11,2,FALSE),VLOOKUP(H1890,'Pontuação'!I$2:J$11,2,FALSE),VLOOKUP(J1890,'Pontuação'!G$2:H$11,2,FALSE),VLOOKUP(L1890,'Pontuação'!M$2:N$13,2,FALSE)),0)</f>
        <v>1927</v>
      </c>
      <c r="AD1890" s="11">
        <f t="shared" si="1"/>
        <v>193</v>
      </c>
      <c r="AE1890" s="11" t="str">
        <f t="array" ref="AE1890">IFERROR(INDEX('Pontuação'!G$13:G$101, MATCH(AD1890, 'Pontuação'!F$13:F$101, 0)), "Faixa Indefinida")</f>
        <v>A</v>
      </c>
      <c r="AF1890" s="11">
        <f t="shared" si="2"/>
        <v>1</v>
      </c>
      <c r="AG1890" s="11">
        <f t="shared" si="3"/>
        <v>0</v>
      </c>
      <c r="AH1890" s="11">
        <f t="shared" si="4"/>
        <v>0</v>
      </c>
      <c r="AI1890" s="11">
        <f t="shared" si="5"/>
        <v>0</v>
      </c>
      <c r="AJ1890" s="11">
        <f>ROUNDUP(SUM(VLOOKUP(F1890,'Pontuação 3.0'!A$2:B$11,2,FALSE),VLOOKUP(E1890,'Pontuação 3.0'!C$2:D$11,2,FALSE),VLOOKUP(H1890,'Pontuação 3.0'!I$2:J$11,2,FALSE),VLOOKUP(J1890,'Pontuação 3.0'!G$2:H$11,2,FALSE),VLOOKUP(G1890,'Pontuação 3.0'!E$2:F$11,2,FALSE),VLOOKUP(K1890,'Pontuação 3.0'!K$2:L$11,2,FALSE),VLOOKUP(L1890,'Pontuação 3.0'!M$2:N$13,2,FALSE)),0)</f>
        <v>2648</v>
      </c>
      <c r="AK1890" s="10">
        <f t="shared" si="6"/>
        <v>265</v>
      </c>
      <c r="AL1890" s="10" t="str">
        <f t="array" ref="AL1890">IFERROR(INDEX('Pontuação 3.0'!G$13:G$191, MATCH(AK1890, 'Pontuação 3.0'!F$13:F$191, 0)), "Faixa Indefinida")</f>
        <v>A</v>
      </c>
      <c r="AM1890" s="10">
        <f t="shared" si="7"/>
        <v>1</v>
      </c>
      <c r="AN1890" s="10">
        <f t="shared" si="8"/>
        <v>0</v>
      </c>
      <c r="AO1890" s="10">
        <f t="shared" si="9"/>
        <v>0</v>
      </c>
      <c r="AP1890" s="10">
        <f t="shared" si="10"/>
        <v>0</v>
      </c>
    </row>
    <row r="1891" ht="15.75" customHeight="1">
      <c r="A1891" s="7">
        <v>45677.0</v>
      </c>
      <c r="B1891" s="8" t="s">
        <v>4361</v>
      </c>
      <c r="C1891" s="8" t="s">
        <v>4362</v>
      </c>
      <c r="D1891" s="9">
        <v>6.3981111801E10</v>
      </c>
      <c r="E1891" s="8" t="s">
        <v>6103</v>
      </c>
      <c r="F1891" s="8" t="s">
        <v>6116</v>
      </c>
      <c r="G1891" s="8" t="s">
        <v>6114</v>
      </c>
      <c r="H1891" s="8" t="s">
        <v>6123</v>
      </c>
      <c r="I1891" s="8" t="s">
        <v>6107</v>
      </c>
      <c r="J1891" s="8" t="s">
        <v>6119</v>
      </c>
      <c r="K1891" s="8" t="s">
        <v>6109</v>
      </c>
      <c r="L1891" s="8" t="s">
        <v>6115</v>
      </c>
      <c r="M1891" s="8" t="s">
        <v>6133</v>
      </c>
      <c r="N1891" s="12" t="s">
        <v>18</v>
      </c>
      <c r="O1891" s="12" t="s">
        <v>20</v>
      </c>
      <c r="P1891" s="12" t="s">
        <v>76</v>
      </c>
      <c r="Q1891" s="12" t="s">
        <v>22</v>
      </c>
      <c r="R1891" s="12" t="s">
        <v>32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10">
        <f>ROUNDUP(SUM(VLOOKUP(F1891,'Pontuação'!A$2:B$11,2,FALSE),VLOOKUP(E1891,'Pontuação'!C$2:D$11,2,FALSE),VLOOKUP(H1891,'Pontuação'!I$2:J$11,2,FALSE),VLOOKUP(J1891,'Pontuação'!G$2:H$11,2,FALSE),VLOOKUP(L1891,'Pontuação'!M$2:N$13,2,FALSE)),0)</f>
        <v>1439</v>
      </c>
      <c r="AD1891" s="11">
        <f t="shared" si="1"/>
        <v>144</v>
      </c>
      <c r="AE1891" s="11" t="str">
        <f t="array" ref="AE1891">IFERROR(INDEX('Pontuação'!G$13:G$101, MATCH(AD1891, 'Pontuação'!F$13:F$101, 0)), "Faixa Indefinida")</f>
        <v>D</v>
      </c>
      <c r="AF1891" s="11">
        <f t="shared" si="2"/>
        <v>0</v>
      </c>
      <c r="AG1891" s="11">
        <f t="shared" si="3"/>
        <v>0</v>
      </c>
      <c r="AH1891" s="11">
        <f t="shared" si="4"/>
        <v>0</v>
      </c>
      <c r="AI1891" s="11">
        <f t="shared" si="5"/>
        <v>1</v>
      </c>
      <c r="AJ1891" s="11">
        <f>ROUNDUP(SUM(VLOOKUP(F1891,'Pontuação 3.0'!A$2:B$11,2,FALSE),VLOOKUP(E1891,'Pontuação 3.0'!C$2:D$11,2,FALSE),VLOOKUP(H1891,'Pontuação 3.0'!I$2:J$11,2,FALSE),VLOOKUP(J1891,'Pontuação 3.0'!G$2:H$11,2,FALSE),VLOOKUP(G1891,'Pontuação 3.0'!E$2:F$11,2,FALSE),VLOOKUP(K1891,'Pontuação 3.0'!K$2:L$11,2,FALSE),VLOOKUP(L1891,'Pontuação 3.0'!M$2:N$13,2,FALSE)),0)</f>
        <v>2085</v>
      </c>
      <c r="AK1891" s="10">
        <f t="shared" si="6"/>
        <v>209</v>
      </c>
      <c r="AL1891" s="10" t="str">
        <f t="array" ref="AL1891">IFERROR(INDEX('Pontuação 3.0'!G$13:G$191, MATCH(AK1891, 'Pontuação 3.0'!F$13:F$191, 0)), "Faixa Indefinida")</f>
        <v>C</v>
      </c>
      <c r="AM1891" s="10">
        <f t="shared" si="7"/>
        <v>0</v>
      </c>
      <c r="AN1891" s="10">
        <f t="shared" si="8"/>
        <v>0</v>
      </c>
      <c r="AO1891" s="10">
        <f t="shared" si="9"/>
        <v>1</v>
      </c>
      <c r="AP1891" s="10">
        <f t="shared" si="10"/>
        <v>0</v>
      </c>
    </row>
    <row r="1892" ht="15.75" customHeight="1">
      <c r="A1892" s="7">
        <v>45677.0</v>
      </c>
      <c r="B1892" s="8" t="s">
        <v>4365</v>
      </c>
      <c r="C1892" s="8" t="s">
        <v>4366</v>
      </c>
      <c r="D1892" s="9">
        <v>4.5998028486E10</v>
      </c>
      <c r="E1892" s="8" t="s">
        <v>6103</v>
      </c>
      <c r="F1892" s="8" t="s">
        <v>6116</v>
      </c>
      <c r="G1892" s="8" t="s">
        <v>6122</v>
      </c>
      <c r="H1892" s="8" t="s">
        <v>6123</v>
      </c>
      <c r="I1892" s="8" t="s">
        <v>6107</v>
      </c>
      <c r="J1892" s="8" t="s">
        <v>6108</v>
      </c>
      <c r="K1892" s="8" t="s">
        <v>6109</v>
      </c>
      <c r="L1892" s="8" t="s">
        <v>6115</v>
      </c>
      <c r="M1892" s="8" t="s">
        <v>6113</v>
      </c>
      <c r="N1892" s="12" t="s">
        <v>18</v>
      </c>
      <c r="O1892" s="12" t="s">
        <v>20</v>
      </c>
      <c r="P1892" s="12" t="s">
        <v>48</v>
      </c>
      <c r="Q1892" s="12" t="s">
        <v>22</v>
      </c>
      <c r="R1892" s="12" t="s">
        <v>32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10">
        <f>ROUNDUP(SUM(VLOOKUP(F1892,'Pontuação'!A$2:B$11,2,FALSE),VLOOKUP(E1892,'Pontuação'!C$2:D$11,2,FALSE),VLOOKUP(H1892,'Pontuação'!I$2:J$11,2,FALSE),VLOOKUP(J1892,'Pontuação'!G$2:H$11,2,FALSE),VLOOKUP(L1892,'Pontuação'!M$2:N$13,2,FALSE)),0)</f>
        <v>1544</v>
      </c>
      <c r="AD1892" s="11">
        <f t="shared" si="1"/>
        <v>154</v>
      </c>
      <c r="AE1892" s="11" t="str">
        <f t="array" ref="AE1892">IFERROR(INDEX('Pontuação'!G$13:G$101, MATCH(AD1892, 'Pontuação'!F$13:F$101, 0)), "Faixa Indefinida")</f>
        <v>C</v>
      </c>
      <c r="AF1892" s="11">
        <f t="shared" si="2"/>
        <v>0</v>
      </c>
      <c r="AG1892" s="11">
        <f t="shared" si="3"/>
        <v>0</v>
      </c>
      <c r="AH1892" s="11">
        <f t="shared" si="4"/>
        <v>1</v>
      </c>
      <c r="AI1892" s="11">
        <f t="shared" si="5"/>
        <v>0</v>
      </c>
      <c r="AJ1892" s="11">
        <f>ROUNDUP(SUM(VLOOKUP(F1892,'Pontuação 3.0'!A$2:B$11,2,FALSE),VLOOKUP(E1892,'Pontuação 3.0'!C$2:D$11,2,FALSE),VLOOKUP(H1892,'Pontuação 3.0'!I$2:J$11,2,FALSE),VLOOKUP(J1892,'Pontuação 3.0'!G$2:H$11,2,FALSE),VLOOKUP(G1892,'Pontuação 3.0'!E$2:F$11,2,FALSE),VLOOKUP(K1892,'Pontuação 3.0'!K$2:L$11,2,FALSE),VLOOKUP(L1892,'Pontuação 3.0'!M$2:N$13,2,FALSE)),0)</f>
        <v>2247</v>
      </c>
      <c r="AK1892" s="10">
        <f t="shared" si="6"/>
        <v>225</v>
      </c>
      <c r="AL1892" s="10" t="str">
        <f t="array" ref="AL1892">IFERROR(INDEX('Pontuação 3.0'!G$13:G$191, MATCH(AK1892, 'Pontuação 3.0'!F$13:F$191, 0)), "Faixa Indefinida")</f>
        <v>B</v>
      </c>
      <c r="AM1892" s="10">
        <f t="shared" si="7"/>
        <v>0</v>
      </c>
      <c r="AN1892" s="10">
        <f t="shared" si="8"/>
        <v>1</v>
      </c>
      <c r="AO1892" s="10">
        <f t="shared" si="9"/>
        <v>0</v>
      </c>
      <c r="AP1892" s="10">
        <f t="shared" si="10"/>
        <v>0</v>
      </c>
    </row>
    <row r="1893" ht="15.75" customHeight="1">
      <c r="A1893" s="7">
        <v>45677.0</v>
      </c>
      <c r="B1893" s="8" t="s">
        <v>4367</v>
      </c>
      <c r="C1893" s="8" t="s">
        <v>4368</v>
      </c>
      <c r="D1893" s="9">
        <v>1.1963536587E10</v>
      </c>
      <c r="E1893" s="8" t="s">
        <v>6103</v>
      </c>
      <c r="F1893" s="8" t="s">
        <v>6116</v>
      </c>
      <c r="G1893" s="8" t="s">
        <v>6117</v>
      </c>
      <c r="H1893" s="8" t="s">
        <v>6106</v>
      </c>
      <c r="I1893" s="8" t="s">
        <v>6107</v>
      </c>
      <c r="J1893" s="8" t="s">
        <v>6119</v>
      </c>
      <c r="K1893" s="8" t="s">
        <v>6107</v>
      </c>
      <c r="L1893" s="8" t="s">
        <v>6136</v>
      </c>
      <c r="M1893" s="8" t="s">
        <v>6121</v>
      </c>
      <c r="N1893" s="12" t="s">
        <v>18</v>
      </c>
      <c r="O1893" s="12" t="s">
        <v>20</v>
      </c>
      <c r="P1893" s="12" t="s">
        <v>31</v>
      </c>
      <c r="Q1893" s="12" t="s">
        <v>83</v>
      </c>
      <c r="R1893" s="12" t="s">
        <v>32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10">
        <f>ROUNDUP(SUM(VLOOKUP(F1893,'Pontuação'!A$2:B$11,2,FALSE),VLOOKUP(E1893,'Pontuação'!C$2:D$11,2,FALSE),VLOOKUP(H1893,'Pontuação'!I$2:J$11,2,FALSE),VLOOKUP(J1893,'Pontuação'!G$2:H$11,2,FALSE),VLOOKUP(L1893,'Pontuação'!M$2:N$13,2,FALSE)),0)</f>
        <v>1597</v>
      </c>
      <c r="AD1893" s="11">
        <f t="shared" si="1"/>
        <v>160</v>
      </c>
      <c r="AE1893" s="11" t="str">
        <f t="array" ref="AE1893">IFERROR(INDEX('Pontuação'!G$13:G$101, MATCH(AD1893, 'Pontuação'!F$13:F$101, 0)), "Faixa Indefinida")</f>
        <v>C</v>
      </c>
      <c r="AF1893" s="11">
        <f t="shared" si="2"/>
        <v>0</v>
      </c>
      <c r="AG1893" s="11">
        <f t="shared" si="3"/>
        <v>0</v>
      </c>
      <c r="AH1893" s="11">
        <f t="shared" si="4"/>
        <v>1</v>
      </c>
      <c r="AI1893" s="11">
        <f t="shared" si="5"/>
        <v>0</v>
      </c>
      <c r="AJ1893" s="11">
        <f>ROUNDUP(SUM(VLOOKUP(F1893,'Pontuação 3.0'!A$2:B$11,2,FALSE),VLOOKUP(E1893,'Pontuação 3.0'!C$2:D$11,2,FALSE),VLOOKUP(H1893,'Pontuação 3.0'!I$2:J$11,2,FALSE),VLOOKUP(J1893,'Pontuação 3.0'!G$2:H$11,2,FALSE),VLOOKUP(G1893,'Pontuação 3.0'!E$2:F$11,2,FALSE),VLOOKUP(K1893,'Pontuação 3.0'!K$2:L$11,2,FALSE),VLOOKUP(L1893,'Pontuação 3.0'!M$2:N$13,2,FALSE)),0)</f>
        <v>2100</v>
      </c>
      <c r="AK1893" s="10">
        <f t="shared" si="6"/>
        <v>210</v>
      </c>
      <c r="AL1893" s="10" t="str">
        <f t="array" ref="AL1893">IFERROR(INDEX('Pontuação 3.0'!G$13:G$191, MATCH(AK1893, 'Pontuação 3.0'!F$13:F$191, 0)), "Faixa Indefinida")</f>
        <v>C</v>
      </c>
      <c r="AM1893" s="10">
        <f t="shared" si="7"/>
        <v>0</v>
      </c>
      <c r="AN1893" s="10">
        <f t="shared" si="8"/>
        <v>0</v>
      </c>
      <c r="AO1893" s="10">
        <f t="shared" si="9"/>
        <v>1</v>
      </c>
      <c r="AP1893" s="10">
        <f t="shared" si="10"/>
        <v>0</v>
      </c>
    </row>
    <row r="1894" ht="15.75" customHeight="1">
      <c r="A1894" s="7">
        <v>45677.0</v>
      </c>
      <c r="B1894" s="8" t="s">
        <v>4369</v>
      </c>
      <c r="C1894" s="8" t="s">
        <v>4370</v>
      </c>
      <c r="D1894" s="9">
        <v>1.9991918819E10</v>
      </c>
      <c r="E1894" s="8" t="s">
        <v>6125</v>
      </c>
      <c r="F1894" s="8" t="s">
        <v>6116</v>
      </c>
      <c r="G1894" s="8" t="s">
        <v>6117</v>
      </c>
      <c r="H1894" s="8" t="s">
        <v>6135</v>
      </c>
      <c r="I1894" s="8" t="s">
        <v>6128</v>
      </c>
      <c r="J1894" s="8" t="s">
        <v>6108</v>
      </c>
      <c r="K1894" s="8" t="s">
        <v>6107</v>
      </c>
      <c r="L1894" s="8" t="s">
        <v>6115</v>
      </c>
      <c r="M1894" s="8" t="s">
        <v>6113</v>
      </c>
      <c r="N1894" s="12" t="s">
        <v>18</v>
      </c>
      <c r="O1894" s="12" t="s">
        <v>20</v>
      </c>
      <c r="P1894" s="12" t="s">
        <v>76</v>
      </c>
      <c r="Q1894" s="12" t="s">
        <v>22</v>
      </c>
      <c r="R1894" s="12" t="s">
        <v>32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10">
        <f>ROUNDUP(SUM(VLOOKUP(F1894,'Pontuação'!A$2:B$11,2,FALSE),VLOOKUP(E1894,'Pontuação'!C$2:D$11,2,FALSE),VLOOKUP(H1894,'Pontuação'!I$2:J$11,2,FALSE),VLOOKUP(J1894,'Pontuação'!G$2:H$11,2,FALSE),VLOOKUP(L1894,'Pontuação'!M$2:N$13,2,FALSE)),0)</f>
        <v>1688</v>
      </c>
      <c r="AD1894" s="11">
        <f t="shared" si="1"/>
        <v>169</v>
      </c>
      <c r="AE1894" s="11" t="str">
        <f t="array" ref="AE1894">IFERROR(INDEX('Pontuação'!G$13:G$101, MATCH(AD1894, 'Pontuação'!F$13:F$101, 0)), "Faixa Indefinida")</f>
        <v>B</v>
      </c>
      <c r="AF1894" s="11">
        <f t="shared" si="2"/>
        <v>0</v>
      </c>
      <c r="AG1894" s="11">
        <f t="shared" si="3"/>
        <v>1</v>
      </c>
      <c r="AH1894" s="11">
        <f t="shared" si="4"/>
        <v>0</v>
      </c>
      <c r="AI1894" s="11">
        <f t="shared" si="5"/>
        <v>0</v>
      </c>
      <c r="AJ1894" s="11">
        <f>ROUNDUP(SUM(VLOOKUP(F1894,'Pontuação 3.0'!A$2:B$11,2,FALSE),VLOOKUP(E1894,'Pontuação 3.0'!C$2:D$11,2,FALSE),VLOOKUP(H1894,'Pontuação 3.0'!I$2:J$11,2,FALSE),VLOOKUP(J1894,'Pontuação 3.0'!G$2:H$11,2,FALSE),VLOOKUP(G1894,'Pontuação 3.0'!E$2:F$11,2,FALSE),VLOOKUP(K1894,'Pontuação 3.0'!K$2:L$11,2,FALSE),VLOOKUP(L1894,'Pontuação 3.0'!M$2:N$13,2,FALSE)),0)</f>
        <v>2180</v>
      </c>
      <c r="AK1894" s="10">
        <f t="shared" si="6"/>
        <v>218</v>
      </c>
      <c r="AL1894" s="10" t="str">
        <f t="array" ref="AL1894">IFERROR(INDEX('Pontuação 3.0'!G$13:G$191, MATCH(AK1894, 'Pontuação 3.0'!F$13:F$191, 0)), "Faixa Indefinida")</f>
        <v>B</v>
      </c>
      <c r="AM1894" s="10">
        <f t="shared" si="7"/>
        <v>0</v>
      </c>
      <c r="AN1894" s="10">
        <f t="shared" si="8"/>
        <v>1</v>
      </c>
      <c r="AO1894" s="10">
        <f t="shared" si="9"/>
        <v>0</v>
      </c>
      <c r="AP1894" s="10">
        <f t="shared" si="10"/>
        <v>0</v>
      </c>
    </row>
    <row r="1895" ht="15.75" customHeight="1">
      <c r="A1895" s="7">
        <v>45677.0</v>
      </c>
      <c r="B1895" s="8" t="s">
        <v>4371</v>
      </c>
      <c r="C1895" s="8" t="s">
        <v>4372</v>
      </c>
      <c r="D1895" s="9">
        <v>1.6991752596E10</v>
      </c>
      <c r="E1895" s="8" t="s">
        <v>6103</v>
      </c>
      <c r="F1895" s="8" t="s">
        <v>6126</v>
      </c>
      <c r="G1895" s="8" t="s">
        <v>6122</v>
      </c>
      <c r="H1895" s="8" t="s">
        <v>6106</v>
      </c>
      <c r="I1895" s="8" t="s">
        <v>6107</v>
      </c>
      <c r="J1895" s="8" t="s">
        <v>6119</v>
      </c>
      <c r="K1895" s="8" t="s">
        <v>6107</v>
      </c>
      <c r="L1895" s="8" t="s">
        <v>6120</v>
      </c>
      <c r="M1895" s="8" t="s">
        <v>6113</v>
      </c>
      <c r="N1895" s="12" t="s">
        <v>18</v>
      </c>
      <c r="O1895" s="12" t="s">
        <v>20</v>
      </c>
      <c r="P1895" s="12" t="s">
        <v>121</v>
      </c>
      <c r="Q1895" s="12" t="s">
        <v>22</v>
      </c>
      <c r="R1895" s="12" t="s">
        <v>21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10">
        <f>ROUNDUP(SUM(VLOOKUP(F1895,'Pontuação'!A$2:B$11,2,FALSE),VLOOKUP(E1895,'Pontuação'!C$2:D$11,2,FALSE),VLOOKUP(H1895,'Pontuação'!I$2:J$11,2,FALSE),VLOOKUP(J1895,'Pontuação'!G$2:H$11,2,FALSE),VLOOKUP(L1895,'Pontuação'!M$2:N$13,2,FALSE)),0)</f>
        <v>1673</v>
      </c>
      <c r="AD1895" s="11">
        <f t="shared" si="1"/>
        <v>167</v>
      </c>
      <c r="AE1895" s="11" t="str">
        <f t="array" ref="AE1895">IFERROR(INDEX('Pontuação'!G$13:G$101, MATCH(AD1895, 'Pontuação'!F$13:F$101, 0)), "Faixa Indefinida")</f>
        <v>B</v>
      </c>
      <c r="AF1895" s="11">
        <f t="shared" si="2"/>
        <v>0</v>
      </c>
      <c r="AG1895" s="11">
        <f t="shared" si="3"/>
        <v>1</v>
      </c>
      <c r="AH1895" s="11">
        <f t="shared" si="4"/>
        <v>0</v>
      </c>
      <c r="AI1895" s="11">
        <f t="shared" si="5"/>
        <v>0</v>
      </c>
      <c r="AJ1895" s="11">
        <f>ROUNDUP(SUM(VLOOKUP(F1895,'Pontuação 3.0'!A$2:B$11,2,FALSE),VLOOKUP(E1895,'Pontuação 3.0'!C$2:D$11,2,FALSE),VLOOKUP(H1895,'Pontuação 3.0'!I$2:J$11,2,FALSE),VLOOKUP(J1895,'Pontuação 3.0'!G$2:H$11,2,FALSE),VLOOKUP(G1895,'Pontuação 3.0'!E$2:F$11,2,FALSE),VLOOKUP(K1895,'Pontuação 3.0'!K$2:L$11,2,FALSE),VLOOKUP(L1895,'Pontuação 3.0'!M$2:N$13,2,FALSE)),0)</f>
        <v>1935</v>
      </c>
      <c r="AK1895" s="10">
        <f t="shared" si="6"/>
        <v>194</v>
      </c>
      <c r="AL1895" s="10" t="str">
        <f t="array" ref="AL1895">IFERROR(INDEX('Pontuação 3.0'!G$13:G$191, MATCH(AK1895, 'Pontuação 3.0'!F$13:F$191, 0)), "Faixa Indefinida")</f>
        <v>C</v>
      </c>
      <c r="AM1895" s="10">
        <f t="shared" si="7"/>
        <v>0</v>
      </c>
      <c r="AN1895" s="10">
        <f t="shared" si="8"/>
        <v>0</v>
      </c>
      <c r="AO1895" s="10">
        <f t="shared" si="9"/>
        <v>1</v>
      </c>
      <c r="AP1895" s="10">
        <f t="shared" si="10"/>
        <v>0</v>
      </c>
    </row>
    <row r="1896" ht="15.75" customHeight="1">
      <c r="A1896" s="7">
        <v>45677.0</v>
      </c>
      <c r="B1896" s="8" t="s">
        <v>4373</v>
      </c>
      <c r="C1896" s="8" t="s">
        <v>4374</v>
      </c>
      <c r="D1896" s="9">
        <v>4.1998719078E10</v>
      </c>
      <c r="E1896" s="8" t="s">
        <v>6103</v>
      </c>
      <c r="F1896" s="8" t="s">
        <v>6116</v>
      </c>
      <c r="G1896" s="8" t="s">
        <v>6122</v>
      </c>
      <c r="H1896" s="8" t="s">
        <v>6123</v>
      </c>
      <c r="I1896" s="8" t="s">
        <v>6107</v>
      </c>
      <c r="J1896" s="8" t="s">
        <v>6119</v>
      </c>
      <c r="K1896" s="8" t="s">
        <v>6107</v>
      </c>
      <c r="L1896" s="8" t="s">
        <v>6120</v>
      </c>
      <c r="M1896" s="8" t="s">
        <v>6131</v>
      </c>
      <c r="N1896" s="12" t="s">
        <v>18</v>
      </c>
      <c r="O1896" s="12" t="s">
        <v>20</v>
      </c>
      <c r="P1896" s="12" t="s">
        <v>19</v>
      </c>
      <c r="Q1896" s="12" t="s">
        <v>22</v>
      </c>
      <c r="R1896" s="12" t="s">
        <v>21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10">
        <f>ROUNDUP(SUM(VLOOKUP(F1896,'Pontuação'!A$2:B$11,2,FALSE),VLOOKUP(E1896,'Pontuação'!C$2:D$11,2,FALSE),VLOOKUP(H1896,'Pontuação'!I$2:J$11,2,FALSE),VLOOKUP(J1896,'Pontuação'!G$2:H$11,2,FALSE),VLOOKUP(L1896,'Pontuação'!M$2:N$13,2,FALSE)),0)</f>
        <v>1571</v>
      </c>
      <c r="AD1896" s="11">
        <f t="shared" si="1"/>
        <v>157</v>
      </c>
      <c r="AE1896" s="11" t="str">
        <f t="array" ref="AE1896">IFERROR(INDEX('Pontuação'!G$13:G$101, MATCH(AD1896, 'Pontuação'!F$13:F$101, 0)), "Faixa Indefinida")</f>
        <v>C</v>
      </c>
      <c r="AF1896" s="11">
        <f t="shared" si="2"/>
        <v>0</v>
      </c>
      <c r="AG1896" s="11">
        <f t="shared" si="3"/>
        <v>0</v>
      </c>
      <c r="AH1896" s="11">
        <f t="shared" si="4"/>
        <v>1</v>
      </c>
      <c r="AI1896" s="11">
        <f t="shared" si="5"/>
        <v>0</v>
      </c>
      <c r="AJ1896" s="11">
        <f>ROUNDUP(SUM(VLOOKUP(F1896,'Pontuação 3.0'!A$2:B$11,2,FALSE),VLOOKUP(E1896,'Pontuação 3.0'!C$2:D$11,2,FALSE),VLOOKUP(H1896,'Pontuação 3.0'!I$2:J$11,2,FALSE),VLOOKUP(J1896,'Pontuação 3.0'!G$2:H$11,2,FALSE),VLOOKUP(G1896,'Pontuação 3.0'!E$2:F$11,2,FALSE),VLOOKUP(K1896,'Pontuação 3.0'!K$2:L$11,2,FALSE),VLOOKUP(L1896,'Pontuação 3.0'!M$2:N$13,2,FALSE)),0)</f>
        <v>1920</v>
      </c>
      <c r="AK1896" s="10">
        <f t="shared" si="6"/>
        <v>192</v>
      </c>
      <c r="AL1896" s="10" t="str">
        <f t="array" ref="AL1896">IFERROR(INDEX('Pontuação 3.0'!G$13:G$191, MATCH(AK1896, 'Pontuação 3.0'!F$13:F$191, 0)), "Faixa Indefinida")</f>
        <v>C</v>
      </c>
      <c r="AM1896" s="10">
        <f t="shared" si="7"/>
        <v>0</v>
      </c>
      <c r="AN1896" s="10">
        <f t="shared" si="8"/>
        <v>0</v>
      </c>
      <c r="AO1896" s="10">
        <f t="shared" si="9"/>
        <v>1</v>
      </c>
      <c r="AP1896" s="10">
        <f t="shared" si="10"/>
        <v>0</v>
      </c>
    </row>
    <row r="1897" ht="15.75" customHeight="1">
      <c r="A1897" s="7">
        <v>45677.0</v>
      </c>
      <c r="B1897" s="8" t="s">
        <v>4375</v>
      </c>
      <c r="C1897" s="8" t="s">
        <v>4376</v>
      </c>
      <c r="D1897" s="9">
        <v>4.799793837E10</v>
      </c>
      <c r="E1897" s="8" t="s">
        <v>6103</v>
      </c>
      <c r="F1897" s="8" t="s">
        <v>6116</v>
      </c>
      <c r="G1897" s="8" t="s">
        <v>6114</v>
      </c>
      <c r="H1897" s="8" t="s">
        <v>6123</v>
      </c>
      <c r="I1897" s="8" t="s">
        <v>6107</v>
      </c>
      <c r="J1897" s="8" t="s">
        <v>6119</v>
      </c>
      <c r="K1897" s="8" t="s">
        <v>6107</v>
      </c>
      <c r="L1897" s="8" t="s">
        <v>6120</v>
      </c>
      <c r="M1897" s="8" t="s">
        <v>6131</v>
      </c>
      <c r="N1897" s="12" t="s">
        <v>18</v>
      </c>
      <c r="O1897" s="12" t="s">
        <v>20</v>
      </c>
      <c r="P1897" s="12" t="s">
        <v>102</v>
      </c>
      <c r="Q1897" s="12" t="s">
        <v>22</v>
      </c>
      <c r="R1897" s="12" t="s">
        <v>21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10">
        <f>ROUNDUP(SUM(VLOOKUP(F1897,'Pontuação'!A$2:B$11,2,FALSE),VLOOKUP(E1897,'Pontuação'!C$2:D$11,2,FALSE),VLOOKUP(H1897,'Pontuação'!I$2:J$11,2,FALSE),VLOOKUP(J1897,'Pontuação'!G$2:H$11,2,FALSE),VLOOKUP(L1897,'Pontuação'!M$2:N$13,2,FALSE)),0)</f>
        <v>1571</v>
      </c>
      <c r="AD1897" s="11">
        <f t="shared" si="1"/>
        <v>157</v>
      </c>
      <c r="AE1897" s="11" t="str">
        <f t="array" ref="AE1897">IFERROR(INDEX('Pontuação'!G$13:G$101, MATCH(AD1897, 'Pontuação'!F$13:F$101, 0)), "Faixa Indefinida")</f>
        <v>C</v>
      </c>
      <c r="AF1897" s="11">
        <f t="shared" si="2"/>
        <v>0</v>
      </c>
      <c r="AG1897" s="11">
        <f t="shared" si="3"/>
        <v>0</v>
      </c>
      <c r="AH1897" s="11">
        <f t="shared" si="4"/>
        <v>1</v>
      </c>
      <c r="AI1897" s="11">
        <f t="shared" si="5"/>
        <v>0</v>
      </c>
      <c r="AJ1897" s="11">
        <f>ROUNDUP(SUM(VLOOKUP(F1897,'Pontuação 3.0'!A$2:B$11,2,FALSE),VLOOKUP(E1897,'Pontuação 3.0'!C$2:D$11,2,FALSE),VLOOKUP(H1897,'Pontuação 3.0'!I$2:J$11,2,FALSE),VLOOKUP(J1897,'Pontuação 3.0'!G$2:H$11,2,FALSE),VLOOKUP(G1897,'Pontuação 3.0'!E$2:F$11,2,FALSE),VLOOKUP(K1897,'Pontuação 3.0'!K$2:L$11,2,FALSE),VLOOKUP(L1897,'Pontuação 3.0'!M$2:N$13,2,FALSE)),0)</f>
        <v>1910</v>
      </c>
      <c r="AK1897" s="10">
        <f t="shared" si="6"/>
        <v>191</v>
      </c>
      <c r="AL1897" s="10" t="str">
        <f t="array" ref="AL1897">IFERROR(INDEX('Pontuação 3.0'!G$13:G$191, MATCH(AK1897, 'Pontuação 3.0'!F$13:F$191, 0)), "Faixa Indefinida")</f>
        <v>D</v>
      </c>
      <c r="AM1897" s="10">
        <f t="shared" si="7"/>
        <v>0</v>
      </c>
      <c r="AN1897" s="10">
        <f t="shared" si="8"/>
        <v>0</v>
      </c>
      <c r="AO1897" s="10">
        <f t="shared" si="9"/>
        <v>0</v>
      </c>
      <c r="AP1897" s="10">
        <f t="shared" si="10"/>
        <v>1</v>
      </c>
    </row>
    <row r="1898" ht="15.75" customHeight="1">
      <c r="A1898" s="7">
        <v>45677.0</v>
      </c>
      <c r="B1898" s="8" t="s">
        <v>1660</v>
      </c>
      <c r="C1898" s="8" t="s">
        <v>4377</v>
      </c>
      <c r="D1898" s="9">
        <v>8.6994516444E10</v>
      </c>
      <c r="E1898" s="8" t="s">
        <v>6103</v>
      </c>
      <c r="F1898" s="8" t="s">
        <v>6116</v>
      </c>
      <c r="G1898" s="8" t="s">
        <v>6117</v>
      </c>
      <c r="H1898" s="8" t="s">
        <v>6123</v>
      </c>
      <c r="I1898" s="8" t="s">
        <v>6107</v>
      </c>
      <c r="J1898" s="8" t="s">
        <v>6119</v>
      </c>
      <c r="K1898" s="8" t="s">
        <v>6109</v>
      </c>
      <c r="L1898" s="8" t="s">
        <v>6115</v>
      </c>
      <c r="M1898" s="8" t="s">
        <v>6113</v>
      </c>
      <c r="N1898" s="12" t="s">
        <v>18</v>
      </c>
      <c r="O1898" s="12" t="s">
        <v>20</v>
      </c>
      <c r="P1898" s="12" t="s">
        <v>19</v>
      </c>
      <c r="Q1898" s="12" t="s">
        <v>22</v>
      </c>
      <c r="R1898" s="12" t="s">
        <v>21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10">
        <f>ROUNDUP(SUM(VLOOKUP(F1898,'Pontuação'!A$2:B$11,2,FALSE),VLOOKUP(E1898,'Pontuação'!C$2:D$11,2,FALSE),VLOOKUP(H1898,'Pontuação'!I$2:J$11,2,FALSE),VLOOKUP(J1898,'Pontuação'!G$2:H$11,2,FALSE),VLOOKUP(L1898,'Pontuação'!M$2:N$13,2,FALSE)),0)</f>
        <v>1439</v>
      </c>
      <c r="AD1898" s="11">
        <f t="shared" si="1"/>
        <v>144</v>
      </c>
      <c r="AE1898" s="11" t="str">
        <f t="array" ref="AE1898">IFERROR(INDEX('Pontuação'!G$13:G$101, MATCH(AD1898, 'Pontuação'!F$13:F$101, 0)), "Faixa Indefinida")</f>
        <v>D</v>
      </c>
      <c r="AF1898" s="11">
        <f t="shared" si="2"/>
        <v>0</v>
      </c>
      <c r="AG1898" s="11">
        <f t="shared" si="3"/>
        <v>0</v>
      </c>
      <c r="AH1898" s="11">
        <f t="shared" si="4"/>
        <v>0</v>
      </c>
      <c r="AI1898" s="11">
        <f t="shared" si="5"/>
        <v>1</v>
      </c>
      <c r="AJ1898" s="11">
        <f>ROUNDUP(SUM(VLOOKUP(F1898,'Pontuação 3.0'!A$2:B$11,2,FALSE),VLOOKUP(E1898,'Pontuação 3.0'!C$2:D$11,2,FALSE),VLOOKUP(H1898,'Pontuação 3.0'!I$2:J$11,2,FALSE),VLOOKUP(J1898,'Pontuação 3.0'!G$2:H$11,2,FALSE),VLOOKUP(G1898,'Pontuação 3.0'!E$2:F$11,2,FALSE),VLOOKUP(K1898,'Pontuação 3.0'!K$2:L$11,2,FALSE),VLOOKUP(L1898,'Pontuação 3.0'!M$2:N$13,2,FALSE)),0)</f>
        <v>2235</v>
      </c>
      <c r="AK1898" s="10">
        <f t="shared" si="6"/>
        <v>224</v>
      </c>
      <c r="AL1898" s="10" t="str">
        <f t="array" ref="AL1898">IFERROR(INDEX('Pontuação 3.0'!G$13:G$191, MATCH(AK1898, 'Pontuação 3.0'!F$13:F$191, 0)), "Faixa Indefinida")</f>
        <v>B</v>
      </c>
      <c r="AM1898" s="10">
        <f t="shared" si="7"/>
        <v>0</v>
      </c>
      <c r="AN1898" s="10">
        <f t="shared" si="8"/>
        <v>1</v>
      </c>
      <c r="AO1898" s="10">
        <f t="shared" si="9"/>
        <v>0</v>
      </c>
      <c r="AP1898" s="10">
        <f t="shared" si="10"/>
        <v>0</v>
      </c>
    </row>
    <row r="1899" ht="15.75" customHeight="1">
      <c r="A1899" s="7">
        <v>45677.0</v>
      </c>
      <c r="B1899" s="8" t="s">
        <v>4378</v>
      </c>
      <c r="C1899" s="8" t="s">
        <v>4379</v>
      </c>
      <c r="D1899" s="9">
        <v>5.5999713462E10</v>
      </c>
      <c r="E1899" s="8" t="s">
        <v>6103</v>
      </c>
      <c r="F1899" s="8" t="s">
        <v>6116</v>
      </c>
      <c r="G1899" s="8" t="s">
        <v>6122</v>
      </c>
      <c r="H1899" s="8" t="s">
        <v>6118</v>
      </c>
      <c r="I1899" s="8" t="s">
        <v>6107</v>
      </c>
      <c r="J1899" s="8" t="s">
        <v>6119</v>
      </c>
      <c r="K1899" s="8" t="s">
        <v>6109</v>
      </c>
      <c r="L1899" s="8" t="s">
        <v>6120</v>
      </c>
      <c r="M1899" s="8" t="s">
        <v>6121</v>
      </c>
      <c r="N1899" s="12" t="s">
        <v>18</v>
      </c>
      <c r="O1899" s="12" t="s">
        <v>20</v>
      </c>
      <c r="P1899" s="12" t="s">
        <v>71</v>
      </c>
      <c r="Q1899" s="12" t="s">
        <v>22</v>
      </c>
      <c r="R1899" s="12" t="s">
        <v>21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10">
        <f>ROUNDUP(SUM(VLOOKUP(F1899,'Pontuação'!A$2:B$11,2,FALSE),VLOOKUP(E1899,'Pontuação'!C$2:D$11,2,FALSE),VLOOKUP(H1899,'Pontuação'!I$2:J$11,2,FALSE),VLOOKUP(J1899,'Pontuação'!G$2:H$11,2,FALSE),VLOOKUP(L1899,'Pontuação'!M$2:N$13,2,FALSE)),0)</f>
        <v>1727</v>
      </c>
      <c r="AD1899" s="11">
        <f t="shared" si="1"/>
        <v>173</v>
      </c>
      <c r="AE1899" s="11" t="str">
        <f t="array" ref="AE1899">IFERROR(INDEX('Pontuação'!G$13:G$101, MATCH(AD1899, 'Pontuação'!F$13:F$101, 0)), "Faixa Indefinida")</f>
        <v>B</v>
      </c>
      <c r="AF1899" s="11">
        <f t="shared" si="2"/>
        <v>0</v>
      </c>
      <c r="AG1899" s="11">
        <f t="shared" si="3"/>
        <v>1</v>
      </c>
      <c r="AH1899" s="11">
        <f t="shared" si="4"/>
        <v>0</v>
      </c>
      <c r="AI1899" s="11">
        <f t="shared" si="5"/>
        <v>0</v>
      </c>
      <c r="AJ1899" s="11">
        <f>ROUNDUP(SUM(VLOOKUP(F1899,'Pontuação 3.0'!A$2:B$11,2,FALSE),VLOOKUP(E1899,'Pontuação 3.0'!C$2:D$11,2,FALSE),VLOOKUP(H1899,'Pontuação 3.0'!I$2:J$11,2,FALSE),VLOOKUP(J1899,'Pontuação 3.0'!G$2:H$11,2,FALSE),VLOOKUP(G1899,'Pontuação 3.0'!E$2:F$11,2,FALSE),VLOOKUP(K1899,'Pontuação 3.0'!K$2:L$11,2,FALSE),VLOOKUP(L1899,'Pontuação 3.0'!M$2:N$13,2,FALSE)),0)</f>
        <v>2416</v>
      </c>
      <c r="AK1899" s="10">
        <f t="shared" si="6"/>
        <v>242</v>
      </c>
      <c r="AL1899" s="10" t="str">
        <f t="array" ref="AL1899">IFERROR(INDEX('Pontuação 3.0'!G$13:G$191, MATCH(AK1899, 'Pontuação 3.0'!F$13:F$191, 0)), "Faixa Indefinida")</f>
        <v>A</v>
      </c>
      <c r="AM1899" s="10">
        <f t="shared" si="7"/>
        <v>1</v>
      </c>
      <c r="AN1899" s="10">
        <f t="shared" si="8"/>
        <v>0</v>
      </c>
      <c r="AO1899" s="10">
        <f t="shared" si="9"/>
        <v>0</v>
      </c>
      <c r="AP1899" s="10">
        <f t="shared" si="10"/>
        <v>0</v>
      </c>
    </row>
    <row r="1900" ht="15.75" customHeight="1">
      <c r="A1900" s="7">
        <v>45677.0</v>
      </c>
      <c r="B1900" s="8" t="s">
        <v>4380</v>
      </c>
      <c r="C1900" s="8" t="s">
        <v>4381</v>
      </c>
      <c r="D1900" s="9">
        <v>6.5992303978E10</v>
      </c>
      <c r="E1900" s="8" t="s">
        <v>6103</v>
      </c>
      <c r="F1900" s="8" t="s">
        <v>6116</v>
      </c>
      <c r="G1900" s="8" t="s">
        <v>6122</v>
      </c>
      <c r="H1900" s="8" t="s">
        <v>6118</v>
      </c>
      <c r="I1900" s="8" t="s">
        <v>6107</v>
      </c>
      <c r="J1900" s="8" t="s">
        <v>6119</v>
      </c>
      <c r="K1900" s="8" t="s">
        <v>6107</v>
      </c>
      <c r="L1900" s="8" t="s">
        <v>6120</v>
      </c>
      <c r="M1900" s="8" t="s">
        <v>6113</v>
      </c>
      <c r="N1900" s="12" t="s">
        <v>18</v>
      </c>
      <c r="O1900" s="12" t="s">
        <v>20</v>
      </c>
      <c r="P1900" s="12" t="s">
        <v>19</v>
      </c>
      <c r="Q1900" s="12" t="s">
        <v>22</v>
      </c>
      <c r="R1900" s="12" t="s">
        <v>21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10">
        <f>ROUNDUP(SUM(VLOOKUP(F1900,'Pontuação'!A$2:B$11,2,FALSE),VLOOKUP(E1900,'Pontuação'!C$2:D$11,2,FALSE),VLOOKUP(H1900,'Pontuação'!I$2:J$11,2,FALSE),VLOOKUP(J1900,'Pontuação'!G$2:H$11,2,FALSE),VLOOKUP(L1900,'Pontuação'!M$2:N$13,2,FALSE)),0)</f>
        <v>1727</v>
      </c>
      <c r="AD1900" s="11">
        <f t="shared" si="1"/>
        <v>173</v>
      </c>
      <c r="AE1900" s="11" t="str">
        <f t="array" ref="AE1900">IFERROR(INDEX('Pontuação'!G$13:G$101, MATCH(AD1900, 'Pontuação'!F$13:F$101, 0)), "Faixa Indefinida")</f>
        <v>B</v>
      </c>
      <c r="AF1900" s="11">
        <f t="shared" si="2"/>
        <v>0</v>
      </c>
      <c r="AG1900" s="11">
        <f t="shared" si="3"/>
        <v>1</v>
      </c>
      <c r="AH1900" s="11">
        <f t="shared" si="4"/>
        <v>0</v>
      </c>
      <c r="AI1900" s="11">
        <f t="shared" si="5"/>
        <v>0</v>
      </c>
      <c r="AJ1900" s="11">
        <f>ROUNDUP(SUM(VLOOKUP(F1900,'Pontuação 3.0'!A$2:B$11,2,FALSE),VLOOKUP(E1900,'Pontuação 3.0'!C$2:D$11,2,FALSE),VLOOKUP(H1900,'Pontuação 3.0'!I$2:J$11,2,FALSE),VLOOKUP(J1900,'Pontuação 3.0'!G$2:H$11,2,FALSE),VLOOKUP(G1900,'Pontuação 3.0'!E$2:F$11,2,FALSE),VLOOKUP(K1900,'Pontuação 3.0'!K$2:L$11,2,FALSE),VLOOKUP(L1900,'Pontuação 3.0'!M$2:N$13,2,FALSE)),0)</f>
        <v>2155</v>
      </c>
      <c r="AK1900" s="10">
        <f t="shared" si="6"/>
        <v>216</v>
      </c>
      <c r="AL1900" s="10" t="str">
        <f t="array" ref="AL1900">IFERROR(INDEX('Pontuação 3.0'!G$13:G$191, MATCH(AK1900, 'Pontuação 3.0'!F$13:F$191, 0)), "Faixa Indefinida")</f>
        <v>B</v>
      </c>
      <c r="AM1900" s="10">
        <f t="shared" si="7"/>
        <v>0</v>
      </c>
      <c r="AN1900" s="10">
        <f t="shared" si="8"/>
        <v>1</v>
      </c>
      <c r="AO1900" s="10">
        <f t="shared" si="9"/>
        <v>0</v>
      </c>
      <c r="AP1900" s="10">
        <f t="shared" si="10"/>
        <v>0</v>
      </c>
    </row>
    <row r="1901" ht="15.75" customHeight="1">
      <c r="A1901" s="7">
        <v>45677.0</v>
      </c>
      <c r="B1901" s="8" t="s">
        <v>4382</v>
      </c>
      <c r="C1901" s="8" t="s">
        <v>4383</v>
      </c>
      <c r="D1901" s="9">
        <v>9.2985100026E10</v>
      </c>
      <c r="E1901" s="8" t="s">
        <v>6103</v>
      </c>
      <c r="F1901" s="8" t="s">
        <v>6116</v>
      </c>
      <c r="G1901" s="8" t="s">
        <v>6117</v>
      </c>
      <c r="H1901" s="8" t="s">
        <v>6106</v>
      </c>
      <c r="I1901" s="8" t="s">
        <v>6107</v>
      </c>
      <c r="J1901" s="8" t="s">
        <v>6119</v>
      </c>
      <c r="K1901" s="8" t="s">
        <v>6107</v>
      </c>
      <c r="L1901" s="8" t="s">
        <v>6115</v>
      </c>
      <c r="M1901" s="8" t="s">
        <v>6133</v>
      </c>
      <c r="N1901" s="12" t="s">
        <v>18</v>
      </c>
      <c r="O1901" s="12" t="s">
        <v>20</v>
      </c>
      <c r="P1901" s="12" t="s">
        <v>31</v>
      </c>
      <c r="Q1901" s="12" t="s">
        <v>1616</v>
      </c>
      <c r="R1901" s="12" t="s">
        <v>32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10">
        <f>ROUNDUP(SUM(VLOOKUP(F1901,'Pontuação'!A$2:B$11,2,FALSE),VLOOKUP(E1901,'Pontuação'!C$2:D$11,2,FALSE),VLOOKUP(H1901,'Pontuação'!I$2:J$11,2,FALSE),VLOOKUP(J1901,'Pontuação'!G$2:H$11,2,FALSE),VLOOKUP(L1901,'Pontuação'!M$2:N$13,2,FALSE)),0)</f>
        <v>1553</v>
      </c>
      <c r="AD1901" s="11">
        <f t="shared" si="1"/>
        <v>155</v>
      </c>
      <c r="AE1901" s="11" t="str">
        <f t="array" ref="AE1901">IFERROR(INDEX('Pontuação'!G$13:G$101, MATCH(AD1901, 'Pontuação'!F$13:F$101, 0)), "Faixa Indefinida")</f>
        <v>C</v>
      </c>
      <c r="AF1901" s="11">
        <f t="shared" si="2"/>
        <v>0</v>
      </c>
      <c r="AG1901" s="11">
        <f t="shared" si="3"/>
        <v>0</v>
      </c>
      <c r="AH1901" s="11">
        <f t="shared" si="4"/>
        <v>1</v>
      </c>
      <c r="AI1901" s="11">
        <f t="shared" si="5"/>
        <v>0</v>
      </c>
      <c r="AJ1901" s="11">
        <f>ROUNDUP(SUM(VLOOKUP(F1901,'Pontuação 3.0'!A$2:B$11,2,FALSE),VLOOKUP(E1901,'Pontuação 3.0'!C$2:D$11,2,FALSE),VLOOKUP(H1901,'Pontuação 3.0'!I$2:J$11,2,FALSE),VLOOKUP(J1901,'Pontuação 3.0'!G$2:H$11,2,FALSE),VLOOKUP(G1901,'Pontuação 3.0'!E$2:F$11,2,FALSE),VLOOKUP(K1901,'Pontuação 3.0'!K$2:L$11,2,FALSE),VLOOKUP(L1901,'Pontuação 3.0'!M$2:N$13,2,FALSE)),0)</f>
        <v>2122</v>
      </c>
      <c r="AK1901" s="10">
        <f t="shared" si="6"/>
        <v>212</v>
      </c>
      <c r="AL1901" s="10" t="str">
        <f t="array" ref="AL1901">IFERROR(INDEX('Pontuação 3.0'!G$13:G$191, MATCH(AK1901, 'Pontuação 3.0'!F$13:F$191, 0)), "Faixa Indefinida")</f>
        <v>C</v>
      </c>
      <c r="AM1901" s="10">
        <f t="shared" si="7"/>
        <v>0</v>
      </c>
      <c r="AN1901" s="10">
        <f t="shared" si="8"/>
        <v>0</v>
      </c>
      <c r="AO1901" s="10">
        <f t="shared" si="9"/>
        <v>1</v>
      </c>
      <c r="AP1901" s="10">
        <f t="shared" si="10"/>
        <v>0</v>
      </c>
    </row>
    <row r="1902" ht="15.75" customHeight="1">
      <c r="A1902" s="7">
        <v>45677.0</v>
      </c>
      <c r="B1902" s="8" t="s">
        <v>4386</v>
      </c>
      <c r="C1902" s="8" t="s">
        <v>4387</v>
      </c>
      <c r="D1902" s="9">
        <v>5.594988133378E12</v>
      </c>
      <c r="E1902" s="8" t="s">
        <v>6103</v>
      </c>
      <c r="F1902" s="8" t="s">
        <v>6126</v>
      </c>
      <c r="G1902" s="8" t="s">
        <v>6117</v>
      </c>
      <c r="H1902" s="8" t="s">
        <v>6132</v>
      </c>
      <c r="I1902" s="8" t="s">
        <v>6128</v>
      </c>
      <c r="J1902" s="8" t="s">
        <v>6119</v>
      </c>
      <c r="K1902" s="8" t="s">
        <v>6109</v>
      </c>
      <c r="L1902" s="8" t="s">
        <v>6115</v>
      </c>
      <c r="M1902" s="8" t="s">
        <v>6111</v>
      </c>
      <c r="N1902" s="12" t="s">
        <v>18</v>
      </c>
      <c r="O1902" s="12" t="s">
        <v>20</v>
      </c>
      <c r="P1902" s="12" t="s">
        <v>19</v>
      </c>
      <c r="Q1902" s="12" t="s">
        <v>22</v>
      </c>
      <c r="R1902" s="12" t="s">
        <v>21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10">
        <f>ROUNDUP(SUM(VLOOKUP(F1902,'Pontuação'!A$2:B$11,2,FALSE),VLOOKUP(E1902,'Pontuação'!C$2:D$11,2,FALSE),VLOOKUP(H1902,'Pontuação'!I$2:J$11,2,FALSE),VLOOKUP(J1902,'Pontuação'!G$2:H$11,2,FALSE),VLOOKUP(L1902,'Pontuação'!M$2:N$13,2,FALSE)),0)</f>
        <v>1357</v>
      </c>
      <c r="AD1902" s="11">
        <f t="shared" si="1"/>
        <v>136</v>
      </c>
      <c r="AE1902" s="11" t="str">
        <f t="array" ref="AE1902">IFERROR(INDEX('Pontuação'!G$13:G$101, MATCH(AD1902, 'Pontuação'!F$13:F$101, 0)), "Faixa Indefinida")</f>
        <v>D</v>
      </c>
      <c r="AF1902" s="11">
        <f t="shared" si="2"/>
        <v>0</v>
      </c>
      <c r="AG1902" s="11">
        <f t="shared" si="3"/>
        <v>0</v>
      </c>
      <c r="AH1902" s="11">
        <f t="shared" si="4"/>
        <v>0</v>
      </c>
      <c r="AI1902" s="11">
        <f t="shared" si="5"/>
        <v>1</v>
      </c>
      <c r="AJ1902" s="11">
        <f>ROUNDUP(SUM(VLOOKUP(F1902,'Pontuação 3.0'!A$2:B$11,2,FALSE),VLOOKUP(E1902,'Pontuação 3.0'!C$2:D$11,2,FALSE),VLOOKUP(H1902,'Pontuação 3.0'!I$2:J$11,2,FALSE),VLOOKUP(J1902,'Pontuação 3.0'!G$2:H$11,2,FALSE),VLOOKUP(G1902,'Pontuação 3.0'!E$2:F$11,2,FALSE),VLOOKUP(K1902,'Pontuação 3.0'!K$2:L$11,2,FALSE),VLOOKUP(L1902,'Pontuação 3.0'!M$2:N$13,2,FALSE)),0)</f>
        <v>2142</v>
      </c>
      <c r="AK1902" s="10">
        <f t="shared" si="6"/>
        <v>214</v>
      </c>
      <c r="AL1902" s="10" t="str">
        <f t="array" ref="AL1902">IFERROR(INDEX('Pontuação 3.0'!G$13:G$191, MATCH(AK1902, 'Pontuação 3.0'!F$13:F$191, 0)), "Faixa Indefinida")</f>
        <v>B</v>
      </c>
      <c r="AM1902" s="10">
        <f t="shared" si="7"/>
        <v>0</v>
      </c>
      <c r="AN1902" s="10">
        <f t="shared" si="8"/>
        <v>1</v>
      </c>
      <c r="AO1902" s="10">
        <f t="shared" si="9"/>
        <v>0</v>
      </c>
      <c r="AP1902" s="10">
        <f t="shared" si="10"/>
        <v>0</v>
      </c>
    </row>
    <row r="1903" ht="15.75" customHeight="1">
      <c r="A1903" s="7">
        <v>45677.0</v>
      </c>
      <c r="B1903" s="8" t="s">
        <v>4388</v>
      </c>
      <c r="C1903" s="8" t="s">
        <v>4389</v>
      </c>
      <c r="D1903" s="9">
        <v>9.9985096041E10</v>
      </c>
      <c r="E1903" s="8" t="s">
        <v>6125</v>
      </c>
      <c r="F1903" s="8" t="s">
        <v>6104</v>
      </c>
      <c r="G1903" s="8" t="s">
        <v>6105</v>
      </c>
      <c r="H1903" s="8" t="s">
        <v>6123</v>
      </c>
      <c r="I1903" s="8" t="s">
        <v>6128</v>
      </c>
      <c r="J1903" s="8" t="s">
        <v>6108</v>
      </c>
      <c r="K1903" s="8" t="s">
        <v>6109</v>
      </c>
      <c r="L1903" s="8" t="s">
        <v>6115</v>
      </c>
      <c r="M1903" s="8" t="s">
        <v>6111</v>
      </c>
      <c r="N1903" s="12" t="s">
        <v>18</v>
      </c>
      <c r="O1903" s="12" t="s">
        <v>20</v>
      </c>
      <c r="P1903" s="12" t="s">
        <v>25</v>
      </c>
      <c r="Q1903" s="12" t="s">
        <v>83</v>
      </c>
      <c r="R1903" s="12" t="s">
        <v>32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10">
        <f>ROUNDUP(SUM(VLOOKUP(F1903,'Pontuação'!A$2:B$11,2,FALSE),VLOOKUP(E1903,'Pontuação'!C$2:D$11,2,FALSE),VLOOKUP(H1903,'Pontuação'!I$2:J$11,2,FALSE),VLOOKUP(J1903,'Pontuação'!G$2:H$11,2,FALSE),VLOOKUP(L1903,'Pontuação'!M$2:N$13,2,FALSE)),0)</f>
        <v>1553</v>
      </c>
      <c r="AD1903" s="11">
        <f t="shared" si="1"/>
        <v>155</v>
      </c>
      <c r="AE1903" s="11" t="str">
        <f t="array" ref="AE1903">IFERROR(INDEX('Pontuação'!G$13:G$101, MATCH(AD1903, 'Pontuação'!F$13:F$101, 0)), "Faixa Indefinida")</f>
        <v>C</v>
      </c>
      <c r="AF1903" s="11">
        <f t="shared" si="2"/>
        <v>0</v>
      </c>
      <c r="AG1903" s="11">
        <f t="shared" si="3"/>
        <v>0</v>
      </c>
      <c r="AH1903" s="11">
        <f t="shared" si="4"/>
        <v>1</v>
      </c>
      <c r="AI1903" s="11">
        <f t="shared" si="5"/>
        <v>0</v>
      </c>
      <c r="AJ1903" s="11">
        <f>ROUNDUP(SUM(VLOOKUP(F1903,'Pontuação 3.0'!A$2:B$11,2,FALSE),VLOOKUP(E1903,'Pontuação 3.0'!C$2:D$11,2,FALSE),VLOOKUP(H1903,'Pontuação 3.0'!I$2:J$11,2,FALSE),VLOOKUP(J1903,'Pontuação 3.0'!G$2:H$11,2,FALSE),VLOOKUP(G1903,'Pontuação 3.0'!E$2:F$11,2,FALSE),VLOOKUP(K1903,'Pontuação 3.0'!K$2:L$11,2,FALSE),VLOOKUP(L1903,'Pontuação 3.0'!M$2:N$13,2,FALSE)),0)</f>
        <v>2436</v>
      </c>
      <c r="AK1903" s="10">
        <f t="shared" si="6"/>
        <v>244</v>
      </c>
      <c r="AL1903" s="10" t="str">
        <f t="array" ref="AL1903">IFERROR(INDEX('Pontuação 3.0'!G$13:G$191, MATCH(AK1903, 'Pontuação 3.0'!F$13:F$191, 0)), "Faixa Indefinida")</f>
        <v>A</v>
      </c>
      <c r="AM1903" s="10">
        <f t="shared" si="7"/>
        <v>1</v>
      </c>
      <c r="AN1903" s="10">
        <f t="shared" si="8"/>
        <v>0</v>
      </c>
      <c r="AO1903" s="10">
        <f t="shared" si="9"/>
        <v>0</v>
      </c>
      <c r="AP1903" s="10">
        <f t="shared" si="10"/>
        <v>0</v>
      </c>
    </row>
    <row r="1904" ht="15.75" customHeight="1">
      <c r="A1904" s="7">
        <v>45677.0</v>
      </c>
      <c r="B1904" s="8" t="s">
        <v>4390</v>
      </c>
      <c r="C1904" s="8" t="s">
        <v>4391</v>
      </c>
      <c r="D1904" s="9">
        <v>9.8988915886E10</v>
      </c>
      <c r="E1904" s="8" t="s">
        <v>6103</v>
      </c>
      <c r="F1904" s="8" t="s">
        <v>6116</v>
      </c>
      <c r="G1904" s="8" t="s">
        <v>6117</v>
      </c>
      <c r="H1904" s="8" t="s">
        <v>6106</v>
      </c>
      <c r="I1904" s="8" t="s">
        <v>6107</v>
      </c>
      <c r="J1904" s="8" t="s">
        <v>6119</v>
      </c>
      <c r="K1904" s="8" t="s">
        <v>6109</v>
      </c>
      <c r="L1904" s="8" t="s">
        <v>6115</v>
      </c>
      <c r="M1904" s="8" t="s">
        <v>6131</v>
      </c>
      <c r="N1904" s="12" t="s">
        <v>18</v>
      </c>
      <c r="O1904" s="12" t="s">
        <v>20</v>
      </c>
      <c r="P1904" s="12" t="s">
        <v>89</v>
      </c>
      <c r="Q1904" s="12" t="s">
        <v>352</v>
      </c>
      <c r="R1904" s="12" t="s">
        <v>32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10">
        <f>ROUNDUP(SUM(VLOOKUP(F1904,'Pontuação'!A$2:B$11,2,FALSE),VLOOKUP(E1904,'Pontuação'!C$2:D$11,2,FALSE),VLOOKUP(H1904,'Pontuação'!I$2:J$11,2,FALSE),VLOOKUP(J1904,'Pontuação'!G$2:H$11,2,FALSE),VLOOKUP(L1904,'Pontuação'!M$2:N$13,2,FALSE)),0)</f>
        <v>1553</v>
      </c>
      <c r="AD1904" s="11">
        <f t="shared" si="1"/>
        <v>155</v>
      </c>
      <c r="AE1904" s="11" t="str">
        <f t="array" ref="AE1904">IFERROR(INDEX('Pontuação'!G$13:G$101, MATCH(AD1904, 'Pontuação'!F$13:F$101, 0)), "Faixa Indefinida")</f>
        <v>C</v>
      </c>
      <c r="AF1904" s="11">
        <f t="shared" si="2"/>
        <v>0</v>
      </c>
      <c r="AG1904" s="11">
        <f t="shared" si="3"/>
        <v>0</v>
      </c>
      <c r="AH1904" s="11">
        <f t="shared" si="4"/>
        <v>1</v>
      </c>
      <c r="AI1904" s="11">
        <f t="shared" si="5"/>
        <v>0</v>
      </c>
      <c r="AJ1904" s="11">
        <f>ROUNDUP(SUM(VLOOKUP(F1904,'Pontuação 3.0'!A$2:B$11,2,FALSE),VLOOKUP(E1904,'Pontuação 3.0'!C$2:D$11,2,FALSE),VLOOKUP(H1904,'Pontuação 3.0'!I$2:J$11,2,FALSE),VLOOKUP(J1904,'Pontuação 3.0'!G$2:H$11,2,FALSE),VLOOKUP(G1904,'Pontuação 3.0'!E$2:F$11,2,FALSE),VLOOKUP(K1904,'Pontuação 3.0'!K$2:L$11,2,FALSE),VLOOKUP(L1904,'Pontuação 3.0'!M$2:N$13,2,FALSE)),0)</f>
        <v>2383</v>
      </c>
      <c r="AK1904" s="10">
        <f t="shared" si="6"/>
        <v>238</v>
      </c>
      <c r="AL1904" s="10" t="str">
        <f t="array" ref="AL1904">IFERROR(INDEX('Pontuação 3.0'!G$13:G$191, MATCH(AK1904, 'Pontuação 3.0'!F$13:F$191, 0)), "Faixa Indefinida")</f>
        <v>A</v>
      </c>
      <c r="AM1904" s="10">
        <f t="shared" si="7"/>
        <v>1</v>
      </c>
      <c r="AN1904" s="10">
        <f t="shared" si="8"/>
        <v>0</v>
      </c>
      <c r="AO1904" s="10">
        <f t="shared" si="9"/>
        <v>0</v>
      </c>
      <c r="AP1904" s="10">
        <f t="shared" si="10"/>
        <v>0</v>
      </c>
    </row>
    <row r="1905" ht="15.75" customHeight="1">
      <c r="A1905" s="7">
        <v>45677.0</v>
      </c>
      <c r="B1905" s="8" t="s">
        <v>4392</v>
      </c>
      <c r="C1905" s="8" t="s">
        <v>4393</v>
      </c>
      <c r="D1905" s="9">
        <v>8.5985616915E10</v>
      </c>
      <c r="E1905" s="8" t="s">
        <v>6103</v>
      </c>
      <c r="F1905" s="8" t="s">
        <v>6116</v>
      </c>
      <c r="G1905" s="8" t="s">
        <v>6117</v>
      </c>
      <c r="H1905" s="8" t="s">
        <v>6106</v>
      </c>
      <c r="I1905" s="8" t="s">
        <v>6107</v>
      </c>
      <c r="J1905" s="8" t="s">
        <v>6119</v>
      </c>
      <c r="K1905" s="8" t="s">
        <v>6107</v>
      </c>
      <c r="L1905" s="8" t="s">
        <v>6115</v>
      </c>
      <c r="M1905" s="8" t="s">
        <v>6121</v>
      </c>
      <c r="N1905" s="12" t="s">
        <v>18</v>
      </c>
      <c r="O1905" s="12" t="s">
        <v>20</v>
      </c>
      <c r="P1905" s="12" t="s">
        <v>31</v>
      </c>
      <c r="Q1905" s="12" t="s">
        <v>22</v>
      </c>
      <c r="R1905" s="12" t="s">
        <v>32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10">
        <f>ROUNDUP(SUM(VLOOKUP(F1905,'Pontuação'!A$2:B$11,2,FALSE),VLOOKUP(E1905,'Pontuação'!C$2:D$11,2,FALSE),VLOOKUP(H1905,'Pontuação'!I$2:J$11,2,FALSE),VLOOKUP(J1905,'Pontuação'!G$2:H$11,2,FALSE),VLOOKUP(L1905,'Pontuação'!M$2:N$13,2,FALSE)),0)</f>
        <v>1553</v>
      </c>
      <c r="AD1905" s="11">
        <f t="shared" si="1"/>
        <v>155</v>
      </c>
      <c r="AE1905" s="11" t="str">
        <f t="array" ref="AE1905">IFERROR(INDEX('Pontuação'!G$13:G$101, MATCH(AD1905, 'Pontuação'!F$13:F$101, 0)), "Faixa Indefinida")</f>
        <v>C</v>
      </c>
      <c r="AF1905" s="11">
        <f t="shared" si="2"/>
        <v>0</v>
      </c>
      <c r="AG1905" s="11">
        <f t="shared" si="3"/>
        <v>0</v>
      </c>
      <c r="AH1905" s="11">
        <f t="shared" si="4"/>
        <v>1</v>
      </c>
      <c r="AI1905" s="11">
        <f t="shared" si="5"/>
        <v>0</v>
      </c>
      <c r="AJ1905" s="11">
        <f>ROUNDUP(SUM(VLOOKUP(F1905,'Pontuação 3.0'!A$2:B$11,2,FALSE),VLOOKUP(E1905,'Pontuação 3.0'!C$2:D$11,2,FALSE),VLOOKUP(H1905,'Pontuação 3.0'!I$2:J$11,2,FALSE),VLOOKUP(J1905,'Pontuação 3.0'!G$2:H$11,2,FALSE),VLOOKUP(G1905,'Pontuação 3.0'!E$2:F$11,2,FALSE),VLOOKUP(K1905,'Pontuação 3.0'!K$2:L$11,2,FALSE),VLOOKUP(L1905,'Pontuação 3.0'!M$2:N$13,2,FALSE)),0)</f>
        <v>2122</v>
      </c>
      <c r="AK1905" s="10">
        <f t="shared" si="6"/>
        <v>212</v>
      </c>
      <c r="AL1905" s="10" t="str">
        <f t="array" ref="AL1905">IFERROR(INDEX('Pontuação 3.0'!G$13:G$191, MATCH(AK1905, 'Pontuação 3.0'!F$13:F$191, 0)), "Faixa Indefinida")</f>
        <v>C</v>
      </c>
      <c r="AM1905" s="10">
        <f t="shared" si="7"/>
        <v>0</v>
      </c>
      <c r="AN1905" s="10">
        <f t="shared" si="8"/>
        <v>0</v>
      </c>
      <c r="AO1905" s="10">
        <f t="shared" si="9"/>
        <v>1</v>
      </c>
      <c r="AP1905" s="10">
        <f t="shared" si="10"/>
        <v>0</v>
      </c>
    </row>
    <row r="1906" ht="15.75" customHeight="1">
      <c r="A1906" s="7">
        <v>45677.0</v>
      </c>
      <c r="B1906" s="8" t="s">
        <v>4394</v>
      </c>
      <c r="C1906" s="8" t="s">
        <v>4395</v>
      </c>
      <c r="D1906" s="9">
        <v>1.1991988994E10</v>
      </c>
      <c r="E1906" s="8" t="s">
        <v>6103</v>
      </c>
      <c r="F1906" s="8" t="s">
        <v>6116</v>
      </c>
      <c r="G1906" s="8" t="s">
        <v>6122</v>
      </c>
      <c r="H1906" s="8" t="s">
        <v>6135</v>
      </c>
      <c r="I1906" s="8" t="s">
        <v>6107</v>
      </c>
      <c r="J1906" s="8" t="s">
        <v>6119</v>
      </c>
      <c r="K1906" s="8" t="s">
        <v>6107</v>
      </c>
      <c r="L1906" s="8" t="s">
        <v>6124</v>
      </c>
      <c r="M1906" s="8" t="s">
        <v>6121</v>
      </c>
      <c r="N1906" s="12" t="s">
        <v>18</v>
      </c>
      <c r="O1906" s="12" t="s">
        <v>20</v>
      </c>
      <c r="P1906" s="12" t="s">
        <v>25</v>
      </c>
      <c r="Q1906" s="12" t="s">
        <v>682</v>
      </c>
      <c r="R1906" s="12" t="s">
        <v>32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10">
        <f>ROUNDUP(SUM(VLOOKUP(F1906,'Pontuação'!A$2:B$11,2,FALSE),VLOOKUP(E1906,'Pontuação'!C$2:D$11,2,FALSE),VLOOKUP(H1906,'Pontuação'!I$2:J$11,2,FALSE),VLOOKUP(J1906,'Pontuação'!G$2:H$11,2,FALSE),VLOOKUP(L1906,'Pontuação'!M$2:N$13,2,FALSE)),0)</f>
        <v>1542</v>
      </c>
      <c r="AD1906" s="11">
        <f t="shared" si="1"/>
        <v>154</v>
      </c>
      <c r="AE1906" s="11" t="str">
        <f t="array" ref="AE1906">IFERROR(INDEX('Pontuação'!G$13:G$101, MATCH(AD1906, 'Pontuação'!F$13:F$101, 0)), "Faixa Indefinida")</f>
        <v>C</v>
      </c>
      <c r="AF1906" s="11">
        <f t="shared" si="2"/>
        <v>0</v>
      </c>
      <c r="AG1906" s="11">
        <f t="shared" si="3"/>
        <v>0</v>
      </c>
      <c r="AH1906" s="11">
        <f t="shared" si="4"/>
        <v>1</v>
      </c>
      <c r="AI1906" s="11">
        <f t="shared" si="5"/>
        <v>0</v>
      </c>
      <c r="AJ1906" s="11">
        <f>ROUNDUP(SUM(VLOOKUP(F1906,'Pontuação 3.0'!A$2:B$11,2,FALSE),VLOOKUP(E1906,'Pontuação 3.0'!C$2:D$11,2,FALSE),VLOOKUP(H1906,'Pontuação 3.0'!I$2:J$11,2,FALSE),VLOOKUP(J1906,'Pontuação 3.0'!G$2:H$11,2,FALSE),VLOOKUP(G1906,'Pontuação 3.0'!E$2:F$11,2,FALSE),VLOOKUP(K1906,'Pontuação 3.0'!K$2:L$11,2,FALSE),VLOOKUP(L1906,'Pontuação 3.0'!M$2:N$13,2,FALSE)),0)</f>
        <v>1888</v>
      </c>
      <c r="AK1906" s="10">
        <f t="shared" si="6"/>
        <v>189</v>
      </c>
      <c r="AL1906" s="10" t="str">
        <f t="array" ref="AL1906">IFERROR(INDEX('Pontuação 3.0'!G$13:G$191, MATCH(AK1906, 'Pontuação 3.0'!F$13:F$191, 0)), "Faixa Indefinida")</f>
        <v>D</v>
      </c>
      <c r="AM1906" s="10">
        <f t="shared" si="7"/>
        <v>0</v>
      </c>
      <c r="AN1906" s="10">
        <f t="shared" si="8"/>
        <v>0</v>
      </c>
      <c r="AO1906" s="10">
        <f t="shared" si="9"/>
        <v>0</v>
      </c>
      <c r="AP1906" s="10">
        <f t="shared" si="10"/>
        <v>1</v>
      </c>
    </row>
    <row r="1907" ht="15.75" customHeight="1">
      <c r="A1907" s="7">
        <v>45677.0</v>
      </c>
      <c r="B1907" s="8" t="s">
        <v>4398</v>
      </c>
      <c r="C1907" s="8" t="s">
        <v>4399</v>
      </c>
      <c r="D1907" s="9">
        <v>9.2992928352E10</v>
      </c>
      <c r="E1907" s="8" t="s">
        <v>6103</v>
      </c>
      <c r="F1907" s="8" t="s">
        <v>6116</v>
      </c>
      <c r="G1907" s="8" t="s">
        <v>6117</v>
      </c>
      <c r="H1907" s="8" t="s">
        <v>6118</v>
      </c>
      <c r="I1907" s="8" t="s">
        <v>6107</v>
      </c>
      <c r="J1907" s="8" t="s">
        <v>6129</v>
      </c>
      <c r="K1907" s="8" t="s">
        <v>6107</v>
      </c>
      <c r="L1907" s="8" t="s">
        <v>6120</v>
      </c>
      <c r="M1907" s="8" t="s">
        <v>6111</v>
      </c>
      <c r="N1907" s="12" t="s">
        <v>18</v>
      </c>
      <c r="O1907" s="12" t="s">
        <v>20</v>
      </c>
      <c r="P1907" s="12" t="s">
        <v>25</v>
      </c>
      <c r="Q1907" s="12" t="s">
        <v>83</v>
      </c>
      <c r="R1907" s="12" t="s">
        <v>21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10">
        <f>ROUNDUP(SUM(VLOOKUP(F1907,'Pontuação'!A$2:B$11,2,FALSE),VLOOKUP(E1907,'Pontuação'!C$2:D$11,2,FALSE),VLOOKUP(H1907,'Pontuação'!I$2:J$11,2,FALSE),VLOOKUP(J1907,'Pontuação'!G$2:H$11,2,FALSE),VLOOKUP(L1907,'Pontuação'!M$2:N$13,2,FALSE)),0)</f>
        <v>2005</v>
      </c>
      <c r="AD1907" s="11">
        <f t="shared" si="1"/>
        <v>201</v>
      </c>
      <c r="AE1907" s="11" t="str">
        <f t="array" ref="AE1907">IFERROR(INDEX('Pontuação'!G$13:G$101, MATCH(AD1907, 'Pontuação'!F$13:F$101, 0)), "Faixa Indefinida")</f>
        <v>A</v>
      </c>
      <c r="AF1907" s="11">
        <f t="shared" si="2"/>
        <v>1</v>
      </c>
      <c r="AG1907" s="11">
        <f t="shared" si="3"/>
        <v>0</v>
      </c>
      <c r="AH1907" s="11">
        <f t="shared" si="4"/>
        <v>0</v>
      </c>
      <c r="AI1907" s="11">
        <f t="shared" si="5"/>
        <v>0</v>
      </c>
      <c r="AJ1907" s="11">
        <f>ROUNDUP(SUM(VLOOKUP(F1907,'Pontuação 3.0'!A$2:B$11,2,FALSE),VLOOKUP(E1907,'Pontuação 3.0'!C$2:D$11,2,FALSE),VLOOKUP(H1907,'Pontuação 3.0'!I$2:J$11,2,FALSE),VLOOKUP(J1907,'Pontuação 3.0'!G$2:H$11,2,FALSE),VLOOKUP(G1907,'Pontuação 3.0'!E$2:F$11,2,FALSE),VLOOKUP(K1907,'Pontuação 3.0'!K$2:L$11,2,FALSE),VLOOKUP(L1907,'Pontuação 3.0'!M$2:N$13,2,FALSE)),0)</f>
        <v>2570</v>
      </c>
      <c r="AK1907" s="10">
        <f t="shared" si="6"/>
        <v>257</v>
      </c>
      <c r="AL1907" s="10" t="str">
        <f t="array" ref="AL1907">IFERROR(INDEX('Pontuação 3.0'!G$13:G$191, MATCH(AK1907, 'Pontuação 3.0'!F$13:F$191, 0)), "Faixa Indefinida")</f>
        <v>A</v>
      </c>
      <c r="AM1907" s="10">
        <f t="shared" si="7"/>
        <v>1</v>
      </c>
      <c r="AN1907" s="10">
        <f t="shared" si="8"/>
        <v>0</v>
      </c>
      <c r="AO1907" s="10">
        <f t="shared" si="9"/>
        <v>0</v>
      </c>
      <c r="AP1907" s="10">
        <f t="shared" si="10"/>
        <v>0</v>
      </c>
    </row>
    <row r="1908" ht="15.75" customHeight="1">
      <c r="A1908" s="7">
        <v>45677.0</v>
      </c>
      <c r="B1908" s="8" t="s">
        <v>4400</v>
      </c>
      <c r="C1908" s="8" t="s">
        <v>4401</v>
      </c>
      <c r="D1908" s="8" t="s">
        <v>4402</v>
      </c>
      <c r="E1908" s="8" t="s">
        <v>6103</v>
      </c>
      <c r="F1908" s="8" t="s">
        <v>6104</v>
      </c>
      <c r="G1908" s="8" t="s">
        <v>6117</v>
      </c>
      <c r="H1908" s="8" t="s">
        <v>6106</v>
      </c>
      <c r="I1908" s="8" t="s">
        <v>6128</v>
      </c>
      <c r="J1908" s="8" t="s">
        <v>6119</v>
      </c>
      <c r="K1908" s="8" t="s">
        <v>6109</v>
      </c>
      <c r="L1908" s="8" t="s">
        <v>6124</v>
      </c>
      <c r="M1908" s="8" t="s">
        <v>6133</v>
      </c>
      <c r="N1908" s="12" t="s">
        <v>18</v>
      </c>
      <c r="O1908" s="12" t="s">
        <v>20</v>
      </c>
      <c r="P1908" s="12" t="s">
        <v>19</v>
      </c>
      <c r="Q1908" s="12" t="s">
        <v>22</v>
      </c>
      <c r="R1908" s="12" t="s">
        <v>32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10">
        <f>ROUNDUP(SUM(VLOOKUP(F1908,'Pontuação'!A$2:B$11,2,FALSE),VLOOKUP(E1908,'Pontuação'!C$2:D$11,2,FALSE),VLOOKUP(H1908,'Pontuação'!I$2:J$11,2,FALSE),VLOOKUP(J1908,'Pontuação'!G$2:H$11,2,FALSE),VLOOKUP(L1908,'Pontuação'!M$2:N$13,2,FALSE)),0)</f>
        <v>1521</v>
      </c>
      <c r="AD1908" s="11">
        <f t="shared" si="1"/>
        <v>152</v>
      </c>
      <c r="AE1908" s="11" t="str">
        <f t="array" ref="AE1908">IFERROR(INDEX('Pontuação'!G$13:G$101, MATCH(AD1908, 'Pontuação'!F$13:F$101, 0)), "Faixa Indefinida")</f>
        <v>C</v>
      </c>
      <c r="AF1908" s="11">
        <f t="shared" si="2"/>
        <v>0</v>
      </c>
      <c r="AG1908" s="11">
        <f t="shared" si="3"/>
        <v>0</v>
      </c>
      <c r="AH1908" s="11">
        <f t="shared" si="4"/>
        <v>1</v>
      </c>
      <c r="AI1908" s="11">
        <f t="shared" si="5"/>
        <v>0</v>
      </c>
      <c r="AJ1908" s="11">
        <f>ROUNDUP(SUM(VLOOKUP(F1908,'Pontuação 3.0'!A$2:B$11,2,FALSE),VLOOKUP(E1908,'Pontuação 3.0'!C$2:D$11,2,FALSE),VLOOKUP(H1908,'Pontuação 3.0'!I$2:J$11,2,FALSE),VLOOKUP(J1908,'Pontuação 3.0'!G$2:H$11,2,FALSE),VLOOKUP(G1908,'Pontuação 3.0'!E$2:F$11,2,FALSE),VLOOKUP(K1908,'Pontuação 3.0'!K$2:L$11,2,FALSE),VLOOKUP(L1908,'Pontuação 3.0'!M$2:N$13,2,FALSE)),0)</f>
        <v>2338</v>
      </c>
      <c r="AK1908" s="10">
        <f t="shared" si="6"/>
        <v>234</v>
      </c>
      <c r="AL1908" s="10" t="str">
        <f t="array" ref="AL1908">IFERROR(INDEX('Pontuação 3.0'!G$13:G$191, MATCH(AK1908, 'Pontuação 3.0'!F$13:F$191, 0)), "Faixa Indefinida")</f>
        <v>B</v>
      </c>
      <c r="AM1908" s="10">
        <f t="shared" si="7"/>
        <v>0</v>
      </c>
      <c r="AN1908" s="10">
        <f t="shared" si="8"/>
        <v>1</v>
      </c>
      <c r="AO1908" s="10">
        <f t="shared" si="9"/>
        <v>0</v>
      </c>
      <c r="AP1908" s="10">
        <f t="shared" si="10"/>
        <v>0</v>
      </c>
    </row>
    <row r="1909" ht="15.75" customHeight="1">
      <c r="A1909" s="7">
        <v>45677.0</v>
      </c>
      <c r="B1909" s="8" t="s">
        <v>4403</v>
      </c>
      <c r="C1909" s="8" t="s">
        <v>4404</v>
      </c>
      <c r="D1909" s="9">
        <v>8.4988287784E10</v>
      </c>
      <c r="E1909" s="8" t="s">
        <v>6103</v>
      </c>
      <c r="F1909" s="8" t="s">
        <v>6126</v>
      </c>
      <c r="G1909" s="8" t="s">
        <v>6114</v>
      </c>
      <c r="H1909" s="8" t="s">
        <v>6123</v>
      </c>
      <c r="I1909" s="8" t="s">
        <v>6107</v>
      </c>
      <c r="J1909" s="8" t="s">
        <v>6119</v>
      </c>
      <c r="K1909" s="8" t="s">
        <v>6109</v>
      </c>
      <c r="L1909" s="8" t="s">
        <v>6115</v>
      </c>
      <c r="M1909" s="8" t="s">
        <v>6111</v>
      </c>
      <c r="N1909" s="12" t="s">
        <v>18</v>
      </c>
      <c r="O1909" s="12" t="s">
        <v>20</v>
      </c>
      <c r="P1909" s="12" t="s">
        <v>121</v>
      </c>
      <c r="Q1909" s="12" t="s">
        <v>22</v>
      </c>
      <c r="R1909" s="12" t="s">
        <v>32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10">
        <f>ROUNDUP(SUM(VLOOKUP(F1909,'Pontuação'!A$2:B$11,2,FALSE),VLOOKUP(E1909,'Pontuação'!C$2:D$11,2,FALSE),VLOOKUP(H1909,'Pontuação'!I$2:J$11,2,FALSE),VLOOKUP(J1909,'Pontuação'!G$2:H$11,2,FALSE),VLOOKUP(L1909,'Pontuação'!M$2:N$13,2,FALSE)),0)</f>
        <v>1427</v>
      </c>
      <c r="AD1909" s="11">
        <f t="shared" si="1"/>
        <v>143</v>
      </c>
      <c r="AE1909" s="11" t="str">
        <f t="array" ref="AE1909">IFERROR(INDEX('Pontuação'!G$13:G$101, MATCH(AD1909, 'Pontuação'!F$13:F$101, 0)), "Faixa Indefinida")</f>
        <v>D</v>
      </c>
      <c r="AF1909" s="11">
        <f t="shared" si="2"/>
        <v>0</v>
      </c>
      <c r="AG1909" s="11">
        <f t="shared" si="3"/>
        <v>0</v>
      </c>
      <c r="AH1909" s="11">
        <f t="shared" si="4"/>
        <v>0</v>
      </c>
      <c r="AI1909" s="11">
        <f t="shared" si="5"/>
        <v>1</v>
      </c>
      <c r="AJ1909" s="11">
        <f>ROUNDUP(SUM(VLOOKUP(F1909,'Pontuação 3.0'!A$2:B$11,2,FALSE),VLOOKUP(E1909,'Pontuação 3.0'!C$2:D$11,2,FALSE),VLOOKUP(H1909,'Pontuação 3.0'!I$2:J$11,2,FALSE),VLOOKUP(J1909,'Pontuação 3.0'!G$2:H$11,2,FALSE),VLOOKUP(G1909,'Pontuação 3.0'!E$2:F$11,2,FALSE),VLOOKUP(K1909,'Pontuação 3.0'!K$2:L$11,2,FALSE),VLOOKUP(L1909,'Pontuação 3.0'!M$2:N$13,2,FALSE)),0)</f>
        <v>1952</v>
      </c>
      <c r="AK1909" s="10">
        <f t="shared" si="6"/>
        <v>195</v>
      </c>
      <c r="AL1909" s="10" t="str">
        <f t="array" ref="AL1909">IFERROR(INDEX('Pontuação 3.0'!G$13:G$191, MATCH(AK1909, 'Pontuação 3.0'!F$13:F$191, 0)), "Faixa Indefinida")</f>
        <v>C</v>
      </c>
      <c r="AM1909" s="10">
        <f t="shared" si="7"/>
        <v>0</v>
      </c>
      <c r="AN1909" s="10">
        <f t="shared" si="8"/>
        <v>0</v>
      </c>
      <c r="AO1909" s="10">
        <f t="shared" si="9"/>
        <v>1</v>
      </c>
      <c r="AP1909" s="10">
        <f t="shared" si="10"/>
        <v>0</v>
      </c>
    </row>
    <row r="1910" ht="15.75" customHeight="1">
      <c r="A1910" s="7">
        <v>45677.0</v>
      </c>
      <c r="B1910" s="8" t="s">
        <v>4405</v>
      </c>
      <c r="C1910" s="8" t="s">
        <v>4406</v>
      </c>
      <c r="D1910" s="9">
        <v>6.5999630758E10</v>
      </c>
      <c r="E1910" s="8" t="s">
        <v>6103</v>
      </c>
      <c r="F1910" s="8" t="s">
        <v>6127</v>
      </c>
      <c r="G1910" s="8" t="s">
        <v>6114</v>
      </c>
      <c r="H1910" s="8" t="s">
        <v>6123</v>
      </c>
      <c r="I1910" s="8" t="s">
        <v>6107</v>
      </c>
      <c r="J1910" s="8" t="s">
        <v>6129</v>
      </c>
      <c r="K1910" s="8" t="s">
        <v>6107</v>
      </c>
      <c r="L1910" s="8" t="s">
        <v>6120</v>
      </c>
      <c r="M1910" s="8" t="s">
        <v>6111</v>
      </c>
      <c r="N1910" s="12" t="s">
        <v>18</v>
      </c>
      <c r="O1910" s="12" t="s">
        <v>20</v>
      </c>
      <c r="P1910" s="12" t="s">
        <v>89</v>
      </c>
      <c r="Q1910" s="12" t="s">
        <v>33</v>
      </c>
      <c r="R1910" s="12" t="s">
        <v>32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10">
        <f>ROUNDUP(SUM(VLOOKUP(F1910,'Pontuação'!A$2:B$11,2,FALSE),VLOOKUP(E1910,'Pontuação'!C$2:D$11,2,FALSE),VLOOKUP(H1910,'Pontuação'!I$2:J$11,2,FALSE),VLOOKUP(J1910,'Pontuação'!G$2:H$11,2,FALSE),VLOOKUP(L1910,'Pontuação'!M$2:N$13,2,FALSE)),0)</f>
        <v>1604</v>
      </c>
      <c r="AD1910" s="11">
        <f t="shared" si="1"/>
        <v>160</v>
      </c>
      <c r="AE1910" s="11" t="str">
        <f t="array" ref="AE1910">IFERROR(INDEX('Pontuação'!G$13:G$101, MATCH(AD1910, 'Pontuação'!F$13:F$101, 0)), "Faixa Indefinida")</f>
        <v>C</v>
      </c>
      <c r="AF1910" s="11">
        <f t="shared" si="2"/>
        <v>0</v>
      </c>
      <c r="AG1910" s="11">
        <f t="shared" si="3"/>
        <v>0</v>
      </c>
      <c r="AH1910" s="11">
        <f t="shared" si="4"/>
        <v>1</v>
      </c>
      <c r="AI1910" s="11">
        <f t="shared" si="5"/>
        <v>0</v>
      </c>
      <c r="AJ1910" s="11">
        <f>ROUNDUP(SUM(VLOOKUP(F1910,'Pontuação 3.0'!A$2:B$11,2,FALSE),VLOOKUP(E1910,'Pontuação 3.0'!C$2:D$11,2,FALSE),VLOOKUP(H1910,'Pontuação 3.0'!I$2:J$11,2,FALSE),VLOOKUP(J1910,'Pontuação 3.0'!G$2:H$11,2,FALSE),VLOOKUP(G1910,'Pontuação 3.0'!E$2:F$11,2,FALSE),VLOOKUP(K1910,'Pontuação 3.0'!K$2:L$11,2,FALSE),VLOOKUP(L1910,'Pontuação 3.0'!M$2:N$13,2,FALSE)),0)</f>
        <v>2037</v>
      </c>
      <c r="AK1910" s="10">
        <f t="shared" si="6"/>
        <v>204</v>
      </c>
      <c r="AL1910" s="10" t="str">
        <f t="array" ref="AL1910">IFERROR(INDEX('Pontuação 3.0'!G$13:G$191, MATCH(AK1910, 'Pontuação 3.0'!F$13:F$191, 0)), "Faixa Indefinida")</f>
        <v>C</v>
      </c>
      <c r="AM1910" s="10">
        <f t="shared" si="7"/>
        <v>0</v>
      </c>
      <c r="AN1910" s="10">
        <f t="shared" si="8"/>
        <v>0</v>
      </c>
      <c r="AO1910" s="10">
        <f t="shared" si="9"/>
        <v>1</v>
      </c>
      <c r="AP1910" s="10">
        <f t="shared" si="10"/>
        <v>0</v>
      </c>
    </row>
    <row r="1911" ht="15.75" customHeight="1">
      <c r="A1911" s="7">
        <v>45677.0</v>
      </c>
      <c r="B1911" s="8" t="s">
        <v>1280</v>
      </c>
      <c r="C1911" s="8" t="s">
        <v>4407</v>
      </c>
      <c r="D1911" s="9">
        <v>2.2998129182E10</v>
      </c>
      <c r="E1911" s="8" t="s">
        <v>6103</v>
      </c>
      <c r="F1911" s="8" t="s">
        <v>6126</v>
      </c>
      <c r="G1911" s="8" t="s">
        <v>6117</v>
      </c>
      <c r="H1911" s="8" t="s">
        <v>6132</v>
      </c>
      <c r="I1911" s="8" t="s">
        <v>6128</v>
      </c>
      <c r="J1911" s="8" t="s">
        <v>6119</v>
      </c>
      <c r="K1911" s="8" t="s">
        <v>6109</v>
      </c>
      <c r="L1911" s="8" t="s">
        <v>6120</v>
      </c>
      <c r="M1911" s="8" t="s">
        <v>6113</v>
      </c>
      <c r="N1911" s="12" t="s">
        <v>18</v>
      </c>
      <c r="O1911" s="12" t="s">
        <v>20</v>
      </c>
      <c r="P1911" s="12" t="s">
        <v>25</v>
      </c>
      <c r="Q1911" s="12" t="s">
        <v>22</v>
      </c>
      <c r="R1911" s="12" t="s">
        <v>32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10">
        <f>ROUNDUP(SUM(VLOOKUP(F1911,'Pontuação'!A$2:B$11,2,FALSE),VLOOKUP(E1911,'Pontuação'!C$2:D$11,2,FALSE),VLOOKUP(H1911,'Pontuação'!I$2:J$11,2,FALSE),VLOOKUP(J1911,'Pontuação'!G$2:H$11,2,FALSE),VLOOKUP(L1911,'Pontuação'!M$2:N$13,2,FALSE)),0)</f>
        <v>1489</v>
      </c>
      <c r="AD1911" s="11">
        <f t="shared" si="1"/>
        <v>149</v>
      </c>
      <c r="AE1911" s="11" t="str">
        <f t="array" ref="AE1911">IFERROR(INDEX('Pontuação'!G$13:G$101, MATCH(AD1911, 'Pontuação'!F$13:F$101, 0)), "Faixa Indefinida")</f>
        <v>C</v>
      </c>
      <c r="AF1911" s="11">
        <f t="shared" si="2"/>
        <v>0</v>
      </c>
      <c r="AG1911" s="11">
        <f t="shared" si="3"/>
        <v>0</v>
      </c>
      <c r="AH1911" s="11">
        <f t="shared" si="4"/>
        <v>1</v>
      </c>
      <c r="AI1911" s="11">
        <f t="shared" si="5"/>
        <v>0</v>
      </c>
      <c r="AJ1911" s="11">
        <f>ROUNDUP(SUM(VLOOKUP(F1911,'Pontuação 3.0'!A$2:B$11,2,FALSE),VLOOKUP(E1911,'Pontuação 3.0'!C$2:D$11,2,FALSE),VLOOKUP(H1911,'Pontuação 3.0'!I$2:J$11,2,FALSE),VLOOKUP(J1911,'Pontuação 3.0'!G$2:H$11,2,FALSE),VLOOKUP(G1911,'Pontuação 3.0'!E$2:F$11,2,FALSE),VLOOKUP(K1911,'Pontuação 3.0'!K$2:L$11,2,FALSE),VLOOKUP(L1911,'Pontuação 3.0'!M$2:N$13,2,FALSE)),0)</f>
        <v>2228</v>
      </c>
      <c r="AK1911" s="10">
        <f t="shared" si="6"/>
        <v>223</v>
      </c>
      <c r="AL1911" s="10" t="str">
        <f t="array" ref="AL1911">IFERROR(INDEX('Pontuação 3.0'!G$13:G$191, MATCH(AK1911, 'Pontuação 3.0'!F$13:F$191, 0)), "Faixa Indefinida")</f>
        <v>B</v>
      </c>
      <c r="AM1911" s="10">
        <f t="shared" si="7"/>
        <v>0</v>
      </c>
      <c r="AN1911" s="10">
        <f t="shared" si="8"/>
        <v>1</v>
      </c>
      <c r="AO1911" s="10">
        <f t="shared" si="9"/>
        <v>0</v>
      </c>
      <c r="AP1911" s="10">
        <f t="shared" si="10"/>
        <v>0</v>
      </c>
    </row>
    <row r="1912" ht="15.75" customHeight="1">
      <c r="A1912" s="7">
        <v>45677.0</v>
      </c>
      <c r="B1912" s="8" t="s">
        <v>4408</v>
      </c>
      <c r="C1912" s="8" t="s">
        <v>4409</v>
      </c>
      <c r="D1912" s="14" t="s">
        <v>6238</v>
      </c>
      <c r="E1912" s="8" t="s">
        <v>6103</v>
      </c>
      <c r="F1912" s="8" t="s">
        <v>6116</v>
      </c>
      <c r="G1912" s="8" t="s">
        <v>6117</v>
      </c>
      <c r="H1912" s="8" t="s">
        <v>6118</v>
      </c>
      <c r="I1912" s="8" t="s">
        <v>6107</v>
      </c>
      <c r="J1912" s="8" t="s">
        <v>6129</v>
      </c>
      <c r="K1912" s="8" t="s">
        <v>6107</v>
      </c>
      <c r="L1912" s="8" t="s">
        <v>6115</v>
      </c>
      <c r="M1912" s="8" t="s">
        <v>6121</v>
      </c>
      <c r="N1912" s="12" t="s">
        <v>18</v>
      </c>
      <c r="O1912" s="12" t="s">
        <v>20</v>
      </c>
      <c r="P1912" s="12" t="s">
        <v>25</v>
      </c>
      <c r="Q1912" s="12" t="s">
        <v>22</v>
      </c>
      <c r="R1912" s="12" t="s">
        <v>32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10">
        <f>ROUNDUP(SUM(VLOOKUP(F1912,'Pontuação'!A$2:B$11,2,FALSE),VLOOKUP(E1912,'Pontuação'!C$2:D$11,2,FALSE),VLOOKUP(H1912,'Pontuação'!I$2:J$11,2,FALSE),VLOOKUP(J1912,'Pontuação'!G$2:H$11,2,FALSE),VLOOKUP(L1912,'Pontuação'!M$2:N$13,2,FALSE)),0)</f>
        <v>1873</v>
      </c>
      <c r="AD1912" s="11">
        <f t="shared" si="1"/>
        <v>187</v>
      </c>
      <c r="AE1912" s="11" t="str">
        <f t="array" ref="AE1912">IFERROR(INDEX('Pontuação'!G$13:G$101, MATCH(AD1912, 'Pontuação'!F$13:F$101, 0)), "Faixa Indefinida")</f>
        <v>A</v>
      </c>
      <c r="AF1912" s="11">
        <f t="shared" si="2"/>
        <v>1</v>
      </c>
      <c r="AG1912" s="11">
        <f t="shared" si="3"/>
        <v>0</v>
      </c>
      <c r="AH1912" s="11">
        <f t="shared" si="4"/>
        <v>0</v>
      </c>
      <c r="AI1912" s="11">
        <f t="shared" si="5"/>
        <v>0</v>
      </c>
      <c r="AJ1912" s="11">
        <f>ROUNDUP(SUM(VLOOKUP(F1912,'Pontuação 3.0'!A$2:B$11,2,FALSE),VLOOKUP(E1912,'Pontuação 3.0'!C$2:D$11,2,FALSE),VLOOKUP(H1912,'Pontuação 3.0'!I$2:J$11,2,FALSE),VLOOKUP(J1912,'Pontuação 3.0'!G$2:H$11,2,FALSE),VLOOKUP(G1912,'Pontuação 3.0'!E$2:F$11,2,FALSE),VLOOKUP(K1912,'Pontuação 3.0'!K$2:L$11,2,FALSE),VLOOKUP(L1912,'Pontuação 3.0'!M$2:N$13,2,FALSE)),0)</f>
        <v>2484</v>
      </c>
      <c r="AK1912" s="10">
        <f t="shared" si="6"/>
        <v>248</v>
      </c>
      <c r="AL1912" s="10" t="str">
        <f t="array" ref="AL1912">IFERROR(INDEX('Pontuação 3.0'!G$13:G$191, MATCH(AK1912, 'Pontuação 3.0'!F$13:F$191, 0)), "Faixa Indefinida")</f>
        <v>A</v>
      </c>
      <c r="AM1912" s="10">
        <f t="shared" si="7"/>
        <v>1</v>
      </c>
      <c r="AN1912" s="10">
        <f t="shared" si="8"/>
        <v>0</v>
      </c>
      <c r="AO1912" s="10">
        <f t="shared" si="9"/>
        <v>0</v>
      </c>
      <c r="AP1912" s="10">
        <f t="shared" si="10"/>
        <v>0</v>
      </c>
    </row>
    <row r="1913" ht="15.75" customHeight="1">
      <c r="A1913" s="7">
        <v>45677.0</v>
      </c>
      <c r="B1913" s="8" t="s">
        <v>4410</v>
      </c>
      <c r="C1913" s="8" t="s">
        <v>4411</v>
      </c>
      <c r="D1913" s="8" t="s">
        <v>4412</v>
      </c>
      <c r="E1913" s="8" t="s">
        <v>6103</v>
      </c>
      <c r="F1913" s="8" t="s">
        <v>6126</v>
      </c>
      <c r="G1913" s="8" t="s">
        <v>6122</v>
      </c>
      <c r="H1913" s="8" t="s">
        <v>6123</v>
      </c>
      <c r="I1913" s="8" t="s">
        <v>6107</v>
      </c>
      <c r="J1913" s="8" t="s">
        <v>6119</v>
      </c>
      <c r="K1913" s="8" t="s">
        <v>6107</v>
      </c>
      <c r="L1913" s="8" t="s">
        <v>6120</v>
      </c>
      <c r="M1913" s="8" t="s">
        <v>6113</v>
      </c>
      <c r="N1913" s="12" t="s">
        <v>18</v>
      </c>
      <c r="O1913" s="12" t="s">
        <v>20</v>
      </c>
      <c r="P1913" s="12" t="s">
        <v>102</v>
      </c>
      <c r="Q1913" s="12" t="s">
        <v>22</v>
      </c>
      <c r="R1913" s="12" t="s">
        <v>21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10">
        <f>ROUNDUP(SUM(VLOOKUP(F1913,'Pontuação'!A$2:B$11,2,FALSE),VLOOKUP(E1913,'Pontuação'!C$2:D$11,2,FALSE),VLOOKUP(H1913,'Pontuação'!I$2:J$11,2,FALSE),VLOOKUP(J1913,'Pontuação'!G$2:H$11,2,FALSE),VLOOKUP(L1913,'Pontuação'!M$2:N$13,2,FALSE)),0)</f>
        <v>1559</v>
      </c>
      <c r="AD1913" s="11">
        <f t="shared" si="1"/>
        <v>156</v>
      </c>
      <c r="AE1913" s="11" t="str">
        <f t="array" ref="AE1913">IFERROR(INDEX('Pontuação'!G$13:G$101, MATCH(AD1913, 'Pontuação'!F$13:F$101, 0)), "Faixa Indefinida")</f>
        <v>C</v>
      </c>
      <c r="AF1913" s="11">
        <f t="shared" si="2"/>
        <v>0</v>
      </c>
      <c r="AG1913" s="11">
        <f t="shared" si="3"/>
        <v>0</v>
      </c>
      <c r="AH1913" s="11">
        <f t="shared" si="4"/>
        <v>1</v>
      </c>
      <c r="AI1913" s="11">
        <f t="shared" si="5"/>
        <v>0</v>
      </c>
      <c r="AJ1913" s="11">
        <f>ROUNDUP(SUM(VLOOKUP(F1913,'Pontuação 3.0'!A$2:B$11,2,FALSE),VLOOKUP(E1913,'Pontuação 3.0'!C$2:D$11,2,FALSE),VLOOKUP(H1913,'Pontuação 3.0'!I$2:J$11,2,FALSE),VLOOKUP(J1913,'Pontuação 3.0'!G$2:H$11,2,FALSE),VLOOKUP(G1913,'Pontuação 3.0'!E$2:F$11,2,FALSE),VLOOKUP(K1913,'Pontuação 3.0'!K$2:L$11,2,FALSE),VLOOKUP(L1913,'Pontuação 3.0'!M$2:N$13,2,FALSE)),0)</f>
        <v>1787</v>
      </c>
      <c r="AK1913" s="10">
        <f t="shared" si="6"/>
        <v>179</v>
      </c>
      <c r="AL1913" s="10" t="str">
        <f t="array" ref="AL1913">IFERROR(INDEX('Pontuação 3.0'!G$13:G$191, MATCH(AK1913, 'Pontuação 3.0'!F$13:F$191, 0)), "Faixa Indefinida")</f>
        <v>D</v>
      </c>
      <c r="AM1913" s="10">
        <f t="shared" si="7"/>
        <v>0</v>
      </c>
      <c r="AN1913" s="10">
        <f t="shared" si="8"/>
        <v>0</v>
      </c>
      <c r="AO1913" s="10">
        <f t="shared" si="9"/>
        <v>0</v>
      </c>
      <c r="AP1913" s="10">
        <f t="shared" si="10"/>
        <v>1</v>
      </c>
    </row>
    <row r="1914" ht="15.75" customHeight="1">
      <c r="A1914" s="7">
        <v>45677.0</v>
      </c>
      <c r="B1914" s="8" t="s">
        <v>4413</v>
      </c>
      <c r="C1914" s="8" t="s">
        <v>4414</v>
      </c>
      <c r="D1914" s="9">
        <v>1.2997325008E10</v>
      </c>
      <c r="E1914" s="8" t="s">
        <v>6103</v>
      </c>
      <c r="F1914" s="8" t="s">
        <v>6116</v>
      </c>
      <c r="G1914" s="8" t="s">
        <v>6117</v>
      </c>
      <c r="H1914" s="8" t="s">
        <v>6135</v>
      </c>
      <c r="I1914" s="8" t="s">
        <v>6128</v>
      </c>
      <c r="J1914" s="8" t="s">
        <v>6119</v>
      </c>
      <c r="K1914" s="8" t="s">
        <v>6107</v>
      </c>
      <c r="L1914" s="8" t="s">
        <v>6115</v>
      </c>
      <c r="M1914" s="8" t="s">
        <v>6133</v>
      </c>
      <c r="N1914" s="12" t="s">
        <v>18</v>
      </c>
      <c r="O1914" s="12" t="s">
        <v>20</v>
      </c>
      <c r="P1914" s="12" t="s">
        <v>19</v>
      </c>
      <c r="Q1914" s="12" t="s">
        <v>22</v>
      </c>
      <c r="R1914" s="12" t="s">
        <v>32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10">
        <f>ROUNDUP(SUM(VLOOKUP(F1914,'Pontuação'!A$2:B$11,2,FALSE),VLOOKUP(E1914,'Pontuação'!C$2:D$11,2,FALSE),VLOOKUP(H1914,'Pontuação'!I$2:J$11,2,FALSE),VLOOKUP(J1914,'Pontuação'!G$2:H$11,2,FALSE),VLOOKUP(L1914,'Pontuação'!M$2:N$13,2,FALSE)),0)</f>
        <v>1579</v>
      </c>
      <c r="AD1914" s="11">
        <f t="shared" si="1"/>
        <v>158</v>
      </c>
      <c r="AE1914" s="11" t="str">
        <f t="array" ref="AE1914">IFERROR(INDEX('Pontuação'!G$13:G$101, MATCH(AD1914, 'Pontuação'!F$13:F$101, 0)), "Faixa Indefinida")</f>
        <v>C</v>
      </c>
      <c r="AF1914" s="11">
        <f t="shared" si="2"/>
        <v>0</v>
      </c>
      <c r="AG1914" s="11">
        <f t="shared" si="3"/>
        <v>0</v>
      </c>
      <c r="AH1914" s="11">
        <f t="shared" si="4"/>
        <v>1</v>
      </c>
      <c r="AI1914" s="11">
        <f t="shared" si="5"/>
        <v>0</v>
      </c>
      <c r="AJ1914" s="11">
        <f>ROUNDUP(SUM(VLOOKUP(F1914,'Pontuação 3.0'!A$2:B$11,2,FALSE),VLOOKUP(E1914,'Pontuação 3.0'!C$2:D$11,2,FALSE),VLOOKUP(H1914,'Pontuação 3.0'!I$2:J$11,2,FALSE),VLOOKUP(J1914,'Pontuação 3.0'!G$2:H$11,2,FALSE),VLOOKUP(G1914,'Pontuação 3.0'!E$2:F$11,2,FALSE),VLOOKUP(K1914,'Pontuação 3.0'!K$2:L$11,2,FALSE),VLOOKUP(L1914,'Pontuação 3.0'!M$2:N$13,2,FALSE)),0)</f>
        <v>2058</v>
      </c>
      <c r="AK1914" s="10">
        <f t="shared" si="6"/>
        <v>206</v>
      </c>
      <c r="AL1914" s="10" t="str">
        <f t="array" ref="AL1914">IFERROR(INDEX('Pontuação 3.0'!G$13:G$191, MATCH(AK1914, 'Pontuação 3.0'!F$13:F$191, 0)), "Faixa Indefinida")</f>
        <v>C</v>
      </c>
      <c r="AM1914" s="10">
        <f t="shared" si="7"/>
        <v>0</v>
      </c>
      <c r="AN1914" s="10">
        <f t="shared" si="8"/>
        <v>0</v>
      </c>
      <c r="AO1914" s="10">
        <f t="shared" si="9"/>
        <v>1</v>
      </c>
      <c r="AP1914" s="10">
        <f t="shared" si="10"/>
        <v>0</v>
      </c>
    </row>
    <row r="1915" ht="15.75" customHeight="1">
      <c r="A1915" s="7">
        <v>45677.0</v>
      </c>
      <c r="B1915" s="8" t="s">
        <v>4415</v>
      </c>
      <c r="C1915" s="8" t="s">
        <v>4416</v>
      </c>
      <c r="D1915" s="9">
        <v>7.1992327673E10</v>
      </c>
      <c r="E1915" s="8" t="s">
        <v>6103</v>
      </c>
      <c r="F1915" s="8" t="s">
        <v>6126</v>
      </c>
      <c r="G1915" s="8" t="s">
        <v>6117</v>
      </c>
      <c r="H1915" s="8" t="s">
        <v>6106</v>
      </c>
      <c r="I1915" s="8" t="s">
        <v>6107</v>
      </c>
      <c r="J1915" s="8" t="s">
        <v>6108</v>
      </c>
      <c r="K1915" s="8" t="s">
        <v>6107</v>
      </c>
      <c r="L1915" s="8" t="s">
        <v>6115</v>
      </c>
      <c r="M1915" s="8" t="s">
        <v>6121</v>
      </c>
      <c r="N1915" s="12" t="s">
        <v>18</v>
      </c>
      <c r="O1915" s="12" t="s">
        <v>20</v>
      </c>
      <c r="P1915" s="12" t="s">
        <v>25</v>
      </c>
      <c r="Q1915" s="12" t="s">
        <v>22</v>
      </c>
      <c r="R1915" s="12" t="s">
        <v>32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10">
        <f>ROUNDUP(SUM(VLOOKUP(F1915,'Pontuação'!A$2:B$11,2,FALSE),VLOOKUP(E1915,'Pontuação'!C$2:D$11,2,FALSE),VLOOKUP(H1915,'Pontuação'!I$2:J$11,2,FALSE),VLOOKUP(J1915,'Pontuação'!G$2:H$11,2,FALSE),VLOOKUP(L1915,'Pontuação'!M$2:N$13,2,FALSE)),0)</f>
        <v>1646</v>
      </c>
      <c r="AD1915" s="11">
        <f t="shared" si="1"/>
        <v>165</v>
      </c>
      <c r="AE1915" s="11" t="str">
        <f t="array" ref="AE1915">IFERROR(INDEX('Pontuação'!G$13:G$101, MATCH(AD1915, 'Pontuação'!F$13:F$101, 0)), "Faixa Indefinida")</f>
        <v>C</v>
      </c>
      <c r="AF1915" s="11">
        <f t="shared" si="2"/>
        <v>0</v>
      </c>
      <c r="AG1915" s="11">
        <f t="shared" si="3"/>
        <v>0</v>
      </c>
      <c r="AH1915" s="11">
        <f t="shared" si="4"/>
        <v>1</v>
      </c>
      <c r="AI1915" s="11">
        <f t="shared" si="5"/>
        <v>0</v>
      </c>
      <c r="AJ1915" s="11">
        <f>ROUNDUP(SUM(VLOOKUP(F1915,'Pontuação 3.0'!A$2:B$11,2,FALSE),VLOOKUP(E1915,'Pontuação 3.0'!C$2:D$11,2,FALSE),VLOOKUP(H1915,'Pontuação 3.0'!I$2:J$11,2,FALSE),VLOOKUP(J1915,'Pontuação 3.0'!G$2:H$11,2,FALSE),VLOOKUP(G1915,'Pontuação 3.0'!E$2:F$11,2,FALSE),VLOOKUP(K1915,'Pontuação 3.0'!K$2:L$11,2,FALSE),VLOOKUP(L1915,'Pontuação 3.0'!M$2:N$13,2,FALSE)),0)</f>
        <v>2141</v>
      </c>
      <c r="AK1915" s="10">
        <f t="shared" si="6"/>
        <v>214</v>
      </c>
      <c r="AL1915" s="10" t="str">
        <f t="array" ref="AL1915">IFERROR(INDEX('Pontuação 3.0'!G$13:G$191, MATCH(AK1915, 'Pontuação 3.0'!F$13:F$191, 0)), "Faixa Indefinida")</f>
        <v>B</v>
      </c>
      <c r="AM1915" s="10">
        <f t="shared" si="7"/>
        <v>0</v>
      </c>
      <c r="AN1915" s="10">
        <f t="shared" si="8"/>
        <v>1</v>
      </c>
      <c r="AO1915" s="10">
        <f t="shared" si="9"/>
        <v>0</v>
      </c>
      <c r="AP1915" s="10">
        <f t="shared" si="10"/>
        <v>0</v>
      </c>
    </row>
    <row r="1916" ht="15.75" customHeight="1">
      <c r="A1916" s="7">
        <v>45677.0</v>
      </c>
      <c r="B1916" s="8" t="s">
        <v>4417</v>
      </c>
      <c r="C1916" s="8" t="s">
        <v>4418</v>
      </c>
      <c r="D1916" s="9">
        <v>8.5996610799E10</v>
      </c>
      <c r="E1916" s="8" t="s">
        <v>6103</v>
      </c>
      <c r="F1916" s="8" t="s">
        <v>6126</v>
      </c>
      <c r="G1916" s="8" t="s">
        <v>6114</v>
      </c>
      <c r="H1916" s="8" t="s">
        <v>6123</v>
      </c>
      <c r="I1916" s="8" t="s">
        <v>6128</v>
      </c>
      <c r="J1916" s="8" t="s">
        <v>6119</v>
      </c>
      <c r="K1916" s="8" t="s">
        <v>6107</v>
      </c>
      <c r="L1916" s="8" t="s">
        <v>6120</v>
      </c>
      <c r="M1916" s="8" t="s">
        <v>6133</v>
      </c>
      <c r="N1916" s="12" t="s">
        <v>18</v>
      </c>
      <c r="O1916" s="12" t="s">
        <v>20</v>
      </c>
      <c r="P1916" s="12" t="s">
        <v>112</v>
      </c>
      <c r="Q1916" s="12" t="s">
        <v>33</v>
      </c>
      <c r="R1916" s="12" t="s">
        <v>32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10">
        <f>ROUNDUP(SUM(VLOOKUP(F1916,'Pontuação'!A$2:B$11,2,FALSE),VLOOKUP(E1916,'Pontuação'!C$2:D$11,2,FALSE),VLOOKUP(H1916,'Pontuação'!I$2:J$11,2,FALSE),VLOOKUP(J1916,'Pontuação'!G$2:H$11,2,FALSE),VLOOKUP(L1916,'Pontuação'!M$2:N$13,2,FALSE)),0)</f>
        <v>1559</v>
      </c>
      <c r="AD1916" s="11">
        <f t="shared" si="1"/>
        <v>156</v>
      </c>
      <c r="AE1916" s="11" t="str">
        <f t="array" ref="AE1916">IFERROR(INDEX('Pontuação'!G$13:G$101, MATCH(AD1916, 'Pontuação'!F$13:F$101, 0)), "Faixa Indefinida")</f>
        <v>C</v>
      </c>
      <c r="AF1916" s="11">
        <f t="shared" si="2"/>
        <v>0</v>
      </c>
      <c r="AG1916" s="11">
        <f t="shared" si="3"/>
        <v>0</v>
      </c>
      <c r="AH1916" s="11">
        <f t="shared" si="4"/>
        <v>1</v>
      </c>
      <c r="AI1916" s="11">
        <f t="shared" si="5"/>
        <v>0</v>
      </c>
      <c r="AJ1916" s="11">
        <f>ROUNDUP(SUM(VLOOKUP(F1916,'Pontuação 3.0'!A$2:B$11,2,FALSE),VLOOKUP(E1916,'Pontuação 3.0'!C$2:D$11,2,FALSE),VLOOKUP(H1916,'Pontuação 3.0'!I$2:J$11,2,FALSE),VLOOKUP(J1916,'Pontuação 3.0'!G$2:H$11,2,FALSE),VLOOKUP(G1916,'Pontuação 3.0'!E$2:F$11,2,FALSE),VLOOKUP(K1916,'Pontuação 3.0'!K$2:L$11,2,FALSE),VLOOKUP(L1916,'Pontuação 3.0'!M$2:N$13,2,FALSE)),0)</f>
        <v>1777</v>
      </c>
      <c r="AK1916" s="10">
        <f t="shared" si="6"/>
        <v>178</v>
      </c>
      <c r="AL1916" s="10" t="str">
        <f t="array" ref="AL1916">IFERROR(INDEX('Pontuação 3.0'!G$13:G$191, MATCH(AK1916, 'Pontuação 3.0'!F$13:F$191, 0)), "Faixa Indefinida")</f>
        <v>D</v>
      </c>
      <c r="AM1916" s="10">
        <f t="shared" si="7"/>
        <v>0</v>
      </c>
      <c r="AN1916" s="10">
        <f t="shared" si="8"/>
        <v>0</v>
      </c>
      <c r="AO1916" s="10">
        <f t="shared" si="9"/>
        <v>0</v>
      </c>
      <c r="AP1916" s="10">
        <f t="shared" si="10"/>
        <v>1</v>
      </c>
    </row>
    <row r="1917" ht="15.75" customHeight="1">
      <c r="A1917" s="7">
        <v>45677.0</v>
      </c>
      <c r="B1917" s="8" t="s">
        <v>4424</v>
      </c>
      <c r="C1917" s="8" t="s">
        <v>4425</v>
      </c>
      <c r="D1917" s="9">
        <v>1.1973770837E10</v>
      </c>
      <c r="E1917" s="8" t="s">
        <v>6125</v>
      </c>
      <c r="F1917" s="8" t="s">
        <v>6126</v>
      </c>
      <c r="G1917" s="8" t="s">
        <v>6114</v>
      </c>
      <c r="H1917" s="8" t="s">
        <v>6123</v>
      </c>
      <c r="I1917" s="8" t="s">
        <v>6128</v>
      </c>
      <c r="J1917" s="8" t="s">
        <v>6119</v>
      </c>
      <c r="K1917" s="8" t="s">
        <v>6109</v>
      </c>
      <c r="L1917" s="8" t="s">
        <v>6136</v>
      </c>
      <c r="M1917" s="8" t="s">
        <v>6113</v>
      </c>
      <c r="N1917" s="12" t="s">
        <v>18</v>
      </c>
      <c r="O1917" s="12" t="s">
        <v>20</v>
      </c>
      <c r="P1917" s="12" t="s">
        <v>102</v>
      </c>
      <c r="Q1917" s="12" t="s">
        <v>22</v>
      </c>
      <c r="R1917" s="12" t="s">
        <v>21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10">
        <f>ROUNDUP(SUM(VLOOKUP(F1917,'Pontuação'!A$2:B$11,2,FALSE),VLOOKUP(E1917,'Pontuação'!C$2:D$11,2,FALSE),VLOOKUP(H1917,'Pontuação'!I$2:J$11,2,FALSE),VLOOKUP(J1917,'Pontuação'!G$2:H$11,2,FALSE),VLOOKUP(L1917,'Pontuação'!M$2:N$13,2,FALSE)),0)</f>
        <v>1475</v>
      </c>
      <c r="AD1917" s="11">
        <f t="shared" si="1"/>
        <v>148</v>
      </c>
      <c r="AE1917" s="11" t="str">
        <f t="array" ref="AE1917">IFERROR(INDEX('Pontuação'!G$13:G$101, MATCH(AD1917, 'Pontuação'!F$13:F$101, 0)), "Faixa Indefinida")</f>
        <v>C</v>
      </c>
      <c r="AF1917" s="11">
        <f t="shared" si="2"/>
        <v>0</v>
      </c>
      <c r="AG1917" s="11">
        <f t="shared" si="3"/>
        <v>0</v>
      </c>
      <c r="AH1917" s="11">
        <f t="shared" si="4"/>
        <v>1</v>
      </c>
      <c r="AI1917" s="11">
        <f t="shared" si="5"/>
        <v>0</v>
      </c>
      <c r="AJ1917" s="11">
        <f>ROUNDUP(SUM(VLOOKUP(F1917,'Pontuação 3.0'!A$2:B$11,2,FALSE),VLOOKUP(E1917,'Pontuação 3.0'!C$2:D$11,2,FALSE),VLOOKUP(H1917,'Pontuação 3.0'!I$2:J$11,2,FALSE),VLOOKUP(J1917,'Pontuação 3.0'!G$2:H$11,2,FALSE),VLOOKUP(G1917,'Pontuação 3.0'!E$2:F$11,2,FALSE),VLOOKUP(K1917,'Pontuação 3.0'!K$2:L$11,2,FALSE),VLOOKUP(L1917,'Pontuação 3.0'!M$2:N$13,2,FALSE)),0)</f>
        <v>1900</v>
      </c>
      <c r="AK1917" s="10">
        <f t="shared" si="6"/>
        <v>190</v>
      </c>
      <c r="AL1917" s="10" t="str">
        <f t="array" ref="AL1917">IFERROR(INDEX('Pontuação 3.0'!G$13:G$191, MATCH(AK1917, 'Pontuação 3.0'!F$13:F$191, 0)), "Faixa Indefinida")</f>
        <v>D</v>
      </c>
      <c r="AM1917" s="10">
        <f t="shared" si="7"/>
        <v>0</v>
      </c>
      <c r="AN1917" s="10">
        <f t="shared" si="8"/>
        <v>0</v>
      </c>
      <c r="AO1917" s="10">
        <f t="shared" si="9"/>
        <v>0</v>
      </c>
      <c r="AP1917" s="10">
        <f t="shared" si="10"/>
        <v>1</v>
      </c>
    </row>
    <row r="1918" ht="15.75" customHeight="1">
      <c r="A1918" s="7">
        <v>45677.0</v>
      </c>
      <c r="B1918" s="8" t="s">
        <v>4426</v>
      </c>
      <c r="C1918" s="8" t="s">
        <v>4427</v>
      </c>
      <c r="D1918" s="9">
        <v>2.1965246162E10</v>
      </c>
      <c r="E1918" s="8" t="s">
        <v>6103</v>
      </c>
      <c r="F1918" s="8" t="s">
        <v>6116</v>
      </c>
      <c r="G1918" s="8" t="s">
        <v>6117</v>
      </c>
      <c r="H1918" s="8" t="s">
        <v>6135</v>
      </c>
      <c r="I1918" s="8" t="s">
        <v>6128</v>
      </c>
      <c r="J1918" s="8" t="s">
        <v>6119</v>
      </c>
      <c r="K1918" s="8" t="s">
        <v>6107</v>
      </c>
      <c r="L1918" s="8" t="s">
        <v>6115</v>
      </c>
      <c r="M1918" s="8" t="s">
        <v>6113</v>
      </c>
      <c r="N1918" s="12" t="s">
        <v>18</v>
      </c>
      <c r="O1918" s="12" t="s">
        <v>20</v>
      </c>
      <c r="P1918" s="12" t="s">
        <v>102</v>
      </c>
      <c r="Q1918" s="12" t="s">
        <v>22</v>
      </c>
      <c r="R1918" s="12" t="s">
        <v>21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10">
        <f>ROUNDUP(SUM(VLOOKUP(F1918,'Pontuação'!A$2:B$11,2,FALSE),VLOOKUP(E1918,'Pontuação'!C$2:D$11,2,FALSE),VLOOKUP(H1918,'Pontuação'!I$2:J$11,2,FALSE),VLOOKUP(J1918,'Pontuação'!G$2:H$11,2,FALSE),VLOOKUP(L1918,'Pontuação'!M$2:N$13,2,FALSE)),0)</f>
        <v>1579</v>
      </c>
      <c r="AD1918" s="11">
        <f t="shared" si="1"/>
        <v>158</v>
      </c>
      <c r="AE1918" s="11" t="str">
        <f t="array" ref="AE1918">IFERROR(INDEX('Pontuação'!G$13:G$101, MATCH(AD1918, 'Pontuação'!F$13:F$101, 0)), "Faixa Indefinida")</f>
        <v>C</v>
      </c>
      <c r="AF1918" s="11">
        <f t="shared" si="2"/>
        <v>0</v>
      </c>
      <c r="AG1918" s="11">
        <f t="shared" si="3"/>
        <v>0</v>
      </c>
      <c r="AH1918" s="11">
        <f t="shared" si="4"/>
        <v>1</v>
      </c>
      <c r="AI1918" s="11">
        <f t="shared" si="5"/>
        <v>0</v>
      </c>
      <c r="AJ1918" s="11">
        <f>ROUNDUP(SUM(VLOOKUP(F1918,'Pontuação 3.0'!A$2:B$11,2,FALSE),VLOOKUP(E1918,'Pontuação 3.0'!C$2:D$11,2,FALSE),VLOOKUP(H1918,'Pontuação 3.0'!I$2:J$11,2,FALSE),VLOOKUP(J1918,'Pontuação 3.0'!G$2:H$11,2,FALSE),VLOOKUP(G1918,'Pontuação 3.0'!E$2:F$11,2,FALSE),VLOOKUP(K1918,'Pontuação 3.0'!K$2:L$11,2,FALSE),VLOOKUP(L1918,'Pontuação 3.0'!M$2:N$13,2,FALSE)),0)</f>
        <v>2058</v>
      </c>
      <c r="AK1918" s="10">
        <f t="shared" si="6"/>
        <v>206</v>
      </c>
      <c r="AL1918" s="10" t="str">
        <f t="array" ref="AL1918">IFERROR(INDEX('Pontuação 3.0'!G$13:G$191, MATCH(AK1918, 'Pontuação 3.0'!F$13:F$191, 0)), "Faixa Indefinida")</f>
        <v>C</v>
      </c>
      <c r="AM1918" s="10">
        <f t="shared" si="7"/>
        <v>0</v>
      </c>
      <c r="AN1918" s="10">
        <f t="shared" si="8"/>
        <v>0</v>
      </c>
      <c r="AO1918" s="10">
        <f t="shared" si="9"/>
        <v>1</v>
      </c>
      <c r="AP1918" s="10">
        <f t="shared" si="10"/>
        <v>0</v>
      </c>
    </row>
    <row r="1919" ht="15.75" customHeight="1">
      <c r="A1919" s="7">
        <v>45677.0</v>
      </c>
      <c r="B1919" s="8" t="s">
        <v>4428</v>
      </c>
      <c r="C1919" s="8" t="s">
        <v>4429</v>
      </c>
      <c r="D1919" s="9">
        <v>6.9992050751E10</v>
      </c>
      <c r="E1919" s="8" t="s">
        <v>6103</v>
      </c>
      <c r="F1919" s="8" t="s">
        <v>6126</v>
      </c>
      <c r="G1919" s="8" t="s">
        <v>6122</v>
      </c>
      <c r="H1919" s="8" t="s">
        <v>6123</v>
      </c>
      <c r="I1919" s="8" t="s">
        <v>6107</v>
      </c>
      <c r="J1919" s="8" t="s">
        <v>6119</v>
      </c>
      <c r="K1919" s="8" t="s">
        <v>6109</v>
      </c>
      <c r="L1919" s="8" t="s">
        <v>6115</v>
      </c>
      <c r="M1919" s="8" t="s">
        <v>6113</v>
      </c>
      <c r="N1919" s="12" t="s">
        <v>18</v>
      </c>
      <c r="O1919" s="12" t="s">
        <v>20</v>
      </c>
      <c r="P1919" s="12" t="s">
        <v>51</v>
      </c>
      <c r="Q1919" s="12" t="s">
        <v>22</v>
      </c>
      <c r="R1919" s="12" t="s">
        <v>32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10">
        <f>ROUNDUP(SUM(VLOOKUP(F1919,'Pontuação'!A$2:B$11,2,FALSE),VLOOKUP(E1919,'Pontuação'!C$2:D$11,2,FALSE),VLOOKUP(H1919,'Pontuação'!I$2:J$11,2,FALSE),VLOOKUP(J1919,'Pontuação'!G$2:H$11,2,FALSE),VLOOKUP(L1919,'Pontuação'!M$2:N$13,2,FALSE)),0)</f>
        <v>1427</v>
      </c>
      <c r="AD1919" s="11">
        <f t="shared" si="1"/>
        <v>143</v>
      </c>
      <c r="AE1919" s="11" t="str">
        <f t="array" ref="AE1919">IFERROR(INDEX('Pontuação'!G$13:G$101, MATCH(AD1919, 'Pontuação'!F$13:F$101, 0)), "Faixa Indefinida")</f>
        <v>D</v>
      </c>
      <c r="AF1919" s="11">
        <f t="shared" si="2"/>
        <v>0</v>
      </c>
      <c r="AG1919" s="11">
        <f t="shared" si="3"/>
        <v>0</v>
      </c>
      <c r="AH1919" s="11">
        <f t="shared" si="4"/>
        <v>0</v>
      </c>
      <c r="AI1919" s="11">
        <f t="shared" si="5"/>
        <v>1</v>
      </c>
      <c r="AJ1919" s="11">
        <f>ROUNDUP(SUM(VLOOKUP(F1919,'Pontuação 3.0'!A$2:B$11,2,FALSE),VLOOKUP(E1919,'Pontuação 3.0'!C$2:D$11,2,FALSE),VLOOKUP(H1919,'Pontuação 3.0'!I$2:J$11,2,FALSE),VLOOKUP(J1919,'Pontuação 3.0'!G$2:H$11,2,FALSE),VLOOKUP(G1919,'Pontuação 3.0'!E$2:F$11,2,FALSE),VLOOKUP(K1919,'Pontuação 3.0'!K$2:L$11,2,FALSE),VLOOKUP(L1919,'Pontuação 3.0'!M$2:N$13,2,FALSE)),0)</f>
        <v>1962</v>
      </c>
      <c r="AK1919" s="10">
        <f t="shared" si="6"/>
        <v>196</v>
      </c>
      <c r="AL1919" s="10" t="str">
        <f t="array" ref="AL1919">IFERROR(INDEX('Pontuação 3.0'!G$13:G$191, MATCH(AK1919, 'Pontuação 3.0'!F$13:F$191, 0)), "Faixa Indefinida")</f>
        <v>C</v>
      </c>
      <c r="AM1919" s="10">
        <f t="shared" si="7"/>
        <v>0</v>
      </c>
      <c r="AN1919" s="10">
        <f t="shared" si="8"/>
        <v>0</v>
      </c>
      <c r="AO1919" s="10">
        <f t="shared" si="9"/>
        <v>1</v>
      </c>
      <c r="AP1919" s="10">
        <f t="shared" si="10"/>
        <v>0</v>
      </c>
    </row>
    <row r="1920" ht="15.75" customHeight="1">
      <c r="A1920" s="7">
        <v>45677.0</v>
      </c>
      <c r="B1920" s="8" t="s">
        <v>4430</v>
      </c>
      <c r="C1920" s="8" t="s">
        <v>4431</v>
      </c>
      <c r="D1920" s="9">
        <v>1.1988506942E10</v>
      </c>
      <c r="E1920" s="8" t="s">
        <v>6103</v>
      </c>
      <c r="F1920" s="8" t="s">
        <v>6126</v>
      </c>
      <c r="G1920" s="8" t="s">
        <v>6117</v>
      </c>
      <c r="H1920" s="8" t="s">
        <v>6118</v>
      </c>
      <c r="I1920" s="8" t="s">
        <v>6107</v>
      </c>
      <c r="J1920" s="8" t="s">
        <v>6129</v>
      </c>
      <c r="K1920" s="8" t="s">
        <v>6107</v>
      </c>
      <c r="L1920" s="8" t="s">
        <v>6120</v>
      </c>
      <c r="M1920" s="8" t="s">
        <v>6113</v>
      </c>
      <c r="N1920" s="12" t="s">
        <v>18</v>
      </c>
      <c r="O1920" s="12" t="s">
        <v>20</v>
      </c>
      <c r="P1920" s="12" t="s">
        <v>102</v>
      </c>
      <c r="Q1920" s="12" t="s">
        <v>22</v>
      </c>
      <c r="R1920" s="12" t="s">
        <v>21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10">
        <f>ROUNDUP(SUM(VLOOKUP(F1920,'Pontuação'!A$2:B$11,2,FALSE),VLOOKUP(E1920,'Pontuação'!C$2:D$11,2,FALSE),VLOOKUP(H1920,'Pontuação'!I$2:J$11,2,FALSE),VLOOKUP(J1920,'Pontuação'!G$2:H$11,2,FALSE),VLOOKUP(L1920,'Pontuação'!M$2:N$13,2,FALSE)),0)</f>
        <v>1993</v>
      </c>
      <c r="AD1920" s="11">
        <f t="shared" si="1"/>
        <v>199</v>
      </c>
      <c r="AE1920" s="11" t="str">
        <f t="array" ref="AE1920">IFERROR(INDEX('Pontuação'!G$13:G$101, MATCH(AD1920, 'Pontuação'!F$13:F$101, 0)), "Faixa Indefinida")</f>
        <v>A</v>
      </c>
      <c r="AF1920" s="11">
        <f t="shared" si="2"/>
        <v>1</v>
      </c>
      <c r="AG1920" s="11">
        <f t="shared" si="3"/>
        <v>0</v>
      </c>
      <c r="AH1920" s="11">
        <f t="shared" si="4"/>
        <v>0</v>
      </c>
      <c r="AI1920" s="11">
        <f t="shared" si="5"/>
        <v>0</v>
      </c>
      <c r="AJ1920" s="11">
        <f>ROUNDUP(SUM(VLOOKUP(F1920,'Pontuação 3.0'!A$2:B$11,2,FALSE),VLOOKUP(E1920,'Pontuação 3.0'!C$2:D$11,2,FALSE),VLOOKUP(H1920,'Pontuação 3.0'!I$2:J$11,2,FALSE),VLOOKUP(J1920,'Pontuação 3.0'!G$2:H$11,2,FALSE),VLOOKUP(G1920,'Pontuação 3.0'!E$2:F$11,2,FALSE),VLOOKUP(K1920,'Pontuação 3.0'!K$2:L$11,2,FALSE),VLOOKUP(L1920,'Pontuação 3.0'!M$2:N$13,2,FALSE)),0)</f>
        <v>2437</v>
      </c>
      <c r="AK1920" s="10">
        <f t="shared" si="6"/>
        <v>244</v>
      </c>
      <c r="AL1920" s="10" t="str">
        <f t="array" ref="AL1920">IFERROR(INDEX('Pontuação 3.0'!G$13:G$191, MATCH(AK1920, 'Pontuação 3.0'!F$13:F$191, 0)), "Faixa Indefinida")</f>
        <v>A</v>
      </c>
      <c r="AM1920" s="10">
        <f t="shared" si="7"/>
        <v>1</v>
      </c>
      <c r="AN1920" s="10">
        <f t="shared" si="8"/>
        <v>0</v>
      </c>
      <c r="AO1920" s="10">
        <f t="shared" si="9"/>
        <v>0</v>
      </c>
      <c r="AP1920" s="10">
        <f t="shared" si="10"/>
        <v>0</v>
      </c>
    </row>
    <row r="1921" ht="15.75" customHeight="1">
      <c r="A1921" s="7">
        <v>45677.0</v>
      </c>
      <c r="B1921" s="8" t="s">
        <v>4432</v>
      </c>
      <c r="C1921" s="8" t="s">
        <v>4433</v>
      </c>
      <c r="D1921" s="9">
        <v>5.1990108811E10</v>
      </c>
      <c r="E1921" s="8" t="s">
        <v>6103</v>
      </c>
      <c r="F1921" s="8" t="s">
        <v>6116</v>
      </c>
      <c r="G1921" s="8" t="s">
        <v>6117</v>
      </c>
      <c r="H1921" s="8" t="s">
        <v>6135</v>
      </c>
      <c r="I1921" s="8" t="s">
        <v>6128</v>
      </c>
      <c r="J1921" s="8" t="s">
        <v>6108</v>
      </c>
      <c r="K1921" s="8" t="s">
        <v>6107</v>
      </c>
      <c r="L1921" s="8" t="s">
        <v>6120</v>
      </c>
      <c r="M1921" s="8" t="s">
        <v>6121</v>
      </c>
      <c r="N1921" s="12" t="s">
        <v>18</v>
      </c>
      <c r="O1921" s="12" t="s">
        <v>20</v>
      </c>
      <c r="P1921" s="12" t="s">
        <v>25</v>
      </c>
      <c r="Q1921" s="12" t="s">
        <v>33</v>
      </c>
      <c r="R1921" s="12" t="s">
        <v>32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10">
        <f>ROUNDUP(SUM(VLOOKUP(F1921,'Pontuação'!A$2:B$11,2,FALSE),VLOOKUP(E1921,'Pontuação'!C$2:D$11,2,FALSE),VLOOKUP(H1921,'Pontuação'!I$2:J$11,2,FALSE),VLOOKUP(J1921,'Pontuação'!G$2:H$11,2,FALSE),VLOOKUP(L1921,'Pontuação'!M$2:N$13,2,FALSE)),0)</f>
        <v>1816</v>
      </c>
      <c r="AD1921" s="11">
        <f t="shared" si="1"/>
        <v>182</v>
      </c>
      <c r="AE1921" s="11" t="str">
        <f t="array" ref="AE1921">IFERROR(INDEX('Pontuação'!G$13:G$101, MATCH(AD1921, 'Pontuação'!F$13:F$101, 0)), "Faixa Indefinida")</f>
        <v>B</v>
      </c>
      <c r="AF1921" s="11">
        <f t="shared" si="2"/>
        <v>0</v>
      </c>
      <c r="AG1921" s="11">
        <f t="shared" si="3"/>
        <v>1</v>
      </c>
      <c r="AH1921" s="11">
        <f t="shared" si="4"/>
        <v>0</v>
      </c>
      <c r="AI1921" s="11">
        <f t="shared" si="5"/>
        <v>0</v>
      </c>
      <c r="AJ1921" s="11">
        <f>ROUNDUP(SUM(VLOOKUP(F1921,'Pontuação 3.0'!A$2:B$11,2,FALSE),VLOOKUP(E1921,'Pontuação 3.0'!C$2:D$11,2,FALSE),VLOOKUP(H1921,'Pontuação 3.0'!I$2:J$11,2,FALSE),VLOOKUP(J1921,'Pontuação 3.0'!G$2:H$11,2,FALSE),VLOOKUP(G1921,'Pontuação 3.0'!E$2:F$11,2,FALSE),VLOOKUP(K1921,'Pontuação 3.0'!K$2:L$11,2,FALSE),VLOOKUP(L1921,'Pontuação 3.0'!M$2:N$13,2,FALSE)),0)</f>
        <v>2296</v>
      </c>
      <c r="AK1921" s="10">
        <f t="shared" si="6"/>
        <v>230</v>
      </c>
      <c r="AL1921" s="10" t="str">
        <f t="array" ref="AL1921">IFERROR(INDEX('Pontuação 3.0'!G$13:G$191, MATCH(AK1921, 'Pontuação 3.0'!F$13:F$191, 0)), "Faixa Indefinida")</f>
        <v>B</v>
      </c>
      <c r="AM1921" s="10">
        <f t="shared" si="7"/>
        <v>0</v>
      </c>
      <c r="AN1921" s="10">
        <f t="shared" si="8"/>
        <v>1</v>
      </c>
      <c r="AO1921" s="10">
        <f t="shared" si="9"/>
        <v>0</v>
      </c>
      <c r="AP1921" s="10">
        <f t="shared" si="10"/>
        <v>0</v>
      </c>
    </row>
    <row r="1922" ht="15.75" customHeight="1">
      <c r="A1922" s="7">
        <v>45677.0</v>
      </c>
      <c r="B1922" s="8" t="s">
        <v>4436</v>
      </c>
      <c r="C1922" s="8" t="s">
        <v>4437</v>
      </c>
      <c r="D1922" s="9">
        <v>8.1992056821E10</v>
      </c>
      <c r="E1922" s="8" t="s">
        <v>6103</v>
      </c>
      <c r="F1922" s="8" t="s">
        <v>6126</v>
      </c>
      <c r="G1922" s="8" t="s">
        <v>6117</v>
      </c>
      <c r="H1922" s="8" t="s">
        <v>6118</v>
      </c>
      <c r="I1922" s="8" t="s">
        <v>6128</v>
      </c>
      <c r="J1922" s="8" t="s">
        <v>6119</v>
      </c>
      <c r="K1922" s="8" t="s">
        <v>6107</v>
      </c>
      <c r="L1922" s="8" t="s">
        <v>6120</v>
      </c>
      <c r="M1922" s="8" t="s">
        <v>6121</v>
      </c>
      <c r="N1922" s="12" t="s">
        <v>18</v>
      </c>
      <c r="O1922" s="12" t="s">
        <v>20</v>
      </c>
      <c r="P1922" s="12" t="s">
        <v>112</v>
      </c>
      <c r="Q1922" s="12" t="s">
        <v>22</v>
      </c>
      <c r="R1922" s="12" t="s">
        <v>32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10">
        <f>ROUNDUP(SUM(VLOOKUP(F1922,'Pontuação'!A$2:B$11,2,FALSE),VLOOKUP(E1922,'Pontuação'!C$2:D$11,2,FALSE),VLOOKUP(H1922,'Pontuação'!I$2:J$11,2,FALSE),VLOOKUP(J1922,'Pontuação'!G$2:H$11,2,FALSE),VLOOKUP(L1922,'Pontuação'!M$2:N$13,2,FALSE)),0)</f>
        <v>1715</v>
      </c>
      <c r="AD1922" s="11">
        <f t="shared" si="1"/>
        <v>172</v>
      </c>
      <c r="AE1922" s="11" t="str">
        <f t="array" ref="AE1922">IFERROR(INDEX('Pontuação'!G$13:G$101, MATCH(AD1922, 'Pontuação'!F$13:F$101, 0)), "Faixa Indefinida")</f>
        <v>B</v>
      </c>
      <c r="AF1922" s="11">
        <f t="shared" si="2"/>
        <v>0</v>
      </c>
      <c r="AG1922" s="11">
        <f t="shared" si="3"/>
        <v>1</v>
      </c>
      <c r="AH1922" s="11">
        <f t="shared" si="4"/>
        <v>0</v>
      </c>
      <c r="AI1922" s="11">
        <f t="shared" si="5"/>
        <v>0</v>
      </c>
      <c r="AJ1922" s="11">
        <f>ROUNDUP(SUM(VLOOKUP(F1922,'Pontuação 3.0'!A$2:B$11,2,FALSE),VLOOKUP(E1922,'Pontuação 3.0'!C$2:D$11,2,FALSE),VLOOKUP(H1922,'Pontuação 3.0'!I$2:J$11,2,FALSE),VLOOKUP(J1922,'Pontuação 3.0'!G$2:H$11,2,FALSE),VLOOKUP(G1922,'Pontuação 3.0'!E$2:F$11,2,FALSE),VLOOKUP(K1922,'Pontuação 3.0'!K$2:L$11,2,FALSE),VLOOKUP(L1922,'Pontuação 3.0'!M$2:N$13,2,FALSE)),0)</f>
        <v>2162</v>
      </c>
      <c r="AK1922" s="10">
        <f t="shared" si="6"/>
        <v>216</v>
      </c>
      <c r="AL1922" s="10" t="str">
        <f t="array" ref="AL1922">IFERROR(INDEX('Pontuação 3.0'!G$13:G$191, MATCH(AK1922, 'Pontuação 3.0'!F$13:F$191, 0)), "Faixa Indefinida")</f>
        <v>B</v>
      </c>
      <c r="AM1922" s="10">
        <f t="shared" si="7"/>
        <v>0</v>
      </c>
      <c r="AN1922" s="10">
        <f t="shared" si="8"/>
        <v>1</v>
      </c>
      <c r="AO1922" s="10">
        <f t="shared" si="9"/>
        <v>0</v>
      </c>
      <c r="AP1922" s="10">
        <f t="shared" si="10"/>
        <v>0</v>
      </c>
    </row>
    <row r="1923" ht="15.75" customHeight="1">
      <c r="A1923" s="7">
        <v>45677.0</v>
      </c>
      <c r="B1923" s="8" t="s">
        <v>4438</v>
      </c>
      <c r="C1923" s="8" t="s">
        <v>4439</v>
      </c>
      <c r="D1923" s="9">
        <v>3.8984092928E10</v>
      </c>
      <c r="E1923" s="8" t="s">
        <v>6103</v>
      </c>
      <c r="F1923" s="8" t="s">
        <v>6126</v>
      </c>
      <c r="G1923" s="8" t="s">
        <v>6117</v>
      </c>
      <c r="H1923" s="8" t="s">
        <v>6118</v>
      </c>
      <c r="I1923" s="8" t="s">
        <v>6128</v>
      </c>
      <c r="J1923" s="8" t="s">
        <v>6119</v>
      </c>
      <c r="K1923" s="8" t="s">
        <v>6107</v>
      </c>
      <c r="L1923" s="8" t="s">
        <v>6124</v>
      </c>
      <c r="M1923" s="8" t="s">
        <v>6113</v>
      </c>
      <c r="N1923" s="12" t="s">
        <v>18</v>
      </c>
      <c r="O1923" s="12" t="s">
        <v>20</v>
      </c>
      <c r="P1923" s="12" t="s">
        <v>102</v>
      </c>
      <c r="Q1923" s="12" t="s">
        <v>22</v>
      </c>
      <c r="R1923" s="12" t="s">
        <v>21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10">
        <f>ROUNDUP(SUM(VLOOKUP(F1923,'Pontuação'!A$2:B$11,2,FALSE),VLOOKUP(E1923,'Pontuação'!C$2:D$11,2,FALSE),VLOOKUP(H1923,'Pontuação'!I$2:J$11,2,FALSE),VLOOKUP(J1923,'Pontuação'!G$2:H$11,2,FALSE),VLOOKUP(L1923,'Pontuação'!M$2:N$13,2,FALSE)),0)</f>
        <v>1546</v>
      </c>
      <c r="AD1923" s="11">
        <f t="shared" si="1"/>
        <v>155</v>
      </c>
      <c r="AE1923" s="11" t="str">
        <f t="array" ref="AE1923">IFERROR(INDEX('Pontuação'!G$13:G$101, MATCH(AD1923, 'Pontuação'!F$13:F$101, 0)), "Faixa Indefinida")</f>
        <v>C</v>
      </c>
      <c r="AF1923" s="11">
        <f t="shared" si="2"/>
        <v>0</v>
      </c>
      <c r="AG1923" s="11">
        <f t="shared" si="3"/>
        <v>0</v>
      </c>
      <c r="AH1923" s="11">
        <f t="shared" si="4"/>
        <v>1</v>
      </c>
      <c r="AI1923" s="11">
        <f t="shared" si="5"/>
        <v>0</v>
      </c>
      <c r="AJ1923" s="11">
        <f>ROUNDUP(SUM(VLOOKUP(F1923,'Pontuação 3.0'!A$2:B$11,2,FALSE),VLOOKUP(E1923,'Pontuação 3.0'!C$2:D$11,2,FALSE),VLOOKUP(H1923,'Pontuação 3.0'!I$2:J$11,2,FALSE),VLOOKUP(J1923,'Pontuação 3.0'!G$2:H$11,2,FALSE),VLOOKUP(G1923,'Pontuação 3.0'!E$2:F$11,2,FALSE),VLOOKUP(K1923,'Pontuação 3.0'!K$2:L$11,2,FALSE),VLOOKUP(L1923,'Pontuação 3.0'!M$2:N$13,2,FALSE)),0)</f>
        <v>2046</v>
      </c>
      <c r="AK1923" s="10">
        <f t="shared" si="6"/>
        <v>205</v>
      </c>
      <c r="AL1923" s="10" t="str">
        <f t="array" ref="AL1923">IFERROR(INDEX('Pontuação 3.0'!G$13:G$191, MATCH(AK1923, 'Pontuação 3.0'!F$13:F$191, 0)), "Faixa Indefinida")</f>
        <v>C</v>
      </c>
      <c r="AM1923" s="10">
        <f t="shared" si="7"/>
        <v>0</v>
      </c>
      <c r="AN1923" s="10">
        <f t="shared" si="8"/>
        <v>0</v>
      </c>
      <c r="AO1923" s="10">
        <f t="shared" si="9"/>
        <v>1</v>
      </c>
      <c r="AP1923" s="10">
        <f t="shared" si="10"/>
        <v>0</v>
      </c>
    </row>
    <row r="1924" ht="15.75" customHeight="1">
      <c r="A1924" s="7">
        <v>45677.0</v>
      </c>
      <c r="B1924" s="8" t="s">
        <v>4440</v>
      </c>
      <c r="C1924" s="8" t="s">
        <v>4441</v>
      </c>
      <c r="D1924" s="9">
        <v>3.5997147961E10</v>
      </c>
      <c r="E1924" s="8" t="s">
        <v>6103</v>
      </c>
      <c r="F1924" s="8" t="s">
        <v>6126</v>
      </c>
      <c r="G1924" s="8" t="s">
        <v>6122</v>
      </c>
      <c r="H1924" s="8" t="s">
        <v>6106</v>
      </c>
      <c r="I1924" s="8" t="s">
        <v>6128</v>
      </c>
      <c r="J1924" s="8" t="s">
        <v>6119</v>
      </c>
      <c r="K1924" s="8" t="s">
        <v>6107</v>
      </c>
      <c r="L1924" s="8" t="s">
        <v>6120</v>
      </c>
      <c r="M1924" s="8" t="s">
        <v>6131</v>
      </c>
      <c r="N1924" s="12" t="s">
        <v>18</v>
      </c>
      <c r="O1924" s="12" t="s">
        <v>20</v>
      </c>
      <c r="P1924" s="12" t="s">
        <v>19</v>
      </c>
      <c r="Q1924" s="12" t="s">
        <v>33</v>
      </c>
      <c r="R1924" s="12" t="s">
        <v>21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10">
        <f>ROUNDUP(SUM(VLOOKUP(F1924,'Pontuação'!A$2:B$11,2,FALSE),VLOOKUP(E1924,'Pontuação'!C$2:D$11,2,FALSE),VLOOKUP(H1924,'Pontuação'!I$2:J$11,2,FALSE),VLOOKUP(J1924,'Pontuação'!G$2:H$11,2,FALSE),VLOOKUP(L1924,'Pontuação'!M$2:N$13,2,FALSE)),0)</f>
        <v>1673</v>
      </c>
      <c r="AD1924" s="11">
        <f t="shared" si="1"/>
        <v>167</v>
      </c>
      <c r="AE1924" s="11" t="str">
        <f t="array" ref="AE1924">IFERROR(INDEX('Pontuação'!G$13:G$101, MATCH(AD1924, 'Pontuação'!F$13:F$101, 0)), "Faixa Indefinida")</f>
        <v>B</v>
      </c>
      <c r="AF1924" s="11">
        <f t="shared" si="2"/>
        <v>0</v>
      </c>
      <c r="AG1924" s="11">
        <f t="shared" si="3"/>
        <v>1</v>
      </c>
      <c r="AH1924" s="11">
        <f t="shared" si="4"/>
        <v>0</v>
      </c>
      <c r="AI1924" s="11">
        <f t="shared" si="5"/>
        <v>0</v>
      </c>
      <c r="AJ1924" s="11">
        <f>ROUNDUP(SUM(VLOOKUP(F1924,'Pontuação 3.0'!A$2:B$11,2,FALSE),VLOOKUP(E1924,'Pontuação 3.0'!C$2:D$11,2,FALSE),VLOOKUP(H1924,'Pontuação 3.0'!I$2:J$11,2,FALSE),VLOOKUP(J1924,'Pontuação 3.0'!G$2:H$11,2,FALSE),VLOOKUP(G1924,'Pontuação 3.0'!E$2:F$11,2,FALSE),VLOOKUP(K1924,'Pontuação 3.0'!K$2:L$11,2,FALSE),VLOOKUP(L1924,'Pontuação 3.0'!M$2:N$13,2,FALSE)),0)</f>
        <v>1935</v>
      </c>
      <c r="AK1924" s="10">
        <f t="shared" si="6"/>
        <v>194</v>
      </c>
      <c r="AL1924" s="10" t="str">
        <f t="array" ref="AL1924">IFERROR(INDEX('Pontuação 3.0'!G$13:G$191, MATCH(AK1924, 'Pontuação 3.0'!F$13:F$191, 0)), "Faixa Indefinida")</f>
        <v>C</v>
      </c>
      <c r="AM1924" s="10">
        <f t="shared" si="7"/>
        <v>0</v>
      </c>
      <c r="AN1924" s="10">
        <f t="shared" si="8"/>
        <v>0</v>
      </c>
      <c r="AO1924" s="10">
        <f t="shared" si="9"/>
        <v>1</v>
      </c>
      <c r="AP1924" s="10">
        <f t="shared" si="10"/>
        <v>0</v>
      </c>
    </row>
    <row r="1925" ht="15.75" customHeight="1">
      <c r="A1925" s="7">
        <v>45677.0</v>
      </c>
      <c r="B1925" s="8" t="s">
        <v>4444</v>
      </c>
      <c r="C1925" s="8" t="s">
        <v>4445</v>
      </c>
      <c r="D1925" s="9">
        <v>7.199999114E10</v>
      </c>
      <c r="E1925" s="8" t="s">
        <v>6103</v>
      </c>
      <c r="F1925" s="8" t="s">
        <v>6116</v>
      </c>
      <c r="G1925" s="8" t="s">
        <v>6117</v>
      </c>
      <c r="H1925" s="8" t="s">
        <v>6118</v>
      </c>
      <c r="I1925" s="8" t="s">
        <v>6107</v>
      </c>
      <c r="J1925" s="8" t="s">
        <v>6108</v>
      </c>
      <c r="K1925" s="8" t="s">
        <v>6109</v>
      </c>
      <c r="L1925" s="8" t="s">
        <v>6120</v>
      </c>
      <c r="M1925" s="8" t="s">
        <v>6113</v>
      </c>
      <c r="N1925" s="12" t="s">
        <v>18</v>
      </c>
      <c r="O1925" s="12" t="s">
        <v>20</v>
      </c>
      <c r="P1925" s="12" t="s">
        <v>71</v>
      </c>
      <c r="Q1925" s="12" t="s">
        <v>22</v>
      </c>
      <c r="R1925" s="12" t="s">
        <v>32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10">
        <f>ROUNDUP(SUM(VLOOKUP(F1925,'Pontuação'!A$2:B$11,2,FALSE),VLOOKUP(E1925,'Pontuação'!C$2:D$11,2,FALSE),VLOOKUP(H1925,'Pontuação'!I$2:J$11,2,FALSE),VLOOKUP(J1925,'Pontuação'!G$2:H$11,2,FALSE),VLOOKUP(L1925,'Pontuação'!M$2:N$13,2,FALSE)),0)</f>
        <v>1832</v>
      </c>
      <c r="AD1925" s="11">
        <f t="shared" si="1"/>
        <v>183</v>
      </c>
      <c r="AE1925" s="11" t="str">
        <f t="array" ref="AE1925">IFERROR(INDEX('Pontuação'!G$13:G$101, MATCH(AD1925, 'Pontuação'!F$13:F$101, 0)), "Faixa Indefinida")</f>
        <v>B</v>
      </c>
      <c r="AF1925" s="11">
        <f t="shared" si="2"/>
        <v>0</v>
      </c>
      <c r="AG1925" s="11">
        <f t="shared" si="3"/>
        <v>1</v>
      </c>
      <c r="AH1925" s="11">
        <f t="shared" si="4"/>
        <v>0</v>
      </c>
      <c r="AI1925" s="11">
        <f t="shared" si="5"/>
        <v>0</v>
      </c>
      <c r="AJ1925" s="11">
        <f>ROUNDUP(SUM(VLOOKUP(F1925,'Pontuação 3.0'!A$2:B$11,2,FALSE),VLOOKUP(E1925,'Pontuação 3.0'!C$2:D$11,2,FALSE),VLOOKUP(H1925,'Pontuação 3.0'!I$2:J$11,2,FALSE),VLOOKUP(J1925,'Pontuação 3.0'!G$2:H$11,2,FALSE),VLOOKUP(G1925,'Pontuação 3.0'!E$2:F$11,2,FALSE),VLOOKUP(K1925,'Pontuação 3.0'!K$2:L$11,2,FALSE),VLOOKUP(L1925,'Pontuação 3.0'!M$2:N$13,2,FALSE)),0)</f>
        <v>2708</v>
      </c>
      <c r="AK1925" s="10">
        <f t="shared" si="6"/>
        <v>271</v>
      </c>
      <c r="AL1925" s="10" t="str">
        <f t="array" ref="AL1925">IFERROR(INDEX('Pontuação 3.0'!G$13:G$191, MATCH(AK1925, 'Pontuação 3.0'!F$13:F$191, 0)), "Faixa Indefinida")</f>
        <v>A</v>
      </c>
      <c r="AM1925" s="10">
        <f t="shared" si="7"/>
        <v>1</v>
      </c>
      <c r="AN1925" s="10">
        <f t="shared" si="8"/>
        <v>0</v>
      </c>
      <c r="AO1925" s="10">
        <f t="shared" si="9"/>
        <v>0</v>
      </c>
      <c r="AP1925" s="10">
        <f t="shared" si="10"/>
        <v>0</v>
      </c>
    </row>
    <row r="1926" ht="15.75" customHeight="1">
      <c r="A1926" s="7">
        <v>45677.0</v>
      </c>
      <c r="B1926" s="8" t="s">
        <v>4448</v>
      </c>
      <c r="C1926" s="8" t="s">
        <v>4449</v>
      </c>
      <c r="D1926" s="9">
        <v>8.7999371642E10</v>
      </c>
      <c r="E1926" s="8" t="s">
        <v>6103</v>
      </c>
      <c r="F1926" s="8" t="s">
        <v>6127</v>
      </c>
      <c r="G1926" s="8" t="s">
        <v>6112</v>
      </c>
      <c r="H1926" s="8" t="s">
        <v>6123</v>
      </c>
      <c r="I1926" s="8" t="s">
        <v>6107</v>
      </c>
      <c r="J1926" s="8" t="s">
        <v>6119</v>
      </c>
      <c r="K1926" s="8" t="s">
        <v>6107</v>
      </c>
      <c r="L1926" s="8" t="s">
        <v>6115</v>
      </c>
      <c r="M1926" s="8" t="s">
        <v>6113</v>
      </c>
      <c r="N1926" s="12" t="s">
        <v>18</v>
      </c>
      <c r="O1926" s="12" t="s">
        <v>20</v>
      </c>
      <c r="P1926" s="12" t="s">
        <v>25</v>
      </c>
      <c r="Q1926" s="12" t="s">
        <v>83</v>
      </c>
      <c r="R1926" s="12" t="s">
        <v>32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10">
        <f>ROUNDUP(SUM(VLOOKUP(F1926,'Pontuação'!A$2:B$11,2,FALSE),VLOOKUP(E1926,'Pontuação'!C$2:D$11,2,FALSE),VLOOKUP(H1926,'Pontuação'!I$2:J$11,2,FALSE),VLOOKUP(J1926,'Pontuação'!G$2:H$11,2,FALSE),VLOOKUP(L1926,'Pontuação'!M$2:N$13,2,FALSE)),0)</f>
        <v>1194</v>
      </c>
      <c r="AD1926" s="11">
        <f t="shared" si="1"/>
        <v>119</v>
      </c>
      <c r="AE1926" s="11" t="str">
        <f t="array" ref="AE1926">IFERROR(INDEX('Pontuação'!G$13:G$101, MATCH(AD1926, 'Pontuação'!F$13:F$101, 0)), "Faixa Indefinida")</f>
        <v>D</v>
      </c>
      <c r="AF1926" s="11">
        <f t="shared" si="2"/>
        <v>0</v>
      </c>
      <c r="AG1926" s="11">
        <f t="shared" si="3"/>
        <v>0</v>
      </c>
      <c r="AH1926" s="11">
        <f t="shared" si="4"/>
        <v>0</v>
      </c>
      <c r="AI1926" s="11">
        <f t="shared" si="5"/>
        <v>1</v>
      </c>
      <c r="AJ1926" s="11">
        <f>ROUNDUP(SUM(VLOOKUP(F1926,'Pontuação 3.0'!A$2:B$11,2,FALSE),VLOOKUP(E1926,'Pontuação 3.0'!C$2:D$11,2,FALSE),VLOOKUP(H1926,'Pontuação 3.0'!I$2:J$11,2,FALSE),VLOOKUP(J1926,'Pontuação 3.0'!G$2:H$11,2,FALSE),VLOOKUP(G1926,'Pontuação 3.0'!E$2:F$11,2,FALSE),VLOOKUP(K1926,'Pontuação 3.0'!K$2:L$11,2,FALSE),VLOOKUP(L1926,'Pontuação 3.0'!M$2:N$13,2,FALSE)),0)</f>
        <v>1719</v>
      </c>
      <c r="AK1926" s="10">
        <f t="shared" si="6"/>
        <v>172</v>
      </c>
      <c r="AL1926" s="10" t="str">
        <f t="array" ref="AL1926">IFERROR(INDEX('Pontuação 3.0'!G$13:G$191, MATCH(AK1926, 'Pontuação 3.0'!F$13:F$191, 0)), "Faixa Indefinida")</f>
        <v>D</v>
      </c>
      <c r="AM1926" s="10">
        <f t="shared" si="7"/>
        <v>0</v>
      </c>
      <c r="AN1926" s="10">
        <f t="shared" si="8"/>
        <v>0</v>
      </c>
      <c r="AO1926" s="10">
        <f t="shared" si="9"/>
        <v>0</v>
      </c>
      <c r="AP1926" s="10">
        <f t="shared" si="10"/>
        <v>1</v>
      </c>
    </row>
    <row r="1927" ht="15.75" customHeight="1">
      <c r="A1927" s="7">
        <v>45677.0</v>
      </c>
      <c r="B1927" s="8" t="s">
        <v>758</v>
      </c>
      <c r="C1927" s="8" t="s">
        <v>4446</v>
      </c>
      <c r="D1927" s="8" t="s">
        <v>4447</v>
      </c>
      <c r="E1927" s="8" t="s">
        <v>6103</v>
      </c>
      <c r="F1927" s="8" t="s">
        <v>6126</v>
      </c>
      <c r="G1927" s="8" t="s">
        <v>6114</v>
      </c>
      <c r="H1927" s="8" t="s">
        <v>6106</v>
      </c>
      <c r="I1927" s="8" t="s">
        <v>6107</v>
      </c>
      <c r="J1927" s="8" t="s">
        <v>6119</v>
      </c>
      <c r="K1927" s="8" t="s">
        <v>6107</v>
      </c>
      <c r="L1927" s="8" t="s">
        <v>6120</v>
      </c>
      <c r="M1927" s="8" t="s">
        <v>6121</v>
      </c>
      <c r="N1927" s="12" t="s">
        <v>18</v>
      </c>
      <c r="O1927" s="12" t="s">
        <v>20</v>
      </c>
      <c r="P1927" s="12" t="s">
        <v>71</v>
      </c>
      <c r="Q1927" s="12" t="s">
        <v>22</v>
      </c>
      <c r="R1927" s="12" t="s">
        <v>21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10">
        <f>ROUNDUP(SUM(VLOOKUP(F1927,'Pontuação'!A$2:B$11,2,FALSE),VLOOKUP(E1927,'Pontuação'!C$2:D$11,2,FALSE),VLOOKUP(H1927,'Pontuação'!I$2:J$11,2,FALSE),VLOOKUP(J1927,'Pontuação'!G$2:H$11,2,FALSE),VLOOKUP(L1927,'Pontuação'!M$2:N$13,2,FALSE)),0)</f>
        <v>1673</v>
      </c>
      <c r="AD1927" s="11">
        <f t="shared" si="1"/>
        <v>167</v>
      </c>
      <c r="AE1927" s="11" t="str">
        <f t="array" ref="AE1927">IFERROR(INDEX('Pontuação'!G$13:G$101, MATCH(AD1927, 'Pontuação'!F$13:F$101, 0)), "Faixa Indefinida")</f>
        <v>B</v>
      </c>
      <c r="AF1927" s="11">
        <f t="shared" si="2"/>
        <v>0</v>
      </c>
      <c r="AG1927" s="11">
        <f t="shared" si="3"/>
        <v>1</v>
      </c>
      <c r="AH1927" s="11">
        <f t="shared" si="4"/>
        <v>0</v>
      </c>
      <c r="AI1927" s="11">
        <f t="shared" si="5"/>
        <v>0</v>
      </c>
      <c r="AJ1927" s="11">
        <f>ROUNDUP(SUM(VLOOKUP(F1927,'Pontuação 3.0'!A$2:B$11,2,FALSE),VLOOKUP(E1927,'Pontuação 3.0'!C$2:D$11,2,FALSE),VLOOKUP(H1927,'Pontuação 3.0'!I$2:J$11,2,FALSE),VLOOKUP(J1927,'Pontuação 3.0'!G$2:H$11,2,FALSE),VLOOKUP(G1927,'Pontuação 3.0'!E$2:F$11,2,FALSE),VLOOKUP(K1927,'Pontuação 3.0'!K$2:L$11,2,FALSE),VLOOKUP(L1927,'Pontuação 3.0'!M$2:N$13,2,FALSE)),0)</f>
        <v>1925</v>
      </c>
      <c r="AK1927" s="10">
        <f t="shared" si="6"/>
        <v>193</v>
      </c>
      <c r="AL1927" s="10" t="str">
        <f t="array" ref="AL1927">IFERROR(INDEX('Pontuação 3.0'!G$13:G$191, MATCH(AK1927, 'Pontuação 3.0'!F$13:F$191, 0)), "Faixa Indefinida")</f>
        <v>C</v>
      </c>
      <c r="AM1927" s="10">
        <f t="shared" si="7"/>
        <v>0</v>
      </c>
      <c r="AN1927" s="10">
        <f t="shared" si="8"/>
        <v>0</v>
      </c>
      <c r="AO1927" s="10">
        <f t="shared" si="9"/>
        <v>1</v>
      </c>
      <c r="AP1927" s="10">
        <f t="shared" si="10"/>
        <v>0</v>
      </c>
    </row>
    <row r="1928" ht="15.75" customHeight="1">
      <c r="A1928" s="7">
        <v>45677.0</v>
      </c>
      <c r="B1928" s="8" t="s">
        <v>4450</v>
      </c>
      <c r="C1928" s="8" t="s">
        <v>4451</v>
      </c>
      <c r="D1928" s="9">
        <v>8.4991998346E10</v>
      </c>
      <c r="E1928" s="8" t="s">
        <v>6103</v>
      </c>
      <c r="F1928" s="8" t="s">
        <v>6116</v>
      </c>
      <c r="G1928" s="8" t="s">
        <v>6117</v>
      </c>
      <c r="H1928" s="8" t="s">
        <v>6106</v>
      </c>
      <c r="I1928" s="8" t="s">
        <v>6107</v>
      </c>
      <c r="J1928" s="8" t="s">
        <v>6129</v>
      </c>
      <c r="K1928" s="8" t="s">
        <v>6107</v>
      </c>
      <c r="L1928" s="8" t="s">
        <v>6110</v>
      </c>
      <c r="M1928" s="8" t="s">
        <v>6113</v>
      </c>
      <c r="N1928" s="12" t="s">
        <v>18</v>
      </c>
      <c r="O1928" s="12" t="s">
        <v>20</v>
      </c>
      <c r="P1928" s="12" t="s">
        <v>19</v>
      </c>
      <c r="Q1928" s="12" t="s">
        <v>22</v>
      </c>
      <c r="R1928" s="12" t="s">
        <v>21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10">
        <f>ROUNDUP(SUM(VLOOKUP(F1928,'Pontuação'!A$2:B$11,2,FALSE),VLOOKUP(E1928,'Pontuação'!C$2:D$11,2,FALSE),VLOOKUP(H1928,'Pontuação'!I$2:J$11,2,FALSE),VLOOKUP(J1928,'Pontuação'!G$2:H$11,2,FALSE),VLOOKUP(L1928,'Pontuação'!M$2:N$13,2,FALSE)),0)</f>
        <v>1901</v>
      </c>
      <c r="AD1928" s="11">
        <f t="shared" si="1"/>
        <v>190</v>
      </c>
      <c r="AE1928" s="11" t="str">
        <f t="array" ref="AE1928">IFERROR(INDEX('Pontuação'!G$13:G$101, MATCH(AD1928, 'Pontuação'!F$13:F$101, 0)), "Faixa Indefinida")</f>
        <v>A</v>
      </c>
      <c r="AF1928" s="11">
        <f t="shared" si="2"/>
        <v>1</v>
      </c>
      <c r="AG1928" s="11">
        <f t="shared" si="3"/>
        <v>0</v>
      </c>
      <c r="AH1928" s="11">
        <f t="shared" si="4"/>
        <v>0</v>
      </c>
      <c r="AI1928" s="11">
        <f t="shared" si="5"/>
        <v>0</v>
      </c>
      <c r="AJ1928" s="11">
        <f>ROUNDUP(SUM(VLOOKUP(F1928,'Pontuação 3.0'!A$2:B$11,2,FALSE),VLOOKUP(E1928,'Pontuação 3.0'!C$2:D$11,2,FALSE),VLOOKUP(H1928,'Pontuação 3.0'!I$2:J$11,2,FALSE),VLOOKUP(J1928,'Pontuação 3.0'!G$2:H$11,2,FALSE),VLOOKUP(G1928,'Pontuação 3.0'!E$2:F$11,2,FALSE),VLOOKUP(K1928,'Pontuação 3.0'!K$2:L$11,2,FALSE),VLOOKUP(L1928,'Pontuação 3.0'!M$2:N$13,2,FALSE)),0)</f>
        <v>2591</v>
      </c>
      <c r="AK1928" s="10">
        <f t="shared" si="6"/>
        <v>259</v>
      </c>
      <c r="AL1928" s="10" t="str">
        <f t="array" ref="AL1928">IFERROR(INDEX('Pontuação 3.0'!G$13:G$191, MATCH(AK1928, 'Pontuação 3.0'!F$13:F$191, 0)), "Faixa Indefinida")</f>
        <v>A</v>
      </c>
      <c r="AM1928" s="10">
        <f t="shared" si="7"/>
        <v>1</v>
      </c>
      <c r="AN1928" s="10">
        <f t="shared" si="8"/>
        <v>0</v>
      </c>
      <c r="AO1928" s="10">
        <f t="shared" si="9"/>
        <v>0</v>
      </c>
      <c r="AP1928" s="10">
        <f t="shared" si="10"/>
        <v>0</v>
      </c>
    </row>
    <row r="1929" ht="15.75" customHeight="1">
      <c r="A1929" s="7">
        <v>45677.0</v>
      </c>
      <c r="B1929" s="8" t="s">
        <v>4452</v>
      </c>
      <c r="C1929" s="8" t="s">
        <v>4453</v>
      </c>
      <c r="D1929" s="14" t="s">
        <v>6239</v>
      </c>
      <c r="E1929" s="8" t="s">
        <v>6103</v>
      </c>
      <c r="F1929" s="8" t="s">
        <v>6126</v>
      </c>
      <c r="G1929" s="8" t="s">
        <v>6117</v>
      </c>
      <c r="H1929" s="8" t="s">
        <v>6118</v>
      </c>
      <c r="I1929" s="8" t="s">
        <v>6107</v>
      </c>
      <c r="J1929" s="8" t="s">
        <v>6119</v>
      </c>
      <c r="K1929" s="8" t="s">
        <v>6107</v>
      </c>
      <c r="L1929" s="8" t="s">
        <v>6120</v>
      </c>
      <c r="M1929" s="8" t="s">
        <v>6113</v>
      </c>
      <c r="N1929" s="12" t="s">
        <v>18</v>
      </c>
      <c r="O1929" s="12" t="s">
        <v>20</v>
      </c>
      <c r="P1929" s="12" t="s">
        <v>51</v>
      </c>
      <c r="Q1929" s="12" t="s">
        <v>184</v>
      </c>
      <c r="R1929" s="12" t="s">
        <v>32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10">
        <f>ROUNDUP(SUM(VLOOKUP(F1929,'Pontuação'!A$2:B$11,2,FALSE),VLOOKUP(E1929,'Pontuação'!C$2:D$11,2,FALSE),VLOOKUP(H1929,'Pontuação'!I$2:J$11,2,FALSE),VLOOKUP(J1929,'Pontuação'!G$2:H$11,2,FALSE),VLOOKUP(L1929,'Pontuação'!M$2:N$13,2,FALSE)),0)</f>
        <v>1715</v>
      </c>
      <c r="AD1929" s="11">
        <f t="shared" si="1"/>
        <v>172</v>
      </c>
      <c r="AE1929" s="11" t="str">
        <f t="array" ref="AE1929">IFERROR(INDEX('Pontuação'!G$13:G$101, MATCH(AD1929, 'Pontuação'!F$13:F$101, 0)), "Faixa Indefinida")</f>
        <v>B</v>
      </c>
      <c r="AF1929" s="11">
        <f t="shared" si="2"/>
        <v>0</v>
      </c>
      <c r="AG1929" s="11">
        <f t="shared" si="3"/>
        <v>1</v>
      </c>
      <c r="AH1929" s="11">
        <f t="shared" si="4"/>
        <v>0</v>
      </c>
      <c r="AI1929" s="11">
        <f t="shared" si="5"/>
        <v>0</v>
      </c>
      <c r="AJ1929" s="11">
        <f>ROUNDUP(SUM(VLOOKUP(F1929,'Pontuação 3.0'!A$2:B$11,2,FALSE),VLOOKUP(E1929,'Pontuação 3.0'!C$2:D$11,2,FALSE),VLOOKUP(H1929,'Pontuação 3.0'!I$2:J$11,2,FALSE),VLOOKUP(J1929,'Pontuação 3.0'!G$2:H$11,2,FALSE),VLOOKUP(G1929,'Pontuação 3.0'!E$2:F$11,2,FALSE),VLOOKUP(K1929,'Pontuação 3.0'!K$2:L$11,2,FALSE),VLOOKUP(L1929,'Pontuação 3.0'!M$2:N$13,2,FALSE)),0)</f>
        <v>2162</v>
      </c>
      <c r="AK1929" s="10">
        <f t="shared" si="6"/>
        <v>216</v>
      </c>
      <c r="AL1929" s="10" t="str">
        <f t="array" ref="AL1929">IFERROR(INDEX('Pontuação 3.0'!G$13:G$191, MATCH(AK1929, 'Pontuação 3.0'!F$13:F$191, 0)), "Faixa Indefinida")</f>
        <v>B</v>
      </c>
      <c r="AM1929" s="10">
        <f t="shared" si="7"/>
        <v>0</v>
      </c>
      <c r="AN1929" s="10">
        <f t="shared" si="8"/>
        <v>1</v>
      </c>
      <c r="AO1929" s="10">
        <f t="shared" si="9"/>
        <v>0</v>
      </c>
      <c r="AP1929" s="10">
        <f t="shared" si="10"/>
        <v>0</v>
      </c>
    </row>
    <row r="1930" ht="15.75" customHeight="1">
      <c r="A1930" s="7">
        <v>45677.0</v>
      </c>
      <c r="B1930" s="8" t="s">
        <v>4454</v>
      </c>
      <c r="C1930" s="8" t="s">
        <v>4455</v>
      </c>
      <c r="D1930" s="9">
        <v>8.8981088251E10</v>
      </c>
      <c r="E1930" s="8" t="s">
        <v>6103</v>
      </c>
      <c r="F1930" s="8" t="s">
        <v>6126</v>
      </c>
      <c r="G1930" s="8" t="s">
        <v>6114</v>
      </c>
      <c r="H1930" s="8" t="s">
        <v>6123</v>
      </c>
      <c r="I1930" s="8" t="s">
        <v>6107</v>
      </c>
      <c r="J1930" s="8" t="s">
        <v>6108</v>
      </c>
      <c r="K1930" s="8" t="s">
        <v>6107</v>
      </c>
      <c r="L1930" s="8" t="s">
        <v>6120</v>
      </c>
      <c r="M1930" s="8" t="s">
        <v>6113</v>
      </c>
      <c r="N1930" s="12" t="s">
        <v>18</v>
      </c>
      <c r="O1930" s="12" t="s">
        <v>20</v>
      </c>
      <c r="P1930" s="12" t="s">
        <v>102</v>
      </c>
      <c r="Q1930" s="12" t="s">
        <v>22</v>
      </c>
      <c r="R1930" s="12" t="s">
        <v>21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10">
        <f>ROUNDUP(SUM(VLOOKUP(F1930,'Pontuação'!A$2:B$11,2,FALSE),VLOOKUP(E1930,'Pontuação'!C$2:D$11,2,FALSE),VLOOKUP(H1930,'Pontuação'!I$2:J$11,2,FALSE),VLOOKUP(J1930,'Pontuação'!G$2:H$11,2,FALSE),VLOOKUP(L1930,'Pontuação'!M$2:N$13,2,FALSE)),0)</f>
        <v>1664</v>
      </c>
      <c r="AD1930" s="11">
        <f t="shared" si="1"/>
        <v>166</v>
      </c>
      <c r="AE1930" s="11" t="str">
        <f t="array" ref="AE1930">IFERROR(INDEX('Pontuação'!G$13:G$101, MATCH(AD1930, 'Pontuação'!F$13:F$101, 0)), "Faixa Indefinida")</f>
        <v>B</v>
      </c>
      <c r="AF1930" s="11">
        <f t="shared" si="2"/>
        <v>0</v>
      </c>
      <c r="AG1930" s="11">
        <f t="shared" si="3"/>
        <v>1</v>
      </c>
      <c r="AH1930" s="11">
        <f t="shared" si="4"/>
        <v>0</v>
      </c>
      <c r="AI1930" s="11">
        <f t="shared" si="5"/>
        <v>0</v>
      </c>
      <c r="AJ1930" s="11">
        <f>ROUNDUP(SUM(VLOOKUP(F1930,'Pontuação 3.0'!A$2:B$11,2,FALSE),VLOOKUP(E1930,'Pontuação 3.0'!C$2:D$11,2,FALSE),VLOOKUP(H1930,'Pontuação 3.0'!I$2:J$11,2,FALSE),VLOOKUP(J1930,'Pontuação 3.0'!G$2:H$11,2,FALSE),VLOOKUP(G1930,'Pontuação 3.0'!E$2:F$11,2,FALSE),VLOOKUP(K1930,'Pontuação 3.0'!K$2:L$11,2,FALSE),VLOOKUP(L1930,'Pontuação 3.0'!M$2:N$13,2,FALSE)),0)</f>
        <v>1929</v>
      </c>
      <c r="AK1930" s="10">
        <f t="shared" si="6"/>
        <v>193</v>
      </c>
      <c r="AL1930" s="10" t="str">
        <f t="array" ref="AL1930">IFERROR(INDEX('Pontuação 3.0'!G$13:G$191, MATCH(AK1930, 'Pontuação 3.0'!F$13:F$191, 0)), "Faixa Indefinida")</f>
        <v>C</v>
      </c>
      <c r="AM1930" s="10">
        <f t="shared" si="7"/>
        <v>0</v>
      </c>
      <c r="AN1930" s="10">
        <f t="shared" si="8"/>
        <v>0</v>
      </c>
      <c r="AO1930" s="10">
        <f t="shared" si="9"/>
        <v>1</v>
      </c>
      <c r="AP1930" s="10">
        <f t="shared" si="10"/>
        <v>0</v>
      </c>
    </row>
    <row r="1931" ht="15.75" customHeight="1">
      <c r="A1931" s="7">
        <v>45677.0</v>
      </c>
      <c r="B1931" s="8" t="s">
        <v>4458</v>
      </c>
      <c r="C1931" s="8" t="s">
        <v>4459</v>
      </c>
      <c r="D1931" s="8" t="s">
        <v>4460</v>
      </c>
      <c r="E1931" s="8" t="s">
        <v>6103</v>
      </c>
      <c r="F1931" s="8" t="s">
        <v>6126</v>
      </c>
      <c r="G1931" s="8" t="s">
        <v>6117</v>
      </c>
      <c r="H1931" s="8" t="s">
        <v>6106</v>
      </c>
      <c r="I1931" s="8" t="s">
        <v>6128</v>
      </c>
      <c r="J1931" s="8" t="s">
        <v>6108</v>
      </c>
      <c r="K1931" s="8" t="s">
        <v>6107</v>
      </c>
      <c r="L1931" s="8" t="s">
        <v>6115</v>
      </c>
      <c r="M1931" s="8" t="s">
        <v>6121</v>
      </c>
      <c r="N1931" s="12" t="s">
        <v>18</v>
      </c>
      <c r="O1931" s="12" t="s">
        <v>20</v>
      </c>
      <c r="P1931" s="12" t="s">
        <v>76</v>
      </c>
      <c r="Q1931" s="12" t="s">
        <v>22</v>
      </c>
      <c r="R1931" s="12" t="s">
        <v>32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10">
        <f>ROUNDUP(SUM(VLOOKUP(F1931,'Pontuação'!A$2:B$11,2,FALSE),VLOOKUP(E1931,'Pontuação'!C$2:D$11,2,FALSE),VLOOKUP(H1931,'Pontuação'!I$2:J$11,2,FALSE),VLOOKUP(J1931,'Pontuação'!G$2:H$11,2,FALSE),VLOOKUP(L1931,'Pontuação'!M$2:N$13,2,FALSE)),0)</f>
        <v>1646</v>
      </c>
      <c r="AD1931" s="11">
        <f t="shared" si="1"/>
        <v>165</v>
      </c>
      <c r="AE1931" s="11" t="str">
        <f t="array" ref="AE1931">IFERROR(INDEX('Pontuação'!G$13:G$101, MATCH(AD1931, 'Pontuação'!F$13:F$101, 0)), "Faixa Indefinida")</f>
        <v>C</v>
      </c>
      <c r="AF1931" s="11">
        <f t="shared" si="2"/>
        <v>0</v>
      </c>
      <c r="AG1931" s="11">
        <f t="shared" si="3"/>
        <v>0</v>
      </c>
      <c r="AH1931" s="11">
        <f t="shared" si="4"/>
        <v>1</v>
      </c>
      <c r="AI1931" s="11">
        <f t="shared" si="5"/>
        <v>0</v>
      </c>
      <c r="AJ1931" s="11">
        <f>ROUNDUP(SUM(VLOOKUP(F1931,'Pontuação 3.0'!A$2:B$11,2,FALSE),VLOOKUP(E1931,'Pontuação 3.0'!C$2:D$11,2,FALSE),VLOOKUP(H1931,'Pontuação 3.0'!I$2:J$11,2,FALSE),VLOOKUP(J1931,'Pontuação 3.0'!G$2:H$11,2,FALSE),VLOOKUP(G1931,'Pontuação 3.0'!E$2:F$11,2,FALSE),VLOOKUP(K1931,'Pontuação 3.0'!K$2:L$11,2,FALSE),VLOOKUP(L1931,'Pontuação 3.0'!M$2:N$13,2,FALSE)),0)</f>
        <v>2141</v>
      </c>
      <c r="AK1931" s="10">
        <f t="shared" si="6"/>
        <v>214</v>
      </c>
      <c r="AL1931" s="10" t="str">
        <f t="array" ref="AL1931">IFERROR(INDEX('Pontuação 3.0'!G$13:G$191, MATCH(AK1931, 'Pontuação 3.0'!F$13:F$191, 0)), "Faixa Indefinida")</f>
        <v>B</v>
      </c>
      <c r="AM1931" s="10">
        <f t="shared" si="7"/>
        <v>0</v>
      </c>
      <c r="AN1931" s="10">
        <f t="shared" si="8"/>
        <v>1</v>
      </c>
      <c r="AO1931" s="10">
        <f t="shared" si="9"/>
        <v>0</v>
      </c>
      <c r="AP1931" s="10">
        <f t="shared" si="10"/>
        <v>0</v>
      </c>
    </row>
    <row r="1932" ht="15.75" customHeight="1">
      <c r="A1932" s="7">
        <v>45677.0</v>
      </c>
      <c r="B1932" s="8" t="s">
        <v>4456</v>
      </c>
      <c r="C1932" s="8" t="s">
        <v>4457</v>
      </c>
      <c r="D1932" s="14" t="s">
        <v>6240</v>
      </c>
      <c r="E1932" s="8" t="s">
        <v>6103</v>
      </c>
      <c r="F1932" s="8" t="s">
        <v>6116</v>
      </c>
      <c r="G1932" s="8" t="s">
        <v>6117</v>
      </c>
      <c r="H1932" s="8" t="s">
        <v>6118</v>
      </c>
      <c r="I1932" s="8" t="s">
        <v>6107</v>
      </c>
      <c r="J1932" s="8" t="s">
        <v>6119</v>
      </c>
      <c r="K1932" s="8" t="s">
        <v>6109</v>
      </c>
      <c r="L1932" s="8" t="s">
        <v>6115</v>
      </c>
      <c r="M1932" s="8" t="s">
        <v>6111</v>
      </c>
      <c r="N1932" s="12" t="s">
        <v>18</v>
      </c>
      <c r="O1932" s="12" t="s">
        <v>20</v>
      </c>
      <c r="P1932" s="12" t="s">
        <v>121</v>
      </c>
      <c r="Q1932" s="12" t="s">
        <v>22</v>
      </c>
      <c r="R1932" s="12" t="s">
        <v>21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10">
        <f>ROUNDUP(SUM(VLOOKUP(F1932,'Pontuação'!A$2:B$11,2,FALSE),VLOOKUP(E1932,'Pontuação'!C$2:D$11,2,FALSE),VLOOKUP(H1932,'Pontuação'!I$2:J$11,2,FALSE),VLOOKUP(J1932,'Pontuação'!G$2:H$11,2,FALSE),VLOOKUP(L1932,'Pontuação'!M$2:N$13,2,FALSE)),0)</f>
        <v>1595</v>
      </c>
      <c r="AD1932" s="11">
        <f t="shared" si="1"/>
        <v>160</v>
      </c>
      <c r="AE1932" s="11" t="str">
        <f t="array" ref="AE1932">IFERROR(INDEX('Pontuação'!G$13:G$101, MATCH(AD1932, 'Pontuação'!F$13:F$101, 0)), "Faixa Indefinida")</f>
        <v>C</v>
      </c>
      <c r="AF1932" s="11">
        <f t="shared" si="2"/>
        <v>0</v>
      </c>
      <c r="AG1932" s="11">
        <f t="shared" si="3"/>
        <v>0</v>
      </c>
      <c r="AH1932" s="11">
        <f t="shared" si="4"/>
        <v>1</v>
      </c>
      <c r="AI1932" s="11">
        <f t="shared" si="5"/>
        <v>0</v>
      </c>
      <c r="AJ1932" s="11">
        <f>ROUNDUP(SUM(VLOOKUP(F1932,'Pontuação 3.0'!A$2:B$11,2,FALSE),VLOOKUP(E1932,'Pontuação 3.0'!C$2:D$11,2,FALSE),VLOOKUP(H1932,'Pontuação 3.0'!I$2:J$11,2,FALSE),VLOOKUP(J1932,'Pontuação 3.0'!G$2:H$11,2,FALSE),VLOOKUP(G1932,'Pontuação 3.0'!E$2:F$11,2,FALSE),VLOOKUP(K1932,'Pontuação 3.0'!K$2:L$11,2,FALSE),VLOOKUP(L1932,'Pontuação 3.0'!M$2:N$13,2,FALSE)),0)</f>
        <v>2470</v>
      </c>
      <c r="AK1932" s="10">
        <f t="shared" si="6"/>
        <v>247</v>
      </c>
      <c r="AL1932" s="10" t="str">
        <f t="array" ref="AL1932">IFERROR(INDEX('Pontuação 3.0'!G$13:G$191, MATCH(AK1932, 'Pontuação 3.0'!F$13:F$191, 0)), "Faixa Indefinida")</f>
        <v>A</v>
      </c>
      <c r="AM1932" s="10">
        <f t="shared" si="7"/>
        <v>1</v>
      </c>
      <c r="AN1932" s="10">
        <f t="shared" si="8"/>
        <v>0</v>
      </c>
      <c r="AO1932" s="10">
        <f t="shared" si="9"/>
        <v>0</v>
      </c>
      <c r="AP1932" s="10">
        <f t="shared" si="10"/>
        <v>0</v>
      </c>
    </row>
    <row r="1933" ht="15.75" customHeight="1">
      <c r="A1933" s="7">
        <v>45677.0</v>
      </c>
      <c r="B1933" s="8" t="s">
        <v>4461</v>
      </c>
      <c r="C1933" s="8" t="s">
        <v>4462</v>
      </c>
      <c r="D1933" s="9">
        <v>8.5989544015E10</v>
      </c>
      <c r="E1933" s="8" t="s">
        <v>6103</v>
      </c>
      <c r="F1933" s="8" t="s">
        <v>6126</v>
      </c>
      <c r="G1933" s="8" t="s">
        <v>6122</v>
      </c>
      <c r="H1933" s="8" t="s">
        <v>6118</v>
      </c>
      <c r="I1933" s="8" t="s">
        <v>6128</v>
      </c>
      <c r="J1933" s="8" t="s">
        <v>6119</v>
      </c>
      <c r="K1933" s="8" t="s">
        <v>6107</v>
      </c>
      <c r="L1933" s="8" t="s">
        <v>6120</v>
      </c>
      <c r="M1933" s="8" t="s">
        <v>6121</v>
      </c>
      <c r="N1933" s="12" t="s">
        <v>18</v>
      </c>
      <c r="O1933" s="12" t="s">
        <v>20</v>
      </c>
      <c r="P1933" s="12" t="s">
        <v>89</v>
      </c>
      <c r="Q1933" s="12" t="s">
        <v>22</v>
      </c>
      <c r="R1933" s="12" t="s">
        <v>21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10">
        <f>ROUNDUP(SUM(VLOOKUP(F1933,'Pontuação'!A$2:B$11,2,FALSE),VLOOKUP(E1933,'Pontuação'!C$2:D$11,2,FALSE),VLOOKUP(H1933,'Pontuação'!I$2:J$11,2,FALSE),VLOOKUP(J1933,'Pontuação'!G$2:H$11,2,FALSE),VLOOKUP(L1933,'Pontuação'!M$2:N$13,2,FALSE)),0)</f>
        <v>1715</v>
      </c>
      <c r="AD1933" s="11">
        <f t="shared" si="1"/>
        <v>172</v>
      </c>
      <c r="AE1933" s="11" t="str">
        <f t="array" ref="AE1933">IFERROR(INDEX('Pontuação'!G$13:G$101, MATCH(AD1933, 'Pontuação'!F$13:F$101, 0)), "Faixa Indefinida")</f>
        <v>B</v>
      </c>
      <c r="AF1933" s="11">
        <f t="shared" si="2"/>
        <v>0</v>
      </c>
      <c r="AG1933" s="11">
        <f t="shared" si="3"/>
        <v>1</v>
      </c>
      <c r="AH1933" s="11">
        <f t="shared" si="4"/>
        <v>0</v>
      </c>
      <c r="AI1933" s="11">
        <f t="shared" si="5"/>
        <v>0</v>
      </c>
      <c r="AJ1933" s="11">
        <f>ROUNDUP(SUM(VLOOKUP(F1933,'Pontuação 3.0'!A$2:B$11,2,FALSE),VLOOKUP(E1933,'Pontuação 3.0'!C$2:D$11,2,FALSE),VLOOKUP(H1933,'Pontuação 3.0'!I$2:J$11,2,FALSE),VLOOKUP(J1933,'Pontuação 3.0'!G$2:H$11,2,FALSE),VLOOKUP(G1933,'Pontuação 3.0'!E$2:F$11,2,FALSE),VLOOKUP(K1933,'Pontuação 3.0'!K$2:L$11,2,FALSE),VLOOKUP(L1933,'Pontuação 3.0'!M$2:N$13,2,FALSE)),0)</f>
        <v>2022</v>
      </c>
      <c r="AK1933" s="10">
        <f t="shared" si="6"/>
        <v>202</v>
      </c>
      <c r="AL1933" s="10" t="str">
        <f t="array" ref="AL1933">IFERROR(INDEX('Pontuação 3.0'!G$13:G$191, MATCH(AK1933, 'Pontuação 3.0'!F$13:F$191, 0)), "Faixa Indefinida")</f>
        <v>C</v>
      </c>
      <c r="AM1933" s="10">
        <f t="shared" si="7"/>
        <v>0</v>
      </c>
      <c r="AN1933" s="10">
        <f t="shared" si="8"/>
        <v>0</v>
      </c>
      <c r="AO1933" s="10">
        <f t="shared" si="9"/>
        <v>1</v>
      </c>
      <c r="AP1933" s="10">
        <f t="shared" si="10"/>
        <v>0</v>
      </c>
    </row>
    <row r="1934" ht="15.75" customHeight="1">
      <c r="A1934" s="7">
        <v>45677.0</v>
      </c>
      <c r="B1934" s="8" t="s">
        <v>4463</v>
      </c>
      <c r="C1934" s="8" t="s">
        <v>4464</v>
      </c>
      <c r="D1934" s="9">
        <v>8.1992133005E10</v>
      </c>
      <c r="E1934" s="8" t="s">
        <v>6103</v>
      </c>
      <c r="F1934" s="8" t="s">
        <v>6116</v>
      </c>
      <c r="G1934" s="8" t="s">
        <v>6117</v>
      </c>
      <c r="H1934" s="8" t="s">
        <v>6106</v>
      </c>
      <c r="I1934" s="8" t="s">
        <v>6107</v>
      </c>
      <c r="J1934" s="8" t="s">
        <v>6119</v>
      </c>
      <c r="K1934" s="8" t="s">
        <v>6107</v>
      </c>
      <c r="L1934" s="8" t="s">
        <v>6115</v>
      </c>
      <c r="M1934" s="8" t="s">
        <v>6113</v>
      </c>
      <c r="N1934" s="12" t="s">
        <v>18</v>
      </c>
      <c r="O1934" s="12" t="s">
        <v>20</v>
      </c>
      <c r="P1934" s="12" t="s">
        <v>48</v>
      </c>
      <c r="Q1934" s="12" t="s">
        <v>22</v>
      </c>
      <c r="R1934" s="12" t="s">
        <v>21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10">
        <f>ROUNDUP(SUM(VLOOKUP(F1934,'Pontuação'!A$2:B$11,2,FALSE),VLOOKUP(E1934,'Pontuação'!C$2:D$11,2,FALSE),VLOOKUP(H1934,'Pontuação'!I$2:J$11,2,FALSE),VLOOKUP(J1934,'Pontuação'!G$2:H$11,2,FALSE),VLOOKUP(L1934,'Pontuação'!M$2:N$13,2,FALSE)),0)</f>
        <v>1553</v>
      </c>
      <c r="AD1934" s="11">
        <f t="shared" si="1"/>
        <v>155</v>
      </c>
      <c r="AE1934" s="11" t="str">
        <f t="array" ref="AE1934">IFERROR(INDEX('Pontuação'!G$13:G$101, MATCH(AD1934, 'Pontuação'!F$13:F$101, 0)), "Faixa Indefinida")</f>
        <v>C</v>
      </c>
      <c r="AF1934" s="11">
        <f t="shared" si="2"/>
        <v>0</v>
      </c>
      <c r="AG1934" s="11">
        <f t="shared" si="3"/>
        <v>0</v>
      </c>
      <c r="AH1934" s="11">
        <f t="shared" si="4"/>
        <v>1</v>
      </c>
      <c r="AI1934" s="11">
        <f t="shared" si="5"/>
        <v>0</v>
      </c>
      <c r="AJ1934" s="11">
        <f>ROUNDUP(SUM(VLOOKUP(F1934,'Pontuação 3.0'!A$2:B$11,2,FALSE),VLOOKUP(E1934,'Pontuação 3.0'!C$2:D$11,2,FALSE),VLOOKUP(H1934,'Pontuação 3.0'!I$2:J$11,2,FALSE),VLOOKUP(J1934,'Pontuação 3.0'!G$2:H$11,2,FALSE),VLOOKUP(G1934,'Pontuação 3.0'!E$2:F$11,2,FALSE),VLOOKUP(K1934,'Pontuação 3.0'!K$2:L$11,2,FALSE),VLOOKUP(L1934,'Pontuação 3.0'!M$2:N$13,2,FALSE)),0)</f>
        <v>2122</v>
      </c>
      <c r="AK1934" s="10">
        <f t="shared" si="6"/>
        <v>212</v>
      </c>
      <c r="AL1934" s="10" t="str">
        <f t="array" ref="AL1934">IFERROR(INDEX('Pontuação 3.0'!G$13:G$191, MATCH(AK1934, 'Pontuação 3.0'!F$13:F$191, 0)), "Faixa Indefinida")</f>
        <v>C</v>
      </c>
      <c r="AM1934" s="10">
        <f t="shared" si="7"/>
        <v>0</v>
      </c>
      <c r="AN1934" s="10">
        <f t="shared" si="8"/>
        <v>0</v>
      </c>
      <c r="AO1934" s="10">
        <f t="shared" si="9"/>
        <v>1</v>
      </c>
      <c r="AP1934" s="10">
        <f t="shared" si="10"/>
        <v>0</v>
      </c>
    </row>
    <row r="1935" ht="15.75" customHeight="1">
      <c r="A1935" s="7">
        <v>45677.0</v>
      </c>
      <c r="B1935" s="8" t="s">
        <v>216</v>
      </c>
      <c r="C1935" s="8" t="s">
        <v>4465</v>
      </c>
      <c r="D1935" s="9">
        <v>4.6988304653E10</v>
      </c>
      <c r="E1935" s="8" t="s">
        <v>6103</v>
      </c>
      <c r="F1935" s="8" t="s">
        <v>6116</v>
      </c>
      <c r="G1935" s="8" t="s">
        <v>6117</v>
      </c>
      <c r="H1935" s="8" t="s">
        <v>6106</v>
      </c>
      <c r="I1935" s="8" t="s">
        <v>6107</v>
      </c>
      <c r="J1935" s="8" t="s">
        <v>6119</v>
      </c>
      <c r="K1935" s="8" t="s">
        <v>6109</v>
      </c>
      <c r="L1935" s="8" t="s">
        <v>6136</v>
      </c>
      <c r="M1935" s="8" t="s">
        <v>6113</v>
      </c>
      <c r="N1935" s="12" t="s">
        <v>18</v>
      </c>
      <c r="O1935" s="12" t="s">
        <v>20</v>
      </c>
      <c r="P1935" s="12" t="s">
        <v>25</v>
      </c>
      <c r="Q1935" s="12" t="s">
        <v>22</v>
      </c>
      <c r="R1935" s="12" t="s">
        <v>32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10">
        <f>ROUNDUP(SUM(VLOOKUP(F1935,'Pontuação'!A$2:B$11,2,FALSE),VLOOKUP(E1935,'Pontuação'!C$2:D$11,2,FALSE),VLOOKUP(H1935,'Pontuação'!I$2:J$11,2,FALSE),VLOOKUP(J1935,'Pontuação'!G$2:H$11,2,FALSE),VLOOKUP(L1935,'Pontuação'!M$2:N$13,2,FALSE)),0)</f>
        <v>1597</v>
      </c>
      <c r="AD1935" s="11">
        <f t="shared" si="1"/>
        <v>160</v>
      </c>
      <c r="AE1935" s="11" t="str">
        <f t="array" ref="AE1935">IFERROR(INDEX('Pontuação'!G$13:G$101, MATCH(AD1935, 'Pontuação'!F$13:F$101, 0)), "Faixa Indefinida")</f>
        <v>C</v>
      </c>
      <c r="AF1935" s="11">
        <f t="shared" si="2"/>
        <v>0</v>
      </c>
      <c r="AG1935" s="11">
        <f t="shared" si="3"/>
        <v>0</v>
      </c>
      <c r="AH1935" s="11">
        <f t="shared" si="4"/>
        <v>1</v>
      </c>
      <c r="AI1935" s="11">
        <f t="shared" si="5"/>
        <v>0</v>
      </c>
      <c r="AJ1935" s="11">
        <f>ROUNDUP(SUM(VLOOKUP(F1935,'Pontuação 3.0'!A$2:B$11,2,FALSE),VLOOKUP(E1935,'Pontuação 3.0'!C$2:D$11,2,FALSE),VLOOKUP(H1935,'Pontuação 3.0'!I$2:J$11,2,FALSE),VLOOKUP(J1935,'Pontuação 3.0'!G$2:H$11,2,FALSE),VLOOKUP(G1935,'Pontuação 3.0'!E$2:F$11,2,FALSE),VLOOKUP(K1935,'Pontuação 3.0'!K$2:L$11,2,FALSE),VLOOKUP(L1935,'Pontuação 3.0'!M$2:N$13,2,FALSE)),0)</f>
        <v>2361</v>
      </c>
      <c r="AK1935" s="10">
        <f t="shared" si="6"/>
        <v>236</v>
      </c>
      <c r="AL1935" s="10" t="str">
        <f t="array" ref="AL1935">IFERROR(INDEX('Pontuação 3.0'!G$13:G$191, MATCH(AK1935, 'Pontuação 3.0'!F$13:F$191, 0)), "Faixa Indefinida")</f>
        <v>A</v>
      </c>
      <c r="AM1935" s="10">
        <f t="shared" si="7"/>
        <v>1</v>
      </c>
      <c r="AN1935" s="10">
        <f t="shared" si="8"/>
        <v>0</v>
      </c>
      <c r="AO1935" s="10">
        <f t="shared" si="9"/>
        <v>0</v>
      </c>
      <c r="AP1935" s="10">
        <f t="shared" si="10"/>
        <v>0</v>
      </c>
    </row>
    <row r="1936" ht="15.75" customHeight="1">
      <c r="A1936" s="7">
        <v>45677.0</v>
      </c>
      <c r="B1936" s="8" t="s">
        <v>1576</v>
      </c>
      <c r="C1936" s="8" t="s">
        <v>4466</v>
      </c>
      <c r="D1936" s="9">
        <v>1.1912722644E10</v>
      </c>
      <c r="E1936" s="8" t="s">
        <v>6103</v>
      </c>
      <c r="F1936" s="8" t="s">
        <v>6126</v>
      </c>
      <c r="G1936" s="8" t="s">
        <v>6122</v>
      </c>
      <c r="H1936" s="8" t="s">
        <v>6123</v>
      </c>
      <c r="I1936" s="8" t="s">
        <v>6107</v>
      </c>
      <c r="J1936" s="8" t="s">
        <v>6119</v>
      </c>
      <c r="K1936" s="8" t="s">
        <v>6107</v>
      </c>
      <c r="L1936" s="8" t="s">
        <v>6124</v>
      </c>
      <c r="M1936" s="8" t="s">
        <v>6133</v>
      </c>
      <c r="N1936" s="12" t="s">
        <v>18</v>
      </c>
      <c r="O1936" s="12" t="s">
        <v>20</v>
      </c>
      <c r="P1936" s="12" t="s">
        <v>25</v>
      </c>
      <c r="Q1936" s="12" t="s">
        <v>83</v>
      </c>
      <c r="R1936" s="12" t="s">
        <v>21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10">
        <f>ROUNDUP(SUM(VLOOKUP(F1936,'Pontuação'!A$2:B$11,2,FALSE),VLOOKUP(E1936,'Pontuação'!C$2:D$11,2,FALSE),VLOOKUP(H1936,'Pontuação'!I$2:J$11,2,FALSE),VLOOKUP(J1936,'Pontuação'!G$2:H$11,2,FALSE),VLOOKUP(L1936,'Pontuação'!M$2:N$13,2,FALSE)),0)</f>
        <v>1390</v>
      </c>
      <c r="AD1936" s="11">
        <f t="shared" si="1"/>
        <v>139</v>
      </c>
      <c r="AE1936" s="11" t="str">
        <f t="array" ref="AE1936">IFERROR(INDEX('Pontuação'!G$13:G$101, MATCH(AD1936, 'Pontuação'!F$13:F$101, 0)), "Faixa Indefinida")</f>
        <v>D</v>
      </c>
      <c r="AF1936" s="11">
        <f t="shared" si="2"/>
        <v>0</v>
      </c>
      <c r="AG1936" s="11">
        <f t="shared" si="3"/>
        <v>0</v>
      </c>
      <c r="AH1936" s="11">
        <f t="shared" si="4"/>
        <v>0</v>
      </c>
      <c r="AI1936" s="11">
        <f t="shared" si="5"/>
        <v>1</v>
      </c>
      <c r="AJ1936" s="11">
        <f>ROUNDUP(SUM(VLOOKUP(F1936,'Pontuação 3.0'!A$2:B$11,2,FALSE),VLOOKUP(E1936,'Pontuação 3.0'!C$2:D$11,2,FALSE),VLOOKUP(H1936,'Pontuação 3.0'!I$2:J$11,2,FALSE),VLOOKUP(J1936,'Pontuação 3.0'!G$2:H$11,2,FALSE),VLOOKUP(G1936,'Pontuação 3.0'!E$2:F$11,2,FALSE),VLOOKUP(K1936,'Pontuação 3.0'!K$2:L$11,2,FALSE),VLOOKUP(L1936,'Pontuação 3.0'!M$2:N$13,2,FALSE)),0)</f>
        <v>1671</v>
      </c>
      <c r="AK1936" s="10">
        <f t="shared" si="6"/>
        <v>167</v>
      </c>
      <c r="AL1936" s="10" t="str">
        <f t="array" ref="AL1936">IFERROR(INDEX('Pontuação 3.0'!G$13:G$191, MATCH(AK1936, 'Pontuação 3.0'!F$13:F$191, 0)), "Faixa Indefinida")</f>
        <v>D</v>
      </c>
      <c r="AM1936" s="10">
        <f t="shared" si="7"/>
        <v>0</v>
      </c>
      <c r="AN1936" s="10">
        <f t="shared" si="8"/>
        <v>0</v>
      </c>
      <c r="AO1936" s="10">
        <f t="shared" si="9"/>
        <v>0</v>
      </c>
      <c r="AP1936" s="10">
        <f t="shared" si="10"/>
        <v>1</v>
      </c>
    </row>
    <row r="1937" ht="15.75" customHeight="1">
      <c r="A1937" s="7">
        <v>45677.0</v>
      </c>
      <c r="B1937" s="8" t="s">
        <v>4467</v>
      </c>
      <c r="C1937" s="8" t="s">
        <v>4468</v>
      </c>
      <c r="D1937" s="9">
        <v>1.9989758553E10</v>
      </c>
      <c r="E1937" s="8" t="s">
        <v>6103</v>
      </c>
      <c r="F1937" s="8" t="s">
        <v>6126</v>
      </c>
      <c r="G1937" s="8" t="s">
        <v>6117</v>
      </c>
      <c r="H1937" s="8" t="s">
        <v>6135</v>
      </c>
      <c r="I1937" s="8" t="s">
        <v>6128</v>
      </c>
      <c r="J1937" s="8" t="s">
        <v>6119</v>
      </c>
      <c r="K1937" s="8" t="s">
        <v>6107</v>
      </c>
      <c r="L1937" s="8" t="s">
        <v>6115</v>
      </c>
      <c r="M1937" s="8" t="s">
        <v>6121</v>
      </c>
      <c r="N1937" s="12" t="s">
        <v>18</v>
      </c>
      <c r="O1937" s="12" t="s">
        <v>20</v>
      </c>
      <c r="P1937" s="12" t="s">
        <v>121</v>
      </c>
      <c r="Q1937" s="12" t="s">
        <v>22</v>
      </c>
      <c r="R1937" s="12" t="s">
        <v>32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10">
        <f>ROUNDUP(SUM(VLOOKUP(F1937,'Pontuação'!A$2:B$11,2,FALSE),VLOOKUP(E1937,'Pontuação'!C$2:D$11,2,FALSE),VLOOKUP(H1937,'Pontuação'!I$2:J$11,2,FALSE),VLOOKUP(J1937,'Pontuação'!G$2:H$11,2,FALSE),VLOOKUP(L1937,'Pontuação'!M$2:N$13,2,FALSE)),0)</f>
        <v>1567</v>
      </c>
      <c r="AD1937" s="11">
        <f t="shared" si="1"/>
        <v>157</v>
      </c>
      <c r="AE1937" s="11" t="str">
        <f t="array" ref="AE1937">IFERROR(INDEX('Pontuação'!G$13:G$101, MATCH(AD1937, 'Pontuação'!F$13:F$101, 0)), "Faixa Indefinida")</f>
        <v>C</v>
      </c>
      <c r="AF1937" s="11">
        <f t="shared" si="2"/>
        <v>0</v>
      </c>
      <c r="AG1937" s="11">
        <f t="shared" si="3"/>
        <v>0</v>
      </c>
      <c r="AH1937" s="11">
        <f t="shared" si="4"/>
        <v>1</v>
      </c>
      <c r="AI1937" s="11">
        <f t="shared" si="5"/>
        <v>0</v>
      </c>
      <c r="AJ1937" s="11">
        <f>ROUNDUP(SUM(VLOOKUP(F1937,'Pontuação 3.0'!A$2:B$11,2,FALSE),VLOOKUP(E1937,'Pontuação 3.0'!C$2:D$11,2,FALSE),VLOOKUP(H1937,'Pontuação 3.0'!I$2:J$11,2,FALSE),VLOOKUP(J1937,'Pontuação 3.0'!G$2:H$11,2,FALSE),VLOOKUP(G1937,'Pontuação 3.0'!E$2:F$11,2,FALSE),VLOOKUP(K1937,'Pontuação 3.0'!K$2:L$11,2,FALSE),VLOOKUP(L1937,'Pontuação 3.0'!M$2:N$13,2,FALSE)),0)</f>
        <v>1925</v>
      </c>
      <c r="AK1937" s="10">
        <f t="shared" si="6"/>
        <v>193</v>
      </c>
      <c r="AL1937" s="10" t="str">
        <f t="array" ref="AL1937">IFERROR(INDEX('Pontuação 3.0'!G$13:G$191, MATCH(AK1937, 'Pontuação 3.0'!F$13:F$191, 0)), "Faixa Indefinida")</f>
        <v>C</v>
      </c>
      <c r="AM1937" s="10">
        <f t="shared" si="7"/>
        <v>0</v>
      </c>
      <c r="AN1937" s="10">
        <f t="shared" si="8"/>
        <v>0</v>
      </c>
      <c r="AO1937" s="10">
        <f t="shared" si="9"/>
        <v>1</v>
      </c>
      <c r="AP1937" s="10">
        <f t="shared" si="10"/>
        <v>0</v>
      </c>
    </row>
    <row r="1938" ht="15.75" customHeight="1">
      <c r="A1938" s="7">
        <v>45677.0</v>
      </c>
      <c r="B1938" s="8" t="s">
        <v>4473</v>
      </c>
      <c r="C1938" s="8" t="s">
        <v>4474</v>
      </c>
      <c r="D1938" s="9">
        <v>3.1983345068E10</v>
      </c>
      <c r="E1938" s="8" t="s">
        <v>6125</v>
      </c>
      <c r="F1938" s="8" t="s">
        <v>6126</v>
      </c>
      <c r="G1938" s="8" t="s">
        <v>6117</v>
      </c>
      <c r="H1938" s="8" t="s">
        <v>6132</v>
      </c>
      <c r="I1938" s="8" t="s">
        <v>6107</v>
      </c>
      <c r="J1938" s="8" t="s">
        <v>6119</v>
      </c>
      <c r="K1938" s="8" t="s">
        <v>6107</v>
      </c>
      <c r="L1938" s="8" t="s">
        <v>6124</v>
      </c>
      <c r="M1938" s="8" t="s">
        <v>6133</v>
      </c>
      <c r="N1938" s="12" t="s">
        <v>18</v>
      </c>
      <c r="O1938" s="12" t="s">
        <v>20</v>
      </c>
      <c r="P1938" s="12" t="s">
        <v>25</v>
      </c>
      <c r="Q1938" s="12" t="s">
        <v>22</v>
      </c>
      <c r="R1938" s="12" t="s">
        <v>32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10">
        <f>ROUNDUP(SUM(VLOOKUP(F1938,'Pontuação'!A$2:B$11,2,FALSE),VLOOKUP(E1938,'Pontuação'!C$2:D$11,2,FALSE),VLOOKUP(H1938,'Pontuação'!I$2:J$11,2,FALSE),VLOOKUP(J1938,'Pontuação'!G$2:H$11,2,FALSE),VLOOKUP(L1938,'Pontuação'!M$2:N$13,2,FALSE)),0)</f>
        <v>1324</v>
      </c>
      <c r="AD1938" s="11">
        <f t="shared" si="1"/>
        <v>132</v>
      </c>
      <c r="AE1938" s="11" t="str">
        <f t="array" ref="AE1938">IFERROR(INDEX('Pontuação'!G$13:G$101, MATCH(AD1938, 'Pontuação'!F$13:F$101, 0)), "Faixa Indefinida")</f>
        <v>D</v>
      </c>
      <c r="AF1938" s="11">
        <f t="shared" si="2"/>
        <v>0</v>
      </c>
      <c r="AG1938" s="11">
        <f t="shared" si="3"/>
        <v>0</v>
      </c>
      <c r="AH1938" s="11">
        <f t="shared" si="4"/>
        <v>0</v>
      </c>
      <c r="AI1938" s="11">
        <f t="shared" si="5"/>
        <v>1</v>
      </c>
      <c r="AJ1938" s="11">
        <f>ROUNDUP(SUM(VLOOKUP(F1938,'Pontuação 3.0'!A$2:B$11,2,FALSE),VLOOKUP(E1938,'Pontuação 3.0'!C$2:D$11,2,FALSE),VLOOKUP(H1938,'Pontuação 3.0'!I$2:J$11,2,FALSE),VLOOKUP(J1938,'Pontuação 3.0'!G$2:H$11,2,FALSE),VLOOKUP(G1938,'Pontuação 3.0'!E$2:F$11,2,FALSE),VLOOKUP(K1938,'Pontuação 3.0'!K$2:L$11,2,FALSE),VLOOKUP(L1938,'Pontuação 3.0'!M$2:N$13,2,FALSE)),0)</f>
        <v>1821</v>
      </c>
      <c r="AK1938" s="10">
        <f t="shared" si="6"/>
        <v>182</v>
      </c>
      <c r="AL1938" s="10" t="str">
        <f t="array" ref="AL1938">IFERROR(INDEX('Pontuação 3.0'!G$13:G$191, MATCH(AK1938, 'Pontuação 3.0'!F$13:F$191, 0)), "Faixa Indefinida")</f>
        <v>D</v>
      </c>
      <c r="AM1938" s="10">
        <f t="shared" si="7"/>
        <v>0</v>
      </c>
      <c r="AN1938" s="10">
        <f t="shared" si="8"/>
        <v>0</v>
      </c>
      <c r="AO1938" s="10">
        <f t="shared" si="9"/>
        <v>0</v>
      </c>
      <c r="AP1938" s="10">
        <f t="shared" si="10"/>
        <v>1</v>
      </c>
    </row>
    <row r="1939" ht="15.75" customHeight="1">
      <c r="A1939" s="7">
        <v>45677.0</v>
      </c>
      <c r="B1939" s="8" t="s">
        <v>4475</v>
      </c>
      <c r="C1939" s="8" t="s">
        <v>4476</v>
      </c>
      <c r="D1939" s="9">
        <v>3.4988190425E10</v>
      </c>
      <c r="E1939" s="8" t="s">
        <v>6103</v>
      </c>
      <c r="F1939" s="8" t="s">
        <v>6126</v>
      </c>
      <c r="G1939" s="8" t="s">
        <v>6122</v>
      </c>
      <c r="H1939" s="8" t="s">
        <v>6135</v>
      </c>
      <c r="I1939" s="8" t="s">
        <v>6128</v>
      </c>
      <c r="J1939" s="8" t="s">
        <v>6119</v>
      </c>
      <c r="K1939" s="8" t="s">
        <v>6107</v>
      </c>
      <c r="L1939" s="8" t="s">
        <v>6115</v>
      </c>
      <c r="M1939" s="8" t="s">
        <v>6131</v>
      </c>
      <c r="N1939" s="12" t="s">
        <v>18</v>
      </c>
      <c r="O1939" s="12" t="s">
        <v>20</v>
      </c>
      <c r="P1939" s="12" t="s">
        <v>121</v>
      </c>
      <c r="Q1939" s="12" t="s">
        <v>22</v>
      </c>
      <c r="R1939" s="12" t="s">
        <v>21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10">
        <f>ROUNDUP(SUM(VLOOKUP(F1939,'Pontuação'!A$2:B$11,2,FALSE),VLOOKUP(E1939,'Pontuação'!C$2:D$11,2,FALSE),VLOOKUP(H1939,'Pontuação'!I$2:J$11,2,FALSE),VLOOKUP(J1939,'Pontuação'!G$2:H$11,2,FALSE),VLOOKUP(L1939,'Pontuação'!M$2:N$13,2,FALSE)),0)</f>
        <v>1567</v>
      </c>
      <c r="AD1939" s="11">
        <f t="shared" si="1"/>
        <v>157</v>
      </c>
      <c r="AE1939" s="11" t="str">
        <f t="array" ref="AE1939">IFERROR(INDEX('Pontuação'!G$13:G$101, MATCH(AD1939, 'Pontuação'!F$13:F$101, 0)), "Faixa Indefinida")</f>
        <v>C</v>
      </c>
      <c r="AF1939" s="11">
        <f t="shared" si="2"/>
        <v>0</v>
      </c>
      <c r="AG1939" s="11">
        <f t="shared" si="3"/>
        <v>0</v>
      </c>
      <c r="AH1939" s="11">
        <f t="shared" si="4"/>
        <v>1</v>
      </c>
      <c r="AI1939" s="11">
        <f t="shared" si="5"/>
        <v>0</v>
      </c>
      <c r="AJ1939" s="11">
        <f>ROUNDUP(SUM(VLOOKUP(F1939,'Pontuação 3.0'!A$2:B$11,2,FALSE),VLOOKUP(E1939,'Pontuação 3.0'!C$2:D$11,2,FALSE),VLOOKUP(H1939,'Pontuação 3.0'!I$2:J$11,2,FALSE),VLOOKUP(J1939,'Pontuação 3.0'!G$2:H$11,2,FALSE),VLOOKUP(G1939,'Pontuação 3.0'!E$2:F$11,2,FALSE),VLOOKUP(K1939,'Pontuação 3.0'!K$2:L$11,2,FALSE),VLOOKUP(L1939,'Pontuação 3.0'!M$2:N$13,2,FALSE)),0)</f>
        <v>1785</v>
      </c>
      <c r="AK1939" s="10">
        <f t="shared" si="6"/>
        <v>179</v>
      </c>
      <c r="AL1939" s="10" t="str">
        <f t="array" ref="AL1939">IFERROR(INDEX('Pontuação 3.0'!G$13:G$191, MATCH(AK1939, 'Pontuação 3.0'!F$13:F$191, 0)), "Faixa Indefinida")</f>
        <v>D</v>
      </c>
      <c r="AM1939" s="10">
        <f t="shared" si="7"/>
        <v>0</v>
      </c>
      <c r="AN1939" s="10">
        <f t="shared" si="8"/>
        <v>0</v>
      </c>
      <c r="AO1939" s="10">
        <f t="shared" si="9"/>
        <v>0</v>
      </c>
      <c r="AP1939" s="10">
        <f t="shared" si="10"/>
        <v>1</v>
      </c>
    </row>
    <row r="1940" ht="15.75" customHeight="1">
      <c r="A1940" s="7">
        <v>45677.0</v>
      </c>
      <c r="B1940" s="8" t="s">
        <v>4477</v>
      </c>
      <c r="C1940" s="8" t="s">
        <v>4478</v>
      </c>
      <c r="D1940" s="14" t="s">
        <v>6241</v>
      </c>
      <c r="E1940" s="8" t="s">
        <v>6103</v>
      </c>
      <c r="F1940" s="8" t="s">
        <v>6126</v>
      </c>
      <c r="G1940" s="8" t="s">
        <v>6117</v>
      </c>
      <c r="H1940" s="8" t="s">
        <v>6106</v>
      </c>
      <c r="I1940" s="8" t="s">
        <v>6107</v>
      </c>
      <c r="J1940" s="8" t="s">
        <v>6119</v>
      </c>
      <c r="K1940" s="8" t="s">
        <v>6107</v>
      </c>
      <c r="L1940" s="8" t="s">
        <v>6115</v>
      </c>
      <c r="M1940" s="8" t="s">
        <v>6133</v>
      </c>
      <c r="N1940" s="12" t="s">
        <v>18</v>
      </c>
      <c r="O1940" s="12" t="s">
        <v>20</v>
      </c>
      <c r="P1940" s="12" t="s">
        <v>121</v>
      </c>
      <c r="Q1940" s="12" t="s">
        <v>22</v>
      </c>
      <c r="R1940" s="12" t="s">
        <v>21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10">
        <f>ROUNDUP(SUM(VLOOKUP(F1940,'Pontuação'!A$2:B$11,2,FALSE),VLOOKUP(E1940,'Pontuação'!C$2:D$11,2,FALSE),VLOOKUP(H1940,'Pontuação'!I$2:J$11,2,FALSE),VLOOKUP(J1940,'Pontuação'!G$2:H$11,2,FALSE),VLOOKUP(L1940,'Pontuação'!M$2:N$13,2,FALSE)),0)</f>
        <v>1541</v>
      </c>
      <c r="AD1940" s="11">
        <f t="shared" si="1"/>
        <v>154</v>
      </c>
      <c r="AE1940" s="11" t="str">
        <f t="array" ref="AE1940">IFERROR(INDEX('Pontuação'!G$13:G$101, MATCH(AD1940, 'Pontuação'!F$13:F$101, 0)), "Faixa Indefinida")</f>
        <v>C</v>
      </c>
      <c r="AF1940" s="11">
        <f t="shared" si="2"/>
        <v>0</v>
      </c>
      <c r="AG1940" s="11">
        <f t="shared" si="3"/>
        <v>0</v>
      </c>
      <c r="AH1940" s="11">
        <f t="shared" si="4"/>
        <v>1</v>
      </c>
      <c r="AI1940" s="11">
        <f t="shared" si="5"/>
        <v>0</v>
      </c>
      <c r="AJ1940" s="11">
        <f>ROUNDUP(SUM(VLOOKUP(F1940,'Pontuação 3.0'!A$2:B$11,2,FALSE),VLOOKUP(E1940,'Pontuação 3.0'!C$2:D$11,2,FALSE),VLOOKUP(H1940,'Pontuação 3.0'!I$2:J$11,2,FALSE),VLOOKUP(J1940,'Pontuação 3.0'!G$2:H$11,2,FALSE),VLOOKUP(G1940,'Pontuação 3.0'!E$2:F$11,2,FALSE),VLOOKUP(K1940,'Pontuação 3.0'!K$2:L$11,2,FALSE),VLOOKUP(L1940,'Pontuação 3.0'!M$2:N$13,2,FALSE)),0)</f>
        <v>1989</v>
      </c>
      <c r="AK1940" s="10">
        <f t="shared" si="6"/>
        <v>199</v>
      </c>
      <c r="AL1940" s="10" t="str">
        <f t="array" ref="AL1940">IFERROR(INDEX('Pontuação 3.0'!G$13:G$191, MATCH(AK1940, 'Pontuação 3.0'!F$13:F$191, 0)), "Faixa Indefinida")</f>
        <v>C</v>
      </c>
      <c r="AM1940" s="10">
        <f t="shared" si="7"/>
        <v>0</v>
      </c>
      <c r="AN1940" s="10">
        <f t="shared" si="8"/>
        <v>0</v>
      </c>
      <c r="AO1940" s="10">
        <f t="shared" si="9"/>
        <v>1</v>
      </c>
      <c r="AP1940" s="10">
        <f t="shared" si="10"/>
        <v>0</v>
      </c>
    </row>
    <row r="1941" ht="15.75" customHeight="1">
      <c r="A1941" s="7">
        <v>45677.0</v>
      </c>
      <c r="B1941" s="8" t="s">
        <v>4480</v>
      </c>
      <c r="C1941" s="8" t="s">
        <v>4481</v>
      </c>
      <c r="D1941" s="9">
        <v>3.1991595906E10</v>
      </c>
      <c r="E1941" s="8" t="s">
        <v>6103</v>
      </c>
      <c r="F1941" s="8" t="s">
        <v>6116</v>
      </c>
      <c r="G1941" s="8" t="s">
        <v>6117</v>
      </c>
      <c r="H1941" s="8" t="s">
        <v>6106</v>
      </c>
      <c r="I1941" s="8" t="s">
        <v>6107</v>
      </c>
      <c r="J1941" s="8" t="s">
        <v>6108</v>
      </c>
      <c r="K1941" s="8" t="s">
        <v>6107</v>
      </c>
      <c r="L1941" s="8" t="s">
        <v>6120</v>
      </c>
      <c r="M1941" s="8" t="s">
        <v>6131</v>
      </c>
      <c r="N1941" s="12" t="s">
        <v>18</v>
      </c>
      <c r="O1941" s="12" t="s">
        <v>20</v>
      </c>
      <c r="P1941" s="12" t="s">
        <v>121</v>
      </c>
      <c r="Q1941" s="12" t="s">
        <v>33</v>
      </c>
      <c r="R1941" s="12" t="s">
        <v>32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10">
        <f>ROUNDUP(SUM(VLOOKUP(F1941,'Pontuação'!A$2:B$11,2,FALSE),VLOOKUP(E1941,'Pontuação'!C$2:D$11,2,FALSE),VLOOKUP(H1941,'Pontuação'!I$2:J$11,2,FALSE),VLOOKUP(J1941,'Pontuação'!G$2:H$11,2,FALSE),VLOOKUP(L1941,'Pontuação'!M$2:N$13,2,FALSE)),0)</f>
        <v>1790</v>
      </c>
      <c r="AD1941" s="11">
        <f t="shared" si="1"/>
        <v>179</v>
      </c>
      <c r="AE1941" s="11" t="str">
        <f t="array" ref="AE1941">IFERROR(INDEX('Pontuação'!G$13:G$101, MATCH(AD1941, 'Pontuação'!F$13:F$101, 0)), "Faixa Indefinida")</f>
        <v>B</v>
      </c>
      <c r="AF1941" s="11">
        <f t="shared" si="2"/>
        <v>0</v>
      </c>
      <c r="AG1941" s="11">
        <f t="shared" si="3"/>
        <v>1</v>
      </c>
      <c r="AH1941" s="11">
        <f t="shared" si="4"/>
        <v>0</v>
      </c>
      <c r="AI1941" s="11">
        <f t="shared" si="5"/>
        <v>0</v>
      </c>
      <c r="AJ1941" s="11">
        <f>ROUNDUP(SUM(VLOOKUP(F1941,'Pontuação 3.0'!A$2:B$11,2,FALSE),VLOOKUP(E1941,'Pontuação 3.0'!C$2:D$11,2,FALSE),VLOOKUP(H1941,'Pontuação 3.0'!I$2:J$11,2,FALSE),VLOOKUP(J1941,'Pontuação 3.0'!G$2:H$11,2,FALSE),VLOOKUP(G1941,'Pontuação 3.0'!E$2:F$11,2,FALSE),VLOOKUP(K1941,'Pontuação 3.0'!K$2:L$11,2,FALSE),VLOOKUP(L1941,'Pontuação 3.0'!M$2:N$13,2,FALSE)),0)</f>
        <v>2360</v>
      </c>
      <c r="AK1941" s="10">
        <f t="shared" si="6"/>
        <v>236</v>
      </c>
      <c r="AL1941" s="10" t="str">
        <f t="array" ref="AL1941">IFERROR(INDEX('Pontuação 3.0'!G$13:G$191, MATCH(AK1941, 'Pontuação 3.0'!F$13:F$191, 0)), "Faixa Indefinida")</f>
        <v>A</v>
      </c>
      <c r="AM1941" s="10">
        <f t="shared" si="7"/>
        <v>1</v>
      </c>
      <c r="AN1941" s="10">
        <f t="shared" si="8"/>
        <v>0</v>
      </c>
      <c r="AO1941" s="10">
        <f t="shared" si="9"/>
        <v>0</v>
      </c>
      <c r="AP1941" s="10">
        <f t="shared" si="10"/>
        <v>0</v>
      </c>
    </row>
    <row r="1942" ht="15.75" customHeight="1">
      <c r="A1942" s="7">
        <v>45677.0</v>
      </c>
      <c r="B1942" s="8" t="s">
        <v>4482</v>
      </c>
      <c r="C1942" s="8" t="s">
        <v>4483</v>
      </c>
      <c r="D1942" s="8" t="s">
        <v>4484</v>
      </c>
      <c r="E1942" s="8" t="s">
        <v>6103</v>
      </c>
      <c r="F1942" s="8" t="s">
        <v>6126</v>
      </c>
      <c r="G1942" s="8" t="s">
        <v>6117</v>
      </c>
      <c r="H1942" s="8" t="s">
        <v>6135</v>
      </c>
      <c r="I1942" s="8" t="s">
        <v>6107</v>
      </c>
      <c r="J1942" s="8" t="s">
        <v>6119</v>
      </c>
      <c r="K1942" s="8" t="s">
        <v>6109</v>
      </c>
      <c r="L1942" s="8" t="s">
        <v>6120</v>
      </c>
      <c r="M1942" s="8" t="s">
        <v>6113</v>
      </c>
      <c r="N1942" s="12" t="s">
        <v>18</v>
      </c>
      <c r="O1942" s="12" t="s">
        <v>20</v>
      </c>
      <c r="P1942" s="12" t="s">
        <v>19</v>
      </c>
      <c r="Q1942" s="12" t="s">
        <v>22</v>
      </c>
      <c r="R1942" s="12" t="s">
        <v>21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10">
        <f>ROUNDUP(SUM(VLOOKUP(F1942,'Pontuação'!A$2:B$11,2,FALSE),VLOOKUP(E1942,'Pontuação'!C$2:D$11,2,FALSE),VLOOKUP(H1942,'Pontuação'!I$2:J$11,2,FALSE),VLOOKUP(J1942,'Pontuação'!G$2:H$11,2,FALSE),VLOOKUP(L1942,'Pontuação'!M$2:N$13,2,FALSE)),0)</f>
        <v>1699</v>
      </c>
      <c r="AD1942" s="11">
        <f t="shared" si="1"/>
        <v>170</v>
      </c>
      <c r="AE1942" s="11" t="str">
        <f t="array" ref="AE1942">IFERROR(INDEX('Pontuação'!G$13:G$101, MATCH(AD1942, 'Pontuação'!F$13:F$101, 0)), "Faixa Indefinida")</f>
        <v>B</v>
      </c>
      <c r="AF1942" s="11">
        <f t="shared" si="2"/>
        <v>0</v>
      </c>
      <c r="AG1942" s="11">
        <f t="shared" si="3"/>
        <v>1</v>
      </c>
      <c r="AH1942" s="11">
        <f t="shared" si="4"/>
        <v>0</v>
      </c>
      <c r="AI1942" s="11">
        <f t="shared" si="5"/>
        <v>0</v>
      </c>
      <c r="AJ1942" s="11">
        <f>ROUNDUP(SUM(VLOOKUP(F1942,'Pontuação 3.0'!A$2:B$11,2,FALSE),VLOOKUP(E1942,'Pontuação 3.0'!C$2:D$11,2,FALSE),VLOOKUP(H1942,'Pontuação 3.0'!I$2:J$11,2,FALSE),VLOOKUP(J1942,'Pontuação 3.0'!G$2:H$11,2,FALSE),VLOOKUP(G1942,'Pontuação 3.0'!E$2:F$11,2,FALSE),VLOOKUP(K1942,'Pontuação 3.0'!K$2:L$11,2,FALSE),VLOOKUP(L1942,'Pontuação 3.0'!M$2:N$13,2,FALSE)),0)</f>
        <v>2272</v>
      </c>
      <c r="AK1942" s="10">
        <f t="shared" si="6"/>
        <v>227</v>
      </c>
      <c r="AL1942" s="10" t="str">
        <f t="array" ref="AL1942">IFERROR(INDEX('Pontuação 3.0'!G$13:G$191, MATCH(AK1942, 'Pontuação 3.0'!F$13:F$191, 0)), "Faixa Indefinida")</f>
        <v>B</v>
      </c>
      <c r="AM1942" s="10">
        <f t="shared" si="7"/>
        <v>0</v>
      </c>
      <c r="AN1942" s="10">
        <f t="shared" si="8"/>
        <v>1</v>
      </c>
      <c r="AO1942" s="10">
        <f t="shared" si="9"/>
        <v>0</v>
      </c>
      <c r="AP1942" s="10">
        <f t="shared" si="10"/>
        <v>0</v>
      </c>
    </row>
    <row r="1943" ht="15.75" customHeight="1">
      <c r="A1943" s="7">
        <v>45677.0</v>
      </c>
      <c r="B1943" s="8" t="s">
        <v>1094</v>
      </c>
      <c r="C1943" s="8" t="s">
        <v>4487</v>
      </c>
      <c r="D1943" s="9">
        <v>1.9988560519E10</v>
      </c>
      <c r="E1943" s="8" t="s">
        <v>6103</v>
      </c>
      <c r="F1943" s="8" t="s">
        <v>6126</v>
      </c>
      <c r="G1943" s="8" t="s">
        <v>6117</v>
      </c>
      <c r="H1943" s="8" t="s">
        <v>6118</v>
      </c>
      <c r="I1943" s="8" t="s">
        <v>6128</v>
      </c>
      <c r="J1943" s="8" t="s">
        <v>6129</v>
      </c>
      <c r="K1943" s="8" t="s">
        <v>6107</v>
      </c>
      <c r="L1943" s="8" t="s">
        <v>6110</v>
      </c>
      <c r="M1943" s="8" t="s">
        <v>6113</v>
      </c>
      <c r="N1943" s="12" t="s">
        <v>18</v>
      </c>
      <c r="O1943" s="12" t="s">
        <v>20</v>
      </c>
      <c r="P1943" s="12" t="s">
        <v>121</v>
      </c>
      <c r="Q1943" s="12" t="s">
        <v>22</v>
      </c>
      <c r="R1943" s="12" t="s">
        <v>21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10">
        <f>ROUNDUP(SUM(VLOOKUP(F1943,'Pontuação'!A$2:B$11,2,FALSE),VLOOKUP(E1943,'Pontuação'!C$2:D$11,2,FALSE),VLOOKUP(H1943,'Pontuação'!I$2:J$11,2,FALSE),VLOOKUP(J1943,'Pontuação'!G$2:H$11,2,FALSE),VLOOKUP(L1943,'Pontuação'!M$2:N$13,2,FALSE)),0)</f>
        <v>1931</v>
      </c>
      <c r="AD1943" s="11">
        <f t="shared" si="1"/>
        <v>193</v>
      </c>
      <c r="AE1943" s="11" t="str">
        <f t="array" ref="AE1943">IFERROR(INDEX('Pontuação'!G$13:G$101, MATCH(AD1943, 'Pontuação'!F$13:F$101, 0)), "Faixa Indefinida")</f>
        <v>A</v>
      </c>
      <c r="AF1943" s="11">
        <f t="shared" si="2"/>
        <v>1</v>
      </c>
      <c r="AG1943" s="11">
        <f t="shared" si="3"/>
        <v>0</v>
      </c>
      <c r="AH1943" s="11">
        <f t="shared" si="4"/>
        <v>0</v>
      </c>
      <c r="AI1943" s="11">
        <f t="shared" si="5"/>
        <v>0</v>
      </c>
      <c r="AJ1943" s="11">
        <f>ROUNDUP(SUM(VLOOKUP(F1943,'Pontuação 3.0'!A$2:B$11,2,FALSE),VLOOKUP(E1943,'Pontuação 3.0'!C$2:D$11,2,FALSE),VLOOKUP(H1943,'Pontuação 3.0'!I$2:J$11,2,FALSE),VLOOKUP(J1943,'Pontuação 3.0'!G$2:H$11,2,FALSE),VLOOKUP(G1943,'Pontuação 3.0'!E$2:F$11,2,FALSE),VLOOKUP(K1943,'Pontuação 3.0'!K$2:L$11,2,FALSE),VLOOKUP(L1943,'Pontuação 3.0'!M$2:N$13,2,FALSE)),0)</f>
        <v>2545</v>
      </c>
      <c r="AK1943" s="10">
        <f t="shared" si="6"/>
        <v>255</v>
      </c>
      <c r="AL1943" s="10" t="str">
        <f t="array" ref="AL1943">IFERROR(INDEX('Pontuação 3.0'!G$13:G$191, MATCH(AK1943, 'Pontuação 3.0'!F$13:F$191, 0)), "Faixa Indefinida")</f>
        <v>A</v>
      </c>
      <c r="AM1943" s="10">
        <f t="shared" si="7"/>
        <v>1</v>
      </c>
      <c r="AN1943" s="10">
        <f t="shared" si="8"/>
        <v>0</v>
      </c>
      <c r="AO1943" s="10">
        <f t="shared" si="9"/>
        <v>0</v>
      </c>
      <c r="AP1943" s="10">
        <f t="shared" si="10"/>
        <v>0</v>
      </c>
    </row>
    <row r="1944" ht="15.75" customHeight="1">
      <c r="A1944" s="7">
        <v>45677.0</v>
      </c>
      <c r="B1944" s="8" t="s">
        <v>4490</v>
      </c>
      <c r="C1944" s="8" t="s">
        <v>4491</v>
      </c>
      <c r="D1944" s="9">
        <v>1.1919415326E10</v>
      </c>
      <c r="E1944" s="8" t="s">
        <v>6103</v>
      </c>
      <c r="F1944" s="8" t="s">
        <v>6126</v>
      </c>
      <c r="G1944" s="8" t="s">
        <v>6114</v>
      </c>
      <c r="H1944" s="8" t="s">
        <v>6123</v>
      </c>
      <c r="I1944" s="8" t="s">
        <v>6107</v>
      </c>
      <c r="J1944" s="8" t="s">
        <v>6119</v>
      </c>
      <c r="K1944" s="8" t="s">
        <v>6107</v>
      </c>
      <c r="L1944" s="8" t="s">
        <v>6136</v>
      </c>
      <c r="M1944" s="8" t="s">
        <v>6113</v>
      </c>
      <c r="N1944" s="12" t="s">
        <v>18</v>
      </c>
      <c r="O1944" s="12" t="s">
        <v>20</v>
      </c>
      <c r="P1944" s="12" t="s">
        <v>121</v>
      </c>
      <c r="Q1944" s="12" t="s">
        <v>22</v>
      </c>
      <c r="R1944" s="12" t="s">
        <v>21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10">
        <f>ROUNDUP(SUM(VLOOKUP(F1944,'Pontuação'!A$2:B$11,2,FALSE),VLOOKUP(E1944,'Pontuação'!C$2:D$11,2,FALSE),VLOOKUP(H1944,'Pontuação'!I$2:J$11,2,FALSE),VLOOKUP(J1944,'Pontuação'!G$2:H$11,2,FALSE),VLOOKUP(L1944,'Pontuação'!M$2:N$13,2,FALSE)),0)</f>
        <v>1471</v>
      </c>
      <c r="AD1944" s="11">
        <f t="shared" si="1"/>
        <v>147</v>
      </c>
      <c r="AE1944" s="11" t="str">
        <f t="array" ref="AE1944">IFERROR(INDEX('Pontuação'!G$13:G$101, MATCH(AD1944, 'Pontuação'!F$13:F$101, 0)), "Faixa Indefinida")</f>
        <v>D</v>
      </c>
      <c r="AF1944" s="11">
        <f t="shared" si="2"/>
        <v>0</v>
      </c>
      <c r="AG1944" s="11">
        <f t="shared" si="3"/>
        <v>0</v>
      </c>
      <c r="AH1944" s="11">
        <f t="shared" si="4"/>
        <v>0</v>
      </c>
      <c r="AI1944" s="11">
        <f t="shared" si="5"/>
        <v>1</v>
      </c>
      <c r="AJ1944" s="11">
        <f>ROUNDUP(SUM(VLOOKUP(F1944,'Pontuação 3.0'!A$2:B$11,2,FALSE),VLOOKUP(E1944,'Pontuação 3.0'!C$2:D$11,2,FALSE),VLOOKUP(H1944,'Pontuação 3.0'!I$2:J$11,2,FALSE),VLOOKUP(J1944,'Pontuação 3.0'!G$2:H$11,2,FALSE),VLOOKUP(G1944,'Pontuação 3.0'!E$2:F$11,2,FALSE),VLOOKUP(K1944,'Pontuação 3.0'!K$2:L$11,2,FALSE),VLOOKUP(L1944,'Pontuação 3.0'!M$2:N$13,2,FALSE)),0)</f>
        <v>1669</v>
      </c>
      <c r="AK1944" s="10">
        <f t="shared" si="6"/>
        <v>167</v>
      </c>
      <c r="AL1944" s="10" t="str">
        <f t="array" ref="AL1944">IFERROR(INDEX('Pontuação 3.0'!G$13:G$191, MATCH(AK1944, 'Pontuação 3.0'!F$13:F$191, 0)), "Faixa Indefinida")</f>
        <v>D</v>
      </c>
      <c r="AM1944" s="10">
        <f t="shared" si="7"/>
        <v>0</v>
      </c>
      <c r="AN1944" s="10">
        <f t="shared" si="8"/>
        <v>0</v>
      </c>
      <c r="AO1944" s="10">
        <f t="shared" si="9"/>
        <v>0</v>
      </c>
      <c r="AP1944" s="10">
        <f t="shared" si="10"/>
        <v>1</v>
      </c>
    </row>
    <row r="1945" ht="15.75" customHeight="1">
      <c r="A1945" s="7">
        <v>45677.0</v>
      </c>
      <c r="B1945" s="8" t="s">
        <v>4492</v>
      </c>
      <c r="C1945" s="8" t="s">
        <v>4493</v>
      </c>
      <c r="D1945" s="9">
        <v>1.9989881776E10</v>
      </c>
      <c r="E1945" s="8" t="s">
        <v>6103</v>
      </c>
      <c r="F1945" s="8" t="s">
        <v>6126</v>
      </c>
      <c r="G1945" s="8" t="s">
        <v>6122</v>
      </c>
      <c r="H1945" s="8" t="s">
        <v>6135</v>
      </c>
      <c r="I1945" s="8" t="s">
        <v>6128</v>
      </c>
      <c r="J1945" s="8" t="s">
        <v>6119</v>
      </c>
      <c r="K1945" s="8" t="s">
        <v>6107</v>
      </c>
      <c r="L1945" s="8" t="s">
        <v>6110</v>
      </c>
      <c r="M1945" s="8" t="s">
        <v>6113</v>
      </c>
      <c r="N1945" s="12" t="s">
        <v>18</v>
      </c>
      <c r="O1945" s="12" t="s">
        <v>20</v>
      </c>
      <c r="P1945" s="12" t="s">
        <v>89</v>
      </c>
      <c r="Q1945" s="12" t="s">
        <v>22</v>
      </c>
      <c r="R1945" s="12" t="s">
        <v>32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10">
        <f>ROUNDUP(SUM(VLOOKUP(F1945,'Pontuação'!A$2:B$11,2,FALSE),VLOOKUP(E1945,'Pontuação'!C$2:D$11,2,FALSE),VLOOKUP(H1945,'Pontuação'!I$2:J$11,2,FALSE),VLOOKUP(J1945,'Pontuação'!G$2:H$11,2,FALSE),VLOOKUP(L1945,'Pontuação'!M$2:N$13,2,FALSE)),0)</f>
        <v>1637</v>
      </c>
      <c r="AD1945" s="11">
        <f t="shared" si="1"/>
        <v>164</v>
      </c>
      <c r="AE1945" s="11" t="str">
        <f t="array" ref="AE1945">IFERROR(INDEX('Pontuação'!G$13:G$101, MATCH(AD1945, 'Pontuação'!F$13:F$101, 0)), "Faixa Indefinida")</f>
        <v>C</v>
      </c>
      <c r="AF1945" s="11">
        <f t="shared" si="2"/>
        <v>0</v>
      </c>
      <c r="AG1945" s="11">
        <f t="shared" si="3"/>
        <v>0</v>
      </c>
      <c r="AH1945" s="11">
        <f t="shared" si="4"/>
        <v>1</v>
      </c>
      <c r="AI1945" s="11">
        <f t="shared" si="5"/>
        <v>0</v>
      </c>
      <c r="AJ1945" s="11">
        <f>ROUNDUP(SUM(VLOOKUP(F1945,'Pontuação 3.0'!A$2:B$11,2,FALSE),VLOOKUP(E1945,'Pontuação 3.0'!C$2:D$11,2,FALSE),VLOOKUP(H1945,'Pontuação 3.0'!I$2:J$11,2,FALSE),VLOOKUP(J1945,'Pontuação 3.0'!G$2:H$11,2,FALSE),VLOOKUP(G1945,'Pontuação 3.0'!E$2:F$11,2,FALSE),VLOOKUP(K1945,'Pontuação 3.0'!K$2:L$11,2,FALSE),VLOOKUP(L1945,'Pontuação 3.0'!M$2:N$13,2,FALSE)),0)</f>
        <v>1979</v>
      </c>
      <c r="AK1945" s="10">
        <f t="shared" si="6"/>
        <v>198</v>
      </c>
      <c r="AL1945" s="10" t="str">
        <f t="array" ref="AL1945">IFERROR(INDEX('Pontuação 3.0'!G$13:G$191, MATCH(AK1945, 'Pontuação 3.0'!F$13:F$191, 0)), "Faixa Indefinida")</f>
        <v>C</v>
      </c>
      <c r="AM1945" s="10">
        <f t="shared" si="7"/>
        <v>0</v>
      </c>
      <c r="AN1945" s="10">
        <f t="shared" si="8"/>
        <v>0</v>
      </c>
      <c r="AO1945" s="10">
        <f t="shared" si="9"/>
        <v>1</v>
      </c>
      <c r="AP1945" s="10">
        <f t="shared" si="10"/>
        <v>0</v>
      </c>
    </row>
    <row r="1946" ht="15.75" customHeight="1">
      <c r="A1946" s="7">
        <v>45677.0</v>
      </c>
      <c r="B1946" s="8" t="s">
        <v>4494</v>
      </c>
      <c r="C1946" s="8" t="s">
        <v>4495</v>
      </c>
      <c r="D1946" s="9">
        <v>3.1995964041E10</v>
      </c>
      <c r="E1946" s="8" t="s">
        <v>6103</v>
      </c>
      <c r="F1946" s="8" t="s">
        <v>6104</v>
      </c>
      <c r="G1946" s="8" t="s">
        <v>6105</v>
      </c>
      <c r="H1946" s="8" t="s">
        <v>6106</v>
      </c>
      <c r="I1946" s="8" t="s">
        <v>6128</v>
      </c>
      <c r="J1946" s="8" t="s">
        <v>6119</v>
      </c>
      <c r="K1946" s="8" t="s">
        <v>6107</v>
      </c>
      <c r="L1946" s="8" t="s">
        <v>6124</v>
      </c>
      <c r="M1946" s="8" t="s">
        <v>6111</v>
      </c>
      <c r="N1946" s="12" t="s">
        <v>18</v>
      </c>
      <c r="O1946" s="12" t="s">
        <v>20</v>
      </c>
      <c r="P1946" s="12" t="s">
        <v>25</v>
      </c>
      <c r="Q1946" s="12" t="s">
        <v>83</v>
      </c>
      <c r="R1946" s="12" t="s">
        <v>32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10">
        <f>ROUNDUP(SUM(VLOOKUP(F1946,'Pontuação'!A$2:B$11,2,FALSE),VLOOKUP(E1946,'Pontuação'!C$2:D$11,2,FALSE),VLOOKUP(H1946,'Pontuação'!I$2:J$11,2,FALSE),VLOOKUP(J1946,'Pontuação'!G$2:H$11,2,FALSE),VLOOKUP(L1946,'Pontuação'!M$2:N$13,2,FALSE)),0)</f>
        <v>1521</v>
      </c>
      <c r="AD1946" s="11">
        <f t="shared" si="1"/>
        <v>152</v>
      </c>
      <c r="AE1946" s="11" t="str">
        <f t="array" ref="AE1946">IFERROR(INDEX('Pontuação'!G$13:G$101, MATCH(AD1946, 'Pontuação'!F$13:F$101, 0)), "Faixa Indefinida")</f>
        <v>C</v>
      </c>
      <c r="AF1946" s="11">
        <f t="shared" si="2"/>
        <v>0</v>
      </c>
      <c r="AG1946" s="11">
        <f t="shared" si="3"/>
        <v>0</v>
      </c>
      <c r="AH1946" s="11">
        <f t="shared" si="4"/>
        <v>1</v>
      </c>
      <c r="AI1946" s="11">
        <f t="shared" si="5"/>
        <v>0</v>
      </c>
      <c r="AJ1946" s="11">
        <f>ROUNDUP(SUM(VLOOKUP(F1946,'Pontuação 3.0'!A$2:B$11,2,FALSE),VLOOKUP(E1946,'Pontuação 3.0'!C$2:D$11,2,FALSE),VLOOKUP(H1946,'Pontuação 3.0'!I$2:J$11,2,FALSE),VLOOKUP(J1946,'Pontuação 3.0'!G$2:H$11,2,FALSE),VLOOKUP(G1946,'Pontuação 3.0'!E$2:F$11,2,FALSE),VLOOKUP(K1946,'Pontuação 3.0'!K$2:L$11,2,FALSE),VLOOKUP(L1946,'Pontuação 3.0'!M$2:N$13,2,FALSE)),0)</f>
        <v>2171</v>
      </c>
      <c r="AK1946" s="10">
        <f t="shared" si="6"/>
        <v>217</v>
      </c>
      <c r="AL1946" s="10" t="str">
        <f t="array" ref="AL1946">IFERROR(INDEX('Pontuação 3.0'!G$13:G$191, MATCH(AK1946, 'Pontuação 3.0'!F$13:F$191, 0)), "Faixa Indefinida")</f>
        <v>B</v>
      </c>
      <c r="AM1946" s="10">
        <f t="shared" si="7"/>
        <v>0</v>
      </c>
      <c r="AN1946" s="10">
        <f t="shared" si="8"/>
        <v>1</v>
      </c>
      <c r="AO1946" s="10">
        <f t="shared" si="9"/>
        <v>0</v>
      </c>
      <c r="AP1946" s="10">
        <f t="shared" si="10"/>
        <v>0</v>
      </c>
    </row>
    <row r="1947" ht="15.75" customHeight="1">
      <c r="A1947" s="7">
        <v>45677.0</v>
      </c>
      <c r="B1947" s="8" t="s">
        <v>4498</v>
      </c>
      <c r="C1947" s="8" t="s">
        <v>4499</v>
      </c>
      <c r="D1947" s="14" t="s">
        <v>6242</v>
      </c>
      <c r="E1947" s="8" t="s">
        <v>6125</v>
      </c>
      <c r="F1947" s="8" t="s">
        <v>6116</v>
      </c>
      <c r="G1947" s="8" t="s">
        <v>6117</v>
      </c>
      <c r="H1947" s="8" t="s">
        <v>6118</v>
      </c>
      <c r="I1947" s="8" t="s">
        <v>6128</v>
      </c>
      <c r="J1947" s="8" t="s">
        <v>6108</v>
      </c>
      <c r="K1947" s="8" t="s">
        <v>6109</v>
      </c>
      <c r="L1947" s="8" t="s">
        <v>6124</v>
      </c>
      <c r="M1947" s="8" t="s">
        <v>6113</v>
      </c>
      <c r="N1947" s="12" t="s">
        <v>18</v>
      </c>
      <c r="O1947" s="12" t="s">
        <v>20</v>
      </c>
      <c r="P1947" s="12" t="s">
        <v>89</v>
      </c>
      <c r="Q1947" s="12" t="s">
        <v>22</v>
      </c>
      <c r="R1947" s="12" t="s">
        <v>21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10">
        <f>ROUNDUP(SUM(VLOOKUP(F1947,'Pontuação'!A$2:B$11,2,FALSE),VLOOKUP(E1947,'Pontuação'!C$2:D$11,2,FALSE),VLOOKUP(H1947,'Pontuação'!I$2:J$11,2,FALSE),VLOOKUP(J1947,'Pontuação'!G$2:H$11,2,FALSE),VLOOKUP(L1947,'Pontuação'!M$2:N$13,2,FALSE)),0)</f>
        <v>1667</v>
      </c>
      <c r="AD1947" s="11">
        <f t="shared" si="1"/>
        <v>167</v>
      </c>
      <c r="AE1947" s="11" t="str">
        <f t="array" ref="AE1947">IFERROR(INDEX('Pontuação'!G$13:G$101, MATCH(AD1947, 'Pontuação'!F$13:F$101, 0)), "Faixa Indefinida")</f>
        <v>B</v>
      </c>
      <c r="AF1947" s="11">
        <f t="shared" si="2"/>
        <v>0</v>
      </c>
      <c r="AG1947" s="11">
        <f t="shared" si="3"/>
        <v>1</v>
      </c>
      <c r="AH1947" s="11">
        <f t="shared" si="4"/>
        <v>0</v>
      </c>
      <c r="AI1947" s="11">
        <f t="shared" si="5"/>
        <v>0</v>
      </c>
      <c r="AJ1947" s="11">
        <f>ROUNDUP(SUM(VLOOKUP(F1947,'Pontuação 3.0'!A$2:B$11,2,FALSE),VLOOKUP(E1947,'Pontuação 3.0'!C$2:D$11,2,FALSE),VLOOKUP(H1947,'Pontuação 3.0'!I$2:J$11,2,FALSE),VLOOKUP(J1947,'Pontuação 3.0'!G$2:H$11,2,FALSE),VLOOKUP(G1947,'Pontuação 3.0'!E$2:F$11,2,FALSE),VLOOKUP(K1947,'Pontuação 3.0'!K$2:L$11,2,FALSE),VLOOKUP(L1947,'Pontuação 3.0'!M$2:N$13,2,FALSE)),0)</f>
        <v>2562</v>
      </c>
      <c r="AK1947" s="10">
        <f t="shared" si="6"/>
        <v>256</v>
      </c>
      <c r="AL1947" s="10" t="str">
        <f t="array" ref="AL1947">IFERROR(INDEX('Pontuação 3.0'!G$13:G$191, MATCH(AK1947, 'Pontuação 3.0'!F$13:F$191, 0)), "Faixa Indefinida")</f>
        <v>A</v>
      </c>
      <c r="AM1947" s="10">
        <f t="shared" si="7"/>
        <v>1</v>
      </c>
      <c r="AN1947" s="10">
        <f t="shared" si="8"/>
        <v>0</v>
      </c>
      <c r="AO1947" s="10">
        <f t="shared" si="9"/>
        <v>0</v>
      </c>
      <c r="AP1947" s="10">
        <f t="shared" si="10"/>
        <v>0</v>
      </c>
    </row>
    <row r="1948" ht="15.75" customHeight="1">
      <c r="A1948" s="7">
        <v>45677.0</v>
      </c>
      <c r="B1948" s="8" t="s">
        <v>4496</v>
      </c>
      <c r="C1948" s="8" t="s">
        <v>4497</v>
      </c>
      <c r="D1948" s="9">
        <v>5.1996610236E10</v>
      </c>
      <c r="E1948" s="8" t="s">
        <v>6103</v>
      </c>
      <c r="F1948" s="8" t="s">
        <v>6116</v>
      </c>
      <c r="G1948" s="8" t="s">
        <v>6117</v>
      </c>
      <c r="H1948" s="8" t="s">
        <v>6106</v>
      </c>
      <c r="I1948" s="8" t="s">
        <v>6107</v>
      </c>
      <c r="J1948" s="8" t="s">
        <v>6129</v>
      </c>
      <c r="K1948" s="8" t="s">
        <v>6109</v>
      </c>
      <c r="L1948" s="8" t="s">
        <v>6120</v>
      </c>
      <c r="M1948" s="8" t="s">
        <v>6113</v>
      </c>
      <c r="N1948" s="12" t="s">
        <v>18</v>
      </c>
      <c r="O1948" s="12" t="s">
        <v>20</v>
      </c>
      <c r="P1948" s="12" t="s">
        <v>25</v>
      </c>
      <c r="Q1948" s="12" t="s">
        <v>83</v>
      </c>
      <c r="R1948" s="12" t="s">
        <v>32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10">
        <f>ROUNDUP(SUM(VLOOKUP(F1948,'Pontuação'!A$2:B$11,2,FALSE),VLOOKUP(E1948,'Pontuação'!C$2:D$11,2,FALSE),VLOOKUP(H1948,'Pontuação'!I$2:J$11,2,FALSE),VLOOKUP(J1948,'Pontuação'!G$2:H$11,2,FALSE),VLOOKUP(L1948,'Pontuação'!M$2:N$13,2,FALSE)),0)</f>
        <v>1963</v>
      </c>
      <c r="AD1948" s="11">
        <f t="shared" si="1"/>
        <v>196</v>
      </c>
      <c r="AE1948" s="11" t="str">
        <f t="array" ref="AE1948">IFERROR(INDEX('Pontuação'!G$13:G$101, MATCH(AD1948, 'Pontuação'!F$13:F$101, 0)), "Faixa Indefinida")</f>
        <v>A</v>
      </c>
      <c r="AF1948" s="11">
        <f t="shared" si="2"/>
        <v>1</v>
      </c>
      <c r="AG1948" s="11">
        <f t="shared" si="3"/>
        <v>0</v>
      </c>
      <c r="AH1948" s="11">
        <f t="shared" si="4"/>
        <v>0</v>
      </c>
      <c r="AI1948" s="11">
        <f t="shared" si="5"/>
        <v>0</v>
      </c>
      <c r="AJ1948" s="11">
        <f>ROUNDUP(SUM(VLOOKUP(F1948,'Pontuação 3.0'!A$2:B$11,2,FALSE),VLOOKUP(E1948,'Pontuação 3.0'!C$2:D$11,2,FALSE),VLOOKUP(H1948,'Pontuação 3.0'!I$2:J$11,2,FALSE),VLOOKUP(J1948,'Pontuação 3.0'!G$2:H$11,2,FALSE),VLOOKUP(G1948,'Pontuação 3.0'!E$2:F$11,2,FALSE),VLOOKUP(K1948,'Pontuação 3.0'!K$2:L$11,2,FALSE),VLOOKUP(L1948,'Pontuação 3.0'!M$2:N$13,2,FALSE)),0)</f>
        <v>2744</v>
      </c>
      <c r="AK1948" s="10">
        <f t="shared" si="6"/>
        <v>274</v>
      </c>
      <c r="AL1948" s="10" t="str">
        <f t="array" ref="AL1948">IFERROR(INDEX('Pontuação 3.0'!G$13:G$191, MATCH(AK1948, 'Pontuação 3.0'!F$13:F$191, 0)), "Faixa Indefinida")</f>
        <v>A</v>
      </c>
      <c r="AM1948" s="10">
        <f t="shared" si="7"/>
        <v>1</v>
      </c>
      <c r="AN1948" s="10">
        <f t="shared" si="8"/>
        <v>0</v>
      </c>
      <c r="AO1948" s="10">
        <f t="shared" si="9"/>
        <v>0</v>
      </c>
      <c r="AP1948" s="10">
        <f t="shared" si="10"/>
        <v>0</v>
      </c>
    </row>
    <row r="1949" ht="15.75" customHeight="1">
      <c r="A1949" s="7">
        <v>45677.0</v>
      </c>
      <c r="B1949" s="8" t="s">
        <v>4500</v>
      </c>
      <c r="C1949" s="8" t="s">
        <v>4501</v>
      </c>
      <c r="D1949" s="9">
        <v>6.1992026152E10</v>
      </c>
      <c r="E1949" s="8" t="s">
        <v>6103</v>
      </c>
      <c r="F1949" s="8" t="s">
        <v>6116</v>
      </c>
      <c r="G1949" s="8" t="s">
        <v>6117</v>
      </c>
      <c r="H1949" s="8" t="s">
        <v>6135</v>
      </c>
      <c r="I1949" s="8" t="s">
        <v>6107</v>
      </c>
      <c r="J1949" s="8" t="s">
        <v>6119</v>
      </c>
      <c r="K1949" s="8" t="s">
        <v>6109</v>
      </c>
      <c r="L1949" s="8" t="s">
        <v>6120</v>
      </c>
      <c r="M1949" s="8" t="s">
        <v>6111</v>
      </c>
      <c r="N1949" s="12" t="s">
        <v>18</v>
      </c>
      <c r="O1949" s="12" t="s">
        <v>20</v>
      </c>
      <c r="P1949" s="12" t="s">
        <v>121</v>
      </c>
      <c r="Q1949" s="12" t="s">
        <v>22</v>
      </c>
      <c r="R1949" s="12" t="s">
        <v>21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10">
        <f>ROUNDUP(SUM(VLOOKUP(F1949,'Pontuação'!A$2:B$11,2,FALSE),VLOOKUP(E1949,'Pontuação'!C$2:D$11,2,FALSE),VLOOKUP(H1949,'Pontuação'!I$2:J$11,2,FALSE),VLOOKUP(J1949,'Pontuação'!G$2:H$11,2,FALSE),VLOOKUP(L1949,'Pontuação'!M$2:N$13,2,FALSE)),0)</f>
        <v>1711</v>
      </c>
      <c r="AD1949" s="11">
        <f t="shared" si="1"/>
        <v>171</v>
      </c>
      <c r="AE1949" s="11" t="str">
        <f t="array" ref="AE1949">IFERROR(INDEX('Pontuação'!G$13:G$101, MATCH(AD1949, 'Pontuação'!F$13:F$101, 0)), "Faixa Indefinida")</f>
        <v>B</v>
      </c>
      <c r="AF1949" s="11">
        <f t="shared" si="2"/>
        <v>0</v>
      </c>
      <c r="AG1949" s="11">
        <f t="shared" si="3"/>
        <v>1</v>
      </c>
      <c r="AH1949" s="11">
        <f t="shared" si="4"/>
        <v>0</v>
      </c>
      <c r="AI1949" s="11">
        <f t="shared" si="5"/>
        <v>0</v>
      </c>
      <c r="AJ1949" s="11">
        <f>ROUNDUP(SUM(VLOOKUP(F1949,'Pontuação 3.0'!A$2:B$11,2,FALSE),VLOOKUP(E1949,'Pontuação 3.0'!C$2:D$11,2,FALSE),VLOOKUP(H1949,'Pontuação 3.0'!I$2:J$11,2,FALSE),VLOOKUP(J1949,'Pontuação 3.0'!G$2:H$11,2,FALSE),VLOOKUP(G1949,'Pontuação 3.0'!E$2:F$11,2,FALSE),VLOOKUP(K1949,'Pontuação 3.0'!K$2:L$11,2,FALSE),VLOOKUP(L1949,'Pontuação 3.0'!M$2:N$13,2,FALSE)),0)</f>
        <v>2405</v>
      </c>
      <c r="AK1949" s="10">
        <f t="shared" si="6"/>
        <v>241</v>
      </c>
      <c r="AL1949" s="10" t="str">
        <f t="array" ref="AL1949">IFERROR(INDEX('Pontuação 3.0'!G$13:G$191, MATCH(AK1949, 'Pontuação 3.0'!F$13:F$191, 0)), "Faixa Indefinida")</f>
        <v>A</v>
      </c>
      <c r="AM1949" s="10">
        <f t="shared" si="7"/>
        <v>1</v>
      </c>
      <c r="AN1949" s="10">
        <f t="shared" si="8"/>
        <v>0</v>
      </c>
      <c r="AO1949" s="10">
        <f t="shared" si="9"/>
        <v>0</v>
      </c>
      <c r="AP1949" s="10">
        <f t="shared" si="10"/>
        <v>0</v>
      </c>
    </row>
    <row r="1950" ht="15.75" customHeight="1">
      <c r="A1950" s="7">
        <v>45677.0</v>
      </c>
      <c r="B1950" s="8" t="s">
        <v>4502</v>
      </c>
      <c r="C1950" s="8" t="s">
        <v>4503</v>
      </c>
      <c r="D1950" s="9">
        <v>4.8998343367E10</v>
      </c>
      <c r="E1950" s="8" t="s">
        <v>6103</v>
      </c>
      <c r="F1950" s="8" t="s">
        <v>6116</v>
      </c>
      <c r="G1950" s="8" t="s">
        <v>6122</v>
      </c>
      <c r="H1950" s="8" t="s">
        <v>6118</v>
      </c>
      <c r="I1950" s="8" t="s">
        <v>6107</v>
      </c>
      <c r="J1950" s="8" t="s">
        <v>6119</v>
      </c>
      <c r="K1950" s="8" t="s">
        <v>6109</v>
      </c>
      <c r="L1950" s="8" t="s">
        <v>6136</v>
      </c>
      <c r="M1950" s="8" t="s">
        <v>6121</v>
      </c>
      <c r="N1950" s="12" t="s">
        <v>18</v>
      </c>
      <c r="O1950" s="12" t="s">
        <v>20</v>
      </c>
      <c r="P1950" s="12" t="s">
        <v>121</v>
      </c>
      <c r="Q1950" s="12" t="s">
        <v>22</v>
      </c>
      <c r="R1950" s="12" t="s">
        <v>21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10">
        <f>ROUNDUP(SUM(VLOOKUP(F1950,'Pontuação'!A$2:B$11,2,FALSE),VLOOKUP(E1950,'Pontuação'!C$2:D$11,2,FALSE),VLOOKUP(H1950,'Pontuação'!I$2:J$11,2,FALSE),VLOOKUP(J1950,'Pontuação'!G$2:H$11,2,FALSE),VLOOKUP(L1950,'Pontuação'!M$2:N$13,2,FALSE)),0)</f>
        <v>1639</v>
      </c>
      <c r="AD1950" s="11">
        <f t="shared" si="1"/>
        <v>164</v>
      </c>
      <c r="AE1950" s="11" t="str">
        <f t="array" ref="AE1950">IFERROR(INDEX('Pontuação'!G$13:G$101, MATCH(AD1950, 'Pontuação'!F$13:F$101, 0)), "Faixa Indefinida")</f>
        <v>C</v>
      </c>
      <c r="AF1950" s="11">
        <f t="shared" si="2"/>
        <v>0</v>
      </c>
      <c r="AG1950" s="11">
        <f t="shared" si="3"/>
        <v>0</v>
      </c>
      <c r="AH1950" s="11">
        <f t="shared" si="4"/>
        <v>1</v>
      </c>
      <c r="AI1950" s="11">
        <f t="shared" si="5"/>
        <v>0</v>
      </c>
      <c r="AJ1950" s="11">
        <f>ROUNDUP(SUM(VLOOKUP(F1950,'Pontuação 3.0'!A$2:B$11,2,FALSE),VLOOKUP(E1950,'Pontuação 3.0'!C$2:D$11,2,FALSE),VLOOKUP(H1950,'Pontuação 3.0'!I$2:J$11,2,FALSE),VLOOKUP(J1950,'Pontuação 3.0'!G$2:H$11,2,FALSE),VLOOKUP(G1950,'Pontuação 3.0'!E$2:F$11,2,FALSE),VLOOKUP(K1950,'Pontuação 3.0'!K$2:L$11,2,FALSE),VLOOKUP(L1950,'Pontuação 3.0'!M$2:N$13,2,FALSE)),0)</f>
        <v>2308</v>
      </c>
      <c r="AK1950" s="10">
        <f t="shared" si="6"/>
        <v>231</v>
      </c>
      <c r="AL1950" s="10" t="str">
        <f t="array" ref="AL1950">IFERROR(INDEX('Pontuação 3.0'!G$13:G$191, MATCH(AK1950, 'Pontuação 3.0'!F$13:F$191, 0)), "Faixa Indefinida")</f>
        <v>B</v>
      </c>
      <c r="AM1950" s="10">
        <f t="shared" si="7"/>
        <v>0</v>
      </c>
      <c r="AN1950" s="10">
        <f t="shared" si="8"/>
        <v>1</v>
      </c>
      <c r="AO1950" s="10">
        <f t="shared" si="9"/>
        <v>0</v>
      </c>
      <c r="AP1950" s="10">
        <f t="shared" si="10"/>
        <v>0</v>
      </c>
    </row>
    <row r="1951" ht="15.75" customHeight="1">
      <c r="A1951" s="7">
        <v>45677.0</v>
      </c>
      <c r="B1951" s="8" t="s">
        <v>4506</v>
      </c>
      <c r="C1951" s="8" t="s">
        <v>4507</v>
      </c>
      <c r="D1951" s="8" t="s">
        <v>4508</v>
      </c>
      <c r="E1951" s="8" t="s">
        <v>6103</v>
      </c>
      <c r="F1951" s="8" t="s">
        <v>6116</v>
      </c>
      <c r="G1951" s="8" t="s">
        <v>6117</v>
      </c>
      <c r="H1951" s="8" t="s">
        <v>6118</v>
      </c>
      <c r="I1951" s="8" t="s">
        <v>6107</v>
      </c>
      <c r="J1951" s="8" t="s">
        <v>6119</v>
      </c>
      <c r="K1951" s="8" t="s">
        <v>6107</v>
      </c>
      <c r="L1951" s="8" t="s">
        <v>6115</v>
      </c>
      <c r="M1951" s="8" t="s">
        <v>6111</v>
      </c>
      <c r="N1951" s="12" t="s">
        <v>18</v>
      </c>
      <c r="O1951" s="12" t="s">
        <v>20</v>
      </c>
      <c r="P1951" s="12" t="s">
        <v>102</v>
      </c>
      <c r="Q1951" s="12" t="s">
        <v>22</v>
      </c>
      <c r="R1951" s="12" t="s">
        <v>21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10">
        <f>ROUNDUP(SUM(VLOOKUP(F1951,'Pontuação'!A$2:B$11,2,FALSE),VLOOKUP(E1951,'Pontuação'!C$2:D$11,2,FALSE),VLOOKUP(H1951,'Pontuação'!I$2:J$11,2,FALSE),VLOOKUP(J1951,'Pontuação'!G$2:H$11,2,FALSE),VLOOKUP(L1951,'Pontuação'!M$2:N$13,2,FALSE)),0)</f>
        <v>1595</v>
      </c>
      <c r="AD1951" s="11">
        <f t="shared" si="1"/>
        <v>160</v>
      </c>
      <c r="AE1951" s="11" t="str">
        <f t="array" ref="AE1951">IFERROR(INDEX('Pontuação'!G$13:G$101, MATCH(AD1951, 'Pontuação'!F$13:F$101, 0)), "Faixa Indefinida")</f>
        <v>C</v>
      </c>
      <c r="AF1951" s="11">
        <f t="shared" si="2"/>
        <v>0</v>
      </c>
      <c r="AG1951" s="11">
        <f t="shared" si="3"/>
        <v>0</v>
      </c>
      <c r="AH1951" s="11">
        <f t="shared" si="4"/>
        <v>1</v>
      </c>
      <c r="AI1951" s="11">
        <f t="shared" si="5"/>
        <v>0</v>
      </c>
      <c r="AJ1951" s="11">
        <f>ROUNDUP(SUM(VLOOKUP(F1951,'Pontuação 3.0'!A$2:B$11,2,FALSE),VLOOKUP(E1951,'Pontuação 3.0'!C$2:D$11,2,FALSE),VLOOKUP(H1951,'Pontuação 3.0'!I$2:J$11,2,FALSE),VLOOKUP(J1951,'Pontuação 3.0'!G$2:H$11,2,FALSE),VLOOKUP(G1951,'Pontuação 3.0'!E$2:F$11,2,FALSE),VLOOKUP(K1951,'Pontuação 3.0'!K$2:L$11,2,FALSE),VLOOKUP(L1951,'Pontuação 3.0'!M$2:N$13,2,FALSE)),0)</f>
        <v>2209</v>
      </c>
      <c r="AK1951" s="10">
        <f t="shared" si="6"/>
        <v>221</v>
      </c>
      <c r="AL1951" s="10" t="str">
        <f t="array" ref="AL1951">IFERROR(INDEX('Pontuação 3.0'!G$13:G$191, MATCH(AK1951, 'Pontuação 3.0'!F$13:F$191, 0)), "Faixa Indefinida")</f>
        <v>B</v>
      </c>
      <c r="AM1951" s="10">
        <f t="shared" si="7"/>
        <v>0</v>
      </c>
      <c r="AN1951" s="10">
        <f t="shared" si="8"/>
        <v>1</v>
      </c>
      <c r="AO1951" s="10">
        <f t="shared" si="9"/>
        <v>0</v>
      </c>
      <c r="AP1951" s="10">
        <f t="shared" si="10"/>
        <v>0</v>
      </c>
    </row>
    <row r="1952" ht="15.75" customHeight="1">
      <c r="A1952" s="7">
        <v>45677.0</v>
      </c>
      <c r="B1952" s="8" t="s">
        <v>4504</v>
      </c>
      <c r="C1952" s="8" t="s">
        <v>4505</v>
      </c>
      <c r="D1952" s="9">
        <v>5.1982692216E10</v>
      </c>
      <c r="E1952" s="8" t="s">
        <v>6103</v>
      </c>
      <c r="F1952" s="8" t="s">
        <v>6116</v>
      </c>
      <c r="G1952" s="8" t="s">
        <v>6122</v>
      </c>
      <c r="H1952" s="8" t="s">
        <v>6135</v>
      </c>
      <c r="I1952" s="8" t="s">
        <v>6128</v>
      </c>
      <c r="J1952" s="8" t="s">
        <v>6119</v>
      </c>
      <c r="K1952" s="8" t="s">
        <v>6109</v>
      </c>
      <c r="L1952" s="8" t="s">
        <v>6136</v>
      </c>
      <c r="M1952" s="8" t="s">
        <v>6133</v>
      </c>
      <c r="N1952" s="12" t="s">
        <v>18</v>
      </c>
      <c r="O1952" s="12" t="s">
        <v>20</v>
      </c>
      <c r="P1952" s="12" t="s">
        <v>121</v>
      </c>
      <c r="Q1952" s="12" t="s">
        <v>22</v>
      </c>
      <c r="R1952" s="12" t="s">
        <v>21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10">
        <f>ROUNDUP(SUM(VLOOKUP(F1952,'Pontuação'!A$2:B$11,2,FALSE),VLOOKUP(E1952,'Pontuação'!C$2:D$11,2,FALSE),VLOOKUP(H1952,'Pontuação'!I$2:J$11,2,FALSE),VLOOKUP(J1952,'Pontuação'!G$2:H$11,2,FALSE),VLOOKUP(L1952,'Pontuação'!M$2:N$13,2,FALSE)),0)</f>
        <v>1623</v>
      </c>
      <c r="AD1952" s="11">
        <f t="shared" si="1"/>
        <v>162</v>
      </c>
      <c r="AE1952" s="11" t="str">
        <f t="array" ref="AE1952">IFERROR(INDEX('Pontuação'!G$13:G$101, MATCH(AD1952, 'Pontuação'!F$13:F$101, 0)), "Faixa Indefinida")</f>
        <v>C</v>
      </c>
      <c r="AF1952" s="11">
        <f t="shared" si="2"/>
        <v>0</v>
      </c>
      <c r="AG1952" s="11">
        <f t="shared" si="3"/>
        <v>0</v>
      </c>
      <c r="AH1952" s="11">
        <f t="shared" si="4"/>
        <v>1</v>
      </c>
      <c r="AI1952" s="11">
        <f t="shared" si="5"/>
        <v>0</v>
      </c>
      <c r="AJ1952" s="11">
        <f>ROUNDUP(SUM(VLOOKUP(F1952,'Pontuação 3.0'!A$2:B$11,2,FALSE),VLOOKUP(E1952,'Pontuação 3.0'!C$2:D$11,2,FALSE),VLOOKUP(H1952,'Pontuação 3.0'!I$2:J$11,2,FALSE),VLOOKUP(J1952,'Pontuação 3.0'!G$2:H$11,2,FALSE),VLOOKUP(G1952,'Pontuação 3.0'!E$2:F$11,2,FALSE),VLOOKUP(K1952,'Pontuação 3.0'!K$2:L$11,2,FALSE),VLOOKUP(L1952,'Pontuação 3.0'!M$2:N$13,2,FALSE)),0)</f>
        <v>2157</v>
      </c>
      <c r="AK1952" s="10">
        <f t="shared" si="6"/>
        <v>216</v>
      </c>
      <c r="AL1952" s="10" t="str">
        <f t="array" ref="AL1952">IFERROR(INDEX('Pontuação 3.0'!G$13:G$191, MATCH(AK1952, 'Pontuação 3.0'!F$13:F$191, 0)), "Faixa Indefinida")</f>
        <v>B</v>
      </c>
      <c r="AM1952" s="10">
        <f t="shared" si="7"/>
        <v>0</v>
      </c>
      <c r="AN1952" s="10">
        <f t="shared" si="8"/>
        <v>1</v>
      </c>
      <c r="AO1952" s="10">
        <f t="shared" si="9"/>
        <v>0</v>
      </c>
      <c r="AP1952" s="10">
        <f t="shared" si="10"/>
        <v>0</v>
      </c>
    </row>
    <row r="1953" ht="15.75" customHeight="1">
      <c r="A1953" s="7">
        <v>45677.0</v>
      </c>
      <c r="B1953" s="8" t="s">
        <v>4509</v>
      </c>
      <c r="C1953" s="8" t="s">
        <v>4510</v>
      </c>
      <c r="D1953" s="9">
        <v>1.9991147677E10</v>
      </c>
      <c r="E1953" s="8" t="s">
        <v>6103</v>
      </c>
      <c r="F1953" s="8" t="s">
        <v>6116</v>
      </c>
      <c r="G1953" s="8" t="s">
        <v>6117</v>
      </c>
      <c r="H1953" s="8" t="s">
        <v>6118</v>
      </c>
      <c r="I1953" s="8" t="s">
        <v>6107</v>
      </c>
      <c r="J1953" s="8" t="s">
        <v>6119</v>
      </c>
      <c r="K1953" s="8" t="s">
        <v>6107</v>
      </c>
      <c r="L1953" s="8" t="s">
        <v>6124</v>
      </c>
      <c r="M1953" s="8" t="s">
        <v>6113</v>
      </c>
      <c r="N1953" s="12" t="s">
        <v>18</v>
      </c>
      <c r="O1953" s="12" t="s">
        <v>20</v>
      </c>
      <c r="P1953" s="12" t="s">
        <v>25</v>
      </c>
      <c r="Q1953" s="12" t="s">
        <v>22</v>
      </c>
      <c r="R1953" s="12" t="s">
        <v>32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10">
        <f>ROUNDUP(SUM(VLOOKUP(F1953,'Pontuação'!A$2:B$11,2,FALSE),VLOOKUP(E1953,'Pontuação'!C$2:D$11,2,FALSE),VLOOKUP(H1953,'Pontuação'!I$2:J$11,2,FALSE),VLOOKUP(J1953,'Pontuação'!G$2:H$11,2,FALSE),VLOOKUP(L1953,'Pontuação'!M$2:N$13,2,FALSE)),0)</f>
        <v>1558</v>
      </c>
      <c r="AD1953" s="11">
        <f t="shared" si="1"/>
        <v>156</v>
      </c>
      <c r="AE1953" s="11" t="str">
        <f t="array" ref="AE1953">IFERROR(INDEX('Pontuação'!G$13:G$101, MATCH(AD1953, 'Pontuação'!F$13:F$101, 0)), "Faixa Indefinida")</f>
        <v>C</v>
      </c>
      <c r="AF1953" s="11">
        <f t="shared" si="2"/>
        <v>0</v>
      </c>
      <c r="AG1953" s="11">
        <f t="shared" si="3"/>
        <v>0</v>
      </c>
      <c r="AH1953" s="11">
        <f t="shared" si="4"/>
        <v>1</v>
      </c>
      <c r="AI1953" s="11">
        <f t="shared" si="5"/>
        <v>0</v>
      </c>
      <c r="AJ1953" s="11">
        <f>ROUNDUP(SUM(VLOOKUP(F1953,'Pontuação 3.0'!A$2:B$11,2,FALSE),VLOOKUP(E1953,'Pontuação 3.0'!C$2:D$11,2,FALSE),VLOOKUP(H1953,'Pontuação 3.0'!I$2:J$11,2,FALSE),VLOOKUP(J1953,'Pontuação 3.0'!G$2:H$11,2,FALSE),VLOOKUP(G1953,'Pontuação 3.0'!E$2:F$11,2,FALSE),VLOOKUP(K1953,'Pontuação 3.0'!K$2:L$11,2,FALSE),VLOOKUP(L1953,'Pontuação 3.0'!M$2:N$13,2,FALSE)),0)</f>
        <v>2179</v>
      </c>
      <c r="AK1953" s="10">
        <f t="shared" si="6"/>
        <v>218</v>
      </c>
      <c r="AL1953" s="10" t="str">
        <f t="array" ref="AL1953">IFERROR(INDEX('Pontuação 3.0'!G$13:G$191, MATCH(AK1953, 'Pontuação 3.0'!F$13:F$191, 0)), "Faixa Indefinida")</f>
        <v>B</v>
      </c>
      <c r="AM1953" s="10">
        <f t="shared" si="7"/>
        <v>0</v>
      </c>
      <c r="AN1953" s="10">
        <f t="shared" si="8"/>
        <v>1</v>
      </c>
      <c r="AO1953" s="10">
        <f t="shared" si="9"/>
        <v>0</v>
      </c>
      <c r="AP1953" s="10">
        <f t="shared" si="10"/>
        <v>0</v>
      </c>
    </row>
    <row r="1954" ht="15.75" customHeight="1">
      <c r="A1954" s="7">
        <v>45677.0</v>
      </c>
      <c r="B1954" s="8" t="s">
        <v>4511</v>
      </c>
      <c r="C1954" s="8" t="s">
        <v>4512</v>
      </c>
      <c r="D1954" s="8" t="s">
        <v>4513</v>
      </c>
      <c r="E1954" s="8" t="s">
        <v>6103</v>
      </c>
      <c r="F1954" s="8" t="s">
        <v>6116</v>
      </c>
      <c r="G1954" s="8" t="s">
        <v>6117</v>
      </c>
      <c r="H1954" s="8" t="s">
        <v>6118</v>
      </c>
      <c r="I1954" s="8" t="s">
        <v>6128</v>
      </c>
      <c r="J1954" s="8" t="s">
        <v>6119</v>
      </c>
      <c r="K1954" s="8" t="s">
        <v>6107</v>
      </c>
      <c r="L1954" s="8" t="s">
        <v>6120</v>
      </c>
      <c r="M1954" s="8" t="s">
        <v>6121</v>
      </c>
      <c r="N1954" s="12" t="s">
        <v>21</v>
      </c>
      <c r="O1954" s="12" t="s">
        <v>4514</v>
      </c>
      <c r="P1954" s="12" t="s">
        <v>257</v>
      </c>
      <c r="Q1954" s="12" t="s">
        <v>4516</v>
      </c>
      <c r="R1954" s="12" t="s">
        <v>4515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10">
        <f>ROUNDUP(SUM(VLOOKUP(F1954,'Pontuação'!A$2:B$11,2,FALSE),VLOOKUP(E1954,'Pontuação'!C$2:D$11,2,FALSE),VLOOKUP(H1954,'Pontuação'!I$2:J$11,2,FALSE),VLOOKUP(J1954,'Pontuação'!G$2:H$11,2,FALSE),VLOOKUP(L1954,'Pontuação'!M$2:N$13,2,FALSE)),0)</f>
        <v>1727</v>
      </c>
      <c r="AD1954" s="11">
        <f t="shared" si="1"/>
        <v>173</v>
      </c>
      <c r="AE1954" s="11" t="str">
        <f t="array" ref="AE1954">IFERROR(INDEX('Pontuação'!G$13:G$101, MATCH(AD1954, 'Pontuação'!F$13:F$101, 0)), "Faixa Indefinida")</f>
        <v>B</v>
      </c>
      <c r="AF1954" s="11">
        <f t="shared" si="2"/>
        <v>0</v>
      </c>
      <c r="AG1954" s="11">
        <f t="shared" si="3"/>
        <v>1</v>
      </c>
      <c r="AH1954" s="11">
        <f t="shared" si="4"/>
        <v>0</v>
      </c>
      <c r="AI1954" s="11">
        <f t="shared" si="5"/>
        <v>0</v>
      </c>
      <c r="AJ1954" s="11">
        <f>ROUNDUP(SUM(VLOOKUP(F1954,'Pontuação 3.0'!A$2:B$11,2,FALSE),VLOOKUP(E1954,'Pontuação 3.0'!C$2:D$11,2,FALSE),VLOOKUP(H1954,'Pontuação 3.0'!I$2:J$11,2,FALSE),VLOOKUP(J1954,'Pontuação 3.0'!G$2:H$11,2,FALSE),VLOOKUP(G1954,'Pontuação 3.0'!E$2:F$11,2,FALSE),VLOOKUP(K1954,'Pontuação 3.0'!K$2:L$11,2,FALSE),VLOOKUP(L1954,'Pontuação 3.0'!M$2:N$13,2,FALSE)),0)</f>
        <v>2295</v>
      </c>
      <c r="AK1954" s="10">
        <f t="shared" si="6"/>
        <v>230</v>
      </c>
      <c r="AL1954" s="10" t="str">
        <f t="array" ref="AL1954">IFERROR(INDEX('Pontuação 3.0'!G$13:G$191, MATCH(AK1954, 'Pontuação 3.0'!F$13:F$191, 0)), "Faixa Indefinida")</f>
        <v>B</v>
      </c>
      <c r="AM1954" s="10">
        <f t="shared" si="7"/>
        <v>0</v>
      </c>
      <c r="AN1954" s="10">
        <f t="shared" si="8"/>
        <v>1</v>
      </c>
      <c r="AO1954" s="10">
        <f t="shared" si="9"/>
        <v>0</v>
      </c>
      <c r="AP1954" s="10">
        <f t="shared" si="10"/>
        <v>0</v>
      </c>
    </row>
    <row r="1955" ht="15.75" customHeight="1">
      <c r="A1955" s="7">
        <v>45677.0</v>
      </c>
      <c r="B1955" s="8" t="s">
        <v>4517</v>
      </c>
      <c r="C1955" s="8" t="s">
        <v>4518</v>
      </c>
      <c r="D1955" s="9">
        <v>4.7991994905E10</v>
      </c>
      <c r="E1955" s="8" t="s">
        <v>6125</v>
      </c>
      <c r="F1955" s="8" t="s">
        <v>6116</v>
      </c>
      <c r="G1955" s="8" t="s">
        <v>6122</v>
      </c>
      <c r="H1955" s="8" t="s">
        <v>6118</v>
      </c>
      <c r="I1955" s="8" t="s">
        <v>6107</v>
      </c>
      <c r="J1955" s="8" t="s">
        <v>6108</v>
      </c>
      <c r="K1955" s="8" t="s">
        <v>6109</v>
      </c>
      <c r="L1955" s="8" t="s">
        <v>6115</v>
      </c>
      <c r="M1955" s="8" t="s">
        <v>6133</v>
      </c>
      <c r="N1955" s="12" t="s">
        <v>18</v>
      </c>
      <c r="O1955" s="12" t="s">
        <v>20</v>
      </c>
      <c r="P1955" s="12" t="s">
        <v>31</v>
      </c>
      <c r="Q1955" s="12" t="s">
        <v>83</v>
      </c>
      <c r="R1955" s="12" t="s">
        <v>32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10">
        <f>ROUNDUP(SUM(VLOOKUP(F1955,'Pontuação'!A$2:B$11,2,FALSE),VLOOKUP(E1955,'Pontuação'!C$2:D$11,2,FALSE),VLOOKUP(H1955,'Pontuação'!I$2:J$11,2,FALSE),VLOOKUP(J1955,'Pontuação'!G$2:H$11,2,FALSE),VLOOKUP(L1955,'Pontuação'!M$2:N$13,2,FALSE)),0)</f>
        <v>1704</v>
      </c>
      <c r="AD1955" s="11">
        <f t="shared" si="1"/>
        <v>170</v>
      </c>
      <c r="AE1955" s="11" t="str">
        <f t="array" ref="AE1955">IFERROR(INDEX('Pontuação'!G$13:G$101, MATCH(AD1955, 'Pontuação'!F$13:F$101, 0)), "Faixa Indefinida")</f>
        <v>B</v>
      </c>
      <c r="AF1955" s="11">
        <f t="shared" si="2"/>
        <v>0</v>
      </c>
      <c r="AG1955" s="11">
        <f t="shared" si="3"/>
        <v>1</v>
      </c>
      <c r="AH1955" s="11">
        <f t="shared" si="4"/>
        <v>0</v>
      </c>
      <c r="AI1955" s="11">
        <f t="shared" si="5"/>
        <v>0</v>
      </c>
      <c r="AJ1955" s="11">
        <f>ROUNDUP(SUM(VLOOKUP(F1955,'Pontuação 3.0'!A$2:B$11,2,FALSE),VLOOKUP(E1955,'Pontuação 3.0'!C$2:D$11,2,FALSE),VLOOKUP(H1955,'Pontuação 3.0'!I$2:J$11,2,FALSE),VLOOKUP(J1955,'Pontuação 3.0'!G$2:H$11,2,FALSE),VLOOKUP(G1955,'Pontuação 3.0'!E$2:F$11,2,FALSE),VLOOKUP(K1955,'Pontuação 3.0'!K$2:L$11,2,FALSE),VLOOKUP(L1955,'Pontuação 3.0'!M$2:N$13,2,FALSE)),0)</f>
        <v>2452</v>
      </c>
      <c r="AK1955" s="10">
        <f t="shared" si="6"/>
        <v>245</v>
      </c>
      <c r="AL1955" s="10" t="str">
        <f t="array" ref="AL1955">IFERROR(INDEX('Pontuação 3.0'!G$13:G$191, MATCH(AK1955, 'Pontuação 3.0'!F$13:F$191, 0)), "Faixa Indefinida")</f>
        <v>A</v>
      </c>
      <c r="AM1955" s="10">
        <f t="shared" si="7"/>
        <v>1</v>
      </c>
      <c r="AN1955" s="10">
        <f t="shared" si="8"/>
        <v>0</v>
      </c>
      <c r="AO1955" s="10">
        <f t="shared" si="9"/>
        <v>0</v>
      </c>
      <c r="AP1955" s="10">
        <f t="shared" si="10"/>
        <v>0</v>
      </c>
    </row>
    <row r="1956" ht="15.75" customHeight="1">
      <c r="A1956" s="7">
        <v>45677.0</v>
      </c>
      <c r="B1956" s="8" t="s">
        <v>4520</v>
      </c>
      <c r="C1956" s="8" t="s">
        <v>4521</v>
      </c>
      <c r="D1956" s="9">
        <v>2.2981143098E10</v>
      </c>
      <c r="E1956" s="8" t="s">
        <v>6125</v>
      </c>
      <c r="F1956" s="8" t="s">
        <v>6126</v>
      </c>
      <c r="G1956" s="8" t="s">
        <v>6122</v>
      </c>
      <c r="H1956" s="8" t="s">
        <v>6123</v>
      </c>
      <c r="I1956" s="8" t="s">
        <v>6107</v>
      </c>
      <c r="J1956" s="8" t="s">
        <v>6108</v>
      </c>
      <c r="K1956" s="8" t="s">
        <v>6109</v>
      </c>
      <c r="L1956" s="8" t="s">
        <v>6120</v>
      </c>
      <c r="M1956" s="8" t="s">
        <v>6113</v>
      </c>
      <c r="N1956" s="12" t="s">
        <v>18</v>
      </c>
      <c r="O1956" s="12" t="s">
        <v>20</v>
      </c>
      <c r="P1956" s="12" t="s">
        <v>102</v>
      </c>
      <c r="Q1956" s="12" t="s">
        <v>22</v>
      </c>
      <c r="R1956" s="12" t="s">
        <v>32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10">
        <f>ROUNDUP(SUM(VLOOKUP(F1956,'Pontuação'!A$2:B$11,2,FALSE),VLOOKUP(E1956,'Pontuação'!C$2:D$11,2,FALSE),VLOOKUP(H1956,'Pontuação'!I$2:J$11,2,FALSE),VLOOKUP(J1956,'Pontuação'!G$2:H$11,2,FALSE),VLOOKUP(L1956,'Pontuação'!M$2:N$13,2,FALSE)),0)</f>
        <v>1668</v>
      </c>
      <c r="AD1956" s="11">
        <f t="shared" si="1"/>
        <v>167</v>
      </c>
      <c r="AE1956" s="11" t="str">
        <f t="array" ref="AE1956">IFERROR(INDEX('Pontuação'!G$13:G$101, MATCH(AD1956, 'Pontuação'!F$13:F$101, 0)), "Faixa Indefinida")</f>
        <v>B</v>
      </c>
      <c r="AF1956" s="11">
        <f t="shared" si="2"/>
        <v>0</v>
      </c>
      <c r="AG1956" s="11">
        <f t="shared" si="3"/>
        <v>1</v>
      </c>
      <c r="AH1956" s="11">
        <f t="shared" si="4"/>
        <v>0</v>
      </c>
      <c r="AI1956" s="11">
        <f t="shared" si="5"/>
        <v>0</v>
      </c>
      <c r="AJ1956" s="11">
        <f>ROUNDUP(SUM(VLOOKUP(F1956,'Pontuação 3.0'!A$2:B$11,2,FALSE),VLOOKUP(E1956,'Pontuação 3.0'!C$2:D$11,2,FALSE),VLOOKUP(H1956,'Pontuação 3.0'!I$2:J$11,2,FALSE),VLOOKUP(J1956,'Pontuação 3.0'!G$2:H$11,2,FALSE),VLOOKUP(G1956,'Pontuação 3.0'!E$2:F$11,2,FALSE),VLOOKUP(K1956,'Pontuação 3.0'!K$2:L$11,2,FALSE),VLOOKUP(L1956,'Pontuação 3.0'!M$2:N$13,2,FALSE)),0)</f>
        <v>2170</v>
      </c>
      <c r="AK1956" s="10">
        <f t="shared" si="6"/>
        <v>217</v>
      </c>
      <c r="AL1956" s="10" t="str">
        <f t="array" ref="AL1956">IFERROR(INDEX('Pontuação 3.0'!G$13:G$191, MATCH(AK1956, 'Pontuação 3.0'!F$13:F$191, 0)), "Faixa Indefinida")</f>
        <v>B</v>
      </c>
      <c r="AM1956" s="10">
        <f t="shared" si="7"/>
        <v>0</v>
      </c>
      <c r="AN1956" s="10">
        <f t="shared" si="8"/>
        <v>1</v>
      </c>
      <c r="AO1956" s="10">
        <f t="shared" si="9"/>
        <v>0</v>
      </c>
      <c r="AP1956" s="10">
        <f t="shared" si="10"/>
        <v>0</v>
      </c>
    </row>
    <row r="1957" ht="15.75" customHeight="1">
      <c r="A1957" s="7">
        <v>45677.0</v>
      </c>
      <c r="B1957" s="8" t="s">
        <v>963</v>
      </c>
      <c r="C1957" s="8" t="s">
        <v>4519</v>
      </c>
      <c r="D1957" s="9">
        <v>2.1969102526E10</v>
      </c>
      <c r="E1957" s="8" t="s">
        <v>6103</v>
      </c>
      <c r="F1957" s="8" t="s">
        <v>6116</v>
      </c>
      <c r="G1957" s="8" t="s">
        <v>6117</v>
      </c>
      <c r="H1957" s="8" t="s">
        <v>6118</v>
      </c>
      <c r="I1957" s="8" t="s">
        <v>6107</v>
      </c>
      <c r="J1957" s="8" t="s">
        <v>6108</v>
      </c>
      <c r="K1957" s="8" t="s">
        <v>6107</v>
      </c>
      <c r="L1957" s="8" t="s">
        <v>6120</v>
      </c>
      <c r="M1957" s="8" t="s">
        <v>6111</v>
      </c>
      <c r="N1957" s="12" t="s">
        <v>18</v>
      </c>
      <c r="O1957" s="12" t="s">
        <v>20</v>
      </c>
      <c r="P1957" s="12" t="s">
        <v>121</v>
      </c>
      <c r="Q1957" s="12" t="s">
        <v>22</v>
      </c>
      <c r="R1957" s="12" t="s">
        <v>21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10">
        <f>ROUNDUP(SUM(VLOOKUP(F1957,'Pontuação'!A$2:B$11,2,FALSE),VLOOKUP(E1957,'Pontuação'!C$2:D$11,2,FALSE),VLOOKUP(H1957,'Pontuação'!I$2:J$11,2,FALSE),VLOOKUP(J1957,'Pontuação'!G$2:H$11,2,FALSE),VLOOKUP(L1957,'Pontuação'!M$2:N$13,2,FALSE)),0)</f>
        <v>1832</v>
      </c>
      <c r="AD1957" s="11">
        <f t="shared" si="1"/>
        <v>183</v>
      </c>
      <c r="AE1957" s="11" t="str">
        <f t="array" ref="AE1957">IFERROR(INDEX('Pontuação'!G$13:G$101, MATCH(AD1957, 'Pontuação'!F$13:F$101, 0)), "Faixa Indefinida")</f>
        <v>B</v>
      </c>
      <c r="AF1957" s="11">
        <f t="shared" si="2"/>
        <v>0</v>
      </c>
      <c r="AG1957" s="11">
        <f t="shared" si="3"/>
        <v>1</v>
      </c>
      <c r="AH1957" s="11">
        <f t="shared" si="4"/>
        <v>0</v>
      </c>
      <c r="AI1957" s="11">
        <f t="shared" si="5"/>
        <v>0</v>
      </c>
      <c r="AJ1957" s="11">
        <f>ROUNDUP(SUM(VLOOKUP(F1957,'Pontuação 3.0'!A$2:B$11,2,FALSE),VLOOKUP(E1957,'Pontuação 3.0'!C$2:D$11,2,FALSE),VLOOKUP(H1957,'Pontuação 3.0'!I$2:J$11,2,FALSE),VLOOKUP(J1957,'Pontuação 3.0'!G$2:H$11,2,FALSE),VLOOKUP(G1957,'Pontuação 3.0'!E$2:F$11,2,FALSE),VLOOKUP(K1957,'Pontuação 3.0'!K$2:L$11,2,FALSE),VLOOKUP(L1957,'Pontuação 3.0'!M$2:N$13,2,FALSE)),0)</f>
        <v>2447</v>
      </c>
      <c r="AK1957" s="10">
        <f t="shared" si="6"/>
        <v>245</v>
      </c>
      <c r="AL1957" s="10" t="str">
        <f t="array" ref="AL1957">IFERROR(INDEX('Pontuação 3.0'!G$13:G$191, MATCH(AK1957, 'Pontuação 3.0'!F$13:F$191, 0)), "Faixa Indefinida")</f>
        <v>A</v>
      </c>
      <c r="AM1957" s="10">
        <f t="shared" si="7"/>
        <v>1</v>
      </c>
      <c r="AN1957" s="10">
        <f t="shared" si="8"/>
        <v>0</v>
      </c>
      <c r="AO1957" s="10">
        <f t="shared" si="9"/>
        <v>0</v>
      </c>
      <c r="AP1957" s="10">
        <f t="shared" si="10"/>
        <v>0</v>
      </c>
    </row>
    <row r="1958" ht="15.75" customHeight="1">
      <c r="A1958" s="7">
        <v>45677.0</v>
      </c>
      <c r="B1958" s="8" t="s">
        <v>4522</v>
      </c>
      <c r="C1958" s="8" t="s">
        <v>4523</v>
      </c>
      <c r="D1958" s="9">
        <v>2.1965152142E10</v>
      </c>
      <c r="E1958" s="8" t="s">
        <v>6103</v>
      </c>
      <c r="F1958" s="8" t="s">
        <v>6116</v>
      </c>
      <c r="G1958" s="8" t="s">
        <v>6117</v>
      </c>
      <c r="H1958" s="8" t="s">
        <v>6106</v>
      </c>
      <c r="I1958" s="8" t="s">
        <v>6107</v>
      </c>
      <c r="J1958" s="8" t="s">
        <v>6119</v>
      </c>
      <c r="K1958" s="8" t="s">
        <v>6107</v>
      </c>
      <c r="L1958" s="8" t="s">
        <v>6115</v>
      </c>
      <c r="M1958" s="8" t="s">
        <v>6113</v>
      </c>
      <c r="N1958" s="12" t="s">
        <v>18</v>
      </c>
      <c r="O1958" s="12" t="s">
        <v>20</v>
      </c>
      <c r="P1958" s="12" t="s">
        <v>31</v>
      </c>
      <c r="Q1958" s="12" t="s">
        <v>22</v>
      </c>
      <c r="R1958" s="12" t="s">
        <v>32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10">
        <f>ROUNDUP(SUM(VLOOKUP(F1958,'Pontuação'!A$2:B$11,2,FALSE),VLOOKUP(E1958,'Pontuação'!C$2:D$11,2,FALSE),VLOOKUP(H1958,'Pontuação'!I$2:J$11,2,FALSE),VLOOKUP(J1958,'Pontuação'!G$2:H$11,2,FALSE),VLOOKUP(L1958,'Pontuação'!M$2:N$13,2,FALSE)),0)</f>
        <v>1553</v>
      </c>
      <c r="AD1958" s="11">
        <f t="shared" si="1"/>
        <v>155</v>
      </c>
      <c r="AE1958" s="11" t="str">
        <f t="array" ref="AE1958">IFERROR(INDEX('Pontuação'!G$13:G$101, MATCH(AD1958, 'Pontuação'!F$13:F$101, 0)), "Faixa Indefinida")</f>
        <v>C</v>
      </c>
      <c r="AF1958" s="11">
        <f t="shared" si="2"/>
        <v>0</v>
      </c>
      <c r="AG1958" s="11">
        <f t="shared" si="3"/>
        <v>0</v>
      </c>
      <c r="AH1958" s="11">
        <f t="shared" si="4"/>
        <v>1</v>
      </c>
      <c r="AI1958" s="11">
        <f t="shared" si="5"/>
        <v>0</v>
      </c>
      <c r="AJ1958" s="11">
        <f>ROUNDUP(SUM(VLOOKUP(F1958,'Pontuação 3.0'!A$2:B$11,2,FALSE),VLOOKUP(E1958,'Pontuação 3.0'!C$2:D$11,2,FALSE),VLOOKUP(H1958,'Pontuação 3.0'!I$2:J$11,2,FALSE),VLOOKUP(J1958,'Pontuação 3.0'!G$2:H$11,2,FALSE),VLOOKUP(G1958,'Pontuação 3.0'!E$2:F$11,2,FALSE),VLOOKUP(K1958,'Pontuação 3.0'!K$2:L$11,2,FALSE),VLOOKUP(L1958,'Pontuação 3.0'!M$2:N$13,2,FALSE)),0)</f>
        <v>2122</v>
      </c>
      <c r="AK1958" s="10">
        <f t="shared" si="6"/>
        <v>212</v>
      </c>
      <c r="AL1958" s="10" t="str">
        <f t="array" ref="AL1958">IFERROR(INDEX('Pontuação 3.0'!G$13:G$191, MATCH(AK1958, 'Pontuação 3.0'!F$13:F$191, 0)), "Faixa Indefinida")</f>
        <v>C</v>
      </c>
      <c r="AM1958" s="10">
        <f t="shared" si="7"/>
        <v>0</v>
      </c>
      <c r="AN1958" s="10">
        <f t="shared" si="8"/>
        <v>0</v>
      </c>
      <c r="AO1958" s="10">
        <f t="shared" si="9"/>
        <v>1</v>
      </c>
      <c r="AP1958" s="10">
        <f t="shared" si="10"/>
        <v>0</v>
      </c>
    </row>
    <row r="1959" ht="15.75" customHeight="1">
      <c r="A1959" s="7">
        <v>45677.0</v>
      </c>
      <c r="B1959" s="8" t="s">
        <v>4526</v>
      </c>
      <c r="C1959" s="8" t="s">
        <v>4527</v>
      </c>
      <c r="D1959" s="8" t="s">
        <v>4528</v>
      </c>
      <c r="E1959" s="8" t="s">
        <v>6103</v>
      </c>
      <c r="F1959" s="8" t="s">
        <v>6116</v>
      </c>
      <c r="G1959" s="8" t="s">
        <v>6122</v>
      </c>
      <c r="H1959" s="8" t="s">
        <v>6106</v>
      </c>
      <c r="I1959" s="8" t="s">
        <v>6107</v>
      </c>
      <c r="J1959" s="8" t="s">
        <v>6119</v>
      </c>
      <c r="K1959" s="8" t="s">
        <v>6107</v>
      </c>
      <c r="L1959" s="8" t="s">
        <v>6120</v>
      </c>
      <c r="M1959" s="8" t="s">
        <v>6131</v>
      </c>
      <c r="N1959" s="12" t="s">
        <v>18</v>
      </c>
      <c r="O1959" s="12" t="s">
        <v>20</v>
      </c>
      <c r="P1959" s="12" t="s">
        <v>25</v>
      </c>
      <c r="Q1959" s="12" t="s">
        <v>33</v>
      </c>
      <c r="R1959" s="12" t="s">
        <v>21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10">
        <f>ROUNDUP(SUM(VLOOKUP(F1959,'Pontuação'!A$2:B$11,2,FALSE),VLOOKUP(E1959,'Pontuação'!C$2:D$11,2,FALSE),VLOOKUP(H1959,'Pontuação'!I$2:J$11,2,FALSE),VLOOKUP(J1959,'Pontuação'!G$2:H$11,2,FALSE),VLOOKUP(L1959,'Pontuação'!M$2:N$13,2,FALSE)),0)</f>
        <v>1685</v>
      </c>
      <c r="AD1959" s="11">
        <f t="shared" si="1"/>
        <v>169</v>
      </c>
      <c r="AE1959" s="11" t="str">
        <f t="array" ref="AE1959">IFERROR(INDEX('Pontuação'!G$13:G$101, MATCH(AD1959, 'Pontuação'!F$13:F$101, 0)), "Faixa Indefinida")</f>
        <v>B</v>
      </c>
      <c r="AF1959" s="11">
        <f t="shared" si="2"/>
        <v>0</v>
      </c>
      <c r="AG1959" s="11">
        <f t="shared" si="3"/>
        <v>1</v>
      </c>
      <c r="AH1959" s="11">
        <f t="shared" si="4"/>
        <v>0</v>
      </c>
      <c r="AI1959" s="11">
        <f t="shared" si="5"/>
        <v>0</v>
      </c>
      <c r="AJ1959" s="11">
        <f>ROUNDUP(SUM(VLOOKUP(F1959,'Pontuação 3.0'!A$2:B$11,2,FALSE),VLOOKUP(E1959,'Pontuação 3.0'!C$2:D$11,2,FALSE),VLOOKUP(H1959,'Pontuação 3.0'!I$2:J$11,2,FALSE),VLOOKUP(J1959,'Pontuação 3.0'!G$2:H$11,2,FALSE),VLOOKUP(G1959,'Pontuação 3.0'!E$2:F$11,2,FALSE),VLOOKUP(K1959,'Pontuação 3.0'!K$2:L$11,2,FALSE),VLOOKUP(L1959,'Pontuação 3.0'!M$2:N$13,2,FALSE)),0)</f>
        <v>2068</v>
      </c>
      <c r="AK1959" s="10">
        <f t="shared" si="6"/>
        <v>207</v>
      </c>
      <c r="AL1959" s="10" t="str">
        <f t="array" ref="AL1959">IFERROR(INDEX('Pontuação 3.0'!G$13:G$191, MATCH(AK1959, 'Pontuação 3.0'!F$13:F$191, 0)), "Faixa Indefinida")</f>
        <v>C</v>
      </c>
      <c r="AM1959" s="10">
        <f t="shared" si="7"/>
        <v>0</v>
      </c>
      <c r="AN1959" s="10">
        <f t="shared" si="8"/>
        <v>0</v>
      </c>
      <c r="AO1959" s="10">
        <f t="shared" si="9"/>
        <v>1</v>
      </c>
      <c r="AP1959" s="10">
        <f t="shared" si="10"/>
        <v>0</v>
      </c>
    </row>
    <row r="1960" ht="15.75" customHeight="1">
      <c r="A1960" s="7">
        <v>45677.0</v>
      </c>
      <c r="B1960" s="8" t="s">
        <v>1455</v>
      </c>
      <c r="C1960" s="8" t="s">
        <v>4529</v>
      </c>
      <c r="D1960" s="9">
        <v>9.1982152487E10</v>
      </c>
      <c r="E1960" s="8" t="s">
        <v>6125</v>
      </c>
      <c r="F1960" s="8" t="s">
        <v>6126</v>
      </c>
      <c r="G1960" s="8" t="s">
        <v>6117</v>
      </c>
      <c r="H1960" s="8" t="s">
        <v>6106</v>
      </c>
      <c r="I1960" s="8" t="s">
        <v>6128</v>
      </c>
      <c r="J1960" s="8" t="s">
        <v>6119</v>
      </c>
      <c r="K1960" s="8" t="s">
        <v>6109</v>
      </c>
      <c r="L1960" s="8" t="s">
        <v>6136</v>
      </c>
      <c r="M1960" s="8" t="s">
        <v>6111</v>
      </c>
      <c r="N1960" s="12" t="s">
        <v>18</v>
      </c>
      <c r="O1960" s="12" t="s">
        <v>20</v>
      </c>
      <c r="P1960" s="12" t="s">
        <v>25</v>
      </c>
      <c r="Q1960" s="12" t="s">
        <v>22</v>
      </c>
      <c r="R1960" s="12" t="s">
        <v>32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10">
        <f>ROUNDUP(SUM(VLOOKUP(F1960,'Pontuação'!A$2:B$11,2,FALSE),VLOOKUP(E1960,'Pontuação'!C$2:D$11,2,FALSE),VLOOKUP(H1960,'Pontuação'!I$2:J$11,2,FALSE),VLOOKUP(J1960,'Pontuação'!G$2:H$11,2,FALSE),VLOOKUP(L1960,'Pontuação'!M$2:N$13,2,FALSE)),0)</f>
        <v>1589</v>
      </c>
      <c r="AD1960" s="11">
        <f t="shared" si="1"/>
        <v>159</v>
      </c>
      <c r="AE1960" s="11" t="str">
        <f t="array" ref="AE1960">IFERROR(INDEX('Pontuação'!G$13:G$101, MATCH(AD1960, 'Pontuação'!F$13:F$101, 0)), "Faixa Indefinida")</f>
        <v>C</v>
      </c>
      <c r="AF1960" s="11">
        <f t="shared" si="2"/>
        <v>0</v>
      </c>
      <c r="AG1960" s="11">
        <f t="shared" si="3"/>
        <v>0</v>
      </c>
      <c r="AH1960" s="11">
        <f t="shared" si="4"/>
        <v>1</v>
      </c>
      <c r="AI1960" s="11">
        <f t="shared" si="5"/>
        <v>0</v>
      </c>
      <c r="AJ1960" s="11">
        <f>ROUNDUP(SUM(VLOOKUP(F1960,'Pontuação 3.0'!A$2:B$11,2,FALSE),VLOOKUP(E1960,'Pontuação 3.0'!C$2:D$11,2,FALSE),VLOOKUP(H1960,'Pontuação 3.0'!I$2:J$11,2,FALSE),VLOOKUP(J1960,'Pontuação 3.0'!G$2:H$11,2,FALSE),VLOOKUP(G1960,'Pontuação 3.0'!E$2:F$11,2,FALSE),VLOOKUP(K1960,'Pontuação 3.0'!K$2:L$11,2,FALSE),VLOOKUP(L1960,'Pontuação 3.0'!M$2:N$13,2,FALSE)),0)</f>
        <v>2198</v>
      </c>
      <c r="AK1960" s="10">
        <f t="shared" si="6"/>
        <v>220</v>
      </c>
      <c r="AL1960" s="10" t="str">
        <f t="array" ref="AL1960">IFERROR(INDEX('Pontuação 3.0'!G$13:G$191, MATCH(AK1960, 'Pontuação 3.0'!F$13:F$191, 0)), "Faixa Indefinida")</f>
        <v>B</v>
      </c>
      <c r="AM1960" s="10">
        <f t="shared" si="7"/>
        <v>0</v>
      </c>
      <c r="AN1960" s="10">
        <f t="shared" si="8"/>
        <v>1</v>
      </c>
      <c r="AO1960" s="10">
        <f t="shared" si="9"/>
        <v>0</v>
      </c>
      <c r="AP1960" s="10">
        <f t="shared" si="10"/>
        <v>0</v>
      </c>
    </row>
    <row r="1961" ht="15.75" customHeight="1">
      <c r="A1961" s="7">
        <v>45677.0</v>
      </c>
      <c r="B1961" s="8" t="s">
        <v>4530</v>
      </c>
      <c r="C1961" s="8" t="s">
        <v>4531</v>
      </c>
      <c r="D1961" s="9">
        <v>1.7997377675E10</v>
      </c>
      <c r="E1961" s="8" t="s">
        <v>6103</v>
      </c>
      <c r="F1961" s="8" t="s">
        <v>6126</v>
      </c>
      <c r="G1961" s="8" t="s">
        <v>6122</v>
      </c>
      <c r="H1961" s="8" t="s">
        <v>6118</v>
      </c>
      <c r="I1961" s="8" t="s">
        <v>6128</v>
      </c>
      <c r="J1961" s="8" t="s">
        <v>6119</v>
      </c>
      <c r="K1961" s="8" t="s">
        <v>6107</v>
      </c>
      <c r="L1961" s="8" t="s">
        <v>6120</v>
      </c>
      <c r="M1961" s="8" t="s">
        <v>6113</v>
      </c>
      <c r="N1961" s="12" t="s">
        <v>18</v>
      </c>
      <c r="O1961" s="12" t="s">
        <v>20</v>
      </c>
      <c r="P1961" s="12" t="s">
        <v>121</v>
      </c>
      <c r="Q1961" s="12" t="s">
        <v>22</v>
      </c>
      <c r="R1961" s="12" t="s">
        <v>21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10">
        <f>ROUNDUP(SUM(VLOOKUP(F1961,'Pontuação'!A$2:B$11,2,FALSE),VLOOKUP(E1961,'Pontuação'!C$2:D$11,2,FALSE),VLOOKUP(H1961,'Pontuação'!I$2:J$11,2,FALSE),VLOOKUP(J1961,'Pontuação'!G$2:H$11,2,FALSE),VLOOKUP(L1961,'Pontuação'!M$2:N$13,2,FALSE)),0)</f>
        <v>1715</v>
      </c>
      <c r="AD1961" s="11">
        <f t="shared" si="1"/>
        <v>172</v>
      </c>
      <c r="AE1961" s="11" t="str">
        <f t="array" ref="AE1961">IFERROR(INDEX('Pontuação'!G$13:G$101, MATCH(AD1961, 'Pontuação'!F$13:F$101, 0)), "Faixa Indefinida")</f>
        <v>B</v>
      </c>
      <c r="AF1961" s="11">
        <f t="shared" si="2"/>
        <v>0</v>
      </c>
      <c r="AG1961" s="11">
        <f t="shared" si="3"/>
        <v>1</v>
      </c>
      <c r="AH1961" s="11">
        <f t="shared" si="4"/>
        <v>0</v>
      </c>
      <c r="AI1961" s="11">
        <f t="shared" si="5"/>
        <v>0</v>
      </c>
      <c r="AJ1961" s="11">
        <f>ROUNDUP(SUM(VLOOKUP(F1961,'Pontuação 3.0'!A$2:B$11,2,FALSE),VLOOKUP(E1961,'Pontuação 3.0'!C$2:D$11,2,FALSE),VLOOKUP(H1961,'Pontuação 3.0'!I$2:J$11,2,FALSE),VLOOKUP(J1961,'Pontuação 3.0'!G$2:H$11,2,FALSE),VLOOKUP(G1961,'Pontuação 3.0'!E$2:F$11,2,FALSE),VLOOKUP(K1961,'Pontuação 3.0'!K$2:L$11,2,FALSE),VLOOKUP(L1961,'Pontuação 3.0'!M$2:N$13,2,FALSE)),0)</f>
        <v>2022</v>
      </c>
      <c r="AK1961" s="10">
        <f t="shared" si="6"/>
        <v>202</v>
      </c>
      <c r="AL1961" s="10" t="str">
        <f t="array" ref="AL1961">IFERROR(INDEX('Pontuação 3.0'!G$13:G$191, MATCH(AK1961, 'Pontuação 3.0'!F$13:F$191, 0)), "Faixa Indefinida")</f>
        <v>C</v>
      </c>
      <c r="AM1961" s="10">
        <f t="shared" si="7"/>
        <v>0</v>
      </c>
      <c r="AN1961" s="10">
        <f t="shared" si="8"/>
        <v>0</v>
      </c>
      <c r="AO1961" s="10">
        <f t="shared" si="9"/>
        <v>1</v>
      </c>
      <c r="AP1961" s="10">
        <f t="shared" si="10"/>
        <v>0</v>
      </c>
    </row>
    <row r="1962" ht="15.75" customHeight="1">
      <c r="A1962" s="7">
        <v>45677.0</v>
      </c>
      <c r="B1962" s="8" t="s">
        <v>4534</v>
      </c>
      <c r="C1962" s="8" t="s">
        <v>4535</v>
      </c>
      <c r="D1962" s="9">
        <v>2.1994163367E10</v>
      </c>
      <c r="E1962" s="8" t="s">
        <v>6103</v>
      </c>
      <c r="F1962" s="8" t="s">
        <v>6116</v>
      </c>
      <c r="G1962" s="8" t="s">
        <v>6122</v>
      </c>
      <c r="H1962" s="8" t="s">
        <v>6123</v>
      </c>
      <c r="I1962" s="8" t="s">
        <v>6107</v>
      </c>
      <c r="J1962" s="8" t="s">
        <v>6119</v>
      </c>
      <c r="K1962" s="8" t="s">
        <v>6107</v>
      </c>
      <c r="L1962" s="8" t="s">
        <v>6120</v>
      </c>
      <c r="M1962" s="8" t="s">
        <v>6113</v>
      </c>
      <c r="N1962" s="12" t="s">
        <v>18</v>
      </c>
      <c r="O1962" s="12" t="s">
        <v>20</v>
      </c>
      <c r="P1962" s="12" t="s">
        <v>25</v>
      </c>
      <c r="Q1962" s="12" t="s">
        <v>22</v>
      </c>
      <c r="R1962" s="12" t="s">
        <v>32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10">
        <f>ROUNDUP(SUM(VLOOKUP(F1962,'Pontuação'!A$2:B$11,2,FALSE),VLOOKUP(E1962,'Pontuação'!C$2:D$11,2,FALSE),VLOOKUP(H1962,'Pontuação'!I$2:J$11,2,FALSE),VLOOKUP(J1962,'Pontuação'!G$2:H$11,2,FALSE),VLOOKUP(L1962,'Pontuação'!M$2:N$13,2,FALSE)),0)</f>
        <v>1571</v>
      </c>
      <c r="AD1962" s="11">
        <f t="shared" si="1"/>
        <v>157</v>
      </c>
      <c r="AE1962" s="11" t="str">
        <f t="array" ref="AE1962">IFERROR(INDEX('Pontuação'!G$13:G$101, MATCH(AD1962, 'Pontuação'!F$13:F$101, 0)), "Faixa Indefinida")</f>
        <v>C</v>
      </c>
      <c r="AF1962" s="11">
        <f t="shared" si="2"/>
        <v>0</v>
      </c>
      <c r="AG1962" s="11">
        <f t="shared" si="3"/>
        <v>0</v>
      </c>
      <c r="AH1962" s="11">
        <f t="shared" si="4"/>
        <v>1</v>
      </c>
      <c r="AI1962" s="11">
        <f t="shared" si="5"/>
        <v>0</v>
      </c>
      <c r="AJ1962" s="11">
        <f>ROUNDUP(SUM(VLOOKUP(F1962,'Pontuação 3.0'!A$2:B$11,2,FALSE),VLOOKUP(E1962,'Pontuação 3.0'!C$2:D$11,2,FALSE),VLOOKUP(H1962,'Pontuação 3.0'!I$2:J$11,2,FALSE),VLOOKUP(J1962,'Pontuação 3.0'!G$2:H$11,2,FALSE),VLOOKUP(G1962,'Pontuação 3.0'!E$2:F$11,2,FALSE),VLOOKUP(K1962,'Pontuação 3.0'!K$2:L$11,2,FALSE),VLOOKUP(L1962,'Pontuação 3.0'!M$2:N$13,2,FALSE)),0)</f>
        <v>1920</v>
      </c>
      <c r="AK1962" s="10">
        <f t="shared" si="6"/>
        <v>192</v>
      </c>
      <c r="AL1962" s="10" t="str">
        <f t="array" ref="AL1962">IFERROR(INDEX('Pontuação 3.0'!G$13:G$191, MATCH(AK1962, 'Pontuação 3.0'!F$13:F$191, 0)), "Faixa Indefinida")</f>
        <v>C</v>
      </c>
      <c r="AM1962" s="10">
        <f t="shared" si="7"/>
        <v>0</v>
      </c>
      <c r="AN1962" s="10">
        <f t="shared" si="8"/>
        <v>0</v>
      </c>
      <c r="AO1962" s="10">
        <f t="shared" si="9"/>
        <v>1</v>
      </c>
      <c r="AP1962" s="10">
        <f t="shared" si="10"/>
        <v>0</v>
      </c>
    </row>
    <row r="1963" ht="15.75" customHeight="1">
      <c r="A1963" s="7">
        <v>45677.0</v>
      </c>
      <c r="B1963" s="8" t="s">
        <v>4532</v>
      </c>
      <c r="C1963" s="8" t="s">
        <v>4533</v>
      </c>
      <c r="D1963" s="9">
        <v>2.7999427915E10</v>
      </c>
      <c r="E1963" s="8" t="s">
        <v>6103</v>
      </c>
      <c r="F1963" s="8" t="s">
        <v>6126</v>
      </c>
      <c r="G1963" s="8" t="s">
        <v>6117</v>
      </c>
      <c r="H1963" s="8" t="s">
        <v>6123</v>
      </c>
      <c r="I1963" s="8" t="s">
        <v>6128</v>
      </c>
      <c r="J1963" s="8" t="s">
        <v>6119</v>
      </c>
      <c r="K1963" s="8" t="s">
        <v>6109</v>
      </c>
      <c r="L1963" s="8" t="s">
        <v>6120</v>
      </c>
      <c r="M1963" s="8" t="s">
        <v>6113</v>
      </c>
      <c r="N1963" s="12" t="s">
        <v>18</v>
      </c>
      <c r="O1963" s="12" t="s">
        <v>20</v>
      </c>
      <c r="P1963" s="12" t="s">
        <v>121</v>
      </c>
      <c r="Q1963" s="12" t="s">
        <v>22</v>
      </c>
      <c r="R1963" s="12" t="s">
        <v>21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10">
        <f>ROUNDUP(SUM(VLOOKUP(F1963,'Pontuação'!A$2:B$11,2,FALSE),VLOOKUP(E1963,'Pontuação'!C$2:D$11,2,FALSE),VLOOKUP(H1963,'Pontuação'!I$2:J$11,2,FALSE),VLOOKUP(J1963,'Pontuação'!G$2:H$11,2,FALSE),VLOOKUP(L1963,'Pontuação'!M$2:N$13,2,FALSE)),0)</f>
        <v>1559</v>
      </c>
      <c r="AD1963" s="11">
        <f t="shared" si="1"/>
        <v>156</v>
      </c>
      <c r="AE1963" s="11" t="str">
        <f t="array" ref="AE1963">IFERROR(INDEX('Pontuação'!G$13:G$101, MATCH(AD1963, 'Pontuação'!F$13:F$101, 0)), "Faixa Indefinida")</f>
        <v>C</v>
      </c>
      <c r="AF1963" s="11">
        <f t="shared" si="2"/>
        <v>0</v>
      </c>
      <c r="AG1963" s="11">
        <f t="shared" si="3"/>
        <v>0</v>
      </c>
      <c r="AH1963" s="11">
        <f t="shared" si="4"/>
        <v>1</v>
      </c>
      <c r="AI1963" s="11">
        <f t="shared" si="5"/>
        <v>0</v>
      </c>
      <c r="AJ1963" s="11">
        <f>ROUNDUP(SUM(VLOOKUP(F1963,'Pontuação 3.0'!A$2:B$11,2,FALSE),VLOOKUP(E1963,'Pontuação 3.0'!C$2:D$11,2,FALSE),VLOOKUP(H1963,'Pontuação 3.0'!I$2:J$11,2,FALSE),VLOOKUP(J1963,'Pontuação 3.0'!G$2:H$11,2,FALSE),VLOOKUP(G1963,'Pontuação 3.0'!E$2:F$11,2,FALSE),VLOOKUP(K1963,'Pontuação 3.0'!K$2:L$11,2,FALSE),VLOOKUP(L1963,'Pontuação 3.0'!M$2:N$13,2,FALSE)),0)</f>
        <v>2188</v>
      </c>
      <c r="AK1963" s="10">
        <f t="shared" si="6"/>
        <v>219</v>
      </c>
      <c r="AL1963" s="10" t="str">
        <f t="array" ref="AL1963">IFERROR(INDEX('Pontuação 3.0'!G$13:G$191, MATCH(AK1963, 'Pontuação 3.0'!F$13:F$191, 0)), "Faixa Indefinida")</f>
        <v>B</v>
      </c>
      <c r="AM1963" s="10">
        <f t="shared" si="7"/>
        <v>0</v>
      </c>
      <c r="AN1963" s="10">
        <f t="shared" si="8"/>
        <v>1</v>
      </c>
      <c r="AO1963" s="10">
        <f t="shared" si="9"/>
        <v>0</v>
      </c>
      <c r="AP1963" s="10">
        <f t="shared" si="10"/>
        <v>0</v>
      </c>
    </row>
    <row r="1964" ht="15.75" customHeight="1">
      <c r="A1964" s="7">
        <v>45677.0</v>
      </c>
      <c r="B1964" s="8" t="s">
        <v>161</v>
      </c>
      <c r="C1964" s="8" t="s">
        <v>4536</v>
      </c>
      <c r="D1964" s="9">
        <v>3.1997788602E10</v>
      </c>
      <c r="E1964" s="8" t="s">
        <v>6103</v>
      </c>
      <c r="F1964" s="8" t="s">
        <v>6116</v>
      </c>
      <c r="G1964" s="8" t="s">
        <v>6117</v>
      </c>
      <c r="H1964" s="8" t="s">
        <v>6135</v>
      </c>
      <c r="I1964" s="8" t="s">
        <v>6107</v>
      </c>
      <c r="J1964" s="8" t="s">
        <v>6108</v>
      </c>
      <c r="K1964" s="8" t="s">
        <v>6109</v>
      </c>
      <c r="L1964" s="8" t="s">
        <v>6120</v>
      </c>
      <c r="M1964" s="8" t="s">
        <v>6113</v>
      </c>
      <c r="N1964" s="12" t="s">
        <v>18</v>
      </c>
      <c r="O1964" s="12" t="s">
        <v>20</v>
      </c>
      <c r="P1964" s="12" t="s">
        <v>121</v>
      </c>
      <c r="Q1964" s="12" t="s">
        <v>22</v>
      </c>
      <c r="R1964" s="12" t="s">
        <v>21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10">
        <f>ROUNDUP(SUM(VLOOKUP(F1964,'Pontuação'!A$2:B$11,2,FALSE),VLOOKUP(E1964,'Pontuação'!C$2:D$11,2,FALSE),VLOOKUP(H1964,'Pontuação'!I$2:J$11,2,FALSE),VLOOKUP(J1964,'Pontuação'!G$2:H$11,2,FALSE),VLOOKUP(L1964,'Pontuação'!M$2:N$13,2,FALSE)),0)</f>
        <v>1816</v>
      </c>
      <c r="AD1964" s="11">
        <f t="shared" si="1"/>
        <v>182</v>
      </c>
      <c r="AE1964" s="11" t="str">
        <f t="array" ref="AE1964">IFERROR(INDEX('Pontuação'!G$13:G$101, MATCH(AD1964, 'Pontuação'!F$13:F$101, 0)), "Faixa Indefinida")</f>
        <v>B</v>
      </c>
      <c r="AF1964" s="11">
        <f t="shared" si="2"/>
        <v>0</v>
      </c>
      <c r="AG1964" s="11">
        <f t="shared" si="3"/>
        <v>1</v>
      </c>
      <c r="AH1964" s="11">
        <f t="shared" si="4"/>
        <v>0</v>
      </c>
      <c r="AI1964" s="11">
        <f t="shared" si="5"/>
        <v>0</v>
      </c>
      <c r="AJ1964" s="11">
        <f>ROUNDUP(SUM(VLOOKUP(F1964,'Pontuação 3.0'!A$2:B$11,2,FALSE),VLOOKUP(E1964,'Pontuação 3.0'!C$2:D$11,2,FALSE),VLOOKUP(H1964,'Pontuação 3.0'!I$2:J$11,2,FALSE),VLOOKUP(J1964,'Pontuação 3.0'!G$2:H$11,2,FALSE),VLOOKUP(G1964,'Pontuação 3.0'!E$2:F$11,2,FALSE),VLOOKUP(K1964,'Pontuação 3.0'!K$2:L$11,2,FALSE),VLOOKUP(L1964,'Pontuação 3.0'!M$2:N$13,2,FALSE)),0)</f>
        <v>2557</v>
      </c>
      <c r="AK1964" s="10">
        <f t="shared" si="6"/>
        <v>256</v>
      </c>
      <c r="AL1964" s="10" t="str">
        <f t="array" ref="AL1964">IFERROR(INDEX('Pontuação 3.0'!G$13:G$191, MATCH(AK1964, 'Pontuação 3.0'!F$13:F$191, 0)), "Faixa Indefinida")</f>
        <v>A</v>
      </c>
      <c r="AM1964" s="10">
        <f t="shared" si="7"/>
        <v>1</v>
      </c>
      <c r="AN1964" s="10">
        <f t="shared" si="8"/>
        <v>0</v>
      </c>
      <c r="AO1964" s="10">
        <f t="shared" si="9"/>
        <v>0</v>
      </c>
      <c r="AP1964" s="10">
        <f t="shared" si="10"/>
        <v>0</v>
      </c>
    </row>
    <row r="1965" ht="15.75" customHeight="1">
      <c r="A1965" s="7">
        <v>45677.0</v>
      </c>
      <c r="B1965" s="8" t="s">
        <v>4537</v>
      </c>
      <c r="C1965" s="8" t="s">
        <v>4538</v>
      </c>
      <c r="D1965" s="9">
        <v>1.8988060644E10</v>
      </c>
      <c r="E1965" s="8" t="s">
        <v>6125</v>
      </c>
      <c r="F1965" s="8" t="s">
        <v>6127</v>
      </c>
      <c r="G1965" s="8" t="s">
        <v>6117</v>
      </c>
      <c r="H1965" s="8" t="s">
        <v>6106</v>
      </c>
      <c r="I1965" s="8" t="s">
        <v>6107</v>
      </c>
      <c r="J1965" s="8" t="s">
        <v>6129</v>
      </c>
      <c r="K1965" s="8" t="s">
        <v>6107</v>
      </c>
      <c r="L1965" s="8" t="s">
        <v>6120</v>
      </c>
      <c r="M1965" s="8" t="s">
        <v>6113</v>
      </c>
      <c r="N1965" s="12" t="s">
        <v>18</v>
      </c>
      <c r="O1965" s="12" t="s">
        <v>20</v>
      </c>
      <c r="P1965" s="12" t="s">
        <v>31</v>
      </c>
      <c r="Q1965" s="12" t="s">
        <v>22</v>
      </c>
      <c r="R1965" s="12" t="s">
        <v>21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10">
        <f>ROUNDUP(SUM(VLOOKUP(F1965,'Pontuação'!A$2:B$11,2,FALSE),VLOOKUP(E1965,'Pontuação'!C$2:D$11,2,FALSE),VLOOKUP(H1965,'Pontuação'!I$2:J$11,2,FALSE),VLOOKUP(J1965,'Pontuação'!G$2:H$11,2,FALSE),VLOOKUP(L1965,'Pontuação'!M$2:N$13,2,FALSE)),0)</f>
        <v>1722</v>
      </c>
      <c r="AD1965" s="11">
        <f t="shared" si="1"/>
        <v>172</v>
      </c>
      <c r="AE1965" s="11" t="str">
        <f t="array" ref="AE1965">IFERROR(INDEX('Pontuação'!G$13:G$101, MATCH(AD1965, 'Pontuação'!F$13:F$101, 0)), "Faixa Indefinida")</f>
        <v>B</v>
      </c>
      <c r="AF1965" s="11">
        <f t="shared" si="2"/>
        <v>0</v>
      </c>
      <c r="AG1965" s="11">
        <f t="shared" si="3"/>
        <v>1</v>
      </c>
      <c r="AH1965" s="11">
        <f t="shared" si="4"/>
        <v>0</v>
      </c>
      <c r="AI1965" s="11">
        <f t="shared" si="5"/>
        <v>0</v>
      </c>
      <c r="AJ1965" s="11">
        <f>ROUNDUP(SUM(VLOOKUP(F1965,'Pontuação 3.0'!A$2:B$11,2,FALSE),VLOOKUP(E1965,'Pontuação 3.0'!C$2:D$11,2,FALSE),VLOOKUP(H1965,'Pontuação 3.0'!I$2:J$11,2,FALSE),VLOOKUP(J1965,'Pontuação 3.0'!G$2:H$11,2,FALSE),VLOOKUP(G1965,'Pontuação 3.0'!E$2:F$11,2,FALSE),VLOOKUP(K1965,'Pontuação 3.0'!K$2:L$11,2,FALSE),VLOOKUP(L1965,'Pontuação 3.0'!M$2:N$13,2,FALSE)),0)</f>
        <v>2305</v>
      </c>
      <c r="AK1965" s="10">
        <f t="shared" si="6"/>
        <v>231</v>
      </c>
      <c r="AL1965" s="10" t="str">
        <f t="array" ref="AL1965">IFERROR(INDEX('Pontuação 3.0'!G$13:G$191, MATCH(AK1965, 'Pontuação 3.0'!F$13:F$191, 0)), "Faixa Indefinida")</f>
        <v>B</v>
      </c>
      <c r="AM1965" s="10">
        <f t="shared" si="7"/>
        <v>0</v>
      </c>
      <c r="AN1965" s="10">
        <f t="shared" si="8"/>
        <v>1</v>
      </c>
      <c r="AO1965" s="10">
        <f t="shared" si="9"/>
        <v>0</v>
      </c>
      <c r="AP1965" s="10">
        <f t="shared" si="10"/>
        <v>0</v>
      </c>
    </row>
    <row r="1966" ht="15.75" customHeight="1">
      <c r="A1966" s="7">
        <v>45677.0</v>
      </c>
      <c r="B1966" s="8" t="s">
        <v>4541</v>
      </c>
      <c r="C1966" s="8" t="s">
        <v>4542</v>
      </c>
      <c r="D1966" s="9">
        <v>1.9996062995E10</v>
      </c>
      <c r="E1966" s="8" t="s">
        <v>6103</v>
      </c>
      <c r="F1966" s="8" t="s">
        <v>6126</v>
      </c>
      <c r="G1966" s="8" t="s">
        <v>6117</v>
      </c>
      <c r="H1966" s="8" t="s">
        <v>6123</v>
      </c>
      <c r="I1966" s="8" t="s">
        <v>6107</v>
      </c>
      <c r="J1966" s="8" t="s">
        <v>6108</v>
      </c>
      <c r="K1966" s="8" t="s">
        <v>6107</v>
      </c>
      <c r="L1966" s="8" t="s">
        <v>6120</v>
      </c>
      <c r="M1966" s="8" t="s">
        <v>6111</v>
      </c>
      <c r="N1966" s="12" t="s">
        <v>18</v>
      </c>
      <c r="O1966" s="12" t="s">
        <v>20</v>
      </c>
      <c r="P1966" s="12" t="s">
        <v>25</v>
      </c>
      <c r="Q1966" s="12" t="s">
        <v>83</v>
      </c>
      <c r="R1966" s="12" t="s">
        <v>21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10">
        <f>ROUNDUP(SUM(VLOOKUP(F1966,'Pontuação'!A$2:B$11,2,FALSE),VLOOKUP(E1966,'Pontuação'!C$2:D$11,2,FALSE),VLOOKUP(H1966,'Pontuação'!I$2:J$11,2,FALSE),VLOOKUP(J1966,'Pontuação'!G$2:H$11,2,FALSE),VLOOKUP(L1966,'Pontuação'!M$2:N$13,2,FALSE)),0)</f>
        <v>1664</v>
      </c>
      <c r="AD1966" s="11">
        <f t="shared" si="1"/>
        <v>166</v>
      </c>
      <c r="AE1966" s="11" t="str">
        <f t="array" ref="AE1966">IFERROR(INDEX('Pontuação'!G$13:G$101, MATCH(AD1966, 'Pontuação'!F$13:F$101, 0)), "Faixa Indefinida")</f>
        <v>B</v>
      </c>
      <c r="AF1966" s="11">
        <f t="shared" si="2"/>
        <v>0</v>
      </c>
      <c r="AG1966" s="11">
        <f t="shared" si="3"/>
        <v>1</v>
      </c>
      <c r="AH1966" s="11">
        <f t="shared" si="4"/>
        <v>0</v>
      </c>
      <c r="AI1966" s="11">
        <f t="shared" si="5"/>
        <v>0</v>
      </c>
      <c r="AJ1966" s="11">
        <f>ROUNDUP(SUM(VLOOKUP(F1966,'Pontuação 3.0'!A$2:B$11,2,FALSE),VLOOKUP(E1966,'Pontuação 3.0'!C$2:D$11,2,FALSE),VLOOKUP(H1966,'Pontuação 3.0'!I$2:J$11,2,FALSE),VLOOKUP(J1966,'Pontuação 3.0'!G$2:H$11,2,FALSE),VLOOKUP(G1966,'Pontuação 3.0'!E$2:F$11,2,FALSE),VLOOKUP(K1966,'Pontuação 3.0'!K$2:L$11,2,FALSE),VLOOKUP(L1966,'Pontuação 3.0'!M$2:N$13,2,FALSE)),0)</f>
        <v>2079</v>
      </c>
      <c r="AK1966" s="10">
        <f t="shared" si="6"/>
        <v>208</v>
      </c>
      <c r="AL1966" s="10" t="str">
        <f t="array" ref="AL1966">IFERROR(INDEX('Pontuação 3.0'!G$13:G$191, MATCH(AK1966, 'Pontuação 3.0'!F$13:F$191, 0)), "Faixa Indefinida")</f>
        <v>C</v>
      </c>
      <c r="AM1966" s="10">
        <f t="shared" si="7"/>
        <v>0</v>
      </c>
      <c r="AN1966" s="10">
        <f t="shared" si="8"/>
        <v>0</v>
      </c>
      <c r="AO1966" s="10">
        <f t="shared" si="9"/>
        <v>1</v>
      </c>
      <c r="AP1966" s="10">
        <f t="shared" si="10"/>
        <v>0</v>
      </c>
    </row>
    <row r="1967" ht="15.75" customHeight="1">
      <c r="A1967" s="7">
        <v>45677.0</v>
      </c>
      <c r="B1967" s="8" t="s">
        <v>3219</v>
      </c>
      <c r="C1967" s="8" t="s">
        <v>4544</v>
      </c>
      <c r="D1967" s="9">
        <v>1.9991185717E10</v>
      </c>
      <c r="E1967" s="8" t="s">
        <v>6125</v>
      </c>
      <c r="F1967" s="8" t="s">
        <v>6126</v>
      </c>
      <c r="G1967" s="8" t="s">
        <v>6117</v>
      </c>
      <c r="H1967" s="8" t="s">
        <v>6106</v>
      </c>
      <c r="I1967" s="8" t="s">
        <v>6107</v>
      </c>
      <c r="J1967" s="8" t="s">
        <v>6119</v>
      </c>
      <c r="K1967" s="8" t="s">
        <v>6107</v>
      </c>
      <c r="L1967" s="8" t="s">
        <v>6124</v>
      </c>
      <c r="M1967" s="8" t="s">
        <v>6111</v>
      </c>
      <c r="N1967" s="12" t="s">
        <v>18</v>
      </c>
      <c r="O1967" s="12" t="s">
        <v>20</v>
      </c>
      <c r="P1967" s="12" t="s">
        <v>121</v>
      </c>
      <c r="Q1967" s="12" t="s">
        <v>33</v>
      </c>
      <c r="R1967" s="12" t="s">
        <v>21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10">
        <f>ROUNDUP(SUM(VLOOKUP(F1967,'Pontuação'!A$2:B$11,2,FALSE),VLOOKUP(E1967,'Pontuação'!C$2:D$11,2,FALSE),VLOOKUP(H1967,'Pontuação'!I$2:J$11,2,FALSE),VLOOKUP(J1967,'Pontuação'!G$2:H$11,2,FALSE),VLOOKUP(L1967,'Pontuação'!M$2:N$13,2,FALSE)),0)</f>
        <v>1508</v>
      </c>
      <c r="AD1967" s="11">
        <f t="shared" si="1"/>
        <v>151</v>
      </c>
      <c r="AE1967" s="11" t="str">
        <f t="array" ref="AE1967">IFERROR(INDEX('Pontuação'!G$13:G$101, MATCH(AD1967, 'Pontuação'!F$13:F$101, 0)), "Faixa Indefinida")</f>
        <v>C</v>
      </c>
      <c r="AF1967" s="11">
        <f t="shared" si="2"/>
        <v>0</v>
      </c>
      <c r="AG1967" s="11">
        <f t="shared" si="3"/>
        <v>0</v>
      </c>
      <c r="AH1967" s="11">
        <f t="shared" si="4"/>
        <v>1</v>
      </c>
      <c r="AI1967" s="11">
        <f t="shared" si="5"/>
        <v>0</v>
      </c>
      <c r="AJ1967" s="11">
        <f>ROUNDUP(SUM(VLOOKUP(F1967,'Pontuação 3.0'!A$2:B$11,2,FALSE),VLOOKUP(E1967,'Pontuação 3.0'!C$2:D$11,2,FALSE),VLOOKUP(H1967,'Pontuação 3.0'!I$2:J$11,2,FALSE),VLOOKUP(J1967,'Pontuação 3.0'!G$2:H$11,2,FALSE),VLOOKUP(G1967,'Pontuação 3.0'!E$2:F$11,2,FALSE),VLOOKUP(K1967,'Pontuação 3.0'!K$2:L$11,2,FALSE),VLOOKUP(L1967,'Pontuação 3.0'!M$2:N$13,2,FALSE)),0)</f>
        <v>1929</v>
      </c>
      <c r="AK1967" s="10">
        <f t="shared" si="6"/>
        <v>193</v>
      </c>
      <c r="AL1967" s="10" t="str">
        <f t="array" ref="AL1967">IFERROR(INDEX('Pontuação 3.0'!G$13:G$191, MATCH(AK1967, 'Pontuação 3.0'!F$13:F$191, 0)), "Faixa Indefinida")</f>
        <v>C</v>
      </c>
      <c r="AM1967" s="10">
        <f t="shared" si="7"/>
        <v>0</v>
      </c>
      <c r="AN1967" s="10">
        <f t="shared" si="8"/>
        <v>0</v>
      </c>
      <c r="AO1967" s="10">
        <f t="shared" si="9"/>
        <v>1</v>
      </c>
      <c r="AP1967" s="10">
        <f t="shared" si="10"/>
        <v>0</v>
      </c>
    </row>
    <row r="1968" ht="15.75" customHeight="1">
      <c r="A1968" s="7">
        <v>45677.0</v>
      </c>
      <c r="B1968" s="8" t="s">
        <v>4545</v>
      </c>
      <c r="C1968" s="8" t="s">
        <v>4546</v>
      </c>
      <c r="D1968" s="9">
        <v>9.4992210259E10</v>
      </c>
      <c r="E1968" s="8" t="s">
        <v>6103</v>
      </c>
      <c r="F1968" s="8" t="s">
        <v>6116</v>
      </c>
      <c r="G1968" s="8" t="s">
        <v>6117</v>
      </c>
      <c r="H1968" s="8" t="s">
        <v>6106</v>
      </c>
      <c r="I1968" s="8" t="s">
        <v>6107</v>
      </c>
      <c r="J1968" s="8" t="s">
        <v>6119</v>
      </c>
      <c r="K1968" s="8" t="s">
        <v>6107</v>
      </c>
      <c r="L1968" s="8" t="s">
        <v>6115</v>
      </c>
      <c r="M1968" s="8" t="s">
        <v>6121</v>
      </c>
      <c r="N1968" s="12" t="s">
        <v>18</v>
      </c>
      <c r="O1968" s="12" t="s">
        <v>20</v>
      </c>
      <c r="P1968" s="12" t="s">
        <v>19</v>
      </c>
      <c r="Q1968" s="12" t="s">
        <v>22</v>
      </c>
      <c r="R1968" s="12" t="s">
        <v>21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10">
        <f>ROUNDUP(SUM(VLOOKUP(F1968,'Pontuação'!A$2:B$11,2,FALSE),VLOOKUP(E1968,'Pontuação'!C$2:D$11,2,FALSE),VLOOKUP(H1968,'Pontuação'!I$2:J$11,2,FALSE),VLOOKUP(J1968,'Pontuação'!G$2:H$11,2,FALSE),VLOOKUP(L1968,'Pontuação'!M$2:N$13,2,FALSE)),0)</f>
        <v>1553</v>
      </c>
      <c r="AD1968" s="11">
        <f t="shared" si="1"/>
        <v>155</v>
      </c>
      <c r="AE1968" s="11" t="str">
        <f t="array" ref="AE1968">IFERROR(INDEX('Pontuação'!G$13:G$101, MATCH(AD1968, 'Pontuação'!F$13:F$101, 0)), "Faixa Indefinida")</f>
        <v>C</v>
      </c>
      <c r="AF1968" s="11">
        <f t="shared" si="2"/>
        <v>0</v>
      </c>
      <c r="AG1968" s="11">
        <f t="shared" si="3"/>
        <v>0</v>
      </c>
      <c r="AH1968" s="11">
        <f t="shared" si="4"/>
        <v>1</v>
      </c>
      <c r="AI1968" s="11">
        <f t="shared" si="5"/>
        <v>0</v>
      </c>
      <c r="AJ1968" s="11">
        <f>ROUNDUP(SUM(VLOOKUP(F1968,'Pontuação 3.0'!A$2:B$11,2,FALSE),VLOOKUP(E1968,'Pontuação 3.0'!C$2:D$11,2,FALSE),VLOOKUP(H1968,'Pontuação 3.0'!I$2:J$11,2,FALSE),VLOOKUP(J1968,'Pontuação 3.0'!G$2:H$11,2,FALSE),VLOOKUP(G1968,'Pontuação 3.0'!E$2:F$11,2,FALSE),VLOOKUP(K1968,'Pontuação 3.0'!K$2:L$11,2,FALSE),VLOOKUP(L1968,'Pontuação 3.0'!M$2:N$13,2,FALSE)),0)</f>
        <v>2122</v>
      </c>
      <c r="AK1968" s="10">
        <f t="shared" si="6"/>
        <v>212</v>
      </c>
      <c r="AL1968" s="10" t="str">
        <f t="array" ref="AL1968">IFERROR(INDEX('Pontuação 3.0'!G$13:G$191, MATCH(AK1968, 'Pontuação 3.0'!F$13:F$191, 0)), "Faixa Indefinida")</f>
        <v>C</v>
      </c>
      <c r="AM1968" s="10">
        <f t="shared" si="7"/>
        <v>0</v>
      </c>
      <c r="AN1968" s="10">
        <f t="shared" si="8"/>
        <v>0</v>
      </c>
      <c r="AO1968" s="10">
        <f t="shared" si="9"/>
        <v>1</v>
      </c>
      <c r="AP1968" s="10">
        <f t="shared" si="10"/>
        <v>0</v>
      </c>
    </row>
    <row r="1969" ht="15.75" customHeight="1">
      <c r="A1969" s="7">
        <v>45677.0</v>
      </c>
      <c r="B1969" s="8" t="s">
        <v>4547</v>
      </c>
      <c r="C1969" s="8" t="s">
        <v>4548</v>
      </c>
      <c r="D1969" s="9">
        <v>8.2996217018E10</v>
      </c>
      <c r="E1969" s="8" t="s">
        <v>6103</v>
      </c>
      <c r="F1969" s="8" t="s">
        <v>6126</v>
      </c>
      <c r="G1969" s="8" t="s">
        <v>6117</v>
      </c>
      <c r="H1969" s="8" t="s">
        <v>6106</v>
      </c>
      <c r="I1969" s="8" t="s">
        <v>6107</v>
      </c>
      <c r="J1969" s="8" t="s">
        <v>6119</v>
      </c>
      <c r="K1969" s="8" t="s">
        <v>6107</v>
      </c>
      <c r="L1969" s="8" t="s">
        <v>6120</v>
      </c>
      <c r="M1969" s="8" t="s">
        <v>6113</v>
      </c>
      <c r="N1969" s="12" t="s">
        <v>18</v>
      </c>
      <c r="O1969" s="12" t="s">
        <v>20</v>
      </c>
      <c r="P1969" s="12" t="s">
        <v>25</v>
      </c>
      <c r="Q1969" s="12" t="s">
        <v>83</v>
      </c>
      <c r="R1969" s="12" t="s">
        <v>32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10">
        <f>ROUNDUP(SUM(VLOOKUP(F1969,'Pontuação'!A$2:B$11,2,FALSE),VLOOKUP(E1969,'Pontuação'!C$2:D$11,2,FALSE),VLOOKUP(H1969,'Pontuação'!I$2:J$11,2,FALSE),VLOOKUP(J1969,'Pontuação'!G$2:H$11,2,FALSE),VLOOKUP(L1969,'Pontuação'!M$2:N$13,2,FALSE)),0)</f>
        <v>1673</v>
      </c>
      <c r="AD1969" s="11">
        <f t="shared" si="1"/>
        <v>167</v>
      </c>
      <c r="AE1969" s="11" t="str">
        <f t="array" ref="AE1969">IFERROR(INDEX('Pontuação'!G$13:G$101, MATCH(AD1969, 'Pontuação'!F$13:F$101, 0)), "Faixa Indefinida")</f>
        <v>B</v>
      </c>
      <c r="AF1969" s="11">
        <f t="shared" si="2"/>
        <v>0</v>
      </c>
      <c r="AG1969" s="11">
        <f t="shared" si="3"/>
        <v>1</v>
      </c>
      <c r="AH1969" s="11">
        <f t="shared" si="4"/>
        <v>0</v>
      </c>
      <c r="AI1969" s="11">
        <f t="shared" si="5"/>
        <v>0</v>
      </c>
      <c r="AJ1969" s="11">
        <f>ROUNDUP(SUM(VLOOKUP(F1969,'Pontuação 3.0'!A$2:B$11,2,FALSE),VLOOKUP(E1969,'Pontuação 3.0'!C$2:D$11,2,FALSE),VLOOKUP(H1969,'Pontuação 3.0'!I$2:J$11,2,FALSE),VLOOKUP(J1969,'Pontuação 3.0'!G$2:H$11,2,FALSE),VLOOKUP(G1969,'Pontuação 3.0'!E$2:F$11,2,FALSE),VLOOKUP(K1969,'Pontuação 3.0'!K$2:L$11,2,FALSE),VLOOKUP(L1969,'Pontuação 3.0'!M$2:N$13,2,FALSE)),0)</f>
        <v>2075</v>
      </c>
      <c r="AK1969" s="10">
        <f t="shared" si="6"/>
        <v>208</v>
      </c>
      <c r="AL1969" s="10" t="str">
        <f t="array" ref="AL1969">IFERROR(INDEX('Pontuação 3.0'!G$13:G$191, MATCH(AK1969, 'Pontuação 3.0'!F$13:F$191, 0)), "Faixa Indefinida")</f>
        <v>C</v>
      </c>
      <c r="AM1969" s="10">
        <f t="shared" si="7"/>
        <v>0</v>
      </c>
      <c r="AN1969" s="10">
        <f t="shared" si="8"/>
        <v>0</v>
      </c>
      <c r="AO1969" s="10">
        <f t="shared" si="9"/>
        <v>1</v>
      </c>
      <c r="AP1969" s="10">
        <f t="shared" si="10"/>
        <v>0</v>
      </c>
    </row>
    <row r="1970" ht="15.75" customHeight="1">
      <c r="A1970" s="7">
        <v>45677.0</v>
      </c>
      <c r="B1970" s="8" t="s">
        <v>4551</v>
      </c>
      <c r="C1970" s="8" t="s">
        <v>4552</v>
      </c>
      <c r="D1970" s="9">
        <v>8.2999602556E10</v>
      </c>
      <c r="E1970" s="8" t="s">
        <v>6103</v>
      </c>
      <c r="F1970" s="8" t="s">
        <v>6126</v>
      </c>
      <c r="G1970" s="8" t="s">
        <v>6122</v>
      </c>
      <c r="H1970" s="8" t="s">
        <v>6106</v>
      </c>
      <c r="I1970" s="8" t="s">
        <v>6107</v>
      </c>
      <c r="J1970" s="8" t="s">
        <v>6119</v>
      </c>
      <c r="K1970" s="8" t="s">
        <v>6109</v>
      </c>
      <c r="L1970" s="8" t="s">
        <v>6110</v>
      </c>
      <c r="M1970" s="8" t="s">
        <v>6131</v>
      </c>
      <c r="N1970" s="12" t="s">
        <v>18</v>
      </c>
      <c r="O1970" s="12" t="s">
        <v>20</v>
      </c>
      <c r="P1970" s="12" t="s">
        <v>51</v>
      </c>
      <c r="Q1970" s="12" t="s">
        <v>22</v>
      </c>
      <c r="R1970" s="12" t="s">
        <v>21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10">
        <f>ROUNDUP(SUM(VLOOKUP(F1970,'Pontuação'!A$2:B$11,2,FALSE),VLOOKUP(E1970,'Pontuação'!C$2:D$11,2,FALSE),VLOOKUP(H1970,'Pontuação'!I$2:J$11,2,FALSE),VLOOKUP(J1970,'Pontuação'!G$2:H$11,2,FALSE),VLOOKUP(L1970,'Pontuação'!M$2:N$13,2,FALSE)),0)</f>
        <v>1611</v>
      </c>
      <c r="AD1970" s="11">
        <f t="shared" si="1"/>
        <v>161</v>
      </c>
      <c r="AE1970" s="11" t="str">
        <f t="array" ref="AE1970">IFERROR(INDEX('Pontuação'!G$13:G$101, MATCH(AD1970, 'Pontuação'!F$13:F$101, 0)), "Faixa Indefinida")</f>
        <v>C</v>
      </c>
      <c r="AF1970" s="11">
        <f t="shared" si="2"/>
        <v>0</v>
      </c>
      <c r="AG1970" s="11">
        <f t="shared" si="3"/>
        <v>0</v>
      </c>
      <c r="AH1970" s="11">
        <f t="shared" si="4"/>
        <v>1</v>
      </c>
      <c r="AI1970" s="11">
        <f t="shared" si="5"/>
        <v>0</v>
      </c>
      <c r="AJ1970" s="11">
        <f>ROUNDUP(SUM(VLOOKUP(F1970,'Pontuação 3.0'!A$2:B$11,2,FALSE),VLOOKUP(E1970,'Pontuação 3.0'!C$2:D$11,2,FALSE),VLOOKUP(H1970,'Pontuação 3.0'!I$2:J$11,2,FALSE),VLOOKUP(J1970,'Pontuação 3.0'!G$2:H$11,2,FALSE),VLOOKUP(G1970,'Pontuação 3.0'!E$2:F$11,2,FALSE),VLOOKUP(K1970,'Pontuação 3.0'!K$2:L$11,2,FALSE),VLOOKUP(L1970,'Pontuação 3.0'!M$2:N$13,2,FALSE)),0)</f>
        <v>2304</v>
      </c>
      <c r="AK1970" s="10">
        <f t="shared" si="6"/>
        <v>230</v>
      </c>
      <c r="AL1970" s="10" t="str">
        <f t="array" ref="AL1970">IFERROR(INDEX('Pontuação 3.0'!G$13:G$191, MATCH(AK1970, 'Pontuação 3.0'!F$13:F$191, 0)), "Faixa Indefinida")</f>
        <v>B</v>
      </c>
      <c r="AM1970" s="10">
        <f t="shared" si="7"/>
        <v>0</v>
      </c>
      <c r="AN1970" s="10">
        <f t="shared" si="8"/>
        <v>1</v>
      </c>
      <c r="AO1970" s="10">
        <f t="shared" si="9"/>
        <v>0</v>
      </c>
      <c r="AP1970" s="10">
        <f t="shared" si="10"/>
        <v>0</v>
      </c>
    </row>
    <row r="1971" ht="15.75" customHeight="1">
      <c r="A1971" s="7">
        <v>45677.0</v>
      </c>
      <c r="B1971" s="8" t="s">
        <v>4549</v>
      </c>
      <c r="C1971" s="8" t="s">
        <v>4550</v>
      </c>
      <c r="D1971" s="9">
        <v>1.1962637915E10</v>
      </c>
      <c r="E1971" s="8" t="s">
        <v>6103</v>
      </c>
      <c r="F1971" s="8" t="s">
        <v>6126</v>
      </c>
      <c r="G1971" s="8" t="s">
        <v>6117</v>
      </c>
      <c r="H1971" s="8" t="s">
        <v>6106</v>
      </c>
      <c r="I1971" s="8" t="s">
        <v>6107</v>
      </c>
      <c r="J1971" s="8" t="s">
        <v>6119</v>
      </c>
      <c r="K1971" s="8" t="s">
        <v>6107</v>
      </c>
      <c r="L1971" s="8" t="s">
        <v>6120</v>
      </c>
      <c r="M1971" s="8" t="s">
        <v>6113</v>
      </c>
      <c r="N1971" s="12" t="s">
        <v>18</v>
      </c>
      <c r="O1971" s="12" t="s">
        <v>20</v>
      </c>
      <c r="P1971" s="12" t="s">
        <v>102</v>
      </c>
      <c r="Q1971" s="12" t="s">
        <v>22</v>
      </c>
      <c r="R1971" s="12" t="s">
        <v>21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10">
        <f>ROUNDUP(SUM(VLOOKUP(F1971,'Pontuação'!A$2:B$11,2,FALSE),VLOOKUP(E1971,'Pontuação'!C$2:D$11,2,FALSE),VLOOKUP(H1971,'Pontuação'!I$2:J$11,2,FALSE),VLOOKUP(J1971,'Pontuação'!G$2:H$11,2,FALSE),VLOOKUP(L1971,'Pontuação'!M$2:N$13,2,FALSE)),0)</f>
        <v>1673</v>
      </c>
      <c r="AD1971" s="11">
        <f t="shared" si="1"/>
        <v>167</v>
      </c>
      <c r="AE1971" s="11" t="str">
        <f t="array" ref="AE1971">IFERROR(INDEX('Pontuação'!G$13:G$101, MATCH(AD1971, 'Pontuação'!F$13:F$101, 0)), "Faixa Indefinida")</f>
        <v>B</v>
      </c>
      <c r="AF1971" s="11">
        <f t="shared" si="2"/>
        <v>0</v>
      </c>
      <c r="AG1971" s="11">
        <f t="shared" si="3"/>
        <v>1</v>
      </c>
      <c r="AH1971" s="11">
        <f t="shared" si="4"/>
        <v>0</v>
      </c>
      <c r="AI1971" s="11">
        <f t="shared" si="5"/>
        <v>0</v>
      </c>
      <c r="AJ1971" s="11">
        <f>ROUNDUP(SUM(VLOOKUP(F1971,'Pontuação 3.0'!A$2:B$11,2,FALSE),VLOOKUP(E1971,'Pontuação 3.0'!C$2:D$11,2,FALSE),VLOOKUP(H1971,'Pontuação 3.0'!I$2:J$11,2,FALSE),VLOOKUP(J1971,'Pontuação 3.0'!G$2:H$11,2,FALSE),VLOOKUP(G1971,'Pontuação 3.0'!E$2:F$11,2,FALSE),VLOOKUP(K1971,'Pontuação 3.0'!K$2:L$11,2,FALSE),VLOOKUP(L1971,'Pontuação 3.0'!M$2:N$13,2,FALSE)),0)</f>
        <v>2075</v>
      </c>
      <c r="AK1971" s="10">
        <f t="shared" si="6"/>
        <v>208</v>
      </c>
      <c r="AL1971" s="10" t="str">
        <f t="array" ref="AL1971">IFERROR(INDEX('Pontuação 3.0'!G$13:G$191, MATCH(AK1971, 'Pontuação 3.0'!F$13:F$191, 0)), "Faixa Indefinida")</f>
        <v>C</v>
      </c>
      <c r="AM1971" s="10">
        <f t="shared" si="7"/>
        <v>0</v>
      </c>
      <c r="AN1971" s="10">
        <f t="shared" si="8"/>
        <v>0</v>
      </c>
      <c r="AO1971" s="10">
        <f t="shared" si="9"/>
        <v>1</v>
      </c>
      <c r="AP1971" s="10">
        <f t="shared" si="10"/>
        <v>0</v>
      </c>
    </row>
    <row r="1972" ht="15.75" customHeight="1">
      <c r="A1972" s="7">
        <v>45677.0</v>
      </c>
      <c r="B1972" s="8" t="s">
        <v>4553</v>
      </c>
      <c r="C1972" s="8" t="s">
        <v>4554</v>
      </c>
      <c r="D1972" s="8" t="s">
        <v>4555</v>
      </c>
      <c r="E1972" s="8" t="s">
        <v>6103</v>
      </c>
      <c r="F1972" s="8" t="s">
        <v>6116</v>
      </c>
      <c r="G1972" s="8" t="s">
        <v>6117</v>
      </c>
      <c r="H1972" s="8" t="s">
        <v>6106</v>
      </c>
      <c r="I1972" s="8" t="s">
        <v>6128</v>
      </c>
      <c r="J1972" s="8" t="s">
        <v>6119</v>
      </c>
      <c r="K1972" s="8" t="s">
        <v>6107</v>
      </c>
      <c r="L1972" s="8" t="s">
        <v>6120</v>
      </c>
      <c r="M1972" s="8" t="s">
        <v>6113</v>
      </c>
      <c r="N1972" s="12" t="s">
        <v>18</v>
      </c>
      <c r="O1972" s="12" t="s">
        <v>20</v>
      </c>
      <c r="P1972" s="12" t="s">
        <v>25</v>
      </c>
      <c r="Q1972" s="12" t="s">
        <v>22</v>
      </c>
      <c r="R1972" s="12" t="s">
        <v>32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10">
        <f>ROUNDUP(SUM(VLOOKUP(F1972,'Pontuação'!A$2:B$11,2,FALSE),VLOOKUP(E1972,'Pontuação'!C$2:D$11,2,FALSE),VLOOKUP(H1972,'Pontuação'!I$2:J$11,2,FALSE),VLOOKUP(J1972,'Pontuação'!G$2:H$11,2,FALSE),VLOOKUP(L1972,'Pontuação'!M$2:N$13,2,FALSE)),0)</f>
        <v>1685</v>
      </c>
      <c r="AD1972" s="11">
        <f t="shared" si="1"/>
        <v>169</v>
      </c>
      <c r="AE1972" s="11" t="str">
        <f t="array" ref="AE1972">IFERROR(INDEX('Pontuação'!G$13:G$101, MATCH(AD1972, 'Pontuação'!F$13:F$101, 0)), "Faixa Indefinida")</f>
        <v>B</v>
      </c>
      <c r="AF1972" s="11">
        <f t="shared" si="2"/>
        <v>0</v>
      </c>
      <c r="AG1972" s="11">
        <f t="shared" si="3"/>
        <v>1</v>
      </c>
      <c r="AH1972" s="11">
        <f t="shared" si="4"/>
        <v>0</v>
      </c>
      <c r="AI1972" s="11">
        <f t="shared" si="5"/>
        <v>0</v>
      </c>
      <c r="AJ1972" s="11">
        <f>ROUNDUP(SUM(VLOOKUP(F1972,'Pontuação 3.0'!A$2:B$11,2,FALSE),VLOOKUP(E1972,'Pontuação 3.0'!C$2:D$11,2,FALSE),VLOOKUP(H1972,'Pontuação 3.0'!I$2:J$11,2,FALSE),VLOOKUP(J1972,'Pontuação 3.0'!G$2:H$11,2,FALSE),VLOOKUP(G1972,'Pontuação 3.0'!E$2:F$11,2,FALSE),VLOOKUP(K1972,'Pontuação 3.0'!K$2:L$11,2,FALSE),VLOOKUP(L1972,'Pontuação 3.0'!M$2:N$13,2,FALSE)),0)</f>
        <v>2208</v>
      </c>
      <c r="AK1972" s="10">
        <f t="shared" si="6"/>
        <v>221</v>
      </c>
      <c r="AL1972" s="10" t="str">
        <f t="array" ref="AL1972">IFERROR(INDEX('Pontuação 3.0'!G$13:G$191, MATCH(AK1972, 'Pontuação 3.0'!F$13:F$191, 0)), "Faixa Indefinida")</f>
        <v>B</v>
      </c>
      <c r="AM1972" s="10">
        <f t="shared" si="7"/>
        <v>0</v>
      </c>
      <c r="AN1972" s="10">
        <f t="shared" si="8"/>
        <v>1</v>
      </c>
      <c r="AO1972" s="10">
        <f t="shared" si="9"/>
        <v>0</v>
      </c>
      <c r="AP1972" s="10">
        <f t="shared" si="10"/>
        <v>0</v>
      </c>
    </row>
    <row r="1973" ht="15.75" customHeight="1">
      <c r="A1973" s="7">
        <v>45677.0</v>
      </c>
      <c r="B1973" s="8" t="s">
        <v>4556</v>
      </c>
      <c r="C1973" s="8" t="s">
        <v>4557</v>
      </c>
      <c r="D1973" s="9">
        <v>3.4996883025E10</v>
      </c>
      <c r="E1973" s="8" t="s">
        <v>6103</v>
      </c>
      <c r="F1973" s="8" t="s">
        <v>6126</v>
      </c>
      <c r="G1973" s="8" t="s">
        <v>6117</v>
      </c>
      <c r="H1973" s="8" t="s">
        <v>6123</v>
      </c>
      <c r="I1973" s="8" t="s">
        <v>6128</v>
      </c>
      <c r="J1973" s="8" t="s">
        <v>6108</v>
      </c>
      <c r="K1973" s="8" t="s">
        <v>6107</v>
      </c>
      <c r="L1973" s="8" t="s">
        <v>6115</v>
      </c>
      <c r="M1973" s="8" t="s">
        <v>6113</v>
      </c>
      <c r="N1973" s="12" t="s">
        <v>18</v>
      </c>
      <c r="O1973" s="12" t="s">
        <v>20</v>
      </c>
      <c r="P1973" s="12" t="s">
        <v>25</v>
      </c>
      <c r="Q1973" s="12" t="s">
        <v>22</v>
      </c>
      <c r="R1973" s="12" t="s">
        <v>32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10">
        <f>ROUNDUP(SUM(VLOOKUP(F1973,'Pontuação'!A$2:B$11,2,FALSE),VLOOKUP(E1973,'Pontuação'!C$2:D$11,2,FALSE),VLOOKUP(H1973,'Pontuação'!I$2:J$11,2,FALSE),VLOOKUP(J1973,'Pontuação'!G$2:H$11,2,FALSE),VLOOKUP(L1973,'Pontuação'!M$2:N$13,2,FALSE)),0)</f>
        <v>1532</v>
      </c>
      <c r="AD1973" s="11">
        <f t="shared" si="1"/>
        <v>153</v>
      </c>
      <c r="AE1973" s="11" t="str">
        <f t="array" ref="AE1973">IFERROR(INDEX('Pontuação'!G$13:G$101, MATCH(AD1973, 'Pontuação'!F$13:F$101, 0)), "Faixa Indefinida")</f>
        <v>C</v>
      </c>
      <c r="AF1973" s="11">
        <f t="shared" si="2"/>
        <v>0</v>
      </c>
      <c r="AG1973" s="11">
        <f t="shared" si="3"/>
        <v>0</v>
      </c>
      <c r="AH1973" s="11">
        <f t="shared" si="4"/>
        <v>1</v>
      </c>
      <c r="AI1973" s="11">
        <f t="shared" si="5"/>
        <v>0</v>
      </c>
      <c r="AJ1973" s="11">
        <f>ROUNDUP(SUM(VLOOKUP(F1973,'Pontuação 3.0'!A$2:B$11,2,FALSE),VLOOKUP(E1973,'Pontuação 3.0'!C$2:D$11,2,FALSE),VLOOKUP(H1973,'Pontuação 3.0'!I$2:J$11,2,FALSE),VLOOKUP(J1973,'Pontuação 3.0'!G$2:H$11,2,FALSE),VLOOKUP(G1973,'Pontuação 3.0'!E$2:F$11,2,FALSE),VLOOKUP(K1973,'Pontuação 3.0'!K$2:L$11,2,FALSE),VLOOKUP(L1973,'Pontuação 3.0'!M$2:N$13,2,FALSE)),0)</f>
        <v>1993</v>
      </c>
      <c r="AK1973" s="10">
        <f t="shared" si="6"/>
        <v>199</v>
      </c>
      <c r="AL1973" s="10" t="str">
        <f t="array" ref="AL1973">IFERROR(INDEX('Pontuação 3.0'!G$13:G$191, MATCH(AK1973, 'Pontuação 3.0'!F$13:F$191, 0)), "Faixa Indefinida")</f>
        <v>C</v>
      </c>
      <c r="AM1973" s="10">
        <f t="shared" si="7"/>
        <v>0</v>
      </c>
      <c r="AN1973" s="10">
        <f t="shared" si="8"/>
        <v>0</v>
      </c>
      <c r="AO1973" s="10">
        <f t="shared" si="9"/>
        <v>1</v>
      </c>
      <c r="AP1973" s="10">
        <f t="shared" si="10"/>
        <v>0</v>
      </c>
    </row>
    <row r="1974" ht="15.75" customHeight="1">
      <c r="A1974" s="7">
        <v>45677.0</v>
      </c>
      <c r="B1974" s="8" t="s">
        <v>4558</v>
      </c>
      <c r="C1974" s="8" t="s">
        <v>4559</v>
      </c>
      <c r="D1974" s="9">
        <v>4.7992817971E10</v>
      </c>
      <c r="E1974" s="8" t="s">
        <v>6103</v>
      </c>
      <c r="F1974" s="8" t="s">
        <v>6126</v>
      </c>
      <c r="G1974" s="8" t="s">
        <v>6122</v>
      </c>
      <c r="H1974" s="8" t="s">
        <v>6135</v>
      </c>
      <c r="I1974" s="8" t="s">
        <v>6128</v>
      </c>
      <c r="J1974" s="8" t="s">
        <v>6119</v>
      </c>
      <c r="K1974" s="8" t="s">
        <v>6107</v>
      </c>
      <c r="L1974" s="8" t="s">
        <v>6120</v>
      </c>
      <c r="M1974" s="8" t="s">
        <v>6121</v>
      </c>
      <c r="N1974" s="12" t="s">
        <v>21</v>
      </c>
      <c r="O1974" s="12" t="s">
        <v>258</v>
      </c>
      <c r="P1974" s="12" t="s">
        <v>257</v>
      </c>
      <c r="Q1974" s="12" t="s">
        <v>260</v>
      </c>
      <c r="R1974" s="12" t="s">
        <v>259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10">
        <f>ROUNDUP(SUM(VLOOKUP(F1974,'Pontuação'!A$2:B$11,2,FALSE),VLOOKUP(E1974,'Pontuação'!C$2:D$11,2,FALSE),VLOOKUP(H1974,'Pontuação'!I$2:J$11,2,FALSE),VLOOKUP(J1974,'Pontuação'!G$2:H$11,2,FALSE),VLOOKUP(L1974,'Pontuação'!M$2:N$13,2,FALSE)),0)</f>
        <v>1699</v>
      </c>
      <c r="AD1974" s="11">
        <f t="shared" si="1"/>
        <v>170</v>
      </c>
      <c r="AE1974" s="11" t="str">
        <f t="array" ref="AE1974">IFERROR(INDEX('Pontuação'!G$13:G$101, MATCH(AD1974, 'Pontuação'!F$13:F$101, 0)), "Faixa Indefinida")</f>
        <v>B</v>
      </c>
      <c r="AF1974" s="11">
        <f t="shared" si="2"/>
        <v>0</v>
      </c>
      <c r="AG1974" s="11">
        <f t="shared" si="3"/>
        <v>1</v>
      </c>
      <c r="AH1974" s="11">
        <f t="shared" si="4"/>
        <v>0</v>
      </c>
      <c r="AI1974" s="11">
        <f t="shared" si="5"/>
        <v>0</v>
      </c>
      <c r="AJ1974" s="11">
        <f>ROUNDUP(SUM(VLOOKUP(F1974,'Pontuação 3.0'!A$2:B$11,2,FALSE),VLOOKUP(E1974,'Pontuação 3.0'!C$2:D$11,2,FALSE),VLOOKUP(H1974,'Pontuação 3.0'!I$2:J$11,2,FALSE),VLOOKUP(J1974,'Pontuação 3.0'!G$2:H$11,2,FALSE),VLOOKUP(G1974,'Pontuação 3.0'!E$2:F$11,2,FALSE),VLOOKUP(K1974,'Pontuação 3.0'!K$2:L$11,2,FALSE),VLOOKUP(L1974,'Pontuação 3.0'!M$2:N$13,2,FALSE)),0)</f>
        <v>1871</v>
      </c>
      <c r="AK1974" s="10">
        <f t="shared" si="6"/>
        <v>187</v>
      </c>
      <c r="AL1974" s="10" t="str">
        <f t="array" ref="AL1974">IFERROR(INDEX('Pontuação 3.0'!G$13:G$191, MATCH(AK1974, 'Pontuação 3.0'!F$13:F$191, 0)), "Faixa Indefinida")</f>
        <v>D</v>
      </c>
      <c r="AM1974" s="10">
        <f t="shared" si="7"/>
        <v>0</v>
      </c>
      <c r="AN1974" s="10">
        <f t="shared" si="8"/>
        <v>0</v>
      </c>
      <c r="AO1974" s="10">
        <f t="shared" si="9"/>
        <v>0</v>
      </c>
      <c r="AP1974" s="10">
        <f t="shared" si="10"/>
        <v>1</v>
      </c>
    </row>
    <row r="1975" ht="15.75" customHeight="1">
      <c r="A1975" s="7">
        <v>45677.0</v>
      </c>
      <c r="B1975" s="8" t="s">
        <v>4560</v>
      </c>
      <c r="C1975" s="8" t="s">
        <v>4561</v>
      </c>
      <c r="D1975" s="9">
        <v>3.3988955996E10</v>
      </c>
      <c r="E1975" s="8" t="s">
        <v>6103</v>
      </c>
      <c r="F1975" s="8" t="s">
        <v>6104</v>
      </c>
      <c r="G1975" s="8" t="s">
        <v>6112</v>
      </c>
      <c r="H1975" s="8" t="s">
        <v>6123</v>
      </c>
      <c r="I1975" s="8" t="s">
        <v>6107</v>
      </c>
      <c r="J1975" s="8" t="s">
        <v>6130</v>
      </c>
      <c r="K1975" s="8" t="s">
        <v>6107</v>
      </c>
      <c r="L1975" s="8" t="s">
        <v>6120</v>
      </c>
      <c r="M1975" s="8" t="s">
        <v>6113</v>
      </c>
      <c r="N1975" s="12" t="s">
        <v>18</v>
      </c>
      <c r="O1975" s="12" t="s">
        <v>20</v>
      </c>
      <c r="P1975" s="12" t="s">
        <v>31</v>
      </c>
      <c r="Q1975" s="12" t="s">
        <v>22</v>
      </c>
      <c r="R1975" s="12" t="s">
        <v>32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10">
        <f>ROUNDUP(SUM(VLOOKUP(F1975,'Pontuação'!A$2:B$11,2,FALSE),VLOOKUP(E1975,'Pontuação'!C$2:D$11,2,FALSE),VLOOKUP(H1975,'Pontuação'!I$2:J$11,2,FALSE),VLOOKUP(J1975,'Pontuação'!G$2:H$11,2,FALSE),VLOOKUP(L1975,'Pontuação'!M$2:N$13,2,FALSE)),0)</f>
        <v>1854</v>
      </c>
      <c r="AD1975" s="11">
        <f t="shared" si="1"/>
        <v>185</v>
      </c>
      <c r="AE1975" s="11" t="str">
        <f t="array" ref="AE1975">IFERROR(INDEX('Pontuação'!G$13:G$101, MATCH(AD1975, 'Pontuação'!F$13:F$101, 0)), "Faixa Indefinida")</f>
        <v>A</v>
      </c>
      <c r="AF1975" s="11">
        <f t="shared" si="2"/>
        <v>1</v>
      </c>
      <c r="AG1975" s="11">
        <f t="shared" si="3"/>
        <v>0</v>
      </c>
      <c r="AH1975" s="11">
        <f t="shared" si="4"/>
        <v>0</v>
      </c>
      <c r="AI1975" s="11">
        <f t="shared" si="5"/>
        <v>0</v>
      </c>
      <c r="AJ1975" s="11">
        <f>ROUNDUP(SUM(VLOOKUP(F1975,'Pontuação 3.0'!A$2:B$11,2,FALSE),VLOOKUP(E1975,'Pontuação 3.0'!C$2:D$11,2,FALSE),VLOOKUP(H1975,'Pontuação 3.0'!I$2:J$11,2,FALSE),VLOOKUP(J1975,'Pontuação 3.0'!G$2:H$11,2,FALSE),VLOOKUP(G1975,'Pontuação 3.0'!E$2:F$11,2,FALSE),VLOOKUP(K1975,'Pontuação 3.0'!K$2:L$11,2,FALSE),VLOOKUP(L1975,'Pontuação 3.0'!M$2:N$13,2,FALSE)),0)</f>
        <v>1961</v>
      </c>
      <c r="AK1975" s="10">
        <f t="shared" si="6"/>
        <v>196</v>
      </c>
      <c r="AL1975" s="10" t="str">
        <f t="array" ref="AL1975">IFERROR(INDEX('Pontuação 3.0'!G$13:G$191, MATCH(AK1975, 'Pontuação 3.0'!F$13:F$191, 0)), "Faixa Indefinida")</f>
        <v>C</v>
      </c>
      <c r="AM1975" s="10">
        <f t="shared" si="7"/>
        <v>0</v>
      </c>
      <c r="AN1975" s="10">
        <f t="shared" si="8"/>
        <v>0</v>
      </c>
      <c r="AO1975" s="10">
        <f t="shared" si="9"/>
        <v>1</v>
      </c>
      <c r="AP1975" s="10">
        <f t="shared" si="10"/>
        <v>0</v>
      </c>
    </row>
    <row r="1976" ht="15.75" customHeight="1">
      <c r="A1976" s="7">
        <v>45677.0</v>
      </c>
      <c r="B1976" s="8" t="s">
        <v>4562</v>
      </c>
      <c r="C1976" s="8" t="s">
        <v>4563</v>
      </c>
      <c r="D1976" s="8" t="s">
        <v>4564</v>
      </c>
      <c r="E1976" s="8" t="s">
        <v>6103</v>
      </c>
      <c r="F1976" s="8" t="s">
        <v>6126</v>
      </c>
      <c r="G1976" s="8" t="s">
        <v>6117</v>
      </c>
      <c r="H1976" s="8" t="s">
        <v>6135</v>
      </c>
      <c r="I1976" s="8" t="s">
        <v>6107</v>
      </c>
      <c r="J1976" s="8" t="s">
        <v>6119</v>
      </c>
      <c r="K1976" s="8" t="s">
        <v>6107</v>
      </c>
      <c r="L1976" s="8" t="s">
        <v>6120</v>
      </c>
      <c r="M1976" s="8" t="s">
        <v>6121</v>
      </c>
      <c r="N1976" s="12" t="s">
        <v>18</v>
      </c>
      <c r="O1976" s="12" t="s">
        <v>20</v>
      </c>
      <c r="P1976" s="12" t="s">
        <v>31</v>
      </c>
      <c r="Q1976" s="12" t="s">
        <v>22</v>
      </c>
      <c r="R1976" s="12" t="s">
        <v>32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10">
        <f>ROUNDUP(SUM(VLOOKUP(F1976,'Pontuação'!A$2:B$11,2,FALSE),VLOOKUP(E1976,'Pontuação'!C$2:D$11,2,FALSE),VLOOKUP(H1976,'Pontuação'!I$2:J$11,2,FALSE),VLOOKUP(J1976,'Pontuação'!G$2:H$11,2,FALSE),VLOOKUP(L1976,'Pontuação'!M$2:N$13,2,FALSE)),0)</f>
        <v>1699</v>
      </c>
      <c r="AD1976" s="11">
        <f t="shared" si="1"/>
        <v>170</v>
      </c>
      <c r="AE1976" s="11" t="str">
        <f t="array" ref="AE1976">IFERROR(INDEX('Pontuação'!G$13:G$101, MATCH(AD1976, 'Pontuação'!F$13:F$101, 0)), "Faixa Indefinida")</f>
        <v>B</v>
      </c>
      <c r="AF1976" s="11">
        <f t="shared" si="2"/>
        <v>0</v>
      </c>
      <c r="AG1976" s="11">
        <f t="shared" si="3"/>
        <v>1</v>
      </c>
      <c r="AH1976" s="11">
        <f t="shared" si="4"/>
        <v>0</v>
      </c>
      <c r="AI1976" s="11">
        <f t="shared" si="5"/>
        <v>0</v>
      </c>
      <c r="AJ1976" s="11">
        <f>ROUNDUP(SUM(VLOOKUP(F1976,'Pontuação 3.0'!A$2:B$11,2,FALSE),VLOOKUP(E1976,'Pontuação 3.0'!C$2:D$11,2,FALSE),VLOOKUP(H1976,'Pontuação 3.0'!I$2:J$11,2,FALSE),VLOOKUP(J1976,'Pontuação 3.0'!G$2:H$11,2,FALSE),VLOOKUP(G1976,'Pontuação 3.0'!E$2:F$11,2,FALSE),VLOOKUP(K1976,'Pontuação 3.0'!K$2:L$11,2,FALSE),VLOOKUP(L1976,'Pontuação 3.0'!M$2:N$13,2,FALSE)),0)</f>
        <v>2011</v>
      </c>
      <c r="AK1976" s="10">
        <f t="shared" si="6"/>
        <v>201</v>
      </c>
      <c r="AL1976" s="10" t="str">
        <f t="array" ref="AL1976">IFERROR(INDEX('Pontuação 3.0'!G$13:G$191, MATCH(AK1976, 'Pontuação 3.0'!F$13:F$191, 0)), "Faixa Indefinida")</f>
        <v>C</v>
      </c>
      <c r="AM1976" s="10">
        <f t="shared" si="7"/>
        <v>0</v>
      </c>
      <c r="AN1976" s="10">
        <f t="shared" si="8"/>
        <v>0</v>
      </c>
      <c r="AO1976" s="10">
        <f t="shared" si="9"/>
        <v>1</v>
      </c>
      <c r="AP1976" s="10">
        <f t="shared" si="10"/>
        <v>0</v>
      </c>
    </row>
    <row r="1977" ht="15.75" customHeight="1">
      <c r="A1977" s="7">
        <v>45677.0</v>
      </c>
      <c r="B1977" s="8" t="s">
        <v>4565</v>
      </c>
      <c r="C1977" s="8" t="s">
        <v>4566</v>
      </c>
      <c r="D1977" s="9">
        <v>1.999121829E10</v>
      </c>
      <c r="E1977" s="8" t="s">
        <v>6103</v>
      </c>
      <c r="F1977" s="8" t="s">
        <v>6116</v>
      </c>
      <c r="G1977" s="8" t="s">
        <v>6122</v>
      </c>
      <c r="H1977" s="8" t="s">
        <v>6123</v>
      </c>
      <c r="I1977" s="8" t="s">
        <v>6107</v>
      </c>
      <c r="J1977" s="8" t="s">
        <v>6119</v>
      </c>
      <c r="K1977" s="8" t="s">
        <v>6107</v>
      </c>
      <c r="L1977" s="8" t="s">
        <v>6115</v>
      </c>
      <c r="M1977" s="8" t="s">
        <v>6133</v>
      </c>
      <c r="N1977" s="12" t="s">
        <v>18</v>
      </c>
      <c r="O1977" s="12" t="s">
        <v>20</v>
      </c>
      <c r="P1977" s="12" t="s">
        <v>102</v>
      </c>
      <c r="Q1977" s="12" t="s">
        <v>22</v>
      </c>
      <c r="R1977" s="12" t="s">
        <v>21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10">
        <f>ROUNDUP(SUM(VLOOKUP(F1977,'Pontuação'!A$2:B$11,2,FALSE),VLOOKUP(E1977,'Pontuação'!C$2:D$11,2,FALSE),VLOOKUP(H1977,'Pontuação'!I$2:J$11,2,FALSE),VLOOKUP(J1977,'Pontuação'!G$2:H$11,2,FALSE),VLOOKUP(L1977,'Pontuação'!M$2:N$13,2,FALSE)),0)</f>
        <v>1439</v>
      </c>
      <c r="AD1977" s="11">
        <f t="shared" si="1"/>
        <v>144</v>
      </c>
      <c r="AE1977" s="11" t="str">
        <f t="array" ref="AE1977">IFERROR(INDEX('Pontuação'!G$13:G$101, MATCH(AD1977, 'Pontuação'!F$13:F$101, 0)), "Faixa Indefinida")</f>
        <v>D</v>
      </c>
      <c r="AF1977" s="11">
        <f t="shared" si="2"/>
        <v>0</v>
      </c>
      <c r="AG1977" s="11">
        <f t="shared" si="3"/>
        <v>0</v>
      </c>
      <c r="AH1977" s="11">
        <f t="shared" si="4"/>
        <v>0</v>
      </c>
      <c r="AI1977" s="11">
        <f t="shared" si="5"/>
        <v>1</v>
      </c>
      <c r="AJ1977" s="11">
        <f>ROUNDUP(SUM(VLOOKUP(F1977,'Pontuação 3.0'!A$2:B$11,2,FALSE),VLOOKUP(E1977,'Pontuação 3.0'!C$2:D$11,2,FALSE),VLOOKUP(H1977,'Pontuação 3.0'!I$2:J$11,2,FALSE),VLOOKUP(J1977,'Pontuação 3.0'!G$2:H$11,2,FALSE),VLOOKUP(G1977,'Pontuação 3.0'!E$2:F$11,2,FALSE),VLOOKUP(K1977,'Pontuação 3.0'!K$2:L$11,2,FALSE),VLOOKUP(L1977,'Pontuação 3.0'!M$2:N$13,2,FALSE)),0)</f>
        <v>1834</v>
      </c>
      <c r="AK1977" s="10">
        <f t="shared" si="6"/>
        <v>183</v>
      </c>
      <c r="AL1977" s="10" t="str">
        <f t="array" ref="AL1977">IFERROR(INDEX('Pontuação 3.0'!G$13:G$191, MATCH(AK1977, 'Pontuação 3.0'!F$13:F$191, 0)), "Faixa Indefinida")</f>
        <v>D</v>
      </c>
      <c r="AM1977" s="10">
        <f t="shared" si="7"/>
        <v>0</v>
      </c>
      <c r="AN1977" s="10">
        <f t="shared" si="8"/>
        <v>0</v>
      </c>
      <c r="AO1977" s="10">
        <f t="shared" si="9"/>
        <v>0</v>
      </c>
      <c r="AP1977" s="10">
        <f t="shared" si="10"/>
        <v>1</v>
      </c>
    </row>
    <row r="1978" ht="15.75" customHeight="1">
      <c r="A1978" s="7">
        <v>45677.0</v>
      </c>
      <c r="B1978" s="8" t="s">
        <v>4567</v>
      </c>
      <c r="C1978" s="8" t="s">
        <v>4568</v>
      </c>
      <c r="D1978" s="9">
        <v>3.1995846205E10</v>
      </c>
      <c r="E1978" s="8" t="s">
        <v>6125</v>
      </c>
      <c r="F1978" s="8" t="s">
        <v>6116</v>
      </c>
      <c r="G1978" s="8" t="s">
        <v>6117</v>
      </c>
      <c r="H1978" s="8" t="s">
        <v>6106</v>
      </c>
      <c r="I1978" s="8" t="s">
        <v>6107</v>
      </c>
      <c r="J1978" s="8" t="s">
        <v>6119</v>
      </c>
      <c r="K1978" s="8" t="s">
        <v>6107</v>
      </c>
      <c r="L1978" s="8" t="s">
        <v>6120</v>
      </c>
      <c r="M1978" s="8" t="s">
        <v>6121</v>
      </c>
      <c r="N1978" s="12" t="s">
        <v>18</v>
      </c>
      <c r="O1978" s="12" t="s">
        <v>20</v>
      </c>
      <c r="P1978" s="12" t="s">
        <v>121</v>
      </c>
      <c r="Q1978" s="12" t="s">
        <v>33</v>
      </c>
      <c r="R1978" s="12" t="s">
        <v>32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10">
        <f>ROUNDUP(SUM(VLOOKUP(F1978,'Pontuação'!A$2:B$11,2,FALSE),VLOOKUP(E1978,'Pontuação'!C$2:D$11,2,FALSE),VLOOKUP(H1978,'Pontuação'!I$2:J$11,2,FALSE),VLOOKUP(J1978,'Pontuação'!G$2:H$11,2,FALSE),VLOOKUP(L1978,'Pontuação'!M$2:N$13,2,FALSE)),0)</f>
        <v>1689</v>
      </c>
      <c r="AD1978" s="11">
        <f t="shared" si="1"/>
        <v>169</v>
      </c>
      <c r="AE1978" s="11" t="str">
        <f t="array" ref="AE1978">IFERROR(INDEX('Pontuação'!G$13:G$101, MATCH(AD1978, 'Pontuação'!F$13:F$101, 0)), "Faixa Indefinida")</f>
        <v>B</v>
      </c>
      <c r="AF1978" s="11">
        <f t="shared" si="2"/>
        <v>0</v>
      </c>
      <c r="AG1978" s="11">
        <f t="shared" si="3"/>
        <v>1</v>
      </c>
      <c r="AH1978" s="11">
        <f t="shared" si="4"/>
        <v>0</v>
      </c>
      <c r="AI1978" s="11">
        <f t="shared" si="5"/>
        <v>0</v>
      </c>
      <c r="AJ1978" s="11">
        <f>ROUNDUP(SUM(VLOOKUP(F1978,'Pontuação 3.0'!A$2:B$11,2,FALSE),VLOOKUP(E1978,'Pontuação 3.0'!C$2:D$11,2,FALSE),VLOOKUP(H1978,'Pontuação 3.0'!I$2:J$11,2,FALSE),VLOOKUP(J1978,'Pontuação 3.0'!G$2:H$11,2,FALSE),VLOOKUP(G1978,'Pontuação 3.0'!E$2:F$11,2,FALSE),VLOOKUP(K1978,'Pontuação 3.0'!K$2:L$11,2,FALSE),VLOOKUP(L1978,'Pontuação 3.0'!M$2:N$13,2,FALSE)),0)</f>
        <v>2178</v>
      </c>
      <c r="AK1978" s="10">
        <f t="shared" si="6"/>
        <v>218</v>
      </c>
      <c r="AL1978" s="10" t="str">
        <f t="array" ref="AL1978">IFERROR(INDEX('Pontuação 3.0'!G$13:G$191, MATCH(AK1978, 'Pontuação 3.0'!F$13:F$191, 0)), "Faixa Indefinida")</f>
        <v>B</v>
      </c>
      <c r="AM1978" s="10">
        <f t="shared" si="7"/>
        <v>0</v>
      </c>
      <c r="AN1978" s="10">
        <f t="shared" si="8"/>
        <v>1</v>
      </c>
      <c r="AO1978" s="10">
        <f t="shared" si="9"/>
        <v>0</v>
      </c>
      <c r="AP1978" s="10">
        <f t="shared" si="10"/>
        <v>0</v>
      </c>
    </row>
    <row r="1979" ht="15.75" customHeight="1">
      <c r="A1979" s="7">
        <v>45677.0</v>
      </c>
      <c r="B1979" s="8" t="s">
        <v>4569</v>
      </c>
      <c r="C1979" s="8" t="s">
        <v>4570</v>
      </c>
      <c r="D1979" s="8" t="s">
        <v>4571</v>
      </c>
      <c r="E1979" s="8" t="s">
        <v>6103</v>
      </c>
      <c r="F1979" s="8" t="s">
        <v>6126</v>
      </c>
      <c r="G1979" s="8" t="s">
        <v>6117</v>
      </c>
      <c r="H1979" s="8" t="s">
        <v>6118</v>
      </c>
      <c r="I1979" s="8" t="s">
        <v>6107</v>
      </c>
      <c r="J1979" s="8" t="s">
        <v>6119</v>
      </c>
      <c r="K1979" s="8" t="s">
        <v>6107</v>
      </c>
      <c r="L1979" s="8" t="s">
        <v>6115</v>
      </c>
      <c r="M1979" s="8" t="s">
        <v>6113</v>
      </c>
      <c r="N1979" s="12" t="s">
        <v>18</v>
      </c>
      <c r="O1979" s="12" t="s">
        <v>20</v>
      </c>
      <c r="P1979" s="12" t="s">
        <v>102</v>
      </c>
      <c r="Q1979" s="12" t="s">
        <v>22</v>
      </c>
      <c r="R1979" s="12" t="s">
        <v>21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10">
        <f>ROUNDUP(SUM(VLOOKUP(F1979,'Pontuação'!A$2:B$11,2,FALSE),VLOOKUP(E1979,'Pontuação'!C$2:D$11,2,FALSE),VLOOKUP(H1979,'Pontuação'!I$2:J$11,2,FALSE),VLOOKUP(J1979,'Pontuação'!G$2:H$11,2,FALSE),VLOOKUP(L1979,'Pontuação'!M$2:N$13,2,FALSE)),0)</f>
        <v>1583</v>
      </c>
      <c r="AD1979" s="11">
        <f t="shared" si="1"/>
        <v>158</v>
      </c>
      <c r="AE1979" s="11" t="str">
        <f t="array" ref="AE1979">IFERROR(INDEX('Pontuação'!G$13:G$101, MATCH(AD1979, 'Pontuação'!F$13:F$101, 0)), "Faixa Indefinida")</f>
        <v>C</v>
      </c>
      <c r="AF1979" s="11">
        <f t="shared" si="2"/>
        <v>0</v>
      </c>
      <c r="AG1979" s="11">
        <f t="shared" si="3"/>
        <v>0</v>
      </c>
      <c r="AH1979" s="11">
        <f t="shared" si="4"/>
        <v>1</v>
      </c>
      <c r="AI1979" s="11">
        <f t="shared" si="5"/>
        <v>0</v>
      </c>
      <c r="AJ1979" s="11">
        <f>ROUNDUP(SUM(VLOOKUP(F1979,'Pontuação 3.0'!A$2:B$11,2,FALSE),VLOOKUP(E1979,'Pontuação 3.0'!C$2:D$11,2,FALSE),VLOOKUP(H1979,'Pontuação 3.0'!I$2:J$11,2,FALSE),VLOOKUP(J1979,'Pontuação 3.0'!G$2:H$11,2,FALSE),VLOOKUP(G1979,'Pontuação 3.0'!E$2:F$11,2,FALSE),VLOOKUP(K1979,'Pontuação 3.0'!K$2:L$11,2,FALSE),VLOOKUP(L1979,'Pontuação 3.0'!M$2:N$13,2,FALSE)),0)</f>
        <v>2076</v>
      </c>
      <c r="AK1979" s="10">
        <f t="shared" si="6"/>
        <v>208</v>
      </c>
      <c r="AL1979" s="10" t="str">
        <f t="array" ref="AL1979">IFERROR(INDEX('Pontuação 3.0'!G$13:G$191, MATCH(AK1979, 'Pontuação 3.0'!F$13:F$191, 0)), "Faixa Indefinida")</f>
        <v>C</v>
      </c>
      <c r="AM1979" s="10">
        <f t="shared" si="7"/>
        <v>0</v>
      </c>
      <c r="AN1979" s="10">
        <f t="shared" si="8"/>
        <v>0</v>
      </c>
      <c r="AO1979" s="10">
        <f t="shared" si="9"/>
        <v>1</v>
      </c>
      <c r="AP1979" s="10">
        <f t="shared" si="10"/>
        <v>0</v>
      </c>
    </row>
    <row r="1980" ht="15.75" customHeight="1">
      <c r="A1980" s="7">
        <v>45677.0</v>
      </c>
      <c r="B1980" s="8" t="s">
        <v>4574</v>
      </c>
      <c r="C1980" s="8" t="s">
        <v>4575</v>
      </c>
      <c r="D1980" s="9">
        <v>4.8996757202E10</v>
      </c>
      <c r="E1980" s="8" t="s">
        <v>6103</v>
      </c>
      <c r="F1980" s="8" t="s">
        <v>6126</v>
      </c>
      <c r="G1980" s="8" t="s">
        <v>6122</v>
      </c>
      <c r="H1980" s="8" t="s">
        <v>6135</v>
      </c>
      <c r="I1980" s="8" t="s">
        <v>6107</v>
      </c>
      <c r="J1980" s="8" t="s">
        <v>6108</v>
      </c>
      <c r="K1980" s="8" t="s">
        <v>6107</v>
      </c>
      <c r="L1980" s="8" t="s">
        <v>6120</v>
      </c>
      <c r="M1980" s="8" t="s">
        <v>6121</v>
      </c>
      <c r="N1980" s="12" t="s">
        <v>18</v>
      </c>
      <c r="O1980" s="12" t="s">
        <v>20</v>
      </c>
      <c r="P1980" s="12" t="s">
        <v>25</v>
      </c>
      <c r="Q1980" s="12" t="s">
        <v>22</v>
      </c>
      <c r="R1980" s="12" t="s">
        <v>21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10">
        <f>ROUNDUP(SUM(VLOOKUP(F1980,'Pontuação'!A$2:B$11,2,FALSE),VLOOKUP(E1980,'Pontuação'!C$2:D$11,2,FALSE),VLOOKUP(H1980,'Pontuação'!I$2:J$11,2,FALSE),VLOOKUP(J1980,'Pontuação'!G$2:H$11,2,FALSE),VLOOKUP(L1980,'Pontuação'!M$2:N$13,2,FALSE)),0)</f>
        <v>1804</v>
      </c>
      <c r="AD1980" s="11">
        <f t="shared" si="1"/>
        <v>180</v>
      </c>
      <c r="AE1980" s="11" t="str">
        <f t="array" ref="AE1980">IFERROR(INDEX('Pontuação'!G$13:G$101, MATCH(AD1980, 'Pontuação'!F$13:F$101, 0)), "Faixa Indefinida")</f>
        <v>B</v>
      </c>
      <c r="AF1980" s="11">
        <f t="shared" si="2"/>
        <v>0</v>
      </c>
      <c r="AG1980" s="11">
        <f t="shared" si="3"/>
        <v>1</v>
      </c>
      <c r="AH1980" s="11">
        <f t="shared" si="4"/>
        <v>0</v>
      </c>
      <c r="AI1980" s="11">
        <f t="shared" si="5"/>
        <v>0</v>
      </c>
      <c r="AJ1980" s="11">
        <f>ROUNDUP(SUM(VLOOKUP(F1980,'Pontuação 3.0'!A$2:B$11,2,FALSE),VLOOKUP(E1980,'Pontuação 3.0'!C$2:D$11,2,FALSE),VLOOKUP(H1980,'Pontuação 3.0'!I$2:J$11,2,FALSE),VLOOKUP(J1980,'Pontuação 3.0'!G$2:H$11,2,FALSE),VLOOKUP(G1980,'Pontuação 3.0'!E$2:F$11,2,FALSE),VLOOKUP(K1980,'Pontuação 3.0'!K$2:L$11,2,FALSE),VLOOKUP(L1980,'Pontuação 3.0'!M$2:N$13,2,FALSE)),0)</f>
        <v>2023</v>
      </c>
      <c r="AK1980" s="10">
        <f t="shared" si="6"/>
        <v>202</v>
      </c>
      <c r="AL1980" s="10" t="str">
        <f t="array" ref="AL1980">IFERROR(INDEX('Pontuação 3.0'!G$13:G$191, MATCH(AK1980, 'Pontuação 3.0'!F$13:F$191, 0)), "Faixa Indefinida")</f>
        <v>C</v>
      </c>
      <c r="AM1980" s="10">
        <f t="shared" si="7"/>
        <v>0</v>
      </c>
      <c r="AN1980" s="10">
        <f t="shared" si="8"/>
        <v>0</v>
      </c>
      <c r="AO1980" s="10">
        <f t="shared" si="9"/>
        <v>1</v>
      </c>
      <c r="AP1980" s="10">
        <f t="shared" si="10"/>
        <v>0</v>
      </c>
    </row>
    <row r="1981" ht="15.75" customHeight="1">
      <c r="A1981" s="7">
        <v>45677.0</v>
      </c>
      <c r="B1981" s="8" t="s">
        <v>4578</v>
      </c>
      <c r="C1981" s="8" t="s">
        <v>4579</v>
      </c>
      <c r="D1981" s="8" t="s">
        <v>4580</v>
      </c>
      <c r="E1981" s="8" t="s">
        <v>6103</v>
      </c>
      <c r="F1981" s="8" t="s">
        <v>6126</v>
      </c>
      <c r="G1981" s="8" t="s">
        <v>6117</v>
      </c>
      <c r="H1981" s="8" t="s">
        <v>6135</v>
      </c>
      <c r="I1981" s="8" t="s">
        <v>6128</v>
      </c>
      <c r="J1981" s="8" t="s">
        <v>6119</v>
      </c>
      <c r="K1981" s="8" t="s">
        <v>6107</v>
      </c>
      <c r="L1981" s="8" t="s">
        <v>6120</v>
      </c>
      <c r="M1981" s="8" t="s">
        <v>6111</v>
      </c>
      <c r="N1981" s="12" t="s">
        <v>18</v>
      </c>
      <c r="O1981" s="12" t="s">
        <v>20</v>
      </c>
      <c r="P1981" s="12" t="s">
        <v>19</v>
      </c>
      <c r="Q1981" s="12" t="s">
        <v>22</v>
      </c>
      <c r="R1981" s="12" t="s">
        <v>21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10">
        <f>ROUNDUP(SUM(VLOOKUP(F1981,'Pontuação'!A$2:B$11,2,FALSE),VLOOKUP(E1981,'Pontuação'!C$2:D$11,2,FALSE),VLOOKUP(H1981,'Pontuação'!I$2:J$11,2,FALSE),VLOOKUP(J1981,'Pontuação'!G$2:H$11,2,FALSE),VLOOKUP(L1981,'Pontuação'!M$2:N$13,2,FALSE)),0)</f>
        <v>1699</v>
      </c>
      <c r="AD1981" s="11">
        <f t="shared" si="1"/>
        <v>170</v>
      </c>
      <c r="AE1981" s="11" t="str">
        <f t="array" ref="AE1981">IFERROR(INDEX('Pontuação'!G$13:G$101, MATCH(AD1981, 'Pontuação'!F$13:F$101, 0)), "Faixa Indefinida")</f>
        <v>B</v>
      </c>
      <c r="AF1981" s="11">
        <f t="shared" si="2"/>
        <v>0</v>
      </c>
      <c r="AG1981" s="11">
        <f t="shared" si="3"/>
        <v>1</v>
      </c>
      <c r="AH1981" s="11">
        <f t="shared" si="4"/>
        <v>0</v>
      </c>
      <c r="AI1981" s="11">
        <f t="shared" si="5"/>
        <v>0</v>
      </c>
      <c r="AJ1981" s="11">
        <f>ROUNDUP(SUM(VLOOKUP(F1981,'Pontuação 3.0'!A$2:B$11,2,FALSE),VLOOKUP(E1981,'Pontuação 3.0'!C$2:D$11,2,FALSE),VLOOKUP(H1981,'Pontuação 3.0'!I$2:J$11,2,FALSE),VLOOKUP(J1981,'Pontuação 3.0'!G$2:H$11,2,FALSE),VLOOKUP(G1981,'Pontuação 3.0'!E$2:F$11,2,FALSE),VLOOKUP(K1981,'Pontuação 3.0'!K$2:L$11,2,FALSE),VLOOKUP(L1981,'Pontuação 3.0'!M$2:N$13,2,FALSE)),0)</f>
        <v>2011</v>
      </c>
      <c r="AK1981" s="10">
        <f t="shared" si="6"/>
        <v>201</v>
      </c>
      <c r="AL1981" s="10" t="str">
        <f t="array" ref="AL1981">IFERROR(INDEX('Pontuação 3.0'!G$13:G$191, MATCH(AK1981, 'Pontuação 3.0'!F$13:F$191, 0)), "Faixa Indefinida")</f>
        <v>C</v>
      </c>
      <c r="AM1981" s="10">
        <f t="shared" si="7"/>
        <v>0</v>
      </c>
      <c r="AN1981" s="10">
        <f t="shared" si="8"/>
        <v>0</v>
      </c>
      <c r="AO1981" s="10">
        <f t="shared" si="9"/>
        <v>1</v>
      </c>
      <c r="AP1981" s="10">
        <f t="shared" si="10"/>
        <v>0</v>
      </c>
    </row>
    <row r="1982" ht="15.75" customHeight="1">
      <c r="A1982" s="7">
        <v>45677.0</v>
      </c>
      <c r="B1982" s="8" t="s">
        <v>4576</v>
      </c>
      <c r="C1982" s="8" t="s">
        <v>4577</v>
      </c>
      <c r="D1982" s="9">
        <v>6.6996401385E10</v>
      </c>
      <c r="E1982" s="8" t="s">
        <v>6103</v>
      </c>
      <c r="F1982" s="8" t="s">
        <v>6116</v>
      </c>
      <c r="G1982" s="8" t="s">
        <v>6117</v>
      </c>
      <c r="H1982" s="8" t="s">
        <v>6106</v>
      </c>
      <c r="I1982" s="8" t="s">
        <v>6107</v>
      </c>
      <c r="J1982" s="8" t="s">
        <v>6119</v>
      </c>
      <c r="K1982" s="8" t="s">
        <v>6107</v>
      </c>
      <c r="L1982" s="8" t="s">
        <v>6136</v>
      </c>
      <c r="M1982" s="8" t="s">
        <v>6113</v>
      </c>
      <c r="N1982" s="12" t="s">
        <v>18</v>
      </c>
      <c r="O1982" s="12" t="s">
        <v>20</v>
      </c>
      <c r="P1982" s="12" t="s">
        <v>48</v>
      </c>
      <c r="Q1982" s="12" t="s">
        <v>22</v>
      </c>
      <c r="R1982" s="12" t="s">
        <v>21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10">
        <f>ROUNDUP(SUM(VLOOKUP(F1982,'Pontuação'!A$2:B$11,2,FALSE),VLOOKUP(E1982,'Pontuação'!C$2:D$11,2,FALSE),VLOOKUP(H1982,'Pontuação'!I$2:J$11,2,FALSE),VLOOKUP(J1982,'Pontuação'!G$2:H$11,2,FALSE),VLOOKUP(L1982,'Pontuação'!M$2:N$13,2,FALSE)),0)</f>
        <v>1597</v>
      </c>
      <c r="AD1982" s="11">
        <f t="shared" si="1"/>
        <v>160</v>
      </c>
      <c r="AE1982" s="11" t="str">
        <f t="array" ref="AE1982">IFERROR(INDEX('Pontuação'!G$13:G$101, MATCH(AD1982, 'Pontuação'!F$13:F$101, 0)), "Faixa Indefinida")</f>
        <v>C</v>
      </c>
      <c r="AF1982" s="11">
        <f t="shared" si="2"/>
        <v>0</v>
      </c>
      <c r="AG1982" s="11">
        <f t="shared" si="3"/>
        <v>0</v>
      </c>
      <c r="AH1982" s="11">
        <f t="shared" si="4"/>
        <v>1</v>
      </c>
      <c r="AI1982" s="11">
        <f t="shared" si="5"/>
        <v>0</v>
      </c>
      <c r="AJ1982" s="11">
        <f>ROUNDUP(SUM(VLOOKUP(F1982,'Pontuação 3.0'!A$2:B$11,2,FALSE),VLOOKUP(E1982,'Pontuação 3.0'!C$2:D$11,2,FALSE),VLOOKUP(H1982,'Pontuação 3.0'!I$2:J$11,2,FALSE),VLOOKUP(J1982,'Pontuação 3.0'!G$2:H$11,2,FALSE),VLOOKUP(G1982,'Pontuação 3.0'!E$2:F$11,2,FALSE),VLOOKUP(K1982,'Pontuação 3.0'!K$2:L$11,2,FALSE),VLOOKUP(L1982,'Pontuação 3.0'!M$2:N$13,2,FALSE)),0)</f>
        <v>2100</v>
      </c>
      <c r="AK1982" s="10">
        <f t="shared" si="6"/>
        <v>210</v>
      </c>
      <c r="AL1982" s="10" t="str">
        <f t="array" ref="AL1982">IFERROR(INDEX('Pontuação 3.0'!G$13:G$191, MATCH(AK1982, 'Pontuação 3.0'!F$13:F$191, 0)), "Faixa Indefinida")</f>
        <v>C</v>
      </c>
      <c r="AM1982" s="10">
        <f t="shared" si="7"/>
        <v>0</v>
      </c>
      <c r="AN1982" s="10">
        <f t="shared" si="8"/>
        <v>0</v>
      </c>
      <c r="AO1982" s="10">
        <f t="shared" si="9"/>
        <v>1</v>
      </c>
      <c r="AP1982" s="10">
        <f t="shared" si="10"/>
        <v>0</v>
      </c>
    </row>
    <row r="1983" ht="15.75" customHeight="1">
      <c r="A1983" s="7">
        <v>45677.0</v>
      </c>
      <c r="B1983" s="8" t="s">
        <v>417</v>
      </c>
      <c r="C1983" s="8" t="s">
        <v>4581</v>
      </c>
      <c r="D1983" s="9">
        <v>2.2981769014E10</v>
      </c>
      <c r="E1983" s="8" t="s">
        <v>6103</v>
      </c>
      <c r="F1983" s="8" t="s">
        <v>6126</v>
      </c>
      <c r="G1983" s="8" t="s">
        <v>6114</v>
      </c>
      <c r="H1983" s="8" t="s">
        <v>6123</v>
      </c>
      <c r="I1983" s="8" t="s">
        <v>6107</v>
      </c>
      <c r="J1983" s="8" t="s">
        <v>6119</v>
      </c>
      <c r="K1983" s="8" t="s">
        <v>6107</v>
      </c>
      <c r="L1983" s="8" t="s">
        <v>6120</v>
      </c>
      <c r="M1983" s="8" t="s">
        <v>6113</v>
      </c>
      <c r="N1983" s="12" t="s">
        <v>18</v>
      </c>
      <c r="O1983" s="12" t="s">
        <v>20</v>
      </c>
      <c r="P1983" s="12" t="s">
        <v>102</v>
      </c>
      <c r="Q1983" s="12" t="s">
        <v>22</v>
      </c>
      <c r="R1983" s="12" t="s">
        <v>21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10">
        <f>ROUNDUP(SUM(VLOOKUP(F1983,'Pontuação'!A$2:B$11,2,FALSE),VLOOKUP(E1983,'Pontuação'!C$2:D$11,2,FALSE),VLOOKUP(H1983,'Pontuação'!I$2:J$11,2,FALSE),VLOOKUP(J1983,'Pontuação'!G$2:H$11,2,FALSE),VLOOKUP(L1983,'Pontuação'!M$2:N$13,2,FALSE)),0)</f>
        <v>1559</v>
      </c>
      <c r="AD1983" s="11">
        <f t="shared" si="1"/>
        <v>156</v>
      </c>
      <c r="AE1983" s="11" t="str">
        <f t="array" ref="AE1983">IFERROR(INDEX('Pontuação'!G$13:G$101, MATCH(AD1983, 'Pontuação'!F$13:F$101, 0)), "Faixa Indefinida")</f>
        <v>C</v>
      </c>
      <c r="AF1983" s="11">
        <f t="shared" si="2"/>
        <v>0</v>
      </c>
      <c r="AG1983" s="11">
        <f t="shared" si="3"/>
        <v>0</v>
      </c>
      <c r="AH1983" s="11">
        <f t="shared" si="4"/>
        <v>1</v>
      </c>
      <c r="AI1983" s="11">
        <f t="shared" si="5"/>
        <v>0</v>
      </c>
      <c r="AJ1983" s="11">
        <f>ROUNDUP(SUM(VLOOKUP(F1983,'Pontuação 3.0'!A$2:B$11,2,FALSE),VLOOKUP(E1983,'Pontuação 3.0'!C$2:D$11,2,FALSE),VLOOKUP(H1983,'Pontuação 3.0'!I$2:J$11,2,FALSE),VLOOKUP(J1983,'Pontuação 3.0'!G$2:H$11,2,FALSE),VLOOKUP(G1983,'Pontuação 3.0'!E$2:F$11,2,FALSE),VLOOKUP(K1983,'Pontuação 3.0'!K$2:L$11,2,FALSE),VLOOKUP(L1983,'Pontuação 3.0'!M$2:N$13,2,FALSE)),0)</f>
        <v>1777</v>
      </c>
      <c r="AK1983" s="10">
        <f t="shared" si="6"/>
        <v>178</v>
      </c>
      <c r="AL1983" s="10" t="str">
        <f t="array" ref="AL1983">IFERROR(INDEX('Pontuação 3.0'!G$13:G$191, MATCH(AK1983, 'Pontuação 3.0'!F$13:F$191, 0)), "Faixa Indefinida")</f>
        <v>D</v>
      </c>
      <c r="AM1983" s="10">
        <f t="shared" si="7"/>
        <v>0</v>
      </c>
      <c r="AN1983" s="10">
        <f t="shared" si="8"/>
        <v>0</v>
      </c>
      <c r="AO1983" s="10">
        <f t="shared" si="9"/>
        <v>0</v>
      </c>
      <c r="AP1983" s="10">
        <f t="shared" si="10"/>
        <v>1</v>
      </c>
    </row>
    <row r="1984" ht="15.75" customHeight="1">
      <c r="A1984" s="7">
        <v>45677.0</v>
      </c>
      <c r="B1984" s="8" t="s">
        <v>4582</v>
      </c>
      <c r="C1984" s="8" t="s">
        <v>4583</v>
      </c>
      <c r="D1984" s="9">
        <v>4.7989101419E10</v>
      </c>
      <c r="E1984" s="8" t="s">
        <v>6125</v>
      </c>
      <c r="F1984" s="8" t="s">
        <v>6126</v>
      </c>
      <c r="G1984" s="8" t="s">
        <v>6122</v>
      </c>
      <c r="H1984" s="8" t="s">
        <v>6106</v>
      </c>
      <c r="I1984" s="8" t="s">
        <v>6107</v>
      </c>
      <c r="J1984" s="8" t="s">
        <v>6119</v>
      </c>
      <c r="K1984" s="8" t="s">
        <v>6107</v>
      </c>
      <c r="L1984" s="8" t="s">
        <v>6115</v>
      </c>
      <c r="M1984" s="8" t="s">
        <v>6121</v>
      </c>
      <c r="N1984" s="12" t="s">
        <v>18</v>
      </c>
      <c r="O1984" s="12" t="s">
        <v>20</v>
      </c>
      <c r="P1984" s="12" t="s">
        <v>102</v>
      </c>
      <c r="Q1984" s="12" t="s">
        <v>22</v>
      </c>
      <c r="R1984" s="12" t="s">
        <v>21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10">
        <f>ROUNDUP(SUM(VLOOKUP(F1984,'Pontuação'!A$2:B$11,2,FALSE),VLOOKUP(E1984,'Pontuação'!C$2:D$11,2,FALSE),VLOOKUP(H1984,'Pontuação'!I$2:J$11,2,FALSE),VLOOKUP(J1984,'Pontuação'!G$2:H$11,2,FALSE),VLOOKUP(L1984,'Pontuação'!M$2:N$13,2,FALSE)),0)</f>
        <v>1545</v>
      </c>
      <c r="AD1984" s="11">
        <f t="shared" si="1"/>
        <v>155</v>
      </c>
      <c r="AE1984" s="11" t="str">
        <f t="array" ref="AE1984">IFERROR(INDEX('Pontuação'!G$13:G$101, MATCH(AD1984, 'Pontuação'!F$13:F$101, 0)), "Faixa Indefinida")</f>
        <v>C</v>
      </c>
      <c r="AF1984" s="11">
        <f t="shared" si="2"/>
        <v>0</v>
      </c>
      <c r="AG1984" s="11">
        <f t="shared" si="3"/>
        <v>0</v>
      </c>
      <c r="AH1984" s="11">
        <f t="shared" si="4"/>
        <v>1</v>
      </c>
      <c r="AI1984" s="11">
        <f t="shared" si="5"/>
        <v>0</v>
      </c>
      <c r="AJ1984" s="11">
        <f>ROUNDUP(SUM(VLOOKUP(F1984,'Pontuação 3.0'!A$2:B$11,2,FALSE),VLOOKUP(E1984,'Pontuação 3.0'!C$2:D$11,2,FALSE),VLOOKUP(H1984,'Pontuação 3.0'!I$2:J$11,2,FALSE),VLOOKUP(J1984,'Pontuação 3.0'!G$2:H$11,2,FALSE),VLOOKUP(G1984,'Pontuação 3.0'!E$2:F$11,2,FALSE),VLOOKUP(K1984,'Pontuação 3.0'!K$2:L$11,2,FALSE),VLOOKUP(L1984,'Pontuação 3.0'!M$2:N$13,2,FALSE)),0)</f>
        <v>1819</v>
      </c>
      <c r="AK1984" s="10">
        <f t="shared" si="6"/>
        <v>182</v>
      </c>
      <c r="AL1984" s="10" t="str">
        <f t="array" ref="AL1984">IFERROR(INDEX('Pontuação 3.0'!G$13:G$191, MATCH(AK1984, 'Pontuação 3.0'!F$13:F$191, 0)), "Faixa Indefinida")</f>
        <v>D</v>
      </c>
      <c r="AM1984" s="10">
        <f t="shared" si="7"/>
        <v>0</v>
      </c>
      <c r="AN1984" s="10">
        <f t="shared" si="8"/>
        <v>0</v>
      </c>
      <c r="AO1984" s="10">
        <f t="shared" si="9"/>
        <v>0</v>
      </c>
      <c r="AP1984" s="10">
        <f t="shared" si="10"/>
        <v>1</v>
      </c>
    </row>
    <row r="1985" ht="15.75" customHeight="1">
      <c r="A1985" s="7">
        <v>45677.0</v>
      </c>
      <c r="B1985" s="8" t="s">
        <v>4584</v>
      </c>
      <c r="C1985" s="8" t="s">
        <v>4585</v>
      </c>
      <c r="D1985" s="9">
        <v>6.3981534159E10</v>
      </c>
      <c r="E1985" s="8" t="s">
        <v>6103</v>
      </c>
      <c r="F1985" s="8" t="s">
        <v>6116</v>
      </c>
      <c r="G1985" s="8" t="s">
        <v>6117</v>
      </c>
      <c r="H1985" s="8" t="s">
        <v>6106</v>
      </c>
      <c r="I1985" s="8" t="s">
        <v>6107</v>
      </c>
      <c r="J1985" s="8" t="s">
        <v>6119</v>
      </c>
      <c r="K1985" s="8" t="s">
        <v>6107</v>
      </c>
      <c r="L1985" s="8" t="s">
        <v>6120</v>
      </c>
      <c r="M1985" s="8" t="s">
        <v>6121</v>
      </c>
      <c r="N1985" s="12" t="s">
        <v>18</v>
      </c>
      <c r="O1985" s="12" t="s">
        <v>20</v>
      </c>
      <c r="P1985" s="12" t="s">
        <v>31</v>
      </c>
      <c r="Q1985" s="12" t="s">
        <v>22</v>
      </c>
      <c r="R1985" s="12" t="s">
        <v>32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10">
        <f>ROUNDUP(SUM(VLOOKUP(F1985,'Pontuação'!A$2:B$11,2,FALSE),VLOOKUP(E1985,'Pontuação'!C$2:D$11,2,FALSE),VLOOKUP(H1985,'Pontuação'!I$2:J$11,2,FALSE),VLOOKUP(J1985,'Pontuação'!G$2:H$11,2,FALSE),VLOOKUP(L1985,'Pontuação'!M$2:N$13,2,FALSE)),0)</f>
        <v>1685</v>
      </c>
      <c r="AD1985" s="11">
        <f t="shared" si="1"/>
        <v>169</v>
      </c>
      <c r="AE1985" s="11" t="str">
        <f t="array" ref="AE1985">IFERROR(INDEX('Pontuação'!G$13:G$101, MATCH(AD1985, 'Pontuação'!F$13:F$101, 0)), "Faixa Indefinida")</f>
        <v>B</v>
      </c>
      <c r="AF1985" s="11">
        <f t="shared" si="2"/>
        <v>0</v>
      </c>
      <c r="AG1985" s="11">
        <f t="shared" si="3"/>
        <v>1</v>
      </c>
      <c r="AH1985" s="11">
        <f t="shared" si="4"/>
        <v>0</v>
      </c>
      <c r="AI1985" s="11">
        <f t="shared" si="5"/>
        <v>0</v>
      </c>
      <c r="AJ1985" s="11">
        <f>ROUNDUP(SUM(VLOOKUP(F1985,'Pontuação 3.0'!A$2:B$11,2,FALSE),VLOOKUP(E1985,'Pontuação 3.0'!C$2:D$11,2,FALSE),VLOOKUP(H1985,'Pontuação 3.0'!I$2:J$11,2,FALSE),VLOOKUP(J1985,'Pontuação 3.0'!G$2:H$11,2,FALSE),VLOOKUP(G1985,'Pontuação 3.0'!E$2:F$11,2,FALSE),VLOOKUP(K1985,'Pontuação 3.0'!K$2:L$11,2,FALSE),VLOOKUP(L1985,'Pontuação 3.0'!M$2:N$13,2,FALSE)),0)</f>
        <v>2208</v>
      </c>
      <c r="AK1985" s="10">
        <f t="shared" si="6"/>
        <v>221</v>
      </c>
      <c r="AL1985" s="10" t="str">
        <f t="array" ref="AL1985">IFERROR(INDEX('Pontuação 3.0'!G$13:G$191, MATCH(AK1985, 'Pontuação 3.0'!F$13:F$191, 0)), "Faixa Indefinida")</f>
        <v>B</v>
      </c>
      <c r="AM1985" s="10">
        <f t="shared" si="7"/>
        <v>0</v>
      </c>
      <c r="AN1985" s="10">
        <f t="shared" si="8"/>
        <v>1</v>
      </c>
      <c r="AO1985" s="10">
        <f t="shared" si="9"/>
        <v>0</v>
      </c>
      <c r="AP1985" s="10">
        <f t="shared" si="10"/>
        <v>0</v>
      </c>
    </row>
    <row r="1986" ht="15.75" customHeight="1">
      <c r="A1986" s="7">
        <v>45677.0</v>
      </c>
      <c r="B1986" s="8" t="s">
        <v>4586</v>
      </c>
      <c r="C1986" s="8" t="s">
        <v>4587</v>
      </c>
      <c r="D1986" s="9">
        <v>1.1944853036E10</v>
      </c>
      <c r="E1986" s="8" t="s">
        <v>6103</v>
      </c>
      <c r="F1986" s="8" t="s">
        <v>6126</v>
      </c>
      <c r="G1986" s="8" t="s">
        <v>6122</v>
      </c>
      <c r="H1986" s="8" t="s">
        <v>6132</v>
      </c>
      <c r="I1986" s="8" t="s">
        <v>6107</v>
      </c>
      <c r="J1986" s="8" t="s">
        <v>6119</v>
      </c>
      <c r="K1986" s="8" t="s">
        <v>6107</v>
      </c>
      <c r="L1986" s="8" t="s">
        <v>6115</v>
      </c>
      <c r="M1986" s="8" t="s">
        <v>6121</v>
      </c>
      <c r="N1986" s="12" t="s">
        <v>18</v>
      </c>
      <c r="O1986" s="12" t="s">
        <v>20</v>
      </c>
      <c r="P1986" s="12" t="s">
        <v>25</v>
      </c>
      <c r="Q1986" s="12" t="s">
        <v>22</v>
      </c>
      <c r="R1986" s="12" t="s">
        <v>32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10">
        <f>ROUNDUP(SUM(VLOOKUP(F1986,'Pontuação'!A$2:B$11,2,FALSE),VLOOKUP(E1986,'Pontuação'!C$2:D$11,2,FALSE),VLOOKUP(H1986,'Pontuação'!I$2:J$11,2,FALSE),VLOOKUP(J1986,'Pontuação'!G$2:H$11,2,FALSE),VLOOKUP(L1986,'Pontuação'!M$2:N$13,2,FALSE)),0)</f>
        <v>1357</v>
      </c>
      <c r="AD1986" s="11">
        <f t="shared" si="1"/>
        <v>136</v>
      </c>
      <c r="AE1986" s="11" t="str">
        <f t="array" ref="AE1986">IFERROR(INDEX('Pontuação'!G$13:G$101, MATCH(AD1986, 'Pontuação'!F$13:F$101, 0)), "Faixa Indefinida")</f>
        <v>D</v>
      </c>
      <c r="AF1986" s="11">
        <f t="shared" si="2"/>
        <v>0</v>
      </c>
      <c r="AG1986" s="11">
        <f t="shared" si="3"/>
        <v>0</v>
      </c>
      <c r="AH1986" s="11">
        <f t="shared" si="4"/>
        <v>0</v>
      </c>
      <c r="AI1986" s="11">
        <f t="shared" si="5"/>
        <v>1</v>
      </c>
      <c r="AJ1986" s="11">
        <f>ROUNDUP(SUM(VLOOKUP(F1986,'Pontuação 3.0'!A$2:B$11,2,FALSE),VLOOKUP(E1986,'Pontuação 3.0'!C$2:D$11,2,FALSE),VLOOKUP(H1986,'Pontuação 3.0'!I$2:J$11,2,FALSE),VLOOKUP(J1986,'Pontuação 3.0'!G$2:H$11,2,FALSE),VLOOKUP(G1986,'Pontuação 3.0'!E$2:F$11,2,FALSE),VLOOKUP(K1986,'Pontuação 3.0'!K$2:L$11,2,FALSE),VLOOKUP(L1986,'Pontuação 3.0'!M$2:N$13,2,FALSE)),0)</f>
        <v>1741</v>
      </c>
      <c r="AK1986" s="10">
        <f t="shared" si="6"/>
        <v>174</v>
      </c>
      <c r="AL1986" s="10" t="str">
        <f t="array" ref="AL1986">IFERROR(INDEX('Pontuação 3.0'!G$13:G$191, MATCH(AK1986, 'Pontuação 3.0'!F$13:F$191, 0)), "Faixa Indefinida")</f>
        <v>D</v>
      </c>
      <c r="AM1986" s="10">
        <f t="shared" si="7"/>
        <v>0</v>
      </c>
      <c r="AN1986" s="10">
        <f t="shared" si="8"/>
        <v>0</v>
      </c>
      <c r="AO1986" s="10">
        <f t="shared" si="9"/>
        <v>0</v>
      </c>
      <c r="AP1986" s="10">
        <f t="shared" si="10"/>
        <v>1</v>
      </c>
    </row>
    <row r="1987" ht="15.75" customHeight="1">
      <c r="A1987" s="7">
        <v>45677.0</v>
      </c>
      <c r="B1987" s="8" t="s">
        <v>4588</v>
      </c>
      <c r="C1987" s="8" t="s">
        <v>4589</v>
      </c>
      <c r="D1987" s="9">
        <v>1.1990069674E10</v>
      </c>
      <c r="E1987" s="8" t="s">
        <v>6103</v>
      </c>
      <c r="F1987" s="8" t="s">
        <v>6126</v>
      </c>
      <c r="G1987" s="8" t="s">
        <v>6117</v>
      </c>
      <c r="H1987" s="8" t="s">
        <v>6135</v>
      </c>
      <c r="I1987" s="8" t="s">
        <v>6128</v>
      </c>
      <c r="J1987" s="8" t="s">
        <v>6108</v>
      </c>
      <c r="K1987" s="8" t="s">
        <v>6107</v>
      </c>
      <c r="L1987" s="8" t="s">
        <v>6115</v>
      </c>
      <c r="M1987" s="8" t="s">
        <v>6113</v>
      </c>
      <c r="N1987" s="12" t="s">
        <v>18</v>
      </c>
      <c r="O1987" s="12" t="s">
        <v>20</v>
      </c>
      <c r="P1987" s="12" t="s">
        <v>25</v>
      </c>
      <c r="Q1987" s="12" t="s">
        <v>83</v>
      </c>
      <c r="R1987" s="12" t="s">
        <v>21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10">
        <f>ROUNDUP(SUM(VLOOKUP(F1987,'Pontuação'!A$2:B$11,2,FALSE),VLOOKUP(E1987,'Pontuação'!C$2:D$11,2,FALSE),VLOOKUP(H1987,'Pontuação'!I$2:J$11,2,FALSE),VLOOKUP(J1987,'Pontuação'!G$2:H$11,2,FALSE),VLOOKUP(L1987,'Pontuação'!M$2:N$13,2,FALSE)),0)</f>
        <v>1672</v>
      </c>
      <c r="AD1987" s="11">
        <f t="shared" si="1"/>
        <v>167</v>
      </c>
      <c r="AE1987" s="11" t="str">
        <f t="array" ref="AE1987">IFERROR(INDEX('Pontuação'!G$13:G$101, MATCH(AD1987, 'Pontuação'!F$13:F$101, 0)), "Faixa Indefinida")</f>
        <v>B</v>
      </c>
      <c r="AF1987" s="11">
        <f t="shared" si="2"/>
        <v>0</v>
      </c>
      <c r="AG1987" s="11">
        <f t="shared" si="3"/>
        <v>1</v>
      </c>
      <c r="AH1987" s="11">
        <f t="shared" si="4"/>
        <v>0</v>
      </c>
      <c r="AI1987" s="11">
        <f t="shared" si="5"/>
        <v>0</v>
      </c>
      <c r="AJ1987" s="11">
        <f>ROUNDUP(SUM(VLOOKUP(F1987,'Pontuação 3.0'!A$2:B$11,2,FALSE),VLOOKUP(E1987,'Pontuação 3.0'!C$2:D$11,2,FALSE),VLOOKUP(H1987,'Pontuação 3.0'!I$2:J$11,2,FALSE),VLOOKUP(J1987,'Pontuação 3.0'!G$2:H$11,2,FALSE),VLOOKUP(G1987,'Pontuação 3.0'!E$2:F$11,2,FALSE),VLOOKUP(K1987,'Pontuação 3.0'!K$2:L$11,2,FALSE),VLOOKUP(L1987,'Pontuação 3.0'!M$2:N$13,2,FALSE)),0)</f>
        <v>2077</v>
      </c>
      <c r="AK1987" s="10">
        <f t="shared" si="6"/>
        <v>208</v>
      </c>
      <c r="AL1987" s="10" t="str">
        <f t="array" ref="AL1987">IFERROR(INDEX('Pontuação 3.0'!G$13:G$191, MATCH(AK1987, 'Pontuação 3.0'!F$13:F$191, 0)), "Faixa Indefinida")</f>
        <v>C</v>
      </c>
      <c r="AM1987" s="10">
        <f t="shared" si="7"/>
        <v>0</v>
      </c>
      <c r="AN1987" s="10">
        <f t="shared" si="8"/>
        <v>0</v>
      </c>
      <c r="AO1987" s="10">
        <f t="shared" si="9"/>
        <v>1</v>
      </c>
      <c r="AP1987" s="10">
        <f t="shared" si="10"/>
        <v>0</v>
      </c>
    </row>
    <row r="1988" ht="15.75" customHeight="1">
      <c r="A1988" s="7">
        <v>45677.0</v>
      </c>
      <c r="B1988" s="8" t="s">
        <v>4590</v>
      </c>
      <c r="C1988" s="8" t="s">
        <v>4591</v>
      </c>
      <c r="D1988" s="9">
        <v>2.1973433377E10</v>
      </c>
      <c r="E1988" s="8" t="s">
        <v>6103</v>
      </c>
      <c r="F1988" s="8" t="s">
        <v>6143</v>
      </c>
      <c r="G1988" s="8" t="s">
        <v>6117</v>
      </c>
      <c r="H1988" s="8" t="s">
        <v>6118</v>
      </c>
      <c r="I1988" s="8" t="s">
        <v>6128</v>
      </c>
      <c r="J1988" s="8" t="s">
        <v>6108</v>
      </c>
      <c r="K1988" s="8" t="s">
        <v>6109</v>
      </c>
      <c r="L1988" s="8" t="s">
        <v>6120</v>
      </c>
      <c r="M1988" s="8" t="s">
        <v>6121</v>
      </c>
      <c r="N1988" s="12" t="s">
        <v>18</v>
      </c>
      <c r="O1988" s="12" t="s">
        <v>20</v>
      </c>
      <c r="P1988" s="12" t="s">
        <v>102</v>
      </c>
      <c r="Q1988" s="12" t="s">
        <v>22</v>
      </c>
      <c r="R1988" s="12" t="s">
        <v>21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10">
        <f>ROUNDUP(SUM(VLOOKUP(F1988,'Pontuação'!A$2:B$11,2,FALSE),VLOOKUP(E1988,'Pontuação'!C$2:D$11,2,FALSE),VLOOKUP(H1988,'Pontuação'!I$2:J$11,2,FALSE),VLOOKUP(J1988,'Pontuação'!G$2:H$11,2,FALSE),VLOOKUP(L1988,'Pontuação'!M$2:N$13,2,FALSE)),0)</f>
        <v>1803</v>
      </c>
      <c r="AD1988" s="11">
        <f t="shared" si="1"/>
        <v>180</v>
      </c>
      <c r="AE1988" s="11" t="str">
        <f t="array" ref="AE1988">IFERROR(INDEX('Pontuação'!G$13:G$101, MATCH(AD1988, 'Pontuação'!F$13:F$101, 0)), "Faixa Indefinida")</f>
        <v>B</v>
      </c>
      <c r="AF1988" s="11">
        <f t="shared" si="2"/>
        <v>0</v>
      </c>
      <c r="AG1988" s="11">
        <f t="shared" si="3"/>
        <v>1</v>
      </c>
      <c r="AH1988" s="11">
        <f t="shared" si="4"/>
        <v>0</v>
      </c>
      <c r="AI1988" s="11">
        <f t="shared" si="5"/>
        <v>0</v>
      </c>
      <c r="AJ1988" s="11">
        <f>ROUNDUP(SUM(VLOOKUP(F1988,'Pontuação 3.0'!A$2:B$11,2,FALSE),VLOOKUP(E1988,'Pontuação 3.0'!C$2:D$11,2,FALSE),VLOOKUP(H1988,'Pontuação 3.0'!I$2:J$11,2,FALSE),VLOOKUP(J1988,'Pontuação 3.0'!G$2:H$11,2,FALSE),VLOOKUP(G1988,'Pontuação 3.0'!E$2:F$11,2,FALSE),VLOOKUP(K1988,'Pontuação 3.0'!K$2:L$11,2,FALSE),VLOOKUP(L1988,'Pontuação 3.0'!M$2:N$13,2,FALSE)),0)</f>
        <v>2486</v>
      </c>
      <c r="AK1988" s="10">
        <f t="shared" si="6"/>
        <v>249</v>
      </c>
      <c r="AL1988" s="10" t="str">
        <f t="array" ref="AL1988">IFERROR(INDEX('Pontuação 3.0'!G$13:G$191, MATCH(AK1988, 'Pontuação 3.0'!F$13:F$191, 0)), "Faixa Indefinida")</f>
        <v>A</v>
      </c>
      <c r="AM1988" s="10">
        <f t="shared" si="7"/>
        <v>1</v>
      </c>
      <c r="AN1988" s="10">
        <f t="shared" si="8"/>
        <v>0</v>
      </c>
      <c r="AO1988" s="10">
        <f t="shared" si="9"/>
        <v>0</v>
      </c>
      <c r="AP1988" s="10">
        <f t="shared" si="10"/>
        <v>0</v>
      </c>
    </row>
    <row r="1989" ht="15.75" customHeight="1">
      <c r="A1989" s="7">
        <v>45677.0</v>
      </c>
      <c r="B1989" s="8" t="s">
        <v>4592</v>
      </c>
      <c r="C1989" s="8" t="s">
        <v>4593</v>
      </c>
      <c r="D1989" s="9">
        <v>1.7996016334E10</v>
      </c>
      <c r="E1989" s="8" t="s">
        <v>6103</v>
      </c>
      <c r="F1989" s="8" t="s">
        <v>6126</v>
      </c>
      <c r="G1989" s="8" t="s">
        <v>6117</v>
      </c>
      <c r="H1989" s="8" t="s">
        <v>6135</v>
      </c>
      <c r="I1989" s="8" t="s">
        <v>6128</v>
      </c>
      <c r="J1989" s="8" t="s">
        <v>6119</v>
      </c>
      <c r="K1989" s="8" t="s">
        <v>6109</v>
      </c>
      <c r="L1989" s="8" t="s">
        <v>6115</v>
      </c>
      <c r="M1989" s="8" t="s">
        <v>6111</v>
      </c>
      <c r="N1989" s="12" t="s">
        <v>18</v>
      </c>
      <c r="O1989" s="12" t="s">
        <v>20</v>
      </c>
      <c r="P1989" s="12" t="s">
        <v>121</v>
      </c>
      <c r="Q1989" s="12" t="s">
        <v>22</v>
      </c>
      <c r="R1989" s="12" t="s">
        <v>21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10">
        <f>ROUNDUP(SUM(VLOOKUP(F1989,'Pontuação'!A$2:B$11,2,FALSE),VLOOKUP(E1989,'Pontuação'!C$2:D$11,2,FALSE),VLOOKUP(H1989,'Pontuação'!I$2:J$11,2,FALSE),VLOOKUP(J1989,'Pontuação'!G$2:H$11,2,FALSE),VLOOKUP(L1989,'Pontuação'!M$2:N$13,2,FALSE)),0)</f>
        <v>1567</v>
      </c>
      <c r="AD1989" s="11">
        <f t="shared" si="1"/>
        <v>157</v>
      </c>
      <c r="AE1989" s="11" t="str">
        <f t="array" ref="AE1989">IFERROR(INDEX('Pontuação'!G$13:G$101, MATCH(AD1989, 'Pontuação'!F$13:F$101, 0)), "Faixa Indefinida")</f>
        <v>C</v>
      </c>
      <c r="AF1989" s="11">
        <f t="shared" si="2"/>
        <v>0</v>
      </c>
      <c r="AG1989" s="11">
        <f t="shared" si="3"/>
        <v>0</v>
      </c>
      <c r="AH1989" s="11">
        <f t="shared" si="4"/>
        <v>1</v>
      </c>
      <c r="AI1989" s="11">
        <f t="shared" si="5"/>
        <v>0</v>
      </c>
      <c r="AJ1989" s="11">
        <f>ROUNDUP(SUM(VLOOKUP(F1989,'Pontuação 3.0'!A$2:B$11,2,FALSE),VLOOKUP(E1989,'Pontuação 3.0'!C$2:D$11,2,FALSE),VLOOKUP(H1989,'Pontuação 3.0'!I$2:J$11,2,FALSE),VLOOKUP(J1989,'Pontuação 3.0'!G$2:H$11,2,FALSE),VLOOKUP(G1989,'Pontuação 3.0'!E$2:F$11,2,FALSE),VLOOKUP(K1989,'Pontuação 3.0'!K$2:L$11,2,FALSE),VLOOKUP(L1989,'Pontuação 3.0'!M$2:N$13,2,FALSE)),0)</f>
        <v>2186</v>
      </c>
      <c r="AK1989" s="10">
        <f t="shared" si="6"/>
        <v>219</v>
      </c>
      <c r="AL1989" s="10" t="str">
        <f t="array" ref="AL1989">IFERROR(INDEX('Pontuação 3.0'!G$13:G$191, MATCH(AK1989, 'Pontuação 3.0'!F$13:F$191, 0)), "Faixa Indefinida")</f>
        <v>B</v>
      </c>
      <c r="AM1989" s="10">
        <f t="shared" si="7"/>
        <v>0</v>
      </c>
      <c r="AN1989" s="10">
        <f t="shared" si="8"/>
        <v>1</v>
      </c>
      <c r="AO1989" s="10">
        <f t="shared" si="9"/>
        <v>0</v>
      </c>
      <c r="AP1989" s="10">
        <f t="shared" si="10"/>
        <v>0</v>
      </c>
    </row>
    <row r="1990" ht="15.75" customHeight="1">
      <c r="A1990" s="7">
        <v>45677.0</v>
      </c>
      <c r="B1990" s="8" t="s">
        <v>4594</v>
      </c>
      <c r="C1990" s="8" t="s">
        <v>4595</v>
      </c>
      <c r="D1990" s="9">
        <v>1.6994149667E10</v>
      </c>
      <c r="E1990" s="8" t="s">
        <v>6125</v>
      </c>
      <c r="F1990" s="8" t="s">
        <v>6127</v>
      </c>
      <c r="G1990" s="8" t="s">
        <v>6112</v>
      </c>
      <c r="H1990" s="8" t="s">
        <v>6123</v>
      </c>
      <c r="I1990" s="8" t="s">
        <v>6107</v>
      </c>
      <c r="J1990" s="8" t="s">
        <v>6119</v>
      </c>
      <c r="K1990" s="8" t="s">
        <v>6107</v>
      </c>
      <c r="L1990" s="8" t="s">
        <v>6110</v>
      </c>
      <c r="M1990" s="8" t="s">
        <v>6113</v>
      </c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10">
        <f>ROUNDUP(SUM(VLOOKUP(F1990,'Pontuação'!A$2:B$11,2,FALSE),VLOOKUP(E1990,'Pontuação'!C$2:D$11,2,FALSE),VLOOKUP(H1990,'Pontuação'!I$2:J$11,2,FALSE),VLOOKUP(J1990,'Pontuação'!G$2:H$11,2,FALSE),VLOOKUP(L1990,'Pontuação'!M$2:N$13,2,FALSE)),0)</f>
        <v>1268</v>
      </c>
      <c r="AD1990" s="11">
        <f t="shared" si="1"/>
        <v>127</v>
      </c>
      <c r="AE1990" s="11" t="str">
        <f t="array" ref="AE1990">IFERROR(INDEX('Pontuação'!G$13:G$101, MATCH(AD1990, 'Pontuação'!F$13:F$101, 0)), "Faixa Indefinida")</f>
        <v>D</v>
      </c>
      <c r="AF1990" s="11">
        <f t="shared" si="2"/>
        <v>0</v>
      </c>
      <c r="AG1990" s="11">
        <f t="shared" si="3"/>
        <v>0</v>
      </c>
      <c r="AH1990" s="11">
        <f t="shared" si="4"/>
        <v>0</v>
      </c>
      <c r="AI1990" s="11">
        <f t="shared" si="5"/>
        <v>1</v>
      </c>
      <c r="AJ1990" s="11">
        <f>ROUNDUP(SUM(VLOOKUP(F1990,'Pontuação 3.0'!A$2:B$11,2,FALSE),VLOOKUP(E1990,'Pontuação 3.0'!C$2:D$11,2,FALSE),VLOOKUP(H1990,'Pontuação 3.0'!I$2:J$11,2,FALSE),VLOOKUP(J1990,'Pontuação 3.0'!G$2:H$11,2,FALSE),VLOOKUP(G1990,'Pontuação 3.0'!E$2:F$11,2,FALSE),VLOOKUP(K1990,'Pontuação 3.0'!K$2:L$11,2,FALSE),VLOOKUP(L1990,'Pontuação 3.0'!M$2:N$13,2,FALSE)),0)</f>
        <v>1883</v>
      </c>
      <c r="AK1990" s="10">
        <f t="shared" si="6"/>
        <v>188</v>
      </c>
      <c r="AL1990" s="10" t="str">
        <f t="array" ref="AL1990">IFERROR(INDEX('Pontuação 3.0'!G$13:G$191, MATCH(AK1990, 'Pontuação 3.0'!F$13:F$191, 0)), "Faixa Indefinida")</f>
        <v>D</v>
      </c>
      <c r="AM1990" s="10">
        <f t="shared" si="7"/>
        <v>0</v>
      </c>
      <c r="AN1990" s="10">
        <f t="shared" si="8"/>
        <v>0</v>
      </c>
      <c r="AO1990" s="10">
        <f t="shared" si="9"/>
        <v>0</v>
      </c>
      <c r="AP1990" s="10">
        <f t="shared" si="10"/>
        <v>1</v>
      </c>
    </row>
    <row r="1991" ht="15.75" customHeight="1">
      <c r="A1991" s="7">
        <v>45677.0</v>
      </c>
      <c r="B1991" s="8" t="s">
        <v>3499</v>
      </c>
      <c r="C1991" s="8" t="s">
        <v>4598</v>
      </c>
      <c r="D1991" s="9">
        <v>4.6984020138E10</v>
      </c>
      <c r="E1991" s="8" t="s">
        <v>6103</v>
      </c>
      <c r="F1991" s="8" t="s">
        <v>6116</v>
      </c>
      <c r="G1991" s="8" t="s">
        <v>6122</v>
      </c>
      <c r="H1991" s="8" t="s">
        <v>6135</v>
      </c>
      <c r="I1991" s="8" t="s">
        <v>6128</v>
      </c>
      <c r="J1991" s="8" t="s">
        <v>6129</v>
      </c>
      <c r="K1991" s="8" t="s">
        <v>6109</v>
      </c>
      <c r="L1991" s="8" t="s">
        <v>6120</v>
      </c>
      <c r="M1991" s="8" t="s">
        <v>6131</v>
      </c>
      <c r="N1991" s="12" t="s">
        <v>18</v>
      </c>
      <c r="O1991" s="12" t="s">
        <v>20</v>
      </c>
      <c r="P1991" s="12" t="s">
        <v>121</v>
      </c>
      <c r="Q1991" s="12" t="s">
        <v>22</v>
      </c>
      <c r="R1991" s="12" t="s">
        <v>32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10">
        <f>ROUNDUP(SUM(VLOOKUP(F1991,'Pontuação'!A$2:B$11,2,FALSE),VLOOKUP(E1991,'Pontuação'!C$2:D$11,2,FALSE),VLOOKUP(H1991,'Pontuação'!I$2:J$11,2,FALSE),VLOOKUP(J1991,'Pontuação'!G$2:H$11,2,FALSE),VLOOKUP(L1991,'Pontuação'!M$2:N$13,2,FALSE)),0)</f>
        <v>1989</v>
      </c>
      <c r="AD1991" s="11">
        <f t="shared" si="1"/>
        <v>199</v>
      </c>
      <c r="AE1991" s="11" t="str">
        <f t="array" ref="AE1991">IFERROR(INDEX('Pontuação'!G$13:G$101, MATCH(AD1991, 'Pontuação'!F$13:F$101, 0)), "Faixa Indefinida")</f>
        <v>A</v>
      </c>
      <c r="AF1991" s="11">
        <f t="shared" si="2"/>
        <v>1</v>
      </c>
      <c r="AG1991" s="11">
        <f t="shared" si="3"/>
        <v>0</v>
      </c>
      <c r="AH1991" s="11">
        <f t="shared" si="4"/>
        <v>0</v>
      </c>
      <c r="AI1991" s="11">
        <f t="shared" si="5"/>
        <v>0</v>
      </c>
      <c r="AJ1991" s="11">
        <f>ROUNDUP(SUM(VLOOKUP(F1991,'Pontuação 3.0'!A$2:B$11,2,FALSE),VLOOKUP(E1991,'Pontuação 3.0'!C$2:D$11,2,FALSE),VLOOKUP(H1991,'Pontuação 3.0'!I$2:J$11,2,FALSE),VLOOKUP(J1991,'Pontuação 3.0'!G$2:H$11,2,FALSE),VLOOKUP(G1991,'Pontuação 3.0'!E$2:F$11,2,FALSE),VLOOKUP(K1991,'Pontuação 3.0'!K$2:L$11,2,FALSE),VLOOKUP(L1991,'Pontuação 3.0'!M$2:N$13,2,FALSE)),0)</f>
        <v>2540</v>
      </c>
      <c r="AK1991" s="10">
        <f t="shared" si="6"/>
        <v>254</v>
      </c>
      <c r="AL1991" s="10" t="str">
        <f t="array" ref="AL1991">IFERROR(INDEX('Pontuação 3.0'!G$13:G$191, MATCH(AK1991, 'Pontuação 3.0'!F$13:F$191, 0)), "Faixa Indefinida")</f>
        <v>A</v>
      </c>
      <c r="AM1991" s="10">
        <f t="shared" si="7"/>
        <v>1</v>
      </c>
      <c r="AN1991" s="10">
        <f t="shared" si="8"/>
        <v>0</v>
      </c>
      <c r="AO1991" s="10">
        <f t="shared" si="9"/>
        <v>0</v>
      </c>
      <c r="AP1991" s="10">
        <f t="shared" si="10"/>
        <v>0</v>
      </c>
    </row>
    <row r="1992" ht="15.75" customHeight="1">
      <c r="A1992" s="7">
        <v>45677.0</v>
      </c>
      <c r="B1992" s="8" t="s">
        <v>4596</v>
      </c>
      <c r="C1992" s="8" t="s">
        <v>4597</v>
      </c>
      <c r="D1992" s="9">
        <v>9.84302276E8</v>
      </c>
      <c r="E1992" s="8" t="s">
        <v>6103</v>
      </c>
      <c r="F1992" s="8" t="s">
        <v>6126</v>
      </c>
      <c r="G1992" s="8" t="s">
        <v>6117</v>
      </c>
      <c r="H1992" s="8" t="s">
        <v>6118</v>
      </c>
      <c r="I1992" s="8" t="s">
        <v>6107</v>
      </c>
      <c r="J1992" s="8" t="s">
        <v>6119</v>
      </c>
      <c r="K1992" s="8" t="s">
        <v>6109</v>
      </c>
      <c r="L1992" s="8" t="s">
        <v>6115</v>
      </c>
      <c r="M1992" s="8" t="s">
        <v>6121</v>
      </c>
      <c r="N1992" s="12" t="s">
        <v>18</v>
      </c>
      <c r="O1992" s="12" t="s">
        <v>20</v>
      </c>
      <c r="P1992" s="12" t="s">
        <v>102</v>
      </c>
      <c r="Q1992" s="12" t="s">
        <v>22</v>
      </c>
      <c r="R1992" s="12" t="s">
        <v>21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10">
        <f>ROUNDUP(SUM(VLOOKUP(F1992,'Pontuação'!A$2:B$11,2,FALSE),VLOOKUP(E1992,'Pontuação'!C$2:D$11,2,FALSE),VLOOKUP(H1992,'Pontuação'!I$2:J$11,2,FALSE),VLOOKUP(J1992,'Pontuação'!G$2:H$11,2,FALSE),VLOOKUP(L1992,'Pontuação'!M$2:N$13,2,FALSE)),0)</f>
        <v>1583</v>
      </c>
      <c r="AD1992" s="11">
        <f t="shared" si="1"/>
        <v>158</v>
      </c>
      <c r="AE1992" s="11" t="str">
        <f t="array" ref="AE1992">IFERROR(INDEX('Pontuação'!G$13:G$101, MATCH(AD1992, 'Pontuação'!F$13:F$101, 0)), "Faixa Indefinida")</f>
        <v>C</v>
      </c>
      <c r="AF1992" s="11">
        <f t="shared" si="2"/>
        <v>0</v>
      </c>
      <c r="AG1992" s="11">
        <f t="shared" si="3"/>
        <v>0</v>
      </c>
      <c r="AH1992" s="11">
        <f t="shared" si="4"/>
        <v>1</v>
      </c>
      <c r="AI1992" s="11">
        <f t="shared" si="5"/>
        <v>0</v>
      </c>
      <c r="AJ1992" s="11">
        <f>ROUNDUP(SUM(VLOOKUP(F1992,'Pontuação 3.0'!A$2:B$11,2,FALSE),VLOOKUP(E1992,'Pontuação 3.0'!C$2:D$11,2,FALSE),VLOOKUP(H1992,'Pontuação 3.0'!I$2:J$11,2,FALSE),VLOOKUP(J1992,'Pontuação 3.0'!G$2:H$11,2,FALSE),VLOOKUP(G1992,'Pontuação 3.0'!E$2:F$11,2,FALSE),VLOOKUP(K1992,'Pontuação 3.0'!K$2:L$11,2,FALSE),VLOOKUP(L1992,'Pontuação 3.0'!M$2:N$13,2,FALSE)),0)</f>
        <v>2337</v>
      </c>
      <c r="AK1992" s="10">
        <f t="shared" si="6"/>
        <v>234</v>
      </c>
      <c r="AL1992" s="10" t="str">
        <f t="array" ref="AL1992">IFERROR(INDEX('Pontuação 3.0'!G$13:G$191, MATCH(AK1992, 'Pontuação 3.0'!F$13:F$191, 0)), "Faixa Indefinida")</f>
        <v>B</v>
      </c>
      <c r="AM1992" s="10">
        <f t="shared" si="7"/>
        <v>0</v>
      </c>
      <c r="AN1992" s="10">
        <f t="shared" si="8"/>
        <v>1</v>
      </c>
      <c r="AO1992" s="10">
        <f t="shared" si="9"/>
        <v>0</v>
      </c>
      <c r="AP1992" s="10">
        <f t="shared" si="10"/>
        <v>0</v>
      </c>
    </row>
    <row r="1993" ht="15.75" customHeight="1">
      <c r="A1993" s="7">
        <v>45677.0</v>
      </c>
      <c r="B1993" s="8" t="s">
        <v>295</v>
      </c>
      <c r="C1993" s="8" t="s">
        <v>4599</v>
      </c>
      <c r="D1993" s="9">
        <v>1.1975185369E10</v>
      </c>
      <c r="E1993" s="8" t="s">
        <v>6103</v>
      </c>
      <c r="F1993" s="8" t="s">
        <v>6116</v>
      </c>
      <c r="G1993" s="8" t="s">
        <v>6117</v>
      </c>
      <c r="H1993" s="8" t="s">
        <v>6106</v>
      </c>
      <c r="I1993" s="8" t="s">
        <v>6107</v>
      </c>
      <c r="J1993" s="8" t="s">
        <v>6119</v>
      </c>
      <c r="K1993" s="8" t="s">
        <v>6107</v>
      </c>
      <c r="L1993" s="8" t="s">
        <v>6120</v>
      </c>
      <c r="M1993" s="8" t="s">
        <v>6113</v>
      </c>
      <c r="N1993" s="12" t="s">
        <v>18</v>
      </c>
      <c r="O1993" s="12" t="s">
        <v>20</v>
      </c>
      <c r="P1993" s="12" t="s">
        <v>25</v>
      </c>
      <c r="Q1993" s="12" t="s">
        <v>22</v>
      </c>
      <c r="R1993" s="12" t="s">
        <v>32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10">
        <f>ROUNDUP(SUM(VLOOKUP(F1993,'Pontuação'!A$2:B$11,2,FALSE),VLOOKUP(E1993,'Pontuação'!C$2:D$11,2,FALSE),VLOOKUP(H1993,'Pontuação'!I$2:J$11,2,FALSE),VLOOKUP(J1993,'Pontuação'!G$2:H$11,2,FALSE),VLOOKUP(L1993,'Pontuação'!M$2:N$13,2,FALSE)),0)</f>
        <v>1685</v>
      </c>
      <c r="AD1993" s="11">
        <f t="shared" si="1"/>
        <v>169</v>
      </c>
      <c r="AE1993" s="11" t="str">
        <f t="array" ref="AE1993">IFERROR(INDEX('Pontuação'!G$13:G$101, MATCH(AD1993, 'Pontuação'!F$13:F$101, 0)), "Faixa Indefinida")</f>
        <v>B</v>
      </c>
      <c r="AF1993" s="11">
        <f t="shared" si="2"/>
        <v>0</v>
      </c>
      <c r="AG1993" s="11">
        <f t="shared" si="3"/>
        <v>1</v>
      </c>
      <c r="AH1993" s="11">
        <f t="shared" si="4"/>
        <v>0</v>
      </c>
      <c r="AI1993" s="11">
        <f t="shared" si="5"/>
        <v>0</v>
      </c>
      <c r="AJ1993" s="11">
        <f>ROUNDUP(SUM(VLOOKUP(F1993,'Pontuação 3.0'!A$2:B$11,2,FALSE),VLOOKUP(E1993,'Pontuação 3.0'!C$2:D$11,2,FALSE),VLOOKUP(H1993,'Pontuação 3.0'!I$2:J$11,2,FALSE),VLOOKUP(J1993,'Pontuação 3.0'!G$2:H$11,2,FALSE),VLOOKUP(G1993,'Pontuação 3.0'!E$2:F$11,2,FALSE),VLOOKUP(K1993,'Pontuação 3.0'!K$2:L$11,2,FALSE),VLOOKUP(L1993,'Pontuação 3.0'!M$2:N$13,2,FALSE)),0)</f>
        <v>2208</v>
      </c>
      <c r="AK1993" s="10">
        <f t="shared" si="6"/>
        <v>221</v>
      </c>
      <c r="AL1993" s="10" t="str">
        <f t="array" ref="AL1993">IFERROR(INDEX('Pontuação 3.0'!G$13:G$191, MATCH(AK1993, 'Pontuação 3.0'!F$13:F$191, 0)), "Faixa Indefinida")</f>
        <v>B</v>
      </c>
      <c r="AM1993" s="10">
        <f t="shared" si="7"/>
        <v>0</v>
      </c>
      <c r="AN1993" s="10">
        <f t="shared" si="8"/>
        <v>1</v>
      </c>
      <c r="AO1993" s="10">
        <f t="shared" si="9"/>
        <v>0</v>
      </c>
      <c r="AP1993" s="10">
        <f t="shared" si="10"/>
        <v>0</v>
      </c>
    </row>
    <row r="1994" ht="15.75" customHeight="1">
      <c r="A1994" s="7">
        <v>45677.0</v>
      </c>
      <c r="B1994" s="8" t="s">
        <v>4600</v>
      </c>
      <c r="C1994" s="8" t="s">
        <v>4601</v>
      </c>
      <c r="D1994" s="9">
        <v>4.4988063064E10</v>
      </c>
      <c r="E1994" s="8" t="s">
        <v>6103</v>
      </c>
      <c r="F1994" s="8" t="s">
        <v>6116</v>
      </c>
      <c r="G1994" s="8" t="s">
        <v>6122</v>
      </c>
      <c r="H1994" s="8" t="s">
        <v>6118</v>
      </c>
      <c r="I1994" s="8" t="s">
        <v>6107</v>
      </c>
      <c r="J1994" s="8" t="s">
        <v>6119</v>
      </c>
      <c r="K1994" s="8" t="s">
        <v>6107</v>
      </c>
      <c r="L1994" s="8" t="s">
        <v>6110</v>
      </c>
      <c r="M1994" s="8" t="s">
        <v>6113</v>
      </c>
      <c r="N1994" s="12" t="s">
        <v>18</v>
      </c>
      <c r="O1994" s="12" t="s">
        <v>20</v>
      </c>
      <c r="P1994" s="12" t="s">
        <v>102</v>
      </c>
      <c r="Q1994" s="12" t="s">
        <v>22</v>
      </c>
      <c r="R1994" s="12" t="s">
        <v>21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10">
        <f>ROUNDUP(SUM(VLOOKUP(F1994,'Pontuação'!A$2:B$11,2,FALSE),VLOOKUP(E1994,'Pontuação'!C$2:D$11,2,FALSE),VLOOKUP(H1994,'Pontuação'!I$2:J$11,2,FALSE),VLOOKUP(J1994,'Pontuação'!G$2:H$11,2,FALSE),VLOOKUP(L1994,'Pontuação'!M$2:N$13,2,FALSE)),0)</f>
        <v>1665</v>
      </c>
      <c r="AD1994" s="11">
        <f t="shared" si="1"/>
        <v>167</v>
      </c>
      <c r="AE1994" s="11" t="str">
        <f t="array" ref="AE1994">IFERROR(INDEX('Pontuação'!G$13:G$101, MATCH(AD1994, 'Pontuação'!F$13:F$101, 0)), "Faixa Indefinida")</f>
        <v>B</v>
      </c>
      <c r="AF1994" s="11">
        <f t="shared" si="2"/>
        <v>0</v>
      </c>
      <c r="AG1994" s="11">
        <f t="shared" si="3"/>
        <v>1</v>
      </c>
      <c r="AH1994" s="11">
        <f t="shared" si="4"/>
        <v>0</v>
      </c>
      <c r="AI1994" s="11">
        <f t="shared" si="5"/>
        <v>0</v>
      </c>
      <c r="AJ1994" s="11">
        <f>ROUNDUP(SUM(VLOOKUP(F1994,'Pontuação 3.0'!A$2:B$11,2,FALSE),VLOOKUP(E1994,'Pontuação 3.0'!C$2:D$11,2,FALSE),VLOOKUP(H1994,'Pontuação 3.0'!I$2:J$11,2,FALSE),VLOOKUP(J1994,'Pontuação 3.0'!G$2:H$11,2,FALSE),VLOOKUP(G1994,'Pontuação 3.0'!E$2:F$11,2,FALSE),VLOOKUP(K1994,'Pontuação 3.0'!K$2:L$11,2,FALSE),VLOOKUP(L1994,'Pontuação 3.0'!M$2:N$13,2,FALSE)),0)</f>
        <v>2263</v>
      </c>
      <c r="AK1994" s="10">
        <f t="shared" si="6"/>
        <v>226</v>
      </c>
      <c r="AL1994" s="10" t="str">
        <f t="array" ref="AL1994">IFERROR(INDEX('Pontuação 3.0'!G$13:G$191, MATCH(AK1994, 'Pontuação 3.0'!F$13:F$191, 0)), "Faixa Indefinida")</f>
        <v>B</v>
      </c>
      <c r="AM1994" s="10">
        <f t="shared" si="7"/>
        <v>0</v>
      </c>
      <c r="AN1994" s="10">
        <f t="shared" si="8"/>
        <v>1</v>
      </c>
      <c r="AO1994" s="10">
        <f t="shared" si="9"/>
        <v>0</v>
      </c>
      <c r="AP1994" s="10">
        <f t="shared" si="10"/>
        <v>0</v>
      </c>
    </row>
    <row r="1995" ht="15.75" customHeight="1">
      <c r="A1995" s="7">
        <v>45677.0</v>
      </c>
      <c r="B1995" s="8" t="s">
        <v>4602</v>
      </c>
      <c r="C1995" s="8" t="s">
        <v>4603</v>
      </c>
      <c r="D1995" s="9">
        <v>8.1993270835E10</v>
      </c>
      <c r="E1995" s="8" t="s">
        <v>6103</v>
      </c>
      <c r="F1995" s="8" t="s">
        <v>6116</v>
      </c>
      <c r="G1995" s="8" t="s">
        <v>6117</v>
      </c>
      <c r="H1995" s="8" t="s">
        <v>6106</v>
      </c>
      <c r="I1995" s="8" t="s">
        <v>6128</v>
      </c>
      <c r="J1995" s="8" t="s">
        <v>6119</v>
      </c>
      <c r="K1995" s="8" t="s">
        <v>6107</v>
      </c>
      <c r="L1995" s="8" t="s">
        <v>6120</v>
      </c>
      <c r="M1995" s="8" t="s">
        <v>6121</v>
      </c>
      <c r="N1995" s="12" t="s">
        <v>18</v>
      </c>
      <c r="O1995" s="12" t="s">
        <v>20</v>
      </c>
      <c r="P1995" s="12" t="s">
        <v>19</v>
      </c>
      <c r="Q1995" s="12" t="s">
        <v>22</v>
      </c>
      <c r="R1995" s="12" t="s">
        <v>21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10">
        <f>ROUNDUP(SUM(VLOOKUP(F1995,'Pontuação'!A$2:B$11,2,FALSE),VLOOKUP(E1995,'Pontuação'!C$2:D$11,2,FALSE),VLOOKUP(H1995,'Pontuação'!I$2:J$11,2,FALSE),VLOOKUP(J1995,'Pontuação'!G$2:H$11,2,FALSE),VLOOKUP(L1995,'Pontuação'!M$2:N$13,2,FALSE)),0)</f>
        <v>1685</v>
      </c>
      <c r="AD1995" s="11">
        <f t="shared" si="1"/>
        <v>169</v>
      </c>
      <c r="AE1995" s="11" t="str">
        <f t="array" ref="AE1995">IFERROR(INDEX('Pontuação'!G$13:G$101, MATCH(AD1995, 'Pontuação'!F$13:F$101, 0)), "Faixa Indefinida")</f>
        <v>B</v>
      </c>
      <c r="AF1995" s="11">
        <f t="shared" si="2"/>
        <v>0</v>
      </c>
      <c r="AG1995" s="11">
        <f t="shared" si="3"/>
        <v>1</v>
      </c>
      <c r="AH1995" s="11">
        <f t="shared" si="4"/>
        <v>0</v>
      </c>
      <c r="AI1995" s="11">
        <f t="shared" si="5"/>
        <v>0</v>
      </c>
      <c r="AJ1995" s="11">
        <f>ROUNDUP(SUM(VLOOKUP(F1995,'Pontuação 3.0'!A$2:B$11,2,FALSE),VLOOKUP(E1995,'Pontuação 3.0'!C$2:D$11,2,FALSE),VLOOKUP(H1995,'Pontuação 3.0'!I$2:J$11,2,FALSE),VLOOKUP(J1995,'Pontuação 3.0'!G$2:H$11,2,FALSE),VLOOKUP(G1995,'Pontuação 3.0'!E$2:F$11,2,FALSE),VLOOKUP(K1995,'Pontuação 3.0'!K$2:L$11,2,FALSE),VLOOKUP(L1995,'Pontuação 3.0'!M$2:N$13,2,FALSE)),0)</f>
        <v>2208</v>
      </c>
      <c r="AK1995" s="10">
        <f t="shared" si="6"/>
        <v>221</v>
      </c>
      <c r="AL1995" s="10" t="str">
        <f t="array" ref="AL1995">IFERROR(INDEX('Pontuação 3.0'!G$13:G$191, MATCH(AK1995, 'Pontuação 3.0'!F$13:F$191, 0)), "Faixa Indefinida")</f>
        <v>B</v>
      </c>
      <c r="AM1995" s="10">
        <f t="shared" si="7"/>
        <v>0</v>
      </c>
      <c r="AN1995" s="10">
        <f t="shared" si="8"/>
        <v>1</v>
      </c>
      <c r="AO1995" s="10">
        <f t="shared" si="9"/>
        <v>0</v>
      </c>
      <c r="AP1995" s="10">
        <f t="shared" si="10"/>
        <v>0</v>
      </c>
    </row>
    <row r="1996" ht="15.75" customHeight="1">
      <c r="A1996" s="7">
        <v>45677.0</v>
      </c>
      <c r="B1996" s="8" t="s">
        <v>4606</v>
      </c>
      <c r="C1996" s="8" t="s">
        <v>4607</v>
      </c>
      <c r="D1996" s="8" t="s">
        <v>4608</v>
      </c>
      <c r="E1996" s="8" t="s">
        <v>6103</v>
      </c>
      <c r="F1996" s="8" t="s">
        <v>6116</v>
      </c>
      <c r="G1996" s="8" t="s">
        <v>6117</v>
      </c>
      <c r="H1996" s="8" t="s">
        <v>6106</v>
      </c>
      <c r="I1996" s="8" t="s">
        <v>6107</v>
      </c>
      <c r="J1996" s="8" t="s">
        <v>6119</v>
      </c>
      <c r="K1996" s="8" t="s">
        <v>6107</v>
      </c>
      <c r="L1996" s="8" t="s">
        <v>6110</v>
      </c>
      <c r="M1996" s="8" t="s">
        <v>6133</v>
      </c>
      <c r="N1996" s="12" t="s">
        <v>18</v>
      </c>
      <c r="O1996" s="12" t="s">
        <v>20</v>
      </c>
      <c r="P1996" s="12" t="s">
        <v>19</v>
      </c>
      <c r="Q1996" s="12" t="s">
        <v>22</v>
      </c>
      <c r="R1996" s="12" t="s">
        <v>21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10">
        <f>ROUNDUP(SUM(VLOOKUP(F1996,'Pontuação'!A$2:B$11,2,FALSE),VLOOKUP(E1996,'Pontuação'!C$2:D$11,2,FALSE),VLOOKUP(H1996,'Pontuação'!I$2:J$11,2,FALSE),VLOOKUP(J1996,'Pontuação'!G$2:H$11,2,FALSE),VLOOKUP(L1996,'Pontuação'!M$2:N$13,2,FALSE)),0)</f>
        <v>1623</v>
      </c>
      <c r="AD1996" s="11">
        <f t="shared" si="1"/>
        <v>162</v>
      </c>
      <c r="AE1996" s="11" t="str">
        <f t="array" ref="AE1996">IFERROR(INDEX('Pontuação'!G$13:G$101, MATCH(AD1996, 'Pontuação'!F$13:F$101, 0)), "Faixa Indefinida")</f>
        <v>C</v>
      </c>
      <c r="AF1996" s="11">
        <f t="shared" si="2"/>
        <v>0</v>
      </c>
      <c r="AG1996" s="11">
        <f t="shared" si="3"/>
        <v>0</v>
      </c>
      <c r="AH1996" s="11">
        <f t="shared" si="4"/>
        <v>1</v>
      </c>
      <c r="AI1996" s="11">
        <f t="shared" si="5"/>
        <v>0</v>
      </c>
      <c r="AJ1996" s="11">
        <f>ROUNDUP(SUM(VLOOKUP(F1996,'Pontuação 3.0'!A$2:B$11,2,FALSE),VLOOKUP(E1996,'Pontuação 3.0'!C$2:D$11,2,FALSE),VLOOKUP(H1996,'Pontuação 3.0'!I$2:J$11,2,FALSE),VLOOKUP(J1996,'Pontuação 3.0'!G$2:H$11,2,FALSE),VLOOKUP(G1996,'Pontuação 3.0'!E$2:F$11,2,FALSE),VLOOKUP(K1996,'Pontuação 3.0'!K$2:L$11,2,FALSE),VLOOKUP(L1996,'Pontuação 3.0'!M$2:N$13,2,FALSE)),0)</f>
        <v>2316</v>
      </c>
      <c r="AK1996" s="10">
        <f t="shared" si="6"/>
        <v>232</v>
      </c>
      <c r="AL1996" s="10" t="str">
        <f t="array" ref="AL1996">IFERROR(INDEX('Pontuação 3.0'!G$13:G$191, MATCH(AK1996, 'Pontuação 3.0'!F$13:F$191, 0)), "Faixa Indefinida")</f>
        <v>B</v>
      </c>
      <c r="AM1996" s="10">
        <f t="shared" si="7"/>
        <v>0</v>
      </c>
      <c r="AN1996" s="10">
        <f t="shared" si="8"/>
        <v>1</v>
      </c>
      <c r="AO1996" s="10">
        <f t="shared" si="9"/>
        <v>0</v>
      </c>
      <c r="AP1996" s="10">
        <f t="shared" si="10"/>
        <v>0</v>
      </c>
    </row>
    <row r="1997" ht="15.75" customHeight="1">
      <c r="A1997" s="7">
        <v>45677.0</v>
      </c>
      <c r="B1997" s="8" t="s">
        <v>4604</v>
      </c>
      <c r="C1997" s="8" t="s">
        <v>4605</v>
      </c>
      <c r="D1997" s="9">
        <v>2.4992504923E10</v>
      </c>
      <c r="E1997" s="8" t="s">
        <v>6125</v>
      </c>
      <c r="F1997" s="8" t="s">
        <v>6126</v>
      </c>
      <c r="G1997" s="8" t="s">
        <v>6117</v>
      </c>
      <c r="H1997" s="8" t="s">
        <v>6106</v>
      </c>
      <c r="I1997" s="8" t="s">
        <v>6107</v>
      </c>
      <c r="J1997" s="8" t="s">
        <v>6129</v>
      </c>
      <c r="K1997" s="8" t="s">
        <v>6107</v>
      </c>
      <c r="L1997" s="8" t="s">
        <v>6136</v>
      </c>
      <c r="M1997" s="8" t="s">
        <v>6121</v>
      </c>
      <c r="N1997" s="12" t="s">
        <v>18</v>
      </c>
      <c r="O1997" s="12" t="s">
        <v>20</v>
      </c>
      <c r="P1997" s="12" t="s">
        <v>121</v>
      </c>
      <c r="Q1997" s="12" t="s">
        <v>22</v>
      </c>
      <c r="R1997" s="12" t="s">
        <v>21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10">
        <f>ROUNDUP(SUM(VLOOKUP(F1997,'Pontuação'!A$2:B$11,2,FALSE),VLOOKUP(E1997,'Pontuação'!C$2:D$11,2,FALSE),VLOOKUP(H1997,'Pontuação'!I$2:J$11,2,FALSE),VLOOKUP(J1997,'Pontuação'!G$2:H$11,2,FALSE),VLOOKUP(L1997,'Pontuação'!M$2:N$13,2,FALSE)),0)</f>
        <v>1867</v>
      </c>
      <c r="AD1997" s="11">
        <f t="shared" si="1"/>
        <v>187</v>
      </c>
      <c r="AE1997" s="11" t="str">
        <f t="array" ref="AE1997">IFERROR(INDEX('Pontuação'!G$13:G$101, MATCH(AD1997, 'Pontuação'!F$13:F$101, 0)), "Faixa Indefinida")</f>
        <v>A</v>
      </c>
      <c r="AF1997" s="11">
        <f t="shared" si="2"/>
        <v>1</v>
      </c>
      <c r="AG1997" s="11">
        <f t="shared" si="3"/>
        <v>0</v>
      </c>
      <c r="AH1997" s="11">
        <f t="shared" si="4"/>
        <v>0</v>
      </c>
      <c r="AI1997" s="11">
        <f t="shared" si="5"/>
        <v>0</v>
      </c>
      <c r="AJ1997" s="11">
        <f>ROUNDUP(SUM(VLOOKUP(F1997,'Pontuação 3.0'!A$2:B$11,2,FALSE),VLOOKUP(E1997,'Pontuação 3.0'!C$2:D$11,2,FALSE),VLOOKUP(H1997,'Pontuação 3.0'!I$2:J$11,2,FALSE),VLOOKUP(J1997,'Pontuação 3.0'!G$2:H$11,2,FALSE),VLOOKUP(G1997,'Pontuação 3.0'!E$2:F$11,2,FALSE),VLOOKUP(K1997,'Pontuação 3.0'!K$2:L$11,2,FALSE),VLOOKUP(L1997,'Pontuação 3.0'!M$2:N$13,2,FALSE)),0)</f>
        <v>2212</v>
      </c>
      <c r="AK1997" s="10">
        <f t="shared" si="6"/>
        <v>221</v>
      </c>
      <c r="AL1997" s="10" t="str">
        <f t="array" ref="AL1997">IFERROR(INDEX('Pontuação 3.0'!G$13:G$191, MATCH(AK1997, 'Pontuação 3.0'!F$13:F$191, 0)), "Faixa Indefinida")</f>
        <v>B</v>
      </c>
      <c r="AM1997" s="10">
        <f t="shared" si="7"/>
        <v>0</v>
      </c>
      <c r="AN1997" s="10">
        <f t="shared" si="8"/>
        <v>1</v>
      </c>
      <c r="AO1997" s="10">
        <f t="shared" si="9"/>
        <v>0</v>
      </c>
      <c r="AP1997" s="10">
        <f t="shared" si="10"/>
        <v>0</v>
      </c>
    </row>
    <row r="1998" ht="15.75" customHeight="1">
      <c r="A1998" s="7">
        <v>45677.0</v>
      </c>
      <c r="B1998" s="8" t="s">
        <v>4609</v>
      </c>
      <c r="C1998" s="8" t="s">
        <v>4610</v>
      </c>
      <c r="D1998" s="9">
        <v>5.1995670505E10</v>
      </c>
      <c r="E1998" s="8" t="s">
        <v>6103</v>
      </c>
      <c r="F1998" s="8" t="s">
        <v>6143</v>
      </c>
      <c r="G1998" s="8" t="s">
        <v>6122</v>
      </c>
      <c r="H1998" s="8" t="s">
        <v>6106</v>
      </c>
      <c r="I1998" s="8" t="s">
        <v>6107</v>
      </c>
      <c r="J1998" s="8" t="s">
        <v>6119</v>
      </c>
      <c r="K1998" s="8" t="s">
        <v>6107</v>
      </c>
      <c r="L1998" s="8" t="s">
        <v>6120</v>
      </c>
      <c r="M1998" s="8" t="s">
        <v>6113</v>
      </c>
      <c r="N1998" s="12" t="s">
        <v>18</v>
      </c>
      <c r="O1998" s="12" t="s">
        <v>20</v>
      </c>
      <c r="P1998" s="12" t="s">
        <v>121</v>
      </c>
      <c r="Q1998" s="12" t="s">
        <v>22</v>
      </c>
      <c r="R1998" s="12" t="s">
        <v>21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10">
        <f>ROUNDUP(SUM(VLOOKUP(F1998,'Pontuação'!A$2:B$11,2,FALSE),VLOOKUP(E1998,'Pontuação'!C$2:D$11,2,FALSE),VLOOKUP(H1998,'Pontuação'!I$2:J$11,2,FALSE),VLOOKUP(J1998,'Pontuação'!G$2:H$11,2,FALSE),VLOOKUP(L1998,'Pontuação'!M$2:N$13,2,FALSE)),0)</f>
        <v>1656</v>
      </c>
      <c r="AD1998" s="11">
        <f t="shared" si="1"/>
        <v>166</v>
      </c>
      <c r="AE1998" s="11" t="str">
        <f t="array" ref="AE1998">IFERROR(INDEX('Pontuação'!G$13:G$101, MATCH(AD1998, 'Pontuação'!F$13:F$101, 0)), "Faixa Indefinida")</f>
        <v>B</v>
      </c>
      <c r="AF1998" s="11">
        <f t="shared" si="2"/>
        <v>0</v>
      </c>
      <c r="AG1998" s="11">
        <f t="shared" si="3"/>
        <v>1</v>
      </c>
      <c r="AH1998" s="11">
        <f t="shared" si="4"/>
        <v>0</v>
      </c>
      <c r="AI1998" s="11">
        <f t="shared" si="5"/>
        <v>0</v>
      </c>
      <c r="AJ1998" s="11">
        <f>ROUNDUP(SUM(VLOOKUP(F1998,'Pontuação 3.0'!A$2:B$11,2,FALSE),VLOOKUP(E1998,'Pontuação 3.0'!C$2:D$11,2,FALSE),VLOOKUP(H1998,'Pontuação 3.0'!I$2:J$11,2,FALSE),VLOOKUP(J1998,'Pontuação 3.0'!G$2:H$11,2,FALSE),VLOOKUP(G1998,'Pontuação 3.0'!E$2:F$11,2,FALSE),VLOOKUP(K1998,'Pontuação 3.0'!K$2:L$11,2,FALSE),VLOOKUP(L1998,'Pontuação 3.0'!M$2:N$13,2,FALSE)),0)</f>
        <v>1846</v>
      </c>
      <c r="AK1998" s="10">
        <f t="shared" si="6"/>
        <v>185</v>
      </c>
      <c r="AL1998" s="10" t="str">
        <f t="array" ref="AL1998">IFERROR(INDEX('Pontuação 3.0'!G$13:G$191, MATCH(AK1998, 'Pontuação 3.0'!F$13:F$191, 0)), "Faixa Indefinida")</f>
        <v>D</v>
      </c>
      <c r="AM1998" s="10">
        <f t="shared" si="7"/>
        <v>0</v>
      </c>
      <c r="AN1998" s="10">
        <f t="shared" si="8"/>
        <v>0</v>
      </c>
      <c r="AO1998" s="10">
        <f t="shared" si="9"/>
        <v>0</v>
      </c>
      <c r="AP1998" s="10">
        <f t="shared" si="10"/>
        <v>1</v>
      </c>
    </row>
    <row r="1999" ht="15.75" customHeight="1">
      <c r="A1999" s="7">
        <v>45677.0</v>
      </c>
      <c r="B1999" s="8" t="s">
        <v>4611</v>
      </c>
      <c r="C1999" s="8" t="s">
        <v>4612</v>
      </c>
      <c r="D1999" s="9">
        <v>3.5997085402E10</v>
      </c>
      <c r="E1999" s="8" t="s">
        <v>6103</v>
      </c>
      <c r="F1999" s="8" t="s">
        <v>6143</v>
      </c>
      <c r="G1999" s="8" t="s">
        <v>6117</v>
      </c>
      <c r="H1999" s="8" t="s">
        <v>6118</v>
      </c>
      <c r="I1999" s="8" t="s">
        <v>6107</v>
      </c>
      <c r="J1999" s="8" t="s">
        <v>6119</v>
      </c>
      <c r="K1999" s="8" t="s">
        <v>6107</v>
      </c>
      <c r="L1999" s="8" t="s">
        <v>6115</v>
      </c>
      <c r="M1999" s="8" t="s">
        <v>6131</v>
      </c>
      <c r="N1999" s="12" t="s">
        <v>18</v>
      </c>
      <c r="O1999" s="12" t="s">
        <v>20</v>
      </c>
      <c r="P1999" s="12" t="s">
        <v>31</v>
      </c>
      <c r="Q1999" s="12" t="s">
        <v>1616</v>
      </c>
      <c r="R1999" s="12" t="s">
        <v>32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10">
        <f>ROUNDUP(SUM(VLOOKUP(F1999,'Pontuação'!A$2:B$11,2,FALSE),VLOOKUP(E1999,'Pontuação'!C$2:D$11,2,FALSE),VLOOKUP(H1999,'Pontuação'!I$2:J$11,2,FALSE),VLOOKUP(J1999,'Pontuação'!G$2:H$11,2,FALSE),VLOOKUP(L1999,'Pontuação'!M$2:N$13,2,FALSE)),0)</f>
        <v>1566</v>
      </c>
      <c r="AD1999" s="11">
        <f t="shared" si="1"/>
        <v>157</v>
      </c>
      <c r="AE1999" s="11" t="str">
        <f t="array" ref="AE1999">IFERROR(INDEX('Pontuação'!G$13:G$101, MATCH(AD1999, 'Pontuação'!F$13:F$101, 0)), "Faixa Indefinida")</f>
        <v>C</v>
      </c>
      <c r="AF1999" s="11">
        <f t="shared" si="2"/>
        <v>0</v>
      </c>
      <c r="AG1999" s="11">
        <f t="shared" si="3"/>
        <v>0</v>
      </c>
      <c r="AH1999" s="11">
        <f t="shared" si="4"/>
        <v>1</v>
      </c>
      <c r="AI1999" s="11">
        <f t="shared" si="5"/>
        <v>0</v>
      </c>
      <c r="AJ1999" s="11">
        <f>ROUNDUP(SUM(VLOOKUP(F1999,'Pontuação 3.0'!A$2:B$11,2,FALSE),VLOOKUP(E1999,'Pontuação 3.0'!C$2:D$11,2,FALSE),VLOOKUP(H1999,'Pontuação 3.0'!I$2:J$11,2,FALSE),VLOOKUP(J1999,'Pontuação 3.0'!G$2:H$11,2,FALSE),VLOOKUP(G1999,'Pontuação 3.0'!E$2:F$11,2,FALSE),VLOOKUP(K1999,'Pontuação 3.0'!K$2:L$11,2,FALSE),VLOOKUP(L1999,'Pontuação 3.0'!M$2:N$13,2,FALSE)),0)</f>
        <v>1987</v>
      </c>
      <c r="AK1999" s="10">
        <f t="shared" si="6"/>
        <v>199</v>
      </c>
      <c r="AL1999" s="10" t="str">
        <f t="array" ref="AL1999">IFERROR(INDEX('Pontuação 3.0'!G$13:G$191, MATCH(AK1999, 'Pontuação 3.0'!F$13:F$191, 0)), "Faixa Indefinida")</f>
        <v>C</v>
      </c>
      <c r="AM1999" s="10">
        <f t="shared" si="7"/>
        <v>0</v>
      </c>
      <c r="AN1999" s="10">
        <f t="shared" si="8"/>
        <v>0</v>
      </c>
      <c r="AO1999" s="10">
        <f t="shared" si="9"/>
        <v>1</v>
      </c>
      <c r="AP1999" s="10">
        <f t="shared" si="10"/>
        <v>0</v>
      </c>
    </row>
    <row r="2000" ht="15.75" customHeight="1">
      <c r="A2000" s="7">
        <v>45677.0</v>
      </c>
      <c r="B2000" s="8" t="s">
        <v>4617</v>
      </c>
      <c r="C2000" s="8" t="s">
        <v>4618</v>
      </c>
      <c r="D2000" s="9">
        <v>6.7992473763E10</v>
      </c>
      <c r="E2000" s="8" t="s">
        <v>6103</v>
      </c>
      <c r="F2000" s="8" t="s">
        <v>6116</v>
      </c>
      <c r="G2000" s="8" t="s">
        <v>6117</v>
      </c>
      <c r="H2000" s="8" t="s">
        <v>6106</v>
      </c>
      <c r="I2000" s="8" t="s">
        <v>6128</v>
      </c>
      <c r="J2000" s="8" t="s">
        <v>6119</v>
      </c>
      <c r="K2000" s="8" t="s">
        <v>6107</v>
      </c>
      <c r="L2000" s="8" t="s">
        <v>6120</v>
      </c>
      <c r="M2000" s="8" t="s">
        <v>6121</v>
      </c>
      <c r="N2000" s="12" t="s">
        <v>18</v>
      </c>
      <c r="O2000" s="12" t="s">
        <v>20</v>
      </c>
      <c r="P2000" s="12" t="s">
        <v>25</v>
      </c>
      <c r="Q2000" s="12" t="s">
        <v>22</v>
      </c>
      <c r="R2000" s="12" t="s">
        <v>32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10">
        <f>ROUNDUP(SUM(VLOOKUP(F2000,'Pontuação'!A$2:B$11,2,FALSE),VLOOKUP(E2000,'Pontuação'!C$2:D$11,2,FALSE),VLOOKUP(H2000,'Pontuação'!I$2:J$11,2,FALSE),VLOOKUP(J2000,'Pontuação'!G$2:H$11,2,FALSE),VLOOKUP(L2000,'Pontuação'!M$2:N$13,2,FALSE)),0)</f>
        <v>1685</v>
      </c>
      <c r="AD2000" s="11">
        <f t="shared" si="1"/>
        <v>169</v>
      </c>
      <c r="AE2000" s="11" t="str">
        <f t="array" ref="AE2000">IFERROR(INDEX('Pontuação'!G$13:G$101, MATCH(AD2000, 'Pontuação'!F$13:F$101, 0)), "Faixa Indefinida")</f>
        <v>B</v>
      </c>
      <c r="AF2000" s="11">
        <f t="shared" si="2"/>
        <v>0</v>
      </c>
      <c r="AG2000" s="11">
        <f t="shared" si="3"/>
        <v>1</v>
      </c>
      <c r="AH2000" s="11">
        <f t="shared" si="4"/>
        <v>0</v>
      </c>
      <c r="AI2000" s="11">
        <f t="shared" si="5"/>
        <v>0</v>
      </c>
      <c r="AJ2000" s="11">
        <f>ROUNDUP(SUM(VLOOKUP(F2000,'Pontuação 3.0'!A$2:B$11,2,FALSE),VLOOKUP(E2000,'Pontuação 3.0'!C$2:D$11,2,FALSE),VLOOKUP(H2000,'Pontuação 3.0'!I$2:J$11,2,FALSE),VLOOKUP(J2000,'Pontuação 3.0'!G$2:H$11,2,FALSE),VLOOKUP(G2000,'Pontuação 3.0'!E$2:F$11,2,FALSE),VLOOKUP(K2000,'Pontuação 3.0'!K$2:L$11,2,FALSE),VLOOKUP(L2000,'Pontuação 3.0'!M$2:N$13,2,FALSE)),0)</f>
        <v>2208</v>
      </c>
      <c r="AK2000" s="10">
        <f t="shared" si="6"/>
        <v>221</v>
      </c>
      <c r="AL2000" s="10" t="str">
        <f t="array" ref="AL2000">IFERROR(INDEX('Pontuação 3.0'!G$13:G$191, MATCH(AK2000, 'Pontuação 3.0'!F$13:F$191, 0)), "Faixa Indefinida")</f>
        <v>B</v>
      </c>
      <c r="AM2000" s="10">
        <f t="shared" si="7"/>
        <v>0</v>
      </c>
      <c r="AN2000" s="10">
        <f t="shared" si="8"/>
        <v>1</v>
      </c>
      <c r="AO2000" s="10">
        <f t="shared" si="9"/>
        <v>0</v>
      </c>
      <c r="AP2000" s="10">
        <f t="shared" si="10"/>
        <v>0</v>
      </c>
    </row>
    <row r="2001" ht="15.75" customHeight="1">
      <c r="A2001" s="7">
        <v>45677.0</v>
      </c>
      <c r="B2001" s="8" t="s">
        <v>4621</v>
      </c>
      <c r="C2001" s="8" t="s">
        <v>4622</v>
      </c>
      <c r="D2001" s="9">
        <v>2.1964886011E10</v>
      </c>
      <c r="E2001" s="8" t="s">
        <v>6103</v>
      </c>
      <c r="F2001" s="8" t="s">
        <v>6116</v>
      </c>
      <c r="G2001" s="8" t="s">
        <v>6122</v>
      </c>
      <c r="H2001" s="8" t="s">
        <v>6106</v>
      </c>
      <c r="I2001" s="8" t="s">
        <v>6128</v>
      </c>
      <c r="J2001" s="8" t="s">
        <v>6119</v>
      </c>
      <c r="K2001" s="8" t="s">
        <v>6107</v>
      </c>
      <c r="L2001" s="8" t="s">
        <v>6110</v>
      </c>
      <c r="M2001" s="8" t="s">
        <v>6111</v>
      </c>
      <c r="N2001" s="12" t="s">
        <v>18</v>
      </c>
      <c r="O2001" s="12" t="s">
        <v>20</v>
      </c>
      <c r="P2001" s="12" t="s">
        <v>65</v>
      </c>
      <c r="Q2001" s="12" t="s">
        <v>83</v>
      </c>
      <c r="R2001" s="12" t="s">
        <v>32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10">
        <f>ROUNDUP(SUM(VLOOKUP(F2001,'Pontuação'!A$2:B$11,2,FALSE),VLOOKUP(E2001,'Pontuação'!C$2:D$11,2,FALSE),VLOOKUP(H2001,'Pontuação'!I$2:J$11,2,FALSE),VLOOKUP(J2001,'Pontuação'!G$2:H$11,2,FALSE),VLOOKUP(L2001,'Pontuação'!M$2:N$13,2,FALSE)),0)</f>
        <v>1623</v>
      </c>
      <c r="AD2001" s="11">
        <f t="shared" si="1"/>
        <v>162</v>
      </c>
      <c r="AE2001" s="11" t="str">
        <f t="array" ref="AE2001">IFERROR(INDEX('Pontuação'!G$13:G$101, MATCH(AD2001, 'Pontuação'!F$13:F$101, 0)), "Faixa Indefinida")</f>
        <v>C</v>
      </c>
      <c r="AF2001" s="11">
        <f t="shared" si="2"/>
        <v>0</v>
      </c>
      <c r="AG2001" s="11">
        <f t="shared" si="3"/>
        <v>0</v>
      </c>
      <c r="AH2001" s="11">
        <f t="shared" si="4"/>
        <v>1</v>
      </c>
      <c r="AI2001" s="11">
        <f t="shared" si="5"/>
        <v>0</v>
      </c>
      <c r="AJ2001" s="11">
        <f>ROUNDUP(SUM(VLOOKUP(F2001,'Pontuação 3.0'!A$2:B$11,2,FALSE),VLOOKUP(E2001,'Pontuação 3.0'!C$2:D$11,2,FALSE),VLOOKUP(H2001,'Pontuação 3.0'!I$2:J$11,2,FALSE),VLOOKUP(J2001,'Pontuação 3.0'!G$2:H$11,2,FALSE),VLOOKUP(G2001,'Pontuação 3.0'!E$2:F$11,2,FALSE),VLOOKUP(K2001,'Pontuação 3.0'!K$2:L$11,2,FALSE),VLOOKUP(L2001,'Pontuação 3.0'!M$2:N$13,2,FALSE)),0)</f>
        <v>2176</v>
      </c>
      <c r="AK2001" s="10">
        <f t="shared" si="6"/>
        <v>218</v>
      </c>
      <c r="AL2001" s="10" t="str">
        <f t="array" ref="AL2001">IFERROR(INDEX('Pontuação 3.0'!G$13:G$191, MATCH(AK2001, 'Pontuação 3.0'!F$13:F$191, 0)), "Faixa Indefinida")</f>
        <v>B</v>
      </c>
      <c r="AM2001" s="10">
        <f t="shared" si="7"/>
        <v>0</v>
      </c>
      <c r="AN2001" s="10">
        <f t="shared" si="8"/>
        <v>1</v>
      </c>
      <c r="AO2001" s="10">
        <f t="shared" si="9"/>
        <v>0</v>
      </c>
      <c r="AP2001" s="10">
        <f t="shared" si="10"/>
        <v>0</v>
      </c>
    </row>
    <row r="2002" ht="15.75" customHeight="1">
      <c r="A2002" s="7">
        <v>45677.0</v>
      </c>
      <c r="B2002" s="8" t="s">
        <v>4619</v>
      </c>
      <c r="C2002" s="8" t="s">
        <v>4620</v>
      </c>
      <c r="D2002" s="9">
        <v>8.1984036467E10</v>
      </c>
      <c r="E2002" s="8" t="s">
        <v>6125</v>
      </c>
      <c r="F2002" s="8" t="s">
        <v>6127</v>
      </c>
      <c r="G2002" s="8" t="s">
        <v>6112</v>
      </c>
      <c r="H2002" s="8" t="s">
        <v>6123</v>
      </c>
      <c r="I2002" s="8" t="s">
        <v>6107</v>
      </c>
      <c r="J2002" s="8" t="s">
        <v>6119</v>
      </c>
      <c r="K2002" s="8" t="s">
        <v>6107</v>
      </c>
      <c r="L2002" s="8" t="s">
        <v>6115</v>
      </c>
      <c r="M2002" s="8" t="s">
        <v>6113</v>
      </c>
      <c r="N2002" s="12" t="s">
        <v>18</v>
      </c>
      <c r="O2002" s="12" t="s">
        <v>20</v>
      </c>
      <c r="P2002" s="12" t="s">
        <v>25</v>
      </c>
      <c r="Q2002" s="12" t="s">
        <v>83</v>
      </c>
      <c r="R2002" s="12" t="s">
        <v>32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10">
        <f>ROUNDUP(SUM(VLOOKUP(F2002,'Pontuação'!A$2:B$11,2,FALSE),VLOOKUP(E2002,'Pontuação'!C$2:D$11,2,FALSE),VLOOKUP(H2002,'Pontuação'!I$2:J$11,2,FALSE),VLOOKUP(J2002,'Pontuação'!G$2:H$11,2,FALSE),VLOOKUP(L2002,'Pontuação'!M$2:N$13,2,FALSE)),0)</f>
        <v>1198</v>
      </c>
      <c r="AD2002" s="11">
        <f t="shared" si="1"/>
        <v>120</v>
      </c>
      <c r="AE2002" s="11" t="str">
        <f t="array" ref="AE2002">IFERROR(INDEX('Pontuação'!G$13:G$101, MATCH(AD2002, 'Pontuação'!F$13:F$101, 0)), "Faixa Indefinida")</f>
        <v>D</v>
      </c>
      <c r="AF2002" s="11">
        <f t="shared" si="2"/>
        <v>0</v>
      </c>
      <c r="AG2002" s="11">
        <f t="shared" si="3"/>
        <v>0</v>
      </c>
      <c r="AH2002" s="11">
        <f t="shared" si="4"/>
        <v>0</v>
      </c>
      <c r="AI2002" s="11">
        <f t="shared" si="5"/>
        <v>1</v>
      </c>
      <c r="AJ2002" s="11">
        <f>ROUNDUP(SUM(VLOOKUP(F2002,'Pontuação 3.0'!A$2:B$11,2,FALSE),VLOOKUP(E2002,'Pontuação 3.0'!C$2:D$11,2,FALSE),VLOOKUP(H2002,'Pontuação 3.0'!I$2:J$11,2,FALSE),VLOOKUP(J2002,'Pontuação 3.0'!G$2:H$11,2,FALSE),VLOOKUP(G2002,'Pontuação 3.0'!E$2:F$11,2,FALSE),VLOOKUP(K2002,'Pontuação 3.0'!K$2:L$11,2,FALSE),VLOOKUP(L2002,'Pontuação 3.0'!M$2:N$13,2,FALSE)),0)</f>
        <v>1689</v>
      </c>
      <c r="AK2002" s="10">
        <f t="shared" si="6"/>
        <v>169</v>
      </c>
      <c r="AL2002" s="10" t="str">
        <f t="array" ref="AL2002">IFERROR(INDEX('Pontuação 3.0'!G$13:G$191, MATCH(AK2002, 'Pontuação 3.0'!F$13:F$191, 0)), "Faixa Indefinida")</f>
        <v>D</v>
      </c>
      <c r="AM2002" s="10">
        <f t="shared" si="7"/>
        <v>0</v>
      </c>
      <c r="AN2002" s="10">
        <f t="shared" si="8"/>
        <v>0</v>
      </c>
      <c r="AO2002" s="10">
        <f t="shared" si="9"/>
        <v>0</v>
      </c>
      <c r="AP2002" s="10">
        <f t="shared" si="10"/>
        <v>1</v>
      </c>
    </row>
    <row r="2003" ht="15.75" customHeight="1">
      <c r="A2003" s="7">
        <v>45677.0</v>
      </c>
      <c r="B2003" s="8" t="s">
        <v>4623</v>
      </c>
      <c r="C2003" s="8" t="s">
        <v>4624</v>
      </c>
      <c r="D2003" s="9">
        <v>9.2996136243E10</v>
      </c>
      <c r="E2003" s="8" t="s">
        <v>6103</v>
      </c>
      <c r="F2003" s="8" t="s">
        <v>6116</v>
      </c>
      <c r="G2003" s="8" t="s">
        <v>6117</v>
      </c>
      <c r="H2003" s="8" t="s">
        <v>6106</v>
      </c>
      <c r="I2003" s="8" t="s">
        <v>6107</v>
      </c>
      <c r="J2003" s="8" t="s">
        <v>6119</v>
      </c>
      <c r="K2003" s="8" t="s">
        <v>6107</v>
      </c>
      <c r="L2003" s="8" t="s">
        <v>6115</v>
      </c>
      <c r="M2003" s="8" t="s">
        <v>6113</v>
      </c>
      <c r="N2003" s="12" t="s">
        <v>18</v>
      </c>
      <c r="O2003" s="12" t="s">
        <v>20</v>
      </c>
      <c r="P2003" s="12" t="s">
        <v>76</v>
      </c>
      <c r="Q2003" s="12" t="s">
        <v>22</v>
      </c>
      <c r="R2003" s="12" t="s">
        <v>32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10">
        <f>ROUNDUP(SUM(VLOOKUP(F2003,'Pontuação'!A$2:B$11,2,FALSE),VLOOKUP(E2003,'Pontuação'!C$2:D$11,2,FALSE),VLOOKUP(H2003,'Pontuação'!I$2:J$11,2,FALSE),VLOOKUP(J2003,'Pontuação'!G$2:H$11,2,FALSE),VLOOKUP(L2003,'Pontuação'!M$2:N$13,2,FALSE)),0)</f>
        <v>1553</v>
      </c>
      <c r="AD2003" s="11">
        <f t="shared" si="1"/>
        <v>155</v>
      </c>
      <c r="AE2003" s="11" t="str">
        <f t="array" ref="AE2003">IFERROR(INDEX('Pontuação'!G$13:G$101, MATCH(AD2003, 'Pontuação'!F$13:F$101, 0)), "Faixa Indefinida")</f>
        <v>C</v>
      </c>
      <c r="AF2003" s="11">
        <f t="shared" si="2"/>
        <v>0</v>
      </c>
      <c r="AG2003" s="11">
        <f t="shared" si="3"/>
        <v>0</v>
      </c>
      <c r="AH2003" s="11">
        <f t="shared" si="4"/>
        <v>1</v>
      </c>
      <c r="AI2003" s="11">
        <f t="shared" si="5"/>
        <v>0</v>
      </c>
      <c r="AJ2003" s="11">
        <f>ROUNDUP(SUM(VLOOKUP(F2003,'Pontuação 3.0'!A$2:B$11,2,FALSE),VLOOKUP(E2003,'Pontuação 3.0'!C$2:D$11,2,FALSE),VLOOKUP(H2003,'Pontuação 3.0'!I$2:J$11,2,FALSE),VLOOKUP(J2003,'Pontuação 3.0'!G$2:H$11,2,FALSE),VLOOKUP(G2003,'Pontuação 3.0'!E$2:F$11,2,FALSE),VLOOKUP(K2003,'Pontuação 3.0'!K$2:L$11,2,FALSE),VLOOKUP(L2003,'Pontuação 3.0'!M$2:N$13,2,FALSE)),0)</f>
        <v>2122</v>
      </c>
      <c r="AK2003" s="10">
        <f t="shared" si="6"/>
        <v>212</v>
      </c>
      <c r="AL2003" s="10" t="str">
        <f t="array" ref="AL2003">IFERROR(INDEX('Pontuação 3.0'!G$13:G$191, MATCH(AK2003, 'Pontuação 3.0'!F$13:F$191, 0)), "Faixa Indefinida")</f>
        <v>C</v>
      </c>
      <c r="AM2003" s="10">
        <f t="shared" si="7"/>
        <v>0</v>
      </c>
      <c r="AN2003" s="10">
        <f t="shared" si="8"/>
        <v>0</v>
      </c>
      <c r="AO2003" s="10">
        <f t="shared" si="9"/>
        <v>1</v>
      </c>
      <c r="AP2003" s="10">
        <f t="shared" si="10"/>
        <v>0</v>
      </c>
    </row>
    <row r="2004" ht="15.75" customHeight="1">
      <c r="A2004" s="7">
        <v>45677.0</v>
      </c>
      <c r="B2004" s="8" t="s">
        <v>4627</v>
      </c>
      <c r="C2004" s="8" t="s">
        <v>4628</v>
      </c>
      <c r="D2004" s="9">
        <v>5.3981305579E10</v>
      </c>
      <c r="E2004" s="8" t="s">
        <v>6103</v>
      </c>
      <c r="F2004" s="8" t="s">
        <v>6126</v>
      </c>
      <c r="G2004" s="8" t="s">
        <v>6117</v>
      </c>
      <c r="H2004" s="8" t="s">
        <v>6118</v>
      </c>
      <c r="I2004" s="8" t="s">
        <v>6107</v>
      </c>
      <c r="J2004" s="8" t="s">
        <v>6119</v>
      </c>
      <c r="K2004" s="8" t="s">
        <v>6107</v>
      </c>
      <c r="L2004" s="8" t="s">
        <v>6120</v>
      </c>
      <c r="M2004" s="8" t="s">
        <v>6121</v>
      </c>
      <c r="N2004" s="12" t="s">
        <v>18</v>
      </c>
      <c r="O2004" s="12" t="s">
        <v>20</v>
      </c>
      <c r="P2004" s="12" t="s">
        <v>25</v>
      </c>
      <c r="Q2004" s="12" t="s">
        <v>22</v>
      </c>
      <c r="R2004" s="12" t="s">
        <v>32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10">
        <f>ROUNDUP(SUM(VLOOKUP(F2004,'Pontuação'!A$2:B$11,2,FALSE),VLOOKUP(E2004,'Pontuação'!C$2:D$11,2,FALSE),VLOOKUP(H2004,'Pontuação'!I$2:J$11,2,FALSE),VLOOKUP(J2004,'Pontuação'!G$2:H$11,2,FALSE),VLOOKUP(L2004,'Pontuação'!M$2:N$13,2,FALSE)),0)</f>
        <v>1715</v>
      </c>
      <c r="AD2004" s="11">
        <f t="shared" si="1"/>
        <v>172</v>
      </c>
      <c r="AE2004" s="11" t="str">
        <f t="array" ref="AE2004">IFERROR(INDEX('Pontuação'!G$13:G$101, MATCH(AD2004, 'Pontuação'!F$13:F$101, 0)), "Faixa Indefinida")</f>
        <v>B</v>
      </c>
      <c r="AF2004" s="11">
        <f t="shared" si="2"/>
        <v>0</v>
      </c>
      <c r="AG2004" s="11">
        <f t="shared" si="3"/>
        <v>1</v>
      </c>
      <c r="AH2004" s="11">
        <f t="shared" si="4"/>
        <v>0</v>
      </c>
      <c r="AI2004" s="11">
        <f t="shared" si="5"/>
        <v>0</v>
      </c>
      <c r="AJ2004" s="11">
        <f>ROUNDUP(SUM(VLOOKUP(F2004,'Pontuação 3.0'!A$2:B$11,2,FALSE),VLOOKUP(E2004,'Pontuação 3.0'!C$2:D$11,2,FALSE),VLOOKUP(H2004,'Pontuação 3.0'!I$2:J$11,2,FALSE),VLOOKUP(J2004,'Pontuação 3.0'!G$2:H$11,2,FALSE),VLOOKUP(G2004,'Pontuação 3.0'!E$2:F$11,2,FALSE),VLOOKUP(K2004,'Pontuação 3.0'!K$2:L$11,2,FALSE),VLOOKUP(L2004,'Pontuação 3.0'!M$2:N$13,2,FALSE)),0)</f>
        <v>2162</v>
      </c>
      <c r="AK2004" s="10">
        <f t="shared" si="6"/>
        <v>216</v>
      </c>
      <c r="AL2004" s="10" t="str">
        <f t="array" ref="AL2004">IFERROR(INDEX('Pontuação 3.0'!G$13:G$191, MATCH(AK2004, 'Pontuação 3.0'!F$13:F$191, 0)), "Faixa Indefinida")</f>
        <v>B</v>
      </c>
      <c r="AM2004" s="10">
        <f t="shared" si="7"/>
        <v>0</v>
      </c>
      <c r="AN2004" s="10">
        <f t="shared" si="8"/>
        <v>1</v>
      </c>
      <c r="AO2004" s="10">
        <f t="shared" si="9"/>
        <v>0</v>
      </c>
      <c r="AP2004" s="10">
        <f t="shared" si="10"/>
        <v>0</v>
      </c>
    </row>
    <row r="2005" ht="15.75" customHeight="1">
      <c r="A2005" s="7">
        <v>45677.0</v>
      </c>
      <c r="B2005" s="8" t="s">
        <v>4631</v>
      </c>
      <c r="C2005" s="8" t="s">
        <v>4632</v>
      </c>
      <c r="D2005" s="9">
        <v>4.4999237086E10</v>
      </c>
      <c r="E2005" s="8" t="s">
        <v>6103</v>
      </c>
      <c r="F2005" s="8" t="s">
        <v>6126</v>
      </c>
      <c r="G2005" s="8" t="s">
        <v>6117</v>
      </c>
      <c r="H2005" s="8" t="s">
        <v>6118</v>
      </c>
      <c r="I2005" s="8" t="s">
        <v>6128</v>
      </c>
      <c r="J2005" s="8" t="s">
        <v>6119</v>
      </c>
      <c r="K2005" s="8" t="s">
        <v>6109</v>
      </c>
      <c r="L2005" s="8" t="s">
        <v>6120</v>
      </c>
      <c r="M2005" s="8" t="s">
        <v>6121</v>
      </c>
      <c r="N2005" s="12" t="s">
        <v>18</v>
      </c>
      <c r="O2005" s="12" t="s">
        <v>20</v>
      </c>
      <c r="P2005" s="12" t="s">
        <v>25</v>
      </c>
      <c r="Q2005" s="12" t="s">
        <v>83</v>
      </c>
      <c r="R2005" s="12" t="s">
        <v>21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10">
        <f>ROUNDUP(SUM(VLOOKUP(F2005,'Pontuação'!A$2:B$11,2,FALSE),VLOOKUP(E2005,'Pontuação'!C$2:D$11,2,FALSE),VLOOKUP(H2005,'Pontuação'!I$2:J$11,2,FALSE),VLOOKUP(J2005,'Pontuação'!G$2:H$11,2,FALSE),VLOOKUP(L2005,'Pontuação'!M$2:N$13,2,FALSE)),0)</f>
        <v>1715</v>
      </c>
      <c r="AD2005" s="11">
        <f t="shared" si="1"/>
        <v>172</v>
      </c>
      <c r="AE2005" s="11" t="str">
        <f t="array" ref="AE2005">IFERROR(INDEX('Pontuação'!G$13:G$101, MATCH(AD2005, 'Pontuação'!F$13:F$101, 0)), "Faixa Indefinida")</f>
        <v>B</v>
      </c>
      <c r="AF2005" s="11">
        <f t="shared" si="2"/>
        <v>0</v>
      </c>
      <c r="AG2005" s="11">
        <f t="shared" si="3"/>
        <v>1</v>
      </c>
      <c r="AH2005" s="11">
        <f t="shared" si="4"/>
        <v>0</v>
      </c>
      <c r="AI2005" s="11">
        <f t="shared" si="5"/>
        <v>0</v>
      </c>
      <c r="AJ2005" s="11">
        <f>ROUNDUP(SUM(VLOOKUP(F2005,'Pontuação 3.0'!A$2:B$11,2,FALSE),VLOOKUP(E2005,'Pontuação 3.0'!C$2:D$11,2,FALSE),VLOOKUP(H2005,'Pontuação 3.0'!I$2:J$11,2,FALSE),VLOOKUP(J2005,'Pontuação 3.0'!G$2:H$11,2,FALSE),VLOOKUP(G2005,'Pontuação 3.0'!E$2:F$11,2,FALSE),VLOOKUP(K2005,'Pontuação 3.0'!K$2:L$11,2,FALSE),VLOOKUP(L2005,'Pontuação 3.0'!M$2:N$13,2,FALSE)),0)</f>
        <v>2423</v>
      </c>
      <c r="AK2005" s="10">
        <f t="shared" si="6"/>
        <v>242</v>
      </c>
      <c r="AL2005" s="10" t="str">
        <f t="array" ref="AL2005">IFERROR(INDEX('Pontuação 3.0'!G$13:G$191, MATCH(AK2005, 'Pontuação 3.0'!F$13:F$191, 0)), "Faixa Indefinida")</f>
        <v>A</v>
      </c>
      <c r="AM2005" s="10">
        <f t="shared" si="7"/>
        <v>1</v>
      </c>
      <c r="AN2005" s="10">
        <f t="shared" si="8"/>
        <v>0</v>
      </c>
      <c r="AO2005" s="10">
        <f t="shared" si="9"/>
        <v>0</v>
      </c>
      <c r="AP2005" s="10">
        <f t="shared" si="10"/>
        <v>0</v>
      </c>
    </row>
    <row r="2006" ht="15.75" customHeight="1">
      <c r="A2006" s="7">
        <v>45677.0</v>
      </c>
      <c r="B2006" s="8" t="s">
        <v>4642</v>
      </c>
      <c r="C2006" s="8" t="s">
        <v>4643</v>
      </c>
      <c r="D2006" s="9">
        <v>8.3981097395E10</v>
      </c>
      <c r="E2006" s="8" t="s">
        <v>6125</v>
      </c>
      <c r="F2006" s="8" t="s">
        <v>6116</v>
      </c>
      <c r="G2006" s="8" t="s">
        <v>6122</v>
      </c>
      <c r="H2006" s="8" t="s">
        <v>6106</v>
      </c>
      <c r="I2006" s="8" t="s">
        <v>6107</v>
      </c>
      <c r="J2006" s="8" t="s">
        <v>6108</v>
      </c>
      <c r="K2006" s="8" t="s">
        <v>6107</v>
      </c>
      <c r="L2006" s="8" t="s">
        <v>6136</v>
      </c>
      <c r="M2006" s="8" t="s">
        <v>6121</v>
      </c>
      <c r="N2006" s="12" t="s">
        <v>18</v>
      </c>
      <c r="O2006" s="12" t="s">
        <v>20</v>
      </c>
      <c r="P2006" s="12" t="s">
        <v>31</v>
      </c>
      <c r="Q2006" s="12" t="s">
        <v>1616</v>
      </c>
      <c r="R2006" s="12" t="s">
        <v>32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10">
        <f>ROUNDUP(SUM(VLOOKUP(F2006,'Pontuação'!A$2:B$11,2,FALSE),VLOOKUP(E2006,'Pontuação'!C$2:D$11,2,FALSE),VLOOKUP(H2006,'Pontuação'!I$2:J$11,2,FALSE),VLOOKUP(J2006,'Pontuação'!G$2:H$11,2,FALSE),VLOOKUP(L2006,'Pontuação'!M$2:N$13,2,FALSE)),0)</f>
        <v>1706</v>
      </c>
      <c r="AD2006" s="11">
        <f t="shared" si="1"/>
        <v>171</v>
      </c>
      <c r="AE2006" s="11" t="str">
        <f t="array" ref="AE2006">IFERROR(INDEX('Pontuação'!G$13:G$101, MATCH(AD2006, 'Pontuação'!F$13:F$101, 0)), "Faixa Indefinida")</f>
        <v>B</v>
      </c>
      <c r="AF2006" s="11">
        <f t="shared" si="2"/>
        <v>0</v>
      </c>
      <c r="AG2006" s="11">
        <f t="shared" si="3"/>
        <v>1</v>
      </c>
      <c r="AH2006" s="11">
        <f t="shared" si="4"/>
        <v>0</v>
      </c>
      <c r="AI2006" s="11">
        <f t="shared" si="5"/>
        <v>0</v>
      </c>
      <c r="AJ2006" s="11">
        <f>ROUNDUP(SUM(VLOOKUP(F2006,'Pontuação 3.0'!A$2:B$11,2,FALSE),VLOOKUP(E2006,'Pontuação 3.0'!C$2:D$11,2,FALSE),VLOOKUP(H2006,'Pontuação 3.0'!I$2:J$11,2,FALSE),VLOOKUP(J2006,'Pontuação 3.0'!G$2:H$11,2,FALSE),VLOOKUP(G2006,'Pontuação 3.0'!E$2:F$11,2,FALSE),VLOOKUP(K2006,'Pontuação 3.0'!K$2:L$11,2,FALSE),VLOOKUP(L2006,'Pontuação 3.0'!M$2:N$13,2,FALSE)),0)</f>
        <v>2082</v>
      </c>
      <c r="AK2006" s="10">
        <f t="shared" si="6"/>
        <v>208</v>
      </c>
      <c r="AL2006" s="10" t="str">
        <f t="array" ref="AL2006">IFERROR(INDEX('Pontuação 3.0'!G$13:G$191, MATCH(AK2006, 'Pontuação 3.0'!F$13:F$191, 0)), "Faixa Indefinida")</f>
        <v>C</v>
      </c>
      <c r="AM2006" s="10">
        <f t="shared" si="7"/>
        <v>0</v>
      </c>
      <c r="AN2006" s="10">
        <f t="shared" si="8"/>
        <v>0</v>
      </c>
      <c r="AO2006" s="10">
        <f t="shared" si="9"/>
        <v>1</v>
      </c>
      <c r="AP2006" s="10">
        <f t="shared" si="10"/>
        <v>0</v>
      </c>
    </row>
    <row r="2007" ht="15.75" customHeight="1">
      <c r="A2007" s="7">
        <v>45677.0</v>
      </c>
      <c r="B2007" s="8" t="s">
        <v>4634</v>
      </c>
      <c r="C2007" s="8" t="s">
        <v>4635</v>
      </c>
      <c r="D2007" s="9">
        <v>7.5999271619E10</v>
      </c>
      <c r="E2007" s="8" t="s">
        <v>6103</v>
      </c>
      <c r="F2007" s="8" t="s">
        <v>6126</v>
      </c>
      <c r="G2007" s="8" t="s">
        <v>6122</v>
      </c>
      <c r="H2007" s="8" t="s">
        <v>6106</v>
      </c>
      <c r="I2007" s="8" t="s">
        <v>6128</v>
      </c>
      <c r="J2007" s="8" t="s">
        <v>6119</v>
      </c>
      <c r="K2007" s="8" t="s">
        <v>6109</v>
      </c>
      <c r="L2007" s="8" t="s">
        <v>6115</v>
      </c>
      <c r="M2007" s="8" t="s">
        <v>6111</v>
      </c>
      <c r="N2007" s="12" t="s">
        <v>18</v>
      </c>
      <c r="O2007" s="12" t="s">
        <v>20</v>
      </c>
      <c r="P2007" s="12" t="s">
        <v>31</v>
      </c>
      <c r="Q2007" s="12" t="s">
        <v>22</v>
      </c>
      <c r="R2007" s="12" t="s">
        <v>32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10">
        <f>ROUNDUP(SUM(VLOOKUP(F2007,'Pontuação'!A$2:B$11,2,FALSE),VLOOKUP(E2007,'Pontuação'!C$2:D$11,2,FALSE),VLOOKUP(H2007,'Pontuação'!I$2:J$11,2,FALSE),VLOOKUP(J2007,'Pontuação'!G$2:H$11,2,FALSE),VLOOKUP(L2007,'Pontuação'!M$2:N$13,2,FALSE)),0)</f>
        <v>1541</v>
      </c>
      <c r="AD2007" s="11">
        <f t="shared" si="1"/>
        <v>154</v>
      </c>
      <c r="AE2007" s="11" t="str">
        <f t="array" ref="AE2007">IFERROR(INDEX('Pontuação'!G$13:G$101, MATCH(AD2007, 'Pontuação'!F$13:F$101, 0)), "Faixa Indefinida")</f>
        <v>C</v>
      </c>
      <c r="AF2007" s="11">
        <f t="shared" si="2"/>
        <v>0</v>
      </c>
      <c r="AG2007" s="11">
        <f t="shared" si="3"/>
        <v>0</v>
      </c>
      <c r="AH2007" s="11">
        <f t="shared" si="4"/>
        <v>1</v>
      </c>
      <c r="AI2007" s="11">
        <f t="shared" si="5"/>
        <v>0</v>
      </c>
      <c r="AJ2007" s="11">
        <f>ROUNDUP(SUM(VLOOKUP(F2007,'Pontuação 3.0'!A$2:B$11,2,FALSE),VLOOKUP(E2007,'Pontuação 3.0'!C$2:D$11,2,FALSE),VLOOKUP(H2007,'Pontuação 3.0'!I$2:J$11,2,FALSE),VLOOKUP(J2007,'Pontuação 3.0'!G$2:H$11,2,FALSE),VLOOKUP(G2007,'Pontuação 3.0'!E$2:F$11,2,FALSE),VLOOKUP(K2007,'Pontuação 3.0'!K$2:L$11,2,FALSE),VLOOKUP(L2007,'Pontuação 3.0'!M$2:N$13,2,FALSE)),0)</f>
        <v>2110</v>
      </c>
      <c r="AK2007" s="10">
        <f t="shared" si="6"/>
        <v>211</v>
      </c>
      <c r="AL2007" s="10" t="str">
        <f t="array" ref="AL2007">IFERROR(INDEX('Pontuação 3.0'!G$13:G$191, MATCH(AK2007, 'Pontuação 3.0'!F$13:F$191, 0)), "Faixa Indefinida")</f>
        <v>C</v>
      </c>
      <c r="AM2007" s="10">
        <f t="shared" si="7"/>
        <v>0</v>
      </c>
      <c r="AN2007" s="10">
        <f t="shared" si="8"/>
        <v>0</v>
      </c>
      <c r="AO2007" s="10">
        <f t="shared" si="9"/>
        <v>1</v>
      </c>
      <c r="AP2007" s="10">
        <f t="shared" si="10"/>
        <v>0</v>
      </c>
    </row>
    <row r="2008" ht="15.75" customHeight="1">
      <c r="A2008" s="7">
        <v>45677.0</v>
      </c>
      <c r="B2008" s="8" t="s">
        <v>4636</v>
      </c>
      <c r="C2008" s="8" t="s">
        <v>4637</v>
      </c>
      <c r="D2008" s="9">
        <v>8.7991570724E10</v>
      </c>
      <c r="E2008" s="8" t="s">
        <v>6103</v>
      </c>
      <c r="F2008" s="8" t="s">
        <v>6126</v>
      </c>
      <c r="G2008" s="8" t="s">
        <v>6117</v>
      </c>
      <c r="H2008" s="8" t="s">
        <v>6118</v>
      </c>
      <c r="I2008" s="8" t="s">
        <v>6107</v>
      </c>
      <c r="J2008" s="8" t="s">
        <v>6108</v>
      </c>
      <c r="K2008" s="8" t="s">
        <v>6107</v>
      </c>
      <c r="L2008" s="8" t="s">
        <v>6120</v>
      </c>
      <c r="M2008" s="8" t="s">
        <v>6113</v>
      </c>
      <c r="N2008" s="12" t="s">
        <v>18</v>
      </c>
      <c r="O2008" s="12" t="s">
        <v>20</v>
      </c>
      <c r="P2008" s="12" t="s">
        <v>31</v>
      </c>
      <c r="Q2008" s="12" t="s">
        <v>22</v>
      </c>
      <c r="R2008" s="12" t="s">
        <v>32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10">
        <f>ROUNDUP(SUM(VLOOKUP(F2008,'Pontuação'!A$2:B$11,2,FALSE),VLOOKUP(E2008,'Pontuação'!C$2:D$11,2,FALSE),VLOOKUP(H2008,'Pontuação'!I$2:J$11,2,FALSE),VLOOKUP(J2008,'Pontuação'!G$2:H$11,2,FALSE),VLOOKUP(L2008,'Pontuação'!M$2:N$13,2,FALSE)),0)</f>
        <v>1820</v>
      </c>
      <c r="AD2008" s="11">
        <f t="shared" si="1"/>
        <v>182</v>
      </c>
      <c r="AE2008" s="11" t="str">
        <f t="array" ref="AE2008">IFERROR(INDEX('Pontuação'!G$13:G$101, MATCH(AD2008, 'Pontuação'!F$13:F$101, 0)), "Faixa Indefinida")</f>
        <v>B</v>
      </c>
      <c r="AF2008" s="11">
        <f t="shared" si="2"/>
        <v>0</v>
      </c>
      <c r="AG2008" s="11">
        <f t="shared" si="3"/>
        <v>1</v>
      </c>
      <c r="AH2008" s="11">
        <f t="shared" si="4"/>
        <v>0</v>
      </c>
      <c r="AI2008" s="11">
        <f t="shared" si="5"/>
        <v>0</v>
      </c>
      <c r="AJ2008" s="11">
        <f>ROUNDUP(SUM(VLOOKUP(F2008,'Pontuação 3.0'!A$2:B$11,2,FALSE),VLOOKUP(E2008,'Pontuação 3.0'!C$2:D$11,2,FALSE),VLOOKUP(H2008,'Pontuação 3.0'!I$2:J$11,2,FALSE),VLOOKUP(J2008,'Pontuação 3.0'!G$2:H$11,2,FALSE),VLOOKUP(G2008,'Pontuação 3.0'!E$2:F$11,2,FALSE),VLOOKUP(K2008,'Pontuação 3.0'!K$2:L$11,2,FALSE),VLOOKUP(L2008,'Pontuação 3.0'!M$2:N$13,2,FALSE)),0)</f>
        <v>2314</v>
      </c>
      <c r="AK2008" s="10">
        <f t="shared" si="6"/>
        <v>231</v>
      </c>
      <c r="AL2008" s="10" t="str">
        <f t="array" ref="AL2008">IFERROR(INDEX('Pontuação 3.0'!G$13:G$191, MATCH(AK2008, 'Pontuação 3.0'!F$13:F$191, 0)), "Faixa Indefinida")</f>
        <v>B</v>
      </c>
      <c r="AM2008" s="10">
        <f t="shared" si="7"/>
        <v>0</v>
      </c>
      <c r="AN2008" s="10">
        <f t="shared" si="8"/>
        <v>1</v>
      </c>
      <c r="AO2008" s="10">
        <f t="shared" si="9"/>
        <v>0</v>
      </c>
      <c r="AP2008" s="10">
        <f t="shared" si="10"/>
        <v>0</v>
      </c>
    </row>
    <row r="2009" ht="15.75" customHeight="1">
      <c r="A2009" s="7">
        <v>45677.0</v>
      </c>
      <c r="B2009" s="8" t="s">
        <v>4644</v>
      </c>
      <c r="C2009" s="8" t="s">
        <v>4645</v>
      </c>
      <c r="D2009" s="9">
        <v>8.8988810605E10</v>
      </c>
      <c r="E2009" s="8" t="s">
        <v>6103</v>
      </c>
      <c r="F2009" s="8" t="s">
        <v>6116</v>
      </c>
      <c r="G2009" s="8" t="s">
        <v>6122</v>
      </c>
      <c r="H2009" s="8" t="s">
        <v>6123</v>
      </c>
      <c r="I2009" s="8" t="s">
        <v>6128</v>
      </c>
      <c r="J2009" s="8" t="s">
        <v>6119</v>
      </c>
      <c r="K2009" s="8" t="s">
        <v>6107</v>
      </c>
      <c r="L2009" s="8" t="s">
        <v>6115</v>
      </c>
      <c r="M2009" s="8" t="s">
        <v>6121</v>
      </c>
      <c r="N2009" s="12" t="s">
        <v>18</v>
      </c>
      <c r="O2009" s="12" t="s">
        <v>20</v>
      </c>
      <c r="P2009" s="12" t="s">
        <v>31</v>
      </c>
      <c r="Q2009" s="12" t="s">
        <v>1616</v>
      </c>
      <c r="R2009" s="12" t="s">
        <v>32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10">
        <f>ROUNDUP(SUM(VLOOKUP(F2009,'Pontuação'!A$2:B$11,2,FALSE),VLOOKUP(E2009,'Pontuação'!C$2:D$11,2,FALSE),VLOOKUP(H2009,'Pontuação'!I$2:J$11,2,FALSE),VLOOKUP(J2009,'Pontuação'!G$2:H$11,2,FALSE),VLOOKUP(L2009,'Pontuação'!M$2:N$13,2,FALSE)),0)</f>
        <v>1439</v>
      </c>
      <c r="AD2009" s="11">
        <f t="shared" si="1"/>
        <v>144</v>
      </c>
      <c r="AE2009" s="11" t="str">
        <f t="array" ref="AE2009">IFERROR(INDEX('Pontuação'!G$13:G$101, MATCH(AD2009, 'Pontuação'!F$13:F$101, 0)), "Faixa Indefinida")</f>
        <v>D</v>
      </c>
      <c r="AF2009" s="11">
        <f t="shared" si="2"/>
        <v>0</v>
      </c>
      <c r="AG2009" s="11">
        <f t="shared" si="3"/>
        <v>0</v>
      </c>
      <c r="AH2009" s="11">
        <f t="shared" si="4"/>
        <v>0</v>
      </c>
      <c r="AI2009" s="11">
        <f t="shared" si="5"/>
        <v>1</v>
      </c>
      <c r="AJ2009" s="11">
        <f>ROUNDUP(SUM(VLOOKUP(F2009,'Pontuação 3.0'!A$2:B$11,2,FALSE),VLOOKUP(E2009,'Pontuação 3.0'!C$2:D$11,2,FALSE),VLOOKUP(H2009,'Pontuação 3.0'!I$2:J$11,2,FALSE),VLOOKUP(J2009,'Pontuação 3.0'!G$2:H$11,2,FALSE),VLOOKUP(G2009,'Pontuação 3.0'!E$2:F$11,2,FALSE),VLOOKUP(K2009,'Pontuação 3.0'!K$2:L$11,2,FALSE),VLOOKUP(L2009,'Pontuação 3.0'!M$2:N$13,2,FALSE)),0)</f>
        <v>1834</v>
      </c>
      <c r="AK2009" s="10">
        <f t="shared" si="6"/>
        <v>183</v>
      </c>
      <c r="AL2009" s="10" t="str">
        <f t="array" ref="AL2009">IFERROR(INDEX('Pontuação 3.0'!G$13:G$191, MATCH(AK2009, 'Pontuação 3.0'!F$13:F$191, 0)), "Faixa Indefinida")</f>
        <v>D</v>
      </c>
      <c r="AM2009" s="10">
        <f t="shared" si="7"/>
        <v>0</v>
      </c>
      <c r="AN2009" s="10">
        <f t="shared" si="8"/>
        <v>0</v>
      </c>
      <c r="AO2009" s="10">
        <f t="shared" si="9"/>
        <v>0</v>
      </c>
      <c r="AP2009" s="10">
        <f t="shared" si="10"/>
        <v>1</v>
      </c>
    </row>
    <row r="2010" ht="15.75" customHeight="1">
      <c r="A2010" s="7">
        <v>45677.0</v>
      </c>
      <c r="B2010" s="8" t="s">
        <v>4629</v>
      </c>
      <c r="C2010" s="8" t="s">
        <v>4630</v>
      </c>
      <c r="D2010" s="9">
        <v>4.3998603698E10</v>
      </c>
      <c r="E2010" s="8" t="s">
        <v>6103</v>
      </c>
      <c r="F2010" s="8" t="s">
        <v>6143</v>
      </c>
      <c r="G2010" s="8" t="s">
        <v>6117</v>
      </c>
      <c r="H2010" s="8" t="s">
        <v>6106</v>
      </c>
      <c r="I2010" s="8" t="s">
        <v>6107</v>
      </c>
      <c r="J2010" s="8" t="s">
        <v>6119</v>
      </c>
      <c r="K2010" s="8" t="s">
        <v>6107</v>
      </c>
      <c r="L2010" s="8" t="s">
        <v>6115</v>
      </c>
      <c r="M2010" s="8" t="s">
        <v>6113</v>
      </c>
      <c r="N2010" s="12" t="s">
        <v>18</v>
      </c>
      <c r="O2010" s="12" t="s">
        <v>20</v>
      </c>
      <c r="P2010" s="12" t="s">
        <v>121</v>
      </c>
      <c r="Q2010" s="12" t="s">
        <v>22</v>
      </c>
      <c r="R2010" s="12" t="s">
        <v>32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10">
        <f>ROUNDUP(SUM(VLOOKUP(F2010,'Pontuação'!A$2:B$11,2,FALSE),VLOOKUP(E2010,'Pontuação'!C$2:D$11,2,FALSE),VLOOKUP(H2010,'Pontuação'!I$2:J$11,2,FALSE),VLOOKUP(J2010,'Pontuação'!G$2:H$11,2,FALSE),VLOOKUP(L2010,'Pontuação'!M$2:N$13,2,FALSE)),0)</f>
        <v>1524</v>
      </c>
      <c r="AD2010" s="11">
        <f t="shared" si="1"/>
        <v>152</v>
      </c>
      <c r="AE2010" s="11" t="str">
        <f t="array" ref="AE2010">IFERROR(INDEX('Pontuação'!G$13:G$101, MATCH(AD2010, 'Pontuação'!F$13:F$101, 0)), "Faixa Indefinida")</f>
        <v>C</v>
      </c>
      <c r="AF2010" s="11">
        <f t="shared" si="2"/>
        <v>0</v>
      </c>
      <c r="AG2010" s="11">
        <f t="shared" si="3"/>
        <v>0</v>
      </c>
      <c r="AH2010" s="11">
        <f t="shared" si="4"/>
        <v>1</v>
      </c>
      <c r="AI2010" s="11">
        <f t="shared" si="5"/>
        <v>0</v>
      </c>
      <c r="AJ2010" s="11">
        <f>ROUNDUP(SUM(VLOOKUP(F2010,'Pontuação 3.0'!A$2:B$11,2,FALSE),VLOOKUP(E2010,'Pontuação 3.0'!C$2:D$11,2,FALSE),VLOOKUP(H2010,'Pontuação 3.0'!I$2:J$11,2,FALSE),VLOOKUP(J2010,'Pontuação 3.0'!G$2:H$11,2,FALSE),VLOOKUP(G2010,'Pontuação 3.0'!E$2:F$11,2,FALSE),VLOOKUP(K2010,'Pontuação 3.0'!K$2:L$11,2,FALSE),VLOOKUP(L2010,'Pontuação 3.0'!M$2:N$13,2,FALSE)),0)</f>
        <v>1900</v>
      </c>
      <c r="AK2010" s="10">
        <f t="shared" si="6"/>
        <v>190</v>
      </c>
      <c r="AL2010" s="10" t="str">
        <f t="array" ref="AL2010">IFERROR(INDEX('Pontuação 3.0'!G$13:G$191, MATCH(AK2010, 'Pontuação 3.0'!F$13:F$191, 0)), "Faixa Indefinida")</f>
        <v>D</v>
      </c>
      <c r="AM2010" s="10">
        <f t="shared" si="7"/>
        <v>0</v>
      </c>
      <c r="AN2010" s="10">
        <f t="shared" si="8"/>
        <v>0</v>
      </c>
      <c r="AO2010" s="10">
        <f t="shared" si="9"/>
        <v>0</v>
      </c>
      <c r="AP2010" s="10">
        <f t="shared" si="10"/>
        <v>1</v>
      </c>
    </row>
    <row r="2011" ht="15.75" customHeight="1">
      <c r="A2011" s="7">
        <v>45677.0</v>
      </c>
      <c r="B2011" s="8" t="s">
        <v>4646</v>
      </c>
      <c r="C2011" s="8" t="s">
        <v>4647</v>
      </c>
      <c r="D2011" s="9">
        <v>3.1990738754E10</v>
      </c>
      <c r="E2011" s="8" t="s">
        <v>6103</v>
      </c>
      <c r="F2011" s="8" t="s">
        <v>6116</v>
      </c>
      <c r="G2011" s="8" t="s">
        <v>6117</v>
      </c>
      <c r="H2011" s="8" t="s">
        <v>6106</v>
      </c>
      <c r="I2011" s="8" t="s">
        <v>6107</v>
      </c>
      <c r="J2011" s="8" t="s">
        <v>6119</v>
      </c>
      <c r="K2011" s="8" t="s">
        <v>6107</v>
      </c>
      <c r="L2011" s="8" t="s">
        <v>6120</v>
      </c>
      <c r="M2011" s="8" t="s">
        <v>6113</v>
      </c>
      <c r="N2011" s="12" t="s">
        <v>18</v>
      </c>
      <c r="O2011" s="12" t="s">
        <v>20</v>
      </c>
      <c r="P2011" s="12" t="s">
        <v>25</v>
      </c>
      <c r="Q2011" s="12" t="s">
        <v>184</v>
      </c>
      <c r="R2011" s="12" t="s">
        <v>32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10">
        <f>ROUNDUP(SUM(VLOOKUP(F2011,'Pontuação'!A$2:B$11,2,FALSE),VLOOKUP(E2011,'Pontuação'!C$2:D$11,2,FALSE),VLOOKUP(H2011,'Pontuação'!I$2:J$11,2,FALSE),VLOOKUP(J2011,'Pontuação'!G$2:H$11,2,FALSE),VLOOKUP(L2011,'Pontuação'!M$2:N$13,2,FALSE)),0)</f>
        <v>1685</v>
      </c>
      <c r="AD2011" s="11">
        <f t="shared" si="1"/>
        <v>169</v>
      </c>
      <c r="AE2011" s="11" t="str">
        <f t="array" ref="AE2011">IFERROR(INDEX('Pontuação'!G$13:G$101, MATCH(AD2011, 'Pontuação'!F$13:F$101, 0)), "Faixa Indefinida")</f>
        <v>B</v>
      </c>
      <c r="AF2011" s="11">
        <f t="shared" si="2"/>
        <v>0</v>
      </c>
      <c r="AG2011" s="11">
        <f t="shared" si="3"/>
        <v>1</v>
      </c>
      <c r="AH2011" s="11">
        <f t="shared" si="4"/>
        <v>0</v>
      </c>
      <c r="AI2011" s="11">
        <f t="shared" si="5"/>
        <v>0</v>
      </c>
      <c r="AJ2011" s="11">
        <f>ROUNDUP(SUM(VLOOKUP(F2011,'Pontuação 3.0'!A$2:B$11,2,FALSE),VLOOKUP(E2011,'Pontuação 3.0'!C$2:D$11,2,FALSE),VLOOKUP(H2011,'Pontuação 3.0'!I$2:J$11,2,FALSE),VLOOKUP(J2011,'Pontuação 3.0'!G$2:H$11,2,FALSE),VLOOKUP(G2011,'Pontuação 3.0'!E$2:F$11,2,FALSE),VLOOKUP(K2011,'Pontuação 3.0'!K$2:L$11,2,FALSE),VLOOKUP(L2011,'Pontuação 3.0'!M$2:N$13,2,FALSE)),0)</f>
        <v>2208</v>
      </c>
      <c r="AK2011" s="10">
        <f t="shared" si="6"/>
        <v>221</v>
      </c>
      <c r="AL2011" s="10" t="str">
        <f t="array" ref="AL2011">IFERROR(INDEX('Pontuação 3.0'!G$13:G$191, MATCH(AK2011, 'Pontuação 3.0'!F$13:F$191, 0)), "Faixa Indefinida")</f>
        <v>B</v>
      </c>
      <c r="AM2011" s="10">
        <f t="shared" si="7"/>
        <v>0</v>
      </c>
      <c r="AN2011" s="10">
        <f t="shared" si="8"/>
        <v>1</v>
      </c>
      <c r="AO2011" s="10">
        <f t="shared" si="9"/>
        <v>0</v>
      </c>
      <c r="AP2011" s="10">
        <f t="shared" si="10"/>
        <v>0</v>
      </c>
    </row>
    <row r="2012" ht="15.75" customHeight="1">
      <c r="A2012" s="7">
        <v>45677.0</v>
      </c>
      <c r="B2012" s="8" t="s">
        <v>4648</v>
      </c>
      <c r="C2012" s="8" t="s">
        <v>4649</v>
      </c>
      <c r="D2012" s="9">
        <v>5.569985013466E12</v>
      </c>
      <c r="E2012" s="8" t="s">
        <v>6125</v>
      </c>
      <c r="F2012" s="8" t="s">
        <v>6126</v>
      </c>
      <c r="G2012" s="8" t="s">
        <v>6117</v>
      </c>
      <c r="H2012" s="8" t="s">
        <v>6106</v>
      </c>
      <c r="I2012" s="8" t="s">
        <v>6128</v>
      </c>
      <c r="J2012" s="8" t="s">
        <v>6108</v>
      </c>
      <c r="K2012" s="8" t="s">
        <v>6107</v>
      </c>
      <c r="L2012" s="8" t="s">
        <v>6124</v>
      </c>
      <c r="M2012" s="8" t="s">
        <v>6113</v>
      </c>
      <c r="N2012" s="12" t="s">
        <v>18</v>
      </c>
      <c r="O2012" s="12" t="s">
        <v>20</v>
      </c>
      <c r="P2012" s="12" t="s">
        <v>25</v>
      </c>
      <c r="Q2012" s="12" t="s">
        <v>184</v>
      </c>
      <c r="R2012" s="12" t="s">
        <v>32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10">
        <f>ROUNDUP(SUM(VLOOKUP(F2012,'Pontuação'!A$2:B$11,2,FALSE),VLOOKUP(E2012,'Pontuação'!C$2:D$11,2,FALSE),VLOOKUP(H2012,'Pontuação'!I$2:J$11,2,FALSE),VLOOKUP(J2012,'Pontuação'!G$2:H$11,2,FALSE),VLOOKUP(L2012,'Pontuação'!M$2:N$13,2,FALSE)),0)</f>
        <v>1613</v>
      </c>
      <c r="AD2012" s="11">
        <f t="shared" si="1"/>
        <v>161</v>
      </c>
      <c r="AE2012" s="11" t="str">
        <f t="array" ref="AE2012">IFERROR(INDEX('Pontuação'!G$13:G$101, MATCH(AD2012, 'Pontuação'!F$13:F$101, 0)), "Faixa Indefinida")</f>
        <v>C</v>
      </c>
      <c r="AF2012" s="11">
        <f t="shared" si="2"/>
        <v>0</v>
      </c>
      <c r="AG2012" s="11">
        <f t="shared" si="3"/>
        <v>0</v>
      </c>
      <c r="AH2012" s="11">
        <f t="shared" si="4"/>
        <v>1</v>
      </c>
      <c r="AI2012" s="11">
        <f t="shared" si="5"/>
        <v>0</v>
      </c>
      <c r="AJ2012" s="11">
        <f>ROUNDUP(SUM(VLOOKUP(F2012,'Pontuação 3.0'!A$2:B$11,2,FALSE),VLOOKUP(E2012,'Pontuação 3.0'!C$2:D$11,2,FALSE),VLOOKUP(H2012,'Pontuação 3.0'!I$2:J$11,2,FALSE),VLOOKUP(J2012,'Pontuação 3.0'!G$2:H$11,2,FALSE),VLOOKUP(G2012,'Pontuação 3.0'!E$2:F$11,2,FALSE),VLOOKUP(K2012,'Pontuação 3.0'!K$2:L$11,2,FALSE),VLOOKUP(L2012,'Pontuação 3.0'!M$2:N$13,2,FALSE)),0)</f>
        <v>2081</v>
      </c>
      <c r="AK2012" s="10">
        <f t="shared" si="6"/>
        <v>208</v>
      </c>
      <c r="AL2012" s="10" t="str">
        <f t="array" ref="AL2012">IFERROR(INDEX('Pontuação 3.0'!G$13:G$191, MATCH(AK2012, 'Pontuação 3.0'!F$13:F$191, 0)), "Faixa Indefinida")</f>
        <v>C</v>
      </c>
      <c r="AM2012" s="10">
        <f t="shared" si="7"/>
        <v>0</v>
      </c>
      <c r="AN2012" s="10">
        <f t="shared" si="8"/>
        <v>0</v>
      </c>
      <c r="AO2012" s="10">
        <f t="shared" si="9"/>
        <v>1</v>
      </c>
      <c r="AP2012" s="10">
        <f t="shared" si="10"/>
        <v>0</v>
      </c>
    </row>
    <row r="2013" ht="15.75" customHeight="1">
      <c r="A2013" s="7">
        <v>45677.0</v>
      </c>
      <c r="B2013" s="8" t="s">
        <v>4650</v>
      </c>
      <c r="C2013" s="8" t="s">
        <v>4651</v>
      </c>
      <c r="D2013" s="9">
        <v>9.2993781708E10</v>
      </c>
      <c r="E2013" s="8" t="s">
        <v>6103</v>
      </c>
      <c r="F2013" s="8" t="s">
        <v>6116</v>
      </c>
      <c r="G2013" s="8" t="s">
        <v>6122</v>
      </c>
      <c r="H2013" s="8" t="s">
        <v>6123</v>
      </c>
      <c r="I2013" s="8" t="s">
        <v>6107</v>
      </c>
      <c r="J2013" s="8" t="s">
        <v>6119</v>
      </c>
      <c r="K2013" s="8" t="s">
        <v>6107</v>
      </c>
      <c r="L2013" s="8" t="s">
        <v>6124</v>
      </c>
      <c r="M2013" s="8" t="s">
        <v>6121</v>
      </c>
      <c r="N2013" s="12" t="s">
        <v>18</v>
      </c>
      <c r="O2013" s="12" t="s">
        <v>20</v>
      </c>
      <c r="P2013" s="12" t="s">
        <v>102</v>
      </c>
      <c r="Q2013" s="12" t="s">
        <v>22</v>
      </c>
      <c r="R2013" s="12" t="s">
        <v>21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10">
        <f>ROUNDUP(SUM(VLOOKUP(F2013,'Pontuação'!A$2:B$11,2,FALSE),VLOOKUP(E2013,'Pontuação'!C$2:D$11,2,FALSE),VLOOKUP(H2013,'Pontuação'!I$2:J$11,2,FALSE),VLOOKUP(J2013,'Pontuação'!G$2:H$11,2,FALSE),VLOOKUP(L2013,'Pontuação'!M$2:N$13,2,FALSE)),0)</f>
        <v>1402</v>
      </c>
      <c r="AD2013" s="11">
        <f t="shared" si="1"/>
        <v>140</v>
      </c>
      <c r="AE2013" s="11" t="str">
        <f t="array" ref="AE2013">IFERROR(INDEX('Pontuação'!G$13:G$101, MATCH(AD2013, 'Pontuação'!F$13:F$101, 0)), "Faixa Indefinida")</f>
        <v>D</v>
      </c>
      <c r="AF2013" s="11">
        <f t="shared" si="2"/>
        <v>0</v>
      </c>
      <c r="AG2013" s="11">
        <f t="shared" si="3"/>
        <v>0</v>
      </c>
      <c r="AH2013" s="11">
        <f t="shared" si="4"/>
        <v>0</v>
      </c>
      <c r="AI2013" s="11">
        <f t="shared" si="5"/>
        <v>1</v>
      </c>
      <c r="AJ2013" s="11">
        <f>ROUNDUP(SUM(VLOOKUP(F2013,'Pontuação 3.0'!A$2:B$11,2,FALSE),VLOOKUP(E2013,'Pontuação 3.0'!C$2:D$11,2,FALSE),VLOOKUP(H2013,'Pontuação 3.0'!I$2:J$11,2,FALSE),VLOOKUP(J2013,'Pontuação 3.0'!G$2:H$11,2,FALSE),VLOOKUP(G2013,'Pontuação 3.0'!E$2:F$11,2,FALSE),VLOOKUP(K2013,'Pontuação 3.0'!K$2:L$11,2,FALSE),VLOOKUP(L2013,'Pontuação 3.0'!M$2:N$13,2,FALSE)),0)</f>
        <v>1804</v>
      </c>
      <c r="AK2013" s="10">
        <f t="shared" si="6"/>
        <v>180</v>
      </c>
      <c r="AL2013" s="10" t="str">
        <f t="array" ref="AL2013">IFERROR(INDEX('Pontuação 3.0'!G$13:G$191, MATCH(AK2013, 'Pontuação 3.0'!F$13:F$191, 0)), "Faixa Indefinida")</f>
        <v>D</v>
      </c>
      <c r="AM2013" s="10">
        <f t="shared" si="7"/>
        <v>0</v>
      </c>
      <c r="AN2013" s="10">
        <f t="shared" si="8"/>
        <v>0</v>
      </c>
      <c r="AO2013" s="10">
        <f t="shared" si="9"/>
        <v>0</v>
      </c>
      <c r="AP2013" s="10">
        <f t="shared" si="10"/>
        <v>1</v>
      </c>
    </row>
    <row r="2014" ht="15.75" customHeight="1">
      <c r="A2014" s="7">
        <v>45677.0</v>
      </c>
      <c r="B2014" s="8" t="s">
        <v>4652</v>
      </c>
      <c r="C2014" s="8" t="s">
        <v>4653</v>
      </c>
      <c r="D2014" s="8" t="s">
        <v>4654</v>
      </c>
      <c r="E2014" s="8" t="s">
        <v>6103</v>
      </c>
      <c r="F2014" s="8" t="s">
        <v>6143</v>
      </c>
      <c r="G2014" s="8" t="s">
        <v>6117</v>
      </c>
      <c r="H2014" s="8" t="s">
        <v>6123</v>
      </c>
      <c r="I2014" s="8" t="s">
        <v>6107</v>
      </c>
      <c r="J2014" s="8" t="s">
        <v>6129</v>
      </c>
      <c r="K2014" s="8" t="s">
        <v>6107</v>
      </c>
      <c r="L2014" s="8" t="s">
        <v>6120</v>
      </c>
      <c r="M2014" s="8" t="s">
        <v>6113</v>
      </c>
      <c r="N2014" s="12" t="s">
        <v>18</v>
      </c>
      <c r="O2014" s="12" t="s">
        <v>20</v>
      </c>
      <c r="P2014" s="12" t="s">
        <v>71</v>
      </c>
      <c r="Q2014" s="12" t="s">
        <v>22</v>
      </c>
      <c r="R2014" s="12" t="s">
        <v>32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10">
        <f>ROUNDUP(SUM(VLOOKUP(F2014,'Pontuação'!A$2:B$11,2,FALSE),VLOOKUP(E2014,'Pontuação'!C$2:D$11,2,FALSE),VLOOKUP(H2014,'Pontuação'!I$2:J$11,2,FALSE),VLOOKUP(J2014,'Pontuação'!G$2:H$11,2,FALSE),VLOOKUP(L2014,'Pontuação'!M$2:N$13,2,FALSE)),0)</f>
        <v>1820</v>
      </c>
      <c r="AD2014" s="11">
        <f t="shared" si="1"/>
        <v>182</v>
      </c>
      <c r="AE2014" s="11" t="str">
        <f t="array" ref="AE2014">IFERROR(INDEX('Pontuação'!G$13:G$101, MATCH(AD2014, 'Pontuação'!F$13:F$101, 0)), "Faixa Indefinida")</f>
        <v>B</v>
      </c>
      <c r="AF2014" s="11">
        <f t="shared" si="2"/>
        <v>0</v>
      </c>
      <c r="AG2014" s="11">
        <f t="shared" si="3"/>
        <v>1</v>
      </c>
      <c r="AH2014" s="11">
        <f t="shared" si="4"/>
        <v>0</v>
      </c>
      <c r="AI2014" s="11">
        <f t="shared" si="5"/>
        <v>0</v>
      </c>
      <c r="AJ2014" s="11">
        <f>ROUNDUP(SUM(VLOOKUP(F2014,'Pontuação 3.0'!A$2:B$11,2,FALSE),VLOOKUP(E2014,'Pontuação 3.0'!C$2:D$11,2,FALSE),VLOOKUP(H2014,'Pontuação 3.0'!I$2:J$11,2,FALSE),VLOOKUP(J2014,'Pontuação 3.0'!G$2:H$11,2,FALSE),VLOOKUP(G2014,'Pontuação 3.0'!E$2:F$11,2,FALSE),VLOOKUP(K2014,'Pontuação 3.0'!K$2:L$11,2,FALSE),VLOOKUP(L2014,'Pontuação 3.0'!M$2:N$13,2,FALSE)),0)</f>
        <v>2113</v>
      </c>
      <c r="AK2014" s="10">
        <f t="shared" si="6"/>
        <v>211</v>
      </c>
      <c r="AL2014" s="10" t="str">
        <f t="array" ref="AL2014">IFERROR(INDEX('Pontuação 3.0'!G$13:G$191, MATCH(AK2014, 'Pontuação 3.0'!F$13:F$191, 0)), "Faixa Indefinida")</f>
        <v>C</v>
      </c>
      <c r="AM2014" s="10">
        <f t="shared" si="7"/>
        <v>0</v>
      </c>
      <c r="AN2014" s="10">
        <f t="shared" si="8"/>
        <v>0</v>
      </c>
      <c r="AO2014" s="10">
        <f t="shared" si="9"/>
        <v>1</v>
      </c>
      <c r="AP2014" s="10">
        <f t="shared" si="10"/>
        <v>0</v>
      </c>
    </row>
    <row r="2015" ht="15.75" customHeight="1">
      <c r="A2015" s="7">
        <v>45677.0</v>
      </c>
      <c r="B2015" s="8" t="s">
        <v>4655</v>
      </c>
      <c r="C2015" s="8" t="s">
        <v>4656</v>
      </c>
      <c r="D2015" s="9">
        <v>3.5999402106E10</v>
      </c>
      <c r="E2015" s="8" t="s">
        <v>6125</v>
      </c>
      <c r="F2015" s="8" t="s">
        <v>6116</v>
      </c>
      <c r="G2015" s="8" t="s">
        <v>6122</v>
      </c>
      <c r="H2015" s="8" t="s">
        <v>6106</v>
      </c>
      <c r="I2015" s="8" t="s">
        <v>6128</v>
      </c>
      <c r="J2015" s="8" t="s">
        <v>6119</v>
      </c>
      <c r="K2015" s="8" t="s">
        <v>6107</v>
      </c>
      <c r="L2015" s="8" t="s">
        <v>6115</v>
      </c>
      <c r="M2015" s="8" t="s">
        <v>6113</v>
      </c>
      <c r="N2015" s="12" t="s">
        <v>18</v>
      </c>
      <c r="O2015" s="12" t="s">
        <v>20</v>
      </c>
      <c r="P2015" s="12" t="s">
        <v>65</v>
      </c>
      <c r="Q2015" s="12" t="s">
        <v>22</v>
      </c>
      <c r="R2015" s="12" t="s">
        <v>32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10">
        <f>ROUNDUP(SUM(VLOOKUP(F2015,'Pontuação'!A$2:B$11,2,FALSE),VLOOKUP(E2015,'Pontuação'!C$2:D$11,2,FALSE),VLOOKUP(H2015,'Pontuação'!I$2:J$11,2,FALSE),VLOOKUP(J2015,'Pontuação'!G$2:H$11,2,FALSE),VLOOKUP(L2015,'Pontuação'!M$2:N$13,2,FALSE)),0)</f>
        <v>1557</v>
      </c>
      <c r="AD2015" s="11">
        <f t="shared" si="1"/>
        <v>156</v>
      </c>
      <c r="AE2015" s="11" t="str">
        <f t="array" ref="AE2015">IFERROR(INDEX('Pontuação'!G$13:G$101, MATCH(AD2015, 'Pontuação'!F$13:F$101, 0)), "Faixa Indefinida")</f>
        <v>C</v>
      </c>
      <c r="AF2015" s="11">
        <f t="shared" si="2"/>
        <v>0</v>
      </c>
      <c r="AG2015" s="11">
        <f t="shared" si="3"/>
        <v>0</v>
      </c>
      <c r="AH2015" s="11">
        <f t="shared" si="4"/>
        <v>1</v>
      </c>
      <c r="AI2015" s="11">
        <f t="shared" si="5"/>
        <v>0</v>
      </c>
      <c r="AJ2015" s="11">
        <f>ROUNDUP(SUM(VLOOKUP(F2015,'Pontuação 3.0'!A$2:B$11,2,FALSE),VLOOKUP(E2015,'Pontuação 3.0'!C$2:D$11,2,FALSE),VLOOKUP(H2015,'Pontuação 3.0'!I$2:J$11,2,FALSE),VLOOKUP(J2015,'Pontuação 3.0'!G$2:H$11,2,FALSE),VLOOKUP(G2015,'Pontuação 3.0'!E$2:F$11,2,FALSE),VLOOKUP(K2015,'Pontuação 3.0'!K$2:L$11,2,FALSE),VLOOKUP(L2015,'Pontuação 3.0'!M$2:N$13,2,FALSE)),0)</f>
        <v>1952</v>
      </c>
      <c r="AK2015" s="10">
        <f t="shared" si="6"/>
        <v>195</v>
      </c>
      <c r="AL2015" s="10" t="str">
        <f t="array" ref="AL2015">IFERROR(INDEX('Pontuação 3.0'!G$13:G$191, MATCH(AK2015, 'Pontuação 3.0'!F$13:F$191, 0)), "Faixa Indefinida")</f>
        <v>C</v>
      </c>
      <c r="AM2015" s="10">
        <f t="shared" si="7"/>
        <v>0</v>
      </c>
      <c r="AN2015" s="10">
        <f t="shared" si="8"/>
        <v>0</v>
      </c>
      <c r="AO2015" s="10">
        <f t="shared" si="9"/>
        <v>1</v>
      </c>
      <c r="AP2015" s="10">
        <f t="shared" si="10"/>
        <v>0</v>
      </c>
    </row>
    <row r="2016" ht="15.75" customHeight="1">
      <c r="A2016" s="7">
        <v>45677.0</v>
      </c>
      <c r="B2016" s="8" t="s">
        <v>4657</v>
      </c>
      <c r="C2016" s="8" t="s">
        <v>4658</v>
      </c>
      <c r="D2016" s="8" t="s">
        <v>4659</v>
      </c>
      <c r="E2016" s="8" t="s">
        <v>6103</v>
      </c>
      <c r="F2016" s="8" t="s">
        <v>6104</v>
      </c>
      <c r="G2016" s="8" t="s">
        <v>6122</v>
      </c>
      <c r="H2016" s="8" t="s">
        <v>6106</v>
      </c>
      <c r="I2016" s="8" t="s">
        <v>6128</v>
      </c>
      <c r="J2016" s="8" t="s">
        <v>6108</v>
      </c>
      <c r="K2016" s="8" t="s">
        <v>6109</v>
      </c>
      <c r="L2016" s="8" t="s">
        <v>6120</v>
      </c>
      <c r="M2016" s="8" t="s">
        <v>6133</v>
      </c>
      <c r="N2016" s="12" t="s">
        <v>18</v>
      </c>
      <c r="O2016" s="12" t="s">
        <v>20</v>
      </c>
      <c r="P2016" s="12" t="s">
        <v>25</v>
      </c>
      <c r="Q2016" s="12" t="s">
        <v>184</v>
      </c>
      <c r="R2016" s="12" t="s">
        <v>32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10">
        <f>ROUNDUP(SUM(VLOOKUP(F2016,'Pontuação'!A$2:B$11,2,FALSE),VLOOKUP(E2016,'Pontuação'!C$2:D$11,2,FALSE),VLOOKUP(H2016,'Pontuação'!I$2:J$11,2,FALSE),VLOOKUP(J2016,'Pontuação'!G$2:H$11,2,FALSE),VLOOKUP(L2016,'Pontuação'!M$2:N$13,2,FALSE)),0)</f>
        <v>1795</v>
      </c>
      <c r="AD2016" s="11">
        <f t="shared" si="1"/>
        <v>180</v>
      </c>
      <c r="AE2016" s="11" t="str">
        <f t="array" ref="AE2016">IFERROR(INDEX('Pontuação'!G$13:G$101, MATCH(AD2016, 'Pontuação'!F$13:F$101, 0)), "Faixa Indefinida")</f>
        <v>B</v>
      </c>
      <c r="AF2016" s="11">
        <f t="shared" si="2"/>
        <v>0</v>
      </c>
      <c r="AG2016" s="11">
        <f t="shared" si="3"/>
        <v>1</v>
      </c>
      <c r="AH2016" s="11">
        <f t="shared" si="4"/>
        <v>0</v>
      </c>
      <c r="AI2016" s="11">
        <f t="shared" si="5"/>
        <v>0</v>
      </c>
      <c r="AJ2016" s="11">
        <f>ROUNDUP(SUM(VLOOKUP(F2016,'Pontuação 3.0'!A$2:B$11,2,FALSE),VLOOKUP(E2016,'Pontuação 3.0'!C$2:D$11,2,FALSE),VLOOKUP(H2016,'Pontuação 3.0'!I$2:J$11,2,FALSE),VLOOKUP(J2016,'Pontuação 3.0'!G$2:H$11,2,FALSE),VLOOKUP(G2016,'Pontuação 3.0'!E$2:F$11,2,FALSE),VLOOKUP(K2016,'Pontuação 3.0'!K$2:L$11,2,FALSE),VLOOKUP(L2016,'Pontuação 3.0'!M$2:N$13,2,FALSE)),0)</f>
        <v>2466</v>
      </c>
      <c r="AK2016" s="10">
        <f t="shared" si="6"/>
        <v>247</v>
      </c>
      <c r="AL2016" s="10" t="str">
        <f t="array" ref="AL2016">IFERROR(INDEX('Pontuação 3.0'!G$13:G$191, MATCH(AK2016, 'Pontuação 3.0'!F$13:F$191, 0)), "Faixa Indefinida")</f>
        <v>A</v>
      </c>
      <c r="AM2016" s="10">
        <f t="shared" si="7"/>
        <v>1</v>
      </c>
      <c r="AN2016" s="10">
        <f t="shared" si="8"/>
        <v>0</v>
      </c>
      <c r="AO2016" s="10">
        <f t="shared" si="9"/>
        <v>0</v>
      </c>
      <c r="AP2016" s="10">
        <f t="shared" si="10"/>
        <v>0</v>
      </c>
    </row>
    <row r="2017" ht="15.75" customHeight="1">
      <c r="A2017" s="7">
        <v>45677.0</v>
      </c>
      <c r="B2017" s="8" t="s">
        <v>4660</v>
      </c>
      <c r="C2017" s="8" t="s">
        <v>4661</v>
      </c>
      <c r="D2017" s="9">
        <v>9.6988093427E10</v>
      </c>
      <c r="E2017" s="8" t="s">
        <v>6125</v>
      </c>
      <c r="F2017" s="8" t="s">
        <v>6126</v>
      </c>
      <c r="G2017" s="8" t="s">
        <v>6117</v>
      </c>
      <c r="H2017" s="8" t="s">
        <v>6123</v>
      </c>
      <c r="I2017" s="8" t="s">
        <v>6107</v>
      </c>
      <c r="J2017" s="8" t="s">
        <v>6119</v>
      </c>
      <c r="K2017" s="8" t="s">
        <v>6107</v>
      </c>
      <c r="L2017" s="8" t="s">
        <v>6115</v>
      </c>
      <c r="M2017" s="8" t="s">
        <v>6113</v>
      </c>
      <c r="N2017" s="12" t="s">
        <v>18</v>
      </c>
      <c r="O2017" s="12" t="s">
        <v>20</v>
      </c>
      <c r="P2017" s="12" t="s">
        <v>102</v>
      </c>
      <c r="Q2017" s="12" t="s">
        <v>22</v>
      </c>
      <c r="R2017" s="12" t="s">
        <v>21</v>
      </c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10">
        <f>ROUNDUP(SUM(VLOOKUP(F2017,'Pontuação'!A$2:B$11,2,FALSE),VLOOKUP(E2017,'Pontuação'!C$2:D$11,2,FALSE),VLOOKUP(H2017,'Pontuação'!I$2:J$11,2,FALSE),VLOOKUP(J2017,'Pontuação'!G$2:H$11,2,FALSE),VLOOKUP(L2017,'Pontuação'!M$2:N$13,2,FALSE)),0)</f>
        <v>1431</v>
      </c>
      <c r="AD2017" s="11">
        <f t="shared" si="1"/>
        <v>143</v>
      </c>
      <c r="AE2017" s="11" t="str">
        <f t="array" ref="AE2017">IFERROR(INDEX('Pontuação'!G$13:G$101, MATCH(AD2017, 'Pontuação'!F$13:F$101, 0)), "Faixa Indefinida")</f>
        <v>D</v>
      </c>
      <c r="AF2017" s="11">
        <f t="shared" si="2"/>
        <v>0</v>
      </c>
      <c r="AG2017" s="11">
        <f t="shared" si="3"/>
        <v>0</v>
      </c>
      <c r="AH2017" s="11">
        <f t="shared" si="4"/>
        <v>0</v>
      </c>
      <c r="AI2017" s="11">
        <f t="shared" si="5"/>
        <v>1</v>
      </c>
      <c r="AJ2017" s="11">
        <f>ROUNDUP(SUM(VLOOKUP(F2017,'Pontuação 3.0'!A$2:B$11,2,FALSE),VLOOKUP(E2017,'Pontuação 3.0'!C$2:D$11,2,FALSE),VLOOKUP(H2017,'Pontuação 3.0'!I$2:J$11,2,FALSE),VLOOKUP(J2017,'Pontuação 3.0'!G$2:H$11,2,FALSE),VLOOKUP(G2017,'Pontuação 3.0'!E$2:F$11,2,FALSE),VLOOKUP(K2017,'Pontuação 3.0'!K$2:L$11,2,FALSE),VLOOKUP(L2017,'Pontuação 3.0'!M$2:N$13,2,FALSE)),0)</f>
        <v>1811</v>
      </c>
      <c r="AK2017" s="10">
        <f t="shared" si="6"/>
        <v>181</v>
      </c>
      <c r="AL2017" s="10" t="str">
        <f t="array" ref="AL2017">IFERROR(INDEX('Pontuação 3.0'!G$13:G$191, MATCH(AK2017, 'Pontuação 3.0'!F$13:F$191, 0)), "Faixa Indefinida")</f>
        <v>D</v>
      </c>
      <c r="AM2017" s="10">
        <f t="shared" si="7"/>
        <v>0</v>
      </c>
      <c r="AN2017" s="10">
        <f t="shared" si="8"/>
        <v>0</v>
      </c>
      <c r="AO2017" s="10">
        <f t="shared" si="9"/>
        <v>0</v>
      </c>
      <c r="AP2017" s="10">
        <f t="shared" si="10"/>
        <v>1</v>
      </c>
    </row>
    <row r="2018" ht="15.75" customHeight="1">
      <c r="A2018" s="7">
        <v>45677.0</v>
      </c>
      <c r="B2018" s="8" t="s">
        <v>4664</v>
      </c>
      <c r="C2018" s="8" t="s">
        <v>4665</v>
      </c>
      <c r="D2018" s="9">
        <v>1.4997877122E10</v>
      </c>
      <c r="E2018" s="8" t="s">
        <v>6103</v>
      </c>
      <c r="F2018" s="8" t="s">
        <v>6126</v>
      </c>
      <c r="G2018" s="8" t="s">
        <v>6117</v>
      </c>
      <c r="H2018" s="8" t="s">
        <v>6132</v>
      </c>
      <c r="I2018" s="8" t="s">
        <v>6107</v>
      </c>
      <c r="J2018" s="8" t="s">
        <v>6119</v>
      </c>
      <c r="K2018" s="8" t="s">
        <v>6107</v>
      </c>
      <c r="L2018" s="8" t="s">
        <v>6115</v>
      </c>
      <c r="M2018" s="8" t="s">
        <v>6113</v>
      </c>
      <c r="N2018" s="12" t="s">
        <v>18</v>
      </c>
      <c r="O2018" s="12" t="s">
        <v>20</v>
      </c>
      <c r="P2018" s="12" t="s">
        <v>121</v>
      </c>
      <c r="Q2018" s="12" t="s">
        <v>22</v>
      </c>
      <c r="R2018" s="12" t="s">
        <v>32</v>
      </c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10">
        <f>ROUNDUP(SUM(VLOOKUP(F2018,'Pontuação'!A$2:B$11,2,FALSE),VLOOKUP(E2018,'Pontuação'!C$2:D$11,2,FALSE),VLOOKUP(H2018,'Pontuação'!I$2:J$11,2,FALSE),VLOOKUP(J2018,'Pontuação'!G$2:H$11,2,FALSE),VLOOKUP(L2018,'Pontuação'!M$2:N$13,2,FALSE)),0)</f>
        <v>1357</v>
      </c>
      <c r="AD2018" s="11">
        <f t="shared" si="1"/>
        <v>136</v>
      </c>
      <c r="AE2018" s="11" t="str">
        <f t="array" ref="AE2018">IFERROR(INDEX('Pontuação'!G$13:G$101, MATCH(AD2018, 'Pontuação'!F$13:F$101, 0)), "Faixa Indefinida")</f>
        <v>D</v>
      </c>
      <c r="AF2018" s="11">
        <f t="shared" si="2"/>
        <v>0</v>
      </c>
      <c r="AG2018" s="11">
        <f t="shared" si="3"/>
        <v>0</v>
      </c>
      <c r="AH2018" s="11">
        <f t="shared" si="4"/>
        <v>0</v>
      </c>
      <c r="AI2018" s="11">
        <f t="shared" si="5"/>
        <v>1</v>
      </c>
      <c r="AJ2018" s="11">
        <f>ROUNDUP(SUM(VLOOKUP(F2018,'Pontuação 3.0'!A$2:B$11,2,FALSE),VLOOKUP(E2018,'Pontuação 3.0'!C$2:D$11,2,FALSE),VLOOKUP(H2018,'Pontuação 3.0'!I$2:J$11,2,FALSE),VLOOKUP(J2018,'Pontuação 3.0'!G$2:H$11,2,FALSE),VLOOKUP(G2018,'Pontuação 3.0'!E$2:F$11,2,FALSE),VLOOKUP(K2018,'Pontuação 3.0'!K$2:L$11,2,FALSE),VLOOKUP(L2018,'Pontuação 3.0'!M$2:N$13,2,FALSE)),0)</f>
        <v>1881</v>
      </c>
      <c r="AK2018" s="10">
        <f t="shared" si="6"/>
        <v>188</v>
      </c>
      <c r="AL2018" s="10" t="str">
        <f t="array" ref="AL2018">IFERROR(INDEX('Pontuação 3.0'!G$13:G$191, MATCH(AK2018, 'Pontuação 3.0'!F$13:F$191, 0)), "Faixa Indefinida")</f>
        <v>D</v>
      </c>
      <c r="AM2018" s="10">
        <f t="shared" si="7"/>
        <v>0</v>
      </c>
      <c r="AN2018" s="10">
        <f t="shared" si="8"/>
        <v>0</v>
      </c>
      <c r="AO2018" s="10">
        <f t="shared" si="9"/>
        <v>0</v>
      </c>
      <c r="AP2018" s="10">
        <f t="shared" si="10"/>
        <v>1</v>
      </c>
    </row>
    <row r="2019" ht="15.75" customHeight="1">
      <c r="A2019" s="7">
        <v>45677.0</v>
      </c>
      <c r="B2019" s="8" t="s">
        <v>2889</v>
      </c>
      <c r="C2019" s="8" t="s">
        <v>4666</v>
      </c>
      <c r="D2019" s="9">
        <v>6.8999681143E10</v>
      </c>
      <c r="E2019" s="8" t="s">
        <v>6103</v>
      </c>
      <c r="F2019" s="8" t="s">
        <v>6126</v>
      </c>
      <c r="G2019" s="8" t="s">
        <v>6117</v>
      </c>
      <c r="H2019" s="8" t="s">
        <v>6106</v>
      </c>
      <c r="I2019" s="8" t="s">
        <v>6107</v>
      </c>
      <c r="J2019" s="8" t="s">
        <v>6108</v>
      </c>
      <c r="K2019" s="8" t="s">
        <v>6107</v>
      </c>
      <c r="L2019" s="8" t="s">
        <v>6124</v>
      </c>
      <c r="M2019" s="8" t="s">
        <v>6113</v>
      </c>
      <c r="N2019" s="12" t="s">
        <v>18</v>
      </c>
      <c r="O2019" s="12" t="s">
        <v>20</v>
      </c>
      <c r="P2019" s="12" t="s">
        <v>31</v>
      </c>
      <c r="Q2019" s="12" t="s">
        <v>22</v>
      </c>
      <c r="R2019" s="12" t="s">
        <v>32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10">
        <f>ROUNDUP(SUM(VLOOKUP(F2019,'Pontuação'!A$2:B$11,2,FALSE),VLOOKUP(E2019,'Pontuação'!C$2:D$11,2,FALSE),VLOOKUP(H2019,'Pontuação'!I$2:J$11,2,FALSE),VLOOKUP(J2019,'Pontuação'!G$2:H$11,2,FALSE),VLOOKUP(L2019,'Pontuação'!M$2:N$13,2,FALSE)),0)</f>
        <v>1609</v>
      </c>
      <c r="AD2019" s="11">
        <f t="shared" si="1"/>
        <v>161</v>
      </c>
      <c r="AE2019" s="11" t="str">
        <f t="array" ref="AE2019">IFERROR(INDEX('Pontuação'!G$13:G$101, MATCH(AD2019, 'Pontuação'!F$13:F$101, 0)), "Faixa Indefinida")</f>
        <v>C</v>
      </c>
      <c r="AF2019" s="11">
        <f t="shared" si="2"/>
        <v>0</v>
      </c>
      <c r="AG2019" s="11">
        <f t="shared" si="3"/>
        <v>0</v>
      </c>
      <c r="AH2019" s="11">
        <f t="shared" si="4"/>
        <v>1</v>
      </c>
      <c r="AI2019" s="11">
        <f t="shared" si="5"/>
        <v>0</v>
      </c>
      <c r="AJ2019" s="11">
        <f>ROUNDUP(SUM(VLOOKUP(F2019,'Pontuação 3.0'!A$2:B$11,2,FALSE),VLOOKUP(E2019,'Pontuação 3.0'!C$2:D$11,2,FALSE),VLOOKUP(H2019,'Pontuação 3.0'!I$2:J$11,2,FALSE),VLOOKUP(J2019,'Pontuação 3.0'!G$2:H$11,2,FALSE),VLOOKUP(G2019,'Pontuação 3.0'!E$2:F$11,2,FALSE),VLOOKUP(K2019,'Pontuação 3.0'!K$2:L$11,2,FALSE),VLOOKUP(L2019,'Pontuação 3.0'!M$2:N$13,2,FALSE)),0)</f>
        <v>2111</v>
      </c>
      <c r="AK2019" s="10">
        <f t="shared" si="6"/>
        <v>211</v>
      </c>
      <c r="AL2019" s="10" t="str">
        <f t="array" ref="AL2019">IFERROR(INDEX('Pontuação 3.0'!G$13:G$191, MATCH(AK2019, 'Pontuação 3.0'!F$13:F$191, 0)), "Faixa Indefinida")</f>
        <v>C</v>
      </c>
      <c r="AM2019" s="10">
        <f t="shared" si="7"/>
        <v>0</v>
      </c>
      <c r="AN2019" s="10">
        <f t="shared" si="8"/>
        <v>0</v>
      </c>
      <c r="AO2019" s="10">
        <f t="shared" si="9"/>
        <v>1</v>
      </c>
      <c r="AP2019" s="10">
        <f t="shared" si="10"/>
        <v>0</v>
      </c>
    </row>
    <row r="2020" ht="15.75" customHeight="1">
      <c r="A2020" s="7">
        <v>45677.0</v>
      </c>
      <c r="B2020" s="8" t="s">
        <v>1280</v>
      </c>
      <c r="C2020" s="8" t="s">
        <v>4667</v>
      </c>
      <c r="D2020" s="9">
        <v>7.4991944252E10</v>
      </c>
      <c r="E2020" s="8" t="s">
        <v>6103</v>
      </c>
      <c r="F2020" s="8" t="s">
        <v>6126</v>
      </c>
      <c r="G2020" s="8" t="s">
        <v>6114</v>
      </c>
      <c r="H2020" s="8" t="s">
        <v>6123</v>
      </c>
      <c r="I2020" s="8" t="s">
        <v>6107</v>
      </c>
      <c r="J2020" s="8" t="s">
        <v>6108</v>
      </c>
      <c r="K2020" s="8" t="s">
        <v>6107</v>
      </c>
      <c r="L2020" s="8" t="s">
        <v>6115</v>
      </c>
      <c r="M2020" s="8" t="s">
        <v>6113</v>
      </c>
      <c r="N2020" s="12" t="s">
        <v>18</v>
      </c>
      <c r="O2020" s="12" t="s">
        <v>20</v>
      </c>
      <c r="P2020" s="12" t="s">
        <v>25</v>
      </c>
      <c r="Q2020" s="12" t="s">
        <v>22</v>
      </c>
      <c r="R2020" s="12" t="s">
        <v>32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10">
        <f>ROUNDUP(SUM(VLOOKUP(F2020,'Pontuação'!A$2:B$11,2,FALSE),VLOOKUP(E2020,'Pontuação'!C$2:D$11,2,FALSE),VLOOKUP(H2020,'Pontuação'!I$2:J$11,2,FALSE),VLOOKUP(J2020,'Pontuação'!G$2:H$11,2,FALSE),VLOOKUP(L2020,'Pontuação'!M$2:N$13,2,FALSE)),0)</f>
        <v>1532</v>
      </c>
      <c r="AD2020" s="11">
        <f t="shared" si="1"/>
        <v>153</v>
      </c>
      <c r="AE2020" s="11" t="str">
        <f t="array" ref="AE2020">IFERROR(INDEX('Pontuação'!G$13:G$101, MATCH(AD2020, 'Pontuação'!F$13:F$101, 0)), "Faixa Indefinida")</f>
        <v>C</v>
      </c>
      <c r="AF2020" s="11">
        <f t="shared" si="2"/>
        <v>0</v>
      </c>
      <c r="AG2020" s="11">
        <f t="shared" si="3"/>
        <v>0</v>
      </c>
      <c r="AH2020" s="11">
        <f t="shared" si="4"/>
        <v>1</v>
      </c>
      <c r="AI2020" s="11">
        <f t="shared" si="5"/>
        <v>0</v>
      </c>
      <c r="AJ2020" s="11">
        <f>ROUNDUP(SUM(VLOOKUP(F2020,'Pontuação 3.0'!A$2:B$11,2,FALSE),VLOOKUP(E2020,'Pontuação 3.0'!C$2:D$11,2,FALSE),VLOOKUP(H2020,'Pontuação 3.0'!I$2:J$11,2,FALSE),VLOOKUP(J2020,'Pontuação 3.0'!G$2:H$11,2,FALSE),VLOOKUP(G2020,'Pontuação 3.0'!E$2:F$11,2,FALSE),VLOOKUP(K2020,'Pontuação 3.0'!K$2:L$11,2,FALSE),VLOOKUP(L2020,'Pontuação 3.0'!M$2:N$13,2,FALSE)),0)</f>
        <v>1843</v>
      </c>
      <c r="AK2020" s="10">
        <f t="shared" si="6"/>
        <v>184</v>
      </c>
      <c r="AL2020" s="10" t="str">
        <f t="array" ref="AL2020">IFERROR(INDEX('Pontuação 3.0'!G$13:G$191, MATCH(AK2020, 'Pontuação 3.0'!F$13:F$191, 0)), "Faixa Indefinida")</f>
        <v>D</v>
      </c>
      <c r="AM2020" s="10">
        <f t="shared" si="7"/>
        <v>0</v>
      </c>
      <c r="AN2020" s="10">
        <f t="shared" si="8"/>
        <v>0</v>
      </c>
      <c r="AO2020" s="10">
        <f t="shared" si="9"/>
        <v>0</v>
      </c>
      <c r="AP2020" s="10">
        <f t="shared" si="10"/>
        <v>1</v>
      </c>
    </row>
    <row r="2021" ht="15.75" customHeight="1">
      <c r="A2021" s="7">
        <v>45677.0</v>
      </c>
      <c r="B2021" s="8" t="s">
        <v>4671</v>
      </c>
      <c r="C2021" s="8" t="s">
        <v>4672</v>
      </c>
      <c r="D2021" s="9">
        <v>9.4991665688E10</v>
      </c>
      <c r="E2021" s="8" t="s">
        <v>6103</v>
      </c>
      <c r="F2021" s="8" t="s">
        <v>6126</v>
      </c>
      <c r="G2021" s="8" t="s">
        <v>6117</v>
      </c>
      <c r="H2021" s="8" t="s">
        <v>6135</v>
      </c>
      <c r="I2021" s="8" t="s">
        <v>6107</v>
      </c>
      <c r="J2021" s="8" t="s">
        <v>6129</v>
      </c>
      <c r="K2021" s="8" t="s">
        <v>6107</v>
      </c>
      <c r="L2021" s="8" t="s">
        <v>6115</v>
      </c>
      <c r="M2021" s="8" t="s">
        <v>6113</v>
      </c>
      <c r="N2021" s="12" t="s">
        <v>18</v>
      </c>
      <c r="O2021" s="12" t="s">
        <v>20</v>
      </c>
      <c r="P2021" s="12" t="s">
        <v>25</v>
      </c>
      <c r="Q2021" s="12" t="s">
        <v>22</v>
      </c>
      <c r="R2021" s="12" t="s">
        <v>32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10">
        <f>ROUNDUP(SUM(VLOOKUP(F2021,'Pontuação'!A$2:B$11,2,FALSE),VLOOKUP(E2021,'Pontuação'!C$2:D$11,2,FALSE),VLOOKUP(H2021,'Pontuação'!I$2:J$11,2,FALSE),VLOOKUP(J2021,'Pontuação'!G$2:H$11,2,FALSE),VLOOKUP(L2021,'Pontuação'!M$2:N$13,2,FALSE)),0)</f>
        <v>1845</v>
      </c>
      <c r="AD2021" s="11">
        <f t="shared" si="1"/>
        <v>185</v>
      </c>
      <c r="AE2021" s="11" t="str">
        <f t="array" ref="AE2021">IFERROR(INDEX('Pontuação'!G$13:G$101, MATCH(AD2021, 'Pontuação'!F$13:F$101, 0)), "Faixa Indefinida")</f>
        <v>A</v>
      </c>
      <c r="AF2021" s="11">
        <f t="shared" si="2"/>
        <v>1</v>
      </c>
      <c r="AG2021" s="11">
        <f t="shared" si="3"/>
        <v>0</v>
      </c>
      <c r="AH2021" s="11">
        <f t="shared" si="4"/>
        <v>0</v>
      </c>
      <c r="AI2021" s="11">
        <f t="shared" si="5"/>
        <v>0</v>
      </c>
      <c r="AJ2021" s="11">
        <f>ROUNDUP(SUM(VLOOKUP(F2021,'Pontuação 3.0'!A$2:B$11,2,FALSE),VLOOKUP(E2021,'Pontuação 3.0'!C$2:D$11,2,FALSE),VLOOKUP(H2021,'Pontuação 3.0'!I$2:J$11,2,FALSE),VLOOKUP(J2021,'Pontuação 3.0'!G$2:H$11,2,FALSE),VLOOKUP(G2021,'Pontuação 3.0'!E$2:F$11,2,FALSE),VLOOKUP(K2021,'Pontuação 3.0'!K$2:L$11,2,FALSE),VLOOKUP(L2021,'Pontuação 3.0'!M$2:N$13,2,FALSE)),0)</f>
        <v>2200</v>
      </c>
      <c r="AK2021" s="10">
        <f t="shared" si="6"/>
        <v>220</v>
      </c>
      <c r="AL2021" s="10" t="str">
        <f t="array" ref="AL2021">IFERROR(INDEX('Pontuação 3.0'!G$13:G$191, MATCH(AK2021, 'Pontuação 3.0'!F$13:F$191, 0)), "Faixa Indefinida")</f>
        <v>B</v>
      </c>
      <c r="AM2021" s="10">
        <f t="shared" si="7"/>
        <v>0</v>
      </c>
      <c r="AN2021" s="10">
        <f t="shared" si="8"/>
        <v>1</v>
      </c>
      <c r="AO2021" s="10">
        <f t="shared" si="9"/>
        <v>0</v>
      </c>
      <c r="AP2021" s="10">
        <f t="shared" si="10"/>
        <v>0</v>
      </c>
    </row>
    <row r="2022" ht="15.75" customHeight="1">
      <c r="A2022" s="7">
        <v>45677.0</v>
      </c>
      <c r="B2022" s="8" t="s">
        <v>2313</v>
      </c>
      <c r="C2022" s="8" t="s">
        <v>4670</v>
      </c>
      <c r="D2022" s="9">
        <v>8.1973143393E10</v>
      </c>
      <c r="E2022" s="8" t="s">
        <v>6125</v>
      </c>
      <c r="F2022" s="8" t="s">
        <v>6126</v>
      </c>
      <c r="G2022" s="8" t="s">
        <v>6114</v>
      </c>
      <c r="H2022" s="8" t="s">
        <v>6106</v>
      </c>
      <c r="I2022" s="8" t="s">
        <v>6107</v>
      </c>
      <c r="J2022" s="8" t="s">
        <v>6119</v>
      </c>
      <c r="K2022" s="8" t="s">
        <v>6107</v>
      </c>
      <c r="L2022" s="8" t="s">
        <v>6120</v>
      </c>
      <c r="M2022" s="8" t="s">
        <v>6121</v>
      </c>
      <c r="N2022" s="12" t="s">
        <v>18</v>
      </c>
      <c r="O2022" s="12" t="s">
        <v>20</v>
      </c>
      <c r="P2022" s="12" t="s">
        <v>25</v>
      </c>
      <c r="Q2022" s="12" t="s">
        <v>22</v>
      </c>
      <c r="R2022" s="12" t="s">
        <v>32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10">
        <f>ROUNDUP(SUM(VLOOKUP(F2022,'Pontuação'!A$2:B$11,2,FALSE),VLOOKUP(E2022,'Pontuação'!C$2:D$11,2,FALSE),VLOOKUP(H2022,'Pontuação'!I$2:J$11,2,FALSE),VLOOKUP(J2022,'Pontuação'!G$2:H$11,2,FALSE),VLOOKUP(L2022,'Pontuação'!M$2:N$13,2,FALSE)),0)</f>
        <v>1677</v>
      </c>
      <c r="AD2022" s="11">
        <f t="shared" si="1"/>
        <v>168</v>
      </c>
      <c r="AE2022" s="11" t="str">
        <f t="array" ref="AE2022">IFERROR(INDEX('Pontuação'!G$13:G$101, MATCH(AD2022, 'Pontuação'!F$13:F$101, 0)), "Faixa Indefinida")</f>
        <v>B</v>
      </c>
      <c r="AF2022" s="11">
        <f t="shared" si="2"/>
        <v>0</v>
      </c>
      <c r="AG2022" s="11">
        <f t="shared" si="3"/>
        <v>1</v>
      </c>
      <c r="AH2022" s="11">
        <f t="shared" si="4"/>
        <v>0</v>
      </c>
      <c r="AI2022" s="11">
        <f t="shared" si="5"/>
        <v>0</v>
      </c>
      <c r="AJ2022" s="11">
        <f>ROUNDUP(SUM(VLOOKUP(F2022,'Pontuação 3.0'!A$2:B$11,2,FALSE),VLOOKUP(E2022,'Pontuação 3.0'!C$2:D$11,2,FALSE),VLOOKUP(H2022,'Pontuação 3.0'!I$2:J$11,2,FALSE),VLOOKUP(J2022,'Pontuação 3.0'!G$2:H$11,2,FALSE),VLOOKUP(G2022,'Pontuação 3.0'!E$2:F$11,2,FALSE),VLOOKUP(K2022,'Pontuação 3.0'!K$2:L$11,2,FALSE),VLOOKUP(L2022,'Pontuação 3.0'!M$2:N$13,2,FALSE)),0)</f>
        <v>1895</v>
      </c>
      <c r="AK2022" s="10">
        <f t="shared" si="6"/>
        <v>190</v>
      </c>
      <c r="AL2022" s="10" t="str">
        <f t="array" ref="AL2022">IFERROR(INDEX('Pontuação 3.0'!G$13:G$191, MATCH(AK2022, 'Pontuação 3.0'!F$13:F$191, 0)), "Faixa Indefinida")</f>
        <v>D</v>
      </c>
      <c r="AM2022" s="10">
        <f t="shared" si="7"/>
        <v>0</v>
      </c>
      <c r="AN2022" s="10">
        <f t="shared" si="8"/>
        <v>0</v>
      </c>
      <c r="AO2022" s="10">
        <f t="shared" si="9"/>
        <v>0</v>
      </c>
      <c r="AP2022" s="10">
        <f t="shared" si="10"/>
        <v>1</v>
      </c>
    </row>
    <row r="2023" ht="15.75" customHeight="1">
      <c r="A2023" s="7">
        <v>45677.0</v>
      </c>
      <c r="B2023" s="8" t="s">
        <v>4673</v>
      </c>
      <c r="C2023" s="8" t="s">
        <v>4674</v>
      </c>
      <c r="D2023" s="9">
        <v>4.8988385495E10</v>
      </c>
      <c r="E2023" s="8" t="s">
        <v>6103</v>
      </c>
      <c r="F2023" s="8" t="s">
        <v>6116</v>
      </c>
      <c r="G2023" s="8" t="s">
        <v>6117</v>
      </c>
      <c r="H2023" s="8" t="s">
        <v>6118</v>
      </c>
      <c r="I2023" s="8" t="s">
        <v>6128</v>
      </c>
      <c r="J2023" s="8" t="s">
        <v>6119</v>
      </c>
      <c r="K2023" s="8" t="s">
        <v>6107</v>
      </c>
      <c r="L2023" s="8" t="s">
        <v>6115</v>
      </c>
      <c r="M2023" s="8" t="s">
        <v>6113</v>
      </c>
      <c r="N2023" s="12" t="s">
        <v>18</v>
      </c>
      <c r="O2023" s="12" t="s">
        <v>20</v>
      </c>
      <c r="P2023" s="12" t="s">
        <v>48</v>
      </c>
      <c r="Q2023" s="12" t="s">
        <v>22</v>
      </c>
      <c r="R2023" s="12" t="s">
        <v>32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10">
        <f>ROUNDUP(SUM(VLOOKUP(F2023,'Pontuação'!A$2:B$11,2,FALSE),VLOOKUP(E2023,'Pontuação'!C$2:D$11,2,FALSE),VLOOKUP(H2023,'Pontuação'!I$2:J$11,2,FALSE),VLOOKUP(J2023,'Pontuação'!G$2:H$11,2,FALSE),VLOOKUP(L2023,'Pontuação'!M$2:N$13,2,FALSE)),0)</f>
        <v>1595</v>
      </c>
      <c r="AD2023" s="11">
        <f t="shared" si="1"/>
        <v>160</v>
      </c>
      <c r="AE2023" s="11" t="str">
        <f t="array" ref="AE2023">IFERROR(INDEX('Pontuação'!G$13:G$101, MATCH(AD2023, 'Pontuação'!F$13:F$101, 0)), "Faixa Indefinida")</f>
        <v>C</v>
      </c>
      <c r="AF2023" s="11">
        <f t="shared" si="2"/>
        <v>0</v>
      </c>
      <c r="AG2023" s="11">
        <f t="shared" si="3"/>
        <v>0</v>
      </c>
      <c r="AH2023" s="11">
        <f t="shared" si="4"/>
        <v>1</v>
      </c>
      <c r="AI2023" s="11">
        <f t="shared" si="5"/>
        <v>0</v>
      </c>
      <c r="AJ2023" s="11">
        <f>ROUNDUP(SUM(VLOOKUP(F2023,'Pontuação 3.0'!A$2:B$11,2,FALSE),VLOOKUP(E2023,'Pontuação 3.0'!C$2:D$11,2,FALSE),VLOOKUP(H2023,'Pontuação 3.0'!I$2:J$11,2,FALSE),VLOOKUP(J2023,'Pontuação 3.0'!G$2:H$11,2,FALSE),VLOOKUP(G2023,'Pontuação 3.0'!E$2:F$11,2,FALSE),VLOOKUP(K2023,'Pontuação 3.0'!K$2:L$11,2,FALSE),VLOOKUP(L2023,'Pontuação 3.0'!M$2:N$13,2,FALSE)),0)</f>
        <v>2209</v>
      </c>
      <c r="AK2023" s="10">
        <f t="shared" si="6"/>
        <v>221</v>
      </c>
      <c r="AL2023" s="10" t="str">
        <f t="array" ref="AL2023">IFERROR(INDEX('Pontuação 3.0'!G$13:G$191, MATCH(AK2023, 'Pontuação 3.0'!F$13:F$191, 0)), "Faixa Indefinida")</f>
        <v>B</v>
      </c>
      <c r="AM2023" s="10">
        <f t="shared" si="7"/>
        <v>0</v>
      </c>
      <c r="AN2023" s="10">
        <f t="shared" si="8"/>
        <v>1</v>
      </c>
      <c r="AO2023" s="10">
        <f t="shared" si="9"/>
        <v>0</v>
      </c>
      <c r="AP2023" s="10">
        <f t="shared" si="10"/>
        <v>0</v>
      </c>
    </row>
    <row r="2024" ht="15.75" customHeight="1">
      <c r="A2024" s="7">
        <v>45677.0</v>
      </c>
      <c r="B2024" s="8" t="s">
        <v>3534</v>
      </c>
      <c r="C2024" s="8" t="s">
        <v>4677</v>
      </c>
      <c r="D2024" s="9">
        <v>8.999417363E10</v>
      </c>
      <c r="E2024" s="8" t="s">
        <v>6103</v>
      </c>
      <c r="F2024" s="8" t="s">
        <v>6126</v>
      </c>
      <c r="G2024" s="8" t="s">
        <v>6122</v>
      </c>
      <c r="H2024" s="8" t="s">
        <v>6123</v>
      </c>
      <c r="I2024" s="8" t="s">
        <v>6107</v>
      </c>
      <c r="J2024" s="8" t="s">
        <v>6119</v>
      </c>
      <c r="K2024" s="8" t="s">
        <v>6107</v>
      </c>
      <c r="L2024" s="8" t="s">
        <v>6120</v>
      </c>
      <c r="M2024" s="8" t="s">
        <v>6133</v>
      </c>
      <c r="N2024" s="12" t="s">
        <v>18</v>
      </c>
      <c r="O2024" s="12" t="s">
        <v>20</v>
      </c>
      <c r="P2024" s="12" t="s">
        <v>102</v>
      </c>
      <c r="Q2024" s="12" t="s">
        <v>22</v>
      </c>
      <c r="R2024" s="12" t="s">
        <v>21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10">
        <f>ROUNDUP(SUM(VLOOKUP(F2024,'Pontuação'!A$2:B$11,2,FALSE),VLOOKUP(E2024,'Pontuação'!C$2:D$11,2,FALSE),VLOOKUP(H2024,'Pontuação'!I$2:J$11,2,FALSE),VLOOKUP(J2024,'Pontuação'!G$2:H$11,2,FALSE),VLOOKUP(L2024,'Pontuação'!M$2:N$13,2,FALSE)),0)</f>
        <v>1559</v>
      </c>
      <c r="AD2024" s="11">
        <f t="shared" si="1"/>
        <v>156</v>
      </c>
      <c r="AE2024" s="11" t="str">
        <f t="array" ref="AE2024">IFERROR(INDEX('Pontuação'!G$13:G$101, MATCH(AD2024, 'Pontuação'!F$13:F$101, 0)), "Faixa Indefinida")</f>
        <v>C</v>
      </c>
      <c r="AF2024" s="11">
        <f t="shared" si="2"/>
        <v>0</v>
      </c>
      <c r="AG2024" s="11">
        <f t="shared" si="3"/>
        <v>0</v>
      </c>
      <c r="AH2024" s="11">
        <f t="shared" si="4"/>
        <v>1</v>
      </c>
      <c r="AI2024" s="11">
        <f t="shared" si="5"/>
        <v>0</v>
      </c>
      <c r="AJ2024" s="11">
        <f>ROUNDUP(SUM(VLOOKUP(F2024,'Pontuação 3.0'!A$2:B$11,2,FALSE),VLOOKUP(E2024,'Pontuação 3.0'!C$2:D$11,2,FALSE),VLOOKUP(H2024,'Pontuação 3.0'!I$2:J$11,2,FALSE),VLOOKUP(J2024,'Pontuação 3.0'!G$2:H$11,2,FALSE),VLOOKUP(G2024,'Pontuação 3.0'!E$2:F$11,2,FALSE),VLOOKUP(K2024,'Pontuação 3.0'!K$2:L$11,2,FALSE),VLOOKUP(L2024,'Pontuação 3.0'!M$2:N$13,2,FALSE)),0)</f>
        <v>1787</v>
      </c>
      <c r="AK2024" s="10">
        <f t="shared" si="6"/>
        <v>179</v>
      </c>
      <c r="AL2024" s="10" t="str">
        <f t="array" ref="AL2024">IFERROR(INDEX('Pontuação 3.0'!G$13:G$191, MATCH(AK2024, 'Pontuação 3.0'!F$13:F$191, 0)), "Faixa Indefinida")</f>
        <v>D</v>
      </c>
      <c r="AM2024" s="10">
        <f t="shared" si="7"/>
        <v>0</v>
      </c>
      <c r="AN2024" s="10">
        <f t="shared" si="8"/>
        <v>0</v>
      </c>
      <c r="AO2024" s="10">
        <f t="shared" si="9"/>
        <v>0</v>
      </c>
      <c r="AP2024" s="10">
        <f t="shared" si="10"/>
        <v>1</v>
      </c>
    </row>
    <row r="2025" ht="15.75" customHeight="1">
      <c r="A2025" s="7">
        <v>45677.0</v>
      </c>
      <c r="B2025" s="8" t="s">
        <v>4678</v>
      </c>
      <c r="C2025" s="8" t="s">
        <v>4679</v>
      </c>
      <c r="D2025" s="9">
        <v>6.4999942403E10</v>
      </c>
      <c r="E2025" s="8" t="s">
        <v>6103</v>
      </c>
      <c r="F2025" s="8" t="s">
        <v>6116</v>
      </c>
      <c r="G2025" s="8" t="s">
        <v>6117</v>
      </c>
      <c r="H2025" s="8" t="s">
        <v>6106</v>
      </c>
      <c r="I2025" s="8" t="s">
        <v>6128</v>
      </c>
      <c r="J2025" s="8" t="s">
        <v>6119</v>
      </c>
      <c r="K2025" s="8" t="s">
        <v>6109</v>
      </c>
      <c r="L2025" s="8" t="s">
        <v>6115</v>
      </c>
      <c r="M2025" s="8" t="s">
        <v>6121</v>
      </c>
      <c r="N2025" s="12" t="s">
        <v>18</v>
      </c>
      <c r="O2025" s="12" t="s">
        <v>20</v>
      </c>
      <c r="P2025" s="12" t="s">
        <v>25</v>
      </c>
      <c r="Q2025" s="12" t="s">
        <v>22</v>
      </c>
      <c r="R2025" s="12" t="s">
        <v>21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10">
        <f>ROUNDUP(SUM(VLOOKUP(F2025,'Pontuação'!A$2:B$11,2,FALSE),VLOOKUP(E2025,'Pontuação'!C$2:D$11,2,FALSE),VLOOKUP(H2025,'Pontuação'!I$2:J$11,2,FALSE),VLOOKUP(J2025,'Pontuação'!G$2:H$11,2,FALSE),VLOOKUP(L2025,'Pontuação'!M$2:N$13,2,FALSE)),0)</f>
        <v>1553</v>
      </c>
      <c r="AD2025" s="11">
        <f t="shared" si="1"/>
        <v>155</v>
      </c>
      <c r="AE2025" s="11" t="str">
        <f t="array" ref="AE2025">IFERROR(INDEX('Pontuação'!G$13:G$101, MATCH(AD2025, 'Pontuação'!F$13:F$101, 0)), "Faixa Indefinida")</f>
        <v>C</v>
      </c>
      <c r="AF2025" s="11">
        <f t="shared" si="2"/>
        <v>0</v>
      </c>
      <c r="AG2025" s="11">
        <f t="shared" si="3"/>
        <v>0</v>
      </c>
      <c r="AH2025" s="11">
        <f t="shared" si="4"/>
        <v>1</v>
      </c>
      <c r="AI2025" s="11">
        <f t="shared" si="5"/>
        <v>0</v>
      </c>
      <c r="AJ2025" s="11">
        <f>ROUNDUP(SUM(VLOOKUP(F2025,'Pontuação 3.0'!A$2:B$11,2,FALSE),VLOOKUP(E2025,'Pontuação 3.0'!C$2:D$11,2,FALSE),VLOOKUP(H2025,'Pontuação 3.0'!I$2:J$11,2,FALSE),VLOOKUP(J2025,'Pontuação 3.0'!G$2:H$11,2,FALSE),VLOOKUP(G2025,'Pontuação 3.0'!E$2:F$11,2,FALSE),VLOOKUP(K2025,'Pontuação 3.0'!K$2:L$11,2,FALSE),VLOOKUP(L2025,'Pontuação 3.0'!M$2:N$13,2,FALSE)),0)</f>
        <v>2383</v>
      </c>
      <c r="AK2025" s="10">
        <f t="shared" si="6"/>
        <v>238</v>
      </c>
      <c r="AL2025" s="10" t="str">
        <f t="array" ref="AL2025">IFERROR(INDEX('Pontuação 3.0'!G$13:G$191, MATCH(AK2025, 'Pontuação 3.0'!F$13:F$191, 0)), "Faixa Indefinida")</f>
        <v>A</v>
      </c>
      <c r="AM2025" s="10">
        <f t="shared" si="7"/>
        <v>1</v>
      </c>
      <c r="AN2025" s="10">
        <f t="shared" si="8"/>
        <v>0</v>
      </c>
      <c r="AO2025" s="10">
        <f t="shared" si="9"/>
        <v>0</v>
      </c>
      <c r="AP2025" s="10">
        <f t="shared" si="10"/>
        <v>0</v>
      </c>
    </row>
    <row r="2026" ht="15.75" customHeight="1">
      <c r="A2026" s="7">
        <v>45677.0</v>
      </c>
      <c r="B2026" s="8" t="s">
        <v>4680</v>
      </c>
      <c r="C2026" s="8" t="s">
        <v>4681</v>
      </c>
      <c r="D2026" s="9">
        <v>1.1918476949E10</v>
      </c>
      <c r="E2026" s="8" t="s">
        <v>6125</v>
      </c>
      <c r="F2026" s="8" t="s">
        <v>6116</v>
      </c>
      <c r="G2026" s="8" t="s">
        <v>6117</v>
      </c>
      <c r="H2026" s="8" t="s">
        <v>6106</v>
      </c>
      <c r="I2026" s="8" t="s">
        <v>6107</v>
      </c>
      <c r="J2026" s="8" t="s">
        <v>6119</v>
      </c>
      <c r="K2026" s="8" t="s">
        <v>6107</v>
      </c>
      <c r="L2026" s="8" t="s">
        <v>6115</v>
      </c>
      <c r="M2026" s="8" t="s">
        <v>6113</v>
      </c>
      <c r="N2026" s="12" t="s">
        <v>18</v>
      </c>
      <c r="O2026" s="12" t="s">
        <v>20</v>
      </c>
      <c r="P2026" s="12" t="s">
        <v>102</v>
      </c>
      <c r="Q2026" s="12" t="s">
        <v>184</v>
      </c>
      <c r="R2026" s="12" t="s">
        <v>32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10">
        <f>ROUNDUP(SUM(VLOOKUP(F2026,'Pontuação'!A$2:B$11,2,FALSE),VLOOKUP(E2026,'Pontuação'!C$2:D$11,2,FALSE),VLOOKUP(H2026,'Pontuação'!I$2:J$11,2,FALSE),VLOOKUP(J2026,'Pontuação'!G$2:H$11,2,FALSE),VLOOKUP(L2026,'Pontuação'!M$2:N$13,2,FALSE)),0)</f>
        <v>1557</v>
      </c>
      <c r="AD2026" s="11">
        <f t="shared" si="1"/>
        <v>156</v>
      </c>
      <c r="AE2026" s="11" t="str">
        <f t="array" ref="AE2026">IFERROR(INDEX('Pontuação'!G$13:G$101, MATCH(AD2026, 'Pontuação'!F$13:F$101, 0)), "Faixa Indefinida")</f>
        <v>C</v>
      </c>
      <c r="AF2026" s="11">
        <f t="shared" si="2"/>
        <v>0</v>
      </c>
      <c r="AG2026" s="11">
        <f t="shared" si="3"/>
        <v>0</v>
      </c>
      <c r="AH2026" s="11">
        <f t="shared" si="4"/>
        <v>1</v>
      </c>
      <c r="AI2026" s="11">
        <f t="shared" si="5"/>
        <v>0</v>
      </c>
      <c r="AJ2026" s="11">
        <f>ROUNDUP(SUM(VLOOKUP(F2026,'Pontuação 3.0'!A$2:B$11,2,FALSE),VLOOKUP(E2026,'Pontuação 3.0'!C$2:D$11,2,FALSE),VLOOKUP(H2026,'Pontuação 3.0'!I$2:J$11,2,FALSE),VLOOKUP(J2026,'Pontuação 3.0'!G$2:H$11,2,FALSE),VLOOKUP(G2026,'Pontuação 3.0'!E$2:F$11,2,FALSE),VLOOKUP(K2026,'Pontuação 3.0'!K$2:L$11,2,FALSE),VLOOKUP(L2026,'Pontuação 3.0'!M$2:N$13,2,FALSE)),0)</f>
        <v>2092</v>
      </c>
      <c r="AK2026" s="10">
        <f t="shared" si="6"/>
        <v>209</v>
      </c>
      <c r="AL2026" s="10" t="str">
        <f t="array" ref="AL2026">IFERROR(INDEX('Pontuação 3.0'!G$13:G$191, MATCH(AK2026, 'Pontuação 3.0'!F$13:F$191, 0)), "Faixa Indefinida")</f>
        <v>C</v>
      </c>
      <c r="AM2026" s="10">
        <f t="shared" si="7"/>
        <v>0</v>
      </c>
      <c r="AN2026" s="10">
        <f t="shared" si="8"/>
        <v>0</v>
      </c>
      <c r="AO2026" s="10">
        <f t="shared" si="9"/>
        <v>1</v>
      </c>
      <c r="AP2026" s="10">
        <f t="shared" si="10"/>
        <v>0</v>
      </c>
    </row>
    <row r="2027" ht="15.75" customHeight="1">
      <c r="A2027" s="7">
        <v>45677.0</v>
      </c>
      <c r="B2027" s="8" t="s">
        <v>1181</v>
      </c>
      <c r="C2027" s="8" t="s">
        <v>4682</v>
      </c>
      <c r="D2027" s="9">
        <v>4.4988032382E10</v>
      </c>
      <c r="E2027" s="8" t="s">
        <v>6103</v>
      </c>
      <c r="F2027" s="8" t="s">
        <v>6126</v>
      </c>
      <c r="G2027" s="8" t="s">
        <v>6117</v>
      </c>
      <c r="H2027" s="8" t="s">
        <v>6106</v>
      </c>
      <c r="I2027" s="8" t="s">
        <v>6107</v>
      </c>
      <c r="J2027" s="8" t="s">
        <v>6119</v>
      </c>
      <c r="K2027" s="8" t="s">
        <v>6107</v>
      </c>
      <c r="L2027" s="8" t="s">
        <v>6110</v>
      </c>
      <c r="M2027" s="8" t="s">
        <v>6113</v>
      </c>
      <c r="N2027" s="12" t="s">
        <v>18</v>
      </c>
      <c r="O2027" s="12" t="s">
        <v>20</v>
      </c>
      <c r="P2027" s="12" t="s">
        <v>25</v>
      </c>
      <c r="Q2027" s="12" t="s">
        <v>83</v>
      </c>
      <c r="R2027" s="12" t="s">
        <v>32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10">
        <f>ROUNDUP(SUM(VLOOKUP(F2027,'Pontuação'!A$2:B$11,2,FALSE),VLOOKUP(E2027,'Pontuação'!C$2:D$11,2,FALSE),VLOOKUP(H2027,'Pontuação'!I$2:J$11,2,FALSE),VLOOKUP(J2027,'Pontuação'!G$2:H$11,2,FALSE),VLOOKUP(L2027,'Pontuação'!M$2:N$13,2,FALSE)),0)</f>
        <v>1611</v>
      </c>
      <c r="AD2027" s="11">
        <f t="shared" si="1"/>
        <v>161</v>
      </c>
      <c r="AE2027" s="11" t="str">
        <f t="array" ref="AE2027">IFERROR(INDEX('Pontuação'!G$13:G$101, MATCH(AD2027, 'Pontuação'!F$13:F$101, 0)), "Faixa Indefinida")</f>
        <v>C</v>
      </c>
      <c r="AF2027" s="11">
        <f t="shared" si="2"/>
        <v>0</v>
      </c>
      <c r="AG2027" s="11">
        <f t="shared" si="3"/>
        <v>0</v>
      </c>
      <c r="AH2027" s="11">
        <f t="shared" si="4"/>
        <v>1</v>
      </c>
      <c r="AI2027" s="11">
        <f t="shared" si="5"/>
        <v>0</v>
      </c>
      <c r="AJ2027" s="11">
        <f>ROUNDUP(SUM(VLOOKUP(F2027,'Pontuação 3.0'!A$2:B$11,2,FALSE),VLOOKUP(E2027,'Pontuação 3.0'!C$2:D$11,2,FALSE),VLOOKUP(H2027,'Pontuação 3.0'!I$2:J$11,2,FALSE),VLOOKUP(J2027,'Pontuação 3.0'!G$2:H$11,2,FALSE),VLOOKUP(G2027,'Pontuação 3.0'!E$2:F$11,2,FALSE),VLOOKUP(K2027,'Pontuação 3.0'!K$2:L$11,2,FALSE),VLOOKUP(L2027,'Pontuação 3.0'!M$2:N$13,2,FALSE)),0)</f>
        <v>2183</v>
      </c>
      <c r="AK2027" s="10">
        <f t="shared" si="6"/>
        <v>218</v>
      </c>
      <c r="AL2027" s="10" t="str">
        <f t="array" ref="AL2027">IFERROR(INDEX('Pontuação 3.0'!G$13:G$191, MATCH(AK2027, 'Pontuação 3.0'!F$13:F$191, 0)), "Faixa Indefinida")</f>
        <v>B</v>
      </c>
      <c r="AM2027" s="10">
        <f t="shared" si="7"/>
        <v>0</v>
      </c>
      <c r="AN2027" s="10">
        <f t="shared" si="8"/>
        <v>1</v>
      </c>
      <c r="AO2027" s="10">
        <f t="shared" si="9"/>
        <v>0</v>
      </c>
      <c r="AP2027" s="10">
        <f t="shared" si="10"/>
        <v>0</v>
      </c>
    </row>
    <row r="2028" ht="15.75" customHeight="1">
      <c r="A2028" s="7">
        <v>45677.0</v>
      </c>
      <c r="B2028" s="8" t="s">
        <v>4683</v>
      </c>
      <c r="C2028" s="8" t="s">
        <v>4684</v>
      </c>
      <c r="D2028" s="9">
        <v>7.1997145934E10</v>
      </c>
      <c r="E2028" s="8" t="s">
        <v>6103</v>
      </c>
      <c r="F2028" s="8" t="s">
        <v>6116</v>
      </c>
      <c r="G2028" s="8" t="s">
        <v>6117</v>
      </c>
      <c r="H2028" s="8" t="s">
        <v>6106</v>
      </c>
      <c r="I2028" s="8" t="s">
        <v>6128</v>
      </c>
      <c r="J2028" s="8" t="s">
        <v>6108</v>
      </c>
      <c r="K2028" s="8" t="s">
        <v>6107</v>
      </c>
      <c r="L2028" s="8" t="s">
        <v>6120</v>
      </c>
      <c r="M2028" s="8" t="s">
        <v>6121</v>
      </c>
      <c r="N2028" s="12" t="s">
        <v>18</v>
      </c>
      <c r="O2028" s="12" t="s">
        <v>20</v>
      </c>
      <c r="P2028" s="12" t="s">
        <v>31</v>
      </c>
      <c r="Q2028" s="12" t="s">
        <v>22</v>
      </c>
      <c r="R2028" s="12" t="s">
        <v>32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10">
        <f>ROUNDUP(SUM(VLOOKUP(F2028,'Pontuação'!A$2:B$11,2,FALSE),VLOOKUP(E2028,'Pontuação'!C$2:D$11,2,FALSE),VLOOKUP(H2028,'Pontuação'!I$2:J$11,2,FALSE),VLOOKUP(J2028,'Pontuação'!G$2:H$11,2,FALSE),VLOOKUP(L2028,'Pontuação'!M$2:N$13,2,FALSE)),0)</f>
        <v>1790</v>
      </c>
      <c r="AD2028" s="11">
        <f t="shared" si="1"/>
        <v>179</v>
      </c>
      <c r="AE2028" s="11" t="str">
        <f t="array" ref="AE2028">IFERROR(INDEX('Pontuação'!G$13:G$101, MATCH(AD2028, 'Pontuação'!F$13:F$101, 0)), "Faixa Indefinida")</f>
        <v>B</v>
      </c>
      <c r="AF2028" s="11">
        <f t="shared" si="2"/>
        <v>0</v>
      </c>
      <c r="AG2028" s="11">
        <f t="shared" si="3"/>
        <v>1</v>
      </c>
      <c r="AH2028" s="11">
        <f t="shared" si="4"/>
        <v>0</v>
      </c>
      <c r="AI2028" s="11">
        <f t="shared" si="5"/>
        <v>0</v>
      </c>
      <c r="AJ2028" s="11">
        <f>ROUNDUP(SUM(VLOOKUP(F2028,'Pontuação 3.0'!A$2:B$11,2,FALSE),VLOOKUP(E2028,'Pontuação 3.0'!C$2:D$11,2,FALSE),VLOOKUP(H2028,'Pontuação 3.0'!I$2:J$11,2,FALSE),VLOOKUP(J2028,'Pontuação 3.0'!G$2:H$11,2,FALSE),VLOOKUP(G2028,'Pontuação 3.0'!E$2:F$11,2,FALSE),VLOOKUP(K2028,'Pontuação 3.0'!K$2:L$11,2,FALSE),VLOOKUP(L2028,'Pontuação 3.0'!M$2:N$13,2,FALSE)),0)</f>
        <v>2360</v>
      </c>
      <c r="AK2028" s="10">
        <f t="shared" si="6"/>
        <v>236</v>
      </c>
      <c r="AL2028" s="10" t="str">
        <f t="array" ref="AL2028">IFERROR(INDEX('Pontuação 3.0'!G$13:G$191, MATCH(AK2028, 'Pontuação 3.0'!F$13:F$191, 0)), "Faixa Indefinida")</f>
        <v>A</v>
      </c>
      <c r="AM2028" s="10">
        <f t="shared" si="7"/>
        <v>1</v>
      </c>
      <c r="AN2028" s="10">
        <f t="shared" si="8"/>
        <v>0</v>
      </c>
      <c r="AO2028" s="10">
        <f t="shared" si="9"/>
        <v>0</v>
      </c>
      <c r="AP2028" s="10">
        <f t="shared" si="10"/>
        <v>0</v>
      </c>
    </row>
    <row r="2029" ht="15.75" customHeight="1">
      <c r="A2029" s="7">
        <v>45677.0</v>
      </c>
      <c r="B2029" s="8" t="s">
        <v>4685</v>
      </c>
      <c r="C2029" s="8" t="s">
        <v>4686</v>
      </c>
      <c r="D2029" s="9">
        <v>5.1992851002E10</v>
      </c>
      <c r="E2029" s="8" t="s">
        <v>6103</v>
      </c>
      <c r="F2029" s="8" t="s">
        <v>6126</v>
      </c>
      <c r="G2029" s="8" t="s">
        <v>6117</v>
      </c>
      <c r="H2029" s="8" t="s">
        <v>6135</v>
      </c>
      <c r="I2029" s="8" t="s">
        <v>6107</v>
      </c>
      <c r="J2029" s="8" t="s">
        <v>6108</v>
      </c>
      <c r="K2029" s="8" t="s">
        <v>6107</v>
      </c>
      <c r="L2029" s="8" t="s">
        <v>6115</v>
      </c>
      <c r="M2029" s="8" t="s">
        <v>6121</v>
      </c>
      <c r="N2029" s="12" t="s">
        <v>18</v>
      </c>
      <c r="O2029" s="12" t="s">
        <v>20</v>
      </c>
      <c r="P2029" s="12" t="s">
        <v>25</v>
      </c>
      <c r="Q2029" s="12" t="s">
        <v>22</v>
      </c>
      <c r="R2029" s="12" t="s">
        <v>21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10">
        <f>ROUNDUP(SUM(VLOOKUP(F2029,'Pontuação'!A$2:B$11,2,FALSE),VLOOKUP(E2029,'Pontuação'!C$2:D$11,2,FALSE),VLOOKUP(H2029,'Pontuação'!I$2:J$11,2,FALSE),VLOOKUP(J2029,'Pontuação'!G$2:H$11,2,FALSE),VLOOKUP(L2029,'Pontuação'!M$2:N$13,2,FALSE)),0)</f>
        <v>1672</v>
      </c>
      <c r="AD2029" s="11">
        <f t="shared" si="1"/>
        <v>167</v>
      </c>
      <c r="AE2029" s="11" t="str">
        <f t="array" ref="AE2029">IFERROR(INDEX('Pontuação'!G$13:G$101, MATCH(AD2029, 'Pontuação'!F$13:F$101, 0)), "Faixa Indefinida")</f>
        <v>B</v>
      </c>
      <c r="AF2029" s="11">
        <f t="shared" si="2"/>
        <v>0</v>
      </c>
      <c r="AG2029" s="11">
        <f t="shared" si="3"/>
        <v>1</v>
      </c>
      <c r="AH2029" s="11">
        <f t="shared" si="4"/>
        <v>0</v>
      </c>
      <c r="AI2029" s="11">
        <f t="shared" si="5"/>
        <v>0</v>
      </c>
      <c r="AJ2029" s="11">
        <f>ROUNDUP(SUM(VLOOKUP(F2029,'Pontuação 3.0'!A$2:B$11,2,FALSE),VLOOKUP(E2029,'Pontuação 3.0'!C$2:D$11,2,FALSE),VLOOKUP(H2029,'Pontuação 3.0'!I$2:J$11,2,FALSE),VLOOKUP(J2029,'Pontuação 3.0'!G$2:H$11,2,FALSE),VLOOKUP(G2029,'Pontuação 3.0'!E$2:F$11,2,FALSE),VLOOKUP(K2029,'Pontuação 3.0'!K$2:L$11,2,FALSE),VLOOKUP(L2029,'Pontuação 3.0'!M$2:N$13,2,FALSE)),0)</f>
        <v>2077</v>
      </c>
      <c r="AK2029" s="10">
        <f t="shared" si="6"/>
        <v>208</v>
      </c>
      <c r="AL2029" s="10" t="str">
        <f t="array" ref="AL2029">IFERROR(INDEX('Pontuação 3.0'!G$13:G$191, MATCH(AK2029, 'Pontuação 3.0'!F$13:F$191, 0)), "Faixa Indefinida")</f>
        <v>C</v>
      </c>
      <c r="AM2029" s="10">
        <f t="shared" si="7"/>
        <v>0</v>
      </c>
      <c r="AN2029" s="10">
        <f t="shared" si="8"/>
        <v>0</v>
      </c>
      <c r="AO2029" s="10">
        <f t="shared" si="9"/>
        <v>1</v>
      </c>
      <c r="AP2029" s="10">
        <f t="shared" si="10"/>
        <v>0</v>
      </c>
    </row>
    <row r="2030" ht="15.75" customHeight="1">
      <c r="A2030" s="7">
        <v>45677.0</v>
      </c>
      <c r="B2030" s="8" t="s">
        <v>2421</v>
      </c>
      <c r="C2030" s="8" t="s">
        <v>4687</v>
      </c>
      <c r="D2030" s="9">
        <v>7.4988169568E10</v>
      </c>
      <c r="E2030" s="8" t="s">
        <v>6125</v>
      </c>
      <c r="F2030" s="8" t="s">
        <v>6126</v>
      </c>
      <c r="G2030" s="8" t="s">
        <v>6114</v>
      </c>
      <c r="H2030" s="8" t="s">
        <v>6135</v>
      </c>
      <c r="I2030" s="8" t="s">
        <v>6107</v>
      </c>
      <c r="J2030" s="8" t="s">
        <v>6119</v>
      </c>
      <c r="K2030" s="8" t="s">
        <v>6107</v>
      </c>
      <c r="L2030" s="8" t="s">
        <v>6115</v>
      </c>
      <c r="M2030" s="8" t="s">
        <v>6133</v>
      </c>
      <c r="N2030" s="12" t="s">
        <v>18</v>
      </c>
      <c r="O2030" s="12" t="s">
        <v>20</v>
      </c>
      <c r="P2030" s="12" t="s">
        <v>19</v>
      </c>
      <c r="Q2030" s="12" t="s">
        <v>22</v>
      </c>
      <c r="R2030" s="12" t="s">
        <v>21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10">
        <f>ROUNDUP(SUM(VLOOKUP(F2030,'Pontuação'!A$2:B$11,2,FALSE),VLOOKUP(E2030,'Pontuação'!C$2:D$11,2,FALSE),VLOOKUP(H2030,'Pontuação'!I$2:J$11,2,FALSE),VLOOKUP(J2030,'Pontuação'!G$2:H$11,2,FALSE),VLOOKUP(L2030,'Pontuação'!M$2:N$13,2,FALSE)),0)</f>
        <v>1571</v>
      </c>
      <c r="AD2030" s="11">
        <f t="shared" si="1"/>
        <v>157</v>
      </c>
      <c r="AE2030" s="11" t="str">
        <f t="array" ref="AE2030">IFERROR(INDEX('Pontuação'!G$13:G$101, MATCH(AD2030, 'Pontuação'!F$13:F$101, 0)), "Faixa Indefinida")</f>
        <v>C</v>
      </c>
      <c r="AF2030" s="11">
        <f t="shared" si="2"/>
        <v>0</v>
      </c>
      <c r="AG2030" s="11">
        <f t="shared" si="3"/>
        <v>0</v>
      </c>
      <c r="AH2030" s="11">
        <f t="shared" si="4"/>
        <v>1</v>
      </c>
      <c r="AI2030" s="11">
        <f t="shared" si="5"/>
        <v>0</v>
      </c>
      <c r="AJ2030" s="11">
        <f>ROUNDUP(SUM(VLOOKUP(F2030,'Pontuação 3.0'!A$2:B$11,2,FALSE),VLOOKUP(E2030,'Pontuação 3.0'!C$2:D$11,2,FALSE),VLOOKUP(H2030,'Pontuação 3.0'!I$2:J$11,2,FALSE),VLOOKUP(J2030,'Pontuação 3.0'!G$2:H$11,2,FALSE),VLOOKUP(G2030,'Pontuação 3.0'!E$2:F$11,2,FALSE),VLOOKUP(K2030,'Pontuação 3.0'!K$2:L$11,2,FALSE),VLOOKUP(L2030,'Pontuação 3.0'!M$2:N$13,2,FALSE)),0)</f>
        <v>1745</v>
      </c>
      <c r="AK2030" s="10">
        <f t="shared" si="6"/>
        <v>175</v>
      </c>
      <c r="AL2030" s="10" t="str">
        <f t="array" ref="AL2030">IFERROR(INDEX('Pontuação 3.0'!G$13:G$191, MATCH(AK2030, 'Pontuação 3.0'!F$13:F$191, 0)), "Faixa Indefinida")</f>
        <v>D</v>
      </c>
      <c r="AM2030" s="10">
        <f t="shared" si="7"/>
        <v>0</v>
      </c>
      <c r="AN2030" s="10">
        <f t="shared" si="8"/>
        <v>0</v>
      </c>
      <c r="AO2030" s="10">
        <f t="shared" si="9"/>
        <v>0</v>
      </c>
      <c r="AP2030" s="10">
        <f t="shared" si="10"/>
        <v>1</v>
      </c>
    </row>
    <row r="2031" ht="15.75" customHeight="1">
      <c r="A2031" s="7">
        <v>45677.0</v>
      </c>
      <c r="B2031" s="8" t="s">
        <v>4688</v>
      </c>
      <c r="C2031" s="8" t="s">
        <v>4689</v>
      </c>
      <c r="D2031" s="14" t="s">
        <v>6243</v>
      </c>
      <c r="E2031" s="8" t="s">
        <v>6103</v>
      </c>
      <c r="F2031" s="8" t="s">
        <v>6126</v>
      </c>
      <c r="G2031" s="8" t="s">
        <v>6122</v>
      </c>
      <c r="H2031" s="8" t="s">
        <v>6118</v>
      </c>
      <c r="I2031" s="8" t="s">
        <v>6107</v>
      </c>
      <c r="J2031" s="8" t="s">
        <v>6119</v>
      </c>
      <c r="K2031" s="8" t="s">
        <v>6107</v>
      </c>
      <c r="L2031" s="8" t="s">
        <v>6120</v>
      </c>
      <c r="M2031" s="8" t="s">
        <v>6113</v>
      </c>
      <c r="N2031" s="12" t="s">
        <v>18</v>
      </c>
      <c r="O2031" s="12" t="s">
        <v>20</v>
      </c>
      <c r="P2031" s="12" t="s">
        <v>25</v>
      </c>
      <c r="Q2031" s="12" t="s">
        <v>33</v>
      </c>
      <c r="R2031" s="12" t="s">
        <v>32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10">
        <f>ROUNDUP(SUM(VLOOKUP(F2031,'Pontuação'!A$2:B$11,2,FALSE),VLOOKUP(E2031,'Pontuação'!C$2:D$11,2,FALSE),VLOOKUP(H2031,'Pontuação'!I$2:J$11,2,FALSE),VLOOKUP(J2031,'Pontuação'!G$2:H$11,2,FALSE),VLOOKUP(L2031,'Pontuação'!M$2:N$13,2,FALSE)),0)</f>
        <v>1715</v>
      </c>
      <c r="AD2031" s="11">
        <f t="shared" si="1"/>
        <v>172</v>
      </c>
      <c r="AE2031" s="11" t="str">
        <f t="array" ref="AE2031">IFERROR(INDEX('Pontuação'!G$13:G$101, MATCH(AD2031, 'Pontuação'!F$13:F$101, 0)), "Faixa Indefinida")</f>
        <v>B</v>
      </c>
      <c r="AF2031" s="11">
        <f t="shared" si="2"/>
        <v>0</v>
      </c>
      <c r="AG2031" s="11">
        <f t="shared" si="3"/>
        <v>1</v>
      </c>
      <c r="AH2031" s="11">
        <f t="shared" si="4"/>
        <v>0</v>
      </c>
      <c r="AI2031" s="11">
        <f t="shared" si="5"/>
        <v>0</v>
      </c>
      <c r="AJ2031" s="11">
        <f>ROUNDUP(SUM(VLOOKUP(F2031,'Pontuação 3.0'!A$2:B$11,2,FALSE),VLOOKUP(E2031,'Pontuação 3.0'!C$2:D$11,2,FALSE),VLOOKUP(H2031,'Pontuação 3.0'!I$2:J$11,2,FALSE),VLOOKUP(J2031,'Pontuação 3.0'!G$2:H$11,2,FALSE),VLOOKUP(G2031,'Pontuação 3.0'!E$2:F$11,2,FALSE),VLOOKUP(K2031,'Pontuação 3.0'!K$2:L$11,2,FALSE),VLOOKUP(L2031,'Pontuação 3.0'!M$2:N$13,2,FALSE)),0)</f>
        <v>2022</v>
      </c>
      <c r="AK2031" s="10">
        <f t="shared" si="6"/>
        <v>202</v>
      </c>
      <c r="AL2031" s="10" t="str">
        <f t="array" ref="AL2031">IFERROR(INDEX('Pontuação 3.0'!G$13:G$191, MATCH(AK2031, 'Pontuação 3.0'!F$13:F$191, 0)), "Faixa Indefinida")</f>
        <v>C</v>
      </c>
      <c r="AM2031" s="10">
        <f t="shared" si="7"/>
        <v>0</v>
      </c>
      <c r="AN2031" s="10">
        <f t="shared" si="8"/>
        <v>0</v>
      </c>
      <c r="AO2031" s="10">
        <f t="shared" si="9"/>
        <v>1</v>
      </c>
      <c r="AP2031" s="10">
        <f t="shared" si="10"/>
        <v>0</v>
      </c>
    </row>
    <row r="2032" ht="15.75" customHeight="1">
      <c r="A2032" s="7">
        <v>45677.0</v>
      </c>
      <c r="B2032" s="8" t="s">
        <v>1691</v>
      </c>
      <c r="C2032" s="8" t="s">
        <v>4691</v>
      </c>
      <c r="D2032" s="9">
        <v>1.1972624764E10</v>
      </c>
      <c r="E2032" s="8" t="s">
        <v>6103</v>
      </c>
      <c r="F2032" s="8" t="s">
        <v>6126</v>
      </c>
      <c r="G2032" s="8" t="s">
        <v>6117</v>
      </c>
      <c r="H2032" s="8" t="s">
        <v>6118</v>
      </c>
      <c r="I2032" s="8" t="s">
        <v>6128</v>
      </c>
      <c r="J2032" s="8" t="s">
        <v>6119</v>
      </c>
      <c r="K2032" s="8" t="s">
        <v>6107</v>
      </c>
      <c r="L2032" s="8" t="s">
        <v>6115</v>
      </c>
      <c r="M2032" s="8" t="s">
        <v>6113</v>
      </c>
      <c r="N2032" s="12" t="s">
        <v>18</v>
      </c>
      <c r="O2032" s="12" t="s">
        <v>20</v>
      </c>
      <c r="P2032" s="12" t="s">
        <v>19</v>
      </c>
      <c r="Q2032" s="12" t="s">
        <v>22</v>
      </c>
      <c r="R2032" s="12" t="s">
        <v>21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10">
        <f>ROUNDUP(SUM(VLOOKUP(F2032,'Pontuação'!A$2:B$11,2,FALSE),VLOOKUP(E2032,'Pontuação'!C$2:D$11,2,FALSE),VLOOKUP(H2032,'Pontuação'!I$2:J$11,2,FALSE),VLOOKUP(J2032,'Pontuação'!G$2:H$11,2,FALSE),VLOOKUP(L2032,'Pontuação'!M$2:N$13,2,FALSE)),0)</f>
        <v>1583</v>
      </c>
      <c r="AD2032" s="11">
        <f t="shared" si="1"/>
        <v>158</v>
      </c>
      <c r="AE2032" s="11" t="str">
        <f t="array" ref="AE2032">IFERROR(INDEX('Pontuação'!G$13:G$101, MATCH(AD2032, 'Pontuação'!F$13:F$101, 0)), "Faixa Indefinida")</f>
        <v>C</v>
      </c>
      <c r="AF2032" s="11">
        <f t="shared" si="2"/>
        <v>0</v>
      </c>
      <c r="AG2032" s="11">
        <f t="shared" si="3"/>
        <v>0</v>
      </c>
      <c r="AH2032" s="11">
        <f t="shared" si="4"/>
        <v>1</v>
      </c>
      <c r="AI2032" s="11">
        <f t="shared" si="5"/>
        <v>0</v>
      </c>
      <c r="AJ2032" s="11">
        <f>ROUNDUP(SUM(VLOOKUP(F2032,'Pontuação 3.0'!A$2:B$11,2,FALSE),VLOOKUP(E2032,'Pontuação 3.0'!C$2:D$11,2,FALSE),VLOOKUP(H2032,'Pontuação 3.0'!I$2:J$11,2,FALSE),VLOOKUP(J2032,'Pontuação 3.0'!G$2:H$11,2,FALSE),VLOOKUP(G2032,'Pontuação 3.0'!E$2:F$11,2,FALSE),VLOOKUP(K2032,'Pontuação 3.0'!K$2:L$11,2,FALSE),VLOOKUP(L2032,'Pontuação 3.0'!M$2:N$13,2,FALSE)),0)</f>
        <v>2076</v>
      </c>
      <c r="AK2032" s="10">
        <f t="shared" si="6"/>
        <v>208</v>
      </c>
      <c r="AL2032" s="10" t="str">
        <f t="array" ref="AL2032">IFERROR(INDEX('Pontuação 3.0'!G$13:G$191, MATCH(AK2032, 'Pontuação 3.0'!F$13:F$191, 0)), "Faixa Indefinida")</f>
        <v>C</v>
      </c>
      <c r="AM2032" s="10">
        <f t="shared" si="7"/>
        <v>0</v>
      </c>
      <c r="AN2032" s="10">
        <f t="shared" si="8"/>
        <v>0</v>
      </c>
      <c r="AO2032" s="10">
        <f t="shared" si="9"/>
        <v>1</v>
      </c>
      <c r="AP2032" s="10">
        <f t="shared" si="10"/>
        <v>0</v>
      </c>
    </row>
    <row r="2033" ht="15.75" customHeight="1">
      <c r="A2033" s="7">
        <v>45677.0</v>
      </c>
      <c r="B2033" s="8" t="s">
        <v>378</v>
      </c>
      <c r="C2033" s="8" t="s">
        <v>4692</v>
      </c>
      <c r="D2033" s="9">
        <v>7.3981430644E10</v>
      </c>
      <c r="E2033" s="8" t="s">
        <v>6103</v>
      </c>
      <c r="F2033" s="8" t="s">
        <v>6116</v>
      </c>
      <c r="G2033" s="8" t="s">
        <v>6122</v>
      </c>
      <c r="H2033" s="8" t="s">
        <v>6106</v>
      </c>
      <c r="I2033" s="8" t="s">
        <v>6107</v>
      </c>
      <c r="J2033" s="8" t="s">
        <v>6119</v>
      </c>
      <c r="K2033" s="8" t="s">
        <v>6107</v>
      </c>
      <c r="L2033" s="8" t="s">
        <v>6120</v>
      </c>
      <c r="M2033" s="8" t="s">
        <v>6121</v>
      </c>
      <c r="N2033" s="12" t="s">
        <v>18</v>
      </c>
      <c r="O2033" s="12" t="s">
        <v>20</v>
      </c>
      <c r="P2033" s="12" t="s">
        <v>71</v>
      </c>
      <c r="Q2033" s="12" t="s">
        <v>22</v>
      </c>
      <c r="R2033" s="12" t="s">
        <v>21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10">
        <f>ROUNDUP(SUM(VLOOKUP(F2033,'Pontuação'!A$2:B$11,2,FALSE),VLOOKUP(E2033,'Pontuação'!C$2:D$11,2,FALSE),VLOOKUP(H2033,'Pontuação'!I$2:J$11,2,FALSE),VLOOKUP(J2033,'Pontuação'!G$2:H$11,2,FALSE),VLOOKUP(L2033,'Pontuação'!M$2:N$13,2,FALSE)),0)</f>
        <v>1685</v>
      </c>
      <c r="AD2033" s="11">
        <f t="shared" si="1"/>
        <v>169</v>
      </c>
      <c r="AE2033" s="11" t="str">
        <f t="array" ref="AE2033">IFERROR(INDEX('Pontuação'!G$13:G$101, MATCH(AD2033, 'Pontuação'!F$13:F$101, 0)), "Faixa Indefinida")</f>
        <v>B</v>
      </c>
      <c r="AF2033" s="11">
        <f t="shared" si="2"/>
        <v>0</v>
      </c>
      <c r="AG2033" s="11">
        <f t="shared" si="3"/>
        <v>1</v>
      </c>
      <c r="AH2033" s="11">
        <f t="shared" si="4"/>
        <v>0</v>
      </c>
      <c r="AI2033" s="11">
        <f t="shared" si="5"/>
        <v>0</v>
      </c>
      <c r="AJ2033" s="11">
        <f>ROUNDUP(SUM(VLOOKUP(F2033,'Pontuação 3.0'!A$2:B$11,2,FALSE),VLOOKUP(E2033,'Pontuação 3.0'!C$2:D$11,2,FALSE),VLOOKUP(H2033,'Pontuação 3.0'!I$2:J$11,2,FALSE),VLOOKUP(J2033,'Pontuação 3.0'!G$2:H$11,2,FALSE),VLOOKUP(G2033,'Pontuação 3.0'!E$2:F$11,2,FALSE),VLOOKUP(K2033,'Pontuação 3.0'!K$2:L$11,2,FALSE),VLOOKUP(L2033,'Pontuação 3.0'!M$2:N$13,2,FALSE)),0)</f>
        <v>2068</v>
      </c>
      <c r="AK2033" s="10">
        <f t="shared" si="6"/>
        <v>207</v>
      </c>
      <c r="AL2033" s="10" t="str">
        <f t="array" ref="AL2033">IFERROR(INDEX('Pontuação 3.0'!G$13:G$191, MATCH(AK2033, 'Pontuação 3.0'!F$13:F$191, 0)), "Faixa Indefinida")</f>
        <v>C</v>
      </c>
      <c r="AM2033" s="10">
        <f t="shared" si="7"/>
        <v>0</v>
      </c>
      <c r="AN2033" s="10">
        <f t="shared" si="8"/>
        <v>0</v>
      </c>
      <c r="AO2033" s="10">
        <f t="shared" si="9"/>
        <v>1</v>
      </c>
      <c r="AP2033" s="10">
        <f t="shared" si="10"/>
        <v>0</v>
      </c>
    </row>
    <row r="2034" ht="15.75" customHeight="1">
      <c r="A2034" s="7">
        <v>45677.0</v>
      </c>
      <c r="B2034" s="8" t="s">
        <v>3151</v>
      </c>
      <c r="C2034" s="8" t="s">
        <v>4690</v>
      </c>
      <c r="D2034" s="9">
        <v>9.84674939E8</v>
      </c>
      <c r="E2034" s="8" t="s">
        <v>6103</v>
      </c>
      <c r="F2034" s="8" t="s">
        <v>6116</v>
      </c>
      <c r="G2034" s="8" t="s">
        <v>6147</v>
      </c>
      <c r="H2034" s="8" t="s">
        <v>6118</v>
      </c>
      <c r="I2034" s="8" t="s">
        <v>6128</v>
      </c>
      <c r="J2034" s="8" t="s">
        <v>6119</v>
      </c>
      <c r="K2034" s="8" t="s">
        <v>6109</v>
      </c>
      <c r="L2034" s="8" t="s">
        <v>6120</v>
      </c>
      <c r="M2034" s="8" t="s">
        <v>6121</v>
      </c>
      <c r="N2034" s="12" t="s">
        <v>18</v>
      </c>
      <c r="O2034" s="12" t="s">
        <v>20</v>
      </c>
      <c r="P2034" s="12" t="s">
        <v>71</v>
      </c>
      <c r="Q2034" s="12" t="s">
        <v>22</v>
      </c>
      <c r="R2034" s="12" t="s">
        <v>32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10">
        <f>ROUNDUP(SUM(VLOOKUP(F2034,'Pontuação'!A$2:B$11,2,FALSE),VLOOKUP(E2034,'Pontuação'!C$2:D$11,2,FALSE),VLOOKUP(H2034,'Pontuação'!I$2:J$11,2,FALSE),VLOOKUP(J2034,'Pontuação'!G$2:H$11,2,FALSE),VLOOKUP(L2034,'Pontuação'!M$2:N$13,2,FALSE)),0)</f>
        <v>1727</v>
      </c>
      <c r="AD2034" s="11">
        <f t="shared" si="1"/>
        <v>173</v>
      </c>
      <c r="AE2034" s="11" t="str">
        <f t="array" ref="AE2034">IFERROR(INDEX('Pontuação'!G$13:G$101, MATCH(AD2034, 'Pontuação'!F$13:F$101, 0)), "Faixa Indefinida")</f>
        <v>B</v>
      </c>
      <c r="AF2034" s="11">
        <f t="shared" si="2"/>
        <v>0</v>
      </c>
      <c r="AG2034" s="11">
        <f t="shared" si="3"/>
        <v>1</v>
      </c>
      <c r="AH2034" s="11">
        <f t="shared" si="4"/>
        <v>0</v>
      </c>
      <c r="AI2034" s="11">
        <f t="shared" si="5"/>
        <v>0</v>
      </c>
      <c r="AJ2034" s="11">
        <f>ROUNDUP(SUM(VLOOKUP(F2034,'Pontuação 3.0'!A$2:B$11,2,FALSE),VLOOKUP(E2034,'Pontuação 3.0'!C$2:D$11,2,FALSE),VLOOKUP(H2034,'Pontuação 3.0'!I$2:J$11,2,FALSE),VLOOKUP(J2034,'Pontuação 3.0'!G$2:H$11,2,FALSE),VLOOKUP(G2034,'Pontuação 3.0'!E$2:F$11,2,FALSE),VLOOKUP(K2034,'Pontuação 3.0'!K$2:L$11,2,FALSE),VLOOKUP(L2034,'Pontuação 3.0'!M$2:N$13,2,FALSE)),0)</f>
        <v>2616</v>
      </c>
      <c r="AK2034" s="10">
        <f t="shared" si="6"/>
        <v>262</v>
      </c>
      <c r="AL2034" s="10" t="str">
        <f t="array" ref="AL2034">IFERROR(INDEX('Pontuação 3.0'!G$13:G$191, MATCH(AK2034, 'Pontuação 3.0'!F$13:F$191, 0)), "Faixa Indefinida")</f>
        <v>A</v>
      </c>
      <c r="AM2034" s="10">
        <f t="shared" si="7"/>
        <v>1</v>
      </c>
      <c r="AN2034" s="10">
        <f t="shared" si="8"/>
        <v>0</v>
      </c>
      <c r="AO2034" s="10">
        <f t="shared" si="9"/>
        <v>0</v>
      </c>
      <c r="AP2034" s="10">
        <f t="shared" si="10"/>
        <v>0</v>
      </c>
    </row>
    <row r="2035" ht="15.75" customHeight="1">
      <c r="A2035" s="7">
        <v>45677.0</v>
      </c>
      <c r="B2035" s="8" t="s">
        <v>1161</v>
      </c>
      <c r="C2035" s="8" t="s">
        <v>4693</v>
      </c>
      <c r="D2035" s="9">
        <v>7.3998517452E10</v>
      </c>
      <c r="E2035" s="8" t="s">
        <v>6103</v>
      </c>
      <c r="F2035" s="8" t="s">
        <v>6127</v>
      </c>
      <c r="G2035" s="8" t="s">
        <v>6112</v>
      </c>
      <c r="H2035" s="8" t="s">
        <v>6123</v>
      </c>
      <c r="I2035" s="8" t="s">
        <v>6107</v>
      </c>
      <c r="J2035" s="8" t="s">
        <v>6108</v>
      </c>
      <c r="K2035" s="8" t="s">
        <v>6109</v>
      </c>
      <c r="L2035" s="8" t="s">
        <v>6115</v>
      </c>
      <c r="M2035" s="8" t="s">
        <v>6133</v>
      </c>
      <c r="N2035" s="12" t="s">
        <v>18</v>
      </c>
      <c r="O2035" s="12" t="s">
        <v>20</v>
      </c>
      <c r="P2035" s="12" t="s">
        <v>25</v>
      </c>
      <c r="Q2035" s="12" t="s">
        <v>22</v>
      </c>
      <c r="R2035" s="12" t="s">
        <v>32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10">
        <f>ROUNDUP(SUM(VLOOKUP(F2035,'Pontuação'!A$2:B$11,2,FALSE),VLOOKUP(E2035,'Pontuação'!C$2:D$11,2,FALSE),VLOOKUP(H2035,'Pontuação'!I$2:J$11,2,FALSE),VLOOKUP(J2035,'Pontuação'!G$2:H$11,2,FALSE),VLOOKUP(L2035,'Pontuação'!M$2:N$13,2,FALSE)),0)</f>
        <v>1299</v>
      </c>
      <c r="AD2035" s="11">
        <f t="shared" si="1"/>
        <v>130</v>
      </c>
      <c r="AE2035" s="11" t="str">
        <f t="array" ref="AE2035">IFERROR(INDEX('Pontuação'!G$13:G$101, MATCH(AD2035, 'Pontuação'!F$13:F$101, 0)), "Faixa Indefinida")</f>
        <v>D</v>
      </c>
      <c r="AF2035" s="11">
        <f t="shared" si="2"/>
        <v>0</v>
      </c>
      <c r="AG2035" s="11">
        <f t="shared" si="3"/>
        <v>0</v>
      </c>
      <c r="AH2035" s="11">
        <f t="shared" si="4"/>
        <v>0</v>
      </c>
      <c r="AI2035" s="11">
        <f t="shared" si="5"/>
        <v>1</v>
      </c>
      <c r="AJ2035" s="11">
        <f>ROUNDUP(SUM(VLOOKUP(F2035,'Pontuação 3.0'!A$2:B$11,2,FALSE),VLOOKUP(E2035,'Pontuação 3.0'!C$2:D$11,2,FALSE),VLOOKUP(H2035,'Pontuação 3.0'!I$2:J$11,2,FALSE),VLOOKUP(J2035,'Pontuação 3.0'!G$2:H$11,2,FALSE),VLOOKUP(G2035,'Pontuação 3.0'!E$2:F$11,2,FALSE),VLOOKUP(K2035,'Pontuação 3.0'!K$2:L$11,2,FALSE),VLOOKUP(L2035,'Pontuação 3.0'!M$2:N$13,2,FALSE)),0)</f>
        <v>2132</v>
      </c>
      <c r="AK2035" s="10">
        <f t="shared" si="6"/>
        <v>213</v>
      </c>
      <c r="AL2035" s="10" t="str">
        <f t="array" ref="AL2035">IFERROR(INDEX('Pontuação 3.0'!G$13:G$191, MATCH(AK2035, 'Pontuação 3.0'!F$13:F$191, 0)), "Faixa Indefinida")</f>
        <v>C</v>
      </c>
      <c r="AM2035" s="10">
        <f t="shared" si="7"/>
        <v>0</v>
      </c>
      <c r="AN2035" s="10">
        <f t="shared" si="8"/>
        <v>0</v>
      </c>
      <c r="AO2035" s="10">
        <f t="shared" si="9"/>
        <v>1</v>
      </c>
      <c r="AP2035" s="10">
        <f t="shared" si="10"/>
        <v>0</v>
      </c>
    </row>
    <row r="2036" ht="15.75" customHeight="1">
      <c r="A2036" s="7">
        <v>45677.0</v>
      </c>
      <c r="B2036" s="8" t="s">
        <v>4694</v>
      </c>
      <c r="C2036" s="8" t="s">
        <v>4695</v>
      </c>
      <c r="D2036" s="8" t="s">
        <v>4696</v>
      </c>
      <c r="E2036" s="8" t="s">
        <v>6103</v>
      </c>
      <c r="F2036" s="8" t="s">
        <v>6126</v>
      </c>
      <c r="G2036" s="8" t="s">
        <v>6114</v>
      </c>
      <c r="H2036" s="8" t="s">
        <v>6123</v>
      </c>
      <c r="I2036" s="8" t="s">
        <v>6107</v>
      </c>
      <c r="J2036" s="8" t="s">
        <v>6119</v>
      </c>
      <c r="K2036" s="8" t="s">
        <v>6107</v>
      </c>
      <c r="L2036" s="8" t="s">
        <v>6115</v>
      </c>
      <c r="M2036" s="8" t="s">
        <v>6113</v>
      </c>
      <c r="N2036" s="12" t="s">
        <v>18</v>
      </c>
      <c r="O2036" s="12" t="s">
        <v>20</v>
      </c>
      <c r="P2036" s="12" t="s">
        <v>65</v>
      </c>
      <c r="Q2036" s="12" t="s">
        <v>22</v>
      </c>
      <c r="R2036" s="12" t="s">
        <v>32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10">
        <f>ROUNDUP(SUM(VLOOKUP(F2036,'Pontuação'!A$2:B$11,2,FALSE),VLOOKUP(E2036,'Pontuação'!C$2:D$11,2,FALSE),VLOOKUP(H2036,'Pontuação'!I$2:J$11,2,FALSE),VLOOKUP(J2036,'Pontuação'!G$2:H$11,2,FALSE),VLOOKUP(L2036,'Pontuação'!M$2:N$13,2,FALSE)),0)</f>
        <v>1427</v>
      </c>
      <c r="AD2036" s="11">
        <f t="shared" si="1"/>
        <v>143</v>
      </c>
      <c r="AE2036" s="11" t="str">
        <f t="array" ref="AE2036">IFERROR(INDEX('Pontuação'!G$13:G$101, MATCH(AD2036, 'Pontuação'!F$13:F$101, 0)), "Faixa Indefinida")</f>
        <v>D</v>
      </c>
      <c r="AF2036" s="11">
        <f t="shared" si="2"/>
        <v>0</v>
      </c>
      <c r="AG2036" s="11">
        <f t="shared" si="3"/>
        <v>0</v>
      </c>
      <c r="AH2036" s="11">
        <f t="shared" si="4"/>
        <v>0</v>
      </c>
      <c r="AI2036" s="11">
        <f t="shared" si="5"/>
        <v>1</v>
      </c>
      <c r="AJ2036" s="11">
        <f>ROUNDUP(SUM(VLOOKUP(F2036,'Pontuação 3.0'!A$2:B$11,2,FALSE),VLOOKUP(E2036,'Pontuação 3.0'!C$2:D$11,2,FALSE),VLOOKUP(H2036,'Pontuação 3.0'!I$2:J$11,2,FALSE),VLOOKUP(J2036,'Pontuação 3.0'!G$2:H$11,2,FALSE),VLOOKUP(G2036,'Pontuação 3.0'!E$2:F$11,2,FALSE),VLOOKUP(K2036,'Pontuação 3.0'!K$2:L$11,2,FALSE),VLOOKUP(L2036,'Pontuação 3.0'!M$2:N$13,2,FALSE)),0)</f>
        <v>1691</v>
      </c>
      <c r="AK2036" s="10">
        <f t="shared" si="6"/>
        <v>169</v>
      </c>
      <c r="AL2036" s="10" t="str">
        <f t="array" ref="AL2036">IFERROR(INDEX('Pontuação 3.0'!G$13:G$191, MATCH(AK2036, 'Pontuação 3.0'!F$13:F$191, 0)), "Faixa Indefinida")</f>
        <v>D</v>
      </c>
      <c r="AM2036" s="10">
        <f t="shared" si="7"/>
        <v>0</v>
      </c>
      <c r="AN2036" s="10">
        <f t="shared" si="8"/>
        <v>0</v>
      </c>
      <c r="AO2036" s="10">
        <f t="shared" si="9"/>
        <v>0</v>
      </c>
      <c r="AP2036" s="10">
        <f t="shared" si="10"/>
        <v>1</v>
      </c>
    </row>
    <row r="2037" ht="15.75" customHeight="1">
      <c r="A2037" s="7">
        <v>45677.0</v>
      </c>
      <c r="B2037" s="8" t="s">
        <v>4699</v>
      </c>
      <c r="C2037" s="8" t="s">
        <v>4700</v>
      </c>
      <c r="D2037" s="9">
        <v>9.5991705287E10</v>
      </c>
      <c r="E2037" s="8" t="s">
        <v>6103</v>
      </c>
      <c r="F2037" s="8" t="s">
        <v>6126</v>
      </c>
      <c r="G2037" s="8" t="s">
        <v>6117</v>
      </c>
      <c r="H2037" s="8" t="s">
        <v>6135</v>
      </c>
      <c r="I2037" s="8" t="s">
        <v>6107</v>
      </c>
      <c r="J2037" s="8" t="s">
        <v>6119</v>
      </c>
      <c r="K2037" s="8" t="s">
        <v>6109</v>
      </c>
      <c r="L2037" s="8" t="s">
        <v>6115</v>
      </c>
      <c r="M2037" s="8" t="s">
        <v>6113</v>
      </c>
      <c r="N2037" s="12" t="s">
        <v>18</v>
      </c>
      <c r="O2037" s="12" t="s">
        <v>20</v>
      </c>
      <c r="P2037" s="12" t="s">
        <v>102</v>
      </c>
      <c r="Q2037" s="12" t="s">
        <v>22</v>
      </c>
      <c r="R2037" s="12" t="s">
        <v>21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10">
        <f>ROUNDUP(SUM(VLOOKUP(F2037,'Pontuação'!A$2:B$11,2,FALSE),VLOOKUP(E2037,'Pontuação'!C$2:D$11,2,FALSE),VLOOKUP(H2037,'Pontuação'!I$2:J$11,2,FALSE),VLOOKUP(J2037,'Pontuação'!G$2:H$11,2,FALSE),VLOOKUP(L2037,'Pontuação'!M$2:N$13,2,FALSE)),0)</f>
        <v>1567</v>
      </c>
      <c r="AD2037" s="11">
        <f t="shared" si="1"/>
        <v>157</v>
      </c>
      <c r="AE2037" s="11" t="str">
        <f t="array" ref="AE2037">IFERROR(INDEX('Pontuação'!G$13:G$101, MATCH(AD2037, 'Pontuação'!F$13:F$101, 0)), "Faixa Indefinida")</f>
        <v>C</v>
      </c>
      <c r="AF2037" s="11">
        <f t="shared" si="2"/>
        <v>0</v>
      </c>
      <c r="AG2037" s="11">
        <f t="shared" si="3"/>
        <v>0</v>
      </c>
      <c r="AH2037" s="11">
        <f t="shared" si="4"/>
        <v>1</v>
      </c>
      <c r="AI2037" s="11">
        <f t="shared" si="5"/>
        <v>0</v>
      </c>
      <c r="AJ2037" s="11">
        <f>ROUNDUP(SUM(VLOOKUP(F2037,'Pontuação 3.0'!A$2:B$11,2,FALSE),VLOOKUP(E2037,'Pontuação 3.0'!C$2:D$11,2,FALSE),VLOOKUP(H2037,'Pontuação 3.0'!I$2:J$11,2,FALSE),VLOOKUP(J2037,'Pontuação 3.0'!G$2:H$11,2,FALSE),VLOOKUP(G2037,'Pontuação 3.0'!E$2:F$11,2,FALSE),VLOOKUP(K2037,'Pontuação 3.0'!K$2:L$11,2,FALSE),VLOOKUP(L2037,'Pontuação 3.0'!M$2:N$13,2,FALSE)),0)</f>
        <v>2186</v>
      </c>
      <c r="AK2037" s="10">
        <f t="shared" si="6"/>
        <v>219</v>
      </c>
      <c r="AL2037" s="10" t="str">
        <f t="array" ref="AL2037">IFERROR(INDEX('Pontuação 3.0'!G$13:G$191, MATCH(AK2037, 'Pontuação 3.0'!F$13:F$191, 0)), "Faixa Indefinida")</f>
        <v>B</v>
      </c>
      <c r="AM2037" s="10">
        <f t="shared" si="7"/>
        <v>0</v>
      </c>
      <c r="AN2037" s="10">
        <f t="shared" si="8"/>
        <v>1</v>
      </c>
      <c r="AO2037" s="10">
        <f t="shared" si="9"/>
        <v>0</v>
      </c>
      <c r="AP2037" s="10">
        <f t="shared" si="10"/>
        <v>0</v>
      </c>
    </row>
    <row r="2038" ht="15.75" customHeight="1">
      <c r="A2038" s="7">
        <v>45677.0</v>
      </c>
      <c r="B2038" s="8" t="s">
        <v>4697</v>
      </c>
      <c r="C2038" s="8" t="s">
        <v>4698</v>
      </c>
      <c r="D2038" s="9">
        <v>1.1947123091E10</v>
      </c>
      <c r="E2038" s="8" t="s">
        <v>6103</v>
      </c>
      <c r="F2038" s="8" t="s">
        <v>6116</v>
      </c>
      <c r="G2038" s="8" t="s">
        <v>6117</v>
      </c>
      <c r="H2038" s="8" t="s">
        <v>6118</v>
      </c>
      <c r="I2038" s="8" t="s">
        <v>6128</v>
      </c>
      <c r="J2038" s="8" t="s">
        <v>6108</v>
      </c>
      <c r="K2038" s="8" t="s">
        <v>6107</v>
      </c>
      <c r="L2038" s="8" t="s">
        <v>6120</v>
      </c>
      <c r="M2038" s="8" t="s">
        <v>6131</v>
      </c>
      <c r="N2038" s="12" t="s">
        <v>18</v>
      </c>
      <c r="O2038" s="12" t="s">
        <v>20</v>
      </c>
      <c r="P2038" s="12" t="s">
        <v>25</v>
      </c>
      <c r="Q2038" s="12" t="s">
        <v>83</v>
      </c>
      <c r="R2038" s="12" t="s">
        <v>32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10">
        <f>ROUNDUP(SUM(VLOOKUP(F2038,'Pontuação'!A$2:B$11,2,FALSE),VLOOKUP(E2038,'Pontuação'!C$2:D$11,2,FALSE),VLOOKUP(H2038,'Pontuação'!I$2:J$11,2,FALSE),VLOOKUP(J2038,'Pontuação'!G$2:H$11,2,FALSE),VLOOKUP(L2038,'Pontuação'!M$2:N$13,2,FALSE)),0)</f>
        <v>1832</v>
      </c>
      <c r="AD2038" s="11">
        <f t="shared" si="1"/>
        <v>183</v>
      </c>
      <c r="AE2038" s="11" t="str">
        <f t="array" ref="AE2038">IFERROR(INDEX('Pontuação'!G$13:G$101, MATCH(AD2038, 'Pontuação'!F$13:F$101, 0)), "Faixa Indefinida")</f>
        <v>B</v>
      </c>
      <c r="AF2038" s="11">
        <f t="shared" si="2"/>
        <v>0</v>
      </c>
      <c r="AG2038" s="11">
        <f t="shared" si="3"/>
        <v>1</v>
      </c>
      <c r="AH2038" s="11">
        <f t="shared" si="4"/>
        <v>0</v>
      </c>
      <c r="AI2038" s="11">
        <f t="shared" si="5"/>
        <v>0</v>
      </c>
      <c r="AJ2038" s="11">
        <f>ROUNDUP(SUM(VLOOKUP(F2038,'Pontuação 3.0'!A$2:B$11,2,FALSE),VLOOKUP(E2038,'Pontuação 3.0'!C$2:D$11,2,FALSE),VLOOKUP(H2038,'Pontuação 3.0'!I$2:J$11,2,FALSE),VLOOKUP(J2038,'Pontuação 3.0'!G$2:H$11,2,FALSE),VLOOKUP(G2038,'Pontuação 3.0'!E$2:F$11,2,FALSE),VLOOKUP(K2038,'Pontuação 3.0'!K$2:L$11,2,FALSE),VLOOKUP(L2038,'Pontuação 3.0'!M$2:N$13,2,FALSE)),0)</f>
        <v>2447</v>
      </c>
      <c r="AK2038" s="10">
        <f t="shared" si="6"/>
        <v>245</v>
      </c>
      <c r="AL2038" s="10" t="str">
        <f t="array" ref="AL2038">IFERROR(INDEX('Pontuação 3.0'!G$13:G$191, MATCH(AK2038, 'Pontuação 3.0'!F$13:F$191, 0)), "Faixa Indefinida")</f>
        <v>A</v>
      </c>
      <c r="AM2038" s="10">
        <f t="shared" si="7"/>
        <v>1</v>
      </c>
      <c r="AN2038" s="10">
        <f t="shared" si="8"/>
        <v>0</v>
      </c>
      <c r="AO2038" s="10">
        <f t="shared" si="9"/>
        <v>0</v>
      </c>
      <c r="AP2038" s="10">
        <f t="shared" si="10"/>
        <v>0</v>
      </c>
    </row>
    <row r="2039" ht="15.75" customHeight="1">
      <c r="A2039" s="7">
        <v>45677.0</v>
      </c>
      <c r="B2039" s="8" t="s">
        <v>4703</v>
      </c>
      <c r="C2039" s="8" t="s">
        <v>4704</v>
      </c>
      <c r="D2039" s="9">
        <v>1.1985485651E10</v>
      </c>
      <c r="E2039" s="8" t="s">
        <v>6103</v>
      </c>
      <c r="F2039" s="8" t="s">
        <v>6116</v>
      </c>
      <c r="G2039" s="8" t="s">
        <v>6117</v>
      </c>
      <c r="H2039" s="8" t="s">
        <v>6118</v>
      </c>
      <c r="I2039" s="8" t="s">
        <v>6107</v>
      </c>
      <c r="J2039" s="8" t="s">
        <v>6129</v>
      </c>
      <c r="K2039" s="8" t="s">
        <v>6107</v>
      </c>
      <c r="L2039" s="8" t="s">
        <v>6136</v>
      </c>
      <c r="M2039" s="8" t="s">
        <v>6113</v>
      </c>
      <c r="N2039" s="12" t="s">
        <v>18</v>
      </c>
      <c r="O2039" s="12" t="s">
        <v>20</v>
      </c>
      <c r="P2039" s="12" t="s">
        <v>31</v>
      </c>
      <c r="Q2039" s="12" t="s">
        <v>200</v>
      </c>
      <c r="R2039" s="12" t="s">
        <v>32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10">
        <f>ROUNDUP(SUM(VLOOKUP(F2039,'Pontuação'!A$2:B$11,2,FALSE),VLOOKUP(E2039,'Pontuação'!C$2:D$11,2,FALSE),VLOOKUP(H2039,'Pontuação'!I$2:J$11,2,FALSE),VLOOKUP(J2039,'Pontuação'!G$2:H$11,2,FALSE),VLOOKUP(L2039,'Pontuação'!M$2:N$13,2,FALSE)),0)</f>
        <v>1917</v>
      </c>
      <c r="AD2039" s="11">
        <f t="shared" si="1"/>
        <v>192</v>
      </c>
      <c r="AE2039" s="11" t="str">
        <f t="array" ref="AE2039">IFERROR(INDEX('Pontuação'!G$13:G$101, MATCH(AD2039, 'Pontuação'!F$13:F$101, 0)), "Faixa Indefinida")</f>
        <v>A</v>
      </c>
      <c r="AF2039" s="11">
        <f t="shared" si="2"/>
        <v>1</v>
      </c>
      <c r="AG2039" s="11">
        <f t="shared" si="3"/>
        <v>0</v>
      </c>
      <c r="AH2039" s="11">
        <f t="shared" si="4"/>
        <v>0</v>
      </c>
      <c r="AI2039" s="11">
        <f t="shared" si="5"/>
        <v>0</v>
      </c>
      <c r="AJ2039" s="11">
        <f>ROUNDUP(SUM(VLOOKUP(F2039,'Pontuação 3.0'!A$2:B$11,2,FALSE),VLOOKUP(E2039,'Pontuação 3.0'!C$2:D$11,2,FALSE),VLOOKUP(H2039,'Pontuação 3.0'!I$2:J$11,2,FALSE),VLOOKUP(J2039,'Pontuação 3.0'!G$2:H$11,2,FALSE),VLOOKUP(G2039,'Pontuação 3.0'!E$2:F$11,2,FALSE),VLOOKUP(K2039,'Pontuação 3.0'!K$2:L$11,2,FALSE),VLOOKUP(L2039,'Pontuação 3.0'!M$2:N$13,2,FALSE)),0)</f>
        <v>2462</v>
      </c>
      <c r="AK2039" s="10">
        <f t="shared" si="6"/>
        <v>246</v>
      </c>
      <c r="AL2039" s="10" t="str">
        <f t="array" ref="AL2039">IFERROR(INDEX('Pontuação 3.0'!G$13:G$191, MATCH(AK2039, 'Pontuação 3.0'!F$13:F$191, 0)), "Faixa Indefinida")</f>
        <v>A</v>
      </c>
      <c r="AM2039" s="10">
        <f t="shared" si="7"/>
        <v>1</v>
      </c>
      <c r="AN2039" s="10">
        <f t="shared" si="8"/>
        <v>0</v>
      </c>
      <c r="AO2039" s="10">
        <f t="shared" si="9"/>
        <v>0</v>
      </c>
      <c r="AP2039" s="10">
        <f t="shared" si="10"/>
        <v>0</v>
      </c>
    </row>
    <row r="2040" ht="15.75" customHeight="1">
      <c r="A2040" s="7">
        <v>45677.0</v>
      </c>
      <c r="B2040" s="8" t="s">
        <v>4705</v>
      </c>
      <c r="C2040" s="8" t="s">
        <v>4706</v>
      </c>
      <c r="D2040" s="9">
        <v>9.2992793492E10</v>
      </c>
      <c r="E2040" s="8" t="s">
        <v>6103</v>
      </c>
      <c r="F2040" s="8" t="s">
        <v>6126</v>
      </c>
      <c r="G2040" s="8" t="s">
        <v>6117</v>
      </c>
      <c r="H2040" s="8" t="s">
        <v>6106</v>
      </c>
      <c r="I2040" s="8" t="s">
        <v>6128</v>
      </c>
      <c r="J2040" s="8" t="s">
        <v>6119</v>
      </c>
      <c r="K2040" s="8" t="s">
        <v>6109</v>
      </c>
      <c r="L2040" s="8" t="s">
        <v>6115</v>
      </c>
      <c r="M2040" s="8" t="s">
        <v>6121</v>
      </c>
      <c r="N2040" s="12" t="s">
        <v>18</v>
      </c>
      <c r="O2040" s="12" t="s">
        <v>20</v>
      </c>
      <c r="P2040" s="12" t="s">
        <v>31</v>
      </c>
      <c r="Q2040" s="12" t="s">
        <v>1098</v>
      </c>
      <c r="R2040" s="12" t="s">
        <v>32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10">
        <f>ROUNDUP(SUM(VLOOKUP(F2040,'Pontuação'!A$2:B$11,2,FALSE),VLOOKUP(E2040,'Pontuação'!C$2:D$11,2,FALSE),VLOOKUP(H2040,'Pontuação'!I$2:J$11,2,FALSE),VLOOKUP(J2040,'Pontuação'!G$2:H$11,2,FALSE),VLOOKUP(L2040,'Pontuação'!M$2:N$13,2,FALSE)),0)</f>
        <v>1541</v>
      </c>
      <c r="AD2040" s="11">
        <f t="shared" si="1"/>
        <v>154</v>
      </c>
      <c r="AE2040" s="11" t="str">
        <f t="array" ref="AE2040">IFERROR(INDEX('Pontuação'!G$13:G$101, MATCH(AD2040, 'Pontuação'!F$13:F$101, 0)), "Faixa Indefinida")</f>
        <v>C</v>
      </c>
      <c r="AF2040" s="11">
        <f t="shared" si="2"/>
        <v>0</v>
      </c>
      <c r="AG2040" s="11">
        <f t="shared" si="3"/>
        <v>0</v>
      </c>
      <c r="AH2040" s="11">
        <f t="shared" si="4"/>
        <v>1</v>
      </c>
      <c r="AI2040" s="11">
        <f t="shared" si="5"/>
        <v>0</v>
      </c>
      <c r="AJ2040" s="11">
        <f>ROUNDUP(SUM(VLOOKUP(F2040,'Pontuação 3.0'!A$2:B$11,2,FALSE),VLOOKUP(E2040,'Pontuação 3.0'!C$2:D$11,2,FALSE),VLOOKUP(H2040,'Pontuação 3.0'!I$2:J$11,2,FALSE),VLOOKUP(J2040,'Pontuação 3.0'!G$2:H$11,2,FALSE),VLOOKUP(G2040,'Pontuação 3.0'!E$2:F$11,2,FALSE),VLOOKUP(K2040,'Pontuação 3.0'!K$2:L$11,2,FALSE),VLOOKUP(L2040,'Pontuação 3.0'!M$2:N$13,2,FALSE)),0)</f>
        <v>2250</v>
      </c>
      <c r="AK2040" s="10">
        <f t="shared" si="6"/>
        <v>225</v>
      </c>
      <c r="AL2040" s="10" t="str">
        <f t="array" ref="AL2040">IFERROR(INDEX('Pontuação 3.0'!G$13:G$191, MATCH(AK2040, 'Pontuação 3.0'!F$13:F$191, 0)), "Faixa Indefinida")</f>
        <v>B</v>
      </c>
      <c r="AM2040" s="10">
        <f t="shared" si="7"/>
        <v>0</v>
      </c>
      <c r="AN2040" s="10">
        <f t="shared" si="8"/>
        <v>1</v>
      </c>
      <c r="AO2040" s="10">
        <f t="shared" si="9"/>
        <v>0</v>
      </c>
      <c r="AP2040" s="10">
        <f t="shared" si="10"/>
        <v>0</v>
      </c>
    </row>
    <row r="2041" ht="15.75" customHeight="1">
      <c r="A2041" s="7">
        <v>45677.0</v>
      </c>
      <c r="B2041" s="8" t="s">
        <v>4707</v>
      </c>
      <c r="C2041" s="8" t="s">
        <v>4708</v>
      </c>
      <c r="D2041" s="14" t="s">
        <v>6244</v>
      </c>
      <c r="E2041" s="8" t="s">
        <v>6103</v>
      </c>
      <c r="F2041" s="8" t="s">
        <v>6143</v>
      </c>
      <c r="G2041" s="8" t="s">
        <v>6122</v>
      </c>
      <c r="H2041" s="8" t="s">
        <v>6135</v>
      </c>
      <c r="I2041" s="8" t="s">
        <v>6128</v>
      </c>
      <c r="J2041" s="8" t="s">
        <v>6129</v>
      </c>
      <c r="K2041" s="8" t="s">
        <v>6109</v>
      </c>
      <c r="L2041" s="8" t="s">
        <v>6115</v>
      </c>
      <c r="M2041" s="8" t="s">
        <v>6113</v>
      </c>
      <c r="N2041" s="12" t="s">
        <v>18</v>
      </c>
      <c r="O2041" s="12" t="s">
        <v>20</v>
      </c>
      <c r="P2041" s="12" t="s">
        <v>25</v>
      </c>
      <c r="Q2041" s="12" t="s">
        <v>22</v>
      </c>
      <c r="R2041" s="12" t="s">
        <v>32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10">
        <f>ROUNDUP(SUM(VLOOKUP(F2041,'Pontuação'!A$2:B$11,2,FALSE),VLOOKUP(E2041,'Pontuação'!C$2:D$11,2,FALSE),VLOOKUP(H2041,'Pontuação'!I$2:J$11,2,FALSE),VLOOKUP(J2041,'Pontuação'!G$2:H$11,2,FALSE),VLOOKUP(L2041,'Pontuação'!M$2:N$13,2,FALSE)),0)</f>
        <v>1828</v>
      </c>
      <c r="AD2041" s="11">
        <f t="shared" si="1"/>
        <v>183</v>
      </c>
      <c r="AE2041" s="11" t="str">
        <f t="array" ref="AE2041">IFERROR(INDEX('Pontuação'!G$13:G$101, MATCH(AD2041, 'Pontuação'!F$13:F$101, 0)), "Faixa Indefinida")</f>
        <v>B</v>
      </c>
      <c r="AF2041" s="11">
        <f t="shared" si="2"/>
        <v>0</v>
      </c>
      <c r="AG2041" s="11">
        <f t="shared" si="3"/>
        <v>1</v>
      </c>
      <c r="AH2041" s="11">
        <f t="shared" si="4"/>
        <v>0</v>
      </c>
      <c r="AI2041" s="11">
        <f t="shared" si="5"/>
        <v>0</v>
      </c>
      <c r="AJ2041" s="11">
        <f>ROUNDUP(SUM(VLOOKUP(F2041,'Pontuação 3.0'!A$2:B$11,2,FALSE),VLOOKUP(E2041,'Pontuação 3.0'!C$2:D$11,2,FALSE),VLOOKUP(H2041,'Pontuação 3.0'!I$2:J$11,2,FALSE),VLOOKUP(J2041,'Pontuação 3.0'!G$2:H$11,2,FALSE),VLOOKUP(G2041,'Pontuação 3.0'!E$2:F$11,2,FALSE),VLOOKUP(K2041,'Pontuação 3.0'!K$2:L$11,2,FALSE),VLOOKUP(L2041,'Pontuação 3.0'!M$2:N$13,2,FALSE)),0)</f>
        <v>2232</v>
      </c>
      <c r="AK2041" s="10">
        <f t="shared" si="6"/>
        <v>223</v>
      </c>
      <c r="AL2041" s="10" t="str">
        <f t="array" ref="AL2041">IFERROR(INDEX('Pontuação 3.0'!G$13:G$191, MATCH(AK2041, 'Pontuação 3.0'!F$13:F$191, 0)), "Faixa Indefinida")</f>
        <v>B</v>
      </c>
      <c r="AM2041" s="10">
        <f t="shared" si="7"/>
        <v>0</v>
      </c>
      <c r="AN2041" s="10">
        <f t="shared" si="8"/>
        <v>1</v>
      </c>
      <c r="AO2041" s="10">
        <f t="shared" si="9"/>
        <v>0</v>
      </c>
      <c r="AP2041" s="10">
        <f t="shared" si="10"/>
        <v>0</v>
      </c>
    </row>
    <row r="2042" ht="15.75" customHeight="1">
      <c r="A2042" s="7">
        <v>45677.0</v>
      </c>
      <c r="B2042" s="8" t="s">
        <v>828</v>
      </c>
      <c r="C2042" s="8" t="s">
        <v>4709</v>
      </c>
      <c r="D2042" s="9">
        <v>1.1987265593E10</v>
      </c>
      <c r="E2042" s="8" t="s">
        <v>6103</v>
      </c>
      <c r="F2042" s="8" t="s">
        <v>6126</v>
      </c>
      <c r="G2042" s="8" t="s">
        <v>6122</v>
      </c>
      <c r="H2042" s="8" t="s">
        <v>6123</v>
      </c>
      <c r="I2042" s="8" t="s">
        <v>6107</v>
      </c>
      <c r="J2042" s="8" t="s">
        <v>6108</v>
      </c>
      <c r="K2042" s="8" t="s">
        <v>6107</v>
      </c>
      <c r="L2042" s="8" t="s">
        <v>6120</v>
      </c>
      <c r="M2042" s="8" t="s">
        <v>6121</v>
      </c>
      <c r="N2042" s="12" t="s">
        <v>18</v>
      </c>
      <c r="O2042" s="12" t="s">
        <v>20</v>
      </c>
      <c r="P2042" s="12" t="s">
        <v>31</v>
      </c>
      <c r="Q2042" s="12" t="s">
        <v>33</v>
      </c>
      <c r="R2042" s="12" t="s">
        <v>21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10">
        <f>ROUNDUP(SUM(VLOOKUP(F2042,'Pontuação'!A$2:B$11,2,FALSE),VLOOKUP(E2042,'Pontuação'!C$2:D$11,2,FALSE),VLOOKUP(H2042,'Pontuação'!I$2:J$11,2,FALSE),VLOOKUP(J2042,'Pontuação'!G$2:H$11,2,FALSE),VLOOKUP(L2042,'Pontuação'!M$2:N$13,2,FALSE)),0)</f>
        <v>1664</v>
      </c>
      <c r="AD2042" s="11">
        <f t="shared" si="1"/>
        <v>166</v>
      </c>
      <c r="AE2042" s="11" t="str">
        <f t="array" ref="AE2042">IFERROR(INDEX('Pontuação'!G$13:G$101, MATCH(AD2042, 'Pontuação'!F$13:F$101, 0)), "Faixa Indefinida")</f>
        <v>B</v>
      </c>
      <c r="AF2042" s="11">
        <f t="shared" si="2"/>
        <v>0</v>
      </c>
      <c r="AG2042" s="11">
        <f t="shared" si="3"/>
        <v>1</v>
      </c>
      <c r="AH2042" s="11">
        <f t="shared" si="4"/>
        <v>0</v>
      </c>
      <c r="AI2042" s="11">
        <f t="shared" si="5"/>
        <v>0</v>
      </c>
      <c r="AJ2042" s="11">
        <f>ROUNDUP(SUM(VLOOKUP(F2042,'Pontuação 3.0'!A$2:B$11,2,FALSE),VLOOKUP(E2042,'Pontuação 3.0'!C$2:D$11,2,FALSE),VLOOKUP(H2042,'Pontuação 3.0'!I$2:J$11,2,FALSE),VLOOKUP(J2042,'Pontuação 3.0'!G$2:H$11,2,FALSE),VLOOKUP(G2042,'Pontuação 3.0'!E$2:F$11,2,FALSE),VLOOKUP(K2042,'Pontuação 3.0'!K$2:L$11,2,FALSE),VLOOKUP(L2042,'Pontuação 3.0'!M$2:N$13,2,FALSE)),0)</f>
        <v>1939</v>
      </c>
      <c r="AK2042" s="10">
        <f t="shared" si="6"/>
        <v>194</v>
      </c>
      <c r="AL2042" s="10" t="str">
        <f t="array" ref="AL2042">IFERROR(INDEX('Pontuação 3.0'!G$13:G$191, MATCH(AK2042, 'Pontuação 3.0'!F$13:F$191, 0)), "Faixa Indefinida")</f>
        <v>C</v>
      </c>
      <c r="AM2042" s="10">
        <f t="shared" si="7"/>
        <v>0</v>
      </c>
      <c r="AN2042" s="10">
        <f t="shared" si="8"/>
        <v>0</v>
      </c>
      <c r="AO2042" s="10">
        <f t="shared" si="9"/>
        <v>1</v>
      </c>
      <c r="AP2042" s="10">
        <f t="shared" si="10"/>
        <v>0</v>
      </c>
    </row>
    <row r="2043" ht="15.75" customHeight="1">
      <c r="A2043" s="7">
        <v>45677.0</v>
      </c>
      <c r="B2043" s="8" t="s">
        <v>4710</v>
      </c>
      <c r="C2043" s="8" t="s">
        <v>4711</v>
      </c>
      <c r="D2043" s="9">
        <v>8.5995919025E10</v>
      </c>
      <c r="E2043" s="8" t="s">
        <v>6103</v>
      </c>
      <c r="F2043" s="8" t="s">
        <v>6116</v>
      </c>
      <c r="G2043" s="8" t="s">
        <v>6117</v>
      </c>
      <c r="H2043" s="8" t="s">
        <v>6106</v>
      </c>
      <c r="I2043" s="8" t="s">
        <v>6128</v>
      </c>
      <c r="J2043" s="8" t="s">
        <v>6119</v>
      </c>
      <c r="K2043" s="8" t="s">
        <v>6107</v>
      </c>
      <c r="L2043" s="8" t="s">
        <v>6115</v>
      </c>
      <c r="M2043" s="8" t="s">
        <v>6113</v>
      </c>
      <c r="N2043" s="12" t="s">
        <v>18</v>
      </c>
      <c r="O2043" s="12" t="s">
        <v>20</v>
      </c>
      <c r="P2043" s="12" t="s">
        <v>25</v>
      </c>
      <c r="Q2043" s="12" t="s">
        <v>22</v>
      </c>
      <c r="R2043" s="12" t="s">
        <v>32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10">
        <f>ROUNDUP(SUM(VLOOKUP(F2043,'Pontuação'!A$2:B$11,2,FALSE),VLOOKUP(E2043,'Pontuação'!C$2:D$11,2,FALSE),VLOOKUP(H2043,'Pontuação'!I$2:J$11,2,FALSE),VLOOKUP(J2043,'Pontuação'!G$2:H$11,2,FALSE),VLOOKUP(L2043,'Pontuação'!M$2:N$13,2,FALSE)),0)</f>
        <v>1553</v>
      </c>
      <c r="AD2043" s="11">
        <f t="shared" si="1"/>
        <v>155</v>
      </c>
      <c r="AE2043" s="11" t="str">
        <f t="array" ref="AE2043">IFERROR(INDEX('Pontuação'!G$13:G$101, MATCH(AD2043, 'Pontuação'!F$13:F$101, 0)), "Faixa Indefinida")</f>
        <v>C</v>
      </c>
      <c r="AF2043" s="11">
        <f t="shared" si="2"/>
        <v>0</v>
      </c>
      <c r="AG2043" s="11">
        <f t="shared" si="3"/>
        <v>0</v>
      </c>
      <c r="AH2043" s="11">
        <f t="shared" si="4"/>
        <v>1</v>
      </c>
      <c r="AI2043" s="11">
        <f t="shared" si="5"/>
        <v>0</v>
      </c>
      <c r="AJ2043" s="11">
        <f>ROUNDUP(SUM(VLOOKUP(F2043,'Pontuação 3.0'!A$2:B$11,2,FALSE),VLOOKUP(E2043,'Pontuação 3.0'!C$2:D$11,2,FALSE),VLOOKUP(H2043,'Pontuação 3.0'!I$2:J$11,2,FALSE),VLOOKUP(J2043,'Pontuação 3.0'!G$2:H$11,2,FALSE),VLOOKUP(G2043,'Pontuação 3.0'!E$2:F$11,2,FALSE),VLOOKUP(K2043,'Pontuação 3.0'!K$2:L$11,2,FALSE),VLOOKUP(L2043,'Pontuação 3.0'!M$2:N$13,2,FALSE)),0)</f>
        <v>2122</v>
      </c>
      <c r="AK2043" s="10">
        <f t="shared" si="6"/>
        <v>212</v>
      </c>
      <c r="AL2043" s="10" t="str">
        <f t="array" ref="AL2043">IFERROR(INDEX('Pontuação 3.0'!G$13:G$191, MATCH(AK2043, 'Pontuação 3.0'!F$13:F$191, 0)), "Faixa Indefinida")</f>
        <v>C</v>
      </c>
      <c r="AM2043" s="10">
        <f t="shared" si="7"/>
        <v>0</v>
      </c>
      <c r="AN2043" s="10">
        <f t="shared" si="8"/>
        <v>0</v>
      </c>
      <c r="AO2043" s="10">
        <f t="shared" si="9"/>
        <v>1</v>
      </c>
      <c r="AP2043" s="10">
        <f t="shared" si="10"/>
        <v>0</v>
      </c>
    </row>
    <row r="2044" ht="15.75" customHeight="1">
      <c r="A2044" s="7">
        <v>45677.0</v>
      </c>
      <c r="B2044" s="8" t="s">
        <v>4712</v>
      </c>
      <c r="C2044" s="8" t="s">
        <v>4713</v>
      </c>
      <c r="D2044" s="9">
        <v>7.1983627995E10</v>
      </c>
      <c r="E2044" s="8" t="s">
        <v>6103</v>
      </c>
      <c r="F2044" s="8" t="s">
        <v>6126</v>
      </c>
      <c r="G2044" s="8" t="s">
        <v>6114</v>
      </c>
      <c r="H2044" s="8" t="s">
        <v>6123</v>
      </c>
      <c r="I2044" s="8" t="s">
        <v>6107</v>
      </c>
      <c r="J2044" s="8" t="s">
        <v>6119</v>
      </c>
      <c r="K2044" s="8" t="s">
        <v>6107</v>
      </c>
      <c r="L2044" s="8" t="s">
        <v>6115</v>
      </c>
      <c r="M2044" s="8" t="s">
        <v>6131</v>
      </c>
      <c r="N2044" s="12" t="s">
        <v>18</v>
      </c>
      <c r="O2044" s="12" t="s">
        <v>20</v>
      </c>
      <c r="P2044" s="12" t="s">
        <v>348</v>
      </c>
      <c r="Q2044" s="12" t="s">
        <v>682</v>
      </c>
      <c r="R2044" s="12" t="s">
        <v>21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10">
        <f>ROUNDUP(SUM(VLOOKUP(F2044,'Pontuação'!A$2:B$11,2,FALSE),VLOOKUP(E2044,'Pontuação'!C$2:D$11,2,FALSE),VLOOKUP(H2044,'Pontuação'!I$2:J$11,2,FALSE),VLOOKUP(J2044,'Pontuação'!G$2:H$11,2,FALSE),VLOOKUP(L2044,'Pontuação'!M$2:N$13,2,FALSE)),0)</f>
        <v>1427</v>
      </c>
      <c r="AD2044" s="11">
        <f t="shared" si="1"/>
        <v>143</v>
      </c>
      <c r="AE2044" s="11" t="str">
        <f t="array" ref="AE2044">IFERROR(INDEX('Pontuação'!G$13:G$101, MATCH(AD2044, 'Pontuação'!F$13:F$101, 0)), "Faixa Indefinida")</f>
        <v>D</v>
      </c>
      <c r="AF2044" s="11">
        <f t="shared" si="2"/>
        <v>0</v>
      </c>
      <c r="AG2044" s="11">
        <f t="shared" si="3"/>
        <v>0</v>
      </c>
      <c r="AH2044" s="11">
        <f t="shared" si="4"/>
        <v>0</v>
      </c>
      <c r="AI2044" s="11">
        <f t="shared" si="5"/>
        <v>1</v>
      </c>
      <c r="AJ2044" s="11">
        <f>ROUNDUP(SUM(VLOOKUP(F2044,'Pontuação 3.0'!A$2:B$11,2,FALSE),VLOOKUP(E2044,'Pontuação 3.0'!C$2:D$11,2,FALSE),VLOOKUP(H2044,'Pontuação 3.0'!I$2:J$11,2,FALSE),VLOOKUP(J2044,'Pontuação 3.0'!G$2:H$11,2,FALSE),VLOOKUP(G2044,'Pontuação 3.0'!E$2:F$11,2,FALSE),VLOOKUP(K2044,'Pontuação 3.0'!K$2:L$11,2,FALSE),VLOOKUP(L2044,'Pontuação 3.0'!M$2:N$13,2,FALSE)),0)</f>
        <v>1691</v>
      </c>
      <c r="AK2044" s="10">
        <f t="shared" si="6"/>
        <v>169</v>
      </c>
      <c r="AL2044" s="10" t="str">
        <f t="array" ref="AL2044">IFERROR(INDEX('Pontuação 3.0'!G$13:G$191, MATCH(AK2044, 'Pontuação 3.0'!F$13:F$191, 0)), "Faixa Indefinida")</f>
        <v>D</v>
      </c>
      <c r="AM2044" s="10">
        <f t="shared" si="7"/>
        <v>0</v>
      </c>
      <c r="AN2044" s="10">
        <f t="shared" si="8"/>
        <v>0</v>
      </c>
      <c r="AO2044" s="10">
        <f t="shared" si="9"/>
        <v>0</v>
      </c>
      <c r="AP2044" s="10">
        <f t="shared" si="10"/>
        <v>1</v>
      </c>
    </row>
    <row r="2045" ht="15.75" customHeight="1">
      <c r="A2045" s="7">
        <v>45677.0</v>
      </c>
      <c r="B2045" s="8" t="s">
        <v>23</v>
      </c>
      <c r="C2045" s="8" t="s">
        <v>24</v>
      </c>
      <c r="D2045" s="9">
        <v>1.6982232996E10</v>
      </c>
      <c r="E2045" s="8" t="s">
        <v>6103</v>
      </c>
      <c r="F2045" s="8" t="s">
        <v>6126</v>
      </c>
      <c r="G2045" s="8" t="s">
        <v>6117</v>
      </c>
      <c r="H2045" s="8" t="s">
        <v>6135</v>
      </c>
      <c r="I2045" s="8" t="s">
        <v>6107</v>
      </c>
      <c r="J2045" s="8" t="s">
        <v>6119</v>
      </c>
      <c r="K2045" s="8" t="s">
        <v>6109</v>
      </c>
      <c r="L2045" s="8" t="s">
        <v>6115</v>
      </c>
      <c r="M2045" s="8" t="s">
        <v>6113</v>
      </c>
      <c r="N2045" s="12" t="s">
        <v>18</v>
      </c>
      <c r="O2045" s="12" t="s">
        <v>20</v>
      </c>
      <c r="P2045" s="12" t="s">
        <v>25</v>
      </c>
      <c r="Q2045" s="12" t="s">
        <v>22</v>
      </c>
      <c r="R2045" s="12" t="s">
        <v>21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10">
        <f>ROUNDUP(SUM(VLOOKUP(F2045,'Pontuação'!A$2:B$11,2,FALSE),VLOOKUP(E2045,'Pontuação'!C$2:D$11,2,FALSE),VLOOKUP(H2045,'Pontuação'!I$2:J$11,2,FALSE),VLOOKUP(J2045,'Pontuação'!G$2:H$11,2,FALSE),VLOOKUP(L2045,'Pontuação'!M$2:N$13,2,FALSE)),0)</f>
        <v>1567</v>
      </c>
      <c r="AD2045" s="11">
        <f t="shared" si="1"/>
        <v>157</v>
      </c>
      <c r="AE2045" s="11" t="str">
        <f t="array" ref="AE2045">IFERROR(INDEX('Pontuação'!G$13:G$101, MATCH(AD2045, 'Pontuação'!F$13:F$101, 0)), "Faixa Indefinida")</f>
        <v>C</v>
      </c>
      <c r="AF2045" s="11">
        <f t="shared" si="2"/>
        <v>0</v>
      </c>
      <c r="AG2045" s="11">
        <f t="shared" si="3"/>
        <v>0</v>
      </c>
      <c r="AH2045" s="11">
        <f t="shared" si="4"/>
        <v>1</v>
      </c>
      <c r="AI2045" s="11">
        <f t="shared" si="5"/>
        <v>0</v>
      </c>
      <c r="AJ2045" s="11">
        <f>ROUNDUP(SUM(VLOOKUP(F2045,'Pontuação 3.0'!A$2:B$11,2,FALSE),VLOOKUP(E2045,'Pontuação 3.0'!C$2:D$11,2,FALSE),VLOOKUP(H2045,'Pontuação 3.0'!I$2:J$11,2,FALSE),VLOOKUP(J2045,'Pontuação 3.0'!G$2:H$11,2,FALSE),VLOOKUP(G2045,'Pontuação 3.0'!E$2:F$11,2,FALSE),VLOOKUP(K2045,'Pontuação 3.0'!K$2:L$11,2,FALSE),VLOOKUP(L2045,'Pontuação 3.0'!M$2:N$13,2,FALSE)),0)</f>
        <v>2186</v>
      </c>
      <c r="AK2045" s="10">
        <f t="shared" si="6"/>
        <v>219</v>
      </c>
      <c r="AL2045" s="10" t="str">
        <f t="array" ref="AL2045">IFERROR(INDEX('Pontuação 3.0'!G$13:G$191, MATCH(AK2045, 'Pontuação 3.0'!F$13:F$191, 0)), "Faixa Indefinida")</f>
        <v>B</v>
      </c>
      <c r="AM2045" s="10">
        <f t="shared" si="7"/>
        <v>0</v>
      </c>
      <c r="AN2045" s="10">
        <f t="shared" si="8"/>
        <v>1</v>
      </c>
      <c r="AO2045" s="10">
        <f t="shared" si="9"/>
        <v>0</v>
      </c>
      <c r="AP2045" s="10">
        <f t="shared" si="10"/>
        <v>0</v>
      </c>
    </row>
    <row r="2046" ht="15.75" customHeight="1">
      <c r="A2046" s="7">
        <v>45677.0</v>
      </c>
      <c r="B2046" s="8" t="s">
        <v>4716</v>
      </c>
      <c r="C2046" s="8" t="s">
        <v>4717</v>
      </c>
      <c r="D2046" s="9">
        <v>7.1983572926E10</v>
      </c>
      <c r="E2046" s="8" t="s">
        <v>6103</v>
      </c>
      <c r="F2046" s="8" t="s">
        <v>6126</v>
      </c>
      <c r="G2046" s="8" t="s">
        <v>6114</v>
      </c>
      <c r="H2046" s="8" t="s">
        <v>6123</v>
      </c>
      <c r="I2046" s="8" t="s">
        <v>6107</v>
      </c>
      <c r="J2046" s="8" t="s">
        <v>6119</v>
      </c>
      <c r="K2046" s="8" t="s">
        <v>6107</v>
      </c>
      <c r="L2046" s="8" t="s">
        <v>6124</v>
      </c>
      <c r="M2046" s="8" t="s">
        <v>6133</v>
      </c>
      <c r="N2046" s="12" t="s">
        <v>18</v>
      </c>
      <c r="O2046" s="12" t="s">
        <v>20</v>
      </c>
      <c r="P2046" s="12" t="s">
        <v>51</v>
      </c>
      <c r="Q2046" s="12" t="s">
        <v>83</v>
      </c>
      <c r="R2046" s="12" t="s">
        <v>32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10">
        <f>ROUNDUP(SUM(VLOOKUP(F2046,'Pontuação'!A$2:B$11,2,FALSE),VLOOKUP(E2046,'Pontuação'!C$2:D$11,2,FALSE),VLOOKUP(H2046,'Pontuação'!I$2:J$11,2,FALSE),VLOOKUP(J2046,'Pontuação'!G$2:H$11,2,FALSE),VLOOKUP(L2046,'Pontuação'!M$2:N$13,2,FALSE)),0)</f>
        <v>1390</v>
      </c>
      <c r="AD2046" s="11">
        <f t="shared" si="1"/>
        <v>139</v>
      </c>
      <c r="AE2046" s="11" t="str">
        <f t="array" ref="AE2046">IFERROR(INDEX('Pontuação'!G$13:G$101, MATCH(AD2046, 'Pontuação'!F$13:F$101, 0)), "Faixa Indefinida")</f>
        <v>D</v>
      </c>
      <c r="AF2046" s="11">
        <f t="shared" si="2"/>
        <v>0</v>
      </c>
      <c r="AG2046" s="11">
        <f t="shared" si="3"/>
        <v>0</v>
      </c>
      <c r="AH2046" s="11">
        <f t="shared" si="4"/>
        <v>0</v>
      </c>
      <c r="AI2046" s="11">
        <f t="shared" si="5"/>
        <v>1</v>
      </c>
      <c r="AJ2046" s="11">
        <f>ROUNDUP(SUM(VLOOKUP(F2046,'Pontuação 3.0'!A$2:B$11,2,FALSE),VLOOKUP(E2046,'Pontuação 3.0'!C$2:D$11,2,FALSE),VLOOKUP(H2046,'Pontuação 3.0'!I$2:J$11,2,FALSE),VLOOKUP(J2046,'Pontuação 3.0'!G$2:H$11,2,FALSE),VLOOKUP(G2046,'Pontuação 3.0'!E$2:F$11,2,FALSE),VLOOKUP(K2046,'Pontuação 3.0'!K$2:L$11,2,FALSE),VLOOKUP(L2046,'Pontuação 3.0'!M$2:N$13,2,FALSE)),0)</f>
        <v>1661</v>
      </c>
      <c r="AK2046" s="10">
        <f t="shared" si="6"/>
        <v>166</v>
      </c>
      <c r="AL2046" s="10" t="str">
        <f t="array" ref="AL2046">IFERROR(INDEX('Pontuação 3.0'!G$13:G$191, MATCH(AK2046, 'Pontuação 3.0'!F$13:F$191, 0)), "Faixa Indefinida")</f>
        <v>D</v>
      </c>
      <c r="AM2046" s="10">
        <f t="shared" si="7"/>
        <v>0</v>
      </c>
      <c r="AN2046" s="10">
        <f t="shared" si="8"/>
        <v>0</v>
      </c>
      <c r="AO2046" s="10">
        <f t="shared" si="9"/>
        <v>0</v>
      </c>
      <c r="AP2046" s="10">
        <f t="shared" si="10"/>
        <v>1</v>
      </c>
    </row>
    <row r="2047" ht="15.75" customHeight="1">
      <c r="A2047" s="7">
        <v>45677.0</v>
      </c>
      <c r="B2047" s="8" t="s">
        <v>325</v>
      </c>
      <c r="C2047" s="8" t="s">
        <v>4722</v>
      </c>
      <c r="D2047" s="9">
        <v>7.5992343609E10</v>
      </c>
      <c r="E2047" s="8" t="s">
        <v>6103</v>
      </c>
      <c r="F2047" s="8" t="s">
        <v>6126</v>
      </c>
      <c r="G2047" s="8" t="s">
        <v>6117</v>
      </c>
      <c r="H2047" s="8" t="s">
        <v>6118</v>
      </c>
      <c r="I2047" s="8" t="s">
        <v>6107</v>
      </c>
      <c r="J2047" s="8" t="s">
        <v>6119</v>
      </c>
      <c r="K2047" s="8" t="s">
        <v>6109</v>
      </c>
      <c r="L2047" s="8" t="s">
        <v>6115</v>
      </c>
      <c r="M2047" s="8" t="s">
        <v>6113</v>
      </c>
      <c r="N2047" s="12" t="s">
        <v>18</v>
      </c>
      <c r="O2047" s="12" t="s">
        <v>20</v>
      </c>
      <c r="P2047" s="12" t="s">
        <v>25</v>
      </c>
      <c r="Q2047" s="12" t="s">
        <v>83</v>
      </c>
      <c r="R2047" s="12" t="s">
        <v>32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10">
        <f>ROUNDUP(SUM(VLOOKUP(F2047,'Pontuação'!A$2:B$11,2,FALSE),VLOOKUP(E2047,'Pontuação'!C$2:D$11,2,FALSE),VLOOKUP(H2047,'Pontuação'!I$2:J$11,2,FALSE),VLOOKUP(J2047,'Pontuação'!G$2:H$11,2,FALSE),VLOOKUP(L2047,'Pontuação'!M$2:N$13,2,FALSE)),0)</f>
        <v>1583</v>
      </c>
      <c r="AD2047" s="11">
        <f t="shared" si="1"/>
        <v>158</v>
      </c>
      <c r="AE2047" s="11" t="str">
        <f t="array" ref="AE2047">IFERROR(INDEX('Pontuação'!G$13:G$101, MATCH(AD2047, 'Pontuação'!F$13:F$101, 0)), "Faixa Indefinida")</f>
        <v>C</v>
      </c>
      <c r="AF2047" s="11">
        <f t="shared" si="2"/>
        <v>0</v>
      </c>
      <c r="AG2047" s="11">
        <f t="shared" si="3"/>
        <v>0</v>
      </c>
      <c r="AH2047" s="11">
        <f t="shared" si="4"/>
        <v>1</v>
      </c>
      <c r="AI2047" s="11">
        <f t="shared" si="5"/>
        <v>0</v>
      </c>
      <c r="AJ2047" s="11">
        <f>ROUNDUP(SUM(VLOOKUP(F2047,'Pontuação 3.0'!A$2:B$11,2,FALSE),VLOOKUP(E2047,'Pontuação 3.0'!C$2:D$11,2,FALSE),VLOOKUP(H2047,'Pontuação 3.0'!I$2:J$11,2,FALSE),VLOOKUP(J2047,'Pontuação 3.0'!G$2:H$11,2,FALSE),VLOOKUP(G2047,'Pontuação 3.0'!E$2:F$11,2,FALSE),VLOOKUP(K2047,'Pontuação 3.0'!K$2:L$11,2,FALSE),VLOOKUP(L2047,'Pontuação 3.0'!M$2:N$13,2,FALSE)),0)</f>
        <v>2337</v>
      </c>
      <c r="AK2047" s="10">
        <f t="shared" si="6"/>
        <v>234</v>
      </c>
      <c r="AL2047" s="10" t="str">
        <f t="array" ref="AL2047">IFERROR(INDEX('Pontuação 3.0'!G$13:G$191, MATCH(AK2047, 'Pontuação 3.0'!F$13:F$191, 0)), "Faixa Indefinida")</f>
        <v>B</v>
      </c>
      <c r="AM2047" s="10">
        <f t="shared" si="7"/>
        <v>0</v>
      </c>
      <c r="AN2047" s="10">
        <f t="shared" si="8"/>
        <v>1</v>
      </c>
      <c r="AO2047" s="10">
        <f t="shared" si="9"/>
        <v>0</v>
      </c>
      <c r="AP2047" s="10">
        <f t="shared" si="10"/>
        <v>0</v>
      </c>
    </row>
    <row r="2048" ht="15.75" customHeight="1">
      <c r="A2048" s="7">
        <v>45677.0</v>
      </c>
      <c r="B2048" s="8" t="s">
        <v>4723</v>
      </c>
      <c r="C2048" s="8" t="s">
        <v>4724</v>
      </c>
      <c r="D2048" s="9">
        <v>9.2994555057E10</v>
      </c>
      <c r="E2048" s="8" t="s">
        <v>6103</v>
      </c>
      <c r="F2048" s="8" t="s">
        <v>6116</v>
      </c>
      <c r="G2048" s="8" t="s">
        <v>6122</v>
      </c>
      <c r="H2048" s="8" t="s">
        <v>6123</v>
      </c>
      <c r="I2048" s="8" t="s">
        <v>6107</v>
      </c>
      <c r="J2048" s="8" t="s">
        <v>6108</v>
      </c>
      <c r="K2048" s="8" t="s">
        <v>6109</v>
      </c>
      <c r="L2048" s="8" t="s">
        <v>6115</v>
      </c>
      <c r="M2048" s="8" t="s">
        <v>6131</v>
      </c>
      <c r="N2048" s="12" t="s">
        <v>18</v>
      </c>
      <c r="O2048" s="12" t="s">
        <v>20</v>
      </c>
      <c r="P2048" s="12" t="s">
        <v>25</v>
      </c>
      <c r="Q2048" s="12" t="s">
        <v>33</v>
      </c>
      <c r="R2048" s="12" t="s">
        <v>21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10">
        <f>ROUNDUP(SUM(VLOOKUP(F2048,'Pontuação'!A$2:B$11,2,FALSE),VLOOKUP(E2048,'Pontuação'!C$2:D$11,2,FALSE),VLOOKUP(H2048,'Pontuação'!I$2:J$11,2,FALSE),VLOOKUP(J2048,'Pontuação'!G$2:H$11,2,FALSE),VLOOKUP(L2048,'Pontuação'!M$2:N$13,2,FALSE)),0)</f>
        <v>1544</v>
      </c>
      <c r="AD2048" s="11">
        <f t="shared" si="1"/>
        <v>154</v>
      </c>
      <c r="AE2048" s="11" t="str">
        <f t="array" ref="AE2048">IFERROR(INDEX('Pontuação'!G$13:G$101, MATCH(AD2048, 'Pontuação'!F$13:F$101, 0)), "Faixa Indefinida")</f>
        <v>C</v>
      </c>
      <c r="AF2048" s="11">
        <f t="shared" si="2"/>
        <v>0</v>
      </c>
      <c r="AG2048" s="11">
        <f t="shared" si="3"/>
        <v>0</v>
      </c>
      <c r="AH2048" s="11">
        <f t="shared" si="4"/>
        <v>1</v>
      </c>
      <c r="AI2048" s="11">
        <f t="shared" si="5"/>
        <v>0</v>
      </c>
      <c r="AJ2048" s="11">
        <f>ROUNDUP(SUM(VLOOKUP(F2048,'Pontuação 3.0'!A$2:B$11,2,FALSE),VLOOKUP(E2048,'Pontuação 3.0'!C$2:D$11,2,FALSE),VLOOKUP(H2048,'Pontuação 3.0'!I$2:J$11,2,FALSE),VLOOKUP(J2048,'Pontuação 3.0'!G$2:H$11,2,FALSE),VLOOKUP(G2048,'Pontuação 3.0'!E$2:F$11,2,FALSE),VLOOKUP(K2048,'Pontuação 3.0'!K$2:L$11,2,FALSE),VLOOKUP(L2048,'Pontuação 3.0'!M$2:N$13,2,FALSE)),0)</f>
        <v>2247</v>
      </c>
      <c r="AK2048" s="10">
        <f t="shared" si="6"/>
        <v>225</v>
      </c>
      <c r="AL2048" s="10" t="str">
        <f t="array" ref="AL2048">IFERROR(INDEX('Pontuação 3.0'!G$13:G$191, MATCH(AK2048, 'Pontuação 3.0'!F$13:F$191, 0)), "Faixa Indefinida")</f>
        <v>B</v>
      </c>
      <c r="AM2048" s="10">
        <f t="shared" si="7"/>
        <v>0</v>
      </c>
      <c r="AN2048" s="10">
        <f t="shared" si="8"/>
        <v>1</v>
      </c>
      <c r="AO2048" s="10">
        <f t="shared" si="9"/>
        <v>0</v>
      </c>
      <c r="AP2048" s="10">
        <f t="shared" si="10"/>
        <v>0</v>
      </c>
    </row>
    <row r="2049" ht="15.75" customHeight="1">
      <c r="A2049" s="7">
        <v>45677.0</v>
      </c>
      <c r="B2049" s="8" t="s">
        <v>6245</v>
      </c>
      <c r="C2049" s="8" t="s">
        <v>3778</v>
      </c>
      <c r="D2049" s="9">
        <v>5.5999110252E10</v>
      </c>
      <c r="E2049" s="8" t="s">
        <v>6103</v>
      </c>
      <c r="F2049" s="8" t="s">
        <v>6126</v>
      </c>
      <c r="G2049" s="8" t="s">
        <v>6117</v>
      </c>
      <c r="H2049" s="8" t="s">
        <v>6106</v>
      </c>
      <c r="I2049" s="8" t="s">
        <v>6128</v>
      </c>
      <c r="J2049" s="8" t="s">
        <v>6108</v>
      </c>
      <c r="K2049" s="8" t="s">
        <v>6109</v>
      </c>
      <c r="L2049" s="8" t="s">
        <v>6115</v>
      </c>
      <c r="M2049" s="8" t="s">
        <v>6113</v>
      </c>
      <c r="N2049" s="12" t="s">
        <v>18</v>
      </c>
      <c r="O2049" s="12" t="s">
        <v>20</v>
      </c>
      <c r="P2049" s="12" t="s">
        <v>31</v>
      </c>
      <c r="Q2049" s="12" t="s">
        <v>54</v>
      </c>
      <c r="R2049" s="12" t="s">
        <v>21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10">
        <f>ROUNDUP(SUM(VLOOKUP(F2049,'Pontuação'!A$2:B$11,2,FALSE),VLOOKUP(E2049,'Pontuação'!C$2:D$11,2,FALSE),VLOOKUP(H2049,'Pontuação'!I$2:J$11,2,FALSE),VLOOKUP(J2049,'Pontuação'!G$2:H$11,2,FALSE),VLOOKUP(L2049,'Pontuação'!M$2:N$13,2,FALSE)),0)</f>
        <v>1646</v>
      </c>
      <c r="AD2049" s="11">
        <f t="shared" si="1"/>
        <v>165</v>
      </c>
      <c r="AE2049" s="11" t="str">
        <f t="array" ref="AE2049">IFERROR(INDEX('Pontuação'!G$13:G$101, MATCH(AD2049, 'Pontuação'!F$13:F$101, 0)), "Faixa Indefinida")</f>
        <v>C</v>
      </c>
      <c r="AF2049" s="11">
        <f t="shared" si="2"/>
        <v>0</v>
      </c>
      <c r="AG2049" s="11">
        <f t="shared" si="3"/>
        <v>0</v>
      </c>
      <c r="AH2049" s="11">
        <f t="shared" si="4"/>
        <v>1</v>
      </c>
      <c r="AI2049" s="11">
        <f t="shared" si="5"/>
        <v>0</v>
      </c>
      <c r="AJ2049" s="11">
        <f>ROUNDUP(SUM(VLOOKUP(F2049,'Pontuação 3.0'!A$2:B$11,2,FALSE),VLOOKUP(E2049,'Pontuação 3.0'!C$2:D$11,2,FALSE),VLOOKUP(H2049,'Pontuação 3.0'!I$2:J$11,2,FALSE),VLOOKUP(J2049,'Pontuação 3.0'!G$2:H$11,2,FALSE),VLOOKUP(G2049,'Pontuação 3.0'!E$2:F$11,2,FALSE),VLOOKUP(K2049,'Pontuação 3.0'!K$2:L$11,2,FALSE),VLOOKUP(L2049,'Pontuação 3.0'!M$2:N$13,2,FALSE)),0)</f>
        <v>2402</v>
      </c>
      <c r="AK2049" s="10">
        <f t="shared" si="6"/>
        <v>240</v>
      </c>
      <c r="AL2049" s="10" t="str">
        <f t="array" ref="AL2049">IFERROR(INDEX('Pontuação 3.0'!G$13:G$191, MATCH(AK2049, 'Pontuação 3.0'!F$13:F$191, 0)), "Faixa Indefinida")</f>
        <v>A</v>
      </c>
      <c r="AM2049" s="10">
        <f t="shared" si="7"/>
        <v>1</v>
      </c>
      <c r="AN2049" s="10">
        <f t="shared" si="8"/>
        <v>0</v>
      </c>
      <c r="AO2049" s="10">
        <f t="shared" si="9"/>
        <v>0</v>
      </c>
      <c r="AP2049" s="10">
        <f t="shared" si="10"/>
        <v>0</v>
      </c>
    </row>
    <row r="2050" ht="15.75" customHeight="1">
      <c r="A2050" s="7">
        <v>45677.0</v>
      </c>
      <c r="B2050" s="8" t="s">
        <v>1280</v>
      </c>
      <c r="C2050" s="8" t="s">
        <v>4728</v>
      </c>
      <c r="D2050" s="9">
        <v>2.2988457092E10</v>
      </c>
      <c r="E2050" s="8" t="s">
        <v>6103</v>
      </c>
      <c r="F2050" s="8" t="s">
        <v>6126</v>
      </c>
      <c r="G2050" s="8" t="s">
        <v>6114</v>
      </c>
      <c r="H2050" s="8" t="s">
        <v>6123</v>
      </c>
      <c r="I2050" s="8" t="s">
        <v>6107</v>
      </c>
      <c r="J2050" s="8" t="s">
        <v>6119</v>
      </c>
      <c r="K2050" s="8" t="s">
        <v>6107</v>
      </c>
      <c r="L2050" s="8" t="s">
        <v>6115</v>
      </c>
      <c r="M2050" s="8" t="s">
        <v>6133</v>
      </c>
      <c r="N2050" s="12" t="s">
        <v>18</v>
      </c>
      <c r="O2050" s="12" t="s">
        <v>20</v>
      </c>
      <c r="P2050" s="12" t="s">
        <v>102</v>
      </c>
      <c r="Q2050" s="12" t="s">
        <v>22</v>
      </c>
      <c r="R2050" s="12" t="s">
        <v>21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10">
        <f>ROUNDUP(SUM(VLOOKUP(F2050,'Pontuação'!A$2:B$11,2,FALSE),VLOOKUP(E2050,'Pontuação'!C$2:D$11,2,FALSE),VLOOKUP(H2050,'Pontuação'!I$2:J$11,2,FALSE),VLOOKUP(J2050,'Pontuação'!G$2:H$11,2,FALSE),VLOOKUP(L2050,'Pontuação'!M$2:N$13,2,FALSE)),0)</f>
        <v>1427</v>
      </c>
      <c r="AD2050" s="11">
        <f t="shared" si="1"/>
        <v>143</v>
      </c>
      <c r="AE2050" s="11" t="str">
        <f t="array" ref="AE2050">IFERROR(INDEX('Pontuação'!G$13:G$101, MATCH(AD2050, 'Pontuação'!F$13:F$101, 0)), "Faixa Indefinida")</f>
        <v>D</v>
      </c>
      <c r="AF2050" s="11">
        <f t="shared" si="2"/>
        <v>0</v>
      </c>
      <c r="AG2050" s="11">
        <f t="shared" si="3"/>
        <v>0</v>
      </c>
      <c r="AH2050" s="11">
        <f t="shared" si="4"/>
        <v>0</v>
      </c>
      <c r="AI2050" s="11">
        <f t="shared" si="5"/>
        <v>1</v>
      </c>
      <c r="AJ2050" s="11">
        <f>ROUNDUP(SUM(VLOOKUP(F2050,'Pontuação 3.0'!A$2:B$11,2,FALSE),VLOOKUP(E2050,'Pontuação 3.0'!C$2:D$11,2,FALSE),VLOOKUP(H2050,'Pontuação 3.0'!I$2:J$11,2,FALSE),VLOOKUP(J2050,'Pontuação 3.0'!G$2:H$11,2,FALSE),VLOOKUP(G2050,'Pontuação 3.0'!E$2:F$11,2,FALSE),VLOOKUP(K2050,'Pontuação 3.0'!K$2:L$11,2,FALSE),VLOOKUP(L2050,'Pontuação 3.0'!M$2:N$13,2,FALSE)),0)</f>
        <v>1691</v>
      </c>
      <c r="AK2050" s="10">
        <f t="shared" si="6"/>
        <v>169</v>
      </c>
      <c r="AL2050" s="10" t="str">
        <f t="array" ref="AL2050">IFERROR(INDEX('Pontuação 3.0'!G$13:G$191, MATCH(AK2050, 'Pontuação 3.0'!F$13:F$191, 0)), "Faixa Indefinida")</f>
        <v>D</v>
      </c>
      <c r="AM2050" s="10">
        <f t="shared" si="7"/>
        <v>0</v>
      </c>
      <c r="AN2050" s="10">
        <f t="shared" si="8"/>
        <v>0</v>
      </c>
      <c r="AO2050" s="10">
        <f t="shared" si="9"/>
        <v>0</v>
      </c>
      <c r="AP2050" s="10">
        <f t="shared" si="10"/>
        <v>1</v>
      </c>
    </row>
    <row r="2051" ht="15.75" customHeight="1">
      <c r="A2051" s="7">
        <v>45677.0</v>
      </c>
      <c r="B2051" s="8" t="s">
        <v>4729</v>
      </c>
      <c r="C2051" s="8" t="s">
        <v>4730</v>
      </c>
      <c r="D2051" s="9">
        <v>9.1983533518E10</v>
      </c>
      <c r="E2051" s="8" t="s">
        <v>6103</v>
      </c>
      <c r="F2051" s="8" t="s">
        <v>6116</v>
      </c>
      <c r="G2051" s="8" t="s">
        <v>6117</v>
      </c>
      <c r="H2051" s="8" t="s">
        <v>6123</v>
      </c>
      <c r="I2051" s="8" t="s">
        <v>6107</v>
      </c>
      <c r="J2051" s="8" t="s">
        <v>6119</v>
      </c>
      <c r="K2051" s="8" t="s">
        <v>6109</v>
      </c>
      <c r="L2051" s="8" t="s">
        <v>6115</v>
      </c>
      <c r="M2051" s="8" t="s">
        <v>6113</v>
      </c>
      <c r="N2051" s="12" t="s">
        <v>18</v>
      </c>
      <c r="O2051" s="12" t="s">
        <v>20</v>
      </c>
      <c r="P2051" s="12" t="s">
        <v>89</v>
      </c>
      <c r="Q2051" s="12" t="s">
        <v>22</v>
      </c>
      <c r="R2051" s="12" t="s">
        <v>32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10">
        <f>ROUNDUP(SUM(VLOOKUP(F2051,'Pontuação'!A$2:B$11,2,FALSE),VLOOKUP(E2051,'Pontuação'!C$2:D$11,2,FALSE),VLOOKUP(H2051,'Pontuação'!I$2:J$11,2,FALSE),VLOOKUP(J2051,'Pontuação'!G$2:H$11,2,FALSE),VLOOKUP(L2051,'Pontuação'!M$2:N$13,2,FALSE)),0)</f>
        <v>1439</v>
      </c>
      <c r="AD2051" s="11">
        <f t="shared" si="1"/>
        <v>144</v>
      </c>
      <c r="AE2051" s="11" t="str">
        <f t="array" ref="AE2051">IFERROR(INDEX('Pontuação'!G$13:G$101, MATCH(AD2051, 'Pontuação'!F$13:F$101, 0)), "Faixa Indefinida")</f>
        <v>D</v>
      </c>
      <c r="AF2051" s="11">
        <f t="shared" si="2"/>
        <v>0</v>
      </c>
      <c r="AG2051" s="11">
        <f t="shared" si="3"/>
        <v>0</v>
      </c>
      <c r="AH2051" s="11">
        <f t="shared" si="4"/>
        <v>0</v>
      </c>
      <c r="AI2051" s="11">
        <f t="shared" si="5"/>
        <v>1</v>
      </c>
      <c r="AJ2051" s="11">
        <f>ROUNDUP(SUM(VLOOKUP(F2051,'Pontuação 3.0'!A$2:B$11,2,FALSE),VLOOKUP(E2051,'Pontuação 3.0'!C$2:D$11,2,FALSE),VLOOKUP(H2051,'Pontuação 3.0'!I$2:J$11,2,FALSE),VLOOKUP(J2051,'Pontuação 3.0'!G$2:H$11,2,FALSE),VLOOKUP(G2051,'Pontuação 3.0'!E$2:F$11,2,FALSE),VLOOKUP(K2051,'Pontuação 3.0'!K$2:L$11,2,FALSE),VLOOKUP(L2051,'Pontuação 3.0'!M$2:N$13,2,FALSE)),0)</f>
        <v>2235</v>
      </c>
      <c r="AK2051" s="10">
        <f t="shared" si="6"/>
        <v>224</v>
      </c>
      <c r="AL2051" s="10" t="str">
        <f t="array" ref="AL2051">IFERROR(INDEX('Pontuação 3.0'!G$13:G$191, MATCH(AK2051, 'Pontuação 3.0'!F$13:F$191, 0)), "Faixa Indefinida")</f>
        <v>B</v>
      </c>
      <c r="AM2051" s="10">
        <f t="shared" si="7"/>
        <v>0</v>
      </c>
      <c r="AN2051" s="10">
        <f t="shared" si="8"/>
        <v>1</v>
      </c>
      <c r="AO2051" s="10">
        <f t="shared" si="9"/>
        <v>0</v>
      </c>
      <c r="AP2051" s="10">
        <f t="shared" si="10"/>
        <v>0</v>
      </c>
    </row>
    <row r="2052" ht="15.75" customHeight="1">
      <c r="A2052" s="7">
        <v>45677.0</v>
      </c>
      <c r="B2052" s="8" t="s">
        <v>4731</v>
      </c>
      <c r="C2052" s="8" t="s">
        <v>4732</v>
      </c>
      <c r="D2052" s="9">
        <v>8.7988577179E10</v>
      </c>
      <c r="E2052" s="8" t="s">
        <v>6103</v>
      </c>
      <c r="F2052" s="8" t="s">
        <v>6116</v>
      </c>
      <c r="G2052" s="8" t="s">
        <v>6122</v>
      </c>
      <c r="H2052" s="8" t="s">
        <v>6135</v>
      </c>
      <c r="I2052" s="8" t="s">
        <v>6128</v>
      </c>
      <c r="J2052" s="8" t="s">
        <v>6108</v>
      </c>
      <c r="K2052" s="8" t="s">
        <v>6109</v>
      </c>
      <c r="L2052" s="8" t="s">
        <v>6120</v>
      </c>
      <c r="M2052" s="8" t="s">
        <v>6121</v>
      </c>
      <c r="N2052" s="12" t="s">
        <v>18</v>
      </c>
      <c r="O2052" s="12" t="s">
        <v>20</v>
      </c>
      <c r="P2052" s="12" t="s">
        <v>71</v>
      </c>
      <c r="Q2052" s="12" t="s">
        <v>22</v>
      </c>
      <c r="R2052" s="12" t="s">
        <v>21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10">
        <f>ROUNDUP(SUM(VLOOKUP(F2052,'Pontuação'!A$2:B$11,2,FALSE),VLOOKUP(E2052,'Pontuação'!C$2:D$11,2,FALSE),VLOOKUP(H2052,'Pontuação'!I$2:J$11,2,FALSE),VLOOKUP(J2052,'Pontuação'!G$2:H$11,2,FALSE),VLOOKUP(L2052,'Pontuação'!M$2:N$13,2,FALSE)),0)</f>
        <v>1816</v>
      </c>
      <c r="AD2052" s="11">
        <f t="shared" si="1"/>
        <v>182</v>
      </c>
      <c r="AE2052" s="11" t="str">
        <f t="array" ref="AE2052">IFERROR(INDEX('Pontuação'!G$13:G$101, MATCH(AD2052, 'Pontuação'!F$13:F$101, 0)), "Faixa Indefinida")</f>
        <v>B</v>
      </c>
      <c r="AF2052" s="11">
        <f t="shared" si="2"/>
        <v>0</v>
      </c>
      <c r="AG2052" s="11">
        <f t="shared" si="3"/>
        <v>1</v>
      </c>
      <c r="AH2052" s="11">
        <f t="shared" si="4"/>
        <v>0</v>
      </c>
      <c r="AI2052" s="11">
        <f t="shared" si="5"/>
        <v>0</v>
      </c>
      <c r="AJ2052" s="11">
        <f>ROUNDUP(SUM(VLOOKUP(F2052,'Pontuação 3.0'!A$2:B$11,2,FALSE),VLOOKUP(E2052,'Pontuação 3.0'!C$2:D$11,2,FALSE),VLOOKUP(H2052,'Pontuação 3.0'!I$2:J$11,2,FALSE),VLOOKUP(J2052,'Pontuação 3.0'!G$2:H$11,2,FALSE),VLOOKUP(G2052,'Pontuação 3.0'!E$2:F$11,2,FALSE),VLOOKUP(K2052,'Pontuação 3.0'!K$2:L$11,2,FALSE),VLOOKUP(L2052,'Pontuação 3.0'!M$2:N$13,2,FALSE)),0)</f>
        <v>2417</v>
      </c>
      <c r="AK2052" s="10">
        <f t="shared" si="6"/>
        <v>242</v>
      </c>
      <c r="AL2052" s="10" t="str">
        <f t="array" ref="AL2052">IFERROR(INDEX('Pontuação 3.0'!G$13:G$191, MATCH(AK2052, 'Pontuação 3.0'!F$13:F$191, 0)), "Faixa Indefinida")</f>
        <v>A</v>
      </c>
      <c r="AM2052" s="10">
        <f t="shared" si="7"/>
        <v>1</v>
      </c>
      <c r="AN2052" s="10">
        <f t="shared" si="8"/>
        <v>0</v>
      </c>
      <c r="AO2052" s="10">
        <f t="shared" si="9"/>
        <v>0</v>
      </c>
      <c r="AP2052" s="10">
        <f t="shared" si="10"/>
        <v>0</v>
      </c>
    </row>
    <row r="2053" ht="15.75" customHeight="1">
      <c r="A2053" s="7">
        <v>45677.0</v>
      </c>
      <c r="B2053" s="8" t="s">
        <v>4733</v>
      </c>
      <c r="C2053" s="8" t="s">
        <v>4734</v>
      </c>
      <c r="D2053" s="9">
        <v>2.1980910728E10</v>
      </c>
      <c r="E2053" s="8" t="s">
        <v>6103</v>
      </c>
      <c r="F2053" s="8" t="s">
        <v>6116</v>
      </c>
      <c r="G2053" s="8" t="s">
        <v>6122</v>
      </c>
      <c r="H2053" s="8" t="s">
        <v>6118</v>
      </c>
      <c r="I2053" s="8" t="s">
        <v>6107</v>
      </c>
      <c r="J2053" s="8" t="s">
        <v>6129</v>
      </c>
      <c r="K2053" s="8" t="s">
        <v>6107</v>
      </c>
      <c r="L2053" s="8" t="s">
        <v>6120</v>
      </c>
      <c r="M2053" s="8" t="s">
        <v>6113</v>
      </c>
      <c r="N2053" s="12" t="s">
        <v>18</v>
      </c>
      <c r="O2053" s="12" t="s">
        <v>20</v>
      </c>
      <c r="P2053" s="12" t="s">
        <v>31</v>
      </c>
      <c r="Q2053" s="12" t="s">
        <v>22</v>
      </c>
      <c r="R2053" s="12" t="s">
        <v>32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10">
        <f>ROUNDUP(SUM(VLOOKUP(F2053,'Pontuação'!A$2:B$11,2,FALSE),VLOOKUP(E2053,'Pontuação'!C$2:D$11,2,FALSE),VLOOKUP(H2053,'Pontuação'!I$2:J$11,2,FALSE),VLOOKUP(J2053,'Pontuação'!G$2:H$11,2,FALSE),VLOOKUP(L2053,'Pontuação'!M$2:N$13,2,FALSE)),0)</f>
        <v>2005</v>
      </c>
      <c r="AD2053" s="11">
        <f t="shared" si="1"/>
        <v>201</v>
      </c>
      <c r="AE2053" s="11" t="str">
        <f t="array" ref="AE2053">IFERROR(INDEX('Pontuação'!G$13:G$101, MATCH(AD2053, 'Pontuação'!F$13:F$101, 0)), "Faixa Indefinida")</f>
        <v>A</v>
      </c>
      <c r="AF2053" s="11">
        <f t="shared" si="2"/>
        <v>1</v>
      </c>
      <c r="AG2053" s="11">
        <f t="shared" si="3"/>
        <v>0</v>
      </c>
      <c r="AH2053" s="11">
        <f t="shared" si="4"/>
        <v>0</v>
      </c>
      <c r="AI2053" s="11">
        <f t="shared" si="5"/>
        <v>0</v>
      </c>
      <c r="AJ2053" s="11">
        <f>ROUNDUP(SUM(VLOOKUP(F2053,'Pontuação 3.0'!A$2:B$11,2,FALSE),VLOOKUP(E2053,'Pontuação 3.0'!C$2:D$11,2,FALSE),VLOOKUP(H2053,'Pontuação 3.0'!I$2:J$11,2,FALSE),VLOOKUP(J2053,'Pontuação 3.0'!G$2:H$11,2,FALSE),VLOOKUP(G2053,'Pontuação 3.0'!E$2:F$11,2,FALSE),VLOOKUP(K2053,'Pontuação 3.0'!K$2:L$11,2,FALSE),VLOOKUP(L2053,'Pontuação 3.0'!M$2:N$13,2,FALSE)),0)</f>
        <v>2430</v>
      </c>
      <c r="AK2053" s="10">
        <f t="shared" si="6"/>
        <v>243</v>
      </c>
      <c r="AL2053" s="10" t="str">
        <f t="array" ref="AL2053">IFERROR(INDEX('Pontuação 3.0'!G$13:G$191, MATCH(AK2053, 'Pontuação 3.0'!F$13:F$191, 0)), "Faixa Indefinida")</f>
        <v>A</v>
      </c>
      <c r="AM2053" s="10">
        <f t="shared" si="7"/>
        <v>1</v>
      </c>
      <c r="AN2053" s="10">
        <f t="shared" si="8"/>
        <v>0</v>
      </c>
      <c r="AO2053" s="10">
        <f t="shared" si="9"/>
        <v>0</v>
      </c>
      <c r="AP2053" s="10">
        <f t="shared" si="10"/>
        <v>0</v>
      </c>
    </row>
    <row r="2054" ht="15.75" customHeight="1">
      <c r="A2054" s="7">
        <v>45677.0</v>
      </c>
      <c r="B2054" s="8" t="s">
        <v>4737</v>
      </c>
      <c r="C2054" s="8" t="s">
        <v>4738</v>
      </c>
      <c r="D2054" s="9">
        <v>6.899990397E10</v>
      </c>
      <c r="E2054" s="8" t="s">
        <v>6103</v>
      </c>
      <c r="F2054" s="8" t="s">
        <v>6126</v>
      </c>
      <c r="G2054" s="8" t="s">
        <v>6122</v>
      </c>
      <c r="H2054" s="8" t="s">
        <v>6106</v>
      </c>
      <c r="I2054" s="8" t="s">
        <v>6128</v>
      </c>
      <c r="J2054" s="8" t="s">
        <v>6119</v>
      </c>
      <c r="K2054" s="8" t="s">
        <v>6107</v>
      </c>
      <c r="L2054" s="8" t="s">
        <v>6115</v>
      </c>
      <c r="M2054" s="8" t="s">
        <v>6121</v>
      </c>
      <c r="N2054" s="12" t="s">
        <v>18</v>
      </c>
      <c r="O2054" s="12" t="s">
        <v>20</v>
      </c>
      <c r="P2054" s="12" t="s">
        <v>121</v>
      </c>
      <c r="Q2054" s="12" t="s">
        <v>22</v>
      </c>
      <c r="R2054" s="12" t="s">
        <v>32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10">
        <f>ROUNDUP(SUM(VLOOKUP(F2054,'Pontuação'!A$2:B$11,2,FALSE),VLOOKUP(E2054,'Pontuação'!C$2:D$11,2,FALSE),VLOOKUP(H2054,'Pontuação'!I$2:J$11,2,FALSE),VLOOKUP(J2054,'Pontuação'!G$2:H$11,2,FALSE),VLOOKUP(L2054,'Pontuação'!M$2:N$13,2,FALSE)),0)</f>
        <v>1541</v>
      </c>
      <c r="AD2054" s="11">
        <f t="shared" si="1"/>
        <v>154</v>
      </c>
      <c r="AE2054" s="11" t="str">
        <f t="array" ref="AE2054">IFERROR(INDEX('Pontuação'!G$13:G$101, MATCH(AD2054, 'Pontuação'!F$13:F$101, 0)), "Faixa Indefinida")</f>
        <v>C</v>
      </c>
      <c r="AF2054" s="11">
        <f t="shared" si="2"/>
        <v>0</v>
      </c>
      <c r="AG2054" s="11">
        <f t="shared" si="3"/>
        <v>0</v>
      </c>
      <c r="AH2054" s="11">
        <f t="shared" si="4"/>
        <v>1</v>
      </c>
      <c r="AI2054" s="11">
        <f t="shared" si="5"/>
        <v>0</v>
      </c>
      <c r="AJ2054" s="11">
        <f>ROUNDUP(SUM(VLOOKUP(F2054,'Pontuação 3.0'!A$2:B$11,2,FALSE),VLOOKUP(E2054,'Pontuação 3.0'!C$2:D$11,2,FALSE),VLOOKUP(H2054,'Pontuação 3.0'!I$2:J$11,2,FALSE),VLOOKUP(J2054,'Pontuação 3.0'!G$2:H$11,2,FALSE),VLOOKUP(G2054,'Pontuação 3.0'!E$2:F$11,2,FALSE),VLOOKUP(K2054,'Pontuação 3.0'!K$2:L$11,2,FALSE),VLOOKUP(L2054,'Pontuação 3.0'!M$2:N$13,2,FALSE)),0)</f>
        <v>1849</v>
      </c>
      <c r="AK2054" s="10">
        <f t="shared" si="6"/>
        <v>185</v>
      </c>
      <c r="AL2054" s="10" t="str">
        <f t="array" ref="AL2054">IFERROR(INDEX('Pontuação 3.0'!G$13:G$191, MATCH(AK2054, 'Pontuação 3.0'!F$13:F$191, 0)), "Faixa Indefinida")</f>
        <v>D</v>
      </c>
      <c r="AM2054" s="10">
        <f t="shared" si="7"/>
        <v>0</v>
      </c>
      <c r="AN2054" s="10">
        <f t="shared" si="8"/>
        <v>0</v>
      </c>
      <c r="AO2054" s="10">
        <f t="shared" si="9"/>
        <v>0</v>
      </c>
      <c r="AP2054" s="10">
        <f t="shared" si="10"/>
        <v>1</v>
      </c>
    </row>
    <row r="2055" ht="15.75" customHeight="1">
      <c r="A2055" s="7">
        <v>45677.0</v>
      </c>
      <c r="B2055" s="8" t="s">
        <v>4735</v>
      </c>
      <c r="C2055" s="8" t="s">
        <v>4736</v>
      </c>
      <c r="D2055" s="9">
        <v>7.799107333E10</v>
      </c>
      <c r="E2055" s="8" t="s">
        <v>6103</v>
      </c>
      <c r="F2055" s="8" t="s">
        <v>6116</v>
      </c>
      <c r="G2055" s="8" t="s">
        <v>6117</v>
      </c>
      <c r="H2055" s="8" t="s">
        <v>6106</v>
      </c>
      <c r="I2055" s="8" t="s">
        <v>6107</v>
      </c>
      <c r="J2055" s="8" t="s">
        <v>6108</v>
      </c>
      <c r="K2055" s="8" t="s">
        <v>6109</v>
      </c>
      <c r="L2055" s="8" t="s">
        <v>6120</v>
      </c>
      <c r="M2055" s="8" t="s">
        <v>6121</v>
      </c>
      <c r="N2055" s="12" t="s">
        <v>18</v>
      </c>
      <c r="O2055" s="12" t="s">
        <v>20</v>
      </c>
      <c r="P2055" s="12" t="s">
        <v>25</v>
      </c>
      <c r="Q2055" s="12" t="s">
        <v>83</v>
      </c>
      <c r="R2055" s="12" t="s">
        <v>32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10">
        <f>ROUNDUP(SUM(VLOOKUP(F2055,'Pontuação'!A$2:B$11,2,FALSE),VLOOKUP(E2055,'Pontuação'!C$2:D$11,2,FALSE),VLOOKUP(H2055,'Pontuação'!I$2:J$11,2,FALSE),VLOOKUP(J2055,'Pontuação'!G$2:H$11,2,FALSE),VLOOKUP(L2055,'Pontuação'!M$2:N$13,2,FALSE)),0)</f>
        <v>1790</v>
      </c>
      <c r="AD2055" s="11">
        <f t="shared" si="1"/>
        <v>179</v>
      </c>
      <c r="AE2055" s="11" t="str">
        <f t="array" ref="AE2055">IFERROR(INDEX('Pontuação'!G$13:G$101, MATCH(AD2055, 'Pontuação'!F$13:F$101, 0)), "Faixa Indefinida")</f>
        <v>B</v>
      </c>
      <c r="AF2055" s="11">
        <f t="shared" si="2"/>
        <v>0</v>
      </c>
      <c r="AG2055" s="11">
        <f t="shared" si="3"/>
        <v>1</v>
      </c>
      <c r="AH2055" s="11">
        <f t="shared" si="4"/>
        <v>0</v>
      </c>
      <c r="AI2055" s="11">
        <f t="shared" si="5"/>
        <v>0</v>
      </c>
      <c r="AJ2055" s="11">
        <f>ROUNDUP(SUM(VLOOKUP(F2055,'Pontuação 3.0'!A$2:B$11,2,FALSE),VLOOKUP(E2055,'Pontuação 3.0'!C$2:D$11,2,FALSE),VLOOKUP(H2055,'Pontuação 3.0'!I$2:J$11,2,FALSE),VLOOKUP(J2055,'Pontuação 3.0'!G$2:H$11,2,FALSE),VLOOKUP(G2055,'Pontuação 3.0'!E$2:F$11,2,FALSE),VLOOKUP(K2055,'Pontuação 3.0'!K$2:L$11,2,FALSE),VLOOKUP(L2055,'Pontuação 3.0'!M$2:N$13,2,FALSE)),0)</f>
        <v>2621</v>
      </c>
      <c r="AK2055" s="10">
        <f t="shared" si="6"/>
        <v>262</v>
      </c>
      <c r="AL2055" s="10" t="str">
        <f t="array" ref="AL2055">IFERROR(INDEX('Pontuação 3.0'!G$13:G$191, MATCH(AK2055, 'Pontuação 3.0'!F$13:F$191, 0)), "Faixa Indefinida")</f>
        <v>A</v>
      </c>
      <c r="AM2055" s="10">
        <f t="shared" si="7"/>
        <v>1</v>
      </c>
      <c r="AN2055" s="10">
        <f t="shared" si="8"/>
        <v>0</v>
      </c>
      <c r="AO2055" s="10">
        <f t="shared" si="9"/>
        <v>0</v>
      </c>
      <c r="AP2055" s="10">
        <f t="shared" si="10"/>
        <v>0</v>
      </c>
    </row>
    <row r="2056" ht="15.75" customHeight="1">
      <c r="A2056" s="7">
        <v>45677.0</v>
      </c>
      <c r="B2056" s="8" t="s">
        <v>4739</v>
      </c>
      <c r="C2056" s="8" t="s">
        <v>4740</v>
      </c>
      <c r="D2056" s="9">
        <v>8.5981259781E10</v>
      </c>
      <c r="E2056" s="8" t="s">
        <v>6103</v>
      </c>
      <c r="F2056" s="8" t="s">
        <v>6104</v>
      </c>
      <c r="G2056" s="8" t="s">
        <v>6117</v>
      </c>
      <c r="H2056" s="8" t="s">
        <v>6106</v>
      </c>
      <c r="I2056" s="8" t="s">
        <v>6107</v>
      </c>
      <c r="J2056" s="8" t="s">
        <v>6108</v>
      </c>
      <c r="K2056" s="8" t="s">
        <v>6107</v>
      </c>
      <c r="L2056" s="8" t="s">
        <v>6120</v>
      </c>
      <c r="M2056" s="8" t="s">
        <v>6113</v>
      </c>
      <c r="N2056" s="12" t="s">
        <v>18</v>
      </c>
      <c r="O2056" s="12" t="s">
        <v>20</v>
      </c>
      <c r="P2056" s="12" t="s">
        <v>31</v>
      </c>
      <c r="Q2056" s="12" t="s">
        <v>22</v>
      </c>
      <c r="R2056" s="12" t="s">
        <v>32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10">
        <f>ROUNDUP(SUM(VLOOKUP(F2056,'Pontuação'!A$2:B$11,2,FALSE),VLOOKUP(E2056,'Pontuação'!C$2:D$11,2,FALSE),VLOOKUP(H2056,'Pontuação'!I$2:J$11,2,FALSE),VLOOKUP(J2056,'Pontuação'!G$2:H$11,2,FALSE),VLOOKUP(L2056,'Pontuação'!M$2:N$13,2,FALSE)),0)</f>
        <v>1795</v>
      </c>
      <c r="AD2056" s="11">
        <f t="shared" si="1"/>
        <v>180</v>
      </c>
      <c r="AE2056" s="11" t="str">
        <f t="array" ref="AE2056">IFERROR(INDEX('Pontuação'!G$13:G$101, MATCH(AD2056, 'Pontuação'!F$13:F$101, 0)), "Faixa Indefinida")</f>
        <v>B</v>
      </c>
      <c r="AF2056" s="11">
        <f t="shared" si="2"/>
        <v>0</v>
      </c>
      <c r="AG2056" s="11">
        <f t="shared" si="3"/>
        <v>1</v>
      </c>
      <c r="AH2056" s="11">
        <f t="shared" si="4"/>
        <v>0</v>
      </c>
      <c r="AI2056" s="11">
        <f t="shared" si="5"/>
        <v>0</v>
      </c>
      <c r="AJ2056" s="11">
        <f>ROUNDUP(SUM(VLOOKUP(F2056,'Pontuação 3.0'!A$2:B$11,2,FALSE),VLOOKUP(E2056,'Pontuação 3.0'!C$2:D$11,2,FALSE),VLOOKUP(H2056,'Pontuação 3.0'!I$2:J$11,2,FALSE),VLOOKUP(J2056,'Pontuação 3.0'!G$2:H$11,2,FALSE),VLOOKUP(G2056,'Pontuação 3.0'!E$2:F$11,2,FALSE),VLOOKUP(K2056,'Pontuação 3.0'!K$2:L$11,2,FALSE),VLOOKUP(L2056,'Pontuação 3.0'!M$2:N$13,2,FALSE)),0)</f>
        <v>2345</v>
      </c>
      <c r="AK2056" s="10">
        <f t="shared" si="6"/>
        <v>235</v>
      </c>
      <c r="AL2056" s="10" t="str">
        <f t="array" ref="AL2056">IFERROR(INDEX('Pontuação 3.0'!G$13:G$191, MATCH(AK2056, 'Pontuação 3.0'!F$13:F$191, 0)), "Faixa Indefinida")</f>
        <v>B</v>
      </c>
      <c r="AM2056" s="10">
        <f t="shared" si="7"/>
        <v>0</v>
      </c>
      <c r="AN2056" s="10">
        <f t="shared" si="8"/>
        <v>1</v>
      </c>
      <c r="AO2056" s="10">
        <f t="shared" si="9"/>
        <v>0</v>
      </c>
      <c r="AP2056" s="10">
        <f t="shared" si="10"/>
        <v>0</v>
      </c>
    </row>
    <row r="2057" ht="15.75" customHeight="1">
      <c r="A2057" s="7">
        <v>45677.0</v>
      </c>
      <c r="B2057" s="8" t="s">
        <v>171</v>
      </c>
      <c r="C2057" s="8" t="s">
        <v>4741</v>
      </c>
      <c r="D2057" s="9">
        <v>4.3988342812E10</v>
      </c>
      <c r="E2057" s="8" t="s">
        <v>6103</v>
      </c>
      <c r="F2057" s="8" t="s">
        <v>6116</v>
      </c>
      <c r="G2057" s="8" t="s">
        <v>6117</v>
      </c>
      <c r="H2057" s="8" t="s">
        <v>6106</v>
      </c>
      <c r="I2057" s="8" t="s">
        <v>6107</v>
      </c>
      <c r="J2057" s="8" t="s">
        <v>6119</v>
      </c>
      <c r="K2057" s="8" t="s">
        <v>6109</v>
      </c>
      <c r="L2057" s="8" t="s">
        <v>6115</v>
      </c>
      <c r="M2057" s="8" t="s">
        <v>6131</v>
      </c>
      <c r="N2057" s="12" t="s">
        <v>18</v>
      </c>
      <c r="O2057" s="12" t="s">
        <v>20</v>
      </c>
      <c r="P2057" s="12" t="s">
        <v>89</v>
      </c>
      <c r="Q2057" s="12" t="s">
        <v>22</v>
      </c>
      <c r="R2057" s="12" t="s">
        <v>21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10">
        <f>ROUNDUP(SUM(VLOOKUP(F2057,'Pontuação'!A$2:B$11,2,FALSE),VLOOKUP(E2057,'Pontuação'!C$2:D$11,2,FALSE),VLOOKUP(H2057,'Pontuação'!I$2:J$11,2,FALSE),VLOOKUP(J2057,'Pontuação'!G$2:H$11,2,FALSE),VLOOKUP(L2057,'Pontuação'!M$2:N$13,2,FALSE)),0)</f>
        <v>1553</v>
      </c>
      <c r="AD2057" s="11">
        <f t="shared" si="1"/>
        <v>155</v>
      </c>
      <c r="AE2057" s="11" t="str">
        <f t="array" ref="AE2057">IFERROR(INDEX('Pontuação'!G$13:G$101, MATCH(AD2057, 'Pontuação'!F$13:F$101, 0)), "Faixa Indefinida")</f>
        <v>C</v>
      </c>
      <c r="AF2057" s="11">
        <f t="shared" si="2"/>
        <v>0</v>
      </c>
      <c r="AG2057" s="11">
        <f t="shared" si="3"/>
        <v>0</v>
      </c>
      <c r="AH2057" s="11">
        <f t="shared" si="4"/>
        <v>1</v>
      </c>
      <c r="AI2057" s="11">
        <f t="shared" si="5"/>
        <v>0</v>
      </c>
      <c r="AJ2057" s="11">
        <f>ROUNDUP(SUM(VLOOKUP(F2057,'Pontuação 3.0'!A$2:B$11,2,FALSE),VLOOKUP(E2057,'Pontuação 3.0'!C$2:D$11,2,FALSE),VLOOKUP(H2057,'Pontuação 3.0'!I$2:J$11,2,FALSE),VLOOKUP(J2057,'Pontuação 3.0'!G$2:H$11,2,FALSE),VLOOKUP(G2057,'Pontuação 3.0'!E$2:F$11,2,FALSE),VLOOKUP(K2057,'Pontuação 3.0'!K$2:L$11,2,FALSE),VLOOKUP(L2057,'Pontuação 3.0'!M$2:N$13,2,FALSE)),0)</f>
        <v>2383</v>
      </c>
      <c r="AK2057" s="10">
        <f t="shared" si="6"/>
        <v>238</v>
      </c>
      <c r="AL2057" s="10" t="str">
        <f t="array" ref="AL2057">IFERROR(INDEX('Pontuação 3.0'!G$13:G$191, MATCH(AK2057, 'Pontuação 3.0'!F$13:F$191, 0)), "Faixa Indefinida")</f>
        <v>A</v>
      </c>
      <c r="AM2057" s="10">
        <f t="shared" si="7"/>
        <v>1</v>
      </c>
      <c r="AN2057" s="10">
        <f t="shared" si="8"/>
        <v>0</v>
      </c>
      <c r="AO2057" s="10">
        <f t="shared" si="9"/>
        <v>0</v>
      </c>
      <c r="AP2057" s="10">
        <f t="shared" si="10"/>
        <v>0</v>
      </c>
    </row>
    <row r="2058" ht="15.75" customHeight="1">
      <c r="A2058" s="7">
        <v>45677.0</v>
      </c>
      <c r="B2058" s="8" t="s">
        <v>4742</v>
      </c>
      <c r="C2058" s="8" t="s">
        <v>4743</v>
      </c>
      <c r="D2058" s="9">
        <v>4.199802799E10</v>
      </c>
      <c r="E2058" s="8" t="s">
        <v>6103</v>
      </c>
      <c r="F2058" s="8" t="s">
        <v>6104</v>
      </c>
      <c r="G2058" s="8" t="s">
        <v>6117</v>
      </c>
      <c r="H2058" s="8" t="s">
        <v>6118</v>
      </c>
      <c r="I2058" s="8" t="s">
        <v>6107</v>
      </c>
      <c r="J2058" s="8" t="s">
        <v>6119</v>
      </c>
      <c r="K2058" s="8" t="s">
        <v>6107</v>
      </c>
      <c r="L2058" s="8" t="s">
        <v>6120</v>
      </c>
      <c r="M2058" s="8" t="s">
        <v>6113</v>
      </c>
      <c r="N2058" s="12" t="s">
        <v>18</v>
      </c>
      <c r="O2058" s="12" t="s">
        <v>20</v>
      </c>
      <c r="P2058" s="12" t="s">
        <v>25</v>
      </c>
      <c r="Q2058" s="12" t="s">
        <v>22</v>
      </c>
      <c r="R2058" s="12" t="s">
        <v>32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10">
        <f>ROUNDUP(SUM(VLOOKUP(F2058,'Pontuação'!A$2:B$11,2,FALSE),VLOOKUP(E2058,'Pontuação'!C$2:D$11,2,FALSE),VLOOKUP(H2058,'Pontuação'!I$2:J$11,2,FALSE),VLOOKUP(J2058,'Pontuação'!G$2:H$11,2,FALSE),VLOOKUP(L2058,'Pontuação'!M$2:N$13,2,FALSE)),0)</f>
        <v>1732</v>
      </c>
      <c r="AD2058" s="11">
        <f t="shared" si="1"/>
        <v>173</v>
      </c>
      <c r="AE2058" s="11" t="str">
        <f t="array" ref="AE2058">IFERROR(INDEX('Pontuação'!G$13:G$101, MATCH(AD2058, 'Pontuação'!F$13:F$101, 0)), "Faixa Indefinida")</f>
        <v>B</v>
      </c>
      <c r="AF2058" s="11">
        <f t="shared" si="2"/>
        <v>0</v>
      </c>
      <c r="AG2058" s="11">
        <f t="shared" si="3"/>
        <v>1</v>
      </c>
      <c r="AH2058" s="11">
        <f t="shared" si="4"/>
        <v>0</v>
      </c>
      <c r="AI2058" s="11">
        <f t="shared" si="5"/>
        <v>0</v>
      </c>
      <c r="AJ2058" s="11">
        <f>ROUNDUP(SUM(VLOOKUP(F2058,'Pontuação 3.0'!A$2:B$11,2,FALSE),VLOOKUP(E2058,'Pontuação 3.0'!C$2:D$11,2,FALSE),VLOOKUP(H2058,'Pontuação 3.0'!I$2:J$11,2,FALSE),VLOOKUP(J2058,'Pontuação 3.0'!G$2:H$11,2,FALSE),VLOOKUP(G2058,'Pontuação 3.0'!E$2:F$11,2,FALSE),VLOOKUP(K2058,'Pontuação 3.0'!K$2:L$11,2,FALSE),VLOOKUP(L2058,'Pontuação 3.0'!M$2:N$13,2,FALSE)),0)</f>
        <v>2280</v>
      </c>
      <c r="AK2058" s="10">
        <f t="shared" si="6"/>
        <v>228</v>
      </c>
      <c r="AL2058" s="10" t="str">
        <f t="array" ref="AL2058">IFERROR(INDEX('Pontuação 3.0'!G$13:G$191, MATCH(AK2058, 'Pontuação 3.0'!F$13:F$191, 0)), "Faixa Indefinida")</f>
        <v>B</v>
      </c>
      <c r="AM2058" s="10">
        <f t="shared" si="7"/>
        <v>0</v>
      </c>
      <c r="AN2058" s="10">
        <f t="shared" si="8"/>
        <v>1</v>
      </c>
      <c r="AO2058" s="10">
        <f t="shared" si="9"/>
        <v>0</v>
      </c>
      <c r="AP2058" s="10">
        <f t="shared" si="10"/>
        <v>0</v>
      </c>
    </row>
    <row r="2059" ht="15.75" customHeight="1">
      <c r="A2059" s="7">
        <v>45677.0</v>
      </c>
      <c r="B2059" s="8" t="s">
        <v>4744</v>
      </c>
      <c r="C2059" s="8" t="s">
        <v>4745</v>
      </c>
      <c r="D2059" s="9">
        <v>1.699101921E10</v>
      </c>
      <c r="E2059" s="8" t="s">
        <v>6103</v>
      </c>
      <c r="F2059" s="8" t="s">
        <v>6126</v>
      </c>
      <c r="G2059" s="8" t="s">
        <v>6122</v>
      </c>
      <c r="H2059" s="8" t="s">
        <v>6118</v>
      </c>
      <c r="I2059" s="8" t="s">
        <v>6107</v>
      </c>
      <c r="J2059" s="8" t="s">
        <v>6119</v>
      </c>
      <c r="K2059" s="8" t="s">
        <v>6107</v>
      </c>
      <c r="L2059" s="8" t="s">
        <v>6110</v>
      </c>
      <c r="M2059" s="8" t="s">
        <v>6133</v>
      </c>
      <c r="N2059" s="12" t="s">
        <v>18</v>
      </c>
      <c r="O2059" s="12" t="s">
        <v>20</v>
      </c>
      <c r="P2059" s="12" t="s">
        <v>102</v>
      </c>
      <c r="Q2059" s="12" t="s">
        <v>22</v>
      </c>
      <c r="R2059" s="12" t="s">
        <v>21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10">
        <f>ROUNDUP(SUM(VLOOKUP(F2059,'Pontuação'!A$2:B$11,2,FALSE),VLOOKUP(E2059,'Pontuação'!C$2:D$11,2,FALSE),VLOOKUP(H2059,'Pontuação'!I$2:J$11,2,FALSE),VLOOKUP(J2059,'Pontuação'!G$2:H$11,2,FALSE),VLOOKUP(L2059,'Pontuação'!M$2:N$13,2,FALSE)),0)</f>
        <v>1653</v>
      </c>
      <c r="AD2059" s="11">
        <f t="shared" si="1"/>
        <v>165</v>
      </c>
      <c r="AE2059" s="11" t="str">
        <f t="array" ref="AE2059">IFERROR(INDEX('Pontuação'!G$13:G$101, MATCH(AD2059, 'Pontuação'!F$13:F$101, 0)), "Faixa Indefinida")</f>
        <v>C</v>
      </c>
      <c r="AF2059" s="11">
        <f t="shared" si="2"/>
        <v>0</v>
      </c>
      <c r="AG2059" s="11">
        <f t="shared" si="3"/>
        <v>0</v>
      </c>
      <c r="AH2059" s="11">
        <f t="shared" si="4"/>
        <v>1</v>
      </c>
      <c r="AI2059" s="11">
        <f t="shared" si="5"/>
        <v>0</v>
      </c>
      <c r="AJ2059" s="11">
        <f>ROUNDUP(SUM(VLOOKUP(F2059,'Pontuação 3.0'!A$2:B$11,2,FALSE),VLOOKUP(E2059,'Pontuação 3.0'!C$2:D$11,2,FALSE),VLOOKUP(H2059,'Pontuação 3.0'!I$2:J$11,2,FALSE),VLOOKUP(J2059,'Pontuação 3.0'!G$2:H$11,2,FALSE),VLOOKUP(G2059,'Pontuação 3.0'!E$2:F$11,2,FALSE),VLOOKUP(K2059,'Pontuação 3.0'!K$2:L$11,2,FALSE),VLOOKUP(L2059,'Pontuação 3.0'!M$2:N$13,2,FALSE)),0)</f>
        <v>2130</v>
      </c>
      <c r="AK2059" s="10">
        <f t="shared" si="6"/>
        <v>213</v>
      </c>
      <c r="AL2059" s="10" t="str">
        <f t="array" ref="AL2059">IFERROR(INDEX('Pontuação 3.0'!G$13:G$191, MATCH(AK2059, 'Pontuação 3.0'!F$13:F$191, 0)), "Faixa Indefinida")</f>
        <v>C</v>
      </c>
      <c r="AM2059" s="10">
        <f t="shared" si="7"/>
        <v>0</v>
      </c>
      <c r="AN2059" s="10">
        <f t="shared" si="8"/>
        <v>0</v>
      </c>
      <c r="AO2059" s="10">
        <f t="shared" si="9"/>
        <v>1</v>
      </c>
      <c r="AP2059" s="10">
        <f t="shared" si="10"/>
        <v>0</v>
      </c>
    </row>
    <row r="2060" ht="15.75" customHeight="1">
      <c r="A2060" s="7">
        <v>45677.0</v>
      </c>
      <c r="B2060" s="8" t="s">
        <v>4748</v>
      </c>
      <c r="C2060" s="8" t="s">
        <v>4749</v>
      </c>
      <c r="D2060" s="9">
        <v>5.4984021466E10</v>
      </c>
      <c r="E2060" s="8" t="s">
        <v>6125</v>
      </c>
      <c r="F2060" s="8" t="s">
        <v>6126</v>
      </c>
      <c r="G2060" s="8" t="s">
        <v>6117</v>
      </c>
      <c r="H2060" s="8" t="s">
        <v>6118</v>
      </c>
      <c r="I2060" s="8" t="s">
        <v>6107</v>
      </c>
      <c r="J2060" s="8" t="s">
        <v>6119</v>
      </c>
      <c r="K2060" s="8" t="s">
        <v>6107</v>
      </c>
      <c r="L2060" s="8" t="s">
        <v>6115</v>
      </c>
      <c r="M2060" s="8" t="s">
        <v>6121</v>
      </c>
      <c r="N2060" s="12" t="s">
        <v>18</v>
      </c>
      <c r="O2060" s="12" t="s">
        <v>20</v>
      </c>
      <c r="P2060" s="12" t="s">
        <v>25</v>
      </c>
      <c r="Q2060" s="12" t="s">
        <v>33</v>
      </c>
      <c r="R2060" s="12" t="s">
        <v>32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10">
        <f>ROUNDUP(SUM(VLOOKUP(F2060,'Pontuação'!A$2:B$11,2,FALSE),VLOOKUP(E2060,'Pontuação'!C$2:D$11,2,FALSE),VLOOKUP(H2060,'Pontuação'!I$2:J$11,2,FALSE),VLOOKUP(J2060,'Pontuação'!G$2:H$11,2,FALSE),VLOOKUP(L2060,'Pontuação'!M$2:N$13,2,FALSE)),0)</f>
        <v>1587</v>
      </c>
      <c r="AD2060" s="11">
        <f t="shared" si="1"/>
        <v>159</v>
      </c>
      <c r="AE2060" s="11" t="str">
        <f t="array" ref="AE2060">IFERROR(INDEX('Pontuação'!G$13:G$101, MATCH(AD2060, 'Pontuação'!F$13:F$101, 0)), "Faixa Indefinida")</f>
        <v>C</v>
      </c>
      <c r="AF2060" s="11">
        <f t="shared" si="2"/>
        <v>0</v>
      </c>
      <c r="AG2060" s="11">
        <f t="shared" si="3"/>
        <v>0</v>
      </c>
      <c r="AH2060" s="11">
        <f t="shared" si="4"/>
        <v>1</v>
      </c>
      <c r="AI2060" s="11">
        <f t="shared" si="5"/>
        <v>0</v>
      </c>
      <c r="AJ2060" s="11">
        <f>ROUNDUP(SUM(VLOOKUP(F2060,'Pontuação 3.0'!A$2:B$11,2,FALSE),VLOOKUP(E2060,'Pontuação 3.0'!C$2:D$11,2,FALSE),VLOOKUP(H2060,'Pontuação 3.0'!I$2:J$11,2,FALSE),VLOOKUP(J2060,'Pontuação 3.0'!G$2:H$11,2,FALSE),VLOOKUP(G2060,'Pontuação 3.0'!E$2:F$11,2,FALSE),VLOOKUP(K2060,'Pontuação 3.0'!K$2:L$11,2,FALSE),VLOOKUP(L2060,'Pontuação 3.0'!M$2:N$13,2,FALSE)),0)</f>
        <v>2046</v>
      </c>
      <c r="AK2060" s="10">
        <f t="shared" si="6"/>
        <v>205</v>
      </c>
      <c r="AL2060" s="10" t="str">
        <f t="array" ref="AL2060">IFERROR(INDEX('Pontuação 3.0'!G$13:G$191, MATCH(AK2060, 'Pontuação 3.0'!F$13:F$191, 0)), "Faixa Indefinida")</f>
        <v>C</v>
      </c>
      <c r="AM2060" s="10">
        <f t="shared" si="7"/>
        <v>0</v>
      </c>
      <c r="AN2060" s="10">
        <f t="shared" si="8"/>
        <v>0</v>
      </c>
      <c r="AO2060" s="10">
        <f t="shared" si="9"/>
        <v>1</v>
      </c>
      <c r="AP2060" s="10">
        <f t="shared" si="10"/>
        <v>0</v>
      </c>
    </row>
    <row r="2061" ht="15.75" customHeight="1">
      <c r="A2061" s="7">
        <v>45677.0</v>
      </c>
      <c r="B2061" s="8" t="s">
        <v>4750</v>
      </c>
      <c r="C2061" s="8" t="s">
        <v>4751</v>
      </c>
      <c r="D2061" s="9">
        <v>1.1941265327E10</v>
      </c>
      <c r="E2061" s="8" t="s">
        <v>6103</v>
      </c>
      <c r="F2061" s="8" t="s">
        <v>6116</v>
      </c>
      <c r="G2061" s="8" t="s">
        <v>6117</v>
      </c>
      <c r="H2061" s="8" t="s">
        <v>6118</v>
      </c>
      <c r="I2061" s="8" t="s">
        <v>6107</v>
      </c>
      <c r="J2061" s="8" t="s">
        <v>6119</v>
      </c>
      <c r="K2061" s="8" t="s">
        <v>6109</v>
      </c>
      <c r="L2061" s="8" t="s">
        <v>6115</v>
      </c>
      <c r="M2061" s="8" t="s">
        <v>6121</v>
      </c>
      <c r="N2061" s="12" t="s">
        <v>18</v>
      </c>
      <c r="O2061" s="12" t="s">
        <v>20</v>
      </c>
      <c r="P2061" s="12" t="s">
        <v>51</v>
      </c>
      <c r="Q2061" s="12" t="s">
        <v>22</v>
      </c>
      <c r="R2061" s="12" t="s">
        <v>21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10">
        <f>ROUNDUP(SUM(VLOOKUP(F2061,'Pontuação'!A$2:B$11,2,FALSE),VLOOKUP(E2061,'Pontuação'!C$2:D$11,2,FALSE),VLOOKUP(H2061,'Pontuação'!I$2:J$11,2,FALSE),VLOOKUP(J2061,'Pontuação'!G$2:H$11,2,FALSE),VLOOKUP(L2061,'Pontuação'!M$2:N$13,2,FALSE)),0)</f>
        <v>1595</v>
      </c>
      <c r="AD2061" s="11">
        <f t="shared" si="1"/>
        <v>160</v>
      </c>
      <c r="AE2061" s="11" t="str">
        <f t="array" ref="AE2061">IFERROR(INDEX('Pontuação'!G$13:G$101, MATCH(AD2061, 'Pontuação'!F$13:F$101, 0)), "Faixa Indefinida")</f>
        <v>C</v>
      </c>
      <c r="AF2061" s="11">
        <f t="shared" si="2"/>
        <v>0</v>
      </c>
      <c r="AG2061" s="11">
        <f t="shared" si="3"/>
        <v>0</v>
      </c>
      <c r="AH2061" s="11">
        <f t="shared" si="4"/>
        <v>1</v>
      </c>
      <c r="AI2061" s="11">
        <f t="shared" si="5"/>
        <v>0</v>
      </c>
      <c r="AJ2061" s="11">
        <f>ROUNDUP(SUM(VLOOKUP(F2061,'Pontuação 3.0'!A$2:B$11,2,FALSE),VLOOKUP(E2061,'Pontuação 3.0'!C$2:D$11,2,FALSE),VLOOKUP(H2061,'Pontuação 3.0'!I$2:J$11,2,FALSE),VLOOKUP(J2061,'Pontuação 3.0'!G$2:H$11,2,FALSE),VLOOKUP(G2061,'Pontuação 3.0'!E$2:F$11,2,FALSE),VLOOKUP(K2061,'Pontuação 3.0'!K$2:L$11,2,FALSE),VLOOKUP(L2061,'Pontuação 3.0'!M$2:N$13,2,FALSE)),0)</f>
        <v>2470</v>
      </c>
      <c r="AK2061" s="10">
        <f t="shared" si="6"/>
        <v>247</v>
      </c>
      <c r="AL2061" s="10" t="str">
        <f t="array" ref="AL2061">IFERROR(INDEX('Pontuação 3.0'!G$13:G$191, MATCH(AK2061, 'Pontuação 3.0'!F$13:F$191, 0)), "Faixa Indefinida")</f>
        <v>A</v>
      </c>
      <c r="AM2061" s="10">
        <f t="shared" si="7"/>
        <v>1</v>
      </c>
      <c r="AN2061" s="10">
        <f t="shared" si="8"/>
        <v>0</v>
      </c>
      <c r="AO2061" s="10">
        <f t="shared" si="9"/>
        <v>0</v>
      </c>
      <c r="AP2061" s="10">
        <f t="shared" si="10"/>
        <v>0</v>
      </c>
    </row>
    <row r="2062" ht="15.75" customHeight="1">
      <c r="A2062" s="7">
        <v>45677.0</v>
      </c>
      <c r="B2062" s="8" t="s">
        <v>4754</v>
      </c>
      <c r="C2062" s="8" t="s">
        <v>4755</v>
      </c>
      <c r="D2062" s="9">
        <v>9.4984388839E10</v>
      </c>
      <c r="E2062" s="8" t="s">
        <v>6103</v>
      </c>
      <c r="F2062" s="8" t="s">
        <v>6126</v>
      </c>
      <c r="G2062" s="8" t="s">
        <v>6114</v>
      </c>
      <c r="H2062" s="8" t="s">
        <v>6123</v>
      </c>
      <c r="I2062" s="8" t="s">
        <v>6107</v>
      </c>
      <c r="J2062" s="8" t="s">
        <v>6119</v>
      </c>
      <c r="K2062" s="8" t="s">
        <v>6107</v>
      </c>
      <c r="L2062" s="8" t="s">
        <v>6136</v>
      </c>
      <c r="M2062" s="8" t="s">
        <v>6111</v>
      </c>
      <c r="N2062" s="12" t="s">
        <v>18</v>
      </c>
      <c r="O2062" s="12" t="s">
        <v>20</v>
      </c>
      <c r="P2062" s="12" t="s">
        <v>25</v>
      </c>
      <c r="Q2062" s="12" t="s">
        <v>22</v>
      </c>
      <c r="R2062" s="12" t="s">
        <v>21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10">
        <f>ROUNDUP(SUM(VLOOKUP(F2062,'Pontuação'!A$2:B$11,2,FALSE),VLOOKUP(E2062,'Pontuação'!C$2:D$11,2,FALSE),VLOOKUP(H2062,'Pontuação'!I$2:J$11,2,FALSE),VLOOKUP(J2062,'Pontuação'!G$2:H$11,2,FALSE),VLOOKUP(L2062,'Pontuação'!M$2:N$13,2,FALSE)),0)</f>
        <v>1471</v>
      </c>
      <c r="AD2062" s="11">
        <f t="shared" si="1"/>
        <v>147</v>
      </c>
      <c r="AE2062" s="11" t="str">
        <f t="array" ref="AE2062">IFERROR(INDEX('Pontuação'!G$13:G$101, MATCH(AD2062, 'Pontuação'!F$13:F$101, 0)), "Faixa Indefinida")</f>
        <v>D</v>
      </c>
      <c r="AF2062" s="11">
        <f t="shared" si="2"/>
        <v>0</v>
      </c>
      <c r="AG2062" s="11">
        <f t="shared" si="3"/>
        <v>0</v>
      </c>
      <c r="AH2062" s="11">
        <f t="shared" si="4"/>
        <v>0</v>
      </c>
      <c r="AI2062" s="11">
        <f t="shared" si="5"/>
        <v>1</v>
      </c>
      <c r="AJ2062" s="11">
        <f>ROUNDUP(SUM(VLOOKUP(F2062,'Pontuação 3.0'!A$2:B$11,2,FALSE),VLOOKUP(E2062,'Pontuação 3.0'!C$2:D$11,2,FALSE),VLOOKUP(H2062,'Pontuação 3.0'!I$2:J$11,2,FALSE),VLOOKUP(J2062,'Pontuação 3.0'!G$2:H$11,2,FALSE),VLOOKUP(G2062,'Pontuação 3.0'!E$2:F$11,2,FALSE),VLOOKUP(K2062,'Pontuação 3.0'!K$2:L$11,2,FALSE),VLOOKUP(L2062,'Pontuação 3.0'!M$2:N$13,2,FALSE)),0)</f>
        <v>1669</v>
      </c>
      <c r="AK2062" s="10">
        <f t="shared" si="6"/>
        <v>167</v>
      </c>
      <c r="AL2062" s="10" t="str">
        <f t="array" ref="AL2062">IFERROR(INDEX('Pontuação 3.0'!G$13:G$191, MATCH(AK2062, 'Pontuação 3.0'!F$13:F$191, 0)), "Faixa Indefinida")</f>
        <v>D</v>
      </c>
      <c r="AM2062" s="10">
        <f t="shared" si="7"/>
        <v>0</v>
      </c>
      <c r="AN2062" s="10">
        <f t="shared" si="8"/>
        <v>0</v>
      </c>
      <c r="AO2062" s="10">
        <f t="shared" si="9"/>
        <v>0</v>
      </c>
      <c r="AP2062" s="10">
        <f t="shared" si="10"/>
        <v>1</v>
      </c>
    </row>
    <row r="2063" ht="15.75" customHeight="1">
      <c r="A2063" s="7">
        <v>45677.0</v>
      </c>
      <c r="B2063" s="8" t="s">
        <v>4756</v>
      </c>
      <c r="C2063" s="8" t="s">
        <v>4757</v>
      </c>
      <c r="D2063" s="8" t="s">
        <v>4758</v>
      </c>
      <c r="E2063" s="8" t="s">
        <v>6103</v>
      </c>
      <c r="F2063" s="8" t="s">
        <v>6126</v>
      </c>
      <c r="G2063" s="8" t="s">
        <v>6117</v>
      </c>
      <c r="H2063" s="8" t="s">
        <v>6118</v>
      </c>
      <c r="I2063" s="8" t="s">
        <v>6128</v>
      </c>
      <c r="J2063" s="8" t="s">
        <v>6119</v>
      </c>
      <c r="K2063" s="8" t="s">
        <v>6107</v>
      </c>
      <c r="L2063" s="8" t="s">
        <v>6136</v>
      </c>
      <c r="M2063" s="8" t="s">
        <v>6131</v>
      </c>
      <c r="N2063" s="12" t="s">
        <v>18</v>
      </c>
      <c r="O2063" s="12" t="s">
        <v>20</v>
      </c>
      <c r="P2063" s="12" t="s">
        <v>25</v>
      </c>
      <c r="Q2063" s="12" t="s">
        <v>173</v>
      </c>
      <c r="R2063" s="12" t="s">
        <v>32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10">
        <f>ROUNDUP(SUM(VLOOKUP(F2063,'Pontuação'!A$2:B$11,2,FALSE),VLOOKUP(E2063,'Pontuação'!C$2:D$11,2,FALSE),VLOOKUP(H2063,'Pontuação'!I$2:J$11,2,FALSE),VLOOKUP(J2063,'Pontuação'!G$2:H$11,2,FALSE),VLOOKUP(L2063,'Pontuação'!M$2:N$13,2,FALSE)),0)</f>
        <v>1627</v>
      </c>
      <c r="AD2063" s="11">
        <f t="shared" si="1"/>
        <v>163</v>
      </c>
      <c r="AE2063" s="11" t="str">
        <f t="array" ref="AE2063">IFERROR(INDEX('Pontuação'!G$13:G$101, MATCH(AD2063, 'Pontuação'!F$13:F$101, 0)), "Faixa Indefinida")</f>
        <v>C</v>
      </c>
      <c r="AF2063" s="11">
        <f t="shared" si="2"/>
        <v>0</v>
      </c>
      <c r="AG2063" s="11">
        <f t="shared" si="3"/>
        <v>0</v>
      </c>
      <c r="AH2063" s="11">
        <f t="shared" si="4"/>
        <v>1</v>
      </c>
      <c r="AI2063" s="11">
        <f t="shared" si="5"/>
        <v>0</v>
      </c>
      <c r="AJ2063" s="11">
        <f>ROUNDUP(SUM(VLOOKUP(F2063,'Pontuação 3.0'!A$2:B$11,2,FALSE),VLOOKUP(E2063,'Pontuação 3.0'!C$2:D$11,2,FALSE),VLOOKUP(H2063,'Pontuação 3.0'!I$2:J$11,2,FALSE),VLOOKUP(J2063,'Pontuação 3.0'!G$2:H$11,2,FALSE),VLOOKUP(G2063,'Pontuação 3.0'!E$2:F$11,2,FALSE),VLOOKUP(K2063,'Pontuação 3.0'!K$2:L$11,2,FALSE),VLOOKUP(L2063,'Pontuação 3.0'!M$2:N$13,2,FALSE)),0)</f>
        <v>2054</v>
      </c>
      <c r="AK2063" s="10">
        <f t="shared" si="6"/>
        <v>205</v>
      </c>
      <c r="AL2063" s="10" t="str">
        <f t="array" ref="AL2063">IFERROR(INDEX('Pontuação 3.0'!G$13:G$191, MATCH(AK2063, 'Pontuação 3.0'!F$13:F$191, 0)), "Faixa Indefinida")</f>
        <v>C</v>
      </c>
      <c r="AM2063" s="10">
        <f t="shared" si="7"/>
        <v>0</v>
      </c>
      <c r="AN2063" s="10">
        <f t="shared" si="8"/>
        <v>0</v>
      </c>
      <c r="AO2063" s="10">
        <f t="shared" si="9"/>
        <v>1</v>
      </c>
      <c r="AP2063" s="10">
        <f t="shared" si="10"/>
        <v>0</v>
      </c>
    </row>
    <row r="2064" ht="15.75" customHeight="1">
      <c r="A2064" s="7">
        <v>45677.0</v>
      </c>
      <c r="B2064" s="8" t="s">
        <v>2345</v>
      </c>
      <c r="C2064" s="8" t="s">
        <v>4761</v>
      </c>
      <c r="D2064" s="9">
        <v>1.9995450111E10</v>
      </c>
      <c r="E2064" s="8" t="s">
        <v>6103</v>
      </c>
      <c r="F2064" s="8" t="s">
        <v>6116</v>
      </c>
      <c r="G2064" s="8" t="s">
        <v>6122</v>
      </c>
      <c r="H2064" s="8" t="s">
        <v>6118</v>
      </c>
      <c r="I2064" s="8" t="s">
        <v>6107</v>
      </c>
      <c r="J2064" s="8" t="s">
        <v>6119</v>
      </c>
      <c r="K2064" s="8" t="s">
        <v>6109</v>
      </c>
      <c r="L2064" s="8" t="s">
        <v>6115</v>
      </c>
      <c r="M2064" s="8" t="s">
        <v>6121</v>
      </c>
      <c r="N2064" s="12" t="s">
        <v>18</v>
      </c>
      <c r="O2064" s="12" t="s">
        <v>20</v>
      </c>
      <c r="P2064" s="12" t="s">
        <v>19</v>
      </c>
      <c r="Q2064" s="12" t="s">
        <v>22</v>
      </c>
      <c r="R2064" s="12" t="s">
        <v>21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10">
        <f>ROUNDUP(SUM(VLOOKUP(F2064,'Pontuação'!A$2:B$11,2,FALSE),VLOOKUP(E2064,'Pontuação'!C$2:D$11,2,FALSE),VLOOKUP(H2064,'Pontuação'!I$2:J$11,2,FALSE),VLOOKUP(J2064,'Pontuação'!G$2:H$11,2,FALSE),VLOOKUP(L2064,'Pontuação'!M$2:N$13,2,FALSE)),0)</f>
        <v>1595</v>
      </c>
      <c r="AD2064" s="11">
        <f t="shared" si="1"/>
        <v>160</v>
      </c>
      <c r="AE2064" s="11" t="str">
        <f t="array" ref="AE2064">IFERROR(INDEX('Pontuação'!G$13:G$101, MATCH(AD2064, 'Pontuação'!F$13:F$101, 0)), "Faixa Indefinida")</f>
        <v>C</v>
      </c>
      <c r="AF2064" s="11">
        <f t="shared" si="2"/>
        <v>0</v>
      </c>
      <c r="AG2064" s="11">
        <f t="shared" si="3"/>
        <v>0</v>
      </c>
      <c r="AH2064" s="11">
        <f t="shared" si="4"/>
        <v>1</v>
      </c>
      <c r="AI2064" s="11">
        <f t="shared" si="5"/>
        <v>0</v>
      </c>
      <c r="AJ2064" s="11">
        <f>ROUNDUP(SUM(VLOOKUP(F2064,'Pontuação 3.0'!A$2:B$11,2,FALSE),VLOOKUP(E2064,'Pontuação 3.0'!C$2:D$11,2,FALSE),VLOOKUP(H2064,'Pontuação 3.0'!I$2:J$11,2,FALSE),VLOOKUP(J2064,'Pontuação 3.0'!G$2:H$11,2,FALSE),VLOOKUP(G2064,'Pontuação 3.0'!E$2:F$11,2,FALSE),VLOOKUP(K2064,'Pontuação 3.0'!K$2:L$11,2,FALSE),VLOOKUP(L2064,'Pontuação 3.0'!M$2:N$13,2,FALSE)),0)</f>
        <v>2330</v>
      </c>
      <c r="AK2064" s="10">
        <f t="shared" si="6"/>
        <v>233</v>
      </c>
      <c r="AL2064" s="10" t="str">
        <f t="array" ref="AL2064">IFERROR(INDEX('Pontuação 3.0'!G$13:G$191, MATCH(AK2064, 'Pontuação 3.0'!F$13:F$191, 0)), "Faixa Indefinida")</f>
        <v>B</v>
      </c>
      <c r="AM2064" s="10">
        <f t="shared" si="7"/>
        <v>0</v>
      </c>
      <c r="AN2064" s="10">
        <f t="shared" si="8"/>
        <v>1</v>
      </c>
      <c r="AO2064" s="10">
        <f t="shared" si="9"/>
        <v>0</v>
      </c>
      <c r="AP2064" s="10">
        <f t="shared" si="10"/>
        <v>0</v>
      </c>
    </row>
    <row r="2065" ht="15.75" customHeight="1">
      <c r="A2065" s="7">
        <v>45677.0</v>
      </c>
      <c r="B2065" s="8" t="s">
        <v>4762</v>
      </c>
      <c r="C2065" s="8" t="s">
        <v>4763</v>
      </c>
      <c r="D2065" s="9">
        <v>5.1995044188E10</v>
      </c>
      <c r="E2065" s="8" t="s">
        <v>6103</v>
      </c>
      <c r="F2065" s="8" t="s">
        <v>6116</v>
      </c>
      <c r="G2065" s="8" t="s">
        <v>6122</v>
      </c>
      <c r="H2065" s="8" t="s">
        <v>6106</v>
      </c>
      <c r="I2065" s="8" t="s">
        <v>6107</v>
      </c>
      <c r="J2065" s="8" t="s">
        <v>6119</v>
      </c>
      <c r="K2065" s="8" t="s">
        <v>6109</v>
      </c>
      <c r="L2065" s="8" t="s">
        <v>6115</v>
      </c>
      <c r="M2065" s="8" t="s">
        <v>6131</v>
      </c>
      <c r="N2065" s="12" t="s">
        <v>18</v>
      </c>
      <c r="O2065" s="12" t="s">
        <v>20</v>
      </c>
      <c r="P2065" s="12" t="s">
        <v>76</v>
      </c>
      <c r="Q2065" s="12" t="s">
        <v>83</v>
      </c>
      <c r="R2065" s="12" t="s">
        <v>32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10">
        <f>ROUNDUP(SUM(VLOOKUP(F2065,'Pontuação'!A$2:B$11,2,FALSE),VLOOKUP(E2065,'Pontuação'!C$2:D$11,2,FALSE),VLOOKUP(H2065,'Pontuação'!I$2:J$11,2,FALSE),VLOOKUP(J2065,'Pontuação'!G$2:H$11,2,FALSE),VLOOKUP(L2065,'Pontuação'!M$2:N$13,2,FALSE)),0)</f>
        <v>1553</v>
      </c>
      <c r="AD2065" s="11">
        <f t="shared" si="1"/>
        <v>155</v>
      </c>
      <c r="AE2065" s="11" t="str">
        <f t="array" ref="AE2065">IFERROR(INDEX('Pontuação'!G$13:G$101, MATCH(AD2065, 'Pontuação'!F$13:F$101, 0)), "Faixa Indefinida")</f>
        <v>C</v>
      </c>
      <c r="AF2065" s="11">
        <f t="shared" si="2"/>
        <v>0</v>
      </c>
      <c r="AG2065" s="11">
        <f t="shared" si="3"/>
        <v>0</v>
      </c>
      <c r="AH2065" s="11">
        <f t="shared" si="4"/>
        <v>1</v>
      </c>
      <c r="AI2065" s="11">
        <f t="shared" si="5"/>
        <v>0</v>
      </c>
      <c r="AJ2065" s="11">
        <f>ROUNDUP(SUM(VLOOKUP(F2065,'Pontuação 3.0'!A$2:B$11,2,FALSE),VLOOKUP(E2065,'Pontuação 3.0'!C$2:D$11,2,FALSE),VLOOKUP(H2065,'Pontuação 3.0'!I$2:J$11,2,FALSE),VLOOKUP(J2065,'Pontuação 3.0'!G$2:H$11,2,FALSE),VLOOKUP(G2065,'Pontuação 3.0'!E$2:F$11,2,FALSE),VLOOKUP(K2065,'Pontuação 3.0'!K$2:L$11,2,FALSE),VLOOKUP(L2065,'Pontuação 3.0'!M$2:N$13,2,FALSE)),0)</f>
        <v>2243</v>
      </c>
      <c r="AK2065" s="10">
        <f t="shared" si="6"/>
        <v>224</v>
      </c>
      <c r="AL2065" s="10" t="str">
        <f t="array" ref="AL2065">IFERROR(INDEX('Pontuação 3.0'!G$13:G$191, MATCH(AK2065, 'Pontuação 3.0'!F$13:F$191, 0)), "Faixa Indefinida")</f>
        <v>B</v>
      </c>
      <c r="AM2065" s="10">
        <f t="shared" si="7"/>
        <v>0</v>
      </c>
      <c r="AN2065" s="10">
        <f t="shared" si="8"/>
        <v>1</v>
      </c>
      <c r="AO2065" s="10">
        <f t="shared" si="9"/>
        <v>0</v>
      </c>
      <c r="AP2065" s="10">
        <f t="shared" si="10"/>
        <v>0</v>
      </c>
    </row>
    <row r="2066" ht="15.75" customHeight="1">
      <c r="A2066" s="7">
        <v>45677.0</v>
      </c>
      <c r="B2066" s="8" t="s">
        <v>4766</v>
      </c>
      <c r="C2066" s="8" t="s">
        <v>4767</v>
      </c>
      <c r="D2066" s="9">
        <v>8.5992136503E10</v>
      </c>
      <c r="E2066" s="8" t="s">
        <v>6103</v>
      </c>
      <c r="F2066" s="8" t="s">
        <v>6126</v>
      </c>
      <c r="G2066" s="8" t="s">
        <v>6114</v>
      </c>
      <c r="H2066" s="8" t="s">
        <v>6118</v>
      </c>
      <c r="I2066" s="8" t="s">
        <v>6128</v>
      </c>
      <c r="J2066" s="8" t="s">
        <v>6119</v>
      </c>
      <c r="K2066" s="8" t="s">
        <v>6107</v>
      </c>
      <c r="L2066" s="8" t="s">
        <v>6115</v>
      </c>
      <c r="M2066" s="8" t="s">
        <v>6111</v>
      </c>
      <c r="N2066" s="12" t="s">
        <v>18</v>
      </c>
      <c r="O2066" s="12" t="s">
        <v>20</v>
      </c>
      <c r="P2066" s="12" t="s">
        <v>121</v>
      </c>
      <c r="Q2066" s="12" t="s">
        <v>33</v>
      </c>
      <c r="R2066" s="12" t="s">
        <v>32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10">
        <f>ROUNDUP(SUM(VLOOKUP(F2066,'Pontuação'!A$2:B$11,2,FALSE),VLOOKUP(E2066,'Pontuação'!C$2:D$11,2,FALSE),VLOOKUP(H2066,'Pontuação'!I$2:J$11,2,FALSE),VLOOKUP(J2066,'Pontuação'!G$2:H$11,2,FALSE),VLOOKUP(L2066,'Pontuação'!M$2:N$13,2,FALSE)),0)</f>
        <v>1583</v>
      </c>
      <c r="AD2066" s="11">
        <f t="shared" si="1"/>
        <v>158</v>
      </c>
      <c r="AE2066" s="11" t="str">
        <f t="array" ref="AE2066">IFERROR(INDEX('Pontuação'!G$13:G$101, MATCH(AD2066, 'Pontuação'!F$13:F$101, 0)), "Faixa Indefinida")</f>
        <v>C</v>
      </c>
      <c r="AF2066" s="11">
        <f t="shared" si="2"/>
        <v>0</v>
      </c>
      <c r="AG2066" s="11">
        <f t="shared" si="3"/>
        <v>0</v>
      </c>
      <c r="AH2066" s="11">
        <f t="shared" si="4"/>
        <v>1</v>
      </c>
      <c r="AI2066" s="11">
        <f t="shared" si="5"/>
        <v>0</v>
      </c>
      <c r="AJ2066" s="11">
        <f>ROUNDUP(SUM(VLOOKUP(F2066,'Pontuação 3.0'!A$2:B$11,2,FALSE),VLOOKUP(E2066,'Pontuação 3.0'!C$2:D$11,2,FALSE),VLOOKUP(H2066,'Pontuação 3.0'!I$2:J$11,2,FALSE),VLOOKUP(J2066,'Pontuação 3.0'!G$2:H$11,2,FALSE),VLOOKUP(G2066,'Pontuação 3.0'!E$2:F$11,2,FALSE),VLOOKUP(K2066,'Pontuação 3.0'!K$2:L$11,2,FALSE),VLOOKUP(L2066,'Pontuação 3.0'!M$2:N$13,2,FALSE)),0)</f>
        <v>1926</v>
      </c>
      <c r="AK2066" s="10">
        <f t="shared" si="6"/>
        <v>193</v>
      </c>
      <c r="AL2066" s="10" t="str">
        <f t="array" ref="AL2066">IFERROR(INDEX('Pontuação 3.0'!G$13:G$191, MATCH(AK2066, 'Pontuação 3.0'!F$13:F$191, 0)), "Faixa Indefinida")</f>
        <v>C</v>
      </c>
      <c r="AM2066" s="10">
        <f t="shared" si="7"/>
        <v>0</v>
      </c>
      <c r="AN2066" s="10">
        <f t="shared" si="8"/>
        <v>0</v>
      </c>
      <c r="AO2066" s="10">
        <f t="shared" si="9"/>
        <v>1</v>
      </c>
      <c r="AP2066" s="10">
        <f t="shared" si="10"/>
        <v>0</v>
      </c>
    </row>
    <row r="2067" ht="15.75" customHeight="1">
      <c r="A2067" s="7">
        <v>45677.0</v>
      </c>
      <c r="B2067" s="8" t="s">
        <v>295</v>
      </c>
      <c r="C2067" s="8" t="s">
        <v>4768</v>
      </c>
      <c r="D2067" s="9">
        <v>1.9997547598E10</v>
      </c>
      <c r="E2067" s="8" t="s">
        <v>6103</v>
      </c>
      <c r="F2067" s="8" t="s">
        <v>6116</v>
      </c>
      <c r="G2067" s="8" t="s">
        <v>6122</v>
      </c>
      <c r="H2067" s="8" t="s">
        <v>6118</v>
      </c>
      <c r="I2067" s="8" t="s">
        <v>6107</v>
      </c>
      <c r="J2067" s="8" t="s">
        <v>6119</v>
      </c>
      <c r="K2067" s="8" t="s">
        <v>6107</v>
      </c>
      <c r="L2067" s="8" t="s">
        <v>6120</v>
      </c>
      <c r="M2067" s="8" t="s">
        <v>6113</v>
      </c>
      <c r="N2067" s="12" t="s">
        <v>18</v>
      </c>
      <c r="O2067" s="12" t="s">
        <v>20</v>
      </c>
      <c r="P2067" s="12" t="s">
        <v>25</v>
      </c>
      <c r="Q2067" s="12" t="s">
        <v>33</v>
      </c>
      <c r="R2067" s="12" t="s">
        <v>32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10">
        <f>ROUNDUP(SUM(VLOOKUP(F2067,'Pontuação'!A$2:B$11,2,FALSE),VLOOKUP(E2067,'Pontuação'!C$2:D$11,2,FALSE),VLOOKUP(H2067,'Pontuação'!I$2:J$11,2,FALSE),VLOOKUP(J2067,'Pontuação'!G$2:H$11,2,FALSE),VLOOKUP(L2067,'Pontuação'!M$2:N$13,2,FALSE)),0)</f>
        <v>1727</v>
      </c>
      <c r="AD2067" s="11">
        <f t="shared" si="1"/>
        <v>173</v>
      </c>
      <c r="AE2067" s="11" t="str">
        <f t="array" ref="AE2067">IFERROR(INDEX('Pontuação'!G$13:G$101, MATCH(AD2067, 'Pontuação'!F$13:F$101, 0)), "Faixa Indefinida")</f>
        <v>B</v>
      </c>
      <c r="AF2067" s="11">
        <f t="shared" si="2"/>
        <v>0</v>
      </c>
      <c r="AG2067" s="11">
        <f t="shared" si="3"/>
        <v>1</v>
      </c>
      <c r="AH2067" s="11">
        <f t="shared" si="4"/>
        <v>0</v>
      </c>
      <c r="AI2067" s="11">
        <f t="shared" si="5"/>
        <v>0</v>
      </c>
      <c r="AJ2067" s="11">
        <f>ROUNDUP(SUM(VLOOKUP(F2067,'Pontuação 3.0'!A$2:B$11,2,FALSE),VLOOKUP(E2067,'Pontuação 3.0'!C$2:D$11,2,FALSE),VLOOKUP(H2067,'Pontuação 3.0'!I$2:J$11,2,FALSE),VLOOKUP(J2067,'Pontuação 3.0'!G$2:H$11,2,FALSE),VLOOKUP(G2067,'Pontuação 3.0'!E$2:F$11,2,FALSE),VLOOKUP(K2067,'Pontuação 3.0'!K$2:L$11,2,FALSE),VLOOKUP(L2067,'Pontuação 3.0'!M$2:N$13,2,FALSE)),0)</f>
        <v>2155</v>
      </c>
      <c r="AK2067" s="10">
        <f t="shared" si="6"/>
        <v>216</v>
      </c>
      <c r="AL2067" s="10" t="str">
        <f t="array" ref="AL2067">IFERROR(INDEX('Pontuação 3.0'!G$13:G$191, MATCH(AK2067, 'Pontuação 3.0'!F$13:F$191, 0)), "Faixa Indefinida")</f>
        <v>B</v>
      </c>
      <c r="AM2067" s="10">
        <f t="shared" si="7"/>
        <v>0</v>
      </c>
      <c r="AN2067" s="10">
        <f t="shared" si="8"/>
        <v>1</v>
      </c>
      <c r="AO2067" s="10">
        <f t="shared" si="9"/>
        <v>0</v>
      </c>
      <c r="AP2067" s="10">
        <f t="shared" si="10"/>
        <v>0</v>
      </c>
    </row>
    <row r="2068" ht="15.75" customHeight="1">
      <c r="A2068" s="7">
        <v>45677.0</v>
      </c>
      <c r="B2068" s="8" t="s">
        <v>4769</v>
      </c>
      <c r="C2068" s="8" t="s">
        <v>4770</v>
      </c>
      <c r="D2068" s="9">
        <v>1.1956292874E10</v>
      </c>
      <c r="E2068" s="8" t="s">
        <v>6125</v>
      </c>
      <c r="F2068" s="8" t="s">
        <v>6126</v>
      </c>
      <c r="G2068" s="8" t="s">
        <v>6117</v>
      </c>
      <c r="H2068" s="8" t="s">
        <v>6106</v>
      </c>
      <c r="I2068" s="8" t="s">
        <v>6107</v>
      </c>
      <c r="J2068" s="8" t="s">
        <v>6108</v>
      </c>
      <c r="K2068" s="8" t="s">
        <v>6109</v>
      </c>
      <c r="L2068" s="8" t="s">
        <v>6120</v>
      </c>
      <c r="M2068" s="8" t="s">
        <v>6133</v>
      </c>
      <c r="N2068" s="12" t="s">
        <v>18</v>
      </c>
      <c r="O2068" s="12" t="s">
        <v>20</v>
      </c>
      <c r="P2068" s="12" t="s">
        <v>25</v>
      </c>
      <c r="Q2068" s="12" t="s">
        <v>22</v>
      </c>
      <c r="R2068" s="12" t="s">
        <v>32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10">
        <f>ROUNDUP(SUM(VLOOKUP(F2068,'Pontuação'!A$2:B$11,2,FALSE),VLOOKUP(E2068,'Pontuação'!C$2:D$11,2,FALSE),VLOOKUP(H2068,'Pontuação'!I$2:J$11,2,FALSE),VLOOKUP(J2068,'Pontuação'!G$2:H$11,2,FALSE),VLOOKUP(L2068,'Pontuação'!M$2:N$13,2,FALSE)),0)</f>
        <v>1782</v>
      </c>
      <c r="AD2068" s="11">
        <f t="shared" si="1"/>
        <v>178</v>
      </c>
      <c r="AE2068" s="11" t="str">
        <f t="array" ref="AE2068">IFERROR(INDEX('Pontuação'!G$13:G$101, MATCH(AD2068, 'Pontuação'!F$13:F$101, 0)), "Faixa Indefinida")</f>
        <v>B</v>
      </c>
      <c r="AF2068" s="11">
        <f t="shared" si="2"/>
        <v>0</v>
      </c>
      <c r="AG2068" s="11">
        <f t="shared" si="3"/>
        <v>1</v>
      </c>
      <c r="AH2068" s="11">
        <f t="shared" si="4"/>
        <v>0</v>
      </c>
      <c r="AI2068" s="11">
        <f t="shared" si="5"/>
        <v>0</v>
      </c>
      <c r="AJ2068" s="11">
        <f>ROUNDUP(SUM(VLOOKUP(F2068,'Pontuação 3.0'!A$2:B$11,2,FALSE),VLOOKUP(E2068,'Pontuação 3.0'!C$2:D$11,2,FALSE),VLOOKUP(H2068,'Pontuação 3.0'!I$2:J$11,2,FALSE),VLOOKUP(J2068,'Pontuação 3.0'!G$2:H$11,2,FALSE),VLOOKUP(G2068,'Pontuação 3.0'!E$2:F$11,2,FALSE),VLOOKUP(K2068,'Pontuação 3.0'!K$2:L$11,2,FALSE),VLOOKUP(L2068,'Pontuação 3.0'!M$2:N$13,2,FALSE)),0)</f>
        <v>2458</v>
      </c>
      <c r="AK2068" s="10">
        <f t="shared" si="6"/>
        <v>246</v>
      </c>
      <c r="AL2068" s="10" t="str">
        <f t="array" ref="AL2068">IFERROR(INDEX('Pontuação 3.0'!G$13:G$191, MATCH(AK2068, 'Pontuação 3.0'!F$13:F$191, 0)), "Faixa Indefinida")</f>
        <v>A</v>
      </c>
      <c r="AM2068" s="10">
        <f t="shared" si="7"/>
        <v>1</v>
      </c>
      <c r="AN2068" s="10">
        <f t="shared" si="8"/>
        <v>0</v>
      </c>
      <c r="AO2068" s="10">
        <f t="shared" si="9"/>
        <v>0</v>
      </c>
      <c r="AP2068" s="10">
        <f t="shared" si="10"/>
        <v>0</v>
      </c>
    </row>
    <row r="2069" ht="15.75" customHeight="1">
      <c r="A2069" s="7">
        <v>45677.0</v>
      </c>
      <c r="B2069" s="8" t="s">
        <v>4771</v>
      </c>
      <c r="C2069" s="8" t="s">
        <v>4772</v>
      </c>
      <c r="D2069" s="9">
        <v>1.998959055E10</v>
      </c>
      <c r="E2069" s="8" t="s">
        <v>6103</v>
      </c>
      <c r="F2069" s="8" t="s">
        <v>6116</v>
      </c>
      <c r="G2069" s="8" t="s">
        <v>6117</v>
      </c>
      <c r="H2069" s="8" t="s">
        <v>6135</v>
      </c>
      <c r="I2069" s="8" t="s">
        <v>6107</v>
      </c>
      <c r="J2069" s="8" t="s">
        <v>6119</v>
      </c>
      <c r="K2069" s="8" t="s">
        <v>6107</v>
      </c>
      <c r="L2069" s="8" t="s">
        <v>6120</v>
      </c>
      <c r="M2069" s="8" t="s">
        <v>6113</v>
      </c>
      <c r="N2069" s="12" t="s">
        <v>18</v>
      </c>
      <c r="O2069" s="12" t="s">
        <v>20</v>
      </c>
      <c r="P2069" s="12" t="s">
        <v>25</v>
      </c>
      <c r="Q2069" s="12" t="s">
        <v>22</v>
      </c>
      <c r="R2069" s="12" t="s">
        <v>32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10">
        <f>ROUNDUP(SUM(VLOOKUP(F2069,'Pontuação'!A$2:B$11,2,FALSE),VLOOKUP(E2069,'Pontuação'!C$2:D$11,2,FALSE),VLOOKUP(H2069,'Pontuação'!I$2:J$11,2,FALSE),VLOOKUP(J2069,'Pontuação'!G$2:H$11,2,FALSE),VLOOKUP(L2069,'Pontuação'!M$2:N$13,2,FALSE)),0)</f>
        <v>1711</v>
      </c>
      <c r="AD2069" s="11">
        <f t="shared" si="1"/>
        <v>171</v>
      </c>
      <c r="AE2069" s="11" t="str">
        <f t="array" ref="AE2069">IFERROR(INDEX('Pontuação'!G$13:G$101, MATCH(AD2069, 'Pontuação'!F$13:F$101, 0)), "Faixa Indefinida")</f>
        <v>B</v>
      </c>
      <c r="AF2069" s="11">
        <f t="shared" si="2"/>
        <v>0</v>
      </c>
      <c r="AG2069" s="11">
        <f t="shared" si="3"/>
        <v>1</v>
      </c>
      <c r="AH2069" s="11">
        <f t="shared" si="4"/>
        <v>0</v>
      </c>
      <c r="AI2069" s="11">
        <f t="shared" si="5"/>
        <v>0</v>
      </c>
      <c r="AJ2069" s="11">
        <f>ROUNDUP(SUM(VLOOKUP(F2069,'Pontuação 3.0'!A$2:B$11,2,FALSE),VLOOKUP(E2069,'Pontuação 3.0'!C$2:D$11,2,FALSE),VLOOKUP(H2069,'Pontuação 3.0'!I$2:J$11,2,FALSE),VLOOKUP(J2069,'Pontuação 3.0'!G$2:H$11,2,FALSE),VLOOKUP(G2069,'Pontuação 3.0'!E$2:F$11,2,FALSE),VLOOKUP(K2069,'Pontuação 3.0'!K$2:L$11,2,FALSE),VLOOKUP(L2069,'Pontuação 3.0'!M$2:N$13,2,FALSE)),0)</f>
        <v>2144</v>
      </c>
      <c r="AK2069" s="10">
        <f t="shared" si="6"/>
        <v>214</v>
      </c>
      <c r="AL2069" s="10" t="str">
        <f t="array" ref="AL2069">IFERROR(INDEX('Pontuação 3.0'!G$13:G$191, MATCH(AK2069, 'Pontuação 3.0'!F$13:F$191, 0)), "Faixa Indefinida")</f>
        <v>B</v>
      </c>
      <c r="AM2069" s="10">
        <f t="shared" si="7"/>
        <v>0</v>
      </c>
      <c r="AN2069" s="10">
        <f t="shared" si="8"/>
        <v>1</v>
      </c>
      <c r="AO2069" s="10">
        <f t="shared" si="9"/>
        <v>0</v>
      </c>
      <c r="AP2069" s="10">
        <f t="shared" si="10"/>
        <v>0</v>
      </c>
    </row>
    <row r="2070" ht="15.75" customHeight="1">
      <c r="A2070" s="7">
        <v>45677.0</v>
      </c>
      <c r="B2070" s="8" t="s">
        <v>4773</v>
      </c>
      <c r="C2070" s="8" t="s">
        <v>4774</v>
      </c>
      <c r="D2070" s="9">
        <v>4.896689745E9</v>
      </c>
      <c r="E2070" s="8" t="s">
        <v>6103</v>
      </c>
      <c r="F2070" s="8" t="s">
        <v>6104</v>
      </c>
      <c r="G2070" s="8" t="s">
        <v>6117</v>
      </c>
      <c r="H2070" s="8" t="s">
        <v>6135</v>
      </c>
      <c r="I2070" s="8" t="s">
        <v>6107</v>
      </c>
      <c r="J2070" s="8" t="s">
        <v>6119</v>
      </c>
      <c r="K2070" s="8" t="s">
        <v>6107</v>
      </c>
      <c r="L2070" s="8" t="s">
        <v>6115</v>
      </c>
      <c r="M2070" s="8" t="s">
        <v>6113</v>
      </c>
      <c r="N2070" s="12" t="s">
        <v>18</v>
      </c>
      <c r="O2070" s="12" t="s">
        <v>20</v>
      </c>
      <c r="P2070" s="12" t="s">
        <v>25</v>
      </c>
      <c r="Q2070" s="12" t="s">
        <v>22</v>
      </c>
      <c r="R2070" s="12" t="s">
        <v>32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10">
        <f>ROUNDUP(SUM(VLOOKUP(F2070,'Pontuação'!A$2:B$11,2,FALSE),VLOOKUP(E2070,'Pontuação'!C$2:D$11,2,FALSE),VLOOKUP(H2070,'Pontuação'!I$2:J$11,2,FALSE),VLOOKUP(J2070,'Pontuação'!G$2:H$11,2,FALSE),VLOOKUP(L2070,'Pontuação'!M$2:N$13,2,FALSE)),0)</f>
        <v>1584</v>
      </c>
      <c r="AD2070" s="11">
        <f t="shared" si="1"/>
        <v>158</v>
      </c>
      <c r="AE2070" s="11" t="str">
        <f t="array" ref="AE2070">IFERROR(INDEX('Pontuação'!G$13:G$101, MATCH(AD2070, 'Pontuação'!F$13:F$101, 0)), "Faixa Indefinida")</f>
        <v>C</v>
      </c>
      <c r="AF2070" s="11">
        <f t="shared" si="2"/>
        <v>0</v>
      </c>
      <c r="AG2070" s="11">
        <f t="shared" si="3"/>
        <v>0</v>
      </c>
      <c r="AH2070" s="11">
        <f t="shared" si="4"/>
        <v>1</v>
      </c>
      <c r="AI2070" s="11">
        <f t="shared" si="5"/>
        <v>0</v>
      </c>
      <c r="AJ2070" s="11">
        <f>ROUNDUP(SUM(VLOOKUP(F2070,'Pontuação 3.0'!A$2:B$11,2,FALSE),VLOOKUP(E2070,'Pontuação 3.0'!C$2:D$11,2,FALSE),VLOOKUP(H2070,'Pontuação 3.0'!I$2:J$11,2,FALSE),VLOOKUP(J2070,'Pontuação 3.0'!G$2:H$11,2,FALSE),VLOOKUP(G2070,'Pontuação 3.0'!E$2:F$11,2,FALSE),VLOOKUP(K2070,'Pontuação 3.0'!K$2:L$11,2,FALSE),VLOOKUP(L2070,'Pontuação 3.0'!M$2:N$13,2,FALSE)),0)</f>
        <v>2043</v>
      </c>
      <c r="AK2070" s="10">
        <f t="shared" si="6"/>
        <v>204</v>
      </c>
      <c r="AL2070" s="10" t="str">
        <f t="array" ref="AL2070">IFERROR(INDEX('Pontuação 3.0'!G$13:G$191, MATCH(AK2070, 'Pontuação 3.0'!F$13:F$191, 0)), "Faixa Indefinida")</f>
        <v>C</v>
      </c>
      <c r="AM2070" s="10">
        <f t="shared" si="7"/>
        <v>0</v>
      </c>
      <c r="AN2070" s="10">
        <f t="shared" si="8"/>
        <v>0</v>
      </c>
      <c r="AO2070" s="10">
        <f t="shared" si="9"/>
        <v>1</v>
      </c>
      <c r="AP2070" s="10">
        <f t="shared" si="10"/>
        <v>0</v>
      </c>
    </row>
    <row r="2071" ht="15.75" customHeight="1">
      <c r="A2071" s="7">
        <v>45677.0</v>
      </c>
      <c r="B2071" s="8" t="s">
        <v>2237</v>
      </c>
      <c r="C2071" s="8" t="s">
        <v>4775</v>
      </c>
      <c r="D2071" s="8" t="s">
        <v>4776</v>
      </c>
      <c r="E2071" s="8" t="s">
        <v>6103</v>
      </c>
      <c r="F2071" s="8" t="s">
        <v>6126</v>
      </c>
      <c r="G2071" s="8" t="s">
        <v>6114</v>
      </c>
      <c r="H2071" s="8" t="s">
        <v>6106</v>
      </c>
      <c r="I2071" s="8" t="s">
        <v>6107</v>
      </c>
      <c r="J2071" s="8" t="s">
        <v>6119</v>
      </c>
      <c r="K2071" s="8" t="s">
        <v>6107</v>
      </c>
      <c r="L2071" s="8" t="s">
        <v>6124</v>
      </c>
      <c r="M2071" s="8" t="s">
        <v>6131</v>
      </c>
      <c r="N2071" s="12" t="s">
        <v>18</v>
      </c>
      <c r="O2071" s="12" t="s">
        <v>20</v>
      </c>
      <c r="P2071" s="12" t="s">
        <v>25</v>
      </c>
      <c r="Q2071" s="12" t="s">
        <v>22</v>
      </c>
      <c r="R2071" s="12" t="s">
        <v>21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10">
        <f>ROUNDUP(SUM(VLOOKUP(F2071,'Pontuação'!A$2:B$11,2,FALSE),VLOOKUP(E2071,'Pontuação'!C$2:D$11,2,FALSE),VLOOKUP(H2071,'Pontuação'!I$2:J$11,2,FALSE),VLOOKUP(J2071,'Pontuação'!G$2:H$11,2,FALSE),VLOOKUP(L2071,'Pontuação'!M$2:N$13,2,FALSE)),0)</f>
        <v>1504</v>
      </c>
      <c r="AD2071" s="11">
        <f t="shared" si="1"/>
        <v>150</v>
      </c>
      <c r="AE2071" s="11" t="str">
        <f t="array" ref="AE2071">IFERROR(INDEX('Pontuação'!G$13:G$101, MATCH(AD2071, 'Pontuação'!F$13:F$101, 0)), "Faixa Indefinida")</f>
        <v>C</v>
      </c>
      <c r="AF2071" s="11">
        <f t="shared" si="2"/>
        <v>0</v>
      </c>
      <c r="AG2071" s="11">
        <f t="shared" si="3"/>
        <v>0</v>
      </c>
      <c r="AH2071" s="11">
        <f t="shared" si="4"/>
        <v>1</v>
      </c>
      <c r="AI2071" s="11">
        <f t="shared" si="5"/>
        <v>0</v>
      </c>
      <c r="AJ2071" s="11">
        <f>ROUNDUP(SUM(VLOOKUP(F2071,'Pontuação 3.0'!A$2:B$11,2,FALSE),VLOOKUP(E2071,'Pontuação 3.0'!C$2:D$11,2,FALSE),VLOOKUP(H2071,'Pontuação 3.0'!I$2:J$11,2,FALSE),VLOOKUP(J2071,'Pontuação 3.0'!G$2:H$11,2,FALSE),VLOOKUP(G2071,'Pontuação 3.0'!E$2:F$11,2,FALSE),VLOOKUP(K2071,'Pontuação 3.0'!K$2:L$11,2,FALSE),VLOOKUP(L2071,'Pontuação 3.0'!M$2:N$13,2,FALSE)),0)</f>
        <v>1809</v>
      </c>
      <c r="AK2071" s="10">
        <f t="shared" si="6"/>
        <v>181</v>
      </c>
      <c r="AL2071" s="10" t="str">
        <f t="array" ref="AL2071">IFERROR(INDEX('Pontuação 3.0'!G$13:G$191, MATCH(AK2071, 'Pontuação 3.0'!F$13:F$191, 0)), "Faixa Indefinida")</f>
        <v>D</v>
      </c>
      <c r="AM2071" s="10">
        <f t="shared" si="7"/>
        <v>0</v>
      </c>
      <c r="AN2071" s="10">
        <f t="shared" si="8"/>
        <v>0</v>
      </c>
      <c r="AO2071" s="10">
        <f t="shared" si="9"/>
        <v>0</v>
      </c>
      <c r="AP2071" s="10">
        <f t="shared" si="10"/>
        <v>1</v>
      </c>
    </row>
    <row r="2072" ht="15.75" customHeight="1">
      <c r="A2072" s="7">
        <v>45677.0</v>
      </c>
      <c r="B2072" s="8" t="s">
        <v>4782</v>
      </c>
      <c r="C2072" s="8" t="s">
        <v>4783</v>
      </c>
      <c r="D2072" s="9">
        <v>5.398137296E10</v>
      </c>
      <c r="E2072" s="8" t="s">
        <v>6103</v>
      </c>
      <c r="F2072" s="8" t="s">
        <v>6126</v>
      </c>
      <c r="G2072" s="8" t="s">
        <v>6122</v>
      </c>
      <c r="H2072" s="8" t="s">
        <v>6118</v>
      </c>
      <c r="I2072" s="8" t="s">
        <v>6128</v>
      </c>
      <c r="J2072" s="8" t="s">
        <v>6129</v>
      </c>
      <c r="K2072" s="8" t="s">
        <v>6109</v>
      </c>
      <c r="L2072" s="8" t="s">
        <v>6120</v>
      </c>
      <c r="M2072" s="8" t="s">
        <v>6111</v>
      </c>
      <c r="N2072" s="12" t="s">
        <v>18</v>
      </c>
      <c r="O2072" s="12" t="s">
        <v>20</v>
      </c>
      <c r="P2072" s="12" t="s">
        <v>19</v>
      </c>
      <c r="Q2072" s="12" t="s">
        <v>22</v>
      </c>
      <c r="R2072" s="12" t="s">
        <v>21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10">
        <f>ROUNDUP(SUM(VLOOKUP(F2072,'Pontuação'!A$2:B$11,2,FALSE),VLOOKUP(E2072,'Pontuação'!C$2:D$11,2,FALSE),VLOOKUP(H2072,'Pontuação'!I$2:J$11,2,FALSE),VLOOKUP(J2072,'Pontuação'!G$2:H$11,2,FALSE),VLOOKUP(L2072,'Pontuação'!M$2:N$13,2,FALSE)),0)</f>
        <v>1993</v>
      </c>
      <c r="AD2072" s="11">
        <f t="shared" si="1"/>
        <v>199</v>
      </c>
      <c r="AE2072" s="11" t="str">
        <f t="array" ref="AE2072">IFERROR(INDEX('Pontuação'!G$13:G$101, MATCH(AD2072, 'Pontuação'!F$13:F$101, 0)), "Faixa Indefinida")</f>
        <v>A</v>
      </c>
      <c r="AF2072" s="11">
        <f t="shared" si="2"/>
        <v>1</v>
      </c>
      <c r="AG2072" s="11">
        <f t="shared" si="3"/>
        <v>0</v>
      </c>
      <c r="AH2072" s="11">
        <f t="shared" si="4"/>
        <v>0</v>
      </c>
      <c r="AI2072" s="11">
        <f t="shared" si="5"/>
        <v>0</v>
      </c>
      <c r="AJ2072" s="11">
        <f>ROUNDUP(SUM(VLOOKUP(F2072,'Pontuação 3.0'!A$2:B$11,2,FALSE),VLOOKUP(E2072,'Pontuação 3.0'!C$2:D$11,2,FALSE),VLOOKUP(H2072,'Pontuação 3.0'!I$2:J$11,2,FALSE),VLOOKUP(J2072,'Pontuação 3.0'!G$2:H$11,2,FALSE),VLOOKUP(G2072,'Pontuação 3.0'!E$2:F$11,2,FALSE),VLOOKUP(K2072,'Pontuação 3.0'!K$2:L$11,2,FALSE),VLOOKUP(L2072,'Pontuação 3.0'!M$2:N$13,2,FALSE)),0)</f>
        <v>2558</v>
      </c>
      <c r="AK2072" s="10">
        <f t="shared" si="6"/>
        <v>256</v>
      </c>
      <c r="AL2072" s="10" t="str">
        <f t="array" ref="AL2072">IFERROR(INDEX('Pontuação 3.0'!G$13:G$191, MATCH(AK2072, 'Pontuação 3.0'!F$13:F$191, 0)), "Faixa Indefinida")</f>
        <v>A</v>
      </c>
      <c r="AM2072" s="10">
        <f t="shared" si="7"/>
        <v>1</v>
      </c>
      <c r="AN2072" s="10">
        <f t="shared" si="8"/>
        <v>0</v>
      </c>
      <c r="AO2072" s="10">
        <f t="shared" si="9"/>
        <v>0</v>
      </c>
      <c r="AP2072" s="10">
        <f t="shared" si="10"/>
        <v>0</v>
      </c>
    </row>
    <row r="2073" ht="15.75" customHeight="1">
      <c r="A2073" s="7">
        <v>45677.0</v>
      </c>
      <c r="B2073" s="8" t="s">
        <v>4785</v>
      </c>
      <c r="C2073" s="8" t="s">
        <v>4786</v>
      </c>
      <c r="D2073" s="9">
        <v>1.4991764261E10</v>
      </c>
      <c r="E2073" s="8" t="s">
        <v>6103</v>
      </c>
      <c r="F2073" s="8" t="s">
        <v>6116</v>
      </c>
      <c r="G2073" s="8" t="s">
        <v>6117</v>
      </c>
      <c r="H2073" s="8" t="s">
        <v>6135</v>
      </c>
      <c r="I2073" s="8" t="s">
        <v>6107</v>
      </c>
      <c r="J2073" s="8" t="s">
        <v>6119</v>
      </c>
      <c r="K2073" s="8" t="s">
        <v>6109</v>
      </c>
      <c r="L2073" s="8" t="s">
        <v>6136</v>
      </c>
      <c r="M2073" s="8" t="s">
        <v>6121</v>
      </c>
      <c r="N2073" s="12" t="s">
        <v>18</v>
      </c>
      <c r="O2073" s="12" t="s">
        <v>20</v>
      </c>
      <c r="P2073" s="12" t="s">
        <v>19</v>
      </c>
      <c r="Q2073" s="12" t="s">
        <v>22</v>
      </c>
      <c r="R2073" s="12" t="s">
        <v>32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10">
        <f>ROUNDUP(SUM(VLOOKUP(F2073,'Pontuação'!A$2:B$11,2,FALSE),VLOOKUP(E2073,'Pontuação'!C$2:D$11,2,FALSE),VLOOKUP(H2073,'Pontuação'!I$2:J$11,2,FALSE),VLOOKUP(J2073,'Pontuação'!G$2:H$11,2,FALSE),VLOOKUP(L2073,'Pontuação'!M$2:N$13,2,FALSE)),0)</f>
        <v>1623</v>
      </c>
      <c r="AD2073" s="11">
        <f t="shared" si="1"/>
        <v>162</v>
      </c>
      <c r="AE2073" s="11" t="str">
        <f t="array" ref="AE2073">IFERROR(INDEX('Pontuação'!G$13:G$101, MATCH(AD2073, 'Pontuação'!F$13:F$101, 0)), "Faixa Indefinida")</f>
        <v>C</v>
      </c>
      <c r="AF2073" s="11">
        <f t="shared" si="2"/>
        <v>0</v>
      </c>
      <c r="AG2073" s="11">
        <f t="shared" si="3"/>
        <v>0</v>
      </c>
      <c r="AH2073" s="11">
        <f t="shared" si="4"/>
        <v>1</v>
      </c>
      <c r="AI2073" s="11">
        <f t="shared" si="5"/>
        <v>0</v>
      </c>
      <c r="AJ2073" s="11">
        <f>ROUNDUP(SUM(VLOOKUP(F2073,'Pontuação 3.0'!A$2:B$11,2,FALSE),VLOOKUP(E2073,'Pontuação 3.0'!C$2:D$11,2,FALSE),VLOOKUP(H2073,'Pontuação 3.0'!I$2:J$11,2,FALSE),VLOOKUP(J2073,'Pontuação 3.0'!G$2:H$11,2,FALSE),VLOOKUP(G2073,'Pontuação 3.0'!E$2:F$11,2,FALSE),VLOOKUP(K2073,'Pontuação 3.0'!K$2:L$11,2,FALSE),VLOOKUP(L2073,'Pontuação 3.0'!M$2:N$13,2,FALSE)),0)</f>
        <v>2297</v>
      </c>
      <c r="AK2073" s="10">
        <f t="shared" si="6"/>
        <v>230</v>
      </c>
      <c r="AL2073" s="10" t="str">
        <f t="array" ref="AL2073">IFERROR(INDEX('Pontuação 3.0'!G$13:G$191, MATCH(AK2073, 'Pontuação 3.0'!F$13:F$191, 0)), "Faixa Indefinida")</f>
        <v>B</v>
      </c>
      <c r="AM2073" s="10">
        <f t="shared" si="7"/>
        <v>0</v>
      </c>
      <c r="AN2073" s="10">
        <f t="shared" si="8"/>
        <v>1</v>
      </c>
      <c r="AO2073" s="10">
        <f t="shared" si="9"/>
        <v>0</v>
      </c>
      <c r="AP2073" s="10">
        <f t="shared" si="10"/>
        <v>0</v>
      </c>
    </row>
    <row r="2074" ht="15.75" customHeight="1">
      <c r="A2074" s="7">
        <v>45677.0</v>
      </c>
      <c r="B2074" s="8" t="s">
        <v>3876</v>
      </c>
      <c r="C2074" s="8" t="s">
        <v>3877</v>
      </c>
      <c r="D2074" s="9">
        <v>8.5986176072E10</v>
      </c>
      <c r="E2074" s="8" t="s">
        <v>6125</v>
      </c>
      <c r="F2074" s="8" t="s">
        <v>6126</v>
      </c>
      <c r="G2074" s="8" t="s">
        <v>6122</v>
      </c>
      <c r="H2074" s="8" t="s">
        <v>6106</v>
      </c>
      <c r="I2074" s="8" t="s">
        <v>6107</v>
      </c>
      <c r="J2074" s="8" t="s">
        <v>6119</v>
      </c>
      <c r="K2074" s="8" t="s">
        <v>6107</v>
      </c>
      <c r="L2074" s="8" t="s">
        <v>6110</v>
      </c>
      <c r="M2074" s="8" t="s">
        <v>6113</v>
      </c>
      <c r="N2074" s="12" t="s">
        <v>18</v>
      </c>
      <c r="O2074" s="12" t="s">
        <v>20</v>
      </c>
      <c r="P2074" s="12" t="s">
        <v>31</v>
      </c>
      <c r="Q2074" s="12" t="s">
        <v>1616</v>
      </c>
      <c r="R2074" s="12" t="s">
        <v>32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10">
        <f>ROUNDUP(SUM(VLOOKUP(F2074,'Pontuação'!A$2:B$11,2,FALSE),VLOOKUP(E2074,'Pontuação'!C$2:D$11,2,FALSE),VLOOKUP(H2074,'Pontuação'!I$2:J$11,2,FALSE),VLOOKUP(J2074,'Pontuação'!G$2:H$11,2,FALSE),VLOOKUP(L2074,'Pontuação'!M$2:N$13,2,FALSE)),0)</f>
        <v>1615</v>
      </c>
      <c r="AD2074" s="11">
        <f t="shared" si="1"/>
        <v>162</v>
      </c>
      <c r="AE2074" s="11" t="str">
        <f t="array" ref="AE2074">IFERROR(INDEX('Pontuação'!G$13:G$101, MATCH(AD2074, 'Pontuação'!F$13:F$101, 0)), "Faixa Indefinida")</f>
        <v>C</v>
      </c>
      <c r="AF2074" s="11">
        <f t="shared" si="2"/>
        <v>0</v>
      </c>
      <c r="AG2074" s="11">
        <f t="shared" si="3"/>
        <v>0</v>
      </c>
      <c r="AH2074" s="11">
        <f t="shared" si="4"/>
        <v>1</v>
      </c>
      <c r="AI2074" s="11">
        <f t="shared" si="5"/>
        <v>0</v>
      </c>
      <c r="AJ2074" s="11">
        <f>ROUNDUP(SUM(VLOOKUP(F2074,'Pontuação 3.0'!A$2:B$11,2,FALSE),VLOOKUP(E2074,'Pontuação 3.0'!C$2:D$11,2,FALSE),VLOOKUP(H2074,'Pontuação 3.0'!I$2:J$11,2,FALSE),VLOOKUP(J2074,'Pontuação 3.0'!G$2:H$11,2,FALSE),VLOOKUP(G2074,'Pontuação 3.0'!E$2:F$11,2,FALSE),VLOOKUP(K2074,'Pontuação 3.0'!K$2:L$11,2,FALSE),VLOOKUP(L2074,'Pontuação 3.0'!M$2:N$13,2,FALSE)),0)</f>
        <v>2013</v>
      </c>
      <c r="AK2074" s="10">
        <f t="shared" si="6"/>
        <v>201</v>
      </c>
      <c r="AL2074" s="10" t="str">
        <f t="array" ref="AL2074">IFERROR(INDEX('Pontuação 3.0'!G$13:G$191, MATCH(AK2074, 'Pontuação 3.0'!F$13:F$191, 0)), "Faixa Indefinida")</f>
        <v>C</v>
      </c>
      <c r="AM2074" s="10">
        <f t="shared" si="7"/>
        <v>0</v>
      </c>
      <c r="AN2074" s="10">
        <f t="shared" si="8"/>
        <v>0</v>
      </c>
      <c r="AO2074" s="10">
        <f t="shared" si="9"/>
        <v>1</v>
      </c>
      <c r="AP2074" s="10">
        <f t="shared" si="10"/>
        <v>0</v>
      </c>
    </row>
    <row r="2075" ht="15.75" customHeight="1">
      <c r="A2075" s="7">
        <v>45677.0</v>
      </c>
      <c r="B2075" s="8" t="s">
        <v>161</v>
      </c>
      <c r="C2075" s="8" t="s">
        <v>4784</v>
      </c>
      <c r="D2075" s="9">
        <v>3.19919425E8</v>
      </c>
      <c r="E2075" s="8" t="s">
        <v>6103</v>
      </c>
      <c r="F2075" s="8" t="s">
        <v>6116</v>
      </c>
      <c r="G2075" s="8" t="s">
        <v>6117</v>
      </c>
      <c r="H2075" s="8" t="s">
        <v>6123</v>
      </c>
      <c r="I2075" s="8" t="s">
        <v>6107</v>
      </c>
      <c r="J2075" s="8" t="s">
        <v>6119</v>
      </c>
      <c r="K2075" s="8" t="s">
        <v>6109</v>
      </c>
      <c r="L2075" s="8" t="s">
        <v>6120</v>
      </c>
      <c r="M2075" s="8" t="s">
        <v>6113</v>
      </c>
      <c r="N2075" s="12" t="s">
        <v>18</v>
      </c>
      <c r="O2075" s="12" t="s">
        <v>20</v>
      </c>
      <c r="P2075" s="12" t="s">
        <v>102</v>
      </c>
      <c r="Q2075" s="12" t="s">
        <v>22</v>
      </c>
      <c r="R2075" s="12" t="s">
        <v>32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10">
        <f>ROUNDUP(SUM(VLOOKUP(F2075,'Pontuação'!A$2:B$11,2,FALSE),VLOOKUP(E2075,'Pontuação'!C$2:D$11,2,FALSE),VLOOKUP(H2075,'Pontuação'!I$2:J$11,2,FALSE),VLOOKUP(J2075,'Pontuação'!G$2:H$11,2,FALSE),VLOOKUP(L2075,'Pontuação'!M$2:N$13,2,FALSE)),0)</f>
        <v>1571</v>
      </c>
      <c r="AD2075" s="11">
        <f t="shared" si="1"/>
        <v>157</v>
      </c>
      <c r="AE2075" s="11" t="str">
        <f t="array" ref="AE2075">IFERROR(INDEX('Pontuação'!G$13:G$101, MATCH(AD2075, 'Pontuação'!F$13:F$101, 0)), "Faixa Indefinida")</f>
        <v>C</v>
      </c>
      <c r="AF2075" s="11">
        <f t="shared" si="2"/>
        <v>0</v>
      </c>
      <c r="AG2075" s="11">
        <f t="shared" si="3"/>
        <v>0</v>
      </c>
      <c r="AH2075" s="11">
        <f t="shared" si="4"/>
        <v>1</v>
      </c>
      <c r="AI2075" s="11">
        <f t="shared" si="5"/>
        <v>0</v>
      </c>
      <c r="AJ2075" s="11">
        <f>ROUNDUP(SUM(VLOOKUP(F2075,'Pontuação 3.0'!A$2:B$11,2,FALSE),VLOOKUP(E2075,'Pontuação 3.0'!C$2:D$11,2,FALSE),VLOOKUP(H2075,'Pontuação 3.0'!I$2:J$11,2,FALSE),VLOOKUP(J2075,'Pontuação 3.0'!G$2:H$11,2,FALSE),VLOOKUP(G2075,'Pontuação 3.0'!E$2:F$11,2,FALSE),VLOOKUP(K2075,'Pontuação 3.0'!K$2:L$11,2,FALSE),VLOOKUP(L2075,'Pontuação 3.0'!M$2:N$13,2,FALSE)),0)</f>
        <v>2321</v>
      </c>
      <c r="AK2075" s="10">
        <f t="shared" si="6"/>
        <v>232</v>
      </c>
      <c r="AL2075" s="10" t="str">
        <f t="array" ref="AL2075">IFERROR(INDEX('Pontuação 3.0'!G$13:G$191, MATCH(AK2075, 'Pontuação 3.0'!F$13:F$191, 0)), "Faixa Indefinida")</f>
        <v>B</v>
      </c>
      <c r="AM2075" s="10">
        <f t="shared" si="7"/>
        <v>0</v>
      </c>
      <c r="AN2075" s="10">
        <f t="shared" si="8"/>
        <v>1</v>
      </c>
      <c r="AO2075" s="10">
        <f t="shared" si="9"/>
        <v>0</v>
      </c>
      <c r="AP2075" s="10">
        <f t="shared" si="10"/>
        <v>0</v>
      </c>
    </row>
    <row r="2076" ht="15.75" customHeight="1">
      <c r="A2076" s="7">
        <v>45677.0</v>
      </c>
      <c r="B2076" s="8" t="s">
        <v>278</v>
      </c>
      <c r="C2076" s="8" t="s">
        <v>4787</v>
      </c>
      <c r="D2076" s="9">
        <v>1.5991429574E10</v>
      </c>
      <c r="E2076" s="8" t="s">
        <v>6103</v>
      </c>
      <c r="F2076" s="8" t="s">
        <v>6116</v>
      </c>
      <c r="G2076" s="8" t="s">
        <v>6117</v>
      </c>
      <c r="H2076" s="8" t="s">
        <v>6118</v>
      </c>
      <c r="I2076" s="8" t="s">
        <v>6107</v>
      </c>
      <c r="J2076" s="8" t="s">
        <v>6119</v>
      </c>
      <c r="K2076" s="8" t="s">
        <v>6109</v>
      </c>
      <c r="L2076" s="8" t="s">
        <v>6115</v>
      </c>
      <c r="M2076" s="8" t="s">
        <v>6113</v>
      </c>
      <c r="N2076" s="12" t="s">
        <v>18</v>
      </c>
      <c r="O2076" s="12" t="s">
        <v>20</v>
      </c>
      <c r="P2076" s="12" t="s">
        <v>51</v>
      </c>
      <c r="Q2076" s="12" t="s">
        <v>22</v>
      </c>
      <c r="R2076" s="12" t="s">
        <v>32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10">
        <f>ROUNDUP(SUM(VLOOKUP(F2076,'Pontuação'!A$2:B$11,2,FALSE),VLOOKUP(E2076,'Pontuação'!C$2:D$11,2,FALSE),VLOOKUP(H2076,'Pontuação'!I$2:J$11,2,FALSE),VLOOKUP(J2076,'Pontuação'!G$2:H$11,2,FALSE),VLOOKUP(L2076,'Pontuação'!M$2:N$13,2,FALSE)),0)</f>
        <v>1595</v>
      </c>
      <c r="AD2076" s="11">
        <f t="shared" si="1"/>
        <v>160</v>
      </c>
      <c r="AE2076" s="11" t="str">
        <f t="array" ref="AE2076">IFERROR(INDEX('Pontuação'!G$13:G$101, MATCH(AD2076, 'Pontuação'!F$13:F$101, 0)), "Faixa Indefinida")</f>
        <v>C</v>
      </c>
      <c r="AF2076" s="11">
        <f t="shared" si="2"/>
        <v>0</v>
      </c>
      <c r="AG2076" s="11">
        <f t="shared" si="3"/>
        <v>0</v>
      </c>
      <c r="AH2076" s="11">
        <f t="shared" si="4"/>
        <v>1</v>
      </c>
      <c r="AI2076" s="11">
        <f t="shared" si="5"/>
        <v>0</v>
      </c>
      <c r="AJ2076" s="11">
        <f>ROUNDUP(SUM(VLOOKUP(F2076,'Pontuação 3.0'!A$2:B$11,2,FALSE),VLOOKUP(E2076,'Pontuação 3.0'!C$2:D$11,2,FALSE),VLOOKUP(H2076,'Pontuação 3.0'!I$2:J$11,2,FALSE),VLOOKUP(J2076,'Pontuação 3.0'!G$2:H$11,2,FALSE),VLOOKUP(G2076,'Pontuação 3.0'!E$2:F$11,2,FALSE),VLOOKUP(K2076,'Pontuação 3.0'!K$2:L$11,2,FALSE),VLOOKUP(L2076,'Pontuação 3.0'!M$2:N$13,2,FALSE)),0)</f>
        <v>2470</v>
      </c>
      <c r="AK2076" s="10">
        <f t="shared" si="6"/>
        <v>247</v>
      </c>
      <c r="AL2076" s="10" t="str">
        <f t="array" ref="AL2076">IFERROR(INDEX('Pontuação 3.0'!G$13:G$191, MATCH(AK2076, 'Pontuação 3.0'!F$13:F$191, 0)), "Faixa Indefinida")</f>
        <v>A</v>
      </c>
      <c r="AM2076" s="10">
        <f t="shared" si="7"/>
        <v>1</v>
      </c>
      <c r="AN2076" s="10">
        <f t="shared" si="8"/>
        <v>0</v>
      </c>
      <c r="AO2076" s="10">
        <f t="shared" si="9"/>
        <v>0</v>
      </c>
      <c r="AP2076" s="10">
        <f t="shared" si="10"/>
        <v>0</v>
      </c>
    </row>
    <row r="2077" ht="15.75" customHeight="1">
      <c r="A2077" s="7">
        <v>45677.0</v>
      </c>
      <c r="B2077" s="8" t="s">
        <v>4788</v>
      </c>
      <c r="C2077" s="8" t="s">
        <v>4789</v>
      </c>
      <c r="D2077" s="9">
        <v>9.3991488392E10</v>
      </c>
      <c r="E2077" s="8" t="s">
        <v>6103</v>
      </c>
      <c r="F2077" s="8" t="s">
        <v>6116</v>
      </c>
      <c r="G2077" s="8" t="s">
        <v>6117</v>
      </c>
      <c r="H2077" s="8" t="s">
        <v>6132</v>
      </c>
      <c r="I2077" s="8" t="s">
        <v>6128</v>
      </c>
      <c r="J2077" s="8" t="s">
        <v>6119</v>
      </c>
      <c r="K2077" s="8" t="s">
        <v>6107</v>
      </c>
      <c r="L2077" s="8" t="s">
        <v>6120</v>
      </c>
      <c r="M2077" s="8" t="s">
        <v>6113</v>
      </c>
      <c r="N2077" s="12" t="s">
        <v>18</v>
      </c>
      <c r="O2077" s="12" t="s">
        <v>20</v>
      </c>
      <c r="P2077" s="12" t="s">
        <v>121</v>
      </c>
      <c r="Q2077" s="12" t="s">
        <v>22</v>
      </c>
      <c r="R2077" s="12" t="s">
        <v>32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10">
        <f>ROUNDUP(SUM(VLOOKUP(F2077,'Pontuação'!A$2:B$11,2,FALSE),VLOOKUP(E2077,'Pontuação'!C$2:D$11,2,FALSE),VLOOKUP(H2077,'Pontuação'!I$2:J$11,2,FALSE),VLOOKUP(J2077,'Pontuação'!G$2:H$11,2,FALSE),VLOOKUP(L2077,'Pontuação'!M$2:N$13,2,FALSE)),0)</f>
        <v>1501</v>
      </c>
      <c r="AD2077" s="11">
        <f t="shared" si="1"/>
        <v>150</v>
      </c>
      <c r="AE2077" s="11" t="str">
        <f t="array" ref="AE2077">IFERROR(INDEX('Pontuação'!G$13:G$101, MATCH(AD2077, 'Pontuação'!F$13:F$101, 0)), "Faixa Indefinida")</f>
        <v>C</v>
      </c>
      <c r="AF2077" s="11">
        <f t="shared" si="2"/>
        <v>0</v>
      </c>
      <c r="AG2077" s="11">
        <f t="shared" si="3"/>
        <v>0</v>
      </c>
      <c r="AH2077" s="11">
        <f t="shared" si="4"/>
        <v>1</v>
      </c>
      <c r="AI2077" s="11">
        <f t="shared" si="5"/>
        <v>0</v>
      </c>
      <c r="AJ2077" s="11">
        <f>ROUNDUP(SUM(VLOOKUP(F2077,'Pontuação 3.0'!A$2:B$11,2,FALSE),VLOOKUP(E2077,'Pontuação 3.0'!C$2:D$11,2,FALSE),VLOOKUP(H2077,'Pontuação 3.0'!I$2:J$11,2,FALSE),VLOOKUP(J2077,'Pontuação 3.0'!G$2:H$11,2,FALSE),VLOOKUP(G2077,'Pontuação 3.0'!E$2:F$11,2,FALSE),VLOOKUP(K2077,'Pontuação 3.0'!K$2:L$11,2,FALSE),VLOOKUP(L2077,'Pontuação 3.0'!M$2:N$13,2,FALSE)),0)</f>
        <v>2100</v>
      </c>
      <c r="AK2077" s="10">
        <f t="shared" si="6"/>
        <v>210</v>
      </c>
      <c r="AL2077" s="10" t="str">
        <f t="array" ref="AL2077">IFERROR(INDEX('Pontuação 3.0'!G$13:G$191, MATCH(AK2077, 'Pontuação 3.0'!F$13:F$191, 0)), "Faixa Indefinida")</f>
        <v>C</v>
      </c>
      <c r="AM2077" s="10">
        <f t="shared" si="7"/>
        <v>0</v>
      </c>
      <c r="AN2077" s="10">
        <f t="shared" si="8"/>
        <v>0</v>
      </c>
      <c r="AO2077" s="10">
        <f t="shared" si="9"/>
        <v>1</v>
      </c>
      <c r="AP2077" s="10">
        <f t="shared" si="10"/>
        <v>0</v>
      </c>
    </row>
    <row r="2078" ht="15.75" customHeight="1">
      <c r="A2078" s="7">
        <v>45677.0</v>
      </c>
      <c r="B2078" s="8" t="s">
        <v>366</v>
      </c>
      <c r="C2078" s="8" t="s">
        <v>4792</v>
      </c>
      <c r="D2078" s="8" t="s">
        <v>4793</v>
      </c>
      <c r="E2078" s="8" t="s">
        <v>6103</v>
      </c>
      <c r="F2078" s="8" t="s">
        <v>6116</v>
      </c>
      <c r="G2078" s="8" t="s">
        <v>6114</v>
      </c>
      <c r="H2078" s="8" t="s">
        <v>6106</v>
      </c>
      <c r="I2078" s="8" t="s">
        <v>6107</v>
      </c>
      <c r="J2078" s="8" t="s">
        <v>6119</v>
      </c>
      <c r="K2078" s="8" t="s">
        <v>6107</v>
      </c>
      <c r="L2078" s="8" t="s">
        <v>6115</v>
      </c>
      <c r="M2078" s="8" t="s">
        <v>6111</v>
      </c>
      <c r="N2078" s="12" t="s">
        <v>18</v>
      </c>
      <c r="O2078" s="12" t="s">
        <v>20</v>
      </c>
      <c r="P2078" s="12" t="s">
        <v>51</v>
      </c>
      <c r="Q2078" s="12" t="s">
        <v>22</v>
      </c>
      <c r="R2078" s="12" t="s">
        <v>21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10">
        <f>ROUNDUP(SUM(VLOOKUP(F2078,'Pontuação'!A$2:B$11,2,FALSE),VLOOKUP(E2078,'Pontuação'!C$2:D$11,2,FALSE),VLOOKUP(H2078,'Pontuação'!I$2:J$11,2,FALSE),VLOOKUP(J2078,'Pontuação'!G$2:H$11,2,FALSE),VLOOKUP(L2078,'Pontuação'!M$2:N$13,2,FALSE)),0)</f>
        <v>1553</v>
      </c>
      <c r="AD2078" s="11">
        <f t="shared" si="1"/>
        <v>155</v>
      </c>
      <c r="AE2078" s="11" t="str">
        <f t="array" ref="AE2078">IFERROR(INDEX('Pontuação'!G$13:G$101, MATCH(AD2078, 'Pontuação'!F$13:F$101, 0)), "Faixa Indefinida")</f>
        <v>C</v>
      </c>
      <c r="AF2078" s="11">
        <f t="shared" si="2"/>
        <v>0</v>
      </c>
      <c r="AG2078" s="11">
        <f t="shared" si="3"/>
        <v>0</v>
      </c>
      <c r="AH2078" s="11">
        <f t="shared" si="4"/>
        <v>1</v>
      </c>
      <c r="AI2078" s="11">
        <f t="shared" si="5"/>
        <v>0</v>
      </c>
      <c r="AJ2078" s="11">
        <f>ROUNDUP(SUM(VLOOKUP(F2078,'Pontuação 3.0'!A$2:B$11,2,FALSE),VLOOKUP(E2078,'Pontuação 3.0'!C$2:D$11,2,FALSE),VLOOKUP(H2078,'Pontuação 3.0'!I$2:J$11,2,FALSE),VLOOKUP(J2078,'Pontuação 3.0'!G$2:H$11,2,FALSE),VLOOKUP(G2078,'Pontuação 3.0'!E$2:F$11,2,FALSE),VLOOKUP(K2078,'Pontuação 3.0'!K$2:L$11,2,FALSE),VLOOKUP(L2078,'Pontuação 3.0'!M$2:N$13,2,FALSE)),0)</f>
        <v>1972</v>
      </c>
      <c r="AK2078" s="10">
        <f t="shared" si="6"/>
        <v>197</v>
      </c>
      <c r="AL2078" s="10" t="str">
        <f t="array" ref="AL2078">IFERROR(INDEX('Pontuação 3.0'!G$13:G$191, MATCH(AK2078, 'Pontuação 3.0'!F$13:F$191, 0)), "Faixa Indefinida")</f>
        <v>C</v>
      </c>
      <c r="AM2078" s="10">
        <f t="shared" si="7"/>
        <v>0</v>
      </c>
      <c r="AN2078" s="10">
        <f t="shared" si="8"/>
        <v>0</v>
      </c>
      <c r="AO2078" s="10">
        <f t="shared" si="9"/>
        <v>1</v>
      </c>
      <c r="AP2078" s="10">
        <f t="shared" si="10"/>
        <v>0</v>
      </c>
    </row>
    <row r="2079" ht="15.75" customHeight="1">
      <c r="A2079" s="7">
        <v>45677.0</v>
      </c>
      <c r="B2079" s="8" t="s">
        <v>4794</v>
      </c>
      <c r="C2079" s="8" t="s">
        <v>4795</v>
      </c>
      <c r="D2079" s="14" t="s">
        <v>6246</v>
      </c>
      <c r="E2079" s="8" t="s">
        <v>6103</v>
      </c>
      <c r="F2079" s="8" t="s">
        <v>6126</v>
      </c>
      <c r="G2079" s="8" t="s">
        <v>6117</v>
      </c>
      <c r="H2079" s="8" t="s">
        <v>6106</v>
      </c>
      <c r="I2079" s="8" t="s">
        <v>6107</v>
      </c>
      <c r="J2079" s="8" t="s">
        <v>6108</v>
      </c>
      <c r="K2079" s="8" t="s">
        <v>6107</v>
      </c>
      <c r="L2079" s="8" t="s">
        <v>6110</v>
      </c>
      <c r="M2079" s="8" t="s">
        <v>6111</v>
      </c>
      <c r="N2079" s="12" t="s">
        <v>18</v>
      </c>
      <c r="O2079" s="12" t="s">
        <v>20</v>
      </c>
      <c r="P2079" s="12" t="s">
        <v>51</v>
      </c>
      <c r="Q2079" s="12" t="s">
        <v>22</v>
      </c>
      <c r="R2079" s="12" t="s">
        <v>32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10">
        <f>ROUNDUP(SUM(VLOOKUP(F2079,'Pontuação'!A$2:B$11,2,FALSE),VLOOKUP(E2079,'Pontuação'!C$2:D$11,2,FALSE),VLOOKUP(H2079,'Pontuação'!I$2:J$11,2,FALSE),VLOOKUP(J2079,'Pontuação'!G$2:H$11,2,FALSE),VLOOKUP(L2079,'Pontuação'!M$2:N$13,2,FALSE)),0)</f>
        <v>1716</v>
      </c>
      <c r="AD2079" s="11">
        <f t="shared" si="1"/>
        <v>172</v>
      </c>
      <c r="AE2079" s="11" t="str">
        <f t="array" ref="AE2079">IFERROR(INDEX('Pontuação'!G$13:G$101, MATCH(AD2079, 'Pontuação'!F$13:F$101, 0)), "Faixa Indefinida")</f>
        <v>B</v>
      </c>
      <c r="AF2079" s="11">
        <f t="shared" si="2"/>
        <v>0</v>
      </c>
      <c r="AG2079" s="11">
        <f t="shared" si="3"/>
        <v>1</v>
      </c>
      <c r="AH2079" s="11">
        <f t="shared" si="4"/>
        <v>0</v>
      </c>
      <c r="AI2079" s="11">
        <f t="shared" si="5"/>
        <v>0</v>
      </c>
      <c r="AJ2079" s="11">
        <f>ROUNDUP(SUM(VLOOKUP(F2079,'Pontuação 3.0'!A$2:B$11,2,FALSE),VLOOKUP(E2079,'Pontuação 3.0'!C$2:D$11,2,FALSE),VLOOKUP(H2079,'Pontuação 3.0'!I$2:J$11,2,FALSE),VLOOKUP(J2079,'Pontuação 3.0'!G$2:H$11,2,FALSE),VLOOKUP(G2079,'Pontuação 3.0'!E$2:F$11,2,FALSE),VLOOKUP(K2079,'Pontuação 3.0'!K$2:L$11,2,FALSE),VLOOKUP(L2079,'Pontuação 3.0'!M$2:N$13,2,FALSE)),0)</f>
        <v>2335</v>
      </c>
      <c r="AK2079" s="10">
        <f t="shared" si="6"/>
        <v>234</v>
      </c>
      <c r="AL2079" s="10" t="str">
        <f t="array" ref="AL2079">IFERROR(INDEX('Pontuação 3.0'!G$13:G$191, MATCH(AK2079, 'Pontuação 3.0'!F$13:F$191, 0)), "Faixa Indefinida")</f>
        <v>B</v>
      </c>
      <c r="AM2079" s="10">
        <f t="shared" si="7"/>
        <v>0</v>
      </c>
      <c r="AN2079" s="10">
        <f t="shared" si="8"/>
        <v>1</v>
      </c>
      <c r="AO2079" s="10">
        <f t="shared" si="9"/>
        <v>0</v>
      </c>
      <c r="AP2079" s="10">
        <f t="shared" si="10"/>
        <v>0</v>
      </c>
    </row>
    <row r="2080" ht="15.75" customHeight="1">
      <c r="A2080" s="7">
        <v>45677.0</v>
      </c>
      <c r="B2080" s="8" t="s">
        <v>4796</v>
      </c>
      <c r="C2080" s="8" t="s">
        <v>4797</v>
      </c>
      <c r="D2080" s="8" t="s">
        <v>4798</v>
      </c>
      <c r="E2080" s="8" t="s">
        <v>6103</v>
      </c>
      <c r="F2080" s="8" t="s">
        <v>6116</v>
      </c>
      <c r="G2080" s="8" t="s">
        <v>6117</v>
      </c>
      <c r="H2080" s="8" t="s">
        <v>6106</v>
      </c>
      <c r="I2080" s="8" t="s">
        <v>6128</v>
      </c>
      <c r="J2080" s="8" t="s">
        <v>6119</v>
      </c>
      <c r="K2080" s="8" t="s">
        <v>6107</v>
      </c>
      <c r="L2080" s="8" t="s">
        <v>6115</v>
      </c>
      <c r="M2080" s="8" t="s">
        <v>6113</v>
      </c>
      <c r="N2080" s="12" t="s">
        <v>18</v>
      </c>
      <c r="O2080" s="12" t="s">
        <v>20</v>
      </c>
      <c r="P2080" s="12" t="s">
        <v>19</v>
      </c>
      <c r="Q2080" s="12" t="s">
        <v>22</v>
      </c>
      <c r="R2080" s="12" t="s">
        <v>32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10">
        <f>ROUNDUP(SUM(VLOOKUP(F2080,'Pontuação'!A$2:B$11,2,FALSE),VLOOKUP(E2080,'Pontuação'!C$2:D$11,2,FALSE),VLOOKUP(H2080,'Pontuação'!I$2:J$11,2,FALSE),VLOOKUP(J2080,'Pontuação'!G$2:H$11,2,FALSE),VLOOKUP(L2080,'Pontuação'!M$2:N$13,2,FALSE)),0)</f>
        <v>1553</v>
      </c>
      <c r="AD2080" s="11">
        <f t="shared" si="1"/>
        <v>155</v>
      </c>
      <c r="AE2080" s="11" t="str">
        <f t="array" ref="AE2080">IFERROR(INDEX('Pontuação'!G$13:G$101, MATCH(AD2080, 'Pontuação'!F$13:F$101, 0)), "Faixa Indefinida")</f>
        <v>C</v>
      </c>
      <c r="AF2080" s="11">
        <f t="shared" si="2"/>
        <v>0</v>
      </c>
      <c r="AG2080" s="11">
        <f t="shared" si="3"/>
        <v>0</v>
      </c>
      <c r="AH2080" s="11">
        <f t="shared" si="4"/>
        <v>1</v>
      </c>
      <c r="AI2080" s="11">
        <f t="shared" si="5"/>
        <v>0</v>
      </c>
      <c r="AJ2080" s="11">
        <f>ROUNDUP(SUM(VLOOKUP(F2080,'Pontuação 3.0'!A$2:B$11,2,FALSE),VLOOKUP(E2080,'Pontuação 3.0'!C$2:D$11,2,FALSE),VLOOKUP(H2080,'Pontuação 3.0'!I$2:J$11,2,FALSE),VLOOKUP(J2080,'Pontuação 3.0'!G$2:H$11,2,FALSE),VLOOKUP(G2080,'Pontuação 3.0'!E$2:F$11,2,FALSE),VLOOKUP(K2080,'Pontuação 3.0'!K$2:L$11,2,FALSE),VLOOKUP(L2080,'Pontuação 3.0'!M$2:N$13,2,FALSE)),0)</f>
        <v>2122</v>
      </c>
      <c r="AK2080" s="10">
        <f t="shared" si="6"/>
        <v>212</v>
      </c>
      <c r="AL2080" s="10" t="str">
        <f t="array" ref="AL2080">IFERROR(INDEX('Pontuação 3.0'!G$13:G$191, MATCH(AK2080, 'Pontuação 3.0'!F$13:F$191, 0)), "Faixa Indefinida")</f>
        <v>C</v>
      </c>
      <c r="AM2080" s="10">
        <f t="shared" si="7"/>
        <v>0</v>
      </c>
      <c r="AN2080" s="10">
        <f t="shared" si="8"/>
        <v>0</v>
      </c>
      <c r="AO2080" s="10">
        <f t="shared" si="9"/>
        <v>1</v>
      </c>
      <c r="AP2080" s="10">
        <f t="shared" si="10"/>
        <v>0</v>
      </c>
    </row>
    <row r="2081" ht="15.75" customHeight="1">
      <c r="A2081" s="7">
        <v>45677.0</v>
      </c>
      <c r="B2081" s="8" t="s">
        <v>4799</v>
      </c>
      <c r="C2081" s="8" t="s">
        <v>4800</v>
      </c>
      <c r="D2081" s="9">
        <v>2.2997852347E10</v>
      </c>
      <c r="E2081" s="8" t="s">
        <v>6103</v>
      </c>
      <c r="F2081" s="8" t="s">
        <v>6116</v>
      </c>
      <c r="G2081" s="8" t="s">
        <v>6117</v>
      </c>
      <c r="H2081" s="8" t="s">
        <v>6106</v>
      </c>
      <c r="I2081" s="8" t="s">
        <v>6107</v>
      </c>
      <c r="J2081" s="8" t="s">
        <v>6119</v>
      </c>
      <c r="K2081" s="8" t="s">
        <v>6107</v>
      </c>
      <c r="L2081" s="8" t="s">
        <v>6115</v>
      </c>
      <c r="M2081" s="8" t="s">
        <v>6113</v>
      </c>
      <c r="N2081" s="12" t="s">
        <v>18</v>
      </c>
      <c r="O2081" s="12" t="s">
        <v>20</v>
      </c>
      <c r="P2081" s="12" t="s">
        <v>51</v>
      </c>
      <c r="Q2081" s="12" t="s">
        <v>184</v>
      </c>
      <c r="R2081" s="12" t="s">
        <v>32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10">
        <f>ROUNDUP(SUM(VLOOKUP(F2081,'Pontuação'!A$2:B$11,2,FALSE),VLOOKUP(E2081,'Pontuação'!C$2:D$11,2,FALSE),VLOOKUP(H2081,'Pontuação'!I$2:J$11,2,FALSE),VLOOKUP(J2081,'Pontuação'!G$2:H$11,2,FALSE),VLOOKUP(L2081,'Pontuação'!M$2:N$13,2,FALSE)),0)</f>
        <v>1553</v>
      </c>
      <c r="AD2081" s="11">
        <f t="shared" si="1"/>
        <v>155</v>
      </c>
      <c r="AE2081" s="11" t="str">
        <f t="array" ref="AE2081">IFERROR(INDEX('Pontuação'!G$13:G$101, MATCH(AD2081, 'Pontuação'!F$13:F$101, 0)), "Faixa Indefinida")</f>
        <v>C</v>
      </c>
      <c r="AF2081" s="11">
        <f t="shared" si="2"/>
        <v>0</v>
      </c>
      <c r="AG2081" s="11">
        <f t="shared" si="3"/>
        <v>0</v>
      </c>
      <c r="AH2081" s="11">
        <f t="shared" si="4"/>
        <v>1</v>
      </c>
      <c r="AI2081" s="11">
        <f t="shared" si="5"/>
        <v>0</v>
      </c>
      <c r="AJ2081" s="11">
        <f>ROUNDUP(SUM(VLOOKUP(F2081,'Pontuação 3.0'!A$2:B$11,2,FALSE),VLOOKUP(E2081,'Pontuação 3.0'!C$2:D$11,2,FALSE),VLOOKUP(H2081,'Pontuação 3.0'!I$2:J$11,2,FALSE),VLOOKUP(J2081,'Pontuação 3.0'!G$2:H$11,2,FALSE),VLOOKUP(G2081,'Pontuação 3.0'!E$2:F$11,2,FALSE),VLOOKUP(K2081,'Pontuação 3.0'!K$2:L$11,2,FALSE),VLOOKUP(L2081,'Pontuação 3.0'!M$2:N$13,2,FALSE)),0)</f>
        <v>2122</v>
      </c>
      <c r="AK2081" s="10">
        <f t="shared" si="6"/>
        <v>212</v>
      </c>
      <c r="AL2081" s="10" t="str">
        <f t="array" ref="AL2081">IFERROR(INDEX('Pontuação 3.0'!G$13:G$191, MATCH(AK2081, 'Pontuação 3.0'!F$13:F$191, 0)), "Faixa Indefinida")</f>
        <v>C</v>
      </c>
      <c r="AM2081" s="10">
        <f t="shared" si="7"/>
        <v>0</v>
      </c>
      <c r="AN2081" s="10">
        <f t="shared" si="8"/>
        <v>0</v>
      </c>
      <c r="AO2081" s="10">
        <f t="shared" si="9"/>
        <v>1</v>
      </c>
      <c r="AP2081" s="10">
        <f t="shared" si="10"/>
        <v>0</v>
      </c>
    </row>
    <row r="2082" ht="15.75" customHeight="1">
      <c r="A2082" s="7">
        <v>45677.0</v>
      </c>
      <c r="B2082" s="8" t="s">
        <v>4801</v>
      </c>
      <c r="C2082" s="8" t="s">
        <v>4802</v>
      </c>
      <c r="D2082" s="9">
        <v>1.195068408E10</v>
      </c>
      <c r="E2082" s="8" t="s">
        <v>6103</v>
      </c>
      <c r="F2082" s="8" t="s">
        <v>6126</v>
      </c>
      <c r="G2082" s="8" t="s">
        <v>6122</v>
      </c>
      <c r="H2082" s="8" t="s">
        <v>6135</v>
      </c>
      <c r="I2082" s="8" t="s">
        <v>6107</v>
      </c>
      <c r="J2082" s="8" t="s">
        <v>6108</v>
      </c>
      <c r="K2082" s="8" t="s">
        <v>6107</v>
      </c>
      <c r="L2082" s="8" t="s">
        <v>6110</v>
      </c>
      <c r="M2082" s="8" t="s">
        <v>6113</v>
      </c>
      <c r="N2082" s="12" t="s">
        <v>18</v>
      </c>
      <c r="O2082" s="12" t="s">
        <v>20</v>
      </c>
      <c r="P2082" s="12" t="s">
        <v>25</v>
      </c>
      <c r="Q2082" s="12" t="s">
        <v>22</v>
      </c>
      <c r="R2082" s="12" t="s">
        <v>21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10">
        <f>ROUNDUP(SUM(VLOOKUP(F2082,'Pontuação'!A$2:B$11,2,FALSE),VLOOKUP(E2082,'Pontuação'!C$2:D$11,2,FALSE),VLOOKUP(H2082,'Pontuação'!I$2:J$11,2,FALSE),VLOOKUP(J2082,'Pontuação'!G$2:H$11,2,FALSE),VLOOKUP(L2082,'Pontuação'!M$2:N$13,2,FALSE)),0)</f>
        <v>1742</v>
      </c>
      <c r="AD2082" s="11">
        <f t="shared" si="1"/>
        <v>174</v>
      </c>
      <c r="AE2082" s="11" t="str">
        <f t="array" ref="AE2082">IFERROR(INDEX('Pontuação'!G$13:G$101, MATCH(AD2082, 'Pontuação'!F$13:F$101, 0)), "Faixa Indefinida")</f>
        <v>B</v>
      </c>
      <c r="AF2082" s="11">
        <f t="shared" si="2"/>
        <v>0</v>
      </c>
      <c r="AG2082" s="11">
        <f t="shared" si="3"/>
        <v>1</v>
      </c>
      <c r="AH2082" s="11">
        <f t="shared" si="4"/>
        <v>0</v>
      </c>
      <c r="AI2082" s="11">
        <f t="shared" si="5"/>
        <v>0</v>
      </c>
      <c r="AJ2082" s="11">
        <f>ROUNDUP(SUM(VLOOKUP(F2082,'Pontuação 3.0'!A$2:B$11,2,FALSE),VLOOKUP(E2082,'Pontuação 3.0'!C$2:D$11,2,FALSE),VLOOKUP(H2082,'Pontuação 3.0'!I$2:J$11,2,FALSE),VLOOKUP(J2082,'Pontuação 3.0'!G$2:H$11,2,FALSE),VLOOKUP(G2082,'Pontuação 3.0'!E$2:F$11,2,FALSE),VLOOKUP(K2082,'Pontuação 3.0'!K$2:L$11,2,FALSE),VLOOKUP(L2082,'Pontuação 3.0'!M$2:N$13,2,FALSE)),0)</f>
        <v>2131</v>
      </c>
      <c r="AK2082" s="10">
        <f t="shared" si="6"/>
        <v>213</v>
      </c>
      <c r="AL2082" s="10" t="str">
        <f t="array" ref="AL2082">IFERROR(INDEX('Pontuação 3.0'!G$13:G$191, MATCH(AK2082, 'Pontuação 3.0'!F$13:F$191, 0)), "Faixa Indefinida")</f>
        <v>C</v>
      </c>
      <c r="AM2082" s="10">
        <f t="shared" si="7"/>
        <v>0</v>
      </c>
      <c r="AN2082" s="10">
        <f t="shared" si="8"/>
        <v>0</v>
      </c>
      <c r="AO2082" s="10">
        <f t="shared" si="9"/>
        <v>1</v>
      </c>
      <c r="AP2082" s="10">
        <f t="shared" si="10"/>
        <v>0</v>
      </c>
    </row>
    <row r="2083" ht="15.75" customHeight="1">
      <c r="A2083" s="7">
        <v>45677.0</v>
      </c>
      <c r="B2083" s="8" t="s">
        <v>4803</v>
      </c>
      <c r="C2083" s="8" t="s">
        <v>4804</v>
      </c>
      <c r="D2083" s="8" t="s">
        <v>4805</v>
      </c>
      <c r="E2083" s="8" t="s">
        <v>6103</v>
      </c>
      <c r="F2083" s="8" t="s">
        <v>6143</v>
      </c>
      <c r="G2083" s="8" t="s">
        <v>6117</v>
      </c>
      <c r="H2083" s="8" t="s">
        <v>6135</v>
      </c>
      <c r="I2083" s="8" t="s">
        <v>6128</v>
      </c>
      <c r="J2083" s="8" t="s">
        <v>6129</v>
      </c>
      <c r="K2083" s="8" t="s">
        <v>6107</v>
      </c>
      <c r="L2083" s="8" t="s">
        <v>6120</v>
      </c>
      <c r="M2083" s="8" t="s">
        <v>6113</v>
      </c>
      <c r="N2083" s="12" t="s">
        <v>18</v>
      </c>
      <c r="O2083" s="12" t="s">
        <v>20</v>
      </c>
      <c r="P2083" s="12" t="s">
        <v>71</v>
      </c>
      <c r="Q2083" s="12" t="s">
        <v>22</v>
      </c>
      <c r="R2083" s="12" t="s">
        <v>32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10">
        <f>ROUNDUP(SUM(VLOOKUP(F2083,'Pontuação'!A$2:B$11,2,FALSE),VLOOKUP(E2083,'Pontuação'!C$2:D$11,2,FALSE),VLOOKUP(H2083,'Pontuação'!I$2:J$11,2,FALSE),VLOOKUP(J2083,'Pontuação'!G$2:H$11,2,FALSE),VLOOKUP(L2083,'Pontuação'!M$2:N$13,2,FALSE)),0)</f>
        <v>1960</v>
      </c>
      <c r="AD2083" s="11">
        <f t="shared" si="1"/>
        <v>196</v>
      </c>
      <c r="AE2083" s="11" t="str">
        <f t="array" ref="AE2083">IFERROR(INDEX('Pontuação'!G$13:G$101, MATCH(AD2083, 'Pontuação'!F$13:F$101, 0)), "Faixa Indefinida")</f>
        <v>A</v>
      </c>
      <c r="AF2083" s="11">
        <f t="shared" si="2"/>
        <v>1</v>
      </c>
      <c r="AG2083" s="11">
        <f t="shared" si="3"/>
        <v>0</v>
      </c>
      <c r="AH2083" s="11">
        <f t="shared" si="4"/>
        <v>0</v>
      </c>
      <c r="AI2083" s="11">
        <f t="shared" si="5"/>
        <v>0</v>
      </c>
      <c r="AJ2083" s="11">
        <f>ROUNDUP(SUM(VLOOKUP(F2083,'Pontuação 3.0'!A$2:B$11,2,FALSE),VLOOKUP(E2083,'Pontuação 3.0'!C$2:D$11,2,FALSE),VLOOKUP(H2083,'Pontuação 3.0'!I$2:J$11,2,FALSE),VLOOKUP(J2083,'Pontuação 3.0'!G$2:H$11,2,FALSE),VLOOKUP(G2083,'Pontuação 3.0'!E$2:F$11,2,FALSE),VLOOKUP(K2083,'Pontuação 3.0'!K$2:L$11,2,FALSE),VLOOKUP(L2083,'Pontuação 3.0'!M$2:N$13,2,FALSE)),0)</f>
        <v>2197</v>
      </c>
      <c r="AK2083" s="10">
        <f t="shared" si="6"/>
        <v>220</v>
      </c>
      <c r="AL2083" s="10" t="str">
        <f t="array" ref="AL2083">IFERROR(INDEX('Pontuação 3.0'!G$13:G$191, MATCH(AK2083, 'Pontuação 3.0'!F$13:F$191, 0)), "Faixa Indefinida")</f>
        <v>B</v>
      </c>
      <c r="AM2083" s="10">
        <f t="shared" si="7"/>
        <v>0</v>
      </c>
      <c r="AN2083" s="10">
        <f t="shared" si="8"/>
        <v>1</v>
      </c>
      <c r="AO2083" s="10">
        <f t="shared" si="9"/>
        <v>0</v>
      </c>
      <c r="AP2083" s="10">
        <f t="shared" si="10"/>
        <v>0</v>
      </c>
    </row>
    <row r="2084" ht="15.75" customHeight="1">
      <c r="A2084" s="7">
        <v>45677.0</v>
      </c>
      <c r="B2084" s="8" t="s">
        <v>779</v>
      </c>
      <c r="C2084" s="8" t="s">
        <v>4806</v>
      </c>
      <c r="D2084" s="9">
        <v>1.1914151472E10</v>
      </c>
      <c r="E2084" s="8" t="s">
        <v>6103</v>
      </c>
      <c r="F2084" s="8" t="s">
        <v>6126</v>
      </c>
      <c r="G2084" s="8" t="s">
        <v>6114</v>
      </c>
      <c r="H2084" s="8" t="s">
        <v>6106</v>
      </c>
      <c r="I2084" s="8" t="s">
        <v>6107</v>
      </c>
      <c r="J2084" s="8" t="s">
        <v>6119</v>
      </c>
      <c r="K2084" s="8" t="s">
        <v>6107</v>
      </c>
      <c r="L2084" s="8" t="s">
        <v>6120</v>
      </c>
      <c r="M2084" s="8" t="s">
        <v>6113</v>
      </c>
      <c r="N2084" s="12" t="s">
        <v>18</v>
      </c>
      <c r="O2084" s="12" t="s">
        <v>20</v>
      </c>
      <c r="P2084" s="12" t="s">
        <v>51</v>
      </c>
      <c r="Q2084" s="12" t="s">
        <v>22</v>
      </c>
      <c r="R2084" s="12" t="s">
        <v>21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10">
        <f>ROUNDUP(SUM(VLOOKUP(F2084,'Pontuação'!A$2:B$11,2,FALSE),VLOOKUP(E2084,'Pontuação'!C$2:D$11,2,FALSE),VLOOKUP(H2084,'Pontuação'!I$2:J$11,2,FALSE),VLOOKUP(J2084,'Pontuação'!G$2:H$11,2,FALSE),VLOOKUP(L2084,'Pontuação'!M$2:N$13,2,FALSE)),0)</f>
        <v>1673</v>
      </c>
      <c r="AD2084" s="11">
        <f t="shared" si="1"/>
        <v>167</v>
      </c>
      <c r="AE2084" s="11" t="str">
        <f t="array" ref="AE2084">IFERROR(INDEX('Pontuação'!G$13:G$101, MATCH(AD2084, 'Pontuação'!F$13:F$101, 0)), "Faixa Indefinida")</f>
        <v>B</v>
      </c>
      <c r="AF2084" s="11">
        <f t="shared" si="2"/>
        <v>0</v>
      </c>
      <c r="AG2084" s="11">
        <f t="shared" si="3"/>
        <v>1</v>
      </c>
      <c r="AH2084" s="11">
        <f t="shared" si="4"/>
        <v>0</v>
      </c>
      <c r="AI2084" s="11">
        <f t="shared" si="5"/>
        <v>0</v>
      </c>
      <c r="AJ2084" s="11">
        <f>ROUNDUP(SUM(VLOOKUP(F2084,'Pontuação 3.0'!A$2:B$11,2,FALSE),VLOOKUP(E2084,'Pontuação 3.0'!C$2:D$11,2,FALSE),VLOOKUP(H2084,'Pontuação 3.0'!I$2:J$11,2,FALSE),VLOOKUP(J2084,'Pontuação 3.0'!G$2:H$11,2,FALSE),VLOOKUP(G2084,'Pontuação 3.0'!E$2:F$11,2,FALSE),VLOOKUP(K2084,'Pontuação 3.0'!K$2:L$11,2,FALSE),VLOOKUP(L2084,'Pontuação 3.0'!M$2:N$13,2,FALSE)),0)</f>
        <v>1925</v>
      </c>
      <c r="AK2084" s="10">
        <f t="shared" si="6"/>
        <v>193</v>
      </c>
      <c r="AL2084" s="10" t="str">
        <f t="array" ref="AL2084">IFERROR(INDEX('Pontuação 3.0'!G$13:G$191, MATCH(AK2084, 'Pontuação 3.0'!F$13:F$191, 0)), "Faixa Indefinida")</f>
        <v>C</v>
      </c>
      <c r="AM2084" s="10">
        <f t="shared" si="7"/>
        <v>0</v>
      </c>
      <c r="AN2084" s="10">
        <f t="shared" si="8"/>
        <v>0</v>
      </c>
      <c r="AO2084" s="10">
        <f t="shared" si="9"/>
        <v>1</v>
      </c>
      <c r="AP2084" s="10">
        <f t="shared" si="10"/>
        <v>0</v>
      </c>
    </row>
    <row r="2085" ht="15.75" customHeight="1">
      <c r="A2085" s="7">
        <v>45677.0</v>
      </c>
      <c r="B2085" s="8" t="s">
        <v>556</v>
      </c>
      <c r="C2085" s="8" t="s">
        <v>4809</v>
      </c>
      <c r="D2085" s="9">
        <v>7.5992870545E10</v>
      </c>
      <c r="E2085" s="8" t="s">
        <v>6103</v>
      </c>
      <c r="F2085" s="8" t="s">
        <v>6104</v>
      </c>
      <c r="G2085" s="8" t="s">
        <v>6117</v>
      </c>
      <c r="H2085" s="8" t="s">
        <v>6118</v>
      </c>
      <c r="I2085" s="8" t="s">
        <v>6107</v>
      </c>
      <c r="J2085" s="8" t="s">
        <v>6119</v>
      </c>
      <c r="K2085" s="8" t="s">
        <v>6107</v>
      </c>
      <c r="L2085" s="8" t="s">
        <v>6115</v>
      </c>
      <c r="M2085" s="8" t="s">
        <v>6121</v>
      </c>
      <c r="N2085" s="12" t="s">
        <v>18</v>
      </c>
      <c r="O2085" s="12" t="s">
        <v>20</v>
      </c>
      <c r="P2085" s="12" t="s">
        <v>25</v>
      </c>
      <c r="Q2085" s="12" t="s">
        <v>184</v>
      </c>
      <c r="R2085" s="12" t="s">
        <v>32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10">
        <f>ROUNDUP(SUM(VLOOKUP(F2085,'Pontuação'!A$2:B$11,2,FALSE),VLOOKUP(E2085,'Pontuação'!C$2:D$11,2,FALSE),VLOOKUP(H2085,'Pontuação'!I$2:J$11,2,FALSE),VLOOKUP(J2085,'Pontuação'!G$2:H$11,2,FALSE),VLOOKUP(L2085,'Pontuação'!M$2:N$13,2,FALSE)),0)</f>
        <v>1600</v>
      </c>
      <c r="AD2085" s="11">
        <f t="shared" si="1"/>
        <v>160</v>
      </c>
      <c r="AE2085" s="11" t="str">
        <f t="array" ref="AE2085">IFERROR(INDEX('Pontuação'!G$13:G$101, MATCH(AD2085, 'Pontuação'!F$13:F$101, 0)), "Faixa Indefinida")</f>
        <v>C</v>
      </c>
      <c r="AF2085" s="11">
        <f t="shared" si="2"/>
        <v>0</v>
      </c>
      <c r="AG2085" s="11">
        <f t="shared" si="3"/>
        <v>0</v>
      </c>
      <c r="AH2085" s="11">
        <f t="shared" si="4"/>
        <v>1</v>
      </c>
      <c r="AI2085" s="11">
        <f t="shared" si="5"/>
        <v>0</v>
      </c>
      <c r="AJ2085" s="11">
        <f>ROUNDUP(SUM(VLOOKUP(F2085,'Pontuação 3.0'!A$2:B$11,2,FALSE),VLOOKUP(E2085,'Pontuação 3.0'!C$2:D$11,2,FALSE),VLOOKUP(H2085,'Pontuação 3.0'!I$2:J$11,2,FALSE),VLOOKUP(J2085,'Pontuação 3.0'!G$2:H$11,2,FALSE),VLOOKUP(G2085,'Pontuação 3.0'!E$2:F$11,2,FALSE),VLOOKUP(K2085,'Pontuação 3.0'!K$2:L$11,2,FALSE),VLOOKUP(L2085,'Pontuação 3.0'!M$2:N$13,2,FALSE)),0)</f>
        <v>2194</v>
      </c>
      <c r="AK2085" s="10">
        <f t="shared" si="6"/>
        <v>219</v>
      </c>
      <c r="AL2085" s="10" t="str">
        <f t="array" ref="AL2085">IFERROR(INDEX('Pontuação 3.0'!G$13:G$191, MATCH(AK2085, 'Pontuação 3.0'!F$13:F$191, 0)), "Faixa Indefinida")</f>
        <v>B</v>
      </c>
      <c r="AM2085" s="10">
        <f t="shared" si="7"/>
        <v>0</v>
      </c>
      <c r="AN2085" s="10">
        <f t="shared" si="8"/>
        <v>1</v>
      </c>
      <c r="AO2085" s="10">
        <f t="shared" si="9"/>
        <v>0</v>
      </c>
      <c r="AP2085" s="10">
        <f t="shared" si="10"/>
        <v>0</v>
      </c>
    </row>
    <row r="2086" ht="15.75" customHeight="1">
      <c r="A2086" s="7">
        <v>45677.0</v>
      </c>
      <c r="B2086" s="8" t="s">
        <v>4810</v>
      </c>
      <c r="C2086" s="8" t="s">
        <v>4811</v>
      </c>
      <c r="D2086" s="8" t="s">
        <v>4812</v>
      </c>
      <c r="E2086" s="8" t="s">
        <v>6103</v>
      </c>
      <c r="F2086" s="8" t="s">
        <v>6126</v>
      </c>
      <c r="G2086" s="8" t="s">
        <v>6122</v>
      </c>
      <c r="H2086" s="8" t="s">
        <v>6135</v>
      </c>
      <c r="I2086" s="8" t="s">
        <v>6107</v>
      </c>
      <c r="J2086" s="8" t="s">
        <v>6108</v>
      </c>
      <c r="K2086" s="8" t="s">
        <v>6107</v>
      </c>
      <c r="L2086" s="8" t="s">
        <v>6120</v>
      </c>
      <c r="M2086" s="8" t="s">
        <v>6121</v>
      </c>
      <c r="N2086" s="12" t="s">
        <v>18</v>
      </c>
      <c r="O2086" s="12" t="s">
        <v>20</v>
      </c>
      <c r="P2086" s="12" t="s">
        <v>89</v>
      </c>
      <c r="Q2086" s="12" t="s">
        <v>22</v>
      </c>
      <c r="R2086" s="12" t="s">
        <v>21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10">
        <f>ROUNDUP(SUM(VLOOKUP(F2086,'Pontuação'!A$2:B$11,2,FALSE),VLOOKUP(E2086,'Pontuação'!C$2:D$11,2,FALSE),VLOOKUP(H2086,'Pontuação'!I$2:J$11,2,FALSE),VLOOKUP(J2086,'Pontuação'!G$2:H$11,2,FALSE),VLOOKUP(L2086,'Pontuação'!M$2:N$13,2,FALSE)),0)</f>
        <v>1804</v>
      </c>
      <c r="AD2086" s="11">
        <f t="shared" si="1"/>
        <v>180</v>
      </c>
      <c r="AE2086" s="11" t="str">
        <f t="array" ref="AE2086">IFERROR(INDEX('Pontuação'!G$13:G$101, MATCH(AD2086, 'Pontuação'!F$13:F$101, 0)), "Faixa Indefinida")</f>
        <v>B</v>
      </c>
      <c r="AF2086" s="11">
        <f t="shared" si="2"/>
        <v>0</v>
      </c>
      <c r="AG2086" s="11">
        <f t="shared" si="3"/>
        <v>1</v>
      </c>
      <c r="AH2086" s="11">
        <f t="shared" si="4"/>
        <v>0</v>
      </c>
      <c r="AI2086" s="11">
        <f t="shared" si="5"/>
        <v>0</v>
      </c>
      <c r="AJ2086" s="11">
        <f>ROUNDUP(SUM(VLOOKUP(F2086,'Pontuação 3.0'!A$2:B$11,2,FALSE),VLOOKUP(E2086,'Pontuação 3.0'!C$2:D$11,2,FALSE),VLOOKUP(H2086,'Pontuação 3.0'!I$2:J$11,2,FALSE),VLOOKUP(J2086,'Pontuação 3.0'!G$2:H$11,2,FALSE),VLOOKUP(G2086,'Pontuação 3.0'!E$2:F$11,2,FALSE),VLOOKUP(K2086,'Pontuação 3.0'!K$2:L$11,2,FALSE),VLOOKUP(L2086,'Pontuação 3.0'!M$2:N$13,2,FALSE)),0)</f>
        <v>2023</v>
      </c>
      <c r="AK2086" s="10">
        <f t="shared" si="6"/>
        <v>202</v>
      </c>
      <c r="AL2086" s="10" t="str">
        <f t="array" ref="AL2086">IFERROR(INDEX('Pontuação 3.0'!G$13:G$191, MATCH(AK2086, 'Pontuação 3.0'!F$13:F$191, 0)), "Faixa Indefinida")</f>
        <v>C</v>
      </c>
      <c r="AM2086" s="10">
        <f t="shared" si="7"/>
        <v>0</v>
      </c>
      <c r="AN2086" s="10">
        <f t="shared" si="8"/>
        <v>0</v>
      </c>
      <c r="AO2086" s="10">
        <f t="shared" si="9"/>
        <v>1</v>
      </c>
      <c r="AP2086" s="10">
        <f t="shared" si="10"/>
        <v>0</v>
      </c>
    </row>
    <row r="2087" ht="15.75" customHeight="1">
      <c r="A2087" s="7">
        <v>45677.0</v>
      </c>
      <c r="B2087" s="8" t="s">
        <v>4813</v>
      </c>
      <c r="C2087" s="8" t="s">
        <v>4814</v>
      </c>
      <c r="D2087" s="9">
        <v>1.1994234515E10</v>
      </c>
      <c r="E2087" s="8" t="s">
        <v>6103</v>
      </c>
      <c r="F2087" s="8" t="s">
        <v>6126</v>
      </c>
      <c r="G2087" s="8" t="s">
        <v>6114</v>
      </c>
      <c r="H2087" s="8" t="s">
        <v>6106</v>
      </c>
      <c r="I2087" s="8" t="s">
        <v>6128</v>
      </c>
      <c r="J2087" s="8" t="s">
        <v>6119</v>
      </c>
      <c r="K2087" s="8" t="s">
        <v>6107</v>
      </c>
      <c r="L2087" s="8" t="s">
        <v>6120</v>
      </c>
      <c r="M2087" s="8" t="s">
        <v>6113</v>
      </c>
      <c r="N2087" s="12" t="s">
        <v>18</v>
      </c>
      <c r="O2087" s="12" t="s">
        <v>20</v>
      </c>
      <c r="P2087" s="12" t="s">
        <v>121</v>
      </c>
      <c r="Q2087" s="12" t="s">
        <v>22</v>
      </c>
      <c r="R2087" s="12" t="s">
        <v>21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10">
        <f>ROUNDUP(SUM(VLOOKUP(F2087,'Pontuação'!A$2:B$11,2,FALSE),VLOOKUP(E2087,'Pontuação'!C$2:D$11,2,FALSE),VLOOKUP(H2087,'Pontuação'!I$2:J$11,2,FALSE),VLOOKUP(J2087,'Pontuação'!G$2:H$11,2,FALSE),VLOOKUP(L2087,'Pontuação'!M$2:N$13,2,FALSE)),0)</f>
        <v>1673</v>
      </c>
      <c r="AD2087" s="11">
        <f t="shared" si="1"/>
        <v>167</v>
      </c>
      <c r="AE2087" s="11" t="str">
        <f t="array" ref="AE2087">IFERROR(INDEX('Pontuação'!G$13:G$101, MATCH(AD2087, 'Pontuação'!F$13:F$101, 0)), "Faixa Indefinida")</f>
        <v>B</v>
      </c>
      <c r="AF2087" s="11">
        <f t="shared" si="2"/>
        <v>0</v>
      </c>
      <c r="AG2087" s="11">
        <f t="shared" si="3"/>
        <v>1</v>
      </c>
      <c r="AH2087" s="11">
        <f t="shared" si="4"/>
        <v>0</v>
      </c>
      <c r="AI2087" s="11">
        <f t="shared" si="5"/>
        <v>0</v>
      </c>
      <c r="AJ2087" s="11">
        <f>ROUNDUP(SUM(VLOOKUP(F2087,'Pontuação 3.0'!A$2:B$11,2,FALSE),VLOOKUP(E2087,'Pontuação 3.0'!C$2:D$11,2,FALSE),VLOOKUP(H2087,'Pontuação 3.0'!I$2:J$11,2,FALSE),VLOOKUP(J2087,'Pontuação 3.0'!G$2:H$11,2,FALSE),VLOOKUP(G2087,'Pontuação 3.0'!E$2:F$11,2,FALSE),VLOOKUP(K2087,'Pontuação 3.0'!K$2:L$11,2,FALSE),VLOOKUP(L2087,'Pontuação 3.0'!M$2:N$13,2,FALSE)),0)</f>
        <v>1925</v>
      </c>
      <c r="AK2087" s="10">
        <f t="shared" si="6"/>
        <v>193</v>
      </c>
      <c r="AL2087" s="10" t="str">
        <f t="array" ref="AL2087">IFERROR(INDEX('Pontuação 3.0'!G$13:G$191, MATCH(AK2087, 'Pontuação 3.0'!F$13:F$191, 0)), "Faixa Indefinida")</f>
        <v>C</v>
      </c>
      <c r="AM2087" s="10">
        <f t="shared" si="7"/>
        <v>0</v>
      </c>
      <c r="AN2087" s="10">
        <f t="shared" si="8"/>
        <v>0</v>
      </c>
      <c r="AO2087" s="10">
        <f t="shared" si="9"/>
        <v>1</v>
      </c>
      <c r="AP2087" s="10">
        <f t="shared" si="10"/>
        <v>0</v>
      </c>
    </row>
    <row r="2088" ht="15.75" customHeight="1">
      <c r="A2088" s="7">
        <v>45677.0</v>
      </c>
      <c r="B2088" s="8" t="s">
        <v>4820</v>
      </c>
      <c r="C2088" s="8" t="s">
        <v>4821</v>
      </c>
      <c r="D2088" s="9">
        <v>6.592607226E9</v>
      </c>
      <c r="E2088" s="8" t="s">
        <v>6103</v>
      </c>
      <c r="F2088" s="8" t="s">
        <v>6127</v>
      </c>
      <c r="G2088" s="8" t="s">
        <v>6112</v>
      </c>
      <c r="H2088" s="8" t="s">
        <v>6123</v>
      </c>
      <c r="I2088" s="8" t="s">
        <v>6107</v>
      </c>
      <c r="J2088" s="8" t="s">
        <v>6119</v>
      </c>
      <c r="K2088" s="8" t="s">
        <v>6107</v>
      </c>
      <c r="L2088" s="8" t="s">
        <v>6124</v>
      </c>
      <c r="M2088" s="8" t="s">
        <v>6121</v>
      </c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10">
        <f>ROUNDUP(SUM(VLOOKUP(F2088,'Pontuação'!A$2:B$11,2,FALSE),VLOOKUP(E2088,'Pontuação'!C$2:D$11,2,FALSE),VLOOKUP(H2088,'Pontuação'!I$2:J$11,2,FALSE),VLOOKUP(J2088,'Pontuação'!G$2:H$11,2,FALSE),VLOOKUP(L2088,'Pontuação'!M$2:N$13,2,FALSE)),0)</f>
        <v>1157</v>
      </c>
      <c r="AD2088" s="11">
        <f t="shared" si="1"/>
        <v>116</v>
      </c>
      <c r="AE2088" s="11" t="str">
        <f t="array" ref="AE2088">IFERROR(INDEX('Pontuação'!G$13:G$101, MATCH(AD2088, 'Pontuação'!F$13:F$101, 0)), "Faixa Indefinida")</f>
        <v>D</v>
      </c>
      <c r="AF2088" s="11">
        <f t="shared" si="2"/>
        <v>0</v>
      </c>
      <c r="AG2088" s="11">
        <f t="shared" si="3"/>
        <v>0</v>
      </c>
      <c r="AH2088" s="11">
        <f t="shared" si="4"/>
        <v>0</v>
      </c>
      <c r="AI2088" s="11">
        <f t="shared" si="5"/>
        <v>1</v>
      </c>
      <c r="AJ2088" s="11">
        <f>ROUNDUP(SUM(VLOOKUP(F2088,'Pontuação 3.0'!A$2:B$11,2,FALSE),VLOOKUP(E2088,'Pontuação 3.0'!C$2:D$11,2,FALSE),VLOOKUP(H2088,'Pontuação 3.0'!I$2:J$11,2,FALSE),VLOOKUP(J2088,'Pontuação 3.0'!G$2:H$11,2,FALSE),VLOOKUP(G2088,'Pontuação 3.0'!E$2:F$11,2,FALSE),VLOOKUP(K2088,'Pontuação 3.0'!K$2:L$11,2,FALSE),VLOOKUP(L2088,'Pontuação 3.0'!M$2:N$13,2,FALSE)),0)</f>
        <v>1689</v>
      </c>
      <c r="AK2088" s="10">
        <f t="shared" si="6"/>
        <v>169</v>
      </c>
      <c r="AL2088" s="10" t="str">
        <f t="array" ref="AL2088">IFERROR(INDEX('Pontuação 3.0'!G$13:G$191, MATCH(AK2088, 'Pontuação 3.0'!F$13:F$191, 0)), "Faixa Indefinida")</f>
        <v>D</v>
      </c>
      <c r="AM2088" s="10">
        <f t="shared" si="7"/>
        <v>0</v>
      </c>
      <c r="AN2088" s="10">
        <f t="shared" si="8"/>
        <v>0</v>
      </c>
      <c r="AO2088" s="10">
        <f t="shared" si="9"/>
        <v>0</v>
      </c>
      <c r="AP2088" s="10">
        <f t="shared" si="10"/>
        <v>1</v>
      </c>
    </row>
    <row r="2089" ht="15.75" customHeight="1">
      <c r="A2089" s="7">
        <v>45677.0</v>
      </c>
      <c r="B2089" s="8" t="s">
        <v>4815</v>
      </c>
      <c r="C2089" s="8" t="s">
        <v>4816</v>
      </c>
      <c r="D2089" s="9">
        <v>9.298471281E9</v>
      </c>
      <c r="E2089" s="8" t="s">
        <v>6125</v>
      </c>
      <c r="F2089" s="8" t="s">
        <v>6126</v>
      </c>
      <c r="G2089" s="8" t="s">
        <v>6122</v>
      </c>
      <c r="H2089" s="8" t="s">
        <v>6106</v>
      </c>
      <c r="I2089" s="8" t="s">
        <v>6128</v>
      </c>
      <c r="J2089" s="8" t="s">
        <v>6108</v>
      </c>
      <c r="K2089" s="8" t="s">
        <v>6109</v>
      </c>
      <c r="L2089" s="8" t="s">
        <v>6124</v>
      </c>
      <c r="M2089" s="8" t="s">
        <v>6121</v>
      </c>
      <c r="N2089" s="12" t="s">
        <v>18</v>
      </c>
      <c r="O2089" s="12" t="s">
        <v>20</v>
      </c>
      <c r="P2089" s="12" t="s">
        <v>48</v>
      </c>
      <c r="Q2089" s="12" t="s">
        <v>22</v>
      </c>
      <c r="R2089" s="12" t="s">
        <v>21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10">
        <f>ROUNDUP(SUM(VLOOKUP(F2089,'Pontuação'!A$2:B$11,2,FALSE),VLOOKUP(E2089,'Pontuação'!C$2:D$11,2,FALSE),VLOOKUP(H2089,'Pontuação'!I$2:J$11,2,FALSE),VLOOKUP(J2089,'Pontuação'!G$2:H$11,2,FALSE),VLOOKUP(L2089,'Pontuação'!M$2:N$13,2,FALSE)),0)</f>
        <v>1613</v>
      </c>
      <c r="AD2089" s="11">
        <f t="shared" si="1"/>
        <v>161</v>
      </c>
      <c r="AE2089" s="11" t="str">
        <f t="array" ref="AE2089">IFERROR(INDEX('Pontuação'!G$13:G$101, MATCH(AD2089, 'Pontuação'!F$13:F$101, 0)), "Faixa Indefinida")</f>
        <v>C</v>
      </c>
      <c r="AF2089" s="11">
        <f t="shared" si="2"/>
        <v>0</v>
      </c>
      <c r="AG2089" s="11">
        <f t="shared" si="3"/>
        <v>0</v>
      </c>
      <c r="AH2089" s="11">
        <f t="shared" si="4"/>
        <v>1</v>
      </c>
      <c r="AI2089" s="11">
        <f t="shared" si="5"/>
        <v>0</v>
      </c>
      <c r="AJ2089" s="11">
        <f>ROUNDUP(SUM(VLOOKUP(F2089,'Pontuação 3.0'!A$2:B$11,2,FALSE),VLOOKUP(E2089,'Pontuação 3.0'!C$2:D$11,2,FALSE),VLOOKUP(H2089,'Pontuação 3.0'!I$2:J$11,2,FALSE),VLOOKUP(J2089,'Pontuação 3.0'!G$2:H$11,2,FALSE),VLOOKUP(G2089,'Pontuação 3.0'!E$2:F$11,2,FALSE),VLOOKUP(K2089,'Pontuação 3.0'!K$2:L$11,2,FALSE),VLOOKUP(L2089,'Pontuação 3.0'!M$2:N$13,2,FALSE)),0)</f>
        <v>2202</v>
      </c>
      <c r="AK2089" s="10">
        <f t="shared" si="6"/>
        <v>220</v>
      </c>
      <c r="AL2089" s="10" t="str">
        <f t="array" ref="AL2089">IFERROR(INDEX('Pontuação 3.0'!G$13:G$191, MATCH(AK2089, 'Pontuação 3.0'!F$13:F$191, 0)), "Faixa Indefinida")</f>
        <v>B</v>
      </c>
      <c r="AM2089" s="10">
        <f t="shared" si="7"/>
        <v>0</v>
      </c>
      <c r="AN2089" s="10">
        <f t="shared" si="8"/>
        <v>1</v>
      </c>
      <c r="AO2089" s="10">
        <f t="shared" si="9"/>
        <v>0</v>
      </c>
      <c r="AP2089" s="10">
        <f t="shared" si="10"/>
        <v>0</v>
      </c>
    </row>
    <row r="2090" ht="15.75" customHeight="1">
      <c r="A2090" s="7">
        <v>45677.0</v>
      </c>
      <c r="B2090" s="8" t="s">
        <v>4817</v>
      </c>
      <c r="C2090" s="8" t="s">
        <v>4818</v>
      </c>
      <c r="D2090" s="8" t="s">
        <v>4819</v>
      </c>
      <c r="E2090" s="8" t="s">
        <v>6103</v>
      </c>
      <c r="F2090" s="8" t="s">
        <v>6126</v>
      </c>
      <c r="G2090" s="8" t="s">
        <v>6117</v>
      </c>
      <c r="H2090" s="8" t="s">
        <v>6135</v>
      </c>
      <c r="I2090" s="8" t="s">
        <v>6107</v>
      </c>
      <c r="J2090" s="8" t="s">
        <v>6119</v>
      </c>
      <c r="K2090" s="8" t="s">
        <v>6107</v>
      </c>
      <c r="L2090" s="8" t="s">
        <v>6120</v>
      </c>
      <c r="M2090" s="8" t="s">
        <v>6113</v>
      </c>
      <c r="N2090" s="12" t="s">
        <v>18</v>
      </c>
      <c r="O2090" s="12" t="s">
        <v>20</v>
      </c>
      <c r="P2090" s="12" t="s">
        <v>102</v>
      </c>
      <c r="Q2090" s="12" t="s">
        <v>22</v>
      </c>
      <c r="R2090" s="12" t="s">
        <v>21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10">
        <f>ROUNDUP(SUM(VLOOKUP(F2090,'Pontuação'!A$2:B$11,2,FALSE),VLOOKUP(E2090,'Pontuação'!C$2:D$11,2,FALSE),VLOOKUP(H2090,'Pontuação'!I$2:J$11,2,FALSE),VLOOKUP(J2090,'Pontuação'!G$2:H$11,2,FALSE),VLOOKUP(L2090,'Pontuação'!M$2:N$13,2,FALSE)),0)</f>
        <v>1699</v>
      </c>
      <c r="AD2090" s="11">
        <f t="shared" si="1"/>
        <v>170</v>
      </c>
      <c r="AE2090" s="11" t="str">
        <f t="array" ref="AE2090">IFERROR(INDEX('Pontuação'!G$13:G$101, MATCH(AD2090, 'Pontuação'!F$13:F$101, 0)), "Faixa Indefinida")</f>
        <v>B</v>
      </c>
      <c r="AF2090" s="11">
        <f t="shared" si="2"/>
        <v>0</v>
      </c>
      <c r="AG2090" s="11">
        <f t="shared" si="3"/>
        <v>1</v>
      </c>
      <c r="AH2090" s="11">
        <f t="shared" si="4"/>
        <v>0</v>
      </c>
      <c r="AI2090" s="11">
        <f t="shared" si="5"/>
        <v>0</v>
      </c>
      <c r="AJ2090" s="11">
        <f>ROUNDUP(SUM(VLOOKUP(F2090,'Pontuação 3.0'!A$2:B$11,2,FALSE),VLOOKUP(E2090,'Pontuação 3.0'!C$2:D$11,2,FALSE),VLOOKUP(H2090,'Pontuação 3.0'!I$2:J$11,2,FALSE),VLOOKUP(J2090,'Pontuação 3.0'!G$2:H$11,2,FALSE),VLOOKUP(G2090,'Pontuação 3.0'!E$2:F$11,2,FALSE),VLOOKUP(K2090,'Pontuação 3.0'!K$2:L$11,2,FALSE),VLOOKUP(L2090,'Pontuação 3.0'!M$2:N$13,2,FALSE)),0)</f>
        <v>2011</v>
      </c>
      <c r="AK2090" s="10">
        <f t="shared" si="6"/>
        <v>201</v>
      </c>
      <c r="AL2090" s="10" t="str">
        <f t="array" ref="AL2090">IFERROR(INDEX('Pontuação 3.0'!G$13:G$191, MATCH(AK2090, 'Pontuação 3.0'!F$13:F$191, 0)), "Faixa Indefinida")</f>
        <v>C</v>
      </c>
      <c r="AM2090" s="10">
        <f t="shared" si="7"/>
        <v>0</v>
      </c>
      <c r="AN2090" s="10">
        <f t="shared" si="8"/>
        <v>0</v>
      </c>
      <c r="AO2090" s="10">
        <f t="shared" si="9"/>
        <v>1</v>
      </c>
      <c r="AP2090" s="10">
        <f t="shared" si="10"/>
        <v>0</v>
      </c>
    </row>
    <row r="2091" ht="15.75" customHeight="1">
      <c r="A2091" s="7">
        <v>45677.0</v>
      </c>
      <c r="B2091" s="8" t="s">
        <v>134</v>
      </c>
      <c r="C2091" s="8" t="s">
        <v>4822</v>
      </c>
      <c r="D2091" s="8" t="s">
        <v>4823</v>
      </c>
      <c r="E2091" s="8" t="s">
        <v>6103</v>
      </c>
      <c r="F2091" s="8" t="s">
        <v>6126</v>
      </c>
      <c r="G2091" s="8" t="s">
        <v>6117</v>
      </c>
      <c r="H2091" s="8" t="s">
        <v>6132</v>
      </c>
      <c r="I2091" s="8" t="s">
        <v>6128</v>
      </c>
      <c r="J2091" s="8" t="s">
        <v>6108</v>
      </c>
      <c r="K2091" s="8" t="s">
        <v>6109</v>
      </c>
      <c r="L2091" s="8" t="s">
        <v>6120</v>
      </c>
      <c r="M2091" s="8" t="s">
        <v>6113</v>
      </c>
      <c r="N2091" s="12" t="s">
        <v>18</v>
      </c>
      <c r="O2091" s="12" t="s">
        <v>20</v>
      </c>
      <c r="P2091" s="12" t="s">
        <v>48</v>
      </c>
      <c r="Q2091" s="12" t="s">
        <v>22</v>
      </c>
      <c r="R2091" s="12" t="s">
        <v>32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10">
        <f>ROUNDUP(SUM(VLOOKUP(F2091,'Pontuação'!A$2:B$11,2,FALSE),VLOOKUP(E2091,'Pontuação'!C$2:D$11,2,FALSE),VLOOKUP(H2091,'Pontuação'!I$2:J$11,2,FALSE),VLOOKUP(J2091,'Pontuação'!G$2:H$11,2,FALSE),VLOOKUP(L2091,'Pontuação'!M$2:N$13,2,FALSE)),0)</f>
        <v>1594</v>
      </c>
      <c r="AD2091" s="11">
        <f t="shared" si="1"/>
        <v>159</v>
      </c>
      <c r="AE2091" s="11" t="str">
        <f t="array" ref="AE2091">IFERROR(INDEX('Pontuação'!G$13:G$101, MATCH(AD2091, 'Pontuação'!F$13:F$101, 0)), "Faixa Indefinida")</f>
        <v>C</v>
      </c>
      <c r="AF2091" s="11">
        <f t="shared" si="2"/>
        <v>0</v>
      </c>
      <c r="AG2091" s="11">
        <f t="shared" si="3"/>
        <v>0</v>
      </c>
      <c r="AH2091" s="11">
        <f t="shared" si="4"/>
        <v>1</v>
      </c>
      <c r="AI2091" s="11">
        <f t="shared" si="5"/>
        <v>0</v>
      </c>
      <c r="AJ2091" s="11">
        <f>ROUNDUP(SUM(VLOOKUP(F2091,'Pontuação 3.0'!A$2:B$11,2,FALSE),VLOOKUP(E2091,'Pontuação 3.0'!C$2:D$11,2,FALSE),VLOOKUP(H2091,'Pontuação 3.0'!I$2:J$11,2,FALSE),VLOOKUP(J2091,'Pontuação 3.0'!G$2:H$11,2,FALSE),VLOOKUP(G2091,'Pontuação 3.0'!E$2:F$11,2,FALSE),VLOOKUP(K2091,'Pontuação 3.0'!K$2:L$11,2,FALSE),VLOOKUP(L2091,'Pontuação 3.0'!M$2:N$13,2,FALSE)),0)</f>
        <v>2380</v>
      </c>
      <c r="AK2091" s="10">
        <f t="shared" si="6"/>
        <v>238</v>
      </c>
      <c r="AL2091" s="10" t="str">
        <f t="array" ref="AL2091">IFERROR(INDEX('Pontuação 3.0'!G$13:G$191, MATCH(AK2091, 'Pontuação 3.0'!F$13:F$191, 0)), "Faixa Indefinida")</f>
        <v>A</v>
      </c>
      <c r="AM2091" s="10">
        <f t="shared" si="7"/>
        <v>1</v>
      </c>
      <c r="AN2091" s="10">
        <f t="shared" si="8"/>
        <v>0</v>
      </c>
      <c r="AO2091" s="10">
        <f t="shared" si="9"/>
        <v>0</v>
      </c>
      <c r="AP2091" s="10">
        <f t="shared" si="10"/>
        <v>0</v>
      </c>
    </row>
    <row r="2092" ht="15.75" customHeight="1">
      <c r="A2092" s="7">
        <v>45677.0</v>
      </c>
      <c r="B2092" s="8" t="s">
        <v>4824</v>
      </c>
      <c r="C2092" s="8" t="s">
        <v>4825</v>
      </c>
      <c r="D2092" s="9">
        <v>1.6996184878E10</v>
      </c>
      <c r="E2092" s="8" t="s">
        <v>6125</v>
      </c>
      <c r="F2092" s="8" t="s">
        <v>6126</v>
      </c>
      <c r="G2092" s="8" t="s">
        <v>6117</v>
      </c>
      <c r="H2092" s="8" t="s">
        <v>6106</v>
      </c>
      <c r="I2092" s="8" t="s">
        <v>6107</v>
      </c>
      <c r="J2092" s="8" t="s">
        <v>6119</v>
      </c>
      <c r="K2092" s="8" t="s">
        <v>6107</v>
      </c>
      <c r="L2092" s="8" t="s">
        <v>6120</v>
      </c>
      <c r="M2092" s="8" t="s">
        <v>6121</v>
      </c>
      <c r="N2092" s="12" t="s">
        <v>18</v>
      </c>
      <c r="O2092" s="12" t="s">
        <v>20</v>
      </c>
      <c r="P2092" s="12" t="s">
        <v>25</v>
      </c>
      <c r="Q2092" s="12" t="s">
        <v>33</v>
      </c>
      <c r="R2092" s="12" t="s">
        <v>32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10">
        <f>ROUNDUP(SUM(VLOOKUP(F2092,'Pontuação'!A$2:B$11,2,FALSE),VLOOKUP(E2092,'Pontuação'!C$2:D$11,2,FALSE),VLOOKUP(H2092,'Pontuação'!I$2:J$11,2,FALSE),VLOOKUP(J2092,'Pontuação'!G$2:H$11,2,FALSE),VLOOKUP(L2092,'Pontuação'!M$2:N$13,2,FALSE)),0)</f>
        <v>1677</v>
      </c>
      <c r="AD2092" s="11">
        <f t="shared" si="1"/>
        <v>168</v>
      </c>
      <c r="AE2092" s="11" t="str">
        <f t="array" ref="AE2092">IFERROR(INDEX('Pontuação'!G$13:G$101, MATCH(AD2092, 'Pontuação'!F$13:F$101, 0)), "Faixa Indefinida")</f>
        <v>B</v>
      </c>
      <c r="AF2092" s="11">
        <f t="shared" si="2"/>
        <v>0</v>
      </c>
      <c r="AG2092" s="11">
        <f t="shared" si="3"/>
        <v>1</v>
      </c>
      <c r="AH2092" s="11">
        <f t="shared" si="4"/>
        <v>0</v>
      </c>
      <c r="AI2092" s="11">
        <f t="shared" si="5"/>
        <v>0</v>
      </c>
      <c r="AJ2092" s="11">
        <f>ROUNDUP(SUM(VLOOKUP(F2092,'Pontuação 3.0'!A$2:B$11,2,FALSE),VLOOKUP(E2092,'Pontuação 3.0'!C$2:D$11,2,FALSE),VLOOKUP(H2092,'Pontuação 3.0'!I$2:J$11,2,FALSE),VLOOKUP(J2092,'Pontuação 3.0'!G$2:H$11,2,FALSE),VLOOKUP(G2092,'Pontuação 3.0'!E$2:F$11,2,FALSE),VLOOKUP(K2092,'Pontuação 3.0'!K$2:L$11,2,FALSE),VLOOKUP(L2092,'Pontuação 3.0'!M$2:N$13,2,FALSE)),0)</f>
        <v>2045</v>
      </c>
      <c r="AK2092" s="10">
        <f t="shared" si="6"/>
        <v>205</v>
      </c>
      <c r="AL2092" s="10" t="str">
        <f t="array" ref="AL2092">IFERROR(INDEX('Pontuação 3.0'!G$13:G$191, MATCH(AK2092, 'Pontuação 3.0'!F$13:F$191, 0)), "Faixa Indefinida")</f>
        <v>C</v>
      </c>
      <c r="AM2092" s="10">
        <f t="shared" si="7"/>
        <v>0</v>
      </c>
      <c r="AN2092" s="10">
        <f t="shared" si="8"/>
        <v>0</v>
      </c>
      <c r="AO2092" s="10">
        <f t="shared" si="9"/>
        <v>1</v>
      </c>
      <c r="AP2092" s="10">
        <f t="shared" si="10"/>
        <v>0</v>
      </c>
    </row>
    <row r="2093" ht="15.75" customHeight="1">
      <c r="A2093" s="7">
        <v>45677.0</v>
      </c>
      <c r="B2093" s="8" t="s">
        <v>4826</v>
      </c>
      <c r="C2093" s="8" t="s">
        <v>4827</v>
      </c>
      <c r="D2093" s="9">
        <v>1.3992112515E10</v>
      </c>
      <c r="E2093" s="8" t="s">
        <v>6103</v>
      </c>
      <c r="F2093" s="8" t="s">
        <v>6116</v>
      </c>
      <c r="G2093" s="8" t="s">
        <v>6117</v>
      </c>
      <c r="H2093" s="8" t="s">
        <v>6135</v>
      </c>
      <c r="I2093" s="8" t="s">
        <v>6128</v>
      </c>
      <c r="J2093" s="8" t="s">
        <v>6119</v>
      </c>
      <c r="K2093" s="8" t="s">
        <v>6107</v>
      </c>
      <c r="L2093" s="8" t="s">
        <v>6120</v>
      </c>
      <c r="M2093" s="8" t="s">
        <v>6131</v>
      </c>
      <c r="N2093" s="12" t="s">
        <v>18</v>
      </c>
      <c r="O2093" s="12" t="s">
        <v>20</v>
      </c>
      <c r="P2093" s="12" t="s">
        <v>31</v>
      </c>
      <c r="Q2093" s="12" t="s">
        <v>54</v>
      </c>
      <c r="R2093" s="12" t="s">
        <v>32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10">
        <f>ROUNDUP(SUM(VLOOKUP(F2093,'Pontuação'!A$2:B$11,2,FALSE),VLOOKUP(E2093,'Pontuação'!C$2:D$11,2,FALSE),VLOOKUP(H2093,'Pontuação'!I$2:J$11,2,FALSE),VLOOKUP(J2093,'Pontuação'!G$2:H$11,2,FALSE),VLOOKUP(L2093,'Pontuação'!M$2:N$13,2,FALSE)),0)</f>
        <v>1711</v>
      </c>
      <c r="AD2093" s="11">
        <f t="shared" si="1"/>
        <v>171</v>
      </c>
      <c r="AE2093" s="11" t="str">
        <f t="array" ref="AE2093">IFERROR(INDEX('Pontuação'!G$13:G$101, MATCH(AD2093, 'Pontuação'!F$13:F$101, 0)), "Faixa Indefinida")</f>
        <v>B</v>
      </c>
      <c r="AF2093" s="11">
        <f t="shared" si="2"/>
        <v>0</v>
      </c>
      <c r="AG2093" s="11">
        <f t="shared" si="3"/>
        <v>1</v>
      </c>
      <c r="AH2093" s="11">
        <f t="shared" si="4"/>
        <v>0</v>
      </c>
      <c r="AI2093" s="11">
        <f t="shared" si="5"/>
        <v>0</v>
      </c>
      <c r="AJ2093" s="11">
        <f>ROUNDUP(SUM(VLOOKUP(F2093,'Pontuação 3.0'!A$2:B$11,2,FALSE),VLOOKUP(E2093,'Pontuação 3.0'!C$2:D$11,2,FALSE),VLOOKUP(H2093,'Pontuação 3.0'!I$2:J$11,2,FALSE),VLOOKUP(J2093,'Pontuação 3.0'!G$2:H$11,2,FALSE),VLOOKUP(G2093,'Pontuação 3.0'!E$2:F$11,2,FALSE),VLOOKUP(K2093,'Pontuação 3.0'!K$2:L$11,2,FALSE),VLOOKUP(L2093,'Pontuação 3.0'!M$2:N$13,2,FALSE)),0)</f>
        <v>2144</v>
      </c>
      <c r="AK2093" s="10">
        <f t="shared" si="6"/>
        <v>214</v>
      </c>
      <c r="AL2093" s="10" t="str">
        <f t="array" ref="AL2093">IFERROR(INDEX('Pontuação 3.0'!G$13:G$191, MATCH(AK2093, 'Pontuação 3.0'!F$13:F$191, 0)), "Faixa Indefinida")</f>
        <v>B</v>
      </c>
      <c r="AM2093" s="10">
        <f t="shared" si="7"/>
        <v>0</v>
      </c>
      <c r="AN2093" s="10">
        <f t="shared" si="8"/>
        <v>1</v>
      </c>
      <c r="AO2093" s="10">
        <f t="shared" si="9"/>
        <v>0</v>
      </c>
      <c r="AP2093" s="10">
        <f t="shared" si="10"/>
        <v>0</v>
      </c>
    </row>
    <row r="2094" ht="15.75" customHeight="1">
      <c r="A2094" s="7">
        <v>45677.0</v>
      </c>
      <c r="B2094" s="8" t="s">
        <v>4828</v>
      </c>
      <c r="C2094" s="8" t="s">
        <v>4829</v>
      </c>
      <c r="D2094" s="9">
        <v>1.5996764587E10</v>
      </c>
      <c r="E2094" s="8" t="s">
        <v>6103</v>
      </c>
      <c r="F2094" s="8" t="s">
        <v>6116</v>
      </c>
      <c r="G2094" s="8" t="s">
        <v>6117</v>
      </c>
      <c r="H2094" s="8" t="s">
        <v>6118</v>
      </c>
      <c r="I2094" s="8" t="s">
        <v>6128</v>
      </c>
      <c r="J2094" s="8" t="s">
        <v>6108</v>
      </c>
      <c r="K2094" s="8" t="s">
        <v>6107</v>
      </c>
      <c r="L2094" s="8" t="s">
        <v>6120</v>
      </c>
      <c r="M2094" s="8" t="s">
        <v>6113</v>
      </c>
      <c r="N2094" s="12" t="s">
        <v>18</v>
      </c>
      <c r="O2094" s="12" t="s">
        <v>20</v>
      </c>
      <c r="P2094" s="12" t="s">
        <v>89</v>
      </c>
      <c r="Q2094" s="12" t="s">
        <v>22</v>
      </c>
      <c r="R2094" s="12" t="s">
        <v>32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10">
        <f>ROUNDUP(SUM(VLOOKUP(F2094,'Pontuação'!A$2:B$11,2,FALSE),VLOOKUP(E2094,'Pontuação'!C$2:D$11,2,FALSE),VLOOKUP(H2094,'Pontuação'!I$2:J$11,2,FALSE),VLOOKUP(J2094,'Pontuação'!G$2:H$11,2,FALSE),VLOOKUP(L2094,'Pontuação'!M$2:N$13,2,FALSE)),0)</f>
        <v>1832</v>
      </c>
      <c r="AD2094" s="11">
        <f t="shared" si="1"/>
        <v>183</v>
      </c>
      <c r="AE2094" s="11" t="str">
        <f t="array" ref="AE2094">IFERROR(INDEX('Pontuação'!G$13:G$101, MATCH(AD2094, 'Pontuação'!F$13:F$101, 0)), "Faixa Indefinida")</f>
        <v>B</v>
      </c>
      <c r="AF2094" s="11">
        <f t="shared" si="2"/>
        <v>0</v>
      </c>
      <c r="AG2094" s="11">
        <f t="shared" si="3"/>
        <v>1</v>
      </c>
      <c r="AH2094" s="11">
        <f t="shared" si="4"/>
        <v>0</v>
      </c>
      <c r="AI2094" s="11">
        <f t="shared" si="5"/>
        <v>0</v>
      </c>
      <c r="AJ2094" s="11">
        <f>ROUNDUP(SUM(VLOOKUP(F2094,'Pontuação 3.0'!A$2:B$11,2,FALSE),VLOOKUP(E2094,'Pontuação 3.0'!C$2:D$11,2,FALSE),VLOOKUP(H2094,'Pontuação 3.0'!I$2:J$11,2,FALSE),VLOOKUP(J2094,'Pontuação 3.0'!G$2:H$11,2,FALSE),VLOOKUP(G2094,'Pontuação 3.0'!E$2:F$11,2,FALSE),VLOOKUP(K2094,'Pontuação 3.0'!K$2:L$11,2,FALSE),VLOOKUP(L2094,'Pontuação 3.0'!M$2:N$13,2,FALSE)),0)</f>
        <v>2447</v>
      </c>
      <c r="AK2094" s="10">
        <f t="shared" si="6"/>
        <v>245</v>
      </c>
      <c r="AL2094" s="10" t="str">
        <f t="array" ref="AL2094">IFERROR(INDEX('Pontuação 3.0'!G$13:G$191, MATCH(AK2094, 'Pontuação 3.0'!F$13:F$191, 0)), "Faixa Indefinida")</f>
        <v>A</v>
      </c>
      <c r="AM2094" s="10">
        <f t="shared" si="7"/>
        <v>1</v>
      </c>
      <c r="AN2094" s="10">
        <f t="shared" si="8"/>
        <v>0</v>
      </c>
      <c r="AO2094" s="10">
        <f t="shared" si="9"/>
        <v>0</v>
      </c>
      <c r="AP2094" s="10">
        <f t="shared" si="10"/>
        <v>0</v>
      </c>
    </row>
    <row r="2095" ht="15.75" customHeight="1">
      <c r="A2095" s="7">
        <v>45677.0</v>
      </c>
      <c r="B2095" s="8" t="s">
        <v>4830</v>
      </c>
      <c r="C2095" s="8" t="s">
        <v>4831</v>
      </c>
      <c r="D2095" s="9">
        <v>6.5992231478E10</v>
      </c>
      <c r="E2095" s="8" t="s">
        <v>6103</v>
      </c>
      <c r="F2095" s="8" t="s">
        <v>6116</v>
      </c>
      <c r="G2095" s="8" t="s">
        <v>6122</v>
      </c>
      <c r="H2095" s="8" t="s">
        <v>6135</v>
      </c>
      <c r="I2095" s="8" t="s">
        <v>6128</v>
      </c>
      <c r="J2095" s="8" t="s">
        <v>6129</v>
      </c>
      <c r="K2095" s="8" t="s">
        <v>6107</v>
      </c>
      <c r="L2095" s="8" t="s">
        <v>6110</v>
      </c>
      <c r="M2095" s="8" t="s">
        <v>6111</v>
      </c>
      <c r="N2095" s="12" t="s">
        <v>18</v>
      </c>
      <c r="O2095" s="12" t="s">
        <v>20</v>
      </c>
      <c r="P2095" s="12" t="s">
        <v>89</v>
      </c>
      <c r="Q2095" s="12" t="s">
        <v>22</v>
      </c>
      <c r="R2095" s="12" t="s">
        <v>32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10">
        <f>ROUNDUP(SUM(VLOOKUP(F2095,'Pontuação'!A$2:B$11,2,FALSE),VLOOKUP(E2095,'Pontuação'!C$2:D$11,2,FALSE),VLOOKUP(H2095,'Pontuação'!I$2:J$11,2,FALSE),VLOOKUP(J2095,'Pontuação'!G$2:H$11,2,FALSE),VLOOKUP(L2095,'Pontuação'!M$2:N$13,2,FALSE)),0)</f>
        <v>1927</v>
      </c>
      <c r="AD2095" s="11">
        <f t="shared" si="1"/>
        <v>193</v>
      </c>
      <c r="AE2095" s="11" t="str">
        <f t="array" ref="AE2095">IFERROR(INDEX('Pontuação'!G$13:G$101, MATCH(AD2095, 'Pontuação'!F$13:F$101, 0)), "Faixa Indefinida")</f>
        <v>A</v>
      </c>
      <c r="AF2095" s="11">
        <f t="shared" si="2"/>
        <v>1</v>
      </c>
      <c r="AG2095" s="11">
        <f t="shared" si="3"/>
        <v>0</v>
      </c>
      <c r="AH2095" s="11">
        <f t="shared" si="4"/>
        <v>0</v>
      </c>
      <c r="AI2095" s="11">
        <f t="shared" si="5"/>
        <v>0</v>
      </c>
      <c r="AJ2095" s="11">
        <f>ROUNDUP(SUM(VLOOKUP(F2095,'Pontuação 3.0'!A$2:B$11,2,FALSE),VLOOKUP(E2095,'Pontuação 3.0'!C$2:D$11,2,FALSE),VLOOKUP(H2095,'Pontuação 3.0'!I$2:J$11,2,FALSE),VLOOKUP(J2095,'Pontuação 3.0'!G$2:H$11,2,FALSE),VLOOKUP(G2095,'Pontuação 3.0'!E$2:F$11,2,FALSE),VLOOKUP(K2095,'Pontuação 3.0'!K$2:L$11,2,FALSE),VLOOKUP(L2095,'Pontuação 3.0'!M$2:N$13,2,FALSE)),0)</f>
        <v>2387</v>
      </c>
      <c r="AK2095" s="10">
        <f t="shared" si="6"/>
        <v>239</v>
      </c>
      <c r="AL2095" s="10" t="str">
        <f t="array" ref="AL2095">IFERROR(INDEX('Pontuação 3.0'!G$13:G$191, MATCH(AK2095, 'Pontuação 3.0'!F$13:F$191, 0)), "Faixa Indefinida")</f>
        <v>A</v>
      </c>
      <c r="AM2095" s="10">
        <f t="shared" si="7"/>
        <v>1</v>
      </c>
      <c r="AN2095" s="10">
        <f t="shared" si="8"/>
        <v>0</v>
      </c>
      <c r="AO2095" s="10">
        <f t="shared" si="9"/>
        <v>0</v>
      </c>
      <c r="AP2095" s="10">
        <f t="shared" si="10"/>
        <v>0</v>
      </c>
    </row>
    <row r="2096" ht="15.75" customHeight="1">
      <c r="A2096" s="7">
        <v>45677.0</v>
      </c>
      <c r="B2096" s="8" t="s">
        <v>4832</v>
      </c>
      <c r="C2096" s="8" t="s">
        <v>4833</v>
      </c>
      <c r="D2096" s="9">
        <v>6.3992132055E10</v>
      </c>
      <c r="E2096" s="8" t="s">
        <v>6125</v>
      </c>
      <c r="F2096" s="8" t="s">
        <v>6104</v>
      </c>
      <c r="G2096" s="8" t="s">
        <v>6114</v>
      </c>
      <c r="H2096" s="8" t="s">
        <v>6123</v>
      </c>
      <c r="I2096" s="8" t="s">
        <v>6107</v>
      </c>
      <c r="J2096" s="8" t="s">
        <v>6119</v>
      </c>
      <c r="K2096" s="8" t="s">
        <v>6107</v>
      </c>
      <c r="L2096" s="8" t="s">
        <v>6136</v>
      </c>
      <c r="M2096" s="8" t="s">
        <v>6113</v>
      </c>
      <c r="N2096" s="12" t="s">
        <v>18</v>
      </c>
      <c r="O2096" s="12" t="s">
        <v>20</v>
      </c>
      <c r="P2096" s="12" t="s">
        <v>31</v>
      </c>
      <c r="Q2096" s="12" t="s">
        <v>1616</v>
      </c>
      <c r="R2096" s="12" t="s">
        <v>32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10">
        <f>ROUNDUP(SUM(VLOOKUP(F2096,'Pontuação'!A$2:B$11,2,FALSE),VLOOKUP(E2096,'Pontuação'!C$2:D$11,2,FALSE),VLOOKUP(H2096,'Pontuação'!I$2:J$11,2,FALSE),VLOOKUP(J2096,'Pontuação'!G$2:H$11,2,FALSE),VLOOKUP(L2096,'Pontuação'!M$2:N$13,2,FALSE)),0)</f>
        <v>1492</v>
      </c>
      <c r="AD2096" s="11">
        <f t="shared" si="1"/>
        <v>149</v>
      </c>
      <c r="AE2096" s="11" t="str">
        <f t="array" ref="AE2096">IFERROR(INDEX('Pontuação'!G$13:G$101, MATCH(AD2096, 'Pontuação'!F$13:F$101, 0)), "Faixa Indefinida")</f>
        <v>C</v>
      </c>
      <c r="AF2096" s="11">
        <f t="shared" si="2"/>
        <v>0</v>
      </c>
      <c r="AG2096" s="11">
        <f t="shared" si="3"/>
        <v>0</v>
      </c>
      <c r="AH2096" s="11">
        <f t="shared" si="4"/>
        <v>1</v>
      </c>
      <c r="AI2096" s="11">
        <f t="shared" si="5"/>
        <v>0</v>
      </c>
      <c r="AJ2096" s="11">
        <f>ROUNDUP(SUM(VLOOKUP(F2096,'Pontuação 3.0'!A$2:B$11,2,FALSE),VLOOKUP(E2096,'Pontuação 3.0'!C$2:D$11,2,FALSE),VLOOKUP(H2096,'Pontuação 3.0'!I$2:J$11,2,FALSE),VLOOKUP(J2096,'Pontuação 3.0'!G$2:H$11,2,FALSE),VLOOKUP(G2096,'Pontuação 3.0'!E$2:F$11,2,FALSE),VLOOKUP(K2096,'Pontuação 3.0'!K$2:L$11,2,FALSE),VLOOKUP(L2096,'Pontuação 3.0'!M$2:N$13,2,FALSE)),0)</f>
        <v>1757</v>
      </c>
      <c r="AK2096" s="10">
        <f t="shared" si="6"/>
        <v>176</v>
      </c>
      <c r="AL2096" s="10" t="str">
        <f t="array" ref="AL2096">IFERROR(INDEX('Pontuação 3.0'!G$13:G$191, MATCH(AK2096, 'Pontuação 3.0'!F$13:F$191, 0)), "Faixa Indefinida")</f>
        <v>D</v>
      </c>
      <c r="AM2096" s="10">
        <f t="shared" si="7"/>
        <v>0</v>
      </c>
      <c r="AN2096" s="10">
        <f t="shared" si="8"/>
        <v>0</v>
      </c>
      <c r="AO2096" s="10">
        <f t="shared" si="9"/>
        <v>0</v>
      </c>
      <c r="AP2096" s="10">
        <f t="shared" si="10"/>
        <v>1</v>
      </c>
    </row>
    <row r="2097" ht="15.75" customHeight="1">
      <c r="A2097" s="7">
        <v>45677.0</v>
      </c>
      <c r="B2097" s="8" t="s">
        <v>4834</v>
      </c>
      <c r="C2097" s="8" t="s">
        <v>4835</v>
      </c>
      <c r="D2097" s="9">
        <v>9.89990983E10</v>
      </c>
      <c r="E2097" s="8" t="s">
        <v>6103</v>
      </c>
      <c r="F2097" s="8" t="s">
        <v>6116</v>
      </c>
      <c r="G2097" s="8" t="s">
        <v>6117</v>
      </c>
      <c r="H2097" s="8" t="s">
        <v>6135</v>
      </c>
      <c r="I2097" s="8" t="s">
        <v>6128</v>
      </c>
      <c r="J2097" s="8" t="s">
        <v>6119</v>
      </c>
      <c r="K2097" s="8" t="s">
        <v>6109</v>
      </c>
      <c r="L2097" s="8" t="s">
        <v>6120</v>
      </c>
      <c r="M2097" s="8" t="s">
        <v>6121</v>
      </c>
      <c r="N2097" s="12" t="s">
        <v>18</v>
      </c>
      <c r="O2097" s="12" t="s">
        <v>20</v>
      </c>
      <c r="P2097" s="12" t="s">
        <v>121</v>
      </c>
      <c r="Q2097" s="12" t="s">
        <v>22</v>
      </c>
      <c r="R2097" s="12" t="s">
        <v>21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10">
        <f>ROUNDUP(SUM(VLOOKUP(F2097,'Pontuação'!A$2:B$11,2,FALSE),VLOOKUP(E2097,'Pontuação'!C$2:D$11,2,FALSE),VLOOKUP(H2097,'Pontuação'!I$2:J$11,2,FALSE),VLOOKUP(J2097,'Pontuação'!G$2:H$11,2,FALSE),VLOOKUP(L2097,'Pontuação'!M$2:N$13,2,FALSE)),0)</f>
        <v>1711</v>
      </c>
      <c r="AD2097" s="11">
        <f t="shared" si="1"/>
        <v>171</v>
      </c>
      <c r="AE2097" s="11" t="str">
        <f t="array" ref="AE2097">IFERROR(INDEX('Pontuação'!G$13:G$101, MATCH(AD2097, 'Pontuação'!F$13:F$101, 0)), "Faixa Indefinida")</f>
        <v>B</v>
      </c>
      <c r="AF2097" s="11">
        <f t="shared" si="2"/>
        <v>0</v>
      </c>
      <c r="AG2097" s="11">
        <f t="shared" si="3"/>
        <v>1</v>
      </c>
      <c r="AH2097" s="11">
        <f t="shared" si="4"/>
        <v>0</v>
      </c>
      <c r="AI2097" s="11">
        <f t="shared" si="5"/>
        <v>0</v>
      </c>
      <c r="AJ2097" s="11">
        <f>ROUNDUP(SUM(VLOOKUP(F2097,'Pontuação 3.0'!A$2:B$11,2,FALSE),VLOOKUP(E2097,'Pontuação 3.0'!C$2:D$11,2,FALSE),VLOOKUP(H2097,'Pontuação 3.0'!I$2:J$11,2,FALSE),VLOOKUP(J2097,'Pontuação 3.0'!G$2:H$11,2,FALSE),VLOOKUP(G2097,'Pontuação 3.0'!E$2:F$11,2,FALSE),VLOOKUP(K2097,'Pontuação 3.0'!K$2:L$11,2,FALSE),VLOOKUP(L2097,'Pontuação 3.0'!M$2:N$13,2,FALSE)),0)</f>
        <v>2405</v>
      </c>
      <c r="AK2097" s="10">
        <f t="shared" si="6"/>
        <v>241</v>
      </c>
      <c r="AL2097" s="10" t="str">
        <f t="array" ref="AL2097">IFERROR(INDEX('Pontuação 3.0'!G$13:G$191, MATCH(AK2097, 'Pontuação 3.0'!F$13:F$191, 0)), "Faixa Indefinida")</f>
        <v>A</v>
      </c>
      <c r="AM2097" s="10">
        <f t="shared" si="7"/>
        <v>1</v>
      </c>
      <c r="AN2097" s="10">
        <f t="shared" si="8"/>
        <v>0</v>
      </c>
      <c r="AO2097" s="10">
        <f t="shared" si="9"/>
        <v>0</v>
      </c>
      <c r="AP2097" s="10">
        <f t="shared" si="10"/>
        <v>0</v>
      </c>
    </row>
    <row r="2098" ht="15.75" customHeight="1">
      <c r="A2098" s="7">
        <v>45677.0</v>
      </c>
      <c r="B2098" s="8" t="s">
        <v>4838</v>
      </c>
      <c r="C2098" s="8" t="s">
        <v>4839</v>
      </c>
      <c r="D2098" s="8" t="s">
        <v>4840</v>
      </c>
      <c r="E2098" s="8" t="s">
        <v>6103</v>
      </c>
      <c r="F2098" s="8" t="s">
        <v>6116</v>
      </c>
      <c r="G2098" s="8" t="s">
        <v>6117</v>
      </c>
      <c r="H2098" s="8" t="s">
        <v>6118</v>
      </c>
      <c r="I2098" s="8" t="s">
        <v>6128</v>
      </c>
      <c r="J2098" s="8" t="s">
        <v>6119</v>
      </c>
      <c r="K2098" s="8" t="s">
        <v>6107</v>
      </c>
      <c r="L2098" s="8" t="s">
        <v>6115</v>
      </c>
      <c r="M2098" s="8" t="s">
        <v>6111</v>
      </c>
      <c r="N2098" s="12" t="s">
        <v>18</v>
      </c>
      <c r="O2098" s="12" t="s">
        <v>20</v>
      </c>
      <c r="P2098" s="12" t="s">
        <v>31</v>
      </c>
      <c r="Q2098" s="12" t="s">
        <v>22</v>
      </c>
      <c r="R2098" s="12" t="s">
        <v>32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10">
        <f>ROUNDUP(SUM(VLOOKUP(F2098,'Pontuação'!A$2:B$11,2,FALSE),VLOOKUP(E2098,'Pontuação'!C$2:D$11,2,FALSE),VLOOKUP(H2098,'Pontuação'!I$2:J$11,2,FALSE),VLOOKUP(J2098,'Pontuação'!G$2:H$11,2,FALSE),VLOOKUP(L2098,'Pontuação'!M$2:N$13,2,FALSE)),0)</f>
        <v>1595</v>
      </c>
      <c r="AD2098" s="11">
        <f t="shared" si="1"/>
        <v>160</v>
      </c>
      <c r="AE2098" s="11" t="str">
        <f t="array" ref="AE2098">IFERROR(INDEX('Pontuação'!G$13:G$101, MATCH(AD2098, 'Pontuação'!F$13:F$101, 0)), "Faixa Indefinida")</f>
        <v>C</v>
      </c>
      <c r="AF2098" s="11">
        <f t="shared" si="2"/>
        <v>0</v>
      </c>
      <c r="AG2098" s="11">
        <f t="shared" si="3"/>
        <v>0</v>
      </c>
      <c r="AH2098" s="11">
        <f t="shared" si="4"/>
        <v>1</v>
      </c>
      <c r="AI2098" s="11">
        <f t="shared" si="5"/>
        <v>0</v>
      </c>
      <c r="AJ2098" s="11">
        <f>ROUNDUP(SUM(VLOOKUP(F2098,'Pontuação 3.0'!A$2:B$11,2,FALSE),VLOOKUP(E2098,'Pontuação 3.0'!C$2:D$11,2,FALSE),VLOOKUP(H2098,'Pontuação 3.0'!I$2:J$11,2,FALSE),VLOOKUP(J2098,'Pontuação 3.0'!G$2:H$11,2,FALSE),VLOOKUP(G2098,'Pontuação 3.0'!E$2:F$11,2,FALSE),VLOOKUP(K2098,'Pontuação 3.0'!K$2:L$11,2,FALSE),VLOOKUP(L2098,'Pontuação 3.0'!M$2:N$13,2,FALSE)),0)</f>
        <v>2209</v>
      </c>
      <c r="AK2098" s="10">
        <f t="shared" si="6"/>
        <v>221</v>
      </c>
      <c r="AL2098" s="10" t="str">
        <f t="array" ref="AL2098">IFERROR(INDEX('Pontuação 3.0'!G$13:G$191, MATCH(AK2098, 'Pontuação 3.0'!F$13:F$191, 0)), "Faixa Indefinida")</f>
        <v>B</v>
      </c>
      <c r="AM2098" s="10">
        <f t="shared" si="7"/>
        <v>0</v>
      </c>
      <c r="AN2098" s="10">
        <f t="shared" si="8"/>
        <v>1</v>
      </c>
      <c r="AO2098" s="10">
        <f t="shared" si="9"/>
        <v>0</v>
      </c>
      <c r="AP2098" s="10">
        <f t="shared" si="10"/>
        <v>0</v>
      </c>
    </row>
    <row r="2099" ht="15.75" customHeight="1">
      <c r="A2099" s="7">
        <v>45677.0</v>
      </c>
      <c r="B2099" s="8" t="s">
        <v>4841</v>
      </c>
      <c r="C2099" s="8" t="s">
        <v>4842</v>
      </c>
      <c r="D2099" s="9">
        <v>8.2998210282E10</v>
      </c>
      <c r="E2099" s="8" t="s">
        <v>6103</v>
      </c>
      <c r="F2099" s="8" t="s">
        <v>6116</v>
      </c>
      <c r="G2099" s="8" t="s">
        <v>6117</v>
      </c>
      <c r="H2099" s="8" t="s">
        <v>6106</v>
      </c>
      <c r="I2099" s="8" t="s">
        <v>6107</v>
      </c>
      <c r="J2099" s="8" t="s">
        <v>6108</v>
      </c>
      <c r="K2099" s="8" t="s">
        <v>6107</v>
      </c>
      <c r="L2099" s="8" t="s">
        <v>6136</v>
      </c>
      <c r="M2099" s="8" t="s">
        <v>6133</v>
      </c>
      <c r="N2099" s="12" t="s">
        <v>18</v>
      </c>
      <c r="O2099" s="12" t="s">
        <v>20</v>
      </c>
      <c r="P2099" s="12" t="s">
        <v>31</v>
      </c>
      <c r="Q2099" s="12" t="s">
        <v>22</v>
      </c>
      <c r="R2099" s="12" t="s">
        <v>32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10">
        <f>ROUNDUP(SUM(VLOOKUP(F2099,'Pontuação'!A$2:B$11,2,FALSE),VLOOKUP(E2099,'Pontuação'!C$2:D$11,2,FALSE),VLOOKUP(H2099,'Pontuação'!I$2:J$11,2,FALSE),VLOOKUP(J2099,'Pontuação'!G$2:H$11,2,FALSE),VLOOKUP(L2099,'Pontuação'!M$2:N$13,2,FALSE)),0)</f>
        <v>1702</v>
      </c>
      <c r="AD2099" s="11">
        <f t="shared" si="1"/>
        <v>170</v>
      </c>
      <c r="AE2099" s="11" t="str">
        <f t="array" ref="AE2099">IFERROR(INDEX('Pontuação'!G$13:G$101, MATCH(AD2099, 'Pontuação'!F$13:F$101, 0)), "Faixa Indefinida")</f>
        <v>B</v>
      </c>
      <c r="AF2099" s="11">
        <f t="shared" si="2"/>
        <v>0</v>
      </c>
      <c r="AG2099" s="11">
        <f t="shared" si="3"/>
        <v>1</v>
      </c>
      <c r="AH2099" s="11">
        <f t="shared" si="4"/>
        <v>0</v>
      </c>
      <c r="AI2099" s="11">
        <f t="shared" si="5"/>
        <v>0</v>
      </c>
      <c r="AJ2099" s="11">
        <f>ROUNDUP(SUM(VLOOKUP(F2099,'Pontuação 3.0'!A$2:B$11,2,FALSE),VLOOKUP(E2099,'Pontuação 3.0'!C$2:D$11,2,FALSE),VLOOKUP(H2099,'Pontuação 3.0'!I$2:J$11,2,FALSE),VLOOKUP(J2099,'Pontuação 3.0'!G$2:H$11,2,FALSE),VLOOKUP(G2099,'Pontuação 3.0'!E$2:F$11,2,FALSE),VLOOKUP(K2099,'Pontuação 3.0'!K$2:L$11,2,FALSE),VLOOKUP(L2099,'Pontuação 3.0'!M$2:N$13,2,FALSE)),0)</f>
        <v>2252</v>
      </c>
      <c r="AK2099" s="10">
        <f t="shared" si="6"/>
        <v>225</v>
      </c>
      <c r="AL2099" s="10" t="str">
        <f t="array" ref="AL2099">IFERROR(INDEX('Pontuação 3.0'!G$13:G$191, MATCH(AK2099, 'Pontuação 3.0'!F$13:F$191, 0)), "Faixa Indefinida")</f>
        <v>B</v>
      </c>
      <c r="AM2099" s="10">
        <f t="shared" si="7"/>
        <v>0</v>
      </c>
      <c r="AN2099" s="10">
        <f t="shared" si="8"/>
        <v>1</v>
      </c>
      <c r="AO2099" s="10">
        <f t="shared" si="9"/>
        <v>0</v>
      </c>
      <c r="AP2099" s="10">
        <f t="shared" si="10"/>
        <v>0</v>
      </c>
    </row>
    <row r="2100" ht="15.75" customHeight="1">
      <c r="A2100" s="7">
        <v>45677.0</v>
      </c>
      <c r="B2100" s="8" t="s">
        <v>4843</v>
      </c>
      <c r="C2100" s="8" t="s">
        <v>4844</v>
      </c>
      <c r="D2100" s="9">
        <v>3.1985238242E10</v>
      </c>
      <c r="E2100" s="8" t="s">
        <v>6103</v>
      </c>
      <c r="F2100" s="8" t="s">
        <v>6116</v>
      </c>
      <c r="G2100" s="8" t="s">
        <v>6117</v>
      </c>
      <c r="H2100" s="8" t="s">
        <v>6106</v>
      </c>
      <c r="I2100" s="8" t="s">
        <v>6107</v>
      </c>
      <c r="J2100" s="8" t="s">
        <v>6119</v>
      </c>
      <c r="K2100" s="8" t="s">
        <v>6107</v>
      </c>
      <c r="L2100" s="8" t="s">
        <v>6120</v>
      </c>
      <c r="M2100" s="8" t="s">
        <v>6133</v>
      </c>
      <c r="N2100" s="12" t="s">
        <v>18</v>
      </c>
      <c r="O2100" s="12" t="s">
        <v>20</v>
      </c>
      <c r="P2100" s="12" t="s">
        <v>89</v>
      </c>
      <c r="Q2100" s="12" t="s">
        <v>22</v>
      </c>
      <c r="R2100" s="12" t="s">
        <v>21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10">
        <f>ROUNDUP(SUM(VLOOKUP(F2100,'Pontuação'!A$2:B$11,2,FALSE),VLOOKUP(E2100,'Pontuação'!C$2:D$11,2,FALSE),VLOOKUP(H2100,'Pontuação'!I$2:J$11,2,FALSE),VLOOKUP(J2100,'Pontuação'!G$2:H$11,2,FALSE),VLOOKUP(L2100,'Pontuação'!M$2:N$13,2,FALSE)),0)</f>
        <v>1685</v>
      </c>
      <c r="AD2100" s="11">
        <f t="shared" si="1"/>
        <v>169</v>
      </c>
      <c r="AE2100" s="11" t="str">
        <f t="array" ref="AE2100">IFERROR(INDEX('Pontuação'!G$13:G$101, MATCH(AD2100, 'Pontuação'!F$13:F$101, 0)), "Faixa Indefinida")</f>
        <v>B</v>
      </c>
      <c r="AF2100" s="11">
        <f t="shared" si="2"/>
        <v>0</v>
      </c>
      <c r="AG2100" s="11">
        <f t="shared" si="3"/>
        <v>1</v>
      </c>
      <c r="AH2100" s="11">
        <f t="shared" si="4"/>
        <v>0</v>
      </c>
      <c r="AI2100" s="11">
        <f t="shared" si="5"/>
        <v>0</v>
      </c>
      <c r="AJ2100" s="11">
        <f>ROUNDUP(SUM(VLOOKUP(F2100,'Pontuação 3.0'!A$2:B$11,2,FALSE),VLOOKUP(E2100,'Pontuação 3.0'!C$2:D$11,2,FALSE),VLOOKUP(H2100,'Pontuação 3.0'!I$2:J$11,2,FALSE),VLOOKUP(J2100,'Pontuação 3.0'!G$2:H$11,2,FALSE),VLOOKUP(G2100,'Pontuação 3.0'!E$2:F$11,2,FALSE),VLOOKUP(K2100,'Pontuação 3.0'!K$2:L$11,2,FALSE),VLOOKUP(L2100,'Pontuação 3.0'!M$2:N$13,2,FALSE)),0)</f>
        <v>2208</v>
      </c>
      <c r="AK2100" s="10">
        <f t="shared" si="6"/>
        <v>221</v>
      </c>
      <c r="AL2100" s="10" t="str">
        <f t="array" ref="AL2100">IFERROR(INDEX('Pontuação 3.0'!G$13:G$191, MATCH(AK2100, 'Pontuação 3.0'!F$13:F$191, 0)), "Faixa Indefinida")</f>
        <v>B</v>
      </c>
      <c r="AM2100" s="10">
        <f t="shared" si="7"/>
        <v>0</v>
      </c>
      <c r="AN2100" s="10">
        <f t="shared" si="8"/>
        <v>1</v>
      </c>
      <c r="AO2100" s="10">
        <f t="shared" si="9"/>
        <v>0</v>
      </c>
      <c r="AP2100" s="10">
        <f t="shared" si="10"/>
        <v>0</v>
      </c>
    </row>
    <row r="2101" ht="15.75" customHeight="1">
      <c r="A2101" s="7">
        <v>45677.0</v>
      </c>
      <c r="B2101" s="8" t="s">
        <v>4847</v>
      </c>
      <c r="C2101" s="8" t="s">
        <v>4848</v>
      </c>
      <c r="D2101" s="9">
        <v>1.1974176834E10</v>
      </c>
      <c r="E2101" s="8" t="s">
        <v>6103</v>
      </c>
      <c r="F2101" s="8" t="s">
        <v>6126</v>
      </c>
      <c r="G2101" s="8" t="s">
        <v>6122</v>
      </c>
      <c r="H2101" s="8" t="s">
        <v>6106</v>
      </c>
      <c r="I2101" s="8" t="s">
        <v>6107</v>
      </c>
      <c r="J2101" s="8" t="s">
        <v>6108</v>
      </c>
      <c r="K2101" s="8" t="s">
        <v>6109</v>
      </c>
      <c r="L2101" s="8" t="s">
        <v>6124</v>
      </c>
      <c r="M2101" s="8" t="s">
        <v>6133</v>
      </c>
      <c r="N2101" s="12" t="s">
        <v>18</v>
      </c>
      <c r="O2101" s="12" t="s">
        <v>20</v>
      </c>
      <c r="P2101" s="12" t="s">
        <v>121</v>
      </c>
      <c r="Q2101" s="12" t="s">
        <v>22</v>
      </c>
      <c r="R2101" s="12" t="s">
        <v>32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10">
        <f>ROUNDUP(SUM(VLOOKUP(F2101,'Pontuação'!A$2:B$11,2,FALSE),VLOOKUP(E2101,'Pontuação'!C$2:D$11,2,FALSE),VLOOKUP(H2101,'Pontuação'!I$2:J$11,2,FALSE),VLOOKUP(J2101,'Pontuação'!G$2:H$11,2,FALSE),VLOOKUP(L2101,'Pontuação'!M$2:N$13,2,FALSE)),0)</f>
        <v>1609</v>
      </c>
      <c r="AD2101" s="11">
        <f t="shared" si="1"/>
        <v>161</v>
      </c>
      <c r="AE2101" s="11" t="str">
        <f t="array" ref="AE2101">IFERROR(INDEX('Pontuação'!G$13:G$101, MATCH(AD2101, 'Pontuação'!F$13:F$101, 0)), "Faixa Indefinida")</f>
        <v>C</v>
      </c>
      <c r="AF2101" s="11">
        <f t="shared" si="2"/>
        <v>0</v>
      </c>
      <c r="AG2101" s="11">
        <f t="shared" si="3"/>
        <v>0</v>
      </c>
      <c r="AH2101" s="11">
        <f t="shared" si="4"/>
        <v>1</v>
      </c>
      <c r="AI2101" s="11">
        <f t="shared" si="5"/>
        <v>0</v>
      </c>
      <c r="AJ2101" s="11">
        <f>ROUNDUP(SUM(VLOOKUP(F2101,'Pontuação 3.0'!A$2:B$11,2,FALSE),VLOOKUP(E2101,'Pontuação 3.0'!C$2:D$11,2,FALSE),VLOOKUP(H2101,'Pontuação 3.0'!I$2:J$11,2,FALSE),VLOOKUP(J2101,'Pontuação 3.0'!G$2:H$11,2,FALSE),VLOOKUP(G2101,'Pontuação 3.0'!E$2:F$11,2,FALSE),VLOOKUP(K2101,'Pontuação 3.0'!K$2:L$11,2,FALSE),VLOOKUP(L2101,'Pontuação 3.0'!M$2:N$13,2,FALSE)),0)</f>
        <v>2232</v>
      </c>
      <c r="AK2101" s="10">
        <f t="shared" si="6"/>
        <v>223</v>
      </c>
      <c r="AL2101" s="10" t="str">
        <f t="array" ref="AL2101">IFERROR(INDEX('Pontuação 3.0'!G$13:G$191, MATCH(AK2101, 'Pontuação 3.0'!F$13:F$191, 0)), "Faixa Indefinida")</f>
        <v>B</v>
      </c>
      <c r="AM2101" s="10">
        <f t="shared" si="7"/>
        <v>0</v>
      </c>
      <c r="AN2101" s="10">
        <f t="shared" si="8"/>
        <v>1</v>
      </c>
      <c r="AO2101" s="10">
        <f t="shared" si="9"/>
        <v>0</v>
      </c>
      <c r="AP2101" s="10">
        <f t="shared" si="10"/>
        <v>0</v>
      </c>
    </row>
    <row r="2102" ht="15.75" customHeight="1">
      <c r="A2102" s="7">
        <v>45677.0</v>
      </c>
      <c r="B2102" s="8" t="s">
        <v>4849</v>
      </c>
      <c r="C2102" s="8" t="s">
        <v>4850</v>
      </c>
      <c r="D2102" s="14" t="s">
        <v>6247</v>
      </c>
      <c r="E2102" s="8" t="s">
        <v>6103</v>
      </c>
      <c r="F2102" s="8" t="s">
        <v>6116</v>
      </c>
      <c r="G2102" s="8" t="s">
        <v>6122</v>
      </c>
      <c r="H2102" s="8" t="s">
        <v>6106</v>
      </c>
      <c r="I2102" s="8" t="s">
        <v>6107</v>
      </c>
      <c r="J2102" s="8" t="s">
        <v>6119</v>
      </c>
      <c r="K2102" s="8" t="s">
        <v>6107</v>
      </c>
      <c r="L2102" s="8" t="s">
        <v>6120</v>
      </c>
      <c r="M2102" s="8" t="s">
        <v>6121</v>
      </c>
      <c r="N2102" s="12" t="s">
        <v>18</v>
      </c>
      <c r="O2102" s="12" t="s">
        <v>20</v>
      </c>
      <c r="P2102" s="12" t="s">
        <v>48</v>
      </c>
      <c r="Q2102" s="12" t="s">
        <v>22</v>
      </c>
      <c r="R2102" s="12" t="s">
        <v>21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10">
        <f>ROUNDUP(SUM(VLOOKUP(F2102,'Pontuação'!A$2:B$11,2,FALSE),VLOOKUP(E2102,'Pontuação'!C$2:D$11,2,FALSE),VLOOKUP(H2102,'Pontuação'!I$2:J$11,2,FALSE),VLOOKUP(J2102,'Pontuação'!G$2:H$11,2,FALSE),VLOOKUP(L2102,'Pontuação'!M$2:N$13,2,FALSE)),0)</f>
        <v>1685</v>
      </c>
      <c r="AD2102" s="11">
        <f t="shared" si="1"/>
        <v>169</v>
      </c>
      <c r="AE2102" s="11" t="str">
        <f t="array" ref="AE2102">IFERROR(INDEX('Pontuação'!G$13:G$101, MATCH(AD2102, 'Pontuação'!F$13:F$101, 0)), "Faixa Indefinida")</f>
        <v>B</v>
      </c>
      <c r="AF2102" s="11">
        <f t="shared" si="2"/>
        <v>0</v>
      </c>
      <c r="AG2102" s="11">
        <f t="shared" si="3"/>
        <v>1</v>
      </c>
      <c r="AH2102" s="11">
        <f t="shared" si="4"/>
        <v>0</v>
      </c>
      <c r="AI2102" s="11">
        <f t="shared" si="5"/>
        <v>0</v>
      </c>
      <c r="AJ2102" s="11">
        <f>ROUNDUP(SUM(VLOOKUP(F2102,'Pontuação 3.0'!A$2:B$11,2,FALSE),VLOOKUP(E2102,'Pontuação 3.0'!C$2:D$11,2,FALSE),VLOOKUP(H2102,'Pontuação 3.0'!I$2:J$11,2,FALSE),VLOOKUP(J2102,'Pontuação 3.0'!G$2:H$11,2,FALSE),VLOOKUP(G2102,'Pontuação 3.0'!E$2:F$11,2,FALSE),VLOOKUP(K2102,'Pontuação 3.0'!K$2:L$11,2,FALSE),VLOOKUP(L2102,'Pontuação 3.0'!M$2:N$13,2,FALSE)),0)</f>
        <v>2068</v>
      </c>
      <c r="AK2102" s="10">
        <f t="shared" si="6"/>
        <v>207</v>
      </c>
      <c r="AL2102" s="10" t="str">
        <f t="array" ref="AL2102">IFERROR(INDEX('Pontuação 3.0'!G$13:G$191, MATCH(AK2102, 'Pontuação 3.0'!F$13:F$191, 0)), "Faixa Indefinida")</f>
        <v>C</v>
      </c>
      <c r="AM2102" s="10">
        <f t="shared" si="7"/>
        <v>0</v>
      </c>
      <c r="AN2102" s="10">
        <f t="shared" si="8"/>
        <v>0</v>
      </c>
      <c r="AO2102" s="10">
        <f t="shared" si="9"/>
        <v>1</v>
      </c>
      <c r="AP2102" s="10">
        <f t="shared" si="10"/>
        <v>0</v>
      </c>
    </row>
    <row r="2103" ht="15.75" customHeight="1">
      <c r="A2103" s="7">
        <v>45677.0</v>
      </c>
      <c r="B2103" s="8" t="s">
        <v>4836</v>
      </c>
      <c r="C2103" s="8" t="s">
        <v>4837</v>
      </c>
      <c r="D2103" s="9">
        <v>4.79978588742E11</v>
      </c>
      <c r="E2103" s="8" t="s">
        <v>6103</v>
      </c>
      <c r="F2103" s="8" t="s">
        <v>6116</v>
      </c>
      <c r="G2103" s="8" t="s">
        <v>6117</v>
      </c>
      <c r="H2103" s="8" t="s">
        <v>6132</v>
      </c>
      <c r="I2103" s="8" t="s">
        <v>6128</v>
      </c>
      <c r="J2103" s="8" t="s">
        <v>6119</v>
      </c>
      <c r="K2103" s="8" t="s">
        <v>6107</v>
      </c>
      <c r="L2103" s="8" t="s">
        <v>6110</v>
      </c>
      <c r="M2103" s="8" t="s">
        <v>6111</v>
      </c>
      <c r="N2103" s="12" t="s">
        <v>18</v>
      </c>
      <c r="O2103" s="12" t="s">
        <v>20</v>
      </c>
      <c r="P2103" s="12" t="s">
        <v>121</v>
      </c>
      <c r="Q2103" s="12" t="s">
        <v>22</v>
      </c>
      <c r="R2103" s="12" t="s">
        <v>21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10">
        <f>ROUNDUP(SUM(VLOOKUP(F2103,'Pontuação'!A$2:B$11,2,FALSE),VLOOKUP(E2103,'Pontuação'!C$2:D$11,2,FALSE),VLOOKUP(H2103,'Pontuação'!I$2:J$11,2,FALSE),VLOOKUP(J2103,'Pontuação'!G$2:H$11,2,FALSE),VLOOKUP(L2103,'Pontuação'!M$2:N$13,2,FALSE)),0)</f>
        <v>1439</v>
      </c>
      <c r="AD2103" s="11">
        <f t="shared" si="1"/>
        <v>144</v>
      </c>
      <c r="AE2103" s="11" t="str">
        <f t="array" ref="AE2103">IFERROR(INDEX('Pontuação'!G$13:G$101, MATCH(AD2103, 'Pontuação'!F$13:F$101, 0)), "Faixa Indefinida")</f>
        <v>D</v>
      </c>
      <c r="AF2103" s="11">
        <f t="shared" si="2"/>
        <v>0</v>
      </c>
      <c r="AG2103" s="11">
        <f t="shared" si="3"/>
        <v>0</v>
      </c>
      <c r="AH2103" s="11">
        <f t="shared" si="4"/>
        <v>0</v>
      </c>
      <c r="AI2103" s="11">
        <f t="shared" si="5"/>
        <v>1</v>
      </c>
      <c r="AJ2103" s="11">
        <f>ROUNDUP(SUM(VLOOKUP(F2103,'Pontuação 3.0'!A$2:B$11,2,FALSE),VLOOKUP(E2103,'Pontuação 3.0'!C$2:D$11,2,FALSE),VLOOKUP(H2103,'Pontuação 3.0'!I$2:J$11,2,FALSE),VLOOKUP(J2103,'Pontuação 3.0'!G$2:H$11,2,FALSE),VLOOKUP(G2103,'Pontuação 3.0'!E$2:F$11,2,FALSE),VLOOKUP(K2103,'Pontuação 3.0'!K$2:L$11,2,FALSE),VLOOKUP(L2103,'Pontuação 3.0'!M$2:N$13,2,FALSE)),0)</f>
        <v>2208</v>
      </c>
      <c r="AK2103" s="10">
        <f t="shared" si="6"/>
        <v>221</v>
      </c>
      <c r="AL2103" s="10" t="str">
        <f t="array" ref="AL2103">IFERROR(INDEX('Pontuação 3.0'!G$13:G$191, MATCH(AK2103, 'Pontuação 3.0'!F$13:F$191, 0)), "Faixa Indefinida")</f>
        <v>B</v>
      </c>
      <c r="AM2103" s="10">
        <f t="shared" si="7"/>
        <v>0</v>
      </c>
      <c r="AN2103" s="10">
        <f t="shared" si="8"/>
        <v>1</v>
      </c>
      <c r="AO2103" s="10">
        <f t="shared" si="9"/>
        <v>0</v>
      </c>
      <c r="AP2103" s="10">
        <f t="shared" si="10"/>
        <v>0</v>
      </c>
    </row>
    <row r="2104" ht="15.75" customHeight="1">
      <c r="A2104" s="7">
        <v>45677.0</v>
      </c>
      <c r="B2104" s="8" t="s">
        <v>4854</v>
      </c>
      <c r="C2104" s="8" t="s">
        <v>4855</v>
      </c>
      <c r="D2104" s="9">
        <v>5.198933822E10</v>
      </c>
      <c r="E2104" s="8" t="s">
        <v>6103</v>
      </c>
      <c r="F2104" s="8" t="s">
        <v>6126</v>
      </c>
      <c r="G2104" s="8" t="s">
        <v>6117</v>
      </c>
      <c r="H2104" s="8" t="s">
        <v>6135</v>
      </c>
      <c r="I2104" s="8" t="s">
        <v>6107</v>
      </c>
      <c r="J2104" s="8" t="s">
        <v>6108</v>
      </c>
      <c r="K2104" s="8" t="s">
        <v>6107</v>
      </c>
      <c r="L2104" s="8" t="s">
        <v>6120</v>
      </c>
      <c r="M2104" s="8" t="s">
        <v>6113</v>
      </c>
      <c r="N2104" s="12" t="s">
        <v>18</v>
      </c>
      <c r="O2104" s="12" t="s">
        <v>20</v>
      </c>
      <c r="P2104" s="12" t="s">
        <v>71</v>
      </c>
      <c r="Q2104" s="12" t="s">
        <v>22</v>
      </c>
      <c r="R2104" s="12" t="s">
        <v>32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10">
        <f>ROUNDUP(SUM(VLOOKUP(F2104,'Pontuação'!A$2:B$11,2,FALSE),VLOOKUP(E2104,'Pontuação'!C$2:D$11,2,FALSE),VLOOKUP(H2104,'Pontuação'!I$2:J$11,2,FALSE),VLOOKUP(J2104,'Pontuação'!G$2:H$11,2,FALSE),VLOOKUP(L2104,'Pontuação'!M$2:N$13,2,FALSE)),0)</f>
        <v>1804</v>
      </c>
      <c r="AD2104" s="11">
        <f t="shared" si="1"/>
        <v>180</v>
      </c>
      <c r="AE2104" s="11" t="str">
        <f t="array" ref="AE2104">IFERROR(INDEX('Pontuação'!G$13:G$101, MATCH(AD2104, 'Pontuação'!F$13:F$101, 0)), "Faixa Indefinida")</f>
        <v>B</v>
      </c>
      <c r="AF2104" s="11">
        <f t="shared" si="2"/>
        <v>0</v>
      </c>
      <c r="AG2104" s="11">
        <f t="shared" si="3"/>
        <v>1</v>
      </c>
      <c r="AH2104" s="11">
        <f t="shared" si="4"/>
        <v>0</v>
      </c>
      <c r="AI2104" s="11">
        <f t="shared" si="5"/>
        <v>0</v>
      </c>
      <c r="AJ2104" s="11">
        <f>ROUNDUP(SUM(VLOOKUP(F2104,'Pontuação 3.0'!A$2:B$11,2,FALSE),VLOOKUP(E2104,'Pontuação 3.0'!C$2:D$11,2,FALSE),VLOOKUP(H2104,'Pontuação 3.0'!I$2:J$11,2,FALSE),VLOOKUP(J2104,'Pontuação 3.0'!G$2:H$11,2,FALSE),VLOOKUP(G2104,'Pontuação 3.0'!E$2:F$11,2,FALSE),VLOOKUP(K2104,'Pontuação 3.0'!K$2:L$11,2,FALSE),VLOOKUP(L2104,'Pontuação 3.0'!M$2:N$13,2,FALSE)),0)</f>
        <v>2163</v>
      </c>
      <c r="AK2104" s="10">
        <f t="shared" si="6"/>
        <v>216</v>
      </c>
      <c r="AL2104" s="10" t="str">
        <f t="array" ref="AL2104">IFERROR(INDEX('Pontuação 3.0'!G$13:G$191, MATCH(AK2104, 'Pontuação 3.0'!F$13:F$191, 0)), "Faixa Indefinida")</f>
        <v>B</v>
      </c>
      <c r="AM2104" s="10">
        <f t="shared" si="7"/>
        <v>0</v>
      </c>
      <c r="AN2104" s="10">
        <f t="shared" si="8"/>
        <v>1</v>
      </c>
      <c r="AO2104" s="10">
        <f t="shared" si="9"/>
        <v>0</v>
      </c>
      <c r="AP2104" s="10">
        <f t="shared" si="10"/>
        <v>0</v>
      </c>
    </row>
    <row r="2105" ht="15.75" customHeight="1">
      <c r="A2105" s="7">
        <v>45677.0</v>
      </c>
      <c r="B2105" s="8" t="s">
        <v>1048</v>
      </c>
      <c r="C2105" s="8" t="s">
        <v>4859</v>
      </c>
      <c r="D2105" s="9">
        <v>6.1986099162E10</v>
      </c>
      <c r="E2105" s="8" t="s">
        <v>6103</v>
      </c>
      <c r="F2105" s="8" t="s">
        <v>6116</v>
      </c>
      <c r="G2105" s="8" t="s">
        <v>6117</v>
      </c>
      <c r="H2105" s="8" t="s">
        <v>6106</v>
      </c>
      <c r="I2105" s="8" t="s">
        <v>6107</v>
      </c>
      <c r="J2105" s="8" t="s">
        <v>6119</v>
      </c>
      <c r="K2105" s="8" t="s">
        <v>6107</v>
      </c>
      <c r="L2105" s="8" t="s">
        <v>6115</v>
      </c>
      <c r="M2105" s="8" t="s">
        <v>6131</v>
      </c>
      <c r="N2105" s="12" t="s">
        <v>18</v>
      </c>
      <c r="O2105" s="12" t="s">
        <v>20</v>
      </c>
      <c r="P2105" s="12" t="s">
        <v>19</v>
      </c>
      <c r="Q2105" s="12" t="s">
        <v>22</v>
      </c>
      <c r="R2105" s="12" t="s">
        <v>21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10">
        <f>ROUNDUP(SUM(VLOOKUP(F2105,'Pontuação'!A$2:B$11,2,FALSE),VLOOKUP(E2105,'Pontuação'!C$2:D$11,2,FALSE),VLOOKUP(H2105,'Pontuação'!I$2:J$11,2,FALSE),VLOOKUP(J2105,'Pontuação'!G$2:H$11,2,FALSE),VLOOKUP(L2105,'Pontuação'!M$2:N$13,2,FALSE)),0)</f>
        <v>1553</v>
      </c>
      <c r="AD2105" s="11">
        <f t="shared" si="1"/>
        <v>155</v>
      </c>
      <c r="AE2105" s="11" t="str">
        <f t="array" ref="AE2105">IFERROR(INDEX('Pontuação'!G$13:G$101, MATCH(AD2105, 'Pontuação'!F$13:F$101, 0)), "Faixa Indefinida")</f>
        <v>C</v>
      </c>
      <c r="AF2105" s="11">
        <f t="shared" si="2"/>
        <v>0</v>
      </c>
      <c r="AG2105" s="11">
        <f t="shared" si="3"/>
        <v>0</v>
      </c>
      <c r="AH2105" s="11">
        <f t="shared" si="4"/>
        <v>1</v>
      </c>
      <c r="AI2105" s="11">
        <f t="shared" si="5"/>
        <v>0</v>
      </c>
      <c r="AJ2105" s="11">
        <f>ROUNDUP(SUM(VLOOKUP(F2105,'Pontuação 3.0'!A$2:B$11,2,FALSE),VLOOKUP(E2105,'Pontuação 3.0'!C$2:D$11,2,FALSE),VLOOKUP(H2105,'Pontuação 3.0'!I$2:J$11,2,FALSE),VLOOKUP(J2105,'Pontuação 3.0'!G$2:H$11,2,FALSE),VLOOKUP(G2105,'Pontuação 3.0'!E$2:F$11,2,FALSE),VLOOKUP(K2105,'Pontuação 3.0'!K$2:L$11,2,FALSE),VLOOKUP(L2105,'Pontuação 3.0'!M$2:N$13,2,FALSE)),0)</f>
        <v>2122</v>
      </c>
      <c r="AK2105" s="10">
        <f t="shared" si="6"/>
        <v>212</v>
      </c>
      <c r="AL2105" s="10" t="str">
        <f t="array" ref="AL2105">IFERROR(INDEX('Pontuação 3.0'!G$13:G$191, MATCH(AK2105, 'Pontuação 3.0'!F$13:F$191, 0)), "Faixa Indefinida")</f>
        <v>C</v>
      </c>
      <c r="AM2105" s="10">
        <f t="shared" si="7"/>
        <v>0</v>
      </c>
      <c r="AN2105" s="10">
        <f t="shared" si="8"/>
        <v>0</v>
      </c>
      <c r="AO2105" s="10">
        <f t="shared" si="9"/>
        <v>1</v>
      </c>
      <c r="AP2105" s="10">
        <f t="shared" si="10"/>
        <v>0</v>
      </c>
    </row>
    <row r="2106" ht="15.75" customHeight="1">
      <c r="A2106" s="7">
        <v>45677.0</v>
      </c>
      <c r="B2106" s="8" t="s">
        <v>3412</v>
      </c>
      <c r="C2106" s="8" t="s">
        <v>4858</v>
      </c>
      <c r="D2106" s="9">
        <v>2.4998365999E10</v>
      </c>
      <c r="E2106" s="8" t="s">
        <v>6103</v>
      </c>
      <c r="F2106" s="8" t="s">
        <v>6143</v>
      </c>
      <c r="G2106" s="8" t="s">
        <v>6117</v>
      </c>
      <c r="H2106" s="8" t="s">
        <v>6106</v>
      </c>
      <c r="I2106" s="8" t="s">
        <v>6107</v>
      </c>
      <c r="J2106" s="8" t="s">
        <v>6119</v>
      </c>
      <c r="K2106" s="8" t="s">
        <v>6109</v>
      </c>
      <c r="L2106" s="8" t="s">
        <v>6115</v>
      </c>
      <c r="M2106" s="8" t="s">
        <v>6111</v>
      </c>
      <c r="N2106" s="12" t="s">
        <v>18</v>
      </c>
      <c r="O2106" s="12" t="s">
        <v>20</v>
      </c>
      <c r="P2106" s="12" t="s">
        <v>89</v>
      </c>
      <c r="Q2106" s="12" t="s">
        <v>22</v>
      </c>
      <c r="R2106" s="12" t="s">
        <v>21</v>
      </c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10">
        <f>ROUNDUP(SUM(VLOOKUP(F2106,'Pontuação'!A$2:B$11,2,FALSE),VLOOKUP(E2106,'Pontuação'!C$2:D$11,2,FALSE),VLOOKUP(H2106,'Pontuação'!I$2:J$11,2,FALSE),VLOOKUP(J2106,'Pontuação'!G$2:H$11,2,FALSE),VLOOKUP(L2106,'Pontuação'!M$2:N$13,2,FALSE)),0)</f>
        <v>1524</v>
      </c>
      <c r="AD2106" s="11">
        <f t="shared" si="1"/>
        <v>152</v>
      </c>
      <c r="AE2106" s="11" t="str">
        <f t="array" ref="AE2106">IFERROR(INDEX('Pontuação'!G$13:G$101, MATCH(AD2106, 'Pontuação'!F$13:F$101, 0)), "Faixa Indefinida")</f>
        <v>C</v>
      </c>
      <c r="AF2106" s="11">
        <f t="shared" si="2"/>
        <v>0</v>
      </c>
      <c r="AG2106" s="11">
        <f t="shared" si="3"/>
        <v>0</v>
      </c>
      <c r="AH2106" s="11">
        <f t="shared" si="4"/>
        <v>1</v>
      </c>
      <c r="AI2106" s="11">
        <f t="shared" si="5"/>
        <v>0</v>
      </c>
      <c r="AJ2106" s="11">
        <f>ROUNDUP(SUM(VLOOKUP(F2106,'Pontuação 3.0'!A$2:B$11,2,FALSE),VLOOKUP(E2106,'Pontuação 3.0'!C$2:D$11,2,FALSE),VLOOKUP(H2106,'Pontuação 3.0'!I$2:J$11,2,FALSE),VLOOKUP(J2106,'Pontuação 3.0'!G$2:H$11,2,FALSE),VLOOKUP(G2106,'Pontuação 3.0'!E$2:F$11,2,FALSE),VLOOKUP(K2106,'Pontuação 3.0'!K$2:L$11,2,FALSE),VLOOKUP(L2106,'Pontuação 3.0'!M$2:N$13,2,FALSE)),0)</f>
        <v>2161</v>
      </c>
      <c r="AK2106" s="10">
        <f t="shared" si="6"/>
        <v>216</v>
      </c>
      <c r="AL2106" s="10" t="str">
        <f t="array" ref="AL2106">IFERROR(INDEX('Pontuação 3.0'!G$13:G$191, MATCH(AK2106, 'Pontuação 3.0'!F$13:F$191, 0)), "Faixa Indefinida")</f>
        <v>B</v>
      </c>
      <c r="AM2106" s="10">
        <f t="shared" si="7"/>
        <v>0</v>
      </c>
      <c r="AN2106" s="10">
        <f t="shared" si="8"/>
        <v>1</v>
      </c>
      <c r="AO2106" s="10">
        <f t="shared" si="9"/>
        <v>0</v>
      </c>
      <c r="AP2106" s="10">
        <f t="shared" si="10"/>
        <v>0</v>
      </c>
    </row>
    <row r="2107" ht="15.75" customHeight="1">
      <c r="A2107" s="7">
        <v>45677.0</v>
      </c>
      <c r="B2107" s="8" t="s">
        <v>4860</v>
      </c>
      <c r="C2107" s="8" t="s">
        <v>4861</v>
      </c>
      <c r="D2107" s="9">
        <v>3.8997486692E10</v>
      </c>
      <c r="E2107" s="8" t="s">
        <v>6103</v>
      </c>
      <c r="F2107" s="8" t="s">
        <v>6104</v>
      </c>
      <c r="G2107" s="8" t="s">
        <v>6117</v>
      </c>
      <c r="H2107" s="8" t="s">
        <v>6106</v>
      </c>
      <c r="I2107" s="8" t="s">
        <v>6128</v>
      </c>
      <c r="J2107" s="8" t="s">
        <v>6108</v>
      </c>
      <c r="K2107" s="8" t="s">
        <v>6107</v>
      </c>
      <c r="L2107" s="8" t="s">
        <v>6136</v>
      </c>
      <c r="M2107" s="8" t="s">
        <v>6111</v>
      </c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10">
        <f>ROUNDUP(SUM(VLOOKUP(F2107,'Pontuação'!A$2:B$11,2,FALSE),VLOOKUP(E2107,'Pontuação'!C$2:D$11,2,FALSE),VLOOKUP(H2107,'Pontuação'!I$2:J$11,2,FALSE),VLOOKUP(J2107,'Pontuação'!G$2:H$11,2,FALSE),VLOOKUP(L2107,'Pontuação'!M$2:N$13,2,FALSE)),0)</f>
        <v>1707</v>
      </c>
      <c r="AD2107" s="11">
        <f t="shared" si="1"/>
        <v>171</v>
      </c>
      <c r="AE2107" s="11" t="str">
        <f t="array" ref="AE2107">IFERROR(INDEX('Pontuação'!G$13:G$101, MATCH(AD2107, 'Pontuação'!F$13:F$101, 0)), "Faixa Indefinida")</f>
        <v>B</v>
      </c>
      <c r="AF2107" s="11">
        <f t="shared" si="2"/>
        <v>0</v>
      </c>
      <c r="AG2107" s="11">
        <f t="shared" si="3"/>
        <v>1</v>
      </c>
      <c r="AH2107" s="11">
        <f t="shared" si="4"/>
        <v>0</v>
      </c>
      <c r="AI2107" s="11">
        <f t="shared" si="5"/>
        <v>0</v>
      </c>
      <c r="AJ2107" s="11">
        <f>ROUNDUP(SUM(VLOOKUP(F2107,'Pontuação 3.0'!A$2:B$11,2,FALSE),VLOOKUP(E2107,'Pontuação 3.0'!C$2:D$11,2,FALSE),VLOOKUP(H2107,'Pontuação 3.0'!I$2:J$11,2,FALSE),VLOOKUP(J2107,'Pontuação 3.0'!G$2:H$11,2,FALSE),VLOOKUP(G2107,'Pontuação 3.0'!E$2:F$11,2,FALSE),VLOOKUP(K2107,'Pontuação 3.0'!K$2:L$11,2,FALSE),VLOOKUP(L2107,'Pontuação 3.0'!M$2:N$13,2,FALSE)),0)</f>
        <v>2237</v>
      </c>
      <c r="AK2107" s="10">
        <f t="shared" si="6"/>
        <v>224</v>
      </c>
      <c r="AL2107" s="10" t="str">
        <f t="array" ref="AL2107">IFERROR(INDEX('Pontuação 3.0'!G$13:G$191, MATCH(AK2107, 'Pontuação 3.0'!F$13:F$191, 0)), "Faixa Indefinida")</f>
        <v>B</v>
      </c>
      <c r="AM2107" s="10">
        <f t="shared" si="7"/>
        <v>0</v>
      </c>
      <c r="AN2107" s="10">
        <f t="shared" si="8"/>
        <v>1</v>
      </c>
      <c r="AO2107" s="10">
        <f t="shared" si="9"/>
        <v>0</v>
      </c>
      <c r="AP2107" s="10">
        <f t="shared" si="10"/>
        <v>0</v>
      </c>
    </row>
    <row r="2108" ht="15.75" customHeight="1">
      <c r="A2108" s="7">
        <v>45677.0</v>
      </c>
      <c r="B2108" s="8" t="s">
        <v>4856</v>
      </c>
      <c r="C2108" s="8" t="s">
        <v>4857</v>
      </c>
      <c r="D2108" s="14" t="s">
        <v>6248</v>
      </c>
      <c r="E2108" s="8" t="s">
        <v>6103</v>
      </c>
      <c r="F2108" s="8" t="s">
        <v>6116</v>
      </c>
      <c r="G2108" s="8" t="s">
        <v>6117</v>
      </c>
      <c r="H2108" s="8" t="s">
        <v>6135</v>
      </c>
      <c r="I2108" s="8" t="s">
        <v>6107</v>
      </c>
      <c r="J2108" s="8" t="s">
        <v>6119</v>
      </c>
      <c r="K2108" s="8" t="s">
        <v>6107</v>
      </c>
      <c r="L2108" s="8" t="s">
        <v>6120</v>
      </c>
      <c r="M2108" s="8" t="s">
        <v>6121</v>
      </c>
      <c r="N2108" s="12" t="s">
        <v>18</v>
      </c>
      <c r="O2108" s="12" t="s">
        <v>20</v>
      </c>
      <c r="P2108" s="12" t="s">
        <v>121</v>
      </c>
      <c r="Q2108" s="12" t="s">
        <v>22</v>
      </c>
      <c r="R2108" s="12" t="s">
        <v>21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10">
        <f>ROUNDUP(SUM(VLOOKUP(F2108,'Pontuação'!A$2:B$11,2,FALSE),VLOOKUP(E2108,'Pontuação'!C$2:D$11,2,FALSE),VLOOKUP(H2108,'Pontuação'!I$2:J$11,2,FALSE),VLOOKUP(J2108,'Pontuação'!G$2:H$11,2,FALSE),VLOOKUP(L2108,'Pontuação'!M$2:N$13,2,FALSE)),0)</f>
        <v>1711</v>
      </c>
      <c r="AD2108" s="11">
        <f t="shared" si="1"/>
        <v>171</v>
      </c>
      <c r="AE2108" s="11" t="str">
        <f t="array" ref="AE2108">IFERROR(INDEX('Pontuação'!G$13:G$101, MATCH(AD2108, 'Pontuação'!F$13:F$101, 0)), "Faixa Indefinida")</f>
        <v>B</v>
      </c>
      <c r="AF2108" s="11">
        <f t="shared" si="2"/>
        <v>0</v>
      </c>
      <c r="AG2108" s="11">
        <f t="shared" si="3"/>
        <v>1</v>
      </c>
      <c r="AH2108" s="11">
        <f t="shared" si="4"/>
        <v>0</v>
      </c>
      <c r="AI2108" s="11">
        <f t="shared" si="5"/>
        <v>0</v>
      </c>
      <c r="AJ2108" s="11">
        <f>ROUNDUP(SUM(VLOOKUP(F2108,'Pontuação 3.0'!A$2:B$11,2,FALSE),VLOOKUP(E2108,'Pontuação 3.0'!C$2:D$11,2,FALSE),VLOOKUP(H2108,'Pontuação 3.0'!I$2:J$11,2,FALSE),VLOOKUP(J2108,'Pontuação 3.0'!G$2:H$11,2,FALSE),VLOOKUP(G2108,'Pontuação 3.0'!E$2:F$11,2,FALSE),VLOOKUP(K2108,'Pontuação 3.0'!K$2:L$11,2,FALSE),VLOOKUP(L2108,'Pontuação 3.0'!M$2:N$13,2,FALSE)),0)</f>
        <v>2144</v>
      </c>
      <c r="AK2108" s="10">
        <f t="shared" si="6"/>
        <v>214</v>
      </c>
      <c r="AL2108" s="10" t="str">
        <f t="array" ref="AL2108">IFERROR(INDEX('Pontuação 3.0'!G$13:G$191, MATCH(AK2108, 'Pontuação 3.0'!F$13:F$191, 0)), "Faixa Indefinida")</f>
        <v>B</v>
      </c>
      <c r="AM2108" s="10">
        <f t="shared" si="7"/>
        <v>0</v>
      </c>
      <c r="AN2108" s="10">
        <f t="shared" si="8"/>
        <v>1</v>
      </c>
      <c r="AO2108" s="10">
        <f t="shared" si="9"/>
        <v>0</v>
      </c>
      <c r="AP2108" s="10">
        <f t="shared" si="10"/>
        <v>0</v>
      </c>
    </row>
    <row r="2109" ht="15.75" customHeight="1">
      <c r="A2109" s="7">
        <v>45677.0</v>
      </c>
      <c r="B2109" s="8" t="s">
        <v>4864</v>
      </c>
      <c r="C2109" s="8" t="s">
        <v>4865</v>
      </c>
      <c r="D2109" s="9">
        <v>6.7991791464E10</v>
      </c>
      <c r="E2109" s="8" t="s">
        <v>6103</v>
      </c>
      <c r="F2109" s="8" t="s">
        <v>6116</v>
      </c>
      <c r="G2109" s="8" t="s">
        <v>6122</v>
      </c>
      <c r="H2109" s="8" t="s">
        <v>6135</v>
      </c>
      <c r="I2109" s="8" t="s">
        <v>6128</v>
      </c>
      <c r="J2109" s="8" t="s">
        <v>6119</v>
      </c>
      <c r="K2109" s="8" t="s">
        <v>6109</v>
      </c>
      <c r="L2109" s="8" t="s">
        <v>6115</v>
      </c>
      <c r="M2109" s="8" t="s">
        <v>6121</v>
      </c>
      <c r="N2109" s="12" t="s">
        <v>18</v>
      </c>
      <c r="O2109" s="12" t="s">
        <v>20</v>
      </c>
      <c r="P2109" s="12" t="s">
        <v>121</v>
      </c>
      <c r="Q2109" s="12" t="s">
        <v>22</v>
      </c>
      <c r="R2109" s="12" t="s">
        <v>21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10">
        <f>ROUNDUP(SUM(VLOOKUP(F2109,'Pontuação'!A$2:B$11,2,FALSE),VLOOKUP(E2109,'Pontuação'!C$2:D$11,2,FALSE),VLOOKUP(H2109,'Pontuação'!I$2:J$11,2,FALSE),VLOOKUP(J2109,'Pontuação'!G$2:H$11,2,FALSE),VLOOKUP(L2109,'Pontuação'!M$2:N$13,2,FALSE)),0)</f>
        <v>1579</v>
      </c>
      <c r="AD2109" s="11">
        <f t="shared" si="1"/>
        <v>158</v>
      </c>
      <c r="AE2109" s="11" t="str">
        <f t="array" ref="AE2109">IFERROR(INDEX('Pontuação'!G$13:G$101, MATCH(AD2109, 'Pontuação'!F$13:F$101, 0)), "Faixa Indefinida")</f>
        <v>C</v>
      </c>
      <c r="AF2109" s="11">
        <f t="shared" si="2"/>
        <v>0</v>
      </c>
      <c r="AG2109" s="11">
        <f t="shared" si="3"/>
        <v>0</v>
      </c>
      <c r="AH2109" s="11">
        <f t="shared" si="4"/>
        <v>1</v>
      </c>
      <c r="AI2109" s="11">
        <f t="shared" si="5"/>
        <v>0</v>
      </c>
      <c r="AJ2109" s="11">
        <f>ROUNDUP(SUM(VLOOKUP(F2109,'Pontuação 3.0'!A$2:B$11,2,FALSE),VLOOKUP(E2109,'Pontuação 3.0'!C$2:D$11,2,FALSE),VLOOKUP(H2109,'Pontuação 3.0'!I$2:J$11,2,FALSE),VLOOKUP(J2109,'Pontuação 3.0'!G$2:H$11,2,FALSE),VLOOKUP(G2109,'Pontuação 3.0'!E$2:F$11,2,FALSE),VLOOKUP(K2109,'Pontuação 3.0'!K$2:L$11,2,FALSE),VLOOKUP(L2109,'Pontuação 3.0'!M$2:N$13,2,FALSE)),0)</f>
        <v>2179</v>
      </c>
      <c r="AK2109" s="10">
        <f t="shared" si="6"/>
        <v>218</v>
      </c>
      <c r="AL2109" s="10" t="str">
        <f t="array" ref="AL2109">IFERROR(INDEX('Pontuação 3.0'!G$13:G$191, MATCH(AK2109, 'Pontuação 3.0'!F$13:F$191, 0)), "Faixa Indefinida")</f>
        <v>B</v>
      </c>
      <c r="AM2109" s="10">
        <f t="shared" si="7"/>
        <v>0</v>
      </c>
      <c r="AN2109" s="10">
        <f t="shared" si="8"/>
        <v>1</v>
      </c>
      <c r="AO2109" s="10">
        <f t="shared" si="9"/>
        <v>0</v>
      </c>
      <c r="AP2109" s="10">
        <f t="shared" si="10"/>
        <v>0</v>
      </c>
    </row>
    <row r="2110" ht="15.75" customHeight="1">
      <c r="A2110" s="7">
        <v>45677.0</v>
      </c>
      <c r="B2110" s="8" t="s">
        <v>4864</v>
      </c>
      <c r="C2110" s="8" t="s">
        <v>4865</v>
      </c>
      <c r="D2110" s="9">
        <v>6.7991791464E10</v>
      </c>
      <c r="E2110" s="8" t="s">
        <v>6103</v>
      </c>
      <c r="F2110" s="8" t="s">
        <v>6116</v>
      </c>
      <c r="G2110" s="8" t="s">
        <v>6122</v>
      </c>
      <c r="H2110" s="8" t="s">
        <v>6135</v>
      </c>
      <c r="I2110" s="8" t="s">
        <v>6128</v>
      </c>
      <c r="J2110" s="8" t="s">
        <v>6119</v>
      </c>
      <c r="K2110" s="8" t="s">
        <v>6109</v>
      </c>
      <c r="L2110" s="8" t="s">
        <v>6115</v>
      </c>
      <c r="M2110" s="8" t="s">
        <v>6121</v>
      </c>
      <c r="N2110" s="12" t="s">
        <v>18</v>
      </c>
      <c r="O2110" s="12" t="s">
        <v>20</v>
      </c>
      <c r="P2110" s="12" t="s">
        <v>121</v>
      </c>
      <c r="Q2110" s="12" t="s">
        <v>22</v>
      </c>
      <c r="R2110" s="12" t="s">
        <v>21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10">
        <f>ROUNDUP(SUM(VLOOKUP(F2110,'Pontuação'!A$2:B$11,2,FALSE),VLOOKUP(E2110,'Pontuação'!C$2:D$11,2,FALSE),VLOOKUP(H2110,'Pontuação'!I$2:J$11,2,FALSE),VLOOKUP(J2110,'Pontuação'!G$2:H$11,2,FALSE),VLOOKUP(L2110,'Pontuação'!M$2:N$13,2,FALSE)),0)</f>
        <v>1579</v>
      </c>
      <c r="AD2110" s="11">
        <f t="shared" si="1"/>
        <v>158</v>
      </c>
      <c r="AE2110" s="11" t="str">
        <f t="array" ref="AE2110">IFERROR(INDEX('Pontuação'!G$13:G$101, MATCH(AD2110, 'Pontuação'!F$13:F$101, 0)), "Faixa Indefinida")</f>
        <v>C</v>
      </c>
      <c r="AF2110" s="11">
        <f t="shared" si="2"/>
        <v>0</v>
      </c>
      <c r="AG2110" s="11">
        <f t="shared" si="3"/>
        <v>0</v>
      </c>
      <c r="AH2110" s="11">
        <f t="shared" si="4"/>
        <v>1</v>
      </c>
      <c r="AI2110" s="11">
        <f t="shared" si="5"/>
        <v>0</v>
      </c>
      <c r="AJ2110" s="11">
        <f>ROUNDUP(SUM(VLOOKUP(F2110,'Pontuação 3.0'!A$2:B$11,2,FALSE),VLOOKUP(E2110,'Pontuação 3.0'!C$2:D$11,2,FALSE),VLOOKUP(H2110,'Pontuação 3.0'!I$2:J$11,2,FALSE),VLOOKUP(J2110,'Pontuação 3.0'!G$2:H$11,2,FALSE),VLOOKUP(G2110,'Pontuação 3.0'!E$2:F$11,2,FALSE),VLOOKUP(K2110,'Pontuação 3.0'!K$2:L$11,2,FALSE),VLOOKUP(L2110,'Pontuação 3.0'!M$2:N$13,2,FALSE)),0)</f>
        <v>2179</v>
      </c>
      <c r="AK2110" s="10">
        <f t="shared" si="6"/>
        <v>218</v>
      </c>
      <c r="AL2110" s="10" t="str">
        <f t="array" ref="AL2110">IFERROR(INDEX('Pontuação 3.0'!G$13:G$191, MATCH(AK2110, 'Pontuação 3.0'!F$13:F$191, 0)), "Faixa Indefinida")</f>
        <v>B</v>
      </c>
      <c r="AM2110" s="10">
        <f t="shared" si="7"/>
        <v>0</v>
      </c>
      <c r="AN2110" s="10">
        <f t="shared" si="8"/>
        <v>1</v>
      </c>
      <c r="AO2110" s="10">
        <f t="shared" si="9"/>
        <v>0</v>
      </c>
      <c r="AP2110" s="10">
        <f t="shared" si="10"/>
        <v>0</v>
      </c>
    </row>
    <row r="2111" ht="15.75" customHeight="1">
      <c r="A2111" s="7">
        <v>45677.0</v>
      </c>
      <c r="B2111" s="8" t="s">
        <v>4862</v>
      </c>
      <c r="C2111" s="8" t="s">
        <v>4863</v>
      </c>
      <c r="D2111" s="9">
        <v>2.8999330311E10</v>
      </c>
      <c r="E2111" s="8" t="s">
        <v>6103</v>
      </c>
      <c r="F2111" s="8" t="s">
        <v>6126</v>
      </c>
      <c r="G2111" s="8" t="s">
        <v>6122</v>
      </c>
      <c r="H2111" s="8" t="s">
        <v>6135</v>
      </c>
      <c r="I2111" s="8" t="s">
        <v>6128</v>
      </c>
      <c r="J2111" s="8" t="s">
        <v>6108</v>
      </c>
      <c r="K2111" s="8" t="s">
        <v>6109</v>
      </c>
      <c r="L2111" s="8" t="s">
        <v>6120</v>
      </c>
      <c r="M2111" s="8" t="s">
        <v>6121</v>
      </c>
      <c r="N2111" s="12" t="s">
        <v>18</v>
      </c>
      <c r="O2111" s="12" t="s">
        <v>20</v>
      </c>
      <c r="P2111" s="12" t="s">
        <v>121</v>
      </c>
      <c r="Q2111" s="12" t="s">
        <v>22</v>
      </c>
      <c r="R2111" s="12" t="s">
        <v>21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10">
        <f>ROUNDUP(SUM(VLOOKUP(F2111,'Pontuação'!A$2:B$11,2,FALSE),VLOOKUP(E2111,'Pontuação'!C$2:D$11,2,FALSE),VLOOKUP(H2111,'Pontuação'!I$2:J$11,2,FALSE),VLOOKUP(J2111,'Pontuação'!G$2:H$11,2,FALSE),VLOOKUP(L2111,'Pontuação'!M$2:N$13,2,FALSE)),0)</f>
        <v>1804</v>
      </c>
      <c r="AD2111" s="11">
        <f t="shared" si="1"/>
        <v>180</v>
      </c>
      <c r="AE2111" s="11" t="str">
        <f t="array" ref="AE2111">IFERROR(INDEX('Pontuação'!G$13:G$101, MATCH(AD2111, 'Pontuação'!F$13:F$101, 0)), "Faixa Indefinida")</f>
        <v>B</v>
      </c>
      <c r="AF2111" s="11">
        <f t="shared" si="2"/>
        <v>0</v>
      </c>
      <c r="AG2111" s="11">
        <f t="shared" si="3"/>
        <v>1</v>
      </c>
      <c r="AH2111" s="11">
        <f t="shared" si="4"/>
        <v>0</v>
      </c>
      <c r="AI2111" s="11">
        <f t="shared" si="5"/>
        <v>0</v>
      </c>
      <c r="AJ2111" s="11">
        <f>ROUNDUP(SUM(VLOOKUP(F2111,'Pontuação 3.0'!A$2:B$11,2,FALSE),VLOOKUP(E2111,'Pontuação 3.0'!C$2:D$11,2,FALSE),VLOOKUP(H2111,'Pontuação 3.0'!I$2:J$11,2,FALSE),VLOOKUP(J2111,'Pontuação 3.0'!G$2:H$11,2,FALSE),VLOOKUP(G2111,'Pontuação 3.0'!E$2:F$11,2,FALSE),VLOOKUP(K2111,'Pontuação 3.0'!K$2:L$11,2,FALSE),VLOOKUP(L2111,'Pontuação 3.0'!M$2:N$13,2,FALSE)),0)</f>
        <v>2284</v>
      </c>
      <c r="AK2111" s="10">
        <f t="shared" si="6"/>
        <v>228</v>
      </c>
      <c r="AL2111" s="10" t="str">
        <f t="array" ref="AL2111">IFERROR(INDEX('Pontuação 3.0'!G$13:G$191, MATCH(AK2111, 'Pontuação 3.0'!F$13:F$191, 0)), "Faixa Indefinida")</f>
        <v>B</v>
      </c>
      <c r="AM2111" s="10">
        <f t="shared" si="7"/>
        <v>0</v>
      </c>
      <c r="AN2111" s="10">
        <f t="shared" si="8"/>
        <v>1</v>
      </c>
      <c r="AO2111" s="10">
        <f t="shared" si="9"/>
        <v>0</v>
      </c>
      <c r="AP2111" s="10">
        <f t="shared" si="10"/>
        <v>0</v>
      </c>
    </row>
    <row r="2112" ht="15.75" customHeight="1">
      <c r="A2112" s="7">
        <v>45677.0</v>
      </c>
      <c r="B2112" s="8" t="s">
        <v>4866</v>
      </c>
      <c r="C2112" s="8" t="s">
        <v>4867</v>
      </c>
      <c r="D2112" s="9">
        <v>7.9998167896E10</v>
      </c>
      <c r="E2112" s="8" t="s">
        <v>6125</v>
      </c>
      <c r="F2112" s="8" t="s">
        <v>6126</v>
      </c>
      <c r="G2112" s="8" t="s">
        <v>6122</v>
      </c>
      <c r="H2112" s="8" t="s">
        <v>6106</v>
      </c>
      <c r="I2112" s="8" t="s">
        <v>6128</v>
      </c>
      <c r="J2112" s="8" t="s">
        <v>6119</v>
      </c>
      <c r="K2112" s="8" t="s">
        <v>6107</v>
      </c>
      <c r="L2112" s="8" t="s">
        <v>6124</v>
      </c>
      <c r="M2112" s="8" t="s">
        <v>6121</v>
      </c>
      <c r="N2112" s="12" t="s">
        <v>18</v>
      </c>
      <c r="O2112" s="12" t="s">
        <v>20</v>
      </c>
      <c r="P2112" s="12" t="s">
        <v>51</v>
      </c>
      <c r="Q2112" s="12" t="s">
        <v>22</v>
      </c>
      <c r="R2112" s="12" t="s">
        <v>32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10">
        <f>ROUNDUP(SUM(VLOOKUP(F2112,'Pontuação'!A$2:B$11,2,FALSE),VLOOKUP(E2112,'Pontuação'!C$2:D$11,2,FALSE),VLOOKUP(H2112,'Pontuação'!I$2:J$11,2,FALSE),VLOOKUP(J2112,'Pontuação'!G$2:H$11,2,FALSE),VLOOKUP(L2112,'Pontuação'!M$2:N$13,2,FALSE)),0)</f>
        <v>1508</v>
      </c>
      <c r="AD2112" s="11">
        <f t="shared" si="1"/>
        <v>151</v>
      </c>
      <c r="AE2112" s="11" t="str">
        <f t="array" ref="AE2112">IFERROR(INDEX('Pontuação'!G$13:G$101, MATCH(AD2112, 'Pontuação'!F$13:F$101, 0)), "Faixa Indefinida")</f>
        <v>C</v>
      </c>
      <c r="AF2112" s="11">
        <f t="shared" si="2"/>
        <v>0</v>
      </c>
      <c r="AG2112" s="11">
        <f t="shared" si="3"/>
        <v>0</v>
      </c>
      <c r="AH2112" s="11">
        <f t="shared" si="4"/>
        <v>1</v>
      </c>
      <c r="AI2112" s="11">
        <f t="shared" si="5"/>
        <v>0</v>
      </c>
      <c r="AJ2112" s="11">
        <f>ROUNDUP(SUM(VLOOKUP(F2112,'Pontuação 3.0'!A$2:B$11,2,FALSE),VLOOKUP(E2112,'Pontuação 3.0'!C$2:D$11,2,FALSE),VLOOKUP(H2112,'Pontuação 3.0'!I$2:J$11,2,FALSE),VLOOKUP(J2112,'Pontuação 3.0'!G$2:H$11,2,FALSE),VLOOKUP(G2112,'Pontuação 3.0'!E$2:F$11,2,FALSE),VLOOKUP(K2112,'Pontuação 3.0'!K$2:L$11,2,FALSE),VLOOKUP(L2112,'Pontuação 3.0'!M$2:N$13,2,FALSE)),0)</f>
        <v>1789</v>
      </c>
      <c r="AK2112" s="10">
        <f t="shared" si="6"/>
        <v>179</v>
      </c>
      <c r="AL2112" s="10" t="str">
        <f t="array" ref="AL2112">IFERROR(INDEX('Pontuação 3.0'!G$13:G$191, MATCH(AK2112, 'Pontuação 3.0'!F$13:F$191, 0)), "Faixa Indefinida")</f>
        <v>D</v>
      </c>
      <c r="AM2112" s="10">
        <f t="shared" si="7"/>
        <v>0</v>
      </c>
      <c r="AN2112" s="10">
        <f t="shared" si="8"/>
        <v>0</v>
      </c>
      <c r="AO2112" s="10">
        <f t="shared" si="9"/>
        <v>0</v>
      </c>
      <c r="AP2112" s="10">
        <f t="shared" si="10"/>
        <v>1</v>
      </c>
    </row>
    <row r="2113" ht="15.75" customHeight="1">
      <c r="A2113" s="7">
        <v>45677.0</v>
      </c>
      <c r="B2113" s="8" t="s">
        <v>4868</v>
      </c>
      <c r="C2113" s="8" t="s">
        <v>4869</v>
      </c>
      <c r="D2113" s="9">
        <v>5.4992499547E10</v>
      </c>
      <c r="E2113" s="8" t="s">
        <v>6103</v>
      </c>
      <c r="F2113" s="8" t="s">
        <v>6116</v>
      </c>
      <c r="G2113" s="8" t="s">
        <v>6122</v>
      </c>
      <c r="H2113" s="8" t="s">
        <v>6118</v>
      </c>
      <c r="I2113" s="8" t="s">
        <v>6107</v>
      </c>
      <c r="J2113" s="8" t="s">
        <v>6119</v>
      </c>
      <c r="K2113" s="8" t="s">
        <v>6109</v>
      </c>
      <c r="L2113" s="8" t="s">
        <v>6110</v>
      </c>
      <c r="M2113" s="8" t="s">
        <v>6113</v>
      </c>
      <c r="N2113" s="12" t="s">
        <v>18</v>
      </c>
      <c r="O2113" s="12" t="s">
        <v>20</v>
      </c>
      <c r="P2113" s="12" t="s">
        <v>89</v>
      </c>
      <c r="Q2113" s="12" t="s">
        <v>33</v>
      </c>
      <c r="R2113" s="12" t="s">
        <v>32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10">
        <f>ROUNDUP(SUM(VLOOKUP(F2113,'Pontuação'!A$2:B$11,2,FALSE),VLOOKUP(E2113,'Pontuação'!C$2:D$11,2,FALSE),VLOOKUP(H2113,'Pontuação'!I$2:J$11,2,FALSE),VLOOKUP(J2113,'Pontuação'!G$2:H$11,2,FALSE),VLOOKUP(L2113,'Pontuação'!M$2:N$13,2,FALSE)),0)</f>
        <v>1665</v>
      </c>
      <c r="AD2113" s="11">
        <f t="shared" si="1"/>
        <v>167</v>
      </c>
      <c r="AE2113" s="11" t="str">
        <f t="array" ref="AE2113">IFERROR(INDEX('Pontuação'!G$13:G$101, MATCH(AD2113, 'Pontuação'!F$13:F$101, 0)), "Faixa Indefinida")</f>
        <v>B</v>
      </c>
      <c r="AF2113" s="11">
        <f t="shared" si="2"/>
        <v>0</v>
      </c>
      <c r="AG2113" s="11">
        <f t="shared" si="3"/>
        <v>1</v>
      </c>
      <c r="AH2113" s="11">
        <f t="shared" si="4"/>
        <v>0</v>
      </c>
      <c r="AI2113" s="11">
        <f t="shared" si="5"/>
        <v>0</v>
      </c>
      <c r="AJ2113" s="11">
        <f>ROUNDUP(SUM(VLOOKUP(F2113,'Pontuação 3.0'!A$2:B$11,2,FALSE),VLOOKUP(E2113,'Pontuação 3.0'!C$2:D$11,2,FALSE),VLOOKUP(H2113,'Pontuação 3.0'!I$2:J$11,2,FALSE),VLOOKUP(J2113,'Pontuação 3.0'!G$2:H$11,2,FALSE),VLOOKUP(G2113,'Pontuação 3.0'!E$2:F$11,2,FALSE),VLOOKUP(K2113,'Pontuação 3.0'!K$2:L$11,2,FALSE),VLOOKUP(L2113,'Pontuação 3.0'!M$2:N$13,2,FALSE)),0)</f>
        <v>2524</v>
      </c>
      <c r="AK2113" s="10">
        <f t="shared" si="6"/>
        <v>252</v>
      </c>
      <c r="AL2113" s="10" t="str">
        <f t="array" ref="AL2113">IFERROR(INDEX('Pontuação 3.0'!G$13:G$191, MATCH(AK2113, 'Pontuação 3.0'!F$13:F$191, 0)), "Faixa Indefinida")</f>
        <v>A</v>
      </c>
      <c r="AM2113" s="10">
        <f t="shared" si="7"/>
        <v>1</v>
      </c>
      <c r="AN2113" s="10">
        <f t="shared" si="8"/>
        <v>0</v>
      </c>
      <c r="AO2113" s="10">
        <f t="shared" si="9"/>
        <v>0</v>
      </c>
      <c r="AP2113" s="10">
        <f t="shared" si="10"/>
        <v>0</v>
      </c>
    </row>
    <row r="2114" ht="15.75" customHeight="1">
      <c r="A2114" s="7">
        <v>45677.0</v>
      </c>
      <c r="B2114" s="8" t="s">
        <v>4870</v>
      </c>
      <c r="C2114" s="8" t="s">
        <v>4871</v>
      </c>
      <c r="D2114" s="8" t="s">
        <v>4872</v>
      </c>
      <c r="E2114" s="8" t="s">
        <v>6103</v>
      </c>
      <c r="F2114" s="8" t="s">
        <v>6126</v>
      </c>
      <c r="G2114" s="8" t="s">
        <v>6105</v>
      </c>
      <c r="H2114" s="8" t="s">
        <v>6118</v>
      </c>
      <c r="I2114" s="8" t="s">
        <v>6128</v>
      </c>
      <c r="J2114" s="8" t="s">
        <v>6119</v>
      </c>
      <c r="K2114" s="8" t="s">
        <v>6107</v>
      </c>
      <c r="L2114" s="8" t="s">
        <v>6115</v>
      </c>
      <c r="M2114" s="8" t="s">
        <v>6131</v>
      </c>
      <c r="N2114" s="12" t="s">
        <v>18</v>
      </c>
      <c r="O2114" s="12" t="s">
        <v>20</v>
      </c>
      <c r="P2114" s="12" t="s">
        <v>121</v>
      </c>
      <c r="Q2114" s="12" t="s">
        <v>22</v>
      </c>
      <c r="R2114" s="12" t="s">
        <v>21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10">
        <f>ROUNDUP(SUM(VLOOKUP(F2114,'Pontuação'!A$2:B$11,2,FALSE),VLOOKUP(E2114,'Pontuação'!C$2:D$11,2,FALSE),VLOOKUP(H2114,'Pontuação'!I$2:J$11,2,FALSE),VLOOKUP(J2114,'Pontuação'!G$2:H$11,2,FALSE),VLOOKUP(L2114,'Pontuação'!M$2:N$13,2,FALSE)),0)</f>
        <v>1583</v>
      </c>
      <c r="AD2114" s="11">
        <f t="shared" si="1"/>
        <v>158</v>
      </c>
      <c r="AE2114" s="11" t="str">
        <f t="array" ref="AE2114">IFERROR(INDEX('Pontuação'!G$13:G$101, MATCH(AD2114, 'Pontuação'!F$13:F$101, 0)), "Faixa Indefinida")</f>
        <v>C</v>
      </c>
      <c r="AF2114" s="11">
        <f t="shared" si="2"/>
        <v>0</v>
      </c>
      <c r="AG2114" s="11">
        <f t="shared" si="3"/>
        <v>0</v>
      </c>
      <c r="AH2114" s="11">
        <f t="shared" si="4"/>
        <v>1</v>
      </c>
      <c r="AI2114" s="11">
        <f t="shared" si="5"/>
        <v>0</v>
      </c>
      <c r="AJ2114" s="11">
        <f>ROUNDUP(SUM(VLOOKUP(F2114,'Pontuação 3.0'!A$2:B$11,2,FALSE),VLOOKUP(E2114,'Pontuação 3.0'!C$2:D$11,2,FALSE),VLOOKUP(H2114,'Pontuação 3.0'!I$2:J$11,2,FALSE),VLOOKUP(J2114,'Pontuação 3.0'!G$2:H$11,2,FALSE),VLOOKUP(G2114,'Pontuação 3.0'!E$2:F$11,2,FALSE),VLOOKUP(K2114,'Pontuação 3.0'!K$2:L$11,2,FALSE),VLOOKUP(L2114,'Pontuação 3.0'!M$2:N$13,2,FALSE)),0)</f>
        <v>2170</v>
      </c>
      <c r="AK2114" s="10">
        <f t="shared" si="6"/>
        <v>217</v>
      </c>
      <c r="AL2114" s="10" t="str">
        <f t="array" ref="AL2114">IFERROR(INDEX('Pontuação 3.0'!G$13:G$191, MATCH(AK2114, 'Pontuação 3.0'!F$13:F$191, 0)), "Faixa Indefinida")</f>
        <v>B</v>
      </c>
      <c r="AM2114" s="10">
        <f t="shared" si="7"/>
        <v>0</v>
      </c>
      <c r="AN2114" s="10">
        <f t="shared" si="8"/>
        <v>1</v>
      </c>
      <c r="AO2114" s="10">
        <f t="shared" si="9"/>
        <v>0</v>
      </c>
      <c r="AP2114" s="10">
        <f t="shared" si="10"/>
        <v>0</v>
      </c>
    </row>
    <row r="2115" ht="15.75" customHeight="1">
      <c r="A2115" s="7">
        <v>45677.0</v>
      </c>
      <c r="B2115" s="8" t="s">
        <v>2219</v>
      </c>
      <c r="C2115" s="8" t="s">
        <v>4873</v>
      </c>
      <c r="D2115" s="9">
        <v>3.1986262437E10</v>
      </c>
      <c r="E2115" s="8" t="s">
        <v>6125</v>
      </c>
      <c r="F2115" s="8" t="s">
        <v>6116</v>
      </c>
      <c r="G2115" s="8" t="s">
        <v>6114</v>
      </c>
      <c r="H2115" s="8" t="s">
        <v>6123</v>
      </c>
      <c r="I2115" s="8" t="s">
        <v>6128</v>
      </c>
      <c r="J2115" s="8" t="s">
        <v>6119</v>
      </c>
      <c r="K2115" s="8" t="s">
        <v>6107</v>
      </c>
      <c r="L2115" s="8" t="s">
        <v>6120</v>
      </c>
      <c r="M2115" s="8" t="s">
        <v>6121</v>
      </c>
      <c r="N2115" s="12" t="s">
        <v>18</v>
      </c>
      <c r="O2115" s="12" t="s">
        <v>20</v>
      </c>
      <c r="P2115" s="12" t="s">
        <v>31</v>
      </c>
      <c r="Q2115" s="12" t="s">
        <v>1098</v>
      </c>
      <c r="R2115" s="12" t="s">
        <v>21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10">
        <f>ROUNDUP(SUM(VLOOKUP(F2115,'Pontuação'!A$2:B$11,2,FALSE),VLOOKUP(E2115,'Pontuação'!C$2:D$11,2,FALSE),VLOOKUP(H2115,'Pontuação'!I$2:J$11,2,FALSE),VLOOKUP(J2115,'Pontuação'!G$2:H$11,2,FALSE),VLOOKUP(L2115,'Pontuação'!M$2:N$13,2,FALSE)),0)</f>
        <v>1575</v>
      </c>
      <c r="AD2115" s="11">
        <f t="shared" si="1"/>
        <v>158</v>
      </c>
      <c r="AE2115" s="11" t="str">
        <f t="array" ref="AE2115">IFERROR(INDEX('Pontuação'!G$13:G$101, MATCH(AD2115, 'Pontuação'!F$13:F$101, 0)), "Faixa Indefinida")</f>
        <v>C</v>
      </c>
      <c r="AF2115" s="11">
        <f t="shared" si="2"/>
        <v>0</v>
      </c>
      <c r="AG2115" s="11">
        <f t="shared" si="3"/>
        <v>0</v>
      </c>
      <c r="AH2115" s="11">
        <f t="shared" si="4"/>
        <v>1</v>
      </c>
      <c r="AI2115" s="11">
        <f t="shared" si="5"/>
        <v>0</v>
      </c>
      <c r="AJ2115" s="11">
        <f>ROUNDUP(SUM(VLOOKUP(F2115,'Pontuação 3.0'!A$2:B$11,2,FALSE),VLOOKUP(E2115,'Pontuação 3.0'!C$2:D$11,2,FALSE),VLOOKUP(H2115,'Pontuação 3.0'!I$2:J$11,2,FALSE),VLOOKUP(J2115,'Pontuação 3.0'!G$2:H$11,2,FALSE),VLOOKUP(G2115,'Pontuação 3.0'!E$2:F$11,2,FALSE),VLOOKUP(K2115,'Pontuação 3.0'!K$2:L$11,2,FALSE),VLOOKUP(L2115,'Pontuação 3.0'!M$2:N$13,2,FALSE)),0)</f>
        <v>1880</v>
      </c>
      <c r="AK2115" s="10">
        <f t="shared" si="6"/>
        <v>188</v>
      </c>
      <c r="AL2115" s="10" t="str">
        <f t="array" ref="AL2115">IFERROR(INDEX('Pontuação 3.0'!G$13:G$191, MATCH(AK2115, 'Pontuação 3.0'!F$13:F$191, 0)), "Faixa Indefinida")</f>
        <v>D</v>
      </c>
      <c r="AM2115" s="10">
        <f t="shared" si="7"/>
        <v>0</v>
      </c>
      <c r="AN2115" s="10">
        <f t="shared" si="8"/>
        <v>0</v>
      </c>
      <c r="AO2115" s="10">
        <f t="shared" si="9"/>
        <v>0</v>
      </c>
      <c r="AP2115" s="10">
        <f t="shared" si="10"/>
        <v>1</v>
      </c>
    </row>
    <row r="2116" ht="15.75" customHeight="1">
      <c r="A2116" s="7">
        <v>45677.0</v>
      </c>
      <c r="B2116" s="8" t="s">
        <v>4874</v>
      </c>
      <c r="C2116" s="8" t="s">
        <v>4875</v>
      </c>
      <c r="D2116" s="9">
        <v>2.4992803027E10</v>
      </c>
      <c r="E2116" s="8" t="s">
        <v>6125</v>
      </c>
      <c r="F2116" s="8" t="s">
        <v>6116</v>
      </c>
      <c r="G2116" s="8" t="s">
        <v>6122</v>
      </c>
      <c r="H2116" s="8" t="s">
        <v>6106</v>
      </c>
      <c r="I2116" s="8" t="s">
        <v>6128</v>
      </c>
      <c r="J2116" s="8" t="s">
        <v>6108</v>
      </c>
      <c r="K2116" s="8" t="s">
        <v>6109</v>
      </c>
      <c r="L2116" s="8" t="s">
        <v>6124</v>
      </c>
      <c r="M2116" s="8" t="s">
        <v>6133</v>
      </c>
      <c r="N2116" s="12" t="s">
        <v>18</v>
      </c>
      <c r="O2116" s="12" t="s">
        <v>20</v>
      </c>
      <c r="P2116" s="12" t="s">
        <v>31</v>
      </c>
      <c r="Q2116" s="12" t="s">
        <v>22</v>
      </c>
      <c r="R2116" s="12" t="s">
        <v>32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10">
        <f>ROUNDUP(SUM(VLOOKUP(F2116,'Pontuação'!A$2:B$11,2,FALSE),VLOOKUP(E2116,'Pontuação'!C$2:D$11,2,FALSE),VLOOKUP(H2116,'Pontuação'!I$2:J$11,2,FALSE),VLOOKUP(J2116,'Pontuação'!G$2:H$11,2,FALSE),VLOOKUP(L2116,'Pontuação'!M$2:N$13,2,FALSE)),0)</f>
        <v>1625</v>
      </c>
      <c r="AD2116" s="11">
        <f t="shared" si="1"/>
        <v>163</v>
      </c>
      <c r="AE2116" s="11" t="str">
        <f t="array" ref="AE2116">IFERROR(INDEX('Pontuação'!G$13:G$101, MATCH(AD2116, 'Pontuação'!F$13:F$101, 0)), "Faixa Indefinida")</f>
        <v>C</v>
      </c>
      <c r="AF2116" s="11">
        <f t="shared" si="2"/>
        <v>0</v>
      </c>
      <c r="AG2116" s="11">
        <f t="shared" si="3"/>
        <v>0</v>
      </c>
      <c r="AH2116" s="11">
        <f t="shared" si="4"/>
        <v>1</v>
      </c>
      <c r="AI2116" s="11">
        <f t="shared" si="5"/>
        <v>0</v>
      </c>
      <c r="AJ2116" s="11">
        <f>ROUNDUP(SUM(VLOOKUP(F2116,'Pontuação 3.0'!A$2:B$11,2,FALSE),VLOOKUP(E2116,'Pontuação 3.0'!C$2:D$11,2,FALSE),VLOOKUP(H2116,'Pontuação 3.0'!I$2:J$11,2,FALSE),VLOOKUP(J2116,'Pontuação 3.0'!G$2:H$11,2,FALSE),VLOOKUP(G2116,'Pontuação 3.0'!E$2:F$11,2,FALSE),VLOOKUP(K2116,'Pontuação 3.0'!K$2:L$11,2,FALSE),VLOOKUP(L2116,'Pontuação 3.0'!M$2:N$13,2,FALSE)),0)</f>
        <v>2335</v>
      </c>
      <c r="AK2116" s="10">
        <f t="shared" si="6"/>
        <v>234</v>
      </c>
      <c r="AL2116" s="10" t="str">
        <f t="array" ref="AL2116">IFERROR(INDEX('Pontuação 3.0'!G$13:G$191, MATCH(AK2116, 'Pontuação 3.0'!F$13:F$191, 0)), "Faixa Indefinida")</f>
        <v>B</v>
      </c>
      <c r="AM2116" s="10">
        <f t="shared" si="7"/>
        <v>0</v>
      </c>
      <c r="AN2116" s="10">
        <f t="shared" si="8"/>
        <v>1</v>
      </c>
      <c r="AO2116" s="10">
        <f t="shared" si="9"/>
        <v>0</v>
      </c>
      <c r="AP2116" s="10">
        <f t="shared" si="10"/>
        <v>0</v>
      </c>
    </row>
    <row r="2117" ht="15.75" customHeight="1">
      <c r="A2117" s="7">
        <v>45677.0</v>
      </c>
      <c r="B2117" s="8" t="s">
        <v>4878</v>
      </c>
      <c r="C2117" s="8" t="s">
        <v>4879</v>
      </c>
      <c r="D2117" s="14" t="s">
        <v>6249</v>
      </c>
      <c r="E2117" s="8" t="s">
        <v>6103</v>
      </c>
      <c r="F2117" s="8" t="s">
        <v>6126</v>
      </c>
      <c r="G2117" s="8" t="s">
        <v>6122</v>
      </c>
      <c r="H2117" s="8" t="s">
        <v>6118</v>
      </c>
      <c r="I2117" s="8" t="s">
        <v>6128</v>
      </c>
      <c r="J2117" s="8" t="s">
        <v>6119</v>
      </c>
      <c r="K2117" s="8" t="s">
        <v>6107</v>
      </c>
      <c r="L2117" s="8" t="s">
        <v>6120</v>
      </c>
      <c r="M2117" s="8" t="s">
        <v>6113</v>
      </c>
      <c r="N2117" s="12" t="s">
        <v>18</v>
      </c>
      <c r="O2117" s="12" t="s">
        <v>20</v>
      </c>
      <c r="P2117" s="12" t="s">
        <v>25</v>
      </c>
      <c r="Q2117" s="12" t="s">
        <v>83</v>
      </c>
      <c r="R2117" s="12" t="s">
        <v>32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10">
        <f>ROUNDUP(SUM(VLOOKUP(F2117,'Pontuação'!A$2:B$11,2,FALSE),VLOOKUP(E2117,'Pontuação'!C$2:D$11,2,FALSE),VLOOKUP(H2117,'Pontuação'!I$2:J$11,2,FALSE),VLOOKUP(J2117,'Pontuação'!G$2:H$11,2,FALSE),VLOOKUP(L2117,'Pontuação'!M$2:N$13,2,FALSE)),0)</f>
        <v>1715</v>
      </c>
      <c r="AD2117" s="11">
        <f t="shared" si="1"/>
        <v>172</v>
      </c>
      <c r="AE2117" s="11" t="str">
        <f t="array" ref="AE2117">IFERROR(INDEX('Pontuação'!G$13:G$101, MATCH(AD2117, 'Pontuação'!F$13:F$101, 0)), "Faixa Indefinida")</f>
        <v>B</v>
      </c>
      <c r="AF2117" s="11">
        <f t="shared" si="2"/>
        <v>0</v>
      </c>
      <c r="AG2117" s="11">
        <f t="shared" si="3"/>
        <v>1</v>
      </c>
      <c r="AH2117" s="11">
        <f t="shared" si="4"/>
        <v>0</v>
      </c>
      <c r="AI2117" s="11">
        <f t="shared" si="5"/>
        <v>0</v>
      </c>
      <c r="AJ2117" s="11">
        <f>ROUNDUP(SUM(VLOOKUP(F2117,'Pontuação 3.0'!A$2:B$11,2,FALSE),VLOOKUP(E2117,'Pontuação 3.0'!C$2:D$11,2,FALSE),VLOOKUP(H2117,'Pontuação 3.0'!I$2:J$11,2,FALSE),VLOOKUP(J2117,'Pontuação 3.0'!G$2:H$11,2,FALSE),VLOOKUP(G2117,'Pontuação 3.0'!E$2:F$11,2,FALSE),VLOOKUP(K2117,'Pontuação 3.0'!K$2:L$11,2,FALSE),VLOOKUP(L2117,'Pontuação 3.0'!M$2:N$13,2,FALSE)),0)</f>
        <v>2022</v>
      </c>
      <c r="AK2117" s="10">
        <f t="shared" si="6"/>
        <v>202</v>
      </c>
      <c r="AL2117" s="10" t="str">
        <f t="array" ref="AL2117">IFERROR(INDEX('Pontuação 3.0'!G$13:G$191, MATCH(AK2117, 'Pontuação 3.0'!F$13:F$191, 0)), "Faixa Indefinida")</f>
        <v>C</v>
      </c>
      <c r="AM2117" s="10">
        <f t="shared" si="7"/>
        <v>0</v>
      </c>
      <c r="AN2117" s="10">
        <f t="shared" si="8"/>
        <v>0</v>
      </c>
      <c r="AO2117" s="10">
        <f t="shared" si="9"/>
        <v>1</v>
      </c>
      <c r="AP2117" s="10">
        <f t="shared" si="10"/>
        <v>0</v>
      </c>
    </row>
    <row r="2118" ht="15.75" customHeight="1">
      <c r="A2118" s="7">
        <v>45677.0</v>
      </c>
      <c r="B2118" s="8" t="s">
        <v>4882</v>
      </c>
      <c r="C2118" s="8" t="s">
        <v>4883</v>
      </c>
      <c r="D2118" s="9">
        <v>1.9993302952E10</v>
      </c>
      <c r="E2118" s="8" t="s">
        <v>6103</v>
      </c>
      <c r="F2118" s="8" t="s">
        <v>6116</v>
      </c>
      <c r="G2118" s="8" t="s">
        <v>6117</v>
      </c>
      <c r="H2118" s="8" t="s">
        <v>6106</v>
      </c>
      <c r="I2118" s="8" t="s">
        <v>6107</v>
      </c>
      <c r="J2118" s="8" t="s">
        <v>6108</v>
      </c>
      <c r="K2118" s="8" t="s">
        <v>6107</v>
      </c>
      <c r="L2118" s="8" t="s">
        <v>6115</v>
      </c>
      <c r="M2118" s="8" t="s">
        <v>6113</v>
      </c>
      <c r="N2118" s="12" t="s">
        <v>18</v>
      </c>
      <c r="O2118" s="12" t="s">
        <v>20</v>
      </c>
      <c r="P2118" s="12" t="s">
        <v>112</v>
      </c>
      <c r="Q2118" s="12" t="s">
        <v>22</v>
      </c>
      <c r="R2118" s="12" t="s">
        <v>32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10">
        <f>ROUNDUP(SUM(VLOOKUP(F2118,'Pontuação'!A$2:B$11,2,FALSE),VLOOKUP(E2118,'Pontuação'!C$2:D$11,2,FALSE),VLOOKUP(H2118,'Pontuação'!I$2:J$11,2,FALSE),VLOOKUP(J2118,'Pontuação'!G$2:H$11,2,FALSE),VLOOKUP(L2118,'Pontuação'!M$2:N$13,2,FALSE)),0)</f>
        <v>1658</v>
      </c>
      <c r="AD2118" s="11">
        <f t="shared" si="1"/>
        <v>166</v>
      </c>
      <c r="AE2118" s="11" t="str">
        <f t="array" ref="AE2118">IFERROR(INDEX('Pontuação'!G$13:G$101, MATCH(AD2118, 'Pontuação'!F$13:F$101, 0)), "Faixa Indefinida")</f>
        <v>B</v>
      </c>
      <c r="AF2118" s="11">
        <f t="shared" si="2"/>
        <v>0</v>
      </c>
      <c r="AG2118" s="11">
        <f t="shared" si="3"/>
        <v>1</v>
      </c>
      <c r="AH2118" s="11">
        <f t="shared" si="4"/>
        <v>0</v>
      </c>
      <c r="AI2118" s="11">
        <f t="shared" si="5"/>
        <v>0</v>
      </c>
      <c r="AJ2118" s="11">
        <f>ROUNDUP(SUM(VLOOKUP(F2118,'Pontuação 3.0'!A$2:B$11,2,FALSE),VLOOKUP(E2118,'Pontuação 3.0'!C$2:D$11,2,FALSE),VLOOKUP(H2118,'Pontuação 3.0'!I$2:J$11,2,FALSE),VLOOKUP(J2118,'Pontuação 3.0'!G$2:H$11,2,FALSE),VLOOKUP(G2118,'Pontuação 3.0'!E$2:F$11,2,FALSE),VLOOKUP(K2118,'Pontuação 3.0'!K$2:L$11,2,FALSE),VLOOKUP(L2118,'Pontuação 3.0'!M$2:N$13,2,FALSE)),0)</f>
        <v>2274</v>
      </c>
      <c r="AK2118" s="10">
        <f t="shared" si="6"/>
        <v>227</v>
      </c>
      <c r="AL2118" s="10" t="str">
        <f t="array" ref="AL2118">IFERROR(INDEX('Pontuação 3.0'!G$13:G$191, MATCH(AK2118, 'Pontuação 3.0'!F$13:F$191, 0)), "Faixa Indefinida")</f>
        <v>B</v>
      </c>
      <c r="AM2118" s="10">
        <f t="shared" si="7"/>
        <v>0</v>
      </c>
      <c r="AN2118" s="10">
        <f t="shared" si="8"/>
        <v>1</v>
      </c>
      <c r="AO2118" s="10">
        <f t="shared" si="9"/>
        <v>0</v>
      </c>
      <c r="AP2118" s="10">
        <f t="shared" si="10"/>
        <v>0</v>
      </c>
    </row>
    <row r="2119" ht="15.75" customHeight="1">
      <c r="A2119" s="7">
        <v>45677.0</v>
      </c>
      <c r="B2119" s="8" t="s">
        <v>4884</v>
      </c>
      <c r="C2119" s="8" t="s">
        <v>4885</v>
      </c>
      <c r="D2119" s="9">
        <v>9.9988530049E10</v>
      </c>
      <c r="E2119" s="8" t="s">
        <v>6125</v>
      </c>
      <c r="F2119" s="8" t="s">
        <v>6116</v>
      </c>
      <c r="G2119" s="8" t="s">
        <v>6114</v>
      </c>
      <c r="H2119" s="8" t="s">
        <v>6123</v>
      </c>
      <c r="I2119" s="8" t="s">
        <v>6128</v>
      </c>
      <c r="J2119" s="8" t="s">
        <v>6119</v>
      </c>
      <c r="K2119" s="8" t="s">
        <v>6107</v>
      </c>
      <c r="L2119" s="8" t="s">
        <v>6120</v>
      </c>
      <c r="M2119" s="8" t="s">
        <v>6121</v>
      </c>
      <c r="N2119" s="12" t="s">
        <v>18</v>
      </c>
      <c r="O2119" s="12" t="s">
        <v>20</v>
      </c>
      <c r="P2119" s="12" t="s">
        <v>31</v>
      </c>
      <c r="Q2119" s="12" t="s">
        <v>1616</v>
      </c>
      <c r="R2119" s="12" t="s">
        <v>32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10">
        <f>ROUNDUP(SUM(VLOOKUP(F2119,'Pontuação'!A$2:B$11,2,FALSE),VLOOKUP(E2119,'Pontuação'!C$2:D$11,2,FALSE),VLOOKUP(H2119,'Pontuação'!I$2:J$11,2,FALSE),VLOOKUP(J2119,'Pontuação'!G$2:H$11,2,FALSE),VLOOKUP(L2119,'Pontuação'!M$2:N$13,2,FALSE)),0)</f>
        <v>1575</v>
      </c>
      <c r="AD2119" s="11">
        <f t="shared" si="1"/>
        <v>158</v>
      </c>
      <c r="AE2119" s="11" t="str">
        <f t="array" ref="AE2119">IFERROR(INDEX('Pontuação'!G$13:G$101, MATCH(AD2119, 'Pontuação'!F$13:F$101, 0)), "Faixa Indefinida")</f>
        <v>C</v>
      </c>
      <c r="AF2119" s="11">
        <f t="shared" si="2"/>
        <v>0</v>
      </c>
      <c r="AG2119" s="11">
        <f t="shared" si="3"/>
        <v>0</v>
      </c>
      <c r="AH2119" s="11">
        <f t="shared" si="4"/>
        <v>1</v>
      </c>
      <c r="AI2119" s="11">
        <f t="shared" si="5"/>
        <v>0</v>
      </c>
      <c r="AJ2119" s="11">
        <f>ROUNDUP(SUM(VLOOKUP(F2119,'Pontuação 3.0'!A$2:B$11,2,FALSE),VLOOKUP(E2119,'Pontuação 3.0'!C$2:D$11,2,FALSE),VLOOKUP(H2119,'Pontuação 3.0'!I$2:J$11,2,FALSE),VLOOKUP(J2119,'Pontuação 3.0'!G$2:H$11,2,FALSE),VLOOKUP(G2119,'Pontuação 3.0'!E$2:F$11,2,FALSE),VLOOKUP(K2119,'Pontuação 3.0'!K$2:L$11,2,FALSE),VLOOKUP(L2119,'Pontuação 3.0'!M$2:N$13,2,FALSE)),0)</f>
        <v>1880</v>
      </c>
      <c r="AK2119" s="10">
        <f t="shared" si="6"/>
        <v>188</v>
      </c>
      <c r="AL2119" s="10" t="str">
        <f t="array" ref="AL2119">IFERROR(INDEX('Pontuação 3.0'!G$13:G$191, MATCH(AK2119, 'Pontuação 3.0'!F$13:F$191, 0)), "Faixa Indefinida")</f>
        <v>D</v>
      </c>
      <c r="AM2119" s="10">
        <f t="shared" si="7"/>
        <v>0</v>
      </c>
      <c r="AN2119" s="10">
        <f t="shared" si="8"/>
        <v>0</v>
      </c>
      <c r="AO2119" s="10">
        <f t="shared" si="9"/>
        <v>0</v>
      </c>
      <c r="AP2119" s="10">
        <f t="shared" si="10"/>
        <v>1</v>
      </c>
    </row>
    <row r="2120" ht="15.75" customHeight="1">
      <c r="A2120" s="7">
        <v>45677.0</v>
      </c>
      <c r="B2120" s="8" t="s">
        <v>4891</v>
      </c>
      <c r="C2120" s="8" t="s">
        <v>4892</v>
      </c>
      <c r="D2120" s="9">
        <v>1.1948611255E10</v>
      </c>
      <c r="E2120" s="8" t="s">
        <v>6103</v>
      </c>
      <c r="F2120" s="8" t="s">
        <v>6143</v>
      </c>
      <c r="G2120" s="8" t="s">
        <v>6122</v>
      </c>
      <c r="H2120" s="8" t="s">
        <v>6123</v>
      </c>
      <c r="I2120" s="8" t="s">
        <v>6107</v>
      </c>
      <c r="J2120" s="8" t="s">
        <v>6129</v>
      </c>
      <c r="K2120" s="8" t="s">
        <v>6109</v>
      </c>
      <c r="L2120" s="8" t="s">
        <v>6120</v>
      </c>
      <c r="M2120" s="8" t="s">
        <v>6111</v>
      </c>
      <c r="N2120" s="12" t="s">
        <v>18</v>
      </c>
      <c r="O2120" s="12" t="s">
        <v>20</v>
      </c>
      <c r="P2120" s="12" t="s">
        <v>19</v>
      </c>
      <c r="Q2120" s="12" t="s">
        <v>22</v>
      </c>
      <c r="R2120" s="12" t="s">
        <v>21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10">
        <f>ROUNDUP(SUM(VLOOKUP(F2120,'Pontuação'!A$2:B$11,2,FALSE),VLOOKUP(E2120,'Pontuação'!C$2:D$11,2,FALSE),VLOOKUP(H2120,'Pontuação'!I$2:J$11,2,FALSE),VLOOKUP(J2120,'Pontuação'!G$2:H$11,2,FALSE),VLOOKUP(L2120,'Pontuação'!M$2:N$13,2,FALSE)),0)</f>
        <v>1820</v>
      </c>
      <c r="AD2120" s="11">
        <f t="shared" si="1"/>
        <v>182</v>
      </c>
      <c r="AE2120" s="11" t="str">
        <f t="array" ref="AE2120">IFERROR(INDEX('Pontuação'!G$13:G$101, MATCH(AD2120, 'Pontuação'!F$13:F$101, 0)), "Faixa Indefinida")</f>
        <v>B</v>
      </c>
      <c r="AF2120" s="11">
        <f t="shared" si="2"/>
        <v>0</v>
      </c>
      <c r="AG2120" s="11">
        <f t="shared" si="3"/>
        <v>1</v>
      </c>
      <c r="AH2120" s="11">
        <f t="shared" si="4"/>
        <v>0</v>
      </c>
      <c r="AI2120" s="11">
        <f t="shared" si="5"/>
        <v>0</v>
      </c>
      <c r="AJ2120" s="11">
        <f>ROUNDUP(SUM(VLOOKUP(F2120,'Pontuação 3.0'!A$2:B$11,2,FALSE),VLOOKUP(E2120,'Pontuação 3.0'!C$2:D$11,2,FALSE),VLOOKUP(H2120,'Pontuação 3.0'!I$2:J$11,2,FALSE),VLOOKUP(J2120,'Pontuação 3.0'!G$2:H$11,2,FALSE),VLOOKUP(G2120,'Pontuação 3.0'!E$2:F$11,2,FALSE),VLOOKUP(K2120,'Pontuação 3.0'!K$2:L$11,2,FALSE),VLOOKUP(L2120,'Pontuação 3.0'!M$2:N$13,2,FALSE)),0)</f>
        <v>2234</v>
      </c>
      <c r="AK2120" s="10">
        <f t="shared" si="6"/>
        <v>223</v>
      </c>
      <c r="AL2120" s="10" t="str">
        <f t="array" ref="AL2120">IFERROR(INDEX('Pontuação 3.0'!G$13:G$191, MATCH(AK2120, 'Pontuação 3.0'!F$13:F$191, 0)), "Faixa Indefinida")</f>
        <v>B</v>
      </c>
      <c r="AM2120" s="10">
        <f t="shared" si="7"/>
        <v>0</v>
      </c>
      <c r="AN2120" s="10">
        <f t="shared" si="8"/>
        <v>1</v>
      </c>
      <c r="AO2120" s="10">
        <f t="shared" si="9"/>
        <v>0</v>
      </c>
      <c r="AP2120" s="10">
        <f t="shared" si="10"/>
        <v>0</v>
      </c>
    </row>
    <row r="2121" ht="15.75" customHeight="1">
      <c r="A2121" s="7">
        <v>45677.0</v>
      </c>
      <c r="B2121" s="8" t="s">
        <v>4893</v>
      </c>
      <c r="C2121" s="8" t="s">
        <v>4894</v>
      </c>
      <c r="D2121" s="9">
        <v>8.799114995E10</v>
      </c>
      <c r="E2121" s="8" t="s">
        <v>6103</v>
      </c>
      <c r="F2121" s="8" t="s">
        <v>6126</v>
      </c>
      <c r="G2121" s="8" t="s">
        <v>6117</v>
      </c>
      <c r="H2121" s="8" t="s">
        <v>6106</v>
      </c>
      <c r="I2121" s="8" t="s">
        <v>6107</v>
      </c>
      <c r="J2121" s="8" t="s">
        <v>6119</v>
      </c>
      <c r="K2121" s="8" t="s">
        <v>6107</v>
      </c>
      <c r="L2121" s="8" t="s">
        <v>6115</v>
      </c>
      <c r="M2121" s="8" t="s">
        <v>6131</v>
      </c>
      <c r="N2121" s="12" t="s">
        <v>18</v>
      </c>
      <c r="O2121" s="12" t="s">
        <v>20</v>
      </c>
      <c r="P2121" s="12" t="s">
        <v>31</v>
      </c>
      <c r="Q2121" s="12" t="s">
        <v>1098</v>
      </c>
      <c r="R2121" s="12" t="s">
        <v>32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10">
        <f>ROUNDUP(SUM(VLOOKUP(F2121,'Pontuação'!A$2:B$11,2,FALSE),VLOOKUP(E2121,'Pontuação'!C$2:D$11,2,FALSE),VLOOKUP(H2121,'Pontuação'!I$2:J$11,2,FALSE),VLOOKUP(J2121,'Pontuação'!G$2:H$11,2,FALSE),VLOOKUP(L2121,'Pontuação'!M$2:N$13,2,FALSE)),0)</f>
        <v>1541</v>
      </c>
      <c r="AD2121" s="11">
        <f t="shared" si="1"/>
        <v>154</v>
      </c>
      <c r="AE2121" s="11" t="str">
        <f t="array" ref="AE2121">IFERROR(INDEX('Pontuação'!G$13:G$101, MATCH(AD2121, 'Pontuação'!F$13:F$101, 0)), "Faixa Indefinida")</f>
        <v>C</v>
      </c>
      <c r="AF2121" s="11">
        <f t="shared" si="2"/>
        <v>0</v>
      </c>
      <c r="AG2121" s="11">
        <f t="shared" si="3"/>
        <v>0</v>
      </c>
      <c r="AH2121" s="11">
        <f t="shared" si="4"/>
        <v>1</v>
      </c>
      <c r="AI2121" s="11">
        <f t="shared" si="5"/>
        <v>0</v>
      </c>
      <c r="AJ2121" s="11">
        <f>ROUNDUP(SUM(VLOOKUP(F2121,'Pontuação 3.0'!A$2:B$11,2,FALSE),VLOOKUP(E2121,'Pontuação 3.0'!C$2:D$11,2,FALSE),VLOOKUP(H2121,'Pontuação 3.0'!I$2:J$11,2,FALSE),VLOOKUP(J2121,'Pontuação 3.0'!G$2:H$11,2,FALSE),VLOOKUP(G2121,'Pontuação 3.0'!E$2:F$11,2,FALSE),VLOOKUP(K2121,'Pontuação 3.0'!K$2:L$11,2,FALSE),VLOOKUP(L2121,'Pontuação 3.0'!M$2:N$13,2,FALSE)),0)</f>
        <v>1989</v>
      </c>
      <c r="AK2121" s="10">
        <f t="shared" si="6"/>
        <v>199</v>
      </c>
      <c r="AL2121" s="10" t="str">
        <f t="array" ref="AL2121">IFERROR(INDEX('Pontuação 3.0'!G$13:G$191, MATCH(AK2121, 'Pontuação 3.0'!F$13:F$191, 0)), "Faixa Indefinida")</f>
        <v>C</v>
      </c>
      <c r="AM2121" s="10">
        <f t="shared" si="7"/>
        <v>0</v>
      </c>
      <c r="AN2121" s="10">
        <f t="shared" si="8"/>
        <v>0</v>
      </c>
      <c r="AO2121" s="10">
        <f t="shared" si="9"/>
        <v>1</v>
      </c>
      <c r="AP2121" s="10">
        <f t="shared" si="10"/>
        <v>0</v>
      </c>
    </row>
    <row r="2122" ht="15.75" customHeight="1">
      <c r="A2122" s="7">
        <v>45677.0</v>
      </c>
      <c r="B2122" s="8" t="s">
        <v>4895</v>
      </c>
      <c r="C2122" s="8" t="s">
        <v>4896</v>
      </c>
      <c r="D2122" s="9">
        <v>6.999335064E10</v>
      </c>
      <c r="E2122" s="8" t="s">
        <v>6103</v>
      </c>
      <c r="F2122" s="8" t="s">
        <v>6116</v>
      </c>
      <c r="G2122" s="8" t="s">
        <v>6122</v>
      </c>
      <c r="H2122" s="8" t="s">
        <v>6118</v>
      </c>
      <c r="I2122" s="8" t="s">
        <v>6128</v>
      </c>
      <c r="J2122" s="8" t="s">
        <v>6119</v>
      </c>
      <c r="K2122" s="8" t="s">
        <v>6109</v>
      </c>
      <c r="L2122" s="8" t="s">
        <v>6115</v>
      </c>
      <c r="M2122" s="8" t="s">
        <v>6121</v>
      </c>
      <c r="N2122" s="12" t="s">
        <v>18</v>
      </c>
      <c r="O2122" s="12" t="s">
        <v>20</v>
      </c>
      <c r="P2122" s="12" t="s">
        <v>89</v>
      </c>
      <c r="Q2122" s="12" t="s">
        <v>22</v>
      </c>
      <c r="R2122" s="12" t="s">
        <v>21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10">
        <f>ROUNDUP(SUM(VLOOKUP(F2122,'Pontuação'!A$2:B$11,2,FALSE),VLOOKUP(E2122,'Pontuação'!C$2:D$11,2,FALSE),VLOOKUP(H2122,'Pontuação'!I$2:J$11,2,FALSE),VLOOKUP(J2122,'Pontuação'!G$2:H$11,2,FALSE),VLOOKUP(L2122,'Pontuação'!M$2:N$13,2,FALSE)),0)</f>
        <v>1595</v>
      </c>
      <c r="AD2122" s="11">
        <f t="shared" si="1"/>
        <v>160</v>
      </c>
      <c r="AE2122" s="11" t="str">
        <f t="array" ref="AE2122">IFERROR(INDEX('Pontuação'!G$13:G$101, MATCH(AD2122, 'Pontuação'!F$13:F$101, 0)), "Faixa Indefinida")</f>
        <v>C</v>
      </c>
      <c r="AF2122" s="11">
        <f t="shared" si="2"/>
        <v>0</v>
      </c>
      <c r="AG2122" s="11">
        <f t="shared" si="3"/>
        <v>0</v>
      </c>
      <c r="AH2122" s="11">
        <f t="shared" si="4"/>
        <v>1</v>
      </c>
      <c r="AI2122" s="11">
        <f t="shared" si="5"/>
        <v>0</v>
      </c>
      <c r="AJ2122" s="11">
        <f>ROUNDUP(SUM(VLOOKUP(F2122,'Pontuação 3.0'!A$2:B$11,2,FALSE),VLOOKUP(E2122,'Pontuação 3.0'!C$2:D$11,2,FALSE),VLOOKUP(H2122,'Pontuação 3.0'!I$2:J$11,2,FALSE),VLOOKUP(J2122,'Pontuação 3.0'!G$2:H$11,2,FALSE),VLOOKUP(G2122,'Pontuação 3.0'!E$2:F$11,2,FALSE),VLOOKUP(K2122,'Pontuação 3.0'!K$2:L$11,2,FALSE),VLOOKUP(L2122,'Pontuação 3.0'!M$2:N$13,2,FALSE)),0)</f>
        <v>2330</v>
      </c>
      <c r="AK2122" s="10">
        <f t="shared" si="6"/>
        <v>233</v>
      </c>
      <c r="AL2122" s="10" t="str">
        <f t="array" ref="AL2122">IFERROR(INDEX('Pontuação 3.0'!G$13:G$191, MATCH(AK2122, 'Pontuação 3.0'!F$13:F$191, 0)), "Faixa Indefinida")</f>
        <v>B</v>
      </c>
      <c r="AM2122" s="10">
        <f t="shared" si="7"/>
        <v>0</v>
      </c>
      <c r="AN2122" s="10">
        <f t="shared" si="8"/>
        <v>1</v>
      </c>
      <c r="AO2122" s="10">
        <f t="shared" si="9"/>
        <v>0</v>
      </c>
      <c r="AP2122" s="10">
        <f t="shared" si="10"/>
        <v>0</v>
      </c>
    </row>
    <row r="2123" ht="15.75" customHeight="1">
      <c r="A2123" s="7">
        <v>45677.0</v>
      </c>
      <c r="B2123" s="8" t="s">
        <v>4880</v>
      </c>
      <c r="C2123" s="8" t="s">
        <v>4881</v>
      </c>
      <c r="D2123" s="9">
        <v>1.1961454536E10</v>
      </c>
      <c r="E2123" s="8" t="s">
        <v>6103</v>
      </c>
      <c r="F2123" s="8" t="s">
        <v>6126</v>
      </c>
      <c r="G2123" s="8" t="s">
        <v>6122</v>
      </c>
      <c r="H2123" s="8" t="s">
        <v>6123</v>
      </c>
      <c r="I2123" s="8" t="s">
        <v>6107</v>
      </c>
      <c r="J2123" s="8" t="s">
        <v>6119</v>
      </c>
      <c r="K2123" s="8" t="s">
        <v>6107</v>
      </c>
      <c r="L2123" s="8" t="s">
        <v>6124</v>
      </c>
      <c r="M2123" s="8" t="s">
        <v>6111</v>
      </c>
      <c r="N2123" s="12" t="s">
        <v>18</v>
      </c>
      <c r="O2123" s="12" t="s">
        <v>20</v>
      </c>
      <c r="P2123" s="12" t="s">
        <v>51</v>
      </c>
      <c r="Q2123" s="12" t="s">
        <v>22</v>
      </c>
      <c r="R2123" s="12" t="s">
        <v>32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10">
        <f>ROUNDUP(SUM(VLOOKUP(F2123,'Pontuação'!A$2:B$11,2,FALSE),VLOOKUP(E2123,'Pontuação'!C$2:D$11,2,FALSE),VLOOKUP(H2123,'Pontuação'!I$2:J$11,2,FALSE),VLOOKUP(J2123,'Pontuação'!G$2:H$11,2,FALSE),VLOOKUP(L2123,'Pontuação'!M$2:N$13,2,FALSE)),0)</f>
        <v>1390</v>
      </c>
      <c r="AD2123" s="11">
        <f t="shared" si="1"/>
        <v>139</v>
      </c>
      <c r="AE2123" s="11" t="str">
        <f t="array" ref="AE2123">IFERROR(INDEX('Pontuação'!G$13:G$101, MATCH(AD2123, 'Pontuação'!F$13:F$101, 0)), "Faixa Indefinida")</f>
        <v>D</v>
      </c>
      <c r="AF2123" s="11">
        <f t="shared" si="2"/>
        <v>0</v>
      </c>
      <c r="AG2123" s="11">
        <f t="shared" si="3"/>
        <v>0</v>
      </c>
      <c r="AH2123" s="11">
        <f t="shared" si="4"/>
        <v>0</v>
      </c>
      <c r="AI2123" s="11">
        <f t="shared" si="5"/>
        <v>1</v>
      </c>
      <c r="AJ2123" s="11">
        <f>ROUNDUP(SUM(VLOOKUP(F2123,'Pontuação 3.0'!A$2:B$11,2,FALSE),VLOOKUP(E2123,'Pontuação 3.0'!C$2:D$11,2,FALSE),VLOOKUP(H2123,'Pontuação 3.0'!I$2:J$11,2,FALSE),VLOOKUP(J2123,'Pontuação 3.0'!G$2:H$11,2,FALSE),VLOOKUP(G2123,'Pontuação 3.0'!E$2:F$11,2,FALSE),VLOOKUP(K2123,'Pontuação 3.0'!K$2:L$11,2,FALSE),VLOOKUP(L2123,'Pontuação 3.0'!M$2:N$13,2,FALSE)),0)</f>
        <v>1671</v>
      </c>
      <c r="AK2123" s="10">
        <f t="shared" si="6"/>
        <v>167</v>
      </c>
      <c r="AL2123" s="10" t="str">
        <f t="array" ref="AL2123">IFERROR(INDEX('Pontuação 3.0'!G$13:G$191, MATCH(AK2123, 'Pontuação 3.0'!F$13:F$191, 0)), "Faixa Indefinida")</f>
        <v>D</v>
      </c>
      <c r="AM2123" s="10">
        <f t="shared" si="7"/>
        <v>0</v>
      </c>
      <c r="AN2123" s="10">
        <f t="shared" si="8"/>
        <v>0</v>
      </c>
      <c r="AO2123" s="10">
        <f t="shared" si="9"/>
        <v>0</v>
      </c>
      <c r="AP2123" s="10">
        <f t="shared" si="10"/>
        <v>1</v>
      </c>
    </row>
    <row r="2124" ht="15.75" customHeight="1">
      <c r="A2124" s="7">
        <v>45677.0</v>
      </c>
      <c r="B2124" s="8" t="s">
        <v>937</v>
      </c>
      <c r="C2124" s="8" t="s">
        <v>4898</v>
      </c>
      <c r="D2124" s="9">
        <v>3.199154283E10</v>
      </c>
      <c r="E2124" s="8" t="s">
        <v>6103</v>
      </c>
      <c r="F2124" s="8" t="s">
        <v>6116</v>
      </c>
      <c r="G2124" s="8" t="s">
        <v>6122</v>
      </c>
      <c r="H2124" s="8" t="s">
        <v>6132</v>
      </c>
      <c r="I2124" s="8" t="s">
        <v>6128</v>
      </c>
      <c r="J2124" s="8" t="s">
        <v>6129</v>
      </c>
      <c r="K2124" s="8" t="s">
        <v>6107</v>
      </c>
      <c r="L2124" s="8" t="s">
        <v>6124</v>
      </c>
      <c r="M2124" s="8" t="s">
        <v>6113</v>
      </c>
      <c r="N2124" s="12" t="s">
        <v>18</v>
      </c>
      <c r="O2124" s="12" t="s">
        <v>20</v>
      </c>
      <c r="P2124" s="12" t="s">
        <v>19</v>
      </c>
      <c r="Q2124" s="12" t="s">
        <v>22</v>
      </c>
      <c r="R2124" s="12" t="s">
        <v>21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10">
        <f>ROUNDUP(SUM(VLOOKUP(F2124,'Pontuação'!A$2:B$11,2,FALSE),VLOOKUP(E2124,'Pontuação'!C$2:D$11,2,FALSE),VLOOKUP(H2124,'Pontuação'!I$2:J$11,2,FALSE),VLOOKUP(J2124,'Pontuação'!G$2:H$11,2,FALSE),VLOOKUP(L2124,'Pontuação'!M$2:N$13,2,FALSE)),0)</f>
        <v>1610</v>
      </c>
      <c r="AD2124" s="11">
        <f t="shared" si="1"/>
        <v>161</v>
      </c>
      <c r="AE2124" s="11" t="str">
        <f t="array" ref="AE2124">IFERROR(INDEX('Pontuação'!G$13:G$101, MATCH(AD2124, 'Pontuação'!F$13:F$101, 0)), "Faixa Indefinida")</f>
        <v>C</v>
      </c>
      <c r="AF2124" s="11">
        <f t="shared" si="2"/>
        <v>0</v>
      </c>
      <c r="AG2124" s="11">
        <f t="shared" si="3"/>
        <v>0</v>
      </c>
      <c r="AH2124" s="11">
        <f t="shared" si="4"/>
        <v>1</v>
      </c>
      <c r="AI2124" s="11">
        <f t="shared" si="5"/>
        <v>0</v>
      </c>
      <c r="AJ2124" s="11">
        <f>ROUNDUP(SUM(VLOOKUP(F2124,'Pontuação 3.0'!A$2:B$11,2,FALSE),VLOOKUP(E2124,'Pontuação 3.0'!C$2:D$11,2,FALSE),VLOOKUP(H2124,'Pontuação 3.0'!I$2:J$11,2,FALSE),VLOOKUP(J2124,'Pontuação 3.0'!G$2:H$11,2,FALSE),VLOOKUP(G2124,'Pontuação 3.0'!E$2:F$11,2,FALSE),VLOOKUP(K2124,'Pontuação 3.0'!K$2:L$11,2,FALSE),VLOOKUP(L2124,'Pontuação 3.0'!M$2:N$13,2,FALSE)),0)</f>
        <v>2119</v>
      </c>
      <c r="AK2124" s="10">
        <f t="shared" si="6"/>
        <v>212</v>
      </c>
      <c r="AL2124" s="10" t="str">
        <f t="array" ref="AL2124">IFERROR(INDEX('Pontuação 3.0'!G$13:G$191, MATCH(AK2124, 'Pontuação 3.0'!F$13:F$191, 0)), "Faixa Indefinida")</f>
        <v>C</v>
      </c>
      <c r="AM2124" s="10">
        <f t="shared" si="7"/>
        <v>0</v>
      </c>
      <c r="AN2124" s="10">
        <f t="shared" si="8"/>
        <v>0</v>
      </c>
      <c r="AO2124" s="10">
        <f t="shared" si="9"/>
        <v>1</v>
      </c>
      <c r="AP2124" s="10">
        <f t="shared" si="10"/>
        <v>0</v>
      </c>
    </row>
    <row r="2125" ht="15.75" customHeight="1">
      <c r="A2125" s="7">
        <v>45677.0</v>
      </c>
      <c r="B2125" s="8" t="s">
        <v>4901</v>
      </c>
      <c r="C2125" s="8" t="s">
        <v>4902</v>
      </c>
      <c r="D2125" s="9">
        <v>4.7989038189E10</v>
      </c>
      <c r="E2125" s="8" t="s">
        <v>6103</v>
      </c>
      <c r="F2125" s="8" t="s">
        <v>6126</v>
      </c>
      <c r="G2125" s="8" t="s">
        <v>6122</v>
      </c>
      <c r="H2125" s="8" t="s">
        <v>6106</v>
      </c>
      <c r="I2125" s="8" t="s">
        <v>6107</v>
      </c>
      <c r="J2125" s="8" t="s">
        <v>6108</v>
      </c>
      <c r="K2125" s="8" t="s">
        <v>6107</v>
      </c>
      <c r="L2125" s="8" t="s">
        <v>6115</v>
      </c>
      <c r="M2125" s="8" t="s">
        <v>6111</v>
      </c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10">
        <f>ROUNDUP(SUM(VLOOKUP(F2125,'Pontuação'!A$2:B$11,2,FALSE),VLOOKUP(E2125,'Pontuação'!C$2:D$11,2,FALSE),VLOOKUP(H2125,'Pontuação'!I$2:J$11,2,FALSE),VLOOKUP(J2125,'Pontuação'!G$2:H$11,2,FALSE),VLOOKUP(L2125,'Pontuação'!M$2:N$13,2,FALSE)),0)</f>
        <v>1646</v>
      </c>
      <c r="AD2125" s="11">
        <f t="shared" si="1"/>
        <v>165</v>
      </c>
      <c r="AE2125" s="11" t="str">
        <f t="array" ref="AE2125">IFERROR(INDEX('Pontuação'!G$13:G$101, MATCH(AD2125, 'Pontuação'!F$13:F$101, 0)), "Faixa Indefinida")</f>
        <v>C</v>
      </c>
      <c r="AF2125" s="11">
        <f t="shared" si="2"/>
        <v>0</v>
      </c>
      <c r="AG2125" s="11">
        <f t="shared" si="3"/>
        <v>0</v>
      </c>
      <c r="AH2125" s="11">
        <f t="shared" si="4"/>
        <v>1</v>
      </c>
      <c r="AI2125" s="11">
        <f t="shared" si="5"/>
        <v>0</v>
      </c>
      <c r="AJ2125" s="11">
        <f>ROUNDUP(SUM(VLOOKUP(F2125,'Pontuação 3.0'!A$2:B$11,2,FALSE),VLOOKUP(E2125,'Pontuação 3.0'!C$2:D$11,2,FALSE),VLOOKUP(H2125,'Pontuação 3.0'!I$2:J$11,2,FALSE),VLOOKUP(J2125,'Pontuação 3.0'!G$2:H$11,2,FALSE),VLOOKUP(G2125,'Pontuação 3.0'!E$2:F$11,2,FALSE),VLOOKUP(K2125,'Pontuação 3.0'!K$2:L$11,2,FALSE),VLOOKUP(L2125,'Pontuação 3.0'!M$2:N$13,2,FALSE)),0)</f>
        <v>2001</v>
      </c>
      <c r="AK2125" s="10">
        <f t="shared" si="6"/>
        <v>200</v>
      </c>
      <c r="AL2125" s="10" t="str">
        <f t="array" ref="AL2125">IFERROR(INDEX('Pontuação 3.0'!G$13:G$191, MATCH(AK2125, 'Pontuação 3.0'!F$13:F$191, 0)), "Faixa Indefinida")</f>
        <v>C</v>
      </c>
      <c r="AM2125" s="10">
        <f t="shared" si="7"/>
        <v>0</v>
      </c>
      <c r="AN2125" s="10">
        <f t="shared" si="8"/>
        <v>0</v>
      </c>
      <c r="AO2125" s="10">
        <f t="shared" si="9"/>
        <v>1</v>
      </c>
      <c r="AP2125" s="10">
        <f t="shared" si="10"/>
        <v>0</v>
      </c>
    </row>
    <row r="2126" ht="15.75" customHeight="1">
      <c r="A2126" s="7">
        <v>45677.0</v>
      </c>
      <c r="B2126" s="8" t="s">
        <v>4908</v>
      </c>
      <c r="C2126" s="8" t="s">
        <v>4909</v>
      </c>
      <c r="D2126" s="9">
        <v>9.1984245402E10</v>
      </c>
      <c r="E2126" s="8" t="s">
        <v>6103</v>
      </c>
      <c r="F2126" s="8" t="s">
        <v>6116</v>
      </c>
      <c r="G2126" s="8" t="s">
        <v>6122</v>
      </c>
      <c r="H2126" s="8" t="s">
        <v>6123</v>
      </c>
      <c r="I2126" s="8" t="s">
        <v>6107</v>
      </c>
      <c r="J2126" s="8" t="s">
        <v>6119</v>
      </c>
      <c r="K2126" s="8" t="s">
        <v>6109</v>
      </c>
      <c r="L2126" s="8" t="s">
        <v>6115</v>
      </c>
      <c r="M2126" s="8" t="s">
        <v>6113</v>
      </c>
      <c r="N2126" s="12" t="s">
        <v>18</v>
      </c>
      <c r="O2126" s="12" t="s">
        <v>20</v>
      </c>
      <c r="P2126" s="12" t="s">
        <v>89</v>
      </c>
      <c r="Q2126" s="12" t="s">
        <v>22</v>
      </c>
      <c r="R2126" s="12" t="s">
        <v>32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10">
        <f>ROUNDUP(SUM(VLOOKUP(F2126,'Pontuação'!A$2:B$11,2,FALSE),VLOOKUP(E2126,'Pontuação'!C$2:D$11,2,FALSE),VLOOKUP(H2126,'Pontuação'!I$2:J$11,2,FALSE),VLOOKUP(J2126,'Pontuação'!G$2:H$11,2,FALSE),VLOOKUP(L2126,'Pontuação'!M$2:N$13,2,FALSE)),0)</f>
        <v>1439</v>
      </c>
      <c r="AD2126" s="11">
        <f t="shared" si="1"/>
        <v>144</v>
      </c>
      <c r="AE2126" s="11" t="str">
        <f t="array" ref="AE2126">IFERROR(INDEX('Pontuação'!G$13:G$101, MATCH(AD2126, 'Pontuação'!F$13:F$101, 0)), "Faixa Indefinida")</f>
        <v>D</v>
      </c>
      <c r="AF2126" s="11">
        <f t="shared" si="2"/>
        <v>0</v>
      </c>
      <c r="AG2126" s="11">
        <f t="shared" si="3"/>
        <v>0</v>
      </c>
      <c r="AH2126" s="11">
        <f t="shared" si="4"/>
        <v>0</v>
      </c>
      <c r="AI2126" s="11">
        <f t="shared" si="5"/>
        <v>1</v>
      </c>
      <c r="AJ2126" s="11">
        <f>ROUNDUP(SUM(VLOOKUP(F2126,'Pontuação 3.0'!A$2:B$11,2,FALSE),VLOOKUP(E2126,'Pontuação 3.0'!C$2:D$11,2,FALSE),VLOOKUP(H2126,'Pontuação 3.0'!I$2:J$11,2,FALSE),VLOOKUP(J2126,'Pontuação 3.0'!G$2:H$11,2,FALSE),VLOOKUP(G2126,'Pontuação 3.0'!E$2:F$11,2,FALSE),VLOOKUP(K2126,'Pontuação 3.0'!K$2:L$11,2,FALSE),VLOOKUP(L2126,'Pontuação 3.0'!M$2:N$13,2,FALSE)),0)</f>
        <v>2095</v>
      </c>
      <c r="AK2126" s="10">
        <f t="shared" si="6"/>
        <v>210</v>
      </c>
      <c r="AL2126" s="10" t="str">
        <f t="array" ref="AL2126">IFERROR(INDEX('Pontuação 3.0'!G$13:G$191, MATCH(AK2126, 'Pontuação 3.0'!F$13:F$191, 0)), "Faixa Indefinida")</f>
        <v>C</v>
      </c>
      <c r="AM2126" s="10">
        <f t="shared" si="7"/>
        <v>0</v>
      </c>
      <c r="AN2126" s="10">
        <f t="shared" si="8"/>
        <v>0</v>
      </c>
      <c r="AO2126" s="10">
        <f t="shared" si="9"/>
        <v>1</v>
      </c>
      <c r="AP2126" s="10">
        <f t="shared" si="10"/>
        <v>0</v>
      </c>
    </row>
    <row r="2127" ht="15.75" customHeight="1">
      <c r="A2127" s="7">
        <v>45677.0</v>
      </c>
      <c r="B2127" s="8" t="s">
        <v>1356</v>
      </c>
      <c r="C2127" s="8" t="s">
        <v>4897</v>
      </c>
      <c r="D2127" s="9">
        <v>1.1958929835E10</v>
      </c>
      <c r="E2127" s="8" t="s">
        <v>6103</v>
      </c>
      <c r="F2127" s="8" t="s">
        <v>6116</v>
      </c>
      <c r="G2127" s="8" t="s">
        <v>6122</v>
      </c>
      <c r="H2127" s="8" t="s">
        <v>6106</v>
      </c>
      <c r="I2127" s="8" t="s">
        <v>6107</v>
      </c>
      <c r="J2127" s="8" t="s">
        <v>6119</v>
      </c>
      <c r="K2127" s="8" t="s">
        <v>6107</v>
      </c>
      <c r="L2127" s="8" t="s">
        <v>6120</v>
      </c>
      <c r="M2127" s="8" t="s">
        <v>6113</v>
      </c>
      <c r="N2127" s="12" t="s">
        <v>18</v>
      </c>
      <c r="O2127" s="12" t="s">
        <v>20</v>
      </c>
      <c r="P2127" s="12" t="s">
        <v>76</v>
      </c>
      <c r="Q2127" s="12" t="s">
        <v>22</v>
      </c>
      <c r="R2127" s="12" t="s">
        <v>32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10">
        <f>ROUNDUP(SUM(VLOOKUP(F2127,'Pontuação'!A$2:B$11,2,FALSE),VLOOKUP(E2127,'Pontuação'!C$2:D$11,2,FALSE),VLOOKUP(H2127,'Pontuação'!I$2:J$11,2,FALSE),VLOOKUP(J2127,'Pontuação'!G$2:H$11,2,FALSE),VLOOKUP(L2127,'Pontuação'!M$2:N$13,2,FALSE)),0)</f>
        <v>1685</v>
      </c>
      <c r="AD2127" s="11">
        <f t="shared" si="1"/>
        <v>169</v>
      </c>
      <c r="AE2127" s="11" t="str">
        <f t="array" ref="AE2127">IFERROR(INDEX('Pontuação'!G$13:G$101, MATCH(AD2127, 'Pontuação'!F$13:F$101, 0)), "Faixa Indefinida")</f>
        <v>B</v>
      </c>
      <c r="AF2127" s="11">
        <f t="shared" si="2"/>
        <v>0</v>
      </c>
      <c r="AG2127" s="11">
        <f t="shared" si="3"/>
        <v>1</v>
      </c>
      <c r="AH2127" s="11">
        <f t="shared" si="4"/>
        <v>0</v>
      </c>
      <c r="AI2127" s="11">
        <f t="shared" si="5"/>
        <v>0</v>
      </c>
      <c r="AJ2127" s="11">
        <f>ROUNDUP(SUM(VLOOKUP(F2127,'Pontuação 3.0'!A$2:B$11,2,FALSE),VLOOKUP(E2127,'Pontuação 3.0'!C$2:D$11,2,FALSE),VLOOKUP(H2127,'Pontuação 3.0'!I$2:J$11,2,FALSE),VLOOKUP(J2127,'Pontuação 3.0'!G$2:H$11,2,FALSE),VLOOKUP(G2127,'Pontuação 3.0'!E$2:F$11,2,FALSE),VLOOKUP(K2127,'Pontuação 3.0'!K$2:L$11,2,FALSE),VLOOKUP(L2127,'Pontuação 3.0'!M$2:N$13,2,FALSE)),0)</f>
        <v>2068</v>
      </c>
      <c r="AK2127" s="10">
        <f t="shared" si="6"/>
        <v>207</v>
      </c>
      <c r="AL2127" s="10" t="str">
        <f t="array" ref="AL2127">IFERROR(INDEX('Pontuação 3.0'!G$13:G$191, MATCH(AK2127, 'Pontuação 3.0'!F$13:F$191, 0)), "Faixa Indefinida")</f>
        <v>C</v>
      </c>
      <c r="AM2127" s="10">
        <f t="shared" si="7"/>
        <v>0</v>
      </c>
      <c r="AN2127" s="10">
        <f t="shared" si="8"/>
        <v>0</v>
      </c>
      <c r="AO2127" s="10">
        <f t="shared" si="9"/>
        <v>1</v>
      </c>
      <c r="AP2127" s="10">
        <f t="shared" si="10"/>
        <v>0</v>
      </c>
    </row>
    <row r="2128" ht="15.75" customHeight="1">
      <c r="A2128" s="7">
        <v>45677.0</v>
      </c>
      <c r="B2128" s="8" t="s">
        <v>4913</v>
      </c>
      <c r="C2128" s="8" t="s">
        <v>4914</v>
      </c>
      <c r="D2128" s="9">
        <v>1.1941843677E10</v>
      </c>
      <c r="E2128" s="8" t="s">
        <v>6103</v>
      </c>
      <c r="F2128" s="8" t="s">
        <v>6126</v>
      </c>
      <c r="G2128" s="8" t="s">
        <v>6122</v>
      </c>
      <c r="H2128" s="8" t="s">
        <v>6118</v>
      </c>
      <c r="I2128" s="8" t="s">
        <v>6128</v>
      </c>
      <c r="J2128" s="8" t="s">
        <v>6129</v>
      </c>
      <c r="K2128" s="8" t="s">
        <v>6109</v>
      </c>
      <c r="L2128" s="8" t="s">
        <v>6124</v>
      </c>
      <c r="M2128" s="8" t="s">
        <v>6133</v>
      </c>
      <c r="N2128" s="12" t="s">
        <v>18</v>
      </c>
      <c r="O2128" s="12" t="s">
        <v>20</v>
      </c>
      <c r="P2128" s="12" t="s">
        <v>48</v>
      </c>
      <c r="Q2128" s="12" t="s">
        <v>22</v>
      </c>
      <c r="R2128" s="12" t="s">
        <v>21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10">
        <f>ROUNDUP(SUM(VLOOKUP(F2128,'Pontuação'!A$2:B$11,2,FALSE),VLOOKUP(E2128,'Pontuação'!C$2:D$11,2,FALSE),VLOOKUP(H2128,'Pontuação'!I$2:J$11,2,FALSE),VLOOKUP(J2128,'Pontuação'!G$2:H$11,2,FALSE),VLOOKUP(L2128,'Pontuação'!M$2:N$13,2,FALSE)),0)</f>
        <v>1824</v>
      </c>
      <c r="AD2128" s="11">
        <f t="shared" si="1"/>
        <v>182</v>
      </c>
      <c r="AE2128" s="11" t="str">
        <f t="array" ref="AE2128">IFERROR(INDEX('Pontuação'!G$13:G$101, MATCH(AD2128, 'Pontuação'!F$13:F$101, 0)), "Faixa Indefinida")</f>
        <v>B</v>
      </c>
      <c r="AF2128" s="11">
        <f t="shared" si="2"/>
        <v>0</v>
      </c>
      <c r="AG2128" s="11">
        <f t="shared" si="3"/>
        <v>1</v>
      </c>
      <c r="AH2128" s="11">
        <f t="shared" si="4"/>
        <v>0</v>
      </c>
      <c r="AI2128" s="11">
        <f t="shared" si="5"/>
        <v>0</v>
      </c>
      <c r="AJ2128" s="11">
        <f>ROUNDUP(SUM(VLOOKUP(F2128,'Pontuação 3.0'!A$2:B$11,2,FALSE),VLOOKUP(E2128,'Pontuação 3.0'!C$2:D$11,2,FALSE),VLOOKUP(H2128,'Pontuação 3.0'!I$2:J$11,2,FALSE),VLOOKUP(J2128,'Pontuação 3.0'!G$2:H$11,2,FALSE),VLOOKUP(G2128,'Pontuação 3.0'!E$2:F$11,2,FALSE),VLOOKUP(K2128,'Pontuação 3.0'!K$2:L$11,2,FALSE),VLOOKUP(L2128,'Pontuação 3.0'!M$2:N$13,2,FALSE)),0)</f>
        <v>2442</v>
      </c>
      <c r="AK2128" s="10">
        <f t="shared" si="6"/>
        <v>244</v>
      </c>
      <c r="AL2128" s="10" t="str">
        <f t="array" ref="AL2128">IFERROR(INDEX('Pontuação 3.0'!G$13:G$191, MATCH(AK2128, 'Pontuação 3.0'!F$13:F$191, 0)), "Faixa Indefinida")</f>
        <v>A</v>
      </c>
      <c r="AM2128" s="10">
        <f t="shared" si="7"/>
        <v>1</v>
      </c>
      <c r="AN2128" s="10">
        <f t="shared" si="8"/>
        <v>0</v>
      </c>
      <c r="AO2128" s="10">
        <f t="shared" si="9"/>
        <v>0</v>
      </c>
      <c r="AP2128" s="10">
        <f t="shared" si="10"/>
        <v>0</v>
      </c>
    </row>
    <row r="2129" ht="15.75" customHeight="1">
      <c r="A2129" s="7">
        <v>45677.0</v>
      </c>
      <c r="B2129" s="8" t="s">
        <v>4910</v>
      </c>
      <c r="C2129" s="8" t="s">
        <v>4911</v>
      </c>
      <c r="D2129" s="8" t="s">
        <v>4912</v>
      </c>
      <c r="E2129" s="8" t="s">
        <v>6103</v>
      </c>
      <c r="F2129" s="8" t="s">
        <v>6116</v>
      </c>
      <c r="G2129" s="8" t="s">
        <v>6105</v>
      </c>
      <c r="H2129" s="8" t="s">
        <v>6118</v>
      </c>
      <c r="I2129" s="8" t="s">
        <v>6107</v>
      </c>
      <c r="J2129" s="8" t="s">
        <v>6119</v>
      </c>
      <c r="K2129" s="8" t="s">
        <v>6109</v>
      </c>
      <c r="L2129" s="8" t="s">
        <v>6120</v>
      </c>
      <c r="M2129" s="8" t="s">
        <v>6113</v>
      </c>
      <c r="N2129" s="12" t="s">
        <v>18</v>
      </c>
      <c r="O2129" s="12" t="s">
        <v>20</v>
      </c>
      <c r="P2129" s="12" t="s">
        <v>19</v>
      </c>
      <c r="Q2129" s="12" t="s">
        <v>22</v>
      </c>
      <c r="R2129" s="12" t="s">
        <v>21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10">
        <f>ROUNDUP(SUM(VLOOKUP(F2129,'Pontuação'!A$2:B$11,2,FALSE),VLOOKUP(E2129,'Pontuação'!C$2:D$11,2,FALSE),VLOOKUP(H2129,'Pontuação'!I$2:J$11,2,FALSE),VLOOKUP(J2129,'Pontuação'!G$2:H$11,2,FALSE),VLOOKUP(L2129,'Pontuação'!M$2:N$13,2,FALSE)),0)</f>
        <v>1727</v>
      </c>
      <c r="AD2129" s="11">
        <f t="shared" si="1"/>
        <v>173</v>
      </c>
      <c r="AE2129" s="11" t="str">
        <f t="array" ref="AE2129">IFERROR(INDEX('Pontuação'!G$13:G$101, MATCH(AD2129, 'Pontuação'!F$13:F$101, 0)), "Faixa Indefinida")</f>
        <v>B</v>
      </c>
      <c r="AF2129" s="11">
        <f t="shared" si="2"/>
        <v>0</v>
      </c>
      <c r="AG2129" s="11">
        <f t="shared" si="3"/>
        <v>1</v>
      </c>
      <c r="AH2129" s="11">
        <f t="shared" si="4"/>
        <v>0</v>
      </c>
      <c r="AI2129" s="11">
        <f t="shared" si="5"/>
        <v>0</v>
      </c>
      <c r="AJ2129" s="11">
        <f>ROUNDUP(SUM(VLOOKUP(F2129,'Pontuação 3.0'!A$2:B$11,2,FALSE),VLOOKUP(E2129,'Pontuação 3.0'!C$2:D$11,2,FALSE),VLOOKUP(H2129,'Pontuação 3.0'!I$2:J$11,2,FALSE),VLOOKUP(J2129,'Pontuação 3.0'!G$2:H$11,2,FALSE),VLOOKUP(G2129,'Pontuação 3.0'!E$2:F$11,2,FALSE),VLOOKUP(K2129,'Pontuação 3.0'!K$2:L$11,2,FALSE),VLOOKUP(L2129,'Pontuação 3.0'!M$2:N$13,2,FALSE)),0)</f>
        <v>2650</v>
      </c>
      <c r="AK2129" s="10">
        <f t="shared" si="6"/>
        <v>265</v>
      </c>
      <c r="AL2129" s="10" t="str">
        <f t="array" ref="AL2129">IFERROR(INDEX('Pontuação 3.0'!G$13:G$191, MATCH(AK2129, 'Pontuação 3.0'!F$13:F$191, 0)), "Faixa Indefinida")</f>
        <v>A</v>
      </c>
      <c r="AM2129" s="10">
        <f t="shared" si="7"/>
        <v>1</v>
      </c>
      <c r="AN2129" s="10">
        <f t="shared" si="8"/>
        <v>0</v>
      </c>
      <c r="AO2129" s="10">
        <f t="shared" si="9"/>
        <v>0</v>
      </c>
      <c r="AP2129" s="10">
        <f t="shared" si="10"/>
        <v>0</v>
      </c>
    </row>
    <row r="2130" ht="15.75" customHeight="1">
      <c r="A2130" s="7">
        <v>45677.0</v>
      </c>
      <c r="B2130" s="8" t="s">
        <v>4899</v>
      </c>
      <c r="C2130" s="8" t="s">
        <v>4900</v>
      </c>
      <c r="D2130" s="9">
        <v>9.34932639E8</v>
      </c>
      <c r="E2130" s="8" t="s">
        <v>6103</v>
      </c>
      <c r="F2130" s="8" t="s">
        <v>6127</v>
      </c>
      <c r="G2130" s="8" t="s">
        <v>6112</v>
      </c>
      <c r="H2130" s="8" t="s">
        <v>6123</v>
      </c>
      <c r="I2130" s="8" t="s">
        <v>6107</v>
      </c>
      <c r="J2130" s="8" t="s">
        <v>6108</v>
      </c>
      <c r="K2130" s="8" t="s">
        <v>6107</v>
      </c>
      <c r="L2130" s="8" t="s">
        <v>6120</v>
      </c>
      <c r="M2130" s="8" t="s">
        <v>6121</v>
      </c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10">
        <f>ROUNDUP(SUM(VLOOKUP(F2130,'Pontuação'!A$2:B$11,2,FALSE),VLOOKUP(E2130,'Pontuação'!C$2:D$11,2,FALSE),VLOOKUP(H2130,'Pontuação'!I$2:J$11,2,FALSE),VLOOKUP(J2130,'Pontuação'!G$2:H$11,2,FALSE),VLOOKUP(L2130,'Pontuação'!M$2:N$13,2,FALSE)),0)</f>
        <v>1431</v>
      </c>
      <c r="AD2130" s="11">
        <f t="shared" si="1"/>
        <v>143</v>
      </c>
      <c r="AE2130" s="11" t="str">
        <f t="array" ref="AE2130">IFERROR(INDEX('Pontuação'!G$13:G$101, MATCH(AD2130, 'Pontuação'!F$13:F$101, 0)), "Faixa Indefinida")</f>
        <v>D</v>
      </c>
      <c r="AF2130" s="11">
        <f t="shared" si="2"/>
        <v>0</v>
      </c>
      <c r="AG2130" s="11">
        <f t="shared" si="3"/>
        <v>0</v>
      </c>
      <c r="AH2130" s="11">
        <f t="shared" si="4"/>
        <v>0</v>
      </c>
      <c r="AI2130" s="11">
        <f t="shared" si="5"/>
        <v>1</v>
      </c>
      <c r="AJ2130" s="11">
        <f>ROUNDUP(SUM(VLOOKUP(F2130,'Pontuação 3.0'!A$2:B$11,2,FALSE),VLOOKUP(E2130,'Pontuação 3.0'!C$2:D$11,2,FALSE),VLOOKUP(H2130,'Pontuação 3.0'!I$2:J$11,2,FALSE),VLOOKUP(J2130,'Pontuação 3.0'!G$2:H$11,2,FALSE),VLOOKUP(G2130,'Pontuação 3.0'!E$2:F$11,2,FALSE),VLOOKUP(K2130,'Pontuação 3.0'!K$2:L$11,2,FALSE),VLOOKUP(L2130,'Pontuação 3.0'!M$2:N$13,2,FALSE)),0)</f>
        <v>1957</v>
      </c>
      <c r="AK2130" s="10">
        <f t="shared" si="6"/>
        <v>196</v>
      </c>
      <c r="AL2130" s="10" t="str">
        <f t="array" ref="AL2130">IFERROR(INDEX('Pontuação 3.0'!G$13:G$191, MATCH(AK2130, 'Pontuação 3.0'!F$13:F$191, 0)), "Faixa Indefinida")</f>
        <v>C</v>
      </c>
      <c r="AM2130" s="10">
        <f t="shared" si="7"/>
        <v>0</v>
      </c>
      <c r="AN2130" s="10">
        <f t="shared" si="8"/>
        <v>0</v>
      </c>
      <c r="AO2130" s="10">
        <f t="shared" si="9"/>
        <v>1</v>
      </c>
      <c r="AP2130" s="10">
        <f t="shared" si="10"/>
        <v>0</v>
      </c>
    </row>
    <row r="2131" ht="15.75" customHeight="1">
      <c r="A2131" s="7">
        <v>45677.0</v>
      </c>
      <c r="B2131" s="8" t="s">
        <v>4919</v>
      </c>
      <c r="C2131" s="8" t="s">
        <v>4920</v>
      </c>
      <c r="D2131" s="9">
        <v>8.7996179103E10</v>
      </c>
      <c r="E2131" s="8" t="s">
        <v>6103</v>
      </c>
      <c r="F2131" s="8" t="s">
        <v>6116</v>
      </c>
      <c r="G2131" s="8" t="s">
        <v>6117</v>
      </c>
      <c r="H2131" s="8" t="s">
        <v>6118</v>
      </c>
      <c r="I2131" s="8" t="s">
        <v>6128</v>
      </c>
      <c r="J2131" s="8" t="s">
        <v>6108</v>
      </c>
      <c r="K2131" s="8" t="s">
        <v>6109</v>
      </c>
      <c r="L2131" s="8" t="s">
        <v>6120</v>
      </c>
      <c r="M2131" s="8" t="s">
        <v>6121</v>
      </c>
      <c r="N2131" s="12" t="s">
        <v>18</v>
      </c>
      <c r="O2131" s="12" t="s">
        <v>20</v>
      </c>
      <c r="P2131" s="12" t="s">
        <v>19</v>
      </c>
      <c r="Q2131" s="12" t="s">
        <v>22</v>
      </c>
      <c r="R2131" s="12" t="s">
        <v>21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10">
        <f>ROUNDUP(SUM(VLOOKUP(F2131,'Pontuação'!A$2:B$11,2,FALSE),VLOOKUP(E2131,'Pontuação'!C$2:D$11,2,FALSE),VLOOKUP(H2131,'Pontuação'!I$2:J$11,2,FALSE),VLOOKUP(J2131,'Pontuação'!G$2:H$11,2,FALSE),VLOOKUP(L2131,'Pontuação'!M$2:N$13,2,FALSE)),0)</f>
        <v>1832</v>
      </c>
      <c r="AD2131" s="11">
        <f t="shared" si="1"/>
        <v>183</v>
      </c>
      <c r="AE2131" s="11" t="str">
        <f t="array" ref="AE2131">IFERROR(INDEX('Pontuação'!G$13:G$101, MATCH(AD2131, 'Pontuação'!F$13:F$101, 0)), "Faixa Indefinida")</f>
        <v>B</v>
      </c>
      <c r="AF2131" s="11">
        <f t="shared" si="2"/>
        <v>0</v>
      </c>
      <c r="AG2131" s="11">
        <f t="shared" si="3"/>
        <v>1</v>
      </c>
      <c r="AH2131" s="11">
        <f t="shared" si="4"/>
        <v>0</v>
      </c>
      <c r="AI2131" s="11">
        <f t="shared" si="5"/>
        <v>0</v>
      </c>
      <c r="AJ2131" s="11">
        <f>ROUNDUP(SUM(VLOOKUP(F2131,'Pontuação 3.0'!A$2:B$11,2,FALSE),VLOOKUP(E2131,'Pontuação 3.0'!C$2:D$11,2,FALSE),VLOOKUP(H2131,'Pontuação 3.0'!I$2:J$11,2,FALSE),VLOOKUP(J2131,'Pontuação 3.0'!G$2:H$11,2,FALSE),VLOOKUP(G2131,'Pontuação 3.0'!E$2:F$11,2,FALSE),VLOOKUP(K2131,'Pontuação 3.0'!K$2:L$11,2,FALSE),VLOOKUP(L2131,'Pontuação 3.0'!M$2:N$13,2,FALSE)),0)</f>
        <v>2708</v>
      </c>
      <c r="AK2131" s="10">
        <f t="shared" si="6"/>
        <v>271</v>
      </c>
      <c r="AL2131" s="10" t="str">
        <f t="array" ref="AL2131">IFERROR(INDEX('Pontuação 3.0'!G$13:G$191, MATCH(AK2131, 'Pontuação 3.0'!F$13:F$191, 0)), "Faixa Indefinida")</f>
        <v>A</v>
      </c>
      <c r="AM2131" s="10">
        <f t="shared" si="7"/>
        <v>1</v>
      </c>
      <c r="AN2131" s="10">
        <f t="shared" si="8"/>
        <v>0</v>
      </c>
      <c r="AO2131" s="10">
        <f t="shared" si="9"/>
        <v>0</v>
      </c>
      <c r="AP2131" s="10">
        <f t="shared" si="10"/>
        <v>0</v>
      </c>
    </row>
    <row r="2132" ht="15.75" customHeight="1">
      <c r="A2132" s="7">
        <v>45677.0</v>
      </c>
      <c r="B2132" s="8" t="s">
        <v>4923</v>
      </c>
      <c r="C2132" s="8" t="s">
        <v>4924</v>
      </c>
      <c r="D2132" s="9">
        <v>8.4992214522E10</v>
      </c>
      <c r="E2132" s="8" t="s">
        <v>6103</v>
      </c>
      <c r="F2132" s="8" t="s">
        <v>6126</v>
      </c>
      <c r="G2132" s="8" t="s">
        <v>6117</v>
      </c>
      <c r="H2132" s="8" t="s">
        <v>6106</v>
      </c>
      <c r="I2132" s="8" t="s">
        <v>6128</v>
      </c>
      <c r="J2132" s="8" t="s">
        <v>6119</v>
      </c>
      <c r="K2132" s="8" t="s">
        <v>6107</v>
      </c>
      <c r="L2132" s="8" t="s">
        <v>6115</v>
      </c>
      <c r="M2132" s="8" t="s">
        <v>6113</v>
      </c>
      <c r="N2132" s="12" t="s">
        <v>18</v>
      </c>
      <c r="O2132" s="12" t="s">
        <v>20</v>
      </c>
      <c r="P2132" s="12" t="s">
        <v>19</v>
      </c>
      <c r="Q2132" s="12" t="s">
        <v>22</v>
      </c>
      <c r="R2132" s="12" t="s">
        <v>32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10">
        <f>ROUNDUP(SUM(VLOOKUP(F2132,'Pontuação'!A$2:B$11,2,FALSE),VLOOKUP(E2132,'Pontuação'!C$2:D$11,2,FALSE),VLOOKUP(H2132,'Pontuação'!I$2:J$11,2,FALSE),VLOOKUP(J2132,'Pontuação'!G$2:H$11,2,FALSE),VLOOKUP(L2132,'Pontuação'!M$2:N$13,2,FALSE)),0)</f>
        <v>1541</v>
      </c>
      <c r="AD2132" s="11">
        <f t="shared" si="1"/>
        <v>154</v>
      </c>
      <c r="AE2132" s="11" t="str">
        <f t="array" ref="AE2132">IFERROR(INDEX('Pontuação'!G$13:G$101, MATCH(AD2132, 'Pontuação'!F$13:F$101, 0)), "Faixa Indefinida")</f>
        <v>C</v>
      </c>
      <c r="AF2132" s="11">
        <f t="shared" si="2"/>
        <v>0</v>
      </c>
      <c r="AG2132" s="11">
        <f t="shared" si="3"/>
        <v>0</v>
      </c>
      <c r="AH2132" s="11">
        <f t="shared" si="4"/>
        <v>1</v>
      </c>
      <c r="AI2132" s="11">
        <f t="shared" si="5"/>
        <v>0</v>
      </c>
      <c r="AJ2132" s="11">
        <f>ROUNDUP(SUM(VLOOKUP(F2132,'Pontuação 3.0'!A$2:B$11,2,FALSE),VLOOKUP(E2132,'Pontuação 3.0'!C$2:D$11,2,FALSE),VLOOKUP(H2132,'Pontuação 3.0'!I$2:J$11,2,FALSE),VLOOKUP(J2132,'Pontuação 3.0'!G$2:H$11,2,FALSE),VLOOKUP(G2132,'Pontuação 3.0'!E$2:F$11,2,FALSE),VLOOKUP(K2132,'Pontuação 3.0'!K$2:L$11,2,FALSE),VLOOKUP(L2132,'Pontuação 3.0'!M$2:N$13,2,FALSE)),0)</f>
        <v>1989</v>
      </c>
      <c r="AK2132" s="10">
        <f t="shared" si="6"/>
        <v>199</v>
      </c>
      <c r="AL2132" s="10" t="str">
        <f t="array" ref="AL2132">IFERROR(INDEX('Pontuação 3.0'!G$13:G$191, MATCH(AK2132, 'Pontuação 3.0'!F$13:F$191, 0)), "Faixa Indefinida")</f>
        <v>C</v>
      </c>
      <c r="AM2132" s="10">
        <f t="shared" si="7"/>
        <v>0</v>
      </c>
      <c r="AN2132" s="10">
        <f t="shared" si="8"/>
        <v>0</v>
      </c>
      <c r="AO2132" s="10">
        <f t="shared" si="9"/>
        <v>1</v>
      </c>
      <c r="AP2132" s="10">
        <f t="shared" si="10"/>
        <v>0</v>
      </c>
    </row>
    <row r="2133" ht="15.75" customHeight="1">
      <c r="A2133" s="7">
        <v>45677.0</v>
      </c>
      <c r="B2133" s="8" t="s">
        <v>4921</v>
      </c>
      <c r="C2133" s="8" t="s">
        <v>4922</v>
      </c>
      <c r="D2133" s="9">
        <v>5.1998405379E10</v>
      </c>
      <c r="E2133" s="8" t="s">
        <v>6125</v>
      </c>
      <c r="F2133" s="8" t="s">
        <v>6116</v>
      </c>
      <c r="G2133" s="8" t="s">
        <v>6122</v>
      </c>
      <c r="H2133" s="8" t="s">
        <v>6106</v>
      </c>
      <c r="I2133" s="8" t="s">
        <v>6107</v>
      </c>
      <c r="J2133" s="8" t="s">
        <v>6119</v>
      </c>
      <c r="K2133" s="8" t="s">
        <v>6107</v>
      </c>
      <c r="L2133" s="8" t="s">
        <v>6124</v>
      </c>
      <c r="M2133" s="8" t="s">
        <v>6133</v>
      </c>
      <c r="N2133" s="12" t="s">
        <v>18</v>
      </c>
      <c r="O2133" s="12" t="s">
        <v>20</v>
      </c>
      <c r="P2133" s="12" t="s">
        <v>102</v>
      </c>
      <c r="Q2133" s="12" t="s">
        <v>22</v>
      </c>
      <c r="R2133" s="12" t="s">
        <v>21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10">
        <f>ROUNDUP(SUM(VLOOKUP(F2133,'Pontuação'!A$2:B$11,2,FALSE),VLOOKUP(E2133,'Pontuação'!C$2:D$11,2,FALSE),VLOOKUP(H2133,'Pontuação'!I$2:J$11,2,FALSE),VLOOKUP(J2133,'Pontuação'!G$2:H$11,2,FALSE),VLOOKUP(L2133,'Pontuação'!M$2:N$13,2,FALSE)),0)</f>
        <v>1520</v>
      </c>
      <c r="AD2133" s="11">
        <f t="shared" si="1"/>
        <v>152</v>
      </c>
      <c r="AE2133" s="11" t="str">
        <f t="array" ref="AE2133">IFERROR(INDEX('Pontuação'!G$13:G$101, MATCH(AD2133, 'Pontuação'!F$13:F$101, 0)), "Faixa Indefinida")</f>
        <v>C</v>
      </c>
      <c r="AF2133" s="11">
        <f t="shared" si="2"/>
        <v>0</v>
      </c>
      <c r="AG2133" s="11">
        <f t="shared" si="3"/>
        <v>0</v>
      </c>
      <c r="AH2133" s="11">
        <f t="shared" si="4"/>
        <v>1</v>
      </c>
      <c r="AI2133" s="11">
        <f t="shared" si="5"/>
        <v>0</v>
      </c>
      <c r="AJ2133" s="11">
        <f>ROUNDUP(SUM(VLOOKUP(F2133,'Pontuação 3.0'!A$2:B$11,2,FALSE),VLOOKUP(E2133,'Pontuação 3.0'!C$2:D$11,2,FALSE),VLOOKUP(H2133,'Pontuação 3.0'!I$2:J$11,2,FALSE),VLOOKUP(J2133,'Pontuação 3.0'!G$2:H$11,2,FALSE),VLOOKUP(G2133,'Pontuação 3.0'!E$2:F$11,2,FALSE),VLOOKUP(K2133,'Pontuação 3.0'!K$2:L$11,2,FALSE),VLOOKUP(L2133,'Pontuação 3.0'!M$2:N$13,2,FALSE)),0)</f>
        <v>1922</v>
      </c>
      <c r="AK2133" s="10">
        <f t="shared" si="6"/>
        <v>192</v>
      </c>
      <c r="AL2133" s="10" t="str">
        <f t="array" ref="AL2133">IFERROR(INDEX('Pontuação 3.0'!G$13:G$191, MATCH(AK2133, 'Pontuação 3.0'!F$13:F$191, 0)), "Faixa Indefinida")</f>
        <v>C</v>
      </c>
      <c r="AM2133" s="10">
        <f t="shared" si="7"/>
        <v>0</v>
      </c>
      <c r="AN2133" s="10">
        <f t="shared" si="8"/>
        <v>0</v>
      </c>
      <c r="AO2133" s="10">
        <f t="shared" si="9"/>
        <v>1</v>
      </c>
      <c r="AP2133" s="10">
        <f t="shared" si="10"/>
        <v>0</v>
      </c>
    </row>
    <row r="2134" ht="15.75" customHeight="1">
      <c r="A2134" s="7">
        <v>45677.0</v>
      </c>
      <c r="B2134" s="8" t="s">
        <v>315</v>
      </c>
      <c r="C2134" s="8" t="s">
        <v>4927</v>
      </c>
      <c r="D2134" s="8" t="s">
        <v>4928</v>
      </c>
      <c r="E2134" s="8" t="s">
        <v>6103</v>
      </c>
      <c r="F2134" s="8" t="s">
        <v>6116</v>
      </c>
      <c r="G2134" s="8" t="s">
        <v>6117</v>
      </c>
      <c r="H2134" s="8" t="s">
        <v>6106</v>
      </c>
      <c r="I2134" s="8" t="s">
        <v>6128</v>
      </c>
      <c r="J2134" s="8" t="s">
        <v>6119</v>
      </c>
      <c r="K2134" s="8" t="s">
        <v>6107</v>
      </c>
      <c r="L2134" s="8" t="s">
        <v>6120</v>
      </c>
      <c r="M2134" s="8" t="s">
        <v>6121</v>
      </c>
      <c r="N2134" s="12" t="s">
        <v>18</v>
      </c>
      <c r="O2134" s="12" t="s">
        <v>20</v>
      </c>
      <c r="P2134" s="12" t="s">
        <v>121</v>
      </c>
      <c r="Q2134" s="12" t="s">
        <v>22</v>
      </c>
      <c r="R2134" s="12" t="s">
        <v>21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10">
        <f>ROUNDUP(SUM(VLOOKUP(F2134,'Pontuação'!A$2:B$11,2,FALSE),VLOOKUP(E2134,'Pontuação'!C$2:D$11,2,FALSE),VLOOKUP(H2134,'Pontuação'!I$2:J$11,2,FALSE),VLOOKUP(J2134,'Pontuação'!G$2:H$11,2,FALSE),VLOOKUP(L2134,'Pontuação'!M$2:N$13,2,FALSE)),0)</f>
        <v>1685</v>
      </c>
      <c r="AD2134" s="11">
        <f t="shared" si="1"/>
        <v>169</v>
      </c>
      <c r="AE2134" s="11" t="str">
        <f t="array" ref="AE2134">IFERROR(INDEX('Pontuação'!G$13:G$101, MATCH(AD2134, 'Pontuação'!F$13:F$101, 0)), "Faixa Indefinida")</f>
        <v>B</v>
      </c>
      <c r="AF2134" s="11">
        <f t="shared" si="2"/>
        <v>0</v>
      </c>
      <c r="AG2134" s="11">
        <f t="shared" si="3"/>
        <v>1</v>
      </c>
      <c r="AH2134" s="11">
        <f t="shared" si="4"/>
        <v>0</v>
      </c>
      <c r="AI2134" s="11">
        <f t="shared" si="5"/>
        <v>0</v>
      </c>
      <c r="AJ2134" s="11">
        <f>ROUNDUP(SUM(VLOOKUP(F2134,'Pontuação 3.0'!A$2:B$11,2,FALSE),VLOOKUP(E2134,'Pontuação 3.0'!C$2:D$11,2,FALSE),VLOOKUP(H2134,'Pontuação 3.0'!I$2:J$11,2,FALSE),VLOOKUP(J2134,'Pontuação 3.0'!G$2:H$11,2,FALSE),VLOOKUP(G2134,'Pontuação 3.0'!E$2:F$11,2,FALSE),VLOOKUP(K2134,'Pontuação 3.0'!K$2:L$11,2,FALSE),VLOOKUP(L2134,'Pontuação 3.0'!M$2:N$13,2,FALSE)),0)</f>
        <v>2208</v>
      </c>
      <c r="AK2134" s="10">
        <f t="shared" si="6"/>
        <v>221</v>
      </c>
      <c r="AL2134" s="10" t="str">
        <f t="array" ref="AL2134">IFERROR(INDEX('Pontuação 3.0'!G$13:G$191, MATCH(AK2134, 'Pontuação 3.0'!F$13:F$191, 0)), "Faixa Indefinida")</f>
        <v>B</v>
      </c>
      <c r="AM2134" s="10">
        <f t="shared" si="7"/>
        <v>0</v>
      </c>
      <c r="AN2134" s="10">
        <f t="shared" si="8"/>
        <v>1</v>
      </c>
      <c r="AO2134" s="10">
        <f t="shared" si="9"/>
        <v>0</v>
      </c>
      <c r="AP2134" s="10">
        <f t="shared" si="10"/>
        <v>0</v>
      </c>
    </row>
    <row r="2135" ht="15.75" customHeight="1">
      <c r="A2135" s="7">
        <v>45677.0</v>
      </c>
      <c r="B2135" s="8" t="s">
        <v>4929</v>
      </c>
      <c r="C2135" s="8" t="s">
        <v>4930</v>
      </c>
      <c r="D2135" s="9">
        <v>2.1966536459E10</v>
      </c>
      <c r="E2135" s="8" t="s">
        <v>6103</v>
      </c>
      <c r="F2135" s="8" t="s">
        <v>6116</v>
      </c>
      <c r="G2135" s="8" t="s">
        <v>6105</v>
      </c>
      <c r="H2135" s="8" t="s">
        <v>6132</v>
      </c>
      <c r="I2135" s="8" t="s">
        <v>6128</v>
      </c>
      <c r="J2135" s="8" t="s">
        <v>6130</v>
      </c>
      <c r="K2135" s="8" t="s">
        <v>6107</v>
      </c>
      <c r="L2135" s="8" t="s">
        <v>6120</v>
      </c>
      <c r="M2135" s="8" t="s">
        <v>6111</v>
      </c>
      <c r="N2135" s="12" t="s">
        <v>18</v>
      </c>
      <c r="O2135" s="12" t="s">
        <v>20</v>
      </c>
      <c r="P2135" s="12" t="s">
        <v>31</v>
      </c>
      <c r="Q2135" s="12" t="s">
        <v>54</v>
      </c>
      <c r="R2135" s="12" t="s">
        <v>32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10">
        <f>ROUNDUP(SUM(VLOOKUP(F2135,'Pontuação'!A$2:B$11,2,FALSE),VLOOKUP(E2135,'Pontuação'!C$2:D$11,2,FALSE),VLOOKUP(H2135,'Pontuação'!I$2:J$11,2,FALSE),VLOOKUP(J2135,'Pontuação'!G$2:H$11,2,FALSE),VLOOKUP(L2135,'Pontuação'!M$2:N$13,2,FALSE)),0)</f>
        <v>1779</v>
      </c>
      <c r="AD2135" s="11">
        <f t="shared" si="1"/>
        <v>178</v>
      </c>
      <c r="AE2135" s="11" t="str">
        <f t="array" ref="AE2135">IFERROR(INDEX('Pontuação'!G$13:G$101, MATCH(AD2135, 'Pontuação'!F$13:F$101, 0)), "Faixa Indefinida")</f>
        <v>B</v>
      </c>
      <c r="AF2135" s="11">
        <f t="shared" si="2"/>
        <v>0</v>
      </c>
      <c r="AG2135" s="11">
        <f t="shared" si="3"/>
        <v>1</v>
      </c>
      <c r="AH2135" s="11">
        <f t="shared" si="4"/>
        <v>0</v>
      </c>
      <c r="AI2135" s="11">
        <f t="shared" si="5"/>
        <v>0</v>
      </c>
      <c r="AJ2135" s="11">
        <f>ROUNDUP(SUM(VLOOKUP(F2135,'Pontuação 3.0'!A$2:B$11,2,FALSE),VLOOKUP(E2135,'Pontuação 3.0'!C$2:D$11,2,FALSE),VLOOKUP(H2135,'Pontuação 3.0'!I$2:J$11,2,FALSE),VLOOKUP(J2135,'Pontuação 3.0'!G$2:H$11,2,FALSE),VLOOKUP(G2135,'Pontuação 3.0'!E$2:F$11,2,FALSE),VLOOKUP(K2135,'Pontuação 3.0'!K$2:L$11,2,FALSE),VLOOKUP(L2135,'Pontuação 3.0'!M$2:N$13,2,FALSE)),0)</f>
        <v>2217</v>
      </c>
      <c r="AK2135" s="10">
        <f t="shared" si="6"/>
        <v>222</v>
      </c>
      <c r="AL2135" s="10" t="str">
        <f t="array" ref="AL2135">IFERROR(INDEX('Pontuação 3.0'!G$13:G$191, MATCH(AK2135, 'Pontuação 3.0'!F$13:F$191, 0)), "Faixa Indefinida")</f>
        <v>B</v>
      </c>
      <c r="AM2135" s="10">
        <f t="shared" si="7"/>
        <v>0</v>
      </c>
      <c r="AN2135" s="10">
        <f t="shared" si="8"/>
        <v>1</v>
      </c>
      <c r="AO2135" s="10">
        <f t="shared" si="9"/>
        <v>0</v>
      </c>
      <c r="AP2135" s="10">
        <f t="shared" si="10"/>
        <v>0</v>
      </c>
    </row>
    <row r="2136" ht="15.75" customHeight="1">
      <c r="A2136" s="7">
        <v>45677.0</v>
      </c>
      <c r="B2136" s="8" t="s">
        <v>4933</v>
      </c>
      <c r="C2136" s="8" t="s">
        <v>4934</v>
      </c>
      <c r="D2136" s="9">
        <v>9.9981529645E10</v>
      </c>
      <c r="E2136" s="8" t="s">
        <v>6103</v>
      </c>
      <c r="F2136" s="8" t="s">
        <v>6126</v>
      </c>
      <c r="G2136" s="8" t="s">
        <v>6122</v>
      </c>
      <c r="H2136" s="8" t="s">
        <v>6118</v>
      </c>
      <c r="I2136" s="8" t="s">
        <v>6107</v>
      </c>
      <c r="J2136" s="8" t="s">
        <v>6108</v>
      </c>
      <c r="K2136" s="8" t="s">
        <v>6109</v>
      </c>
      <c r="L2136" s="8" t="s">
        <v>6115</v>
      </c>
      <c r="M2136" s="8" t="s">
        <v>6111</v>
      </c>
      <c r="N2136" s="12" t="s">
        <v>18</v>
      </c>
      <c r="O2136" s="12" t="s">
        <v>20</v>
      </c>
      <c r="P2136" s="12" t="s">
        <v>31</v>
      </c>
      <c r="Q2136" s="12" t="s">
        <v>200</v>
      </c>
      <c r="R2136" s="12" t="s">
        <v>32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10">
        <f>ROUNDUP(SUM(VLOOKUP(F2136,'Pontuação'!A$2:B$11,2,FALSE),VLOOKUP(E2136,'Pontuação'!C$2:D$11,2,FALSE),VLOOKUP(H2136,'Pontuação'!I$2:J$11,2,FALSE),VLOOKUP(J2136,'Pontuação'!G$2:H$11,2,FALSE),VLOOKUP(L2136,'Pontuação'!M$2:N$13,2,FALSE)),0)</f>
        <v>1688</v>
      </c>
      <c r="AD2136" s="11">
        <f t="shared" si="1"/>
        <v>169</v>
      </c>
      <c r="AE2136" s="11" t="str">
        <f t="array" ref="AE2136">IFERROR(INDEX('Pontuação'!G$13:G$101, MATCH(AD2136, 'Pontuação'!F$13:F$101, 0)), "Faixa Indefinida")</f>
        <v>B</v>
      </c>
      <c r="AF2136" s="11">
        <f t="shared" si="2"/>
        <v>0</v>
      </c>
      <c r="AG2136" s="11">
        <f t="shared" si="3"/>
        <v>1</v>
      </c>
      <c r="AH2136" s="11">
        <f t="shared" si="4"/>
        <v>0</v>
      </c>
      <c r="AI2136" s="11">
        <f t="shared" si="5"/>
        <v>0</v>
      </c>
      <c r="AJ2136" s="11">
        <f>ROUNDUP(SUM(VLOOKUP(F2136,'Pontuação 3.0'!A$2:B$11,2,FALSE),VLOOKUP(E2136,'Pontuação 3.0'!C$2:D$11,2,FALSE),VLOOKUP(H2136,'Pontuação 3.0'!I$2:J$11,2,FALSE),VLOOKUP(J2136,'Pontuação 3.0'!G$2:H$11,2,FALSE),VLOOKUP(G2136,'Pontuação 3.0'!E$2:F$11,2,FALSE),VLOOKUP(K2136,'Pontuação 3.0'!K$2:L$11,2,FALSE),VLOOKUP(L2136,'Pontuação 3.0'!M$2:N$13,2,FALSE)),0)</f>
        <v>2349</v>
      </c>
      <c r="AK2136" s="10">
        <f t="shared" si="6"/>
        <v>235</v>
      </c>
      <c r="AL2136" s="10" t="str">
        <f t="array" ref="AL2136">IFERROR(INDEX('Pontuação 3.0'!G$13:G$191, MATCH(AK2136, 'Pontuação 3.0'!F$13:F$191, 0)), "Faixa Indefinida")</f>
        <v>B</v>
      </c>
      <c r="AM2136" s="10">
        <f t="shared" si="7"/>
        <v>0</v>
      </c>
      <c r="AN2136" s="10">
        <f t="shared" si="8"/>
        <v>1</v>
      </c>
      <c r="AO2136" s="10">
        <f t="shared" si="9"/>
        <v>0</v>
      </c>
      <c r="AP2136" s="10">
        <f t="shared" si="10"/>
        <v>0</v>
      </c>
    </row>
    <row r="2137" ht="15.75" customHeight="1">
      <c r="A2137" s="7">
        <v>45677.0</v>
      </c>
      <c r="B2137" s="8" t="s">
        <v>4931</v>
      </c>
      <c r="C2137" s="8" t="s">
        <v>4932</v>
      </c>
      <c r="D2137" s="9">
        <v>3.3998772612E10</v>
      </c>
      <c r="E2137" s="8" t="s">
        <v>6125</v>
      </c>
      <c r="F2137" s="8" t="s">
        <v>6126</v>
      </c>
      <c r="G2137" s="8" t="s">
        <v>6122</v>
      </c>
      <c r="H2137" s="8" t="s">
        <v>6123</v>
      </c>
      <c r="I2137" s="8" t="s">
        <v>6107</v>
      </c>
      <c r="J2137" s="8" t="s">
        <v>6119</v>
      </c>
      <c r="K2137" s="8" t="s">
        <v>6107</v>
      </c>
      <c r="L2137" s="8" t="s">
        <v>6115</v>
      </c>
      <c r="M2137" s="8" t="s">
        <v>6121</v>
      </c>
      <c r="N2137" s="12" t="s">
        <v>18</v>
      </c>
      <c r="O2137" s="12" t="s">
        <v>20</v>
      </c>
      <c r="P2137" s="12" t="s">
        <v>31</v>
      </c>
      <c r="Q2137" s="12" t="s">
        <v>1616</v>
      </c>
      <c r="R2137" s="12" t="s">
        <v>32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10">
        <f>ROUNDUP(SUM(VLOOKUP(F2137,'Pontuação'!A$2:B$11,2,FALSE),VLOOKUP(E2137,'Pontuação'!C$2:D$11,2,FALSE),VLOOKUP(H2137,'Pontuação'!I$2:J$11,2,FALSE),VLOOKUP(J2137,'Pontuação'!G$2:H$11,2,FALSE),VLOOKUP(L2137,'Pontuação'!M$2:N$13,2,FALSE)),0)</f>
        <v>1431</v>
      </c>
      <c r="AD2137" s="11">
        <f t="shared" si="1"/>
        <v>143</v>
      </c>
      <c r="AE2137" s="11" t="str">
        <f t="array" ref="AE2137">IFERROR(INDEX('Pontuação'!G$13:G$101, MATCH(AD2137, 'Pontuação'!F$13:F$101, 0)), "Faixa Indefinida")</f>
        <v>D</v>
      </c>
      <c r="AF2137" s="11">
        <f t="shared" si="2"/>
        <v>0</v>
      </c>
      <c r="AG2137" s="11">
        <f t="shared" si="3"/>
        <v>0</v>
      </c>
      <c r="AH2137" s="11">
        <f t="shared" si="4"/>
        <v>0</v>
      </c>
      <c r="AI2137" s="11">
        <f t="shared" si="5"/>
        <v>1</v>
      </c>
      <c r="AJ2137" s="11">
        <f>ROUNDUP(SUM(VLOOKUP(F2137,'Pontuação 3.0'!A$2:B$11,2,FALSE),VLOOKUP(E2137,'Pontuação 3.0'!C$2:D$11,2,FALSE),VLOOKUP(H2137,'Pontuação 3.0'!I$2:J$11,2,FALSE),VLOOKUP(J2137,'Pontuação 3.0'!G$2:H$11,2,FALSE),VLOOKUP(G2137,'Pontuação 3.0'!E$2:F$11,2,FALSE),VLOOKUP(K2137,'Pontuação 3.0'!K$2:L$11,2,FALSE),VLOOKUP(L2137,'Pontuação 3.0'!M$2:N$13,2,FALSE)),0)</f>
        <v>1671</v>
      </c>
      <c r="AK2137" s="10">
        <f t="shared" si="6"/>
        <v>167</v>
      </c>
      <c r="AL2137" s="10" t="str">
        <f t="array" ref="AL2137">IFERROR(INDEX('Pontuação 3.0'!G$13:G$191, MATCH(AK2137, 'Pontuação 3.0'!F$13:F$191, 0)), "Faixa Indefinida")</f>
        <v>D</v>
      </c>
      <c r="AM2137" s="10">
        <f t="shared" si="7"/>
        <v>0</v>
      </c>
      <c r="AN2137" s="10">
        <f t="shared" si="8"/>
        <v>0</v>
      </c>
      <c r="AO2137" s="10">
        <f t="shared" si="9"/>
        <v>0</v>
      </c>
      <c r="AP2137" s="10">
        <f t="shared" si="10"/>
        <v>1</v>
      </c>
    </row>
    <row r="2138" ht="15.75" customHeight="1">
      <c r="A2138" s="7">
        <v>45677.0</v>
      </c>
      <c r="B2138" s="8" t="s">
        <v>4935</v>
      </c>
      <c r="C2138" s="8" t="s">
        <v>4936</v>
      </c>
      <c r="D2138" s="9">
        <v>6.2993205754E10</v>
      </c>
      <c r="E2138" s="8" t="s">
        <v>6103</v>
      </c>
      <c r="F2138" s="8" t="s">
        <v>6116</v>
      </c>
      <c r="G2138" s="8" t="s">
        <v>6117</v>
      </c>
      <c r="H2138" s="8" t="s">
        <v>6118</v>
      </c>
      <c r="I2138" s="8" t="s">
        <v>6107</v>
      </c>
      <c r="J2138" s="8" t="s">
        <v>6108</v>
      </c>
      <c r="K2138" s="8" t="s">
        <v>6107</v>
      </c>
      <c r="L2138" s="8" t="s">
        <v>6120</v>
      </c>
      <c r="M2138" s="8" t="s">
        <v>6113</v>
      </c>
      <c r="N2138" s="12" t="s">
        <v>18</v>
      </c>
      <c r="O2138" s="12" t="s">
        <v>20</v>
      </c>
      <c r="P2138" s="12" t="s">
        <v>76</v>
      </c>
      <c r="Q2138" s="12" t="s">
        <v>22</v>
      </c>
      <c r="R2138" s="12" t="s">
        <v>32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10">
        <f>ROUNDUP(SUM(VLOOKUP(F2138,'Pontuação'!A$2:B$11,2,FALSE),VLOOKUP(E2138,'Pontuação'!C$2:D$11,2,FALSE),VLOOKUP(H2138,'Pontuação'!I$2:J$11,2,FALSE),VLOOKUP(J2138,'Pontuação'!G$2:H$11,2,FALSE),VLOOKUP(L2138,'Pontuação'!M$2:N$13,2,FALSE)),0)</f>
        <v>1832</v>
      </c>
      <c r="AD2138" s="11">
        <f t="shared" si="1"/>
        <v>183</v>
      </c>
      <c r="AE2138" s="11" t="str">
        <f t="array" ref="AE2138">IFERROR(INDEX('Pontuação'!G$13:G$101, MATCH(AD2138, 'Pontuação'!F$13:F$101, 0)), "Faixa Indefinida")</f>
        <v>B</v>
      </c>
      <c r="AF2138" s="11">
        <f t="shared" si="2"/>
        <v>0</v>
      </c>
      <c r="AG2138" s="11">
        <f t="shared" si="3"/>
        <v>1</v>
      </c>
      <c r="AH2138" s="11">
        <f t="shared" si="4"/>
        <v>0</v>
      </c>
      <c r="AI2138" s="11">
        <f t="shared" si="5"/>
        <v>0</v>
      </c>
      <c r="AJ2138" s="11">
        <f>ROUNDUP(SUM(VLOOKUP(F2138,'Pontuação 3.0'!A$2:B$11,2,FALSE),VLOOKUP(E2138,'Pontuação 3.0'!C$2:D$11,2,FALSE),VLOOKUP(H2138,'Pontuação 3.0'!I$2:J$11,2,FALSE),VLOOKUP(J2138,'Pontuação 3.0'!G$2:H$11,2,FALSE),VLOOKUP(G2138,'Pontuação 3.0'!E$2:F$11,2,FALSE),VLOOKUP(K2138,'Pontuação 3.0'!K$2:L$11,2,FALSE),VLOOKUP(L2138,'Pontuação 3.0'!M$2:N$13,2,FALSE)),0)</f>
        <v>2447</v>
      </c>
      <c r="AK2138" s="10">
        <f t="shared" si="6"/>
        <v>245</v>
      </c>
      <c r="AL2138" s="10" t="str">
        <f t="array" ref="AL2138">IFERROR(INDEX('Pontuação 3.0'!G$13:G$191, MATCH(AK2138, 'Pontuação 3.0'!F$13:F$191, 0)), "Faixa Indefinida")</f>
        <v>A</v>
      </c>
      <c r="AM2138" s="10">
        <f t="shared" si="7"/>
        <v>1</v>
      </c>
      <c r="AN2138" s="10">
        <f t="shared" si="8"/>
        <v>0</v>
      </c>
      <c r="AO2138" s="10">
        <f t="shared" si="9"/>
        <v>0</v>
      </c>
      <c r="AP2138" s="10">
        <f t="shared" si="10"/>
        <v>0</v>
      </c>
    </row>
    <row r="2139" ht="15.75" customHeight="1">
      <c r="A2139" s="7">
        <v>45677.0</v>
      </c>
      <c r="B2139" s="8" t="s">
        <v>4275</v>
      </c>
      <c r="C2139" s="8" t="s">
        <v>4937</v>
      </c>
      <c r="D2139" s="9">
        <v>6.7981238467E10</v>
      </c>
      <c r="E2139" s="8" t="s">
        <v>6103</v>
      </c>
      <c r="F2139" s="8" t="s">
        <v>6104</v>
      </c>
      <c r="G2139" s="8" t="s">
        <v>6117</v>
      </c>
      <c r="H2139" s="8" t="s">
        <v>6106</v>
      </c>
      <c r="I2139" s="8" t="s">
        <v>6107</v>
      </c>
      <c r="J2139" s="8" t="s">
        <v>6108</v>
      </c>
      <c r="K2139" s="8" t="s">
        <v>6107</v>
      </c>
      <c r="L2139" s="8" t="s">
        <v>6120</v>
      </c>
      <c r="M2139" s="8" t="s">
        <v>6111</v>
      </c>
      <c r="N2139" s="12" t="s">
        <v>18</v>
      </c>
      <c r="O2139" s="12" t="s">
        <v>20</v>
      </c>
      <c r="P2139" s="12" t="s">
        <v>89</v>
      </c>
      <c r="Q2139" s="12" t="s">
        <v>682</v>
      </c>
      <c r="R2139" s="12" t="s">
        <v>32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10">
        <f>ROUNDUP(SUM(VLOOKUP(F2139,'Pontuação'!A$2:B$11,2,FALSE),VLOOKUP(E2139,'Pontuação'!C$2:D$11,2,FALSE),VLOOKUP(H2139,'Pontuação'!I$2:J$11,2,FALSE),VLOOKUP(J2139,'Pontuação'!G$2:H$11,2,FALSE),VLOOKUP(L2139,'Pontuação'!M$2:N$13,2,FALSE)),0)</f>
        <v>1795</v>
      </c>
      <c r="AD2139" s="11">
        <f t="shared" si="1"/>
        <v>180</v>
      </c>
      <c r="AE2139" s="11" t="str">
        <f t="array" ref="AE2139">IFERROR(INDEX('Pontuação'!G$13:G$101, MATCH(AD2139, 'Pontuação'!F$13:F$101, 0)), "Faixa Indefinida")</f>
        <v>B</v>
      </c>
      <c r="AF2139" s="11">
        <f t="shared" si="2"/>
        <v>0</v>
      </c>
      <c r="AG2139" s="11">
        <f t="shared" si="3"/>
        <v>1</v>
      </c>
      <c r="AH2139" s="11">
        <f t="shared" si="4"/>
        <v>0</v>
      </c>
      <c r="AI2139" s="11">
        <f t="shared" si="5"/>
        <v>0</v>
      </c>
      <c r="AJ2139" s="11">
        <f>ROUNDUP(SUM(VLOOKUP(F2139,'Pontuação 3.0'!A$2:B$11,2,FALSE),VLOOKUP(E2139,'Pontuação 3.0'!C$2:D$11,2,FALSE),VLOOKUP(H2139,'Pontuação 3.0'!I$2:J$11,2,FALSE),VLOOKUP(J2139,'Pontuação 3.0'!G$2:H$11,2,FALSE),VLOOKUP(G2139,'Pontuação 3.0'!E$2:F$11,2,FALSE),VLOOKUP(K2139,'Pontuação 3.0'!K$2:L$11,2,FALSE),VLOOKUP(L2139,'Pontuação 3.0'!M$2:N$13,2,FALSE)),0)</f>
        <v>2345</v>
      </c>
      <c r="AK2139" s="10">
        <f t="shared" si="6"/>
        <v>235</v>
      </c>
      <c r="AL2139" s="10" t="str">
        <f t="array" ref="AL2139">IFERROR(INDEX('Pontuação 3.0'!G$13:G$191, MATCH(AK2139, 'Pontuação 3.0'!F$13:F$191, 0)), "Faixa Indefinida")</f>
        <v>B</v>
      </c>
      <c r="AM2139" s="10">
        <f t="shared" si="7"/>
        <v>0</v>
      </c>
      <c r="AN2139" s="10">
        <f t="shared" si="8"/>
        <v>1</v>
      </c>
      <c r="AO2139" s="10">
        <f t="shared" si="9"/>
        <v>0</v>
      </c>
      <c r="AP2139" s="10">
        <f t="shared" si="10"/>
        <v>0</v>
      </c>
    </row>
    <row r="2140" ht="15.75" customHeight="1">
      <c r="A2140" s="7">
        <v>45677.0</v>
      </c>
      <c r="B2140" s="8" t="s">
        <v>4938</v>
      </c>
      <c r="C2140" s="8" t="s">
        <v>4939</v>
      </c>
      <c r="D2140" s="9">
        <v>7.1988026771E10</v>
      </c>
      <c r="E2140" s="8" t="s">
        <v>6103</v>
      </c>
      <c r="F2140" s="8" t="s">
        <v>6127</v>
      </c>
      <c r="G2140" s="8" t="s">
        <v>6114</v>
      </c>
      <c r="H2140" s="8" t="s">
        <v>6123</v>
      </c>
      <c r="I2140" s="8" t="s">
        <v>6107</v>
      </c>
      <c r="J2140" s="8" t="s">
        <v>6108</v>
      </c>
      <c r="K2140" s="8" t="s">
        <v>6107</v>
      </c>
      <c r="L2140" s="8" t="s">
        <v>6115</v>
      </c>
      <c r="M2140" s="8" t="s">
        <v>6121</v>
      </c>
      <c r="N2140" s="12" t="s">
        <v>18</v>
      </c>
      <c r="O2140" s="12" t="s">
        <v>20</v>
      </c>
      <c r="P2140" s="12" t="s">
        <v>89</v>
      </c>
      <c r="Q2140" s="12" t="s">
        <v>22</v>
      </c>
      <c r="R2140" s="12" t="s">
        <v>32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10">
        <f>ROUNDUP(SUM(VLOOKUP(F2140,'Pontuação'!A$2:B$11,2,FALSE),VLOOKUP(E2140,'Pontuação'!C$2:D$11,2,FALSE),VLOOKUP(H2140,'Pontuação'!I$2:J$11,2,FALSE),VLOOKUP(J2140,'Pontuação'!G$2:H$11,2,FALSE),VLOOKUP(L2140,'Pontuação'!M$2:N$13,2,FALSE)),0)</f>
        <v>1299</v>
      </c>
      <c r="AD2140" s="11">
        <f t="shared" si="1"/>
        <v>130</v>
      </c>
      <c r="AE2140" s="11" t="str">
        <f t="array" ref="AE2140">IFERROR(INDEX('Pontuação'!G$13:G$101, MATCH(AD2140, 'Pontuação'!F$13:F$101, 0)), "Faixa Indefinida")</f>
        <v>D</v>
      </c>
      <c r="AF2140" s="11">
        <f t="shared" si="2"/>
        <v>0</v>
      </c>
      <c r="AG2140" s="11">
        <f t="shared" si="3"/>
        <v>0</v>
      </c>
      <c r="AH2140" s="11">
        <f t="shared" si="4"/>
        <v>0</v>
      </c>
      <c r="AI2140" s="11">
        <f t="shared" si="5"/>
        <v>1</v>
      </c>
      <c r="AJ2140" s="11">
        <f>ROUNDUP(SUM(VLOOKUP(F2140,'Pontuação 3.0'!A$2:B$11,2,FALSE),VLOOKUP(E2140,'Pontuação 3.0'!C$2:D$11,2,FALSE),VLOOKUP(H2140,'Pontuação 3.0'!I$2:J$11,2,FALSE),VLOOKUP(J2140,'Pontuação 3.0'!G$2:H$11,2,FALSE),VLOOKUP(G2140,'Pontuação 3.0'!E$2:F$11,2,FALSE),VLOOKUP(K2140,'Pontuação 3.0'!K$2:L$11,2,FALSE),VLOOKUP(L2140,'Pontuação 3.0'!M$2:N$13,2,FALSE)),0)</f>
        <v>1828</v>
      </c>
      <c r="AK2140" s="10">
        <f t="shared" si="6"/>
        <v>183</v>
      </c>
      <c r="AL2140" s="10" t="str">
        <f t="array" ref="AL2140">IFERROR(INDEX('Pontuação 3.0'!G$13:G$191, MATCH(AK2140, 'Pontuação 3.0'!F$13:F$191, 0)), "Faixa Indefinida")</f>
        <v>D</v>
      </c>
      <c r="AM2140" s="10">
        <f t="shared" si="7"/>
        <v>0</v>
      </c>
      <c r="AN2140" s="10">
        <f t="shared" si="8"/>
        <v>0</v>
      </c>
      <c r="AO2140" s="10">
        <f t="shared" si="9"/>
        <v>0</v>
      </c>
      <c r="AP2140" s="10">
        <f t="shared" si="10"/>
        <v>1</v>
      </c>
    </row>
    <row r="2141" ht="15.75" customHeight="1">
      <c r="A2141" s="7">
        <v>45677.0</v>
      </c>
      <c r="B2141" s="8" t="s">
        <v>216</v>
      </c>
      <c r="C2141" s="8" t="s">
        <v>4940</v>
      </c>
      <c r="D2141" s="9">
        <v>1.9995641058E10</v>
      </c>
      <c r="E2141" s="8" t="s">
        <v>6103</v>
      </c>
      <c r="F2141" s="8" t="s">
        <v>6104</v>
      </c>
      <c r="G2141" s="8" t="s">
        <v>6114</v>
      </c>
      <c r="H2141" s="8" t="s">
        <v>6123</v>
      </c>
      <c r="I2141" s="8" t="s">
        <v>6128</v>
      </c>
      <c r="J2141" s="8" t="s">
        <v>6108</v>
      </c>
      <c r="K2141" s="8" t="s">
        <v>6107</v>
      </c>
      <c r="L2141" s="8" t="s">
        <v>6120</v>
      </c>
      <c r="M2141" s="8" t="s">
        <v>6113</v>
      </c>
      <c r="N2141" s="12" t="s">
        <v>18</v>
      </c>
      <c r="O2141" s="12" t="s">
        <v>20</v>
      </c>
      <c r="P2141" s="12" t="s">
        <v>51</v>
      </c>
      <c r="Q2141" s="12" t="s">
        <v>22</v>
      </c>
      <c r="R2141" s="12" t="s">
        <v>32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10">
        <f>ROUNDUP(SUM(VLOOKUP(F2141,'Pontuação'!A$2:B$11,2,FALSE),VLOOKUP(E2141,'Pontuação'!C$2:D$11,2,FALSE),VLOOKUP(H2141,'Pontuação'!I$2:J$11,2,FALSE),VLOOKUP(J2141,'Pontuação'!G$2:H$11,2,FALSE),VLOOKUP(L2141,'Pontuação'!M$2:N$13,2,FALSE)),0)</f>
        <v>1681</v>
      </c>
      <c r="AD2141" s="11">
        <f t="shared" si="1"/>
        <v>168</v>
      </c>
      <c r="AE2141" s="11" t="str">
        <f t="array" ref="AE2141">IFERROR(INDEX('Pontuação'!G$13:G$101, MATCH(AD2141, 'Pontuação'!F$13:F$101, 0)), "Faixa Indefinida")</f>
        <v>B</v>
      </c>
      <c r="AF2141" s="11">
        <f t="shared" si="2"/>
        <v>0</v>
      </c>
      <c r="AG2141" s="11">
        <f t="shared" si="3"/>
        <v>1</v>
      </c>
      <c r="AH2141" s="11">
        <f t="shared" si="4"/>
        <v>0</v>
      </c>
      <c r="AI2141" s="11">
        <f t="shared" si="5"/>
        <v>0</v>
      </c>
      <c r="AJ2141" s="11">
        <f>ROUNDUP(SUM(VLOOKUP(F2141,'Pontuação 3.0'!A$2:B$11,2,FALSE),VLOOKUP(E2141,'Pontuação 3.0'!C$2:D$11,2,FALSE),VLOOKUP(H2141,'Pontuação 3.0'!I$2:J$11,2,FALSE),VLOOKUP(J2141,'Pontuação 3.0'!G$2:H$11,2,FALSE),VLOOKUP(G2141,'Pontuação 3.0'!E$2:F$11,2,FALSE),VLOOKUP(K2141,'Pontuação 3.0'!K$2:L$11,2,FALSE),VLOOKUP(L2141,'Pontuação 3.0'!M$2:N$13,2,FALSE)),0)</f>
        <v>2047</v>
      </c>
      <c r="AK2141" s="10">
        <f t="shared" si="6"/>
        <v>205</v>
      </c>
      <c r="AL2141" s="10" t="str">
        <f t="array" ref="AL2141">IFERROR(INDEX('Pontuação 3.0'!G$13:G$191, MATCH(AK2141, 'Pontuação 3.0'!F$13:F$191, 0)), "Faixa Indefinida")</f>
        <v>C</v>
      </c>
      <c r="AM2141" s="10">
        <f t="shared" si="7"/>
        <v>0</v>
      </c>
      <c r="AN2141" s="10">
        <f t="shared" si="8"/>
        <v>0</v>
      </c>
      <c r="AO2141" s="10">
        <f t="shared" si="9"/>
        <v>1</v>
      </c>
      <c r="AP2141" s="10">
        <f t="shared" si="10"/>
        <v>0</v>
      </c>
    </row>
    <row r="2142" ht="15.75" customHeight="1">
      <c r="A2142" s="7">
        <v>45677.0</v>
      </c>
      <c r="B2142" s="8" t="s">
        <v>216</v>
      </c>
      <c r="C2142" s="8" t="s">
        <v>4940</v>
      </c>
      <c r="D2142" s="9">
        <v>1.9995641058E10</v>
      </c>
      <c r="E2142" s="8" t="s">
        <v>6103</v>
      </c>
      <c r="F2142" s="8" t="s">
        <v>6104</v>
      </c>
      <c r="G2142" s="8" t="s">
        <v>6114</v>
      </c>
      <c r="H2142" s="8" t="s">
        <v>6123</v>
      </c>
      <c r="I2142" s="8" t="s">
        <v>6128</v>
      </c>
      <c r="J2142" s="8" t="s">
        <v>6108</v>
      </c>
      <c r="K2142" s="8" t="s">
        <v>6107</v>
      </c>
      <c r="L2142" s="8" t="s">
        <v>6120</v>
      </c>
      <c r="M2142" s="8" t="s">
        <v>6113</v>
      </c>
      <c r="N2142" s="12" t="s">
        <v>18</v>
      </c>
      <c r="O2142" s="12" t="s">
        <v>20</v>
      </c>
      <c r="P2142" s="12" t="s">
        <v>51</v>
      </c>
      <c r="Q2142" s="12" t="s">
        <v>22</v>
      </c>
      <c r="R2142" s="12" t="s">
        <v>32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10">
        <f>ROUNDUP(SUM(VLOOKUP(F2142,'Pontuação'!A$2:B$11,2,FALSE),VLOOKUP(E2142,'Pontuação'!C$2:D$11,2,FALSE),VLOOKUP(H2142,'Pontuação'!I$2:J$11,2,FALSE),VLOOKUP(J2142,'Pontuação'!G$2:H$11,2,FALSE),VLOOKUP(L2142,'Pontuação'!M$2:N$13,2,FALSE)),0)</f>
        <v>1681</v>
      </c>
      <c r="AD2142" s="11">
        <f t="shared" si="1"/>
        <v>168</v>
      </c>
      <c r="AE2142" s="11" t="str">
        <f t="array" ref="AE2142">IFERROR(INDEX('Pontuação'!G$13:G$101, MATCH(AD2142, 'Pontuação'!F$13:F$101, 0)), "Faixa Indefinida")</f>
        <v>B</v>
      </c>
      <c r="AF2142" s="11">
        <f t="shared" si="2"/>
        <v>0</v>
      </c>
      <c r="AG2142" s="11">
        <f t="shared" si="3"/>
        <v>1</v>
      </c>
      <c r="AH2142" s="11">
        <f t="shared" si="4"/>
        <v>0</v>
      </c>
      <c r="AI2142" s="11">
        <f t="shared" si="5"/>
        <v>0</v>
      </c>
      <c r="AJ2142" s="11">
        <f>ROUNDUP(SUM(VLOOKUP(F2142,'Pontuação 3.0'!A$2:B$11,2,FALSE),VLOOKUP(E2142,'Pontuação 3.0'!C$2:D$11,2,FALSE),VLOOKUP(H2142,'Pontuação 3.0'!I$2:J$11,2,FALSE),VLOOKUP(J2142,'Pontuação 3.0'!G$2:H$11,2,FALSE),VLOOKUP(G2142,'Pontuação 3.0'!E$2:F$11,2,FALSE),VLOOKUP(K2142,'Pontuação 3.0'!K$2:L$11,2,FALSE),VLOOKUP(L2142,'Pontuação 3.0'!M$2:N$13,2,FALSE)),0)</f>
        <v>2047</v>
      </c>
      <c r="AK2142" s="10">
        <f t="shared" si="6"/>
        <v>205</v>
      </c>
      <c r="AL2142" s="10" t="str">
        <f t="array" ref="AL2142">IFERROR(INDEX('Pontuação 3.0'!G$13:G$191, MATCH(AK2142, 'Pontuação 3.0'!F$13:F$191, 0)), "Faixa Indefinida")</f>
        <v>C</v>
      </c>
      <c r="AM2142" s="10">
        <f t="shared" si="7"/>
        <v>0</v>
      </c>
      <c r="AN2142" s="10">
        <f t="shared" si="8"/>
        <v>0</v>
      </c>
      <c r="AO2142" s="10">
        <f t="shared" si="9"/>
        <v>1</v>
      </c>
      <c r="AP2142" s="10">
        <f t="shared" si="10"/>
        <v>0</v>
      </c>
    </row>
    <row r="2143" ht="15.75" customHeight="1">
      <c r="A2143" s="7">
        <v>45677.0</v>
      </c>
      <c r="B2143" s="8" t="s">
        <v>4941</v>
      </c>
      <c r="C2143" s="8" t="s">
        <v>4942</v>
      </c>
      <c r="D2143" s="9">
        <v>5.1989225734E10</v>
      </c>
      <c r="E2143" s="8" t="s">
        <v>6103</v>
      </c>
      <c r="F2143" s="8" t="s">
        <v>6126</v>
      </c>
      <c r="G2143" s="8" t="s">
        <v>6122</v>
      </c>
      <c r="H2143" s="8" t="s">
        <v>6118</v>
      </c>
      <c r="I2143" s="8" t="s">
        <v>6107</v>
      </c>
      <c r="J2143" s="8" t="s">
        <v>6119</v>
      </c>
      <c r="K2143" s="8" t="s">
        <v>6107</v>
      </c>
      <c r="L2143" s="8" t="s">
        <v>6115</v>
      </c>
      <c r="M2143" s="8" t="s">
        <v>6113</v>
      </c>
      <c r="N2143" s="12" t="s">
        <v>18</v>
      </c>
      <c r="O2143" s="12" t="s">
        <v>20</v>
      </c>
      <c r="P2143" s="12" t="s">
        <v>71</v>
      </c>
      <c r="Q2143" s="12" t="s">
        <v>22</v>
      </c>
      <c r="R2143" s="12" t="s">
        <v>21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10">
        <f>ROUNDUP(SUM(VLOOKUP(F2143,'Pontuação'!A$2:B$11,2,FALSE),VLOOKUP(E2143,'Pontuação'!C$2:D$11,2,FALSE),VLOOKUP(H2143,'Pontuação'!I$2:J$11,2,FALSE),VLOOKUP(J2143,'Pontuação'!G$2:H$11,2,FALSE),VLOOKUP(L2143,'Pontuação'!M$2:N$13,2,FALSE)),0)</f>
        <v>1583</v>
      </c>
      <c r="AD2143" s="11">
        <f t="shared" si="1"/>
        <v>158</v>
      </c>
      <c r="AE2143" s="11" t="str">
        <f t="array" ref="AE2143">IFERROR(INDEX('Pontuação'!G$13:G$101, MATCH(AD2143, 'Pontuação'!F$13:F$101, 0)), "Faixa Indefinida")</f>
        <v>C</v>
      </c>
      <c r="AF2143" s="11">
        <f t="shared" si="2"/>
        <v>0</v>
      </c>
      <c r="AG2143" s="11">
        <f t="shared" si="3"/>
        <v>0</v>
      </c>
      <c r="AH2143" s="11">
        <f t="shared" si="4"/>
        <v>1</v>
      </c>
      <c r="AI2143" s="11">
        <f t="shared" si="5"/>
        <v>0</v>
      </c>
      <c r="AJ2143" s="11">
        <f>ROUNDUP(SUM(VLOOKUP(F2143,'Pontuação 3.0'!A$2:B$11,2,FALSE),VLOOKUP(E2143,'Pontuação 3.0'!C$2:D$11,2,FALSE),VLOOKUP(H2143,'Pontuação 3.0'!I$2:J$11,2,FALSE),VLOOKUP(J2143,'Pontuação 3.0'!G$2:H$11,2,FALSE),VLOOKUP(G2143,'Pontuação 3.0'!E$2:F$11,2,FALSE),VLOOKUP(K2143,'Pontuação 3.0'!K$2:L$11,2,FALSE),VLOOKUP(L2143,'Pontuação 3.0'!M$2:N$13,2,FALSE)),0)</f>
        <v>1936</v>
      </c>
      <c r="AK2143" s="10">
        <f t="shared" si="6"/>
        <v>194</v>
      </c>
      <c r="AL2143" s="10" t="str">
        <f t="array" ref="AL2143">IFERROR(INDEX('Pontuação 3.0'!G$13:G$191, MATCH(AK2143, 'Pontuação 3.0'!F$13:F$191, 0)), "Faixa Indefinida")</f>
        <v>C</v>
      </c>
      <c r="AM2143" s="10">
        <f t="shared" si="7"/>
        <v>0</v>
      </c>
      <c r="AN2143" s="10">
        <f t="shared" si="8"/>
        <v>0</v>
      </c>
      <c r="AO2143" s="10">
        <f t="shared" si="9"/>
        <v>1</v>
      </c>
      <c r="AP2143" s="10">
        <f t="shared" si="10"/>
        <v>0</v>
      </c>
    </row>
    <row r="2144" ht="15.75" customHeight="1">
      <c r="A2144" s="7">
        <v>45677.0</v>
      </c>
      <c r="B2144" s="8" t="s">
        <v>4943</v>
      </c>
      <c r="C2144" s="8" t="s">
        <v>4944</v>
      </c>
      <c r="D2144" s="9">
        <v>4.4999044082E10</v>
      </c>
      <c r="E2144" s="8" t="s">
        <v>6103</v>
      </c>
      <c r="F2144" s="8" t="s">
        <v>6116</v>
      </c>
      <c r="G2144" s="8" t="s">
        <v>6117</v>
      </c>
      <c r="H2144" s="8" t="s">
        <v>6135</v>
      </c>
      <c r="I2144" s="8" t="s">
        <v>6107</v>
      </c>
      <c r="J2144" s="8" t="s">
        <v>6119</v>
      </c>
      <c r="K2144" s="8" t="s">
        <v>6107</v>
      </c>
      <c r="L2144" s="8" t="s">
        <v>6115</v>
      </c>
      <c r="M2144" s="8" t="s">
        <v>6113</v>
      </c>
      <c r="N2144" s="12" t="s">
        <v>18</v>
      </c>
      <c r="O2144" s="12" t="s">
        <v>20</v>
      </c>
      <c r="P2144" s="12" t="s">
        <v>25</v>
      </c>
      <c r="Q2144" s="12" t="s">
        <v>83</v>
      </c>
      <c r="R2144" s="12" t="s">
        <v>32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10">
        <f>ROUNDUP(SUM(VLOOKUP(F2144,'Pontuação'!A$2:B$11,2,FALSE),VLOOKUP(E2144,'Pontuação'!C$2:D$11,2,FALSE),VLOOKUP(H2144,'Pontuação'!I$2:J$11,2,FALSE),VLOOKUP(J2144,'Pontuação'!G$2:H$11,2,FALSE),VLOOKUP(L2144,'Pontuação'!M$2:N$13,2,FALSE)),0)</f>
        <v>1579</v>
      </c>
      <c r="AD2144" s="11">
        <f t="shared" si="1"/>
        <v>158</v>
      </c>
      <c r="AE2144" s="11" t="str">
        <f t="array" ref="AE2144">IFERROR(INDEX('Pontuação'!G$13:G$101, MATCH(AD2144, 'Pontuação'!F$13:F$101, 0)), "Faixa Indefinida")</f>
        <v>C</v>
      </c>
      <c r="AF2144" s="11">
        <f t="shared" si="2"/>
        <v>0</v>
      </c>
      <c r="AG2144" s="11">
        <f t="shared" si="3"/>
        <v>0</v>
      </c>
      <c r="AH2144" s="11">
        <f t="shared" si="4"/>
        <v>1</v>
      </c>
      <c r="AI2144" s="11">
        <f t="shared" si="5"/>
        <v>0</v>
      </c>
      <c r="AJ2144" s="11">
        <f>ROUNDUP(SUM(VLOOKUP(F2144,'Pontuação 3.0'!A$2:B$11,2,FALSE),VLOOKUP(E2144,'Pontuação 3.0'!C$2:D$11,2,FALSE),VLOOKUP(H2144,'Pontuação 3.0'!I$2:J$11,2,FALSE),VLOOKUP(J2144,'Pontuação 3.0'!G$2:H$11,2,FALSE),VLOOKUP(G2144,'Pontuação 3.0'!E$2:F$11,2,FALSE),VLOOKUP(K2144,'Pontuação 3.0'!K$2:L$11,2,FALSE),VLOOKUP(L2144,'Pontuação 3.0'!M$2:N$13,2,FALSE)),0)</f>
        <v>2058</v>
      </c>
      <c r="AK2144" s="10">
        <f t="shared" si="6"/>
        <v>206</v>
      </c>
      <c r="AL2144" s="10" t="str">
        <f t="array" ref="AL2144">IFERROR(INDEX('Pontuação 3.0'!G$13:G$191, MATCH(AK2144, 'Pontuação 3.0'!F$13:F$191, 0)), "Faixa Indefinida")</f>
        <v>C</v>
      </c>
      <c r="AM2144" s="10">
        <f t="shared" si="7"/>
        <v>0</v>
      </c>
      <c r="AN2144" s="10">
        <f t="shared" si="8"/>
        <v>0</v>
      </c>
      <c r="AO2144" s="10">
        <f t="shared" si="9"/>
        <v>1</v>
      </c>
      <c r="AP2144" s="10">
        <f t="shared" si="10"/>
        <v>0</v>
      </c>
    </row>
    <row r="2145" ht="15.75" customHeight="1">
      <c r="A2145" s="7">
        <v>45677.0</v>
      </c>
      <c r="B2145" s="8" t="s">
        <v>4943</v>
      </c>
      <c r="C2145" s="8" t="s">
        <v>4944</v>
      </c>
      <c r="D2145" s="9">
        <v>4.4999044082E10</v>
      </c>
      <c r="E2145" s="8" t="s">
        <v>6103</v>
      </c>
      <c r="F2145" s="8" t="s">
        <v>6116</v>
      </c>
      <c r="G2145" s="8" t="s">
        <v>6117</v>
      </c>
      <c r="H2145" s="8" t="s">
        <v>6135</v>
      </c>
      <c r="I2145" s="8" t="s">
        <v>6107</v>
      </c>
      <c r="J2145" s="8" t="s">
        <v>6119</v>
      </c>
      <c r="K2145" s="8" t="s">
        <v>6107</v>
      </c>
      <c r="L2145" s="8" t="s">
        <v>6115</v>
      </c>
      <c r="M2145" s="8" t="s">
        <v>6113</v>
      </c>
      <c r="N2145" s="12" t="s">
        <v>18</v>
      </c>
      <c r="O2145" s="12" t="s">
        <v>20</v>
      </c>
      <c r="P2145" s="12" t="s">
        <v>25</v>
      </c>
      <c r="Q2145" s="12" t="s">
        <v>83</v>
      </c>
      <c r="R2145" s="12" t="s">
        <v>32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10">
        <f>ROUNDUP(SUM(VLOOKUP(F2145,'Pontuação'!A$2:B$11,2,FALSE),VLOOKUP(E2145,'Pontuação'!C$2:D$11,2,FALSE),VLOOKUP(H2145,'Pontuação'!I$2:J$11,2,FALSE),VLOOKUP(J2145,'Pontuação'!G$2:H$11,2,FALSE),VLOOKUP(L2145,'Pontuação'!M$2:N$13,2,FALSE)),0)</f>
        <v>1579</v>
      </c>
      <c r="AD2145" s="11">
        <f t="shared" si="1"/>
        <v>158</v>
      </c>
      <c r="AE2145" s="11" t="str">
        <f t="array" ref="AE2145">IFERROR(INDEX('Pontuação'!G$13:G$101, MATCH(AD2145, 'Pontuação'!F$13:F$101, 0)), "Faixa Indefinida")</f>
        <v>C</v>
      </c>
      <c r="AF2145" s="11">
        <f t="shared" si="2"/>
        <v>0</v>
      </c>
      <c r="AG2145" s="11">
        <f t="shared" si="3"/>
        <v>0</v>
      </c>
      <c r="AH2145" s="11">
        <f t="shared" si="4"/>
        <v>1</v>
      </c>
      <c r="AI2145" s="11">
        <f t="shared" si="5"/>
        <v>0</v>
      </c>
      <c r="AJ2145" s="11">
        <f>ROUNDUP(SUM(VLOOKUP(F2145,'Pontuação 3.0'!A$2:B$11,2,FALSE),VLOOKUP(E2145,'Pontuação 3.0'!C$2:D$11,2,FALSE),VLOOKUP(H2145,'Pontuação 3.0'!I$2:J$11,2,FALSE),VLOOKUP(J2145,'Pontuação 3.0'!G$2:H$11,2,FALSE),VLOOKUP(G2145,'Pontuação 3.0'!E$2:F$11,2,FALSE),VLOOKUP(K2145,'Pontuação 3.0'!K$2:L$11,2,FALSE),VLOOKUP(L2145,'Pontuação 3.0'!M$2:N$13,2,FALSE)),0)</f>
        <v>2058</v>
      </c>
      <c r="AK2145" s="10">
        <f t="shared" si="6"/>
        <v>206</v>
      </c>
      <c r="AL2145" s="10" t="str">
        <f t="array" ref="AL2145">IFERROR(INDEX('Pontuação 3.0'!G$13:G$191, MATCH(AK2145, 'Pontuação 3.0'!F$13:F$191, 0)), "Faixa Indefinida")</f>
        <v>C</v>
      </c>
      <c r="AM2145" s="10">
        <f t="shared" si="7"/>
        <v>0</v>
      </c>
      <c r="AN2145" s="10">
        <f t="shared" si="8"/>
        <v>0</v>
      </c>
      <c r="AO2145" s="10">
        <f t="shared" si="9"/>
        <v>1</v>
      </c>
      <c r="AP2145" s="10">
        <f t="shared" si="10"/>
        <v>0</v>
      </c>
    </row>
    <row r="2146" ht="15.75" customHeight="1">
      <c r="A2146" s="7">
        <v>45677.0</v>
      </c>
      <c r="B2146" s="8" t="s">
        <v>4945</v>
      </c>
      <c r="C2146" s="8" t="s">
        <v>4946</v>
      </c>
      <c r="D2146" s="9">
        <v>1.1960656405E10</v>
      </c>
      <c r="E2146" s="8" t="s">
        <v>6103</v>
      </c>
      <c r="F2146" s="8" t="s">
        <v>6143</v>
      </c>
      <c r="G2146" s="8" t="s">
        <v>6117</v>
      </c>
      <c r="H2146" s="8" t="s">
        <v>6118</v>
      </c>
      <c r="I2146" s="8" t="s">
        <v>6107</v>
      </c>
      <c r="J2146" s="8" t="s">
        <v>6119</v>
      </c>
      <c r="K2146" s="8" t="s">
        <v>6109</v>
      </c>
      <c r="L2146" s="8" t="s">
        <v>6124</v>
      </c>
      <c r="M2146" s="8" t="s">
        <v>6113</v>
      </c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10">
        <f>ROUNDUP(SUM(VLOOKUP(F2146,'Pontuação'!A$2:B$11,2,FALSE),VLOOKUP(E2146,'Pontuação'!C$2:D$11,2,FALSE),VLOOKUP(H2146,'Pontuação'!I$2:J$11,2,FALSE),VLOOKUP(J2146,'Pontuação'!G$2:H$11,2,FALSE),VLOOKUP(L2146,'Pontuação'!M$2:N$13,2,FALSE)),0)</f>
        <v>1529</v>
      </c>
      <c r="AD2146" s="11">
        <f t="shared" si="1"/>
        <v>153</v>
      </c>
      <c r="AE2146" s="11" t="str">
        <f t="array" ref="AE2146">IFERROR(INDEX('Pontuação'!G$13:G$101, MATCH(AD2146, 'Pontuação'!F$13:F$101, 0)), "Faixa Indefinida")</f>
        <v>C</v>
      </c>
      <c r="AF2146" s="11">
        <f t="shared" si="2"/>
        <v>0</v>
      </c>
      <c r="AG2146" s="11">
        <f t="shared" si="3"/>
        <v>0</v>
      </c>
      <c r="AH2146" s="11">
        <f t="shared" si="4"/>
        <v>1</v>
      </c>
      <c r="AI2146" s="11">
        <f t="shared" si="5"/>
        <v>0</v>
      </c>
      <c r="AJ2146" s="11">
        <f>ROUNDUP(SUM(VLOOKUP(F2146,'Pontuação 3.0'!A$2:B$11,2,FALSE),VLOOKUP(E2146,'Pontuação 3.0'!C$2:D$11,2,FALSE),VLOOKUP(H2146,'Pontuação 3.0'!I$2:J$11,2,FALSE),VLOOKUP(J2146,'Pontuação 3.0'!G$2:H$11,2,FALSE),VLOOKUP(G2146,'Pontuação 3.0'!E$2:F$11,2,FALSE),VLOOKUP(K2146,'Pontuação 3.0'!K$2:L$11,2,FALSE),VLOOKUP(L2146,'Pontuação 3.0'!M$2:N$13,2,FALSE)),0)</f>
        <v>2218</v>
      </c>
      <c r="AK2146" s="10">
        <f t="shared" si="6"/>
        <v>222</v>
      </c>
      <c r="AL2146" s="10" t="str">
        <f t="array" ref="AL2146">IFERROR(INDEX('Pontuação 3.0'!G$13:G$191, MATCH(AK2146, 'Pontuação 3.0'!F$13:F$191, 0)), "Faixa Indefinida")</f>
        <v>B</v>
      </c>
      <c r="AM2146" s="10">
        <f t="shared" si="7"/>
        <v>0</v>
      </c>
      <c r="AN2146" s="10">
        <f t="shared" si="8"/>
        <v>1</v>
      </c>
      <c r="AO2146" s="10">
        <f t="shared" si="9"/>
        <v>0</v>
      </c>
      <c r="AP2146" s="10">
        <f t="shared" si="10"/>
        <v>0</v>
      </c>
    </row>
    <row r="2147" ht="15.75" customHeight="1">
      <c r="A2147" s="7">
        <v>45677.0</v>
      </c>
      <c r="B2147" s="8" t="s">
        <v>4952</v>
      </c>
      <c r="C2147" s="8" t="s">
        <v>4953</v>
      </c>
      <c r="D2147" s="9">
        <v>7.4999320989E10</v>
      </c>
      <c r="E2147" s="8" t="s">
        <v>6103</v>
      </c>
      <c r="F2147" s="8" t="s">
        <v>6104</v>
      </c>
      <c r="G2147" s="8" t="s">
        <v>6117</v>
      </c>
      <c r="H2147" s="8" t="s">
        <v>6106</v>
      </c>
      <c r="I2147" s="8" t="s">
        <v>6107</v>
      </c>
      <c r="J2147" s="8" t="s">
        <v>6119</v>
      </c>
      <c r="K2147" s="8" t="s">
        <v>6107</v>
      </c>
      <c r="L2147" s="8" t="s">
        <v>6120</v>
      </c>
      <c r="M2147" s="8" t="s">
        <v>6111</v>
      </c>
      <c r="N2147" s="12" t="s">
        <v>18</v>
      </c>
      <c r="O2147" s="12" t="s">
        <v>20</v>
      </c>
      <c r="P2147" s="12" t="s">
        <v>31</v>
      </c>
      <c r="Q2147" s="12" t="s">
        <v>200</v>
      </c>
      <c r="R2147" s="12" t="s">
        <v>32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10">
        <f>ROUNDUP(SUM(VLOOKUP(F2147,'Pontuação'!A$2:B$11,2,FALSE),VLOOKUP(E2147,'Pontuação'!C$2:D$11,2,FALSE),VLOOKUP(H2147,'Pontuação'!I$2:J$11,2,FALSE),VLOOKUP(J2147,'Pontuação'!G$2:H$11,2,FALSE),VLOOKUP(L2147,'Pontuação'!M$2:N$13,2,FALSE)),0)</f>
        <v>1690</v>
      </c>
      <c r="AD2147" s="11">
        <f t="shared" si="1"/>
        <v>169</v>
      </c>
      <c r="AE2147" s="11" t="str">
        <f t="array" ref="AE2147">IFERROR(INDEX('Pontuação'!G$13:G$101, MATCH(AD2147, 'Pontuação'!F$13:F$101, 0)), "Faixa Indefinida")</f>
        <v>B</v>
      </c>
      <c r="AF2147" s="11">
        <f t="shared" si="2"/>
        <v>0</v>
      </c>
      <c r="AG2147" s="11">
        <f t="shared" si="3"/>
        <v>1</v>
      </c>
      <c r="AH2147" s="11">
        <f t="shared" si="4"/>
        <v>0</v>
      </c>
      <c r="AI2147" s="11">
        <f t="shared" si="5"/>
        <v>0</v>
      </c>
      <c r="AJ2147" s="11">
        <f>ROUNDUP(SUM(VLOOKUP(F2147,'Pontuação 3.0'!A$2:B$11,2,FALSE),VLOOKUP(E2147,'Pontuação 3.0'!C$2:D$11,2,FALSE),VLOOKUP(H2147,'Pontuação 3.0'!I$2:J$11,2,FALSE),VLOOKUP(J2147,'Pontuação 3.0'!G$2:H$11,2,FALSE),VLOOKUP(G2147,'Pontuação 3.0'!E$2:F$11,2,FALSE),VLOOKUP(K2147,'Pontuação 3.0'!K$2:L$11,2,FALSE),VLOOKUP(L2147,'Pontuação 3.0'!M$2:N$13,2,FALSE)),0)</f>
        <v>2193</v>
      </c>
      <c r="AK2147" s="10">
        <f t="shared" si="6"/>
        <v>219</v>
      </c>
      <c r="AL2147" s="10" t="str">
        <f t="array" ref="AL2147">IFERROR(INDEX('Pontuação 3.0'!G$13:G$191, MATCH(AK2147, 'Pontuação 3.0'!F$13:F$191, 0)), "Faixa Indefinida")</f>
        <v>B</v>
      </c>
      <c r="AM2147" s="10">
        <f t="shared" si="7"/>
        <v>0</v>
      </c>
      <c r="AN2147" s="10">
        <f t="shared" si="8"/>
        <v>1</v>
      </c>
      <c r="AO2147" s="10">
        <f t="shared" si="9"/>
        <v>0</v>
      </c>
      <c r="AP2147" s="10">
        <f t="shared" si="10"/>
        <v>0</v>
      </c>
    </row>
    <row r="2148" ht="15.75" customHeight="1">
      <c r="A2148" s="7">
        <v>45677.0</v>
      </c>
      <c r="B2148" s="8" t="s">
        <v>4947</v>
      </c>
      <c r="C2148" s="8" t="s">
        <v>4948</v>
      </c>
      <c r="D2148" s="9">
        <v>1.1990265435E10</v>
      </c>
      <c r="E2148" s="8" t="s">
        <v>6103</v>
      </c>
      <c r="F2148" s="8" t="s">
        <v>6116</v>
      </c>
      <c r="G2148" s="8" t="s">
        <v>6114</v>
      </c>
      <c r="H2148" s="8" t="s">
        <v>6118</v>
      </c>
      <c r="I2148" s="8" t="s">
        <v>6107</v>
      </c>
      <c r="J2148" s="8" t="s">
        <v>6129</v>
      </c>
      <c r="K2148" s="8" t="s">
        <v>6109</v>
      </c>
      <c r="L2148" s="8" t="s">
        <v>6120</v>
      </c>
      <c r="M2148" s="8" t="s">
        <v>6111</v>
      </c>
      <c r="N2148" s="12" t="s">
        <v>18</v>
      </c>
      <c r="O2148" s="12" t="s">
        <v>20</v>
      </c>
      <c r="P2148" s="12" t="s">
        <v>102</v>
      </c>
      <c r="Q2148" s="12" t="s">
        <v>22</v>
      </c>
      <c r="R2148" s="12" t="s">
        <v>21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10">
        <f>ROUNDUP(SUM(VLOOKUP(F2148,'Pontuação'!A$2:B$11,2,FALSE),VLOOKUP(E2148,'Pontuação'!C$2:D$11,2,FALSE),VLOOKUP(H2148,'Pontuação'!I$2:J$11,2,FALSE),VLOOKUP(J2148,'Pontuação'!G$2:H$11,2,FALSE),VLOOKUP(L2148,'Pontuação'!M$2:N$13,2,FALSE)),0)</f>
        <v>2005</v>
      </c>
      <c r="AD2148" s="11">
        <f t="shared" si="1"/>
        <v>201</v>
      </c>
      <c r="AE2148" s="11" t="str">
        <f t="array" ref="AE2148">IFERROR(INDEX('Pontuação'!G$13:G$101, MATCH(AD2148, 'Pontuação'!F$13:F$101, 0)), "Faixa Indefinida")</f>
        <v>A</v>
      </c>
      <c r="AF2148" s="11">
        <f t="shared" si="2"/>
        <v>1</v>
      </c>
      <c r="AG2148" s="11">
        <f t="shared" si="3"/>
        <v>0</v>
      </c>
      <c r="AH2148" s="11">
        <f t="shared" si="4"/>
        <v>0</v>
      </c>
      <c r="AI2148" s="11">
        <f t="shared" si="5"/>
        <v>0</v>
      </c>
      <c r="AJ2148" s="11">
        <f>ROUNDUP(SUM(VLOOKUP(F2148,'Pontuação 3.0'!A$2:B$11,2,FALSE),VLOOKUP(E2148,'Pontuação 3.0'!C$2:D$11,2,FALSE),VLOOKUP(H2148,'Pontuação 3.0'!I$2:J$11,2,FALSE),VLOOKUP(J2148,'Pontuação 3.0'!G$2:H$11,2,FALSE),VLOOKUP(G2148,'Pontuação 3.0'!E$2:F$11,2,FALSE),VLOOKUP(K2148,'Pontuação 3.0'!K$2:L$11,2,FALSE),VLOOKUP(L2148,'Pontuação 3.0'!M$2:N$13,2,FALSE)),0)</f>
        <v>2681</v>
      </c>
      <c r="AK2148" s="10">
        <f t="shared" si="6"/>
        <v>268</v>
      </c>
      <c r="AL2148" s="10" t="str">
        <f t="array" ref="AL2148">IFERROR(INDEX('Pontuação 3.0'!G$13:G$191, MATCH(AK2148, 'Pontuação 3.0'!F$13:F$191, 0)), "Faixa Indefinida")</f>
        <v>A</v>
      </c>
      <c r="AM2148" s="10">
        <f t="shared" si="7"/>
        <v>1</v>
      </c>
      <c r="AN2148" s="10">
        <f t="shared" si="8"/>
        <v>0</v>
      </c>
      <c r="AO2148" s="10">
        <f t="shared" si="9"/>
        <v>0</v>
      </c>
      <c r="AP2148" s="10">
        <f t="shared" si="10"/>
        <v>0</v>
      </c>
    </row>
    <row r="2149" ht="15.75" customHeight="1">
      <c r="A2149" s="7">
        <v>45677.0</v>
      </c>
      <c r="B2149" s="8" t="s">
        <v>4949</v>
      </c>
      <c r="C2149" s="8" t="s">
        <v>4950</v>
      </c>
      <c r="D2149" s="8" t="s">
        <v>4951</v>
      </c>
      <c r="E2149" s="8" t="s">
        <v>6103</v>
      </c>
      <c r="F2149" s="8" t="s">
        <v>6116</v>
      </c>
      <c r="G2149" s="8" t="s">
        <v>6117</v>
      </c>
      <c r="H2149" s="8" t="s">
        <v>6106</v>
      </c>
      <c r="I2149" s="8" t="s">
        <v>6128</v>
      </c>
      <c r="J2149" s="8" t="s">
        <v>6108</v>
      </c>
      <c r="K2149" s="8" t="s">
        <v>6109</v>
      </c>
      <c r="L2149" s="8" t="s">
        <v>6120</v>
      </c>
      <c r="M2149" s="8" t="s">
        <v>6113</v>
      </c>
      <c r="N2149" s="12" t="s">
        <v>18</v>
      </c>
      <c r="O2149" s="12" t="s">
        <v>20</v>
      </c>
      <c r="P2149" s="12" t="s">
        <v>48</v>
      </c>
      <c r="Q2149" s="12" t="s">
        <v>33</v>
      </c>
      <c r="R2149" s="12" t="s">
        <v>32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10">
        <f>ROUNDUP(SUM(VLOOKUP(F2149,'Pontuação'!A$2:B$11,2,FALSE),VLOOKUP(E2149,'Pontuação'!C$2:D$11,2,FALSE),VLOOKUP(H2149,'Pontuação'!I$2:J$11,2,FALSE),VLOOKUP(J2149,'Pontuação'!G$2:H$11,2,FALSE),VLOOKUP(L2149,'Pontuação'!M$2:N$13,2,FALSE)),0)</f>
        <v>1790</v>
      </c>
      <c r="AD2149" s="11">
        <f t="shared" si="1"/>
        <v>179</v>
      </c>
      <c r="AE2149" s="11" t="str">
        <f t="array" ref="AE2149">IFERROR(INDEX('Pontuação'!G$13:G$101, MATCH(AD2149, 'Pontuação'!F$13:F$101, 0)), "Faixa Indefinida")</f>
        <v>B</v>
      </c>
      <c r="AF2149" s="11">
        <f t="shared" si="2"/>
        <v>0</v>
      </c>
      <c r="AG2149" s="11">
        <f t="shared" si="3"/>
        <v>1</v>
      </c>
      <c r="AH2149" s="11">
        <f t="shared" si="4"/>
        <v>0</v>
      </c>
      <c r="AI2149" s="11">
        <f t="shared" si="5"/>
        <v>0</v>
      </c>
      <c r="AJ2149" s="11">
        <f>ROUNDUP(SUM(VLOOKUP(F2149,'Pontuação 3.0'!A$2:B$11,2,FALSE),VLOOKUP(E2149,'Pontuação 3.0'!C$2:D$11,2,FALSE),VLOOKUP(H2149,'Pontuação 3.0'!I$2:J$11,2,FALSE),VLOOKUP(J2149,'Pontuação 3.0'!G$2:H$11,2,FALSE),VLOOKUP(G2149,'Pontuação 3.0'!E$2:F$11,2,FALSE),VLOOKUP(K2149,'Pontuação 3.0'!K$2:L$11,2,FALSE),VLOOKUP(L2149,'Pontuação 3.0'!M$2:N$13,2,FALSE)),0)</f>
        <v>2621</v>
      </c>
      <c r="AK2149" s="10">
        <f t="shared" si="6"/>
        <v>262</v>
      </c>
      <c r="AL2149" s="10" t="str">
        <f t="array" ref="AL2149">IFERROR(INDEX('Pontuação 3.0'!G$13:G$191, MATCH(AK2149, 'Pontuação 3.0'!F$13:F$191, 0)), "Faixa Indefinida")</f>
        <v>A</v>
      </c>
      <c r="AM2149" s="10">
        <f t="shared" si="7"/>
        <v>1</v>
      </c>
      <c r="AN2149" s="10">
        <f t="shared" si="8"/>
        <v>0</v>
      </c>
      <c r="AO2149" s="10">
        <f t="shared" si="9"/>
        <v>0</v>
      </c>
      <c r="AP2149" s="10">
        <f t="shared" si="10"/>
        <v>0</v>
      </c>
    </row>
    <row r="2150" ht="15.75" customHeight="1">
      <c r="A2150" s="7">
        <v>45677.0</v>
      </c>
      <c r="B2150" s="8" t="s">
        <v>4954</v>
      </c>
      <c r="C2150" s="8" t="s">
        <v>4955</v>
      </c>
      <c r="D2150" s="9">
        <v>1.6999914926E10</v>
      </c>
      <c r="E2150" s="8" t="s">
        <v>6103</v>
      </c>
      <c r="F2150" s="8" t="s">
        <v>6116</v>
      </c>
      <c r="G2150" s="8" t="s">
        <v>6105</v>
      </c>
      <c r="H2150" s="8" t="s">
        <v>6106</v>
      </c>
      <c r="I2150" s="8" t="s">
        <v>6128</v>
      </c>
      <c r="J2150" s="8" t="s">
        <v>6129</v>
      </c>
      <c r="K2150" s="8" t="s">
        <v>6109</v>
      </c>
      <c r="L2150" s="8" t="s">
        <v>6115</v>
      </c>
      <c r="M2150" s="8" t="s">
        <v>6113</v>
      </c>
      <c r="N2150" s="12" t="s">
        <v>18</v>
      </c>
      <c r="O2150" s="12" t="s">
        <v>20</v>
      </c>
      <c r="P2150" s="12" t="s">
        <v>48</v>
      </c>
      <c r="Q2150" s="12" t="s">
        <v>83</v>
      </c>
      <c r="R2150" s="12" t="s">
        <v>32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10">
        <f>ROUNDUP(SUM(VLOOKUP(F2150,'Pontuação'!A$2:B$11,2,FALSE),VLOOKUP(E2150,'Pontuação'!C$2:D$11,2,FALSE),VLOOKUP(H2150,'Pontuação'!I$2:J$11,2,FALSE),VLOOKUP(J2150,'Pontuação'!G$2:H$11,2,FALSE),VLOOKUP(L2150,'Pontuação'!M$2:N$13,2,FALSE)),0)</f>
        <v>1831</v>
      </c>
      <c r="AD2150" s="11">
        <f t="shared" si="1"/>
        <v>183</v>
      </c>
      <c r="AE2150" s="11" t="str">
        <f t="array" ref="AE2150">IFERROR(INDEX('Pontuação'!G$13:G$101, MATCH(AD2150, 'Pontuação'!F$13:F$101, 0)), "Faixa Indefinida")</f>
        <v>B</v>
      </c>
      <c r="AF2150" s="11">
        <f t="shared" si="2"/>
        <v>0</v>
      </c>
      <c r="AG2150" s="11">
        <f t="shared" si="3"/>
        <v>1</v>
      </c>
      <c r="AH2150" s="11">
        <f t="shared" si="4"/>
        <v>0</v>
      </c>
      <c r="AI2150" s="11">
        <f t="shared" si="5"/>
        <v>0</v>
      </c>
      <c r="AJ2150" s="11">
        <f>ROUNDUP(SUM(VLOOKUP(F2150,'Pontuação 3.0'!A$2:B$11,2,FALSE),VLOOKUP(E2150,'Pontuação 3.0'!C$2:D$11,2,FALSE),VLOOKUP(H2150,'Pontuação 3.0'!I$2:J$11,2,FALSE),VLOOKUP(J2150,'Pontuação 3.0'!G$2:H$11,2,FALSE),VLOOKUP(G2150,'Pontuação 3.0'!E$2:F$11,2,FALSE),VLOOKUP(K2150,'Pontuação 3.0'!K$2:L$11,2,FALSE),VLOOKUP(L2150,'Pontuação 3.0'!M$2:N$13,2,FALSE)),0)</f>
        <v>2752</v>
      </c>
      <c r="AK2150" s="10">
        <f t="shared" si="6"/>
        <v>275</v>
      </c>
      <c r="AL2150" s="10" t="str">
        <f t="array" ref="AL2150">IFERROR(INDEX('Pontuação 3.0'!G$13:G$191, MATCH(AK2150, 'Pontuação 3.0'!F$13:F$191, 0)), "Faixa Indefinida")</f>
        <v>A</v>
      </c>
      <c r="AM2150" s="10">
        <f t="shared" si="7"/>
        <v>1</v>
      </c>
      <c r="AN2150" s="10">
        <f t="shared" si="8"/>
        <v>0</v>
      </c>
      <c r="AO2150" s="10">
        <f t="shared" si="9"/>
        <v>0</v>
      </c>
      <c r="AP2150" s="10">
        <f t="shared" si="10"/>
        <v>0</v>
      </c>
    </row>
    <row r="2151" ht="15.75" customHeight="1">
      <c r="A2151" s="7">
        <v>45677.0</v>
      </c>
      <c r="B2151" s="8" t="s">
        <v>103</v>
      </c>
      <c r="C2151" s="8" t="s">
        <v>4956</v>
      </c>
      <c r="D2151" s="9">
        <v>1.1965571431E10</v>
      </c>
      <c r="E2151" s="8" t="s">
        <v>6103</v>
      </c>
      <c r="F2151" s="8" t="s">
        <v>6126</v>
      </c>
      <c r="G2151" s="8" t="s">
        <v>6114</v>
      </c>
      <c r="H2151" s="8" t="s">
        <v>6123</v>
      </c>
      <c r="I2151" s="8" t="s">
        <v>6107</v>
      </c>
      <c r="J2151" s="8" t="s">
        <v>6108</v>
      </c>
      <c r="K2151" s="8" t="s">
        <v>6107</v>
      </c>
      <c r="L2151" s="8" t="s">
        <v>6120</v>
      </c>
      <c r="M2151" s="8" t="s">
        <v>6113</v>
      </c>
      <c r="N2151" s="12" t="s">
        <v>18</v>
      </c>
      <c r="O2151" s="12" t="s">
        <v>20</v>
      </c>
      <c r="P2151" s="12" t="s">
        <v>25</v>
      </c>
      <c r="Q2151" s="12" t="s">
        <v>22</v>
      </c>
      <c r="R2151" s="12" t="s">
        <v>21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10">
        <f>ROUNDUP(SUM(VLOOKUP(F2151,'Pontuação'!A$2:B$11,2,FALSE),VLOOKUP(E2151,'Pontuação'!C$2:D$11,2,FALSE),VLOOKUP(H2151,'Pontuação'!I$2:J$11,2,FALSE),VLOOKUP(J2151,'Pontuação'!G$2:H$11,2,FALSE),VLOOKUP(L2151,'Pontuação'!M$2:N$13,2,FALSE)),0)</f>
        <v>1664</v>
      </c>
      <c r="AD2151" s="11">
        <f t="shared" si="1"/>
        <v>166</v>
      </c>
      <c r="AE2151" s="11" t="str">
        <f t="array" ref="AE2151">IFERROR(INDEX('Pontuação'!G$13:G$101, MATCH(AD2151, 'Pontuação'!F$13:F$101, 0)), "Faixa Indefinida")</f>
        <v>B</v>
      </c>
      <c r="AF2151" s="11">
        <f t="shared" si="2"/>
        <v>0</v>
      </c>
      <c r="AG2151" s="11">
        <f t="shared" si="3"/>
        <v>1</v>
      </c>
      <c r="AH2151" s="11">
        <f t="shared" si="4"/>
        <v>0</v>
      </c>
      <c r="AI2151" s="11">
        <f t="shared" si="5"/>
        <v>0</v>
      </c>
      <c r="AJ2151" s="11">
        <f>ROUNDUP(SUM(VLOOKUP(F2151,'Pontuação 3.0'!A$2:B$11,2,FALSE),VLOOKUP(E2151,'Pontuação 3.0'!C$2:D$11,2,FALSE),VLOOKUP(H2151,'Pontuação 3.0'!I$2:J$11,2,FALSE),VLOOKUP(J2151,'Pontuação 3.0'!G$2:H$11,2,FALSE),VLOOKUP(G2151,'Pontuação 3.0'!E$2:F$11,2,FALSE),VLOOKUP(K2151,'Pontuação 3.0'!K$2:L$11,2,FALSE),VLOOKUP(L2151,'Pontuação 3.0'!M$2:N$13,2,FALSE)),0)</f>
        <v>1929</v>
      </c>
      <c r="AK2151" s="10">
        <f t="shared" si="6"/>
        <v>193</v>
      </c>
      <c r="AL2151" s="10" t="str">
        <f t="array" ref="AL2151">IFERROR(INDEX('Pontuação 3.0'!G$13:G$191, MATCH(AK2151, 'Pontuação 3.0'!F$13:F$191, 0)), "Faixa Indefinida")</f>
        <v>C</v>
      </c>
      <c r="AM2151" s="10">
        <f t="shared" si="7"/>
        <v>0</v>
      </c>
      <c r="AN2151" s="10">
        <f t="shared" si="8"/>
        <v>0</v>
      </c>
      <c r="AO2151" s="10">
        <f t="shared" si="9"/>
        <v>1</v>
      </c>
      <c r="AP2151" s="10">
        <f t="shared" si="10"/>
        <v>0</v>
      </c>
    </row>
    <row r="2152" ht="15.75" customHeight="1">
      <c r="A2152" s="7">
        <v>45677.0</v>
      </c>
      <c r="B2152" s="8" t="s">
        <v>4957</v>
      </c>
      <c r="C2152" s="8" t="s">
        <v>4958</v>
      </c>
      <c r="D2152" s="9">
        <v>7.9988771598E10</v>
      </c>
      <c r="E2152" s="8" t="s">
        <v>6103</v>
      </c>
      <c r="F2152" s="8" t="s">
        <v>6116</v>
      </c>
      <c r="G2152" s="8" t="s">
        <v>6117</v>
      </c>
      <c r="H2152" s="8" t="s">
        <v>6106</v>
      </c>
      <c r="I2152" s="8" t="s">
        <v>6107</v>
      </c>
      <c r="J2152" s="8" t="s">
        <v>6119</v>
      </c>
      <c r="K2152" s="8" t="s">
        <v>6107</v>
      </c>
      <c r="L2152" s="8" t="s">
        <v>6115</v>
      </c>
      <c r="M2152" s="8" t="s">
        <v>6113</v>
      </c>
      <c r="N2152" s="12" t="s">
        <v>18</v>
      </c>
      <c r="O2152" s="12" t="s">
        <v>20</v>
      </c>
      <c r="P2152" s="12" t="s">
        <v>121</v>
      </c>
      <c r="Q2152" s="12" t="s">
        <v>33</v>
      </c>
      <c r="R2152" s="12" t="s">
        <v>21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10">
        <f>ROUNDUP(SUM(VLOOKUP(F2152,'Pontuação'!A$2:B$11,2,FALSE),VLOOKUP(E2152,'Pontuação'!C$2:D$11,2,FALSE),VLOOKUP(H2152,'Pontuação'!I$2:J$11,2,FALSE),VLOOKUP(J2152,'Pontuação'!G$2:H$11,2,FALSE),VLOOKUP(L2152,'Pontuação'!M$2:N$13,2,FALSE)),0)</f>
        <v>1553</v>
      </c>
      <c r="AD2152" s="11">
        <f t="shared" si="1"/>
        <v>155</v>
      </c>
      <c r="AE2152" s="11" t="str">
        <f t="array" ref="AE2152">IFERROR(INDEX('Pontuação'!G$13:G$101, MATCH(AD2152, 'Pontuação'!F$13:F$101, 0)), "Faixa Indefinida")</f>
        <v>C</v>
      </c>
      <c r="AF2152" s="11">
        <f t="shared" si="2"/>
        <v>0</v>
      </c>
      <c r="AG2152" s="11">
        <f t="shared" si="3"/>
        <v>0</v>
      </c>
      <c r="AH2152" s="11">
        <f t="shared" si="4"/>
        <v>1</v>
      </c>
      <c r="AI2152" s="11">
        <f t="shared" si="5"/>
        <v>0</v>
      </c>
      <c r="AJ2152" s="11">
        <f>ROUNDUP(SUM(VLOOKUP(F2152,'Pontuação 3.0'!A$2:B$11,2,FALSE),VLOOKUP(E2152,'Pontuação 3.0'!C$2:D$11,2,FALSE),VLOOKUP(H2152,'Pontuação 3.0'!I$2:J$11,2,FALSE),VLOOKUP(J2152,'Pontuação 3.0'!G$2:H$11,2,FALSE),VLOOKUP(G2152,'Pontuação 3.0'!E$2:F$11,2,FALSE),VLOOKUP(K2152,'Pontuação 3.0'!K$2:L$11,2,FALSE),VLOOKUP(L2152,'Pontuação 3.0'!M$2:N$13,2,FALSE)),0)</f>
        <v>2122</v>
      </c>
      <c r="AK2152" s="10">
        <f t="shared" si="6"/>
        <v>212</v>
      </c>
      <c r="AL2152" s="10" t="str">
        <f t="array" ref="AL2152">IFERROR(INDEX('Pontuação 3.0'!G$13:G$191, MATCH(AK2152, 'Pontuação 3.0'!F$13:F$191, 0)), "Faixa Indefinida")</f>
        <v>C</v>
      </c>
      <c r="AM2152" s="10">
        <f t="shared" si="7"/>
        <v>0</v>
      </c>
      <c r="AN2152" s="10">
        <f t="shared" si="8"/>
        <v>0</v>
      </c>
      <c r="AO2152" s="10">
        <f t="shared" si="9"/>
        <v>1</v>
      </c>
      <c r="AP2152" s="10">
        <f t="shared" si="10"/>
        <v>0</v>
      </c>
    </row>
    <row r="2153" ht="15.75" customHeight="1">
      <c r="A2153" s="7">
        <v>45677.0</v>
      </c>
      <c r="B2153" s="8" t="s">
        <v>4959</v>
      </c>
      <c r="C2153" s="8" t="s">
        <v>4960</v>
      </c>
      <c r="D2153" s="14" t="s">
        <v>6250</v>
      </c>
      <c r="E2153" s="8" t="s">
        <v>6103</v>
      </c>
      <c r="F2153" s="8" t="s">
        <v>6126</v>
      </c>
      <c r="G2153" s="8" t="s">
        <v>6117</v>
      </c>
      <c r="H2153" s="8" t="s">
        <v>6135</v>
      </c>
      <c r="I2153" s="8" t="s">
        <v>6107</v>
      </c>
      <c r="J2153" s="8" t="s">
        <v>6129</v>
      </c>
      <c r="K2153" s="8" t="s">
        <v>6109</v>
      </c>
      <c r="L2153" s="8" t="s">
        <v>6120</v>
      </c>
      <c r="M2153" s="8" t="s">
        <v>6133</v>
      </c>
      <c r="N2153" s="12" t="s">
        <v>18</v>
      </c>
      <c r="O2153" s="12" t="s">
        <v>20</v>
      </c>
      <c r="P2153" s="12" t="s">
        <v>25</v>
      </c>
      <c r="Q2153" s="12" t="s">
        <v>83</v>
      </c>
      <c r="R2153" s="12" t="s">
        <v>32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10">
        <f>ROUNDUP(SUM(VLOOKUP(F2153,'Pontuação'!A$2:B$11,2,FALSE),VLOOKUP(E2153,'Pontuação'!C$2:D$11,2,FALSE),VLOOKUP(H2153,'Pontuação'!I$2:J$11,2,FALSE),VLOOKUP(J2153,'Pontuação'!G$2:H$11,2,FALSE),VLOOKUP(L2153,'Pontuação'!M$2:N$13,2,FALSE)),0)</f>
        <v>1977</v>
      </c>
      <c r="AD2153" s="11">
        <f t="shared" si="1"/>
        <v>198</v>
      </c>
      <c r="AE2153" s="11" t="str">
        <f t="array" ref="AE2153">IFERROR(INDEX('Pontuação'!G$13:G$101, MATCH(AD2153, 'Pontuação'!F$13:F$101, 0)), "Faixa Indefinida")</f>
        <v>A</v>
      </c>
      <c r="AF2153" s="11">
        <f t="shared" si="2"/>
        <v>1</v>
      </c>
      <c r="AG2153" s="11">
        <f t="shared" si="3"/>
        <v>0</v>
      </c>
      <c r="AH2153" s="11">
        <f t="shared" si="4"/>
        <v>0</v>
      </c>
      <c r="AI2153" s="11">
        <f t="shared" si="5"/>
        <v>0</v>
      </c>
      <c r="AJ2153" s="11">
        <f>ROUNDUP(SUM(VLOOKUP(F2153,'Pontuação 3.0'!A$2:B$11,2,FALSE),VLOOKUP(E2153,'Pontuação 3.0'!C$2:D$11,2,FALSE),VLOOKUP(H2153,'Pontuação 3.0'!I$2:J$11,2,FALSE),VLOOKUP(J2153,'Pontuação 3.0'!G$2:H$11,2,FALSE),VLOOKUP(G2153,'Pontuação 3.0'!E$2:F$11,2,FALSE),VLOOKUP(K2153,'Pontuação 3.0'!K$2:L$11,2,FALSE),VLOOKUP(L2153,'Pontuação 3.0'!M$2:N$13,2,FALSE)),0)</f>
        <v>2547</v>
      </c>
      <c r="AK2153" s="10">
        <f t="shared" si="6"/>
        <v>255</v>
      </c>
      <c r="AL2153" s="10" t="str">
        <f t="array" ref="AL2153">IFERROR(INDEX('Pontuação 3.0'!G$13:G$191, MATCH(AK2153, 'Pontuação 3.0'!F$13:F$191, 0)), "Faixa Indefinida")</f>
        <v>A</v>
      </c>
      <c r="AM2153" s="10">
        <f t="shared" si="7"/>
        <v>1</v>
      </c>
      <c r="AN2153" s="10">
        <f t="shared" si="8"/>
        <v>0</v>
      </c>
      <c r="AO2153" s="10">
        <f t="shared" si="9"/>
        <v>0</v>
      </c>
      <c r="AP2153" s="10">
        <f t="shared" si="10"/>
        <v>0</v>
      </c>
    </row>
    <row r="2154" ht="15.75" customHeight="1">
      <c r="A2154" s="7">
        <v>45677.0</v>
      </c>
      <c r="B2154" s="8" t="s">
        <v>4961</v>
      </c>
      <c r="C2154" s="8" t="s">
        <v>4962</v>
      </c>
      <c r="D2154" s="9">
        <v>9.8985468099E10</v>
      </c>
      <c r="E2154" s="8" t="s">
        <v>6103</v>
      </c>
      <c r="F2154" s="8" t="s">
        <v>6116</v>
      </c>
      <c r="G2154" s="8" t="s">
        <v>6117</v>
      </c>
      <c r="H2154" s="8" t="s">
        <v>6123</v>
      </c>
      <c r="I2154" s="8" t="s">
        <v>6128</v>
      </c>
      <c r="J2154" s="8" t="s">
        <v>6119</v>
      </c>
      <c r="K2154" s="8" t="s">
        <v>6109</v>
      </c>
      <c r="L2154" s="8" t="s">
        <v>6120</v>
      </c>
      <c r="M2154" s="8" t="s">
        <v>6111</v>
      </c>
      <c r="N2154" s="12" t="s">
        <v>18</v>
      </c>
      <c r="O2154" s="12" t="s">
        <v>20</v>
      </c>
      <c r="P2154" s="12" t="s">
        <v>89</v>
      </c>
      <c r="Q2154" s="12" t="s">
        <v>33</v>
      </c>
      <c r="R2154" s="12" t="s">
        <v>21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10">
        <f>ROUNDUP(SUM(VLOOKUP(F2154,'Pontuação'!A$2:B$11,2,FALSE),VLOOKUP(E2154,'Pontuação'!C$2:D$11,2,FALSE),VLOOKUP(H2154,'Pontuação'!I$2:J$11,2,FALSE),VLOOKUP(J2154,'Pontuação'!G$2:H$11,2,FALSE),VLOOKUP(L2154,'Pontuação'!M$2:N$13,2,FALSE)),0)</f>
        <v>1571</v>
      </c>
      <c r="AD2154" s="11">
        <f t="shared" si="1"/>
        <v>157</v>
      </c>
      <c r="AE2154" s="11" t="str">
        <f t="array" ref="AE2154">IFERROR(INDEX('Pontuação'!G$13:G$101, MATCH(AD2154, 'Pontuação'!F$13:F$101, 0)), "Faixa Indefinida")</f>
        <v>C</v>
      </c>
      <c r="AF2154" s="11">
        <f t="shared" si="2"/>
        <v>0</v>
      </c>
      <c r="AG2154" s="11">
        <f t="shared" si="3"/>
        <v>0</v>
      </c>
      <c r="AH2154" s="11">
        <f t="shared" si="4"/>
        <v>1</v>
      </c>
      <c r="AI2154" s="11">
        <f t="shared" si="5"/>
        <v>0</v>
      </c>
      <c r="AJ2154" s="11">
        <f>ROUNDUP(SUM(VLOOKUP(F2154,'Pontuação 3.0'!A$2:B$11,2,FALSE),VLOOKUP(E2154,'Pontuação 3.0'!C$2:D$11,2,FALSE),VLOOKUP(H2154,'Pontuação 3.0'!I$2:J$11,2,FALSE),VLOOKUP(J2154,'Pontuação 3.0'!G$2:H$11,2,FALSE),VLOOKUP(G2154,'Pontuação 3.0'!E$2:F$11,2,FALSE),VLOOKUP(K2154,'Pontuação 3.0'!K$2:L$11,2,FALSE),VLOOKUP(L2154,'Pontuação 3.0'!M$2:N$13,2,FALSE)),0)</f>
        <v>2321</v>
      </c>
      <c r="AK2154" s="10">
        <f t="shared" si="6"/>
        <v>232</v>
      </c>
      <c r="AL2154" s="10" t="str">
        <f t="array" ref="AL2154">IFERROR(INDEX('Pontuação 3.0'!G$13:G$191, MATCH(AK2154, 'Pontuação 3.0'!F$13:F$191, 0)), "Faixa Indefinida")</f>
        <v>B</v>
      </c>
      <c r="AM2154" s="10">
        <f t="shared" si="7"/>
        <v>0</v>
      </c>
      <c r="AN2154" s="10">
        <f t="shared" si="8"/>
        <v>1</v>
      </c>
      <c r="AO2154" s="10">
        <f t="shared" si="9"/>
        <v>0</v>
      </c>
      <c r="AP2154" s="10">
        <f t="shared" si="10"/>
        <v>0</v>
      </c>
    </row>
    <row r="2155" ht="15.75" customHeight="1">
      <c r="A2155" s="7">
        <v>45677.0</v>
      </c>
      <c r="B2155" s="8" t="s">
        <v>643</v>
      </c>
      <c r="C2155" s="8" t="s">
        <v>4963</v>
      </c>
      <c r="D2155" s="9">
        <v>6.1996239198E10</v>
      </c>
      <c r="E2155" s="8" t="s">
        <v>6103</v>
      </c>
      <c r="F2155" s="8" t="s">
        <v>6116</v>
      </c>
      <c r="G2155" s="8" t="s">
        <v>6117</v>
      </c>
      <c r="H2155" s="8" t="s">
        <v>6106</v>
      </c>
      <c r="I2155" s="8" t="s">
        <v>6128</v>
      </c>
      <c r="J2155" s="8" t="s">
        <v>6129</v>
      </c>
      <c r="K2155" s="8" t="s">
        <v>6109</v>
      </c>
      <c r="L2155" s="8" t="s">
        <v>6110</v>
      </c>
      <c r="M2155" s="8" t="s">
        <v>6113</v>
      </c>
      <c r="N2155" s="12" t="s">
        <v>18</v>
      </c>
      <c r="O2155" s="12" t="s">
        <v>20</v>
      </c>
      <c r="P2155" s="12" t="s">
        <v>25</v>
      </c>
      <c r="Q2155" s="12" t="s">
        <v>83</v>
      </c>
      <c r="R2155" s="12" t="s">
        <v>32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10">
        <f>ROUNDUP(SUM(VLOOKUP(F2155,'Pontuação'!A$2:B$11,2,FALSE),VLOOKUP(E2155,'Pontuação'!C$2:D$11,2,FALSE),VLOOKUP(H2155,'Pontuação'!I$2:J$11,2,FALSE),VLOOKUP(J2155,'Pontuação'!G$2:H$11,2,FALSE),VLOOKUP(L2155,'Pontuação'!M$2:N$13,2,FALSE)),0)</f>
        <v>1901</v>
      </c>
      <c r="AD2155" s="11">
        <f t="shared" si="1"/>
        <v>190</v>
      </c>
      <c r="AE2155" s="11" t="str">
        <f t="array" ref="AE2155">IFERROR(INDEX('Pontuação'!G$13:G$101, MATCH(AD2155, 'Pontuação'!F$13:F$101, 0)), "Faixa Indefinida")</f>
        <v>A</v>
      </c>
      <c r="AF2155" s="11">
        <f t="shared" si="2"/>
        <v>1</v>
      </c>
      <c r="AG2155" s="11">
        <f t="shared" si="3"/>
        <v>0</v>
      </c>
      <c r="AH2155" s="11">
        <f t="shared" si="4"/>
        <v>0</v>
      </c>
      <c r="AI2155" s="11">
        <f t="shared" si="5"/>
        <v>0</v>
      </c>
      <c r="AJ2155" s="11">
        <f>ROUNDUP(SUM(VLOOKUP(F2155,'Pontuação 3.0'!A$2:B$11,2,FALSE),VLOOKUP(E2155,'Pontuação 3.0'!C$2:D$11,2,FALSE),VLOOKUP(H2155,'Pontuação 3.0'!I$2:J$11,2,FALSE),VLOOKUP(J2155,'Pontuação 3.0'!G$2:H$11,2,FALSE),VLOOKUP(G2155,'Pontuação 3.0'!E$2:F$11,2,FALSE),VLOOKUP(K2155,'Pontuação 3.0'!K$2:L$11,2,FALSE),VLOOKUP(L2155,'Pontuação 3.0'!M$2:N$13,2,FALSE)),0)</f>
        <v>2852</v>
      </c>
      <c r="AK2155" s="10">
        <f t="shared" si="6"/>
        <v>285</v>
      </c>
      <c r="AL2155" s="10" t="str">
        <f t="array" ref="AL2155">IFERROR(INDEX('Pontuação 3.0'!G$13:G$191, MATCH(AK2155, 'Pontuação 3.0'!F$13:F$191, 0)), "Faixa Indefinida")</f>
        <v>A</v>
      </c>
      <c r="AM2155" s="10">
        <f t="shared" si="7"/>
        <v>1</v>
      </c>
      <c r="AN2155" s="10">
        <f t="shared" si="8"/>
        <v>0</v>
      </c>
      <c r="AO2155" s="10">
        <f t="shared" si="9"/>
        <v>0</v>
      </c>
      <c r="AP2155" s="10">
        <f t="shared" si="10"/>
        <v>0</v>
      </c>
    </row>
    <row r="2156" ht="15.75" customHeight="1">
      <c r="A2156" s="7">
        <v>45677.0</v>
      </c>
      <c r="B2156" s="8" t="s">
        <v>4966</v>
      </c>
      <c r="C2156" s="8" t="s">
        <v>4967</v>
      </c>
      <c r="D2156" s="9">
        <v>2.1990522111E10</v>
      </c>
      <c r="E2156" s="8" t="s">
        <v>6103</v>
      </c>
      <c r="F2156" s="8" t="s">
        <v>6116</v>
      </c>
      <c r="G2156" s="8" t="s">
        <v>6114</v>
      </c>
      <c r="H2156" s="8" t="s">
        <v>6118</v>
      </c>
      <c r="I2156" s="8" t="s">
        <v>6107</v>
      </c>
      <c r="J2156" s="8" t="s">
        <v>6119</v>
      </c>
      <c r="K2156" s="8" t="s">
        <v>6107</v>
      </c>
      <c r="L2156" s="8" t="s">
        <v>6115</v>
      </c>
      <c r="M2156" s="8" t="s">
        <v>6121</v>
      </c>
      <c r="N2156" s="12" t="s">
        <v>18</v>
      </c>
      <c r="O2156" s="12" t="s">
        <v>20</v>
      </c>
      <c r="P2156" s="12" t="s">
        <v>89</v>
      </c>
      <c r="Q2156" s="12" t="s">
        <v>33</v>
      </c>
      <c r="R2156" s="12" t="s">
        <v>32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10">
        <f>ROUNDUP(SUM(VLOOKUP(F2156,'Pontuação'!A$2:B$11,2,FALSE),VLOOKUP(E2156,'Pontuação'!C$2:D$11,2,FALSE),VLOOKUP(H2156,'Pontuação'!I$2:J$11,2,FALSE),VLOOKUP(J2156,'Pontuação'!G$2:H$11,2,FALSE),VLOOKUP(L2156,'Pontuação'!M$2:N$13,2,FALSE)),0)</f>
        <v>1595</v>
      </c>
      <c r="AD2156" s="11">
        <f t="shared" si="1"/>
        <v>160</v>
      </c>
      <c r="AE2156" s="11" t="str">
        <f t="array" ref="AE2156">IFERROR(INDEX('Pontuação'!G$13:G$101, MATCH(AD2156, 'Pontuação'!F$13:F$101, 0)), "Faixa Indefinida")</f>
        <v>C</v>
      </c>
      <c r="AF2156" s="11">
        <f t="shared" si="2"/>
        <v>0</v>
      </c>
      <c r="AG2156" s="11">
        <f t="shared" si="3"/>
        <v>0</v>
      </c>
      <c r="AH2156" s="11">
        <f t="shared" si="4"/>
        <v>1</v>
      </c>
      <c r="AI2156" s="11">
        <f t="shared" si="5"/>
        <v>0</v>
      </c>
      <c r="AJ2156" s="11">
        <f>ROUNDUP(SUM(VLOOKUP(F2156,'Pontuação 3.0'!A$2:B$11,2,FALSE),VLOOKUP(E2156,'Pontuação 3.0'!C$2:D$11,2,FALSE),VLOOKUP(H2156,'Pontuação 3.0'!I$2:J$11,2,FALSE),VLOOKUP(J2156,'Pontuação 3.0'!G$2:H$11,2,FALSE),VLOOKUP(G2156,'Pontuação 3.0'!E$2:F$11,2,FALSE),VLOOKUP(K2156,'Pontuação 3.0'!K$2:L$11,2,FALSE),VLOOKUP(L2156,'Pontuação 3.0'!M$2:N$13,2,FALSE)),0)</f>
        <v>2059</v>
      </c>
      <c r="AK2156" s="10">
        <f t="shared" si="6"/>
        <v>206</v>
      </c>
      <c r="AL2156" s="10" t="str">
        <f t="array" ref="AL2156">IFERROR(INDEX('Pontuação 3.0'!G$13:G$191, MATCH(AK2156, 'Pontuação 3.0'!F$13:F$191, 0)), "Faixa Indefinida")</f>
        <v>C</v>
      </c>
      <c r="AM2156" s="10">
        <f t="shared" si="7"/>
        <v>0</v>
      </c>
      <c r="AN2156" s="10">
        <f t="shared" si="8"/>
        <v>0</v>
      </c>
      <c r="AO2156" s="10">
        <f t="shared" si="9"/>
        <v>1</v>
      </c>
      <c r="AP2156" s="10">
        <f t="shared" si="10"/>
        <v>0</v>
      </c>
    </row>
    <row r="2157" ht="15.75" customHeight="1">
      <c r="A2157" s="7">
        <v>45677.0</v>
      </c>
      <c r="B2157" s="8" t="s">
        <v>4964</v>
      </c>
      <c r="C2157" s="8" t="s">
        <v>4965</v>
      </c>
      <c r="D2157" s="9">
        <v>9.2985270206E10</v>
      </c>
      <c r="E2157" s="8" t="s">
        <v>6103</v>
      </c>
      <c r="F2157" s="8" t="s">
        <v>6116</v>
      </c>
      <c r="G2157" s="8" t="s">
        <v>6122</v>
      </c>
      <c r="H2157" s="8" t="s">
        <v>6123</v>
      </c>
      <c r="I2157" s="8" t="s">
        <v>6107</v>
      </c>
      <c r="J2157" s="8" t="s">
        <v>6119</v>
      </c>
      <c r="K2157" s="8" t="s">
        <v>6107</v>
      </c>
      <c r="L2157" s="8" t="s">
        <v>6136</v>
      </c>
      <c r="M2157" s="8" t="s">
        <v>6111</v>
      </c>
      <c r="N2157" s="12" t="s">
        <v>18</v>
      </c>
      <c r="O2157" s="12" t="s">
        <v>20</v>
      </c>
      <c r="P2157" s="12" t="s">
        <v>102</v>
      </c>
      <c r="Q2157" s="12" t="s">
        <v>22</v>
      </c>
      <c r="R2157" s="12" t="s">
        <v>21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10">
        <f>ROUNDUP(SUM(VLOOKUP(F2157,'Pontuação'!A$2:B$11,2,FALSE),VLOOKUP(E2157,'Pontuação'!C$2:D$11,2,FALSE),VLOOKUP(H2157,'Pontuação'!I$2:J$11,2,FALSE),VLOOKUP(J2157,'Pontuação'!G$2:H$11,2,FALSE),VLOOKUP(L2157,'Pontuação'!M$2:N$13,2,FALSE)),0)</f>
        <v>1483</v>
      </c>
      <c r="AD2157" s="11">
        <f t="shared" si="1"/>
        <v>148</v>
      </c>
      <c r="AE2157" s="11" t="str">
        <f t="array" ref="AE2157">IFERROR(INDEX('Pontuação'!G$13:G$101, MATCH(AD2157, 'Pontuação'!F$13:F$101, 0)), "Faixa Indefinida")</f>
        <v>C</v>
      </c>
      <c r="AF2157" s="11">
        <f t="shared" si="2"/>
        <v>0</v>
      </c>
      <c r="AG2157" s="11">
        <f t="shared" si="3"/>
        <v>0</v>
      </c>
      <c r="AH2157" s="11">
        <f t="shared" si="4"/>
        <v>1</v>
      </c>
      <c r="AI2157" s="11">
        <f t="shared" si="5"/>
        <v>0</v>
      </c>
      <c r="AJ2157" s="11">
        <f>ROUNDUP(SUM(VLOOKUP(F2157,'Pontuação 3.0'!A$2:B$11,2,FALSE),VLOOKUP(E2157,'Pontuação 3.0'!C$2:D$11,2,FALSE),VLOOKUP(H2157,'Pontuação 3.0'!I$2:J$11,2,FALSE),VLOOKUP(J2157,'Pontuação 3.0'!G$2:H$11,2,FALSE),VLOOKUP(G2157,'Pontuação 3.0'!E$2:F$11,2,FALSE),VLOOKUP(K2157,'Pontuação 3.0'!K$2:L$11,2,FALSE),VLOOKUP(L2157,'Pontuação 3.0'!M$2:N$13,2,FALSE)),0)</f>
        <v>1812</v>
      </c>
      <c r="AK2157" s="10">
        <f t="shared" si="6"/>
        <v>181</v>
      </c>
      <c r="AL2157" s="10" t="str">
        <f t="array" ref="AL2157">IFERROR(INDEX('Pontuação 3.0'!G$13:G$191, MATCH(AK2157, 'Pontuação 3.0'!F$13:F$191, 0)), "Faixa Indefinida")</f>
        <v>D</v>
      </c>
      <c r="AM2157" s="10">
        <f t="shared" si="7"/>
        <v>0</v>
      </c>
      <c r="AN2157" s="10">
        <f t="shared" si="8"/>
        <v>0</v>
      </c>
      <c r="AO2157" s="10">
        <f t="shared" si="9"/>
        <v>0</v>
      </c>
      <c r="AP2157" s="10">
        <f t="shared" si="10"/>
        <v>1</v>
      </c>
    </row>
    <row r="2158" ht="15.75" customHeight="1">
      <c r="A2158" s="7">
        <v>45677.0</v>
      </c>
      <c r="B2158" s="8" t="s">
        <v>4968</v>
      </c>
      <c r="C2158" s="8" t="s">
        <v>4969</v>
      </c>
      <c r="D2158" s="8" t="s">
        <v>4970</v>
      </c>
      <c r="E2158" s="8" t="s">
        <v>6103</v>
      </c>
      <c r="F2158" s="8" t="s">
        <v>6126</v>
      </c>
      <c r="G2158" s="8" t="s">
        <v>6114</v>
      </c>
      <c r="H2158" s="8" t="s">
        <v>6106</v>
      </c>
      <c r="I2158" s="8" t="s">
        <v>6107</v>
      </c>
      <c r="J2158" s="8" t="s">
        <v>6119</v>
      </c>
      <c r="K2158" s="8" t="s">
        <v>6107</v>
      </c>
      <c r="L2158" s="8" t="s">
        <v>6120</v>
      </c>
      <c r="M2158" s="8" t="s">
        <v>6113</v>
      </c>
      <c r="N2158" s="12" t="s">
        <v>18</v>
      </c>
      <c r="O2158" s="12" t="s">
        <v>20</v>
      </c>
      <c r="P2158" s="12" t="s">
        <v>19</v>
      </c>
      <c r="Q2158" s="12" t="s">
        <v>33</v>
      </c>
      <c r="R2158" s="12" t="s">
        <v>21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10">
        <f>ROUNDUP(SUM(VLOOKUP(F2158,'Pontuação'!A$2:B$11,2,FALSE),VLOOKUP(E2158,'Pontuação'!C$2:D$11,2,FALSE),VLOOKUP(H2158,'Pontuação'!I$2:J$11,2,FALSE),VLOOKUP(J2158,'Pontuação'!G$2:H$11,2,FALSE),VLOOKUP(L2158,'Pontuação'!M$2:N$13,2,FALSE)),0)</f>
        <v>1673</v>
      </c>
      <c r="AD2158" s="11">
        <f t="shared" si="1"/>
        <v>167</v>
      </c>
      <c r="AE2158" s="11" t="str">
        <f t="array" ref="AE2158">IFERROR(INDEX('Pontuação'!G$13:G$101, MATCH(AD2158, 'Pontuação'!F$13:F$101, 0)), "Faixa Indefinida")</f>
        <v>B</v>
      </c>
      <c r="AF2158" s="11">
        <f t="shared" si="2"/>
        <v>0</v>
      </c>
      <c r="AG2158" s="11">
        <f t="shared" si="3"/>
        <v>1</v>
      </c>
      <c r="AH2158" s="11">
        <f t="shared" si="4"/>
        <v>0</v>
      </c>
      <c r="AI2158" s="11">
        <f t="shared" si="5"/>
        <v>0</v>
      </c>
      <c r="AJ2158" s="11">
        <f>ROUNDUP(SUM(VLOOKUP(F2158,'Pontuação 3.0'!A$2:B$11,2,FALSE),VLOOKUP(E2158,'Pontuação 3.0'!C$2:D$11,2,FALSE),VLOOKUP(H2158,'Pontuação 3.0'!I$2:J$11,2,FALSE),VLOOKUP(J2158,'Pontuação 3.0'!G$2:H$11,2,FALSE),VLOOKUP(G2158,'Pontuação 3.0'!E$2:F$11,2,FALSE),VLOOKUP(K2158,'Pontuação 3.0'!K$2:L$11,2,FALSE),VLOOKUP(L2158,'Pontuação 3.0'!M$2:N$13,2,FALSE)),0)</f>
        <v>1925</v>
      </c>
      <c r="AK2158" s="10">
        <f t="shared" si="6"/>
        <v>193</v>
      </c>
      <c r="AL2158" s="10" t="str">
        <f t="array" ref="AL2158">IFERROR(INDEX('Pontuação 3.0'!G$13:G$191, MATCH(AK2158, 'Pontuação 3.0'!F$13:F$191, 0)), "Faixa Indefinida")</f>
        <v>C</v>
      </c>
      <c r="AM2158" s="10">
        <f t="shared" si="7"/>
        <v>0</v>
      </c>
      <c r="AN2158" s="10">
        <f t="shared" si="8"/>
        <v>0</v>
      </c>
      <c r="AO2158" s="10">
        <f t="shared" si="9"/>
        <v>1</v>
      </c>
      <c r="AP2158" s="10">
        <f t="shared" si="10"/>
        <v>0</v>
      </c>
    </row>
    <row r="2159" ht="15.75" customHeight="1">
      <c r="A2159" s="7">
        <v>45677.0</v>
      </c>
      <c r="B2159" s="8" t="s">
        <v>4971</v>
      </c>
      <c r="C2159" s="8" t="s">
        <v>4972</v>
      </c>
      <c r="D2159" s="9">
        <v>2.7999787824E10</v>
      </c>
      <c r="E2159" s="8" t="s">
        <v>6103</v>
      </c>
      <c r="F2159" s="8" t="s">
        <v>6116</v>
      </c>
      <c r="G2159" s="8" t="s">
        <v>6114</v>
      </c>
      <c r="H2159" s="8" t="s">
        <v>6123</v>
      </c>
      <c r="I2159" s="8" t="s">
        <v>6128</v>
      </c>
      <c r="J2159" s="8" t="s">
        <v>6108</v>
      </c>
      <c r="K2159" s="8" t="s">
        <v>6107</v>
      </c>
      <c r="L2159" s="8" t="s">
        <v>6120</v>
      </c>
      <c r="M2159" s="8" t="s">
        <v>6113</v>
      </c>
      <c r="N2159" s="12" t="s">
        <v>18</v>
      </c>
      <c r="O2159" s="12" t="s">
        <v>20</v>
      </c>
      <c r="P2159" s="12" t="s">
        <v>121</v>
      </c>
      <c r="Q2159" s="12" t="s">
        <v>352</v>
      </c>
      <c r="R2159" s="12" t="s">
        <v>32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10">
        <f>ROUNDUP(SUM(VLOOKUP(F2159,'Pontuação'!A$2:B$11,2,FALSE),VLOOKUP(E2159,'Pontuação'!C$2:D$11,2,FALSE),VLOOKUP(H2159,'Pontuação'!I$2:J$11,2,FALSE),VLOOKUP(J2159,'Pontuação'!G$2:H$11,2,FALSE),VLOOKUP(L2159,'Pontuação'!M$2:N$13,2,FALSE)),0)</f>
        <v>1676</v>
      </c>
      <c r="AD2159" s="11">
        <f t="shared" si="1"/>
        <v>168</v>
      </c>
      <c r="AE2159" s="11" t="str">
        <f t="array" ref="AE2159">IFERROR(INDEX('Pontuação'!G$13:G$101, MATCH(AD2159, 'Pontuação'!F$13:F$101, 0)), "Faixa Indefinida")</f>
        <v>B</v>
      </c>
      <c r="AF2159" s="11">
        <f t="shared" si="2"/>
        <v>0</v>
      </c>
      <c r="AG2159" s="11">
        <f t="shared" si="3"/>
        <v>1</v>
      </c>
      <c r="AH2159" s="11">
        <f t="shared" si="4"/>
        <v>0</v>
      </c>
      <c r="AI2159" s="11">
        <f t="shared" si="5"/>
        <v>0</v>
      </c>
      <c r="AJ2159" s="11">
        <f>ROUNDUP(SUM(VLOOKUP(F2159,'Pontuação 3.0'!A$2:B$11,2,FALSE),VLOOKUP(E2159,'Pontuação 3.0'!C$2:D$11,2,FALSE),VLOOKUP(H2159,'Pontuação 3.0'!I$2:J$11,2,FALSE),VLOOKUP(J2159,'Pontuação 3.0'!G$2:H$11,2,FALSE),VLOOKUP(G2159,'Pontuação 3.0'!E$2:F$11,2,FALSE),VLOOKUP(K2159,'Pontuação 3.0'!K$2:L$11,2,FALSE),VLOOKUP(L2159,'Pontuação 3.0'!M$2:N$13,2,FALSE)),0)</f>
        <v>2062</v>
      </c>
      <c r="AK2159" s="10">
        <f t="shared" si="6"/>
        <v>206</v>
      </c>
      <c r="AL2159" s="10" t="str">
        <f t="array" ref="AL2159">IFERROR(INDEX('Pontuação 3.0'!G$13:G$191, MATCH(AK2159, 'Pontuação 3.0'!F$13:F$191, 0)), "Faixa Indefinida")</f>
        <v>C</v>
      </c>
      <c r="AM2159" s="10">
        <f t="shared" si="7"/>
        <v>0</v>
      </c>
      <c r="AN2159" s="10">
        <f t="shared" si="8"/>
        <v>0</v>
      </c>
      <c r="AO2159" s="10">
        <f t="shared" si="9"/>
        <v>1</v>
      </c>
      <c r="AP2159" s="10">
        <f t="shared" si="10"/>
        <v>0</v>
      </c>
    </row>
    <row r="2160" ht="15.75" customHeight="1">
      <c r="A2160" s="7">
        <v>45677.0</v>
      </c>
      <c r="B2160" s="8" t="s">
        <v>4975</v>
      </c>
      <c r="C2160" s="8" t="s">
        <v>4976</v>
      </c>
      <c r="D2160" s="9">
        <v>8.1988156352E10</v>
      </c>
      <c r="E2160" s="8" t="s">
        <v>6103</v>
      </c>
      <c r="F2160" s="8" t="s">
        <v>6116</v>
      </c>
      <c r="G2160" s="8" t="s">
        <v>6122</v>
      </c>
      <c r="H2160" s="8" t="s">
        <v>6118</v>
      </c>
      <c r="I2160" s="8" t="s">
        <v>6107</v>
      </c>
      <c r="J2160" s="8" t="s">
        <v>6108</v>
      </c>
      <c r="K2160" s="8" t="s">
        <v>6109</v>
      </c>
      <c r="L2160" s="8" t="s">
        <v>6120</v>
      </c>
      <c r="M2160" s="8" t="s">
        <v>6121</v>
      </c>
      <c r="N2160" s="12" t="s">
        <v>18</v>
      </c>
      <c r="O2160" s="12" t="s">
        <v>20</v>
      </c>
      <c r="P2160" s="12" t="s">
        <v>65</v>
      </c>
      <c r="Q2160" s="12" t="s">
        <v>33</v>
      </c>
      <c r="R2160" s="12" t="s">
        <v>32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10">
        <f>ROUNDUP(SUM(VLOOKUP(F2160,'Pontuação'!A$2:B$11,2,FALSE),VLOOKUP(E2160,'Pontuação'!C$2:D$11,2,FALSE),VLOOKUP(H2160,'Pontuação'!I$2:J$11,2,FALSE),VLOOKUP(J2160,'Pontuação'!G$2:H$11,2,FALSE),VLOOKUP(L2160,'Pontuação'!M$2:N$13,2,FALSE)),0)</f>
        <v>1832</v>
      </c>
      <c r="AD2160" s="11">
        <f t="shared" si="1"/>
        <v>183</v>
      </c>
      <c r="AE2160" s="11" t="str">
        <f t="array" ref="AE2160">IFERROR(INDEX('Pontuação'!G$13:G$101, MATCH(AD2160, 'Pontuação'!F$13:F$101, 0)), "Faixa Indefinida")</f>
        <v>B</v>
      </c>
      <c r="AF2160" s="11">
        <f t="shared" si="2"/>
        <v>0</v>
      </c>
      <c r="AG2160" s="11">
        <f t="shared" si="3"/>
        <v>1</v>
      </c>
      <c r="AH2160" s="11">
        <f t="shared" si="4"/>
        <v>0</v>
      </c>
      <c r="AI2160" s="11">
        <f t="shared" si="5"/>
        <v>0</v>
      </c>
      <c r="AJ2160" s="11">
        <f>ROUNDUP(SUM(VLOOKUP(F2160,'Pontuação 3.0'!A$2:B$11,2,FALSE),VLOOKUP(E2160,'Pontuação 3.0'!C$2:D$11,2,FALSE),VLOOKUP(H2160,'Pontuação 3.0'!I$2:J$11,2,FALSE),VLOOKUP(J2160,'Pontuação 3.0'!G$2:H$11,2,FALSE),VLOOKUP(G2160,'Pontuação 3.0'!E$2:F$11,2,FALSE),VLOOKUP(K2160,'Pontuação 3.0'!K$2:L$11,2,FALSE),VLOOKUP(L2160,'Pontuação 3.0'!M$2:N$13,2,FALSE)),0)</f>
        <v>2568</v>
      </c>
      <c r="AK2160" s="10">
        <f t="shared" si="6"/>
        <v>257</v>
      </c>
      <c r="AL2160" s="10" t="str">
        <f t="array" ref="AL2160">IFERROR(INDEX('Pontuação 3.0'!G$13:G$191, MATCH(AK2160, 'Pontuação 3.0'!F$13:F$191, 0)), "Faixa Indefinida")</f>
        <v>A</v>
      </c>
      <c r="AM2160" s="10">
        <f t="shared" si="7"/>
        <v>1</v>
      </c>
      <c r="AN2160" s="10">
        <f t="shared" si="8"/>
        <v>0</v>
      </c>
      <c r="AO2160" s="10">
        <f t="shared" si="9"/>
        <v>0</v>
      </c>
      <c r="AP2160" s="10">
        <f t="shared" si="10"/>
        <v>0</v>
      </c>
    </row>
    <row r="2161" ht="15.75" customHeight="1">
      <c r="A2161" s="7">
        <v>45677.0</v>
      </c>
      <c r="B2161" s="8" t="s">
        <v>4977</v>
      </c>
      <c r="C2161" s="8" t="s">
        <v>4978</v>
      </c>
      <c r="D2161" s="9">
        <v>6.7981079479E10</v>
      </c>
      <c r="E2161" s="8" t="s">
        <v>6103</v>
      </c>
      <c r="F2161" s="8" t="s">
        <v>6116</v>
      </c>
      <c r="G2161" s="8" t="s">
        <v>6117</v>
      </c>
      <c r="H2161" s="8" t="s">
        <v>6106</v>
      </c>
      <c r="I2161" s="8" t="s">
        <v>6107</v>
      </c>
      <c r="J2161" s="8" t="s">
        <v>6119</v>
      </c>
      <c r="K2161" s="8" t="s">
        <v>6107</v>
      </c>
      <c r="L2161" s="8" t="s">
        <v>6115</v>
      </c>
      <c r="M2161" s="8" t="s">
        <v>6113</v>
      </c>
      <c r="N2161" s="12" t="s">
        <v>18</v>
      </c>
      <c r="O2161" s="12" t="s">
        <v>20</v>
      </c>
      <c r="P2161" s="12" t="s">
        <v>121</v>
      </c>
      <c r="Q2161" s="12" t="s">
        <v>22</v>
      </c>
      <c r="R2161" s="12" t="s">
        <v>21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10">
        <f>ROUNDUP(SUM(VLOOKUP(F2161,'Pontuação'!A$2:B$11,2,FALSE),VLOOKUP(E2161,'Pontuação'!C$2:D$11,2,FALSE),VLOOKUP(H2161,'Pontuação'!I$2:J$11,2,FALSE),VLOOKUP(J2161,'Pontuação'!G$2:H$11,2,FALSE),VLOOKUP(L2161,'Pontuação'!M$2:N$13,2,FALSE)),0)</f>
        <v>1553</v>
      </c>
      <c r="AD2161" s="11">
        <f t="shared" si="1"/>
        <v>155</v>
      </c>
      <c r="AE2161" s="11" t="str">
        <f t="array" ref="AE2161">IFERROR(INDEX('Pontuação'!G$13:G$101, MATCH(AD2161, 'Pontuação'!F$13:F$101, 0)), "Faixa Indefinida")</f>
        <v>C</v>
      </c>
      <c r="AF2161" s="11">
        <f t="shared" si="2"/>
        <v>0</v>
      </c>
      <c r="AG2161" s="11">
        <f t="shared" si="3"/>
        <v>0</v>
      </c>
      <c r="AH2161" s="11">
        <f t="shared" si="4"/>
        <v>1</v>
      </c>
      <c r="AI2161" s="11">
        <f t="shared" si="5"/>
        <v>0</v>
      </c>
      <c r="AJ2161" s="11">
        <f>ROUNDUP(SUM(VLOOKUP(F2161,'Pontuação 3.0'!A$2:B$11,2,FALSE),VLOOKUP(E2161,'Pontuação 3.0'!C$2:D$11,2,FALSE),VLOOKUP(H2161,'Pontuação 3.0'!I$2:J$11,2,FALSE),VLOOKUP(J2161,'Pontuação 3.0'!G$2:H$11,2,FALSE),VLOOKUP(G2161,'Pontuação 3.0'!E$2:F$11,2,FALSE),VLOOKUP(K2161,'Pontuação 3.0'!K$2:L$11,2,FALSE),VLOOKUP(L2161,'Pontuação 3.0'!M$2:N$13,2,FALSE)),0)</f>
        <v>2122</v>
      </c>
      <c r="AK2161" s="10">
        <f t="shared" si="6"/>
        <v>212</v>
      </c>
      <c r="AL2161" s="10" t="str">
        <f t="array" ref="AL2161">IFERROR(INDEX('Pontuação 3.0'!G$13:G$191, MATCH(AK2161, 'Pontuação 3.0'!F$13:F$191, 0)), "Faixa Indefinida")</f>
        <v>C</v>
      </c>
      <c r="AM2161" s="10">
        <f t="shared" si="7"/>
        <v>0</v>
      </c>
      <c r="AN2161" s="10">
        <f t="shared" si="8"/>
        <v>0</v>
      </c>
      <c r="AO2161" s="10">
        <f t="shared" si="9"/>
        <v>1</v>
      </c>
      <c r="AP2161" s="10">
        <f t="shared" si="10"/>
        <v>0</v>
      </c>
    </row>
    <row r="2162" ht="15.75" customHeight="1">
      <c r="A2162" s="7">
        <v>45677.0</v>
      </c>
      <c r="B2162" s="8" t="s">
        <v>4979</v>
      </c>
      <c r="C2162" s="8" t="s">
        <v>4980</v>
      </c>
      <c r="D2162" s="9">
        <v>7.1991200441E10</v>
      </c>
      <c r="E2162" s="8" t="s">
        <v>6103</v>
      </c>
      <c r="F2162" s="8" t="s">
        <v>6126</v>
      </c>
      <c r="G2162" s="8" t="s">
        <v>6117</v>
      </c>
      <c r="H2162" s="8" t="s">
        <v>6132</v>
      </c>
      <c r="I2162" s="8" t="s">
        <v>6128</v>
      </c>
      <c r="J2162" s="8" t="s">
        <v>6119</v>
      </c>
      <c r="K2162" s="8" t="s">
        <v>6109</v>
      </c>
      <c r="L2162" s="8" t="s">
        <v>6115</v>
      </c>
      <c r="M2162" s="8" t="s">
        <v>6111</v>
      </c>
      <c r="N2162" s="12" t="s">
        <v>18</v>
      </c>
      <c r="O2162" s="12" t="s">
        <v>20</v>
      </c>
      <c r="P2162" s="12" t="s">
        <v>102</v>
      </c>
      <c r="Q2162" s="12" t="s">
        <v>22</v>
      </c>
      <c r="R2162" s="12" t="s">
        <v>21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10">
        <f>ROUNDUP(SUM(VLOOKUP(F2162,'Pontuação'!A$2:B$11,2,FALSE),VLOOKUP(E2162,'Pontuação'!C$2:D$11,2,FALSE),VLOOKUP(H2162,'Pontuação'!I$2:J$11,2,FALSE),VLOOKUP(J2162,'Pontuação'!G$2:H$11,2,FALSE),VLOOKUP(L2162,'Pontuação'!M$2:N$13,2,FALSE)),0)</f>
        <v>1357</v>
      </c>
      <c r="AD2162" s="11">
        <f t="shared" si="1"/>
        <v>136</v>
      </c>
      <c r="AE2162" s="11" t="str">
        <f t="array" ref="AE2162">IFERROR(INDEX('Pontuação'!G$13:G$101, MATCH(AD2162, 'Pontuação'!F$13:F$101, 0)), "Faixa Indefinida")</f>
        <v>D</v>
      </c>
      <c r="AF2162" s="11">
        <f t="shared" si="2"/>
        <v>0</v>
      </c>
      <c r="AG2162" s="11">
        <f t="shared" si="3"/>
        <v>0</v>
      </c>
      <c r="AH2162" s="11">
        <f t="shared" si="4"/>
        <v>0</v>
      </c>
      <c r="AI2162" s="11">
        <f t="shared" si="5"/>
        <v>1</v>
      </c>
      <c r="AJ2162" s="11">
        <f>ROUNDUP(SUM(VLOOKUP(F2162,'Pontuação 3.0'!A$2:B$11,2,FALSE),VLOOKUP(E2162,'Pontuação 3.0'!C$2:D$11,2,FALSE),VLOOKUP(H2162,'Pontuação 3.0'!I$2:J$11,2,FALSE),VLOOKUP(J2162,'Pontuação 3.0'!G$2:H$11,2,FALSE),VLOOKUP(G2162,'Pontuação 3.0'!E$2:F$11,2,FALSE),VLOOKUP(K2162,'Pontuação 3.0'!K$2:L$11,2,FALSE),VLOOKUP(L2162,'Pontuação 3.0'!M$2:N$13,2,FALSE)),0)</f>
        <v>2142</v>
      </c>
      <c r="AK2162" s="10">
        <f t="shared" si="6"/>
        <v>214</v>
      </c>
      <c r="AL2162" s="10" t="str">
        <f t="array" ref="AL2162">IFERROR(INDEX('Pontuação 3.0'!G$13:G$191, MATCH(AK2162, 'Pontuação 3.0'!F$13:F$191, 0)), "Faixa Indefinida")</f>
        <v>B</v>
      </c>
      <c r="AM2162" s="10">
        <f t="shared" si="7"/>
        <v>0</v>
      </c>
      <c r="AN2162" s="10">
        <f t="shared" si="8"/>
        <v>1</v>
      </c>
      <c r="AO2162" s="10">
        <f t="shared" si="9"/>
        <v>0</v>
      </c>
      <c r="AP2162" s="10">
        <f t="shared" si="10"/>
        <v>0</v>
      </c>
    </row>
    <row r="2163" ht="15.75" customHeight="1">
      <c r="A2163" s="7">
        <v>45677.0</v>
      </c>
      <c r="B2163" s="8" t="s">
        <v>645</v>
      </c>
      <c r="C2163" s="8" t="s">
        <v>4981</v>
      </c>
      <c r="D2163" s="9">
        <v>1.6993328451E10</v>
      </c>
      <c r="E2163" s="8" t="s">
        <v>6103</v>
      </c>
      <c r="F2163" s="8" t="s">
        <v>6104</v>
      </c>
      <c r="G2163" s="8" t="s">
        <v>6117</v>
      </c>
      <c r="H2163" s="8" t="s">
        <v>6106</v>
      </c>
      <c r="I2163" s="8" t="s">
        <v>6107</v>
      </c>
      <c r="J2163" s="8" t="s">
        <v>6129</v>
      </c>
      <c r="K2163" s="8" t="s">
        <v>6107</v>
      </c>
      <c r="L2163" s="8" t="s">
        <v>6115</v>
      </c>
      <c r="M2163" s="8" t="s">
        <v>6133</v>
      </c>
      <c r="N2163" s="12" t="s">
        <v>18</v>
      </c>
      <c r="O2163" s="12" t="s">
        <v>20</v>
      </c>
      <c r="P2163" s="12" t="s">
        <v>51</v>
      </c>
      <c r="Q2163" s="12" t="s">
        <v>22</v>
      </c>
      <c r="R2163" s="12" t="s">
        <v>32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10">
        <f>ROUNDUP(SUM(VLOOKUP(F2163,'Pontuação'!A$2:B$11,2,FALSE),VLOOKUP(E2163,'Pontuação'!C$2:D$11,2,FALSE),VLOOKUP(H2163,'Pontuação'!I$2:J$11,2,FALSE),VLOOKUP(J2163,'Pontuação'!G$2:H$11,2,FALSE),VLOOKUP(L2163,'Pontuação'!M$2:N$13,2,FALSE)),0)</f>
        <v>1836</v>
      </c>
      <c r="AD2163" s="11">
        <f t="shared" si="1"/>
        <v>184</v>
      </c>
      <c r="AE2163" s="11" t="str">
        <f t="array" ref="AE2163">IFERROR(INDEX('Pontuação'!G$13:G$101, MATCH(AD2163, 'Pontuação'!F$13:F$101, 0)), "Faixa Indefinida")</f>
        <v>A</v>
      </c>
      <c r="AF2163" s="11">
        <f t="shared" si="2"/>
        <v>1</v>
      </c>
      <c r="AG2163" s="11">
        <f t="shared" si="3"/>
        <v>0</v>
      </c>
      <c r="AH2163" s="11">
        <f t="shared" si="4"/>
        <v>0</v>
      </c>
      <c r="AI2163" s="11">
        <f t="shared" si="5"/>
        <v>0</v>
      </c>
      <c r="AJ2163" s="11">
        <f>ROUNDUP(SUM(VLOOKUP(F2163,'Pontuação 3.0'!A$2:B$11,2,FALSE),VLOOKUP(E2163,'Pontuação 3.0'!C$2:D$11,2,FALSE),VLOOKUP(H2163,'Pontuação 3.0'!I$2:J$11,2,FALSE),VLOOKUP(J2163,'Pontuação 3.0'!G$2:H$11,2,FALSE),VLOOKUP(G2163,'Pontuação 3.0'!E$2:F$11,2,FALSE),VLOOKUP(K2163,'Pontuação 3.0'!K$2:L$11,2,FALSE),VLOOKUP(L2163,'Pontuação 3.0'!M$2:N$13,2,FALSE)),0)</f>
        <v>2382</v>
      </c>
      <c r="AK2163" s="10">
        <f t="shared" si="6"/>
        <v>238</v>
      </c>
      <c r="AL2163" s="10" t="str">
        <f t="array" ref="AL2163">IFERROR(INDEX('Pontuação 3.0'!G$13:G$191, MATCH(AK2163, 'Pontuação 3.0'!F$13:F$191, 0)), "Faixa Indefinida")</f>
        <v>A</v>
      </c>
      <c r="AM2163" s="10">
        <f t="shared" si="7"/>
        <v>1</v>
      </c>
      <c r="AN2163" s="10">
        <f t="shared" si="8"/>
        <v>0</v>
      </c>
      <c r="AO2163" s="10">
        <f t="shared" si="9"/>
        <v>0</v>
      </c>
      <c r="AP2163" s="10">
        <f t="shared" si="10"/>
        <v>0</v>
      </c>
    </row>
    <row r="2164" ht="15.75" customHeight="1">
      <c r="A2164" s="7">
        <v>45677.0</v>
      </c>
      <c r="B2164" s="8" t="s">
        <v>4982</v>
      </c>
      <c r="C2164" s="8" t="s">
        <v>4983</v>
      </c>
      <c r="D2164" s="9">
        <v>6.7992775156E10</v>
      </c>
      <c r="E2164" s="8" t="s">
        <v>6103</v>
      </c>
      <c r="F2164" s="8" t="s">
        <v>6116</v>
      </c>
      <c r="G2164" s="8" t="s">
        <v>6117</v>
      </c>
      <c r="H2164" s="8" t="s">
        <v>6135</v>
      </c>
      <c r="I2164" s="8" t="s">
        <v>6128</v>
      </c>
      <c r="J2164" s="8" t="s">
        <v>6108</v>
      </c>
      <c r="K2164" s="8" t="s">
        <v>6109</v>
      </c>
      <c r="L2164" s="8" t="s">
        <v>6120</v>
      </c>
      <c r="M2164" s="8" t="s">
        <v>6113</v>
      </c>
      <c r="N2164" s="12" t="s">
        <v>18</v>
      </c>
      <c r="O2164" s="12" t="s">
        <v>20</v>
      </c>
      <c r="P2164" s="12" t="s">
        <v>102</v>
      </c>
      <c r="Q2164" s="12" t="s">
        <v>22</v>
      </c>
      <c r="R2164" s="12" t="s">
        <v>21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10">
        <f>ROUNDUP(SUM(VLOOKUP(F2164,'Pontuação'!A$2:B$11,2,FALSE),VLOOKUP(E2164,'Pontuação'!C$2:D$11,2,FALSE),VLOOKUP(H2164,'Pontuação'!I$2:J$11,2,FALSE),VLOOKUP(J2164,'Pontuação'!G$2:H$11,2,FALSE),VLOOKUP(L2164,'Pontuação'!M$2:N$13,2,FALSE)),0)</f>
        <v>1816</v>
      </c>
      <c r="AD2164" s="11">
        <f t="shared" si="1"/>
        <v>182</v>
      </c>
      <c r="AE2164" s="11" t="str">
        <f t="array" ref="AE2164">IFERROR(INDEX('Pontuação'!G$13:G$101, MATCH(AD2164, 'Pontuação'!F$13:F$101, 0)), "Faixa Indefinida")</f>
        <v>B</v>
      </c>
      <c r="AF2164" s="11">
        <f t="shared" si="2"/>
        <v>0</v>
      </c>
      <c r="AG2164" s="11">
        <f t="shared" si="3"/>
        <v>1</v>
      </c>
      <c r="AH2164" s="11">
        <f t="shared" si="4"/>
        <v>0</v>
      </c>
      <c r="AI2164" s="11">
        <f t="shared" si="5"/>
        <v>0</v>
      </c>
      <c r="AJ2164" s="11">
        <f>ROUNDUP(SUM(VLOOKUP(F2164,'Pontuação 3.0'!A$2:B$11,2,FALSE),VLOOKUP(E2164,'Pontuação 3.0'!C$2:D$11,2,FALSE),VLOOKUP(H2164,'Pontuação 3.0'!I$2:J$11,2,FALSE),VLOOKUP(J2164,'Pontuação 3.0'!G$2:H$11,2,FALSE),VLOOKUP(G2164,'Pontuação 3.0'!E$2:F$11,2,FALSE),VLOOKUP(K2164,'Pontuação 3.0'!K$2:L$11,2,FALSE),VLOOKUP(L2164,'Pontuação 3.0'!M$2:N$13,2,FALSE)),0)</f>
        <v>2557</v>
      </c>
      <c r="AK2164" s="10">
        <f t="shared" si="6"/>
        <v>256</v>
      </c>
      <c r="AL2164" s="10" t="str">
        <f t="array" ref="AL2164">IFERROR(INDEX('Pontuação 3.0'!G$13:G$191, MATCH(AK2164, 'Pontuação 3.0'!F$13:F$191, 0)), "Faixa Indefinida")</f>
        <v>A</v>
      </c>
      <c r="AM2164" s="10">
        <f t="shared" si="7"/>
        <v>1</v>
      </c>
      <c r="AN2164" s="10">
        <f t="shared" si="8"/>
        <v>0</v>
      </c>
      <c r="AO2164" s="10">
        <f t="shared" si="9"/>
        <v>0</v>
      </c>
      <c r="AP2164" s="10">
        <f t="shared" si="10"/>
        <v>0</v>
      </c>
    </row>
    <row r="2165" ht="15.75" customHeight="1">
      <c r="A2165" s="7">
        <v>45677.0</v>
      </c>
      <c r="B2165" s="8" t="s">
        <v>4984</v>
      </c>
      <c r="C2165" s="8" t="s">
        <v>4985</v>
      </c>
      <c r="D2165" s="9">
        <v>6.7992610423E10</v>
      </c>
      <c r="E2165" s="8" t="s">
        <v>6103</v>
      </c>
      <c r="F2165" s="8" t="s">
        <v>6126</v>
      </c>
      <c r="G2165" s="8" t="s">
        <v>6117</v>
      </c>
      <c r="H2165" s="8" t="s">
        <v>6118</v>
      </c>
      <c r="I2165" s="8" t="s">
        <v>6107</v>
      </c>
      <c r="J2165" s="8" t="s">
        <v>6119</v>
      </c>
      <c r="K2165" s="8" t="s">
        <v>6107</v>
      </c>
      <c r="L2165" s="8" t="s">
        <v>6115</v>
      </c>
      <c r="M2165" s="8" t="s">
        <v>6131</v>
      </c>
      <c r="N2165" s="12" t="s">
        <v>18</v>
      </c>
      <c r="O2165" s="12" t="s">
        <v>20</v>
      </c>
      <c r="P2165" s="12" t="s">
        <v>31</v>
      </c>
      <c r="Q2165" s="12" t="s">
        <v>22</v>
      </c>
      <c r="R2165" s="12" t="s">
        <v>32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10">
        <f>ROUNDUP(SUM(VLOOKUP(F2165,'Pontuação'!A$2:B$11,2,FALSE),VLOOKUP(E2165,'Pontuação'!C$2:D$11,2,FALSE),VLOOKUP(H2165,'Pontuação'!I$2:J$11,2,FALSE),VLOOKUP(J2165,'Pontuação'!G$2:H$11,2,FALSE),VLOOKUP(L2165,'Pontuação'!M$2:N$13,2,FALSE)),0)</f>
        <v>1583</v>
      </c>
      <c r="AD2165" s="11">
        <f t="shared" si="1"/>
        <v>158</v>
      </c>
      <c r="AE2165" s="11" t="str">
        <f t="array" ref="AE2165">IFERROR(INDEX('Pontuação'!G$13:G$101, MATCH(AD2165, 'Pontuação'!F$13:F$101, 0)), "Faixa Indefinida")</f>
        <v>C</v>
      </c>
      <c r="AF2165" s="11">
        <f t="shared" si="2"/>
        <v>0</v>
      </c>
      <c r="AG2165" s="11">
        <f t="shared" si="3"/>
        <v>0</v>
      </c>
      <c r="AH2165" s="11">
        <f t="shared" si="4"/>
        <v>1</v>
      </c>
      <c r="AI2165" s="11">
        <f t="shared" si="5"/>
        <v>0</v>
      </c>
      <c r="AJ2165" s="11">
        <f>ROUNDUP(SUM(VLOOKUP(F2165,'Pontuação 3.0'!A$2:B$11,2,FALSE),VLOOKUP(E2165,'Pontuação 3.0'!C$2:D$11,2,FALSE),VLOOKUP(H2165,'Pontuação 3.0'!I$2:J$11,2,FALSE),VLOOKUP(J2165,'Pontuação 3.0'!G$2:H$11,2,FALSE),VLOOKUP(G2165,'Pontuação 3.0'!E$2:F$11,2,FALSE),VLOOKUP(K2165,'Pontuação 3.0'!K$2:L$11,2,FALSE),VLOOKUP(L2165,'Pontuação 3.0'!M$2:N$13,2,FALSE)),0)</f>
        <v>2076</v>
      </c>
      <c r="AK2165" s="10">
        <f t="shared" si="6"/>
        <v>208</v>
      </c>
      <c r="AL2165" s="10" t="str">
        <f t="array" ref="AL2165">IFERROR(INDEX('Pontuação 3.0'!G$13:G$191, MATCH(AK2165, 'Pontuação 3.0'!F$13:F$191, 0)), "Faixa Indefinida")</f>
        <v>C</v>
      </c>
      <c r="AM2165" s="10">
        <f t="shared" si="7"/>
        <v>0</v>
      </c>
      <c r="AN2165" s="10">
        <f t="shared" si="8"/>
        <v>0</v>
      </c>
      <c r="AO2165" s="10">
        <f t="shared" si="9"/>
        <v>1</v>
      </c>
      <c r="AP2165" s="10">
        <f t="shared" si="10"/>
        <v>0</v>
      </c>
    </row>
    <row r="2166" ht="15.75" customHeight="1">
      <c r="A2166" s="7">
        <v>45677.0</v>
      </c>
      <c r="B2166" s="8" t="s">
        <v>4986</v>
      </c>
      <c r="C2166" s="8" t="s">
        <v>4987</v>
      </c>
      <c r="D2166" s="9">
        <v>6.6999447355E10</v>
      </c>
      <c r="E2166" s="8" t="s">
        <v>6103</v>
      </c>
      <c r="F2166" s="8" t="s">
        <v>6126</v>
      </c>
      <c r="G2166" s="8" t="s">
        <v>6117</v>
      </c>
      <c r="H2166" s="8" t="s">
        <v>6132</v>
      </c>
      <c r="I2166" s="8" t="s">
        <v>6107</v>
      </c>
      <c r="J2166" s="8" t="s">
        <v>6129</v>
      </c>
      <c r="K2166" s="8" t="s">
        <v>6107</v>
      </c>
      <c r="L2166" s="8" t="s">
        <v>6120</v>
      </c>
      <c r="M2166" s="8" t="s">
        <v>6111</v>
      </c>
      <c r="N2166" s="12" t="s">
        <v>18</v>
      </c>
      <c r="O2166" s="12" t="s">
        <v>20</v>
      </c>
      <c r="P2166" s="12" t="s">
        <v>65</v>
      </c>
      <c r="Q2166" s="12" t="s">
        <v>22</v>
      </c>
      <c r="R2166" s="12" t="s">
        <v>32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10">
        <f>ROUNDUP(SUM(VLOOKUP(F2166,'Pontuação'!A$2:B$11,2,FALSE),VLOOKUP(E2166,'Pontuação'!C$2:D$11,2,FALSE),VLOOKUP(H2166,'Pontuação'!I$2:J$11,2,FALSE),VLOOKUP(J2166,'Pontuação'!G$2:H$11,2,FALSE),VLOOKUP(L2166,'Pontuação'!M$2:N$13,2,FALSE)),0)</f>
        <v>1767</v>
      </c>
      <c r="AD2166" s="11">
        <f t="shared" si="1"/>
        <v>177</v>
      </c>
      <c r="AE2166" s="11" t="str">
        <f t="array" ref="AE2166">IFERROR(INDEX('Pontuação'!G$13:G$101, MATCH(AD2166, 'Pontuação'!F$13:F$101, 0)), "Faixa Indefinida")</f>
        <v>B</v>
      </c>
      <c r="AF2166" s="11">
        <f t="shared" si="2"/>
        <v>0</v>
      </c>
      <c r="AG2166" s="11">
        <f t="shared" si="3"/>
        <v>1</v>
      </c>
      <c r="AH2166" s="11">
        <f t="shared" si="4"/>
        <v>0</v>
      </c>
      <c r="AI2166" s="11">
        <f t="shared" si="5"/>
        <v>0</v>
      </c>
      <c r="AJ2166" s="11">
        <f>ROUNDUP(SUM(VLOOKUP(F2166,'Pontuação 3.0'!A$2:B$11,2,FALSE),VLOOKUP(E2166,'Pontuação 3.0'!C$2:D$11,2,FALSE),VLOOKUP(H2166,'Pontuação 3.0'!I$2:J$11,2,FALSE),VLOOKUP(J2166,'Pontuação 3.0'!G$2:H$11,2,FALSE),VLOOKUP(G2166,'Pontuação 3.0'!E$2:F$11,2,FALSE),VLOOKUP(K2166,'Pontuação 3.0'!K$2:L$11,2,FALSE),VLOOKUP(L2166,'Pontuação 3.0'!M$2:N$13,2,FALSE)),0)</f>
        <v>2242</v>
      </c>
      <c r="AK2166" s="10">
        <f t="shared" si="6"/>
        <v>224</v>
      </c>
      <c r="AL2166" s="10" t="str">
        <f t="array" ref="AL2166">IFERROR(INDEX('Pontuação 3.0'!G$13:G$191, MATCH(AK2166, 'Pontuação 3.0'!F$13:F$191, 0)), "Faixa Indefinida")</f>
        <v>B</v>
      </c>
      <c r="AM2166" s="10">
        <f t="shared" si="7"/>
        <v>0</v>
      </c>
      <c r="AN2166" s="10">
        <f t="shared" si="8"/>
        <v>1</v>
      </c>
      <c r="AO2166" s="10">
        <f t="shared" si="9"/>
        <v>0</v>
      </c>
      <c r="AP2166" s="10">
        <f t="shared" si="10"/>
        <v>0</v>
      </c>
    </row>
    <row r="2167" ht="15.75" customHeight="1">
      <c r="A2167" s="7">
        <v>45677.0</v>
      </c>
      <c r="B2167" s="8" t="s">
        <v>4988</v>
      </c>
      <c r="C2167" s="8" t="s">
        <v>4989</v>
      </c>
      <c r="D2167" s="9">
        <v>8.8996072903E10</v>
      </c>
      <c r="E2167" s="8" t="s">
        <v>6103</v>
      </c>
      <c r="F2167" s="8" t="s">
        <v>6116</v>
      </c>
      <c r="G2167" s="8" t="s">
        <v>6117</v>
      </c>
      <c r="H2167" s="8" t="s">
        <v>6106</v>
      </c>
      <c r="I2167" s="8" t="s">
        <v>6107</v>
      </c>
      <c r="J2167" s="8" t="s">
        <v>6119</v>
      </c>
      <c r="K2167" s="8" t="s">
        <v>6109</v>
      </c>
      <c r="L2167" s="8" t="s">
        <v>6120</v>
      </c>
      <c r="M2167" s="8" t="s">
        <v>6113</v>
      </c>
      <c r="N2167" s="12" t="s">
        <v>18</v>
      </c>
      <c r="O2167" s="12" t="s">
        <v>20</v>
      </c>
      <c r="P2167" s="12" t="s">
        <v>25</v>
      </c>
      <c r="Q2167" s="12" t="s">
        <v>184</v>
      </c>
      <c r="R2167" s="12" t="s">
        <v>32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10">
        <f>ROUNDUP(SUM(VLOOKUP(F2167,'Pontuação'!A$2:B$11,2,FALSE),VLOOKUP(E2167,'Pontuação'!C$2:D$11,2,FALSE),VLOOKUP(H2167,'Pontuação'!I$2:J$11,2,FALSE),VLOOKUP(J2167,'Pontuação'!G$2:H$11,2,FALSE),VLOOKUP(L2167,'Pontuação'!M$2:N$13,2,FALSE)),0)</f>
        <v>1685</v>
      </c>
      <c r="AD2167" s="11">
        <f t="shared" si="1"/>
        <v>169</v>
      </c>
      <c r="AE2167" s="11" t="str">
        <f t="array" ref="AE2167">IFERROR(INDEX('Pontuação'!G$13:G$101, MATCH(AD2167, 'Pontuação'!F$13:F$101, 0)), "Faixa Indefinida")</f>
        <v>B</v>
      </c>
      <c r="AF2167" s="11">
        <f t="shared" si="2"/>
        <v>0</v>
      </c>
      <c r="AG2167" s="11">
        <f t="shared" si="3"/>
        <v>1</v>
      </c>
      <c r="AH2167" s="11">
        <f t="shared" si="4"/>
        <v>0</v>
      </c>
      <c r="AI2167" s="11">
        <f t="shared" si="5"/>
        <v>0</v>
      </c>
      <c r="AJ2167" s="11">
        <f>ROUNDUP(SUM(VLOOKUP(F2167,'Pontuação 3.0'!A$2:B$11,2,FALSE),VLOOKUP(E2167,'Pontuação 3.0'!C$2:D$11,2,FALSE),VLOOKUP(H2167,'Pontuação 3.0'!I$2:J$11,2,FALSE),VLOOKUP(J2167,'Pontuação 3.0'!G$2:H$11,2,FALSE),VLOOKUP(G2167,'Pontuação 3.0'!E$2:F$11,2,FALSE),VLOOKUP(K2167,'Pontuação 3.0'!K$2:L$11,2,FALSE),VLOOKUP(L2167,'Pontuação 3.0'!M$2:N$13,2,FALSE)),0)</f>
        <v>2469</v>
      </c>
      <c r="AK2167" s="10">
        <f t="shared" si="6"/>
        <v>247</v>
      </c>
      <c r="AL2167" s="10" t="str">
        <f t="array" ref="AL2167">IFERROR(INDEX('Pontuação 3.0'!G$13:G$191, MATCH(AK2167, 'Pontuação 3.0'!F$13:F$191, 0)), "Faixa Indefinida")</f>
        <v>A</v>
      </c>
      <c r="AM2167" s="10">
        <f t="shared" si="7"/>
        <v>1</v>
      </c>
      <c r="AN2167" s="10">
        <f t="shared" si="8"/>
        <v>0</v>
      </c>
      <c r="AO2167" s="10">
        <f t="shared" si="9"/>
        <v>0</v>
      </c>
      <c r="AP2167" s="10">
        <f t="shared" si="10"/>
        <v>0</v>
      </c>
    </row>
    <row r="2168" ht="15.75" customHeight="1">
      <c r="A2168" s="7">
        <v>45677.0</v>
      </c>
      <c r="B2168" s="8" t="s">
        <v>4990</v>
      </c>
      <c r="C2168" s="8" t="s">
        <v>4991</v>
      </c>
      <c r="D2168" s="9">
        <v>5.1997525511E10</v>
      </c>
      <c r="E2168" s="8" t="s">
        <v>6103</v>
      </c>
      <c r="F2168" s="8" t="s">
        <v>6116</v>
      </c>
      <c r="G2168" s="8" t="s">
        <v>6114</v>
      </c>
      <c r="H2168" s="8" t="s">
        <v>6123</v>
      </c>
      <c r="I2168" s="8" t="s">
        <v>6128</v>
      </c>
      <c r="J2168" s="8" t="s">
        <v>6108</v>
      </c>
      <c r="K2168" s="8" t="s">
        <v>6109</v>
      </c>
      <c r="L2168" s="8" t="s">
        <v>6120</v>
      </c>
      <c r="M2168" s="8" t="s">
        <v>6113</v>
      </c>
      <c r="N2168" s="12" t="s">
        <v>18</v>
      </c>
      <c r="O2168" s="12" t="s">
        <v>20</v>
      </c>
      <c r="P2168" s="12" t="s">
        <v>31</v>
      </c>
      <c r="Q2168" s="12" t="s">
        <v>200</v>
      </c>
      <c r="R2168" s="12" t="s">
        <v>32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10">
        <f>ROUNDUP(SUM(VLOOKUP(F2168,'Pontuação'!A$2:B$11,2,FALSE),VLOOKUP(E2168,'Pontuação'!C$2:D$11,2,FALSE),VLOOKUP(H2168,'Pontuação'!I$2:J$11,2,FALSE),VLOOKUP(J2168,'Pontuação'!G$2:H$11,2,FALSE),VLOOKUP(L2168,'Pontuação'!M$2:N$13,2,FALSE)),0)</f>
        <v>1676</v>
      </c>
      <c r="AD2168" s="11">
        <f t="shared" si="1"/>
        <v>168</v>
      </c>
      <c r="AE2168" s="11" t="str">
        <f t="array" ref="AE2168">IFERROR(INDEX('Pontuação'!G$13:G$101, MATCH(AD2168, 'Pontuação'!F$13:F$101, 0)), "Faixa Indefinida")</f>
        <v>B</v>
      </c>
      <c r="AF2168" s="11">
        <f t="shared" si="2"/>
        <v>0</v>
      </c>
      <c r="AG2168" s="11">
        <f t="shared" si="3"/>
        <v>1</v>
      </c>
      <c r="AH2168" s="11">
        <f t="shared" si="4"/>
        <v>0</v>
      </c>
      <c r="AI2168" s="11">
        <f t="shared" si="5"/>
        <v>0</v>
      </c>
      <c r="AJ2168" s="11">
        <f>ROUNDUP(SUM(VLOOKUP(F2168,'Pontuação 3.0'!A$2:B$11,2,FALSE),VLOOKUP(E2168,'Pontuação 3.0'!C$2:D$11,2,FALSE),VLOOKUP(H2168,'Pontuação 3.0'!I$2:J$11,2,FALSE),VLOOKUP(J2168,'Pontuação 3.0'!G$2:H$11,2,FALSE),VLOOKUP(G2168,'Pontuação 3.0'!E$2:F$11,2,FALSE),VLOOKUP(K2168,'Pontuação 3.0'!K$2:L$11,2,FALSE),VLOOKUP(L2168,'Pontuação 3.0'!M$2:N$13,2,FALSE)),0)</f>
        <v>2323</v>
      </c>
      <c r="AK2168" s="10">
        <f t="shared" si="6"/>
        <v>232</v>
      </c>
      <c r="AL2168" s="10" t="str">
        <f t="array" ref="AL2168">IFERROR(INDEX('Pontuação 3.0'!G$13:G$191, MATCH(AK2168, 'Pontuação 3.0'!F$13:F$191, 0)), "Faixa Indefinida")</f>
        <v>B</v>
      </c>
      <c r="AM2168" s="10">
        <f t="shared" si="7"/>
        <v>0</v>
      </c>
      <c r="AN2168" s="10">
        <f t="shared" si="8"/>
        <v>1</v>
      </c>
      <c r="AO2168" s="10">
        <f t="shared" si="9"/>
        <v>0</v>
      </c>
      <c r="AP2168" s="10">
        <f t="shared" si="10"/>
        <v>0</v>
      </c>
    </row>
    <row r="2169" ht="15.75" customHeight="1">
      <c r="A2169" s="7">
        <v>45677.0</v>
      </c>
      <c r="B2169" s="8" t="s">
        <v>4992</v>
      </c>
      <c r="C2169" s="8" t="s">
        <v>4993</v>
      </c>
      <c r="D2169" s="9">
        <v>6.2995629691E10</v>
      </c>
      <c r="E2169" s="8" t="s">
        <v>6125</v>
      </c>
      <c r="F2169" s="8" t="s">
        <v>6116</v>
      </c>
      <c r="G2169" s="8" t="s">
        <v>6114</v>
      </c>
      <c r="H2169" s="8" t="s">
        <v>6123</v>
      </c>
      <c r="I2169" s="8" t="s">
        <v>6128</v>
      </c>
      <c r="J2169" s="8" t="s">
        <v>6119</v>
      </c>
      <c r="K2169" s="8" t="s">
        <v>6107</v>
      </c>
      <c r="L2169" s="8" t="s">
        <v>6115</v>
      </c>
      <c r="M2169" s="8" t="s">
        <v>6121</v>
      </c>
      <c r="N2169" s="12" t="s">
        <v>18</v>
      </c>
      <c r="O2169" s="12" t="s">
        <v>20</v>
      </c>
      <c r="P2169" s="12" t="s">
        <v>31</v>
      </c>
      <c r="Q2169" s="12" t="s">
        <v>1616</v>
      </c>
      <c r="R2169" s="12" t="s">
        <v>32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10">
        <f>ROUNDUP(SUM(VLOOKUP(F2169,'Pontuação'!A$2:B$11,2,FALSE),VLOOKUP(E2169,'Pontuação'!C$2:D$11,2,FALSE),VLOOKUP(H2169,'Pontuação'!I$2:J$11,2,FALSE),VLOOKUP(J2169,'Pontuação'!G$2:H$11,2,FALSE),VLOOKUP(L2169,'Pontuação'!M$2:N$13,2,FALSE)),0)</f>
        <v>1443</v>
      </c>
      <c r="AD2169" s="11">
        <f t="shared" si="1"/>
        <v>144</v>
      </c>
      <c r="AE2169" s="11" t="str">
        <f t="array" ref="AE2169">IFERROR(INDEX('Pontuação'!G$13:G$101, MATCH(AD2169, 'Pontuação'!F$13:F$101, 0)), "Faixa Indefinida")</f>
        <v>D</v>
      </c>
      <c r="AF2169" s="11">
        <f t="shared" si="2"/>
        <v>0</v>
      </c>
      <c r="AG2169" s="11">
        <f t="shared" si="3"/>
        <v>0</v>
      </c>
      <c r="AH2169" s="11">
        <f t="shared" si="4"/>
        <v>0</v>
      </c>
      <c r="AI2169" s="11">
        <f t="shared" si="5"/>
        <v>1</v>
      </c>
      <c r="AJ2169" s="11">
        <f>ROUNDUP(SUM(VLOOKUP(F2169,'Pontuação 3.0'!A$2:B$11,2,FALSE),VLOOKUP(E2169,'Pontuação 3.0'!C$2:D$11,2,FALSE),VLOOKUP(H2169,'Pontuação 3.0'!I$2:J$11,2,FALSE),VLOOKUP(J2169,'Pontuação 3.0'!G$2:H$11,2,FALSE),VLOOKUP(G2169,'Pontuação 3.0'!E$2:F$11,2,FALSE),VLOOKUP(K2169,'Pontuação 3.0'!K$2:L$11,2,FALSE),VLOOKUP(L2169,'Pontuação 3.0'!M$2:N$13,2,FALSE)),0)</f>
        <v>1794</v>
      </c>
      <c r="AK2169" s="10">
        <f t="shared" si="6"/>
        <v>179</v>
      </c>
      <c r="AL2169" s="10" t="str">
        <f t="array" ref="AL2169">IFERROR(INDEX('Pontuação 3.0'!G$13:G$191, MATCH(AK2169, 'Pontuação 3.0'!F$13:F$191, 0)), "Faixa Indefinida")</f>
        <v>D</v>
      </c>
      <c r="AM2169" s="10">
        <f t="shared" si="7"/>
        <v>0</v>
      </c>
      <c r="AN2169" s="10">
        <f t="shared" si="8"/>
        <v>0</v>
      </c>
      <c r="AO2169" s="10">
        <f t="shared" si="9"/>
        <v>0</v>
      </c>
      <c r="AP2169" s="10">
        <f t="shared" si="10"/>
        <v>1</v>
      </c>
    </row>
    <row r="2170" ht="15.75" customHeight="1">
      <c r="A2170" s="7">
        <v>45677.0</v>
      </c>
      <c r="B2170" s="8" t="s">
        <v>4992</v>
      </c>
      <c r="C2170" s="8" t="s">
        <v>4993</v>
      </c>
      <c r="D2170" s="9">
        <v>6.2995629691E10</v>
      </c>
      <c r="E2170" s="8" t="s">
        <v>6125</v>
      </c>
      <c r="F2170" s="8" t="s">
        <v>6116</v>
      </c>
      <c r="G2170" s="8" t="s">
        <v>6114</v>
      </c>
      <c r="H2170" s="8" t="s">
        <v>6123</v>
      </c>
      <c r="I2170" s="8" t="s">
        <v>6128</v>
      </c>
      <c r="J2170" s="8" t="s">
        <v>6119</v>
      </c>
      <c r="K2170" s="8" t="s">
        <v>6107</v>
      </c>
      <c r="L2170" s="8" t="s">
        <v>6115</v>
      </c>
      <c r="M2170" s="8" t="s">
        <v>6121</v>
      </c>
      <c r="N2170" s="12" t="s">
        <v>18</v>
      </c>
      <c r="O2170" s="12" t="s">
        <v>20</v>
      </c>
      <c r="P2170" s="12" t="s">
        <v>31</v>
      </c>
      <c r="Q2170" s="12" t="s">
        <v>1616</v>
      </c>
      <c r="R2170" s="12" t="s">
        <v>32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10">
        <f>ROUNDUP(SUM(VLOOKUP(F2170,'Pontuação'!A$2:B$11,2,FALSE),VLOOKUP(E2170,'Pontuação'!C$2:D$11,2,FALSE),VLOOKUP(H2170,'Pontuação'!I$2:J$11,2,FALSE),VLOOKUP(J2170,'Pontuação'!G$2:H$11,2,FALSE),VLOOKUP(L2170,'Pontuação'!M$2:N$13,2,FALSE)),0)</f>
        <v>1443</v>
      </c>
      <c r="AD2170" s="11">
        <f t="shared" si="1"/>
        <v>144</v>
      </c>
      <c r="AE2170" s="11" t="str">
        <f t="array" ref="AE2170">IFERROR(INDEX('Pontuação'!G$13:G$101, MATCH(AD2170, 'Pontuação'!F$13:F$101, 0)), "Faixa Indefinida")</f>
        <v>D</v>
      </c>
      <c r="AF2170" s="11">
        <f t="shared" si="2"/>
        <v>0</v>
      </c>
      <c r="AG2170" s="11">
        <f t="shared" si="3"/>
        <v>0</v>
      </c>
      <c r="AH2170" s="11">
        <f t="shared" si="4"/>
        <v>0</v>
      </c>
      <c r="AI2170" s="11">
        <f t="shared" si="5"/>
        <v>1</v>
      </c>
      <c r="AJ2170" s="11">
        <f>ROUNDUP(SUM(VLOOKUP(F2170,'Pontuação 3.0'!A$2:B$11,2,FALSE),VLOOKUP(E2170,'Pontuação 3.0'!C$2:D$11,2,FALSE),VLOOKUP(H2170,'Pontuação 3.0'!I$2:J$11,2,FALSE),VLOOKUP(J2170,'Pontuação 3.0'!G$2:H$11,2,FALSE),VLOOKUP(G2170,'Pontuação 3.0'!E$2:F$11,2,FALSE),VLOOKUP(K2170,'Pontuação 3.0'!K$2:L$11,2,FALSE),VLOOKUP(L2170,'Pontuação 3.0'!M$2:N$13,2,FALSE)),0)</f>
        <v>1794</v>
      </c>
      <c r="AK2170" s="10">
        <f t="shared" si="6"/>
        <v>179</v>
      </c>
      <c r="AL2170" s="10" t="str">
        <f t="array" ref="AL2170">IFERROR(INDEX('Pontuação 3.0'!G$13:G$191, MATCH(AK2170, 'Pontuação 3.0'!F$13:F$191, 0)), "Faixa Indefinida")</f>
        <v>D</v>
      </c>
      <c r="AM2170" s="10">
        <f t="shared" si="7"/>
        <v>0</v>
      </c>
      <c r="AN2170" s="10">
        <f t="shared" si="8"/>
        <v>0</v>
      </c>
      <c r="AO2170" s="10">
        <f t="shared" si="9"/>
        <v>0</v>
      </c>
      <c r="AP2170" s="10">
        <f t="shared" si="10"/>
        <v>1</v>
      </c>
    </row>
    <row r="2171" ht="15.75" customHeight="1">
      <c r="A2171" s="7">
        <v>45677.0</v>
      </c>
      <c r="B2171" s="8" t="s">
        <v>4994</v>
      </c>
      <c r="C2171" s="8" t="s">
        <v>4995</v>
      </c>
      <c r="D2171" s="9">
        <v>1.1953019744E10</v>
      </c>
      <c r="E2171" s="8" t="s">
        <v>6103</v>
      </c>
      <c r="F2171" s="8" t="s">
        <v>6126</v>
      </c>
      <c r="G2171" s="8" t="s">
        <v>6117</v>
      </c>
      <c r="H2171" s="8" t="s">
        <v>6135</v>
      </c>
      <c r="I2171" s="8" t="s">
        <v>6107</v>
      </c>
      <c r="J2171" s="8" t="s">
        <v>6129</v>
      </c>
      <c r="K2171" s="8" t="s">
        <v>6109</v>
      </c>
      <c r="L2171" s="8" t="s">
        <v>6115</v>
      </c>
      <c r="M2171" s="8" t="s">
        <v>6131</v>
      </c>
      <c r="N2171" s="12" t="s">
        <v>18</v>
      </c>
      <c r="O2171" s="12" t="s">
        <v>20</v>
      </c>
      <c r="P2171" s="12" t="s">
        <v>31</v>
      </c>
      <c r="Q2171" s="12" t="s">
        <v>200</v>
      </c>
      <c r="R2171" s="12" t="s">
        <v>32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10">
        <f>ROUNDUP(SUM(VLOOKUP(F2171,'Pontuação'!A$2:B$11,2,FALSE),VLOOKUP(E2171,'Pontuação'!C$2:D$11,2,FALSE),VLOOKUP(H2171,'Pontuação'!I$2:J$11,2,FALSE),VLOOKUP(J2171,'Pontuação'!G$2:H$11,2,FALSE),VLOOKUP(L2171,'Pontuação'!M$2:N$13,2,FALSE)),0)</f>
        <v>1845</v>
      </c>
      <c r="AD2171" s="11">
        <f t="shared" si="1"/>
        <v>185</v>
      </c>
      <c r="AE2171" s="11" t="str">
        <f t="array" ref="AE2171">IFERROR(INDEX('Pontuação'!G$13:G$101, MATCH(AD2171, 'Pontuação'!F$13:F$101, 0)), "Faixa Indefinida")</f>
        <v>A</v>
      </c>
      <c r="AF2171" s="11">
        <f t="shared" si="2"/>
        <v>1</v>
      </c>
      <c r="AG2171" s="11">
        <f t="shared" si="3"/>
        <v>0</v>
      </c>
      <c r="AH2171" s="11">
        <f t="shared" si="4"/>
        <v>0</v>
      </c>
      <c r="AI2171" s="11">
        <f t="shared" si="5"/>
        <v>0</v>
      </c>
      <c r="AJ2171" s="11">
        <f>ROUNDUP(SUM(VLOOKUP(F2171,'Pontuação 3.0'!A$2:B$11,2,FALSE),VLOOKUP(E2171,'Pontuação 3.0'!C$2:D$11,2,FALSE),VLOOKUP(H2171,'Pontuação 3.0'!I$2:J$11,2,FALSE),VLOOKUP(J2171,'Pontuação 3.0'!G$2:H$11,2,FALSE),VLOOKUP(G2171,'Pontuação 3.0'!E$2:F$11,2,FALSE),VLOOKUP(K2171,'Pontuação 3.0'!K$2:L$11,2,FALSE),VLOOKUP(L2171,'Pontuação 3.0'!M$2:N$13,2,FALSE)),0)</f>
        <v>2461</v>
      </c>
      <c r="AK2171" s="10">
        <f t="shared" si="6"/>
        <v>246</v>
      </c>
      <c r="AL2171" s="10" t="str">
        <f t="array" ref="AL2171">IFERROR(INDEX('Pontuação 3.0'!G$13:G$191, MATCH(AK2171, 'Pontuação 3.0'!F$13:F$191, 0)), "Faixa Indefinida")</f>
        <v>A</v>
      </c>
      <c r="AM2171" s="10">
        <f t="shared" si="7"/>
        <v>1</v>
      </c>
      <c r="AN2171" s="10">
        <f t="shared" si="8"/>
        <v>0</v>
      </c>
      <c r="AO2171" s="10">
        <f t="shared" si="9"/>
        <v>0</v>
      </c>
      <c r="AP2171" s="10">
        <f t="shared" si="10"/>
        <v>0</v>
      </c>
    </row>
    <row r="2172" ht="15.75" customHeight="1">
      <c r="A2172" s="7">
        <v>45677.0</v>
      </c>
      <c r="B2172" s="8" t="s">
        <v>4998</v>
      </c>
      <c r="C2172" s="8" t="s">
        <v>4999</v>
      </c>
      <c r="D2172" s="9">
        <v>8.8981508107E10</v>
      </c>
      <c r="E2172" s="8" t="s">
        <v>6103</v>
      </c>
      <c r="F2172" s="8" t="s">
        <v>6126</v>
      </c>
      <c r="G2172" s="8" t="s">
        <v>6117</v>
      </c>
      <c r="H2172" s="8" t="s">
        <v>6135</v>
      </c>
      <c r="I2172" s="8" t="s">
        <v>6107</v>
      </c>
      <c r="J2172" s="8" t="s">
        <v>6108</v>
      </c>
      <c r="K2172" s="8" t="s">
        <v>6107</v>
      </c>
      <c r="L2172" s="8" t="s">
        <v>6120</v>
      </c>
      <c r="M2172" s="8" t="s">
        <v>6131</v>
      </c>
      <c r="N2172" s="12" t="s">
        <v>18</v>
      </c>
      <c r="O2172" s="12" t="s">
        <v>20</v>
      </c>
      <c r="P2172" s="12" t="s">
        <v>71</v>
      </c>
      <c r="Q2172" s="12" t="s">
        <v>22</v>
      </c>
      <c r="R2172" s="12" t="s">
        <v>32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10">
        <f>ROUNDUP(SUM(VLOOKUP(F2172,'Pontuação'!A$2:B$11,2,FALSE),VLOOKUP(E2172,'Pontuação'!C$2:D$11,2,FALSE),VLOOKUP(H2172,'Pontuação'!I$2:J$11,2,FALSE),VLOOKUP(J2172,'Pontuação'!G$2:H$11,2,FALSE),VLOOKUP(L2172,'Pontuação'!M$2:N$13,2,FALSE)),0)</f>
        <v>1804</v>
      </c>
      <c r="AD2172" s="11">
        <f t="shared" si="1"/>
        <v>180</v>
      </c>
      <c r="AE2172" s="11" t="str">
        <f t="array" ref="AE2172">IFERROR(INDEX('Pontuação'!G$13:G$101, MATCH(AD2172, 'Pontuação'!F$13:F$101, 0)), "Faixa Indefinida")</f>
        <v>B</v>
      </c>
      <c r="AF2172" s="11">
        <f t="shared" si="2"/>
        <v>0</v>
      </c>
      <c r="AG2172" s="11">
        <f t="shared" si="3"/>
        <v>1</v>
      </c>
      <c r="AH2172" s="11">
        <f t="shared" si="4"/>
        <v>0</v>
      </c>
      <c r="AI2172" s="11">
        <f t="shared" si="5"/>
        <v>0</v>
      </c>
      <c r="AJ2172" s="11">
        <f>ROUNDUP(SUM(VLOOKUP(F2172,'Pontuação 3.0'!A$2:B$11,2,FALSE),VLOOKUP(E2172,'Pontuação 3.0'!C$2:D$11,2,FALSE),VLOOKUP(H2172,'Pontuação 3.0'!I$2:J$11,2,FALSE),VLOOKUP(J2172,'Pontuação 3.0'!G$2:H$11,2,FALSE),VLOOKUP(G2172,'Pontuação 3.0'!E$2:F$11,2,FALSE),VLOOKUP(K2172,'Pontuação 3.0'!K$2:L$11,2,FALSE),VLOOKUP(L2172,'Pontuação 3.0'!M$2:N$13,2,FALSE)),0)</f>
        <v>2163</v>
      </c>
      <c r="AK2172" s="10">
        <f t="shared" si="6"/>
        <v>216</v>
      </c>
      <c r="AL2172" s="10" t="str">
        <f t="array" ref="AL2172">IFERROR(INDEX('Pontuação 3.0'!G$13:G$191, MATCH(AK2172, 'Pontuação 3.0'!F$13:F$191, 0)), "Faixa Indefinida")</f>
        <v>B</v>
      </c>
      <c r="AM2172" s="10">
        <f t="shared" si="7"/>
        <v>0</v>
      </c>
      <c r="AN2172" s="10">
        <f t="shared" si="8"/>
        <v>1</v>
      </c>
      <c r="AO2172" s="10">
        <f t="shared" si="9"/>
        <v>0</v>
      </c>
      <c r="AP2172" s="10">
        <f t="shared" si="10"/>
        <v>0</v>
      </c>
    </row>
    <row r="2173" ht="15.75" customHeight="1">
      <c r="A2173" s="7">
        <v>45677.0</v>
      </c>
      <c r="B2173" s="8" t="s">
        <v>1280</v>
      </c>
      <c r="C2173" s="8" t="s">
        <v>5002</v>
      </c>
      <c r="D2173" s="8" t="s">
        <v>5003</v>
      </c>
      <c r="E2173" s="8" t="s">
        <v>6103</v>
      </c>
      <c r="F2173" s="8" t="s">
        <v>6126</v>
      </c>
      <c r="G2173" s="8" t="s">
        <v>6117</v>
      </c>
      <c r="H2173" s="8" t="s">
        <v>6135</v>
      </c>
      <c r="I2173" s="8" t="s">
        <v>6128</v>
      </c>
      <c r="J2173" s="8" t="s">
        <v>6119</v>
      </c>
      <c r="K2173" s="8" t="s">
        <v>6107</v>
      </c>
      <c r="L2173" s="8" t="s">
        <v>6136</v>
      </c>
      <c r="M2173" s="8" t="s">
        <v>6121</v>
      </c>
      <c r="N2173" s="12" t="s">
        <v>18</v>
      </c>
      <c r="O2173" s="12" t="s">
        <v>20</v>
      </c>
      <c r="P2173" s="12" t="s">
        <v>102</v>
      </c>
      <c r="Q2173" s="12" t="s">
        <v>22</v>
      </c>
      <c r="R2173" s="12" t="s">
        <v>21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10">
        <f>ROUNDUP(SUM(VLOOKUP(F2173,'Pontuação'!A$2:B$11,2,FALSE),VLOOKUP(E2173,'Pontuação'!C$2:D$11,2,FALSE),VLOOKUP(H2173,'Pontuação'!I$2:J$11,2,FALSE),VLOOKUP(J2173,'Pontuação'!G$2:H$11,2,FALSE),VLOOKUP(L2173,'Pontuação'!M$2:N$13,2,FALSE)),0)</f>
        <v>1611</v>
      </c>
      <c r="AD2173" s="11">
        <f t="shared" si="1"/>
        <v>161</v>
      </c>
      <c r="AE2173" s="11" t="str">
        <f t="array" ref="AE2173">IFERROR(INDEX('Pontuação'!G$13:G$101, MATCH(AD2173, 'Pontuação'!F$13:F$101, 0)), "Faixa Indefinida")</f>
        <v>C</v>
      </c>
      <c r="AF2173" s="11">
        <f t="shared" si="2"/>
        <v>0</v>
      </c>
      <c r="AG2173" s="11">
        <f t="shared" si="3"/>
        <v>0</v>
      </c>
      <c r="AH2173" s="11">
        <f t="shared" si="4"/>
        <v>1</v>
      </c>
      <c r="AI2173" s="11">
        <f t="shared" si="5"/>
        <v>0</v>
      </c>
      <c r="AJ2173" s="11">
        <f>ROUNDUP(SUM(VLOOKUP(F2173,'Pontuação 3.0'!A$2:B$11,2,FALSE),VLOOKUP(E2173,'Pontuação 3.0'!C$2:D$11,2,FALSE),VLOOKUP(H2173,'Pontuação 3.0'!I$2:J$11,2,FALSE),VLOOKUP(J2173,'Pontuação 3.0'!G$2:H$11,2,FALSE),VLOOKUP(G2173,'Pontuação 3.0'!E$2:F$11,2,FALSE),VLOOKUP(K2173,'Pontuação 3.0'!K$2:L$11,2,FALSE),VLOOKUP(L2173,'Pontuação 3.0'!M$2:N$13,2,FALSE)),0)</f>
        <v>1903</v>
      </c>
      <c r="AK2173" s="10">
        <f t="shared" si="6"/>
        <v>190</v>
      </c>
      <c r="AL2173" s="10" t="str">
        <f t="array" ref="AL2173">IFERROR(INDEX('Pontuação 3.0'!G$13:G$191, MATCH(AK2173, 'Pontuação 3.0'!F$13:F$191, 0)), "Faixa Indefinida")</f>
        <v>D</v>
      </c>
      <c r="AM2173" s="10">
        <f t="shared" si="7"/>
        <v>0</v>
      </c>
      <c r="AN2173" s="10">
        <f t="shared" si="8"/>
        <v>0</v>
      </c>
      <c r="AO2173" s="10">
        <f t="shared" si="9"/>
        <v>0</v>
      </c>
      <c r="AP2173" s="10">
        <f t="shared" si="10"/>
        <v>1</v>
      </c>
    </row>
    <row r="2174" ht="15.75" customHeight="1">
      <c r="A2174" s="7">
        <v>45677.0</v>
      </c>
      <c r="B2174" s="8" t="s">
        <v>5004</v>
      </c>
      <c r="C2174" s="8" t="s">
        <v>5005</v>
      </c>
      <c r="D2174" s="9">
        <v>3.1971899291E10</v>
      </c>
      <c r="E2174" s="8" t="s">
        <v>6103</v>
      </c>
      <c r="F2174" s="8" t="s">
        <v>6127</v>
      </c>
      <c r="G2174" s="8" t="s">
        <v>6112</v>
      </c>
      <c r="H2174" s="8" t="s">
        <v>6123</v>
      </c>
      <c r="I2174" s="8" t="s">
        <v>6107</v>
      </c>
      <c r="J2174" s="8" t="s">
        <v>6119</v>
      </c>
      <c r="K2174" s="8" t="s">
        <v>6107</v>
      </c>
      <c r="L2174" s="8" t="s">
        <v>6120</v>
      </c>
      <c r="M2174" s="8" t="s">
        <v>6133</v>
      </c>
      <c r="N2174" s="12" t="s">
        <v>18</v>
      </c>
      <c r="O2174" s="12" t="s">
        <v>20</v>
      </c>
      <c r="P2174" s="12" t="s">
        <v>25</v>
      </c>
      <c r="Q2174" s="12" t="s">
        <v>83</v>
      </c>
      <c r="R2174" s="12" t="s">
        <v>32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10">
        <f>ROUNDUP(SUM(VLOOKUP(F2174,'Pontuação'!A$2:B$11,2,FALSE),VLOOKUP(E2174,'Pontuação'!C$2:D$11,2,FALSE),VLOOKUP(H2174,'Pontuação'!I$2:J$11,2,FALSE),VLOOKUP(J2174,'Pontuação'!G$2:H$11,2,FALSE),VLOOKUP(L2174,'Pontuação'!M$2:N$13,2,FALSE)),0)</f>
        <v>1326</v>
      </c>
      <c r="AD2174" s="11">
        <f t="shared" si="1"/>
        <v>133</v>
      </c>
      <c r="AE2174" s="11" t="str">
        <f t="array" ref="AE2174">IFERROR(INDEX('Pontuação'!G$13:G$101, MATCH(AD2174, 'Pontuação'!F$13:F$101, 0)), "Faixa Indefinida")</f>
        <v>D</v>
      </c>
      <c r="AF2174" s="11">
        <f t="shared" si="2"/>
        <v>0</v>
      </c>
      <c r="AG2174" s="11">
        <f t="shared" si="3"/>
        <v>0</v>
      </c>
      <c r="AH2174" s="11">
        <f t="shared" si="4"/>
        <v>0</v>
      </c>
      <c r="AI2174" s="11">
        <f t="shared" si="5"/>
        <v>1</v>
      </c>
      <c r="AJ2174" s="11">
        <f>ROUNDUP(SUM(VLOOKUP(F2174,'Pontuação 3.0'!A$2:B$11,2,FALSE),VLOOKUP(E2174,'Pontuação 3.0'!C$2:D$11,2,FALSE),VLOOKUP(H2174,'Pontuação 3.0'!I$2:J$11,2,FALSE),VLOOKUP(J2174,'Pontuação 3.0'!G$2:H$11,2,FALSE),VLOOKUP(G2174,'Pontuação 3.0'!E$2:F$11,2,FALSE),VLOOKUP(K2174,'Pontuação 3.0'!K$2:L$11,2,FALSE),VLOOKUP(L2174,'Pontuação 3.0'!M$2:N$13,2,FALSE)),0)</f>
        <v>1805</v>
      </c>
      <c r="AK2174" s="10">
        <f t="shared" si="6"/>
        <v>181</v>
      </c>
      <c r="AL2174" s="10" t="str">
        <f t="array" ref="AL2174">IFERROR(INDEX('Pontuação 3.0'!G$13:G$191, MATCH(AK2174, 'Pontuação 3.0'!F$13:F$191, 0)), "Faixa Indefinida")</f>
        <v>D</v>
      </c>
      <c r="AM2174" s="10">
        <f t="shared" si="7"/>
        <v>0</v>
      </c>
      <c r="AN2174" s="10">
        <f t="shared" si="8"/>
        <v>0</v>
      </c>
      <c r="AO2174" s="10">
        <f t="shared" si="9"/>
        <v>0</v>
      </c>
      <c r="AP2174" s="10">
        <f t="shared" si="10"/>
        <v>1</v>
      </c>
    </row>
    <row r="2175" ht="15.75" customHeight="1">
      <c r="A2175" s="7">
        <v>45677.0</v>
      </c>
      <c r="B2175" s="8" t="s">
        <v>5010</v>
      </c>
      <c r="C2175" s="8" t="s">
        <v>5011</v>
      </c>
      <c r="D2175" s="9">
        <v>6.1994275744E10</v>
      </c>
      <c r="E2175" s="8" t="s">
        <v>6103</v>
      </c>
      <c r="F2175" s="8" t="s">
        <v>6116</v>
      </c>
      <c r="G2175" s="8" t="s">
        <v>6117</v>
      </c>
      <c r="H2175" s="8" t="s">
        <v>6123</v>
      </c>
      <c r="I2175" s="8" t="s">
        <v>6107</v>
      </c>
      <c r="J2175" s="8" t="s">
        <v>6119</v>
      </c>
      <c r="K2175" s="8" t="s">
        <v>6107</v>
      </c>
      <c r="L2175" s="8" t="s">
        <v>6115</v>
      </c>
      <c r="M2175" s="8" t="s">
        <v>6113</v>
      </c>
      <c r="N2175" s="12" t="s">
        <v>18</v>
      </c>
      <c r="O2175" s="12" t="s">
        <v>20</v>
      </c>
      <c r="P2175" s="12" t="s">
        <v>19</v>
      </c>
      <c r="Q2175" s="12" t="s">
        <v>22</v>
      </c>
      <c r="R2175" s="12" t="s">
        <v>21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10">
        <f>ROUNDUP(SUM(VLOOKUP(F2175,'Pontuação'!A$2:B$11,2,FALSE),VLOOKUP(E2175,'Pontuação'!C$2:D$11,2,FALSE),VLOOKUP(H2175,'Pontuação'!I$2:J$11,2,FALSE),VLOOKUP(J2175,'Pontuação'!G$2:H$11,2,FALSE),VLOOKUP(L2175,'Pontuação'!M$2:N$13,2,FALSE)),0)</f>
        <v>1439</v>
      </c>
      <c r="AD2175" s="11">
        <f t="shared" si="1"/>
        <v>144</v>
      </c>
      <c r="AE2175" s="11" t="str">
        <f t="array" ref="AE2175">IFERROR(INDEX('Pontuação'!G$13:G$101, MATCH(AD2175, 'Pontuação'!F$13:F$101, 0)), "Faixa Indefinida")</f>
        <v>D</v>
      </c>
      <c r="AF2175" s="11">
        <f t="shared" si="2"/>
        <v>0</v>
      </c>
      <c r="AG2175" s="11">
        <f t="shared" si="3"/>
        <v>0</v>
      </c>
      <c r="AH2175" s="11">
        <f t="shared" si="4"/>
        <v>0</v>
      </c>
      <c r="AI2175" s="11">
        <f t="shared" si="5"/>
        <v>1</v>
      </c>
      <c r="AJ2175" s="11">
        <f>ROUNDUP(SUM(VLOOKUP(F2175,'Pontuação 3.0'!A$2:B$11,2,FALSE),VLOOKUP(E2175,'Pontuação 3.0'!C$2:D$11,2,FALSE),VLOOKUP(H2175,'Pontuação 3.0'!I$2:J$11,2,FALSE),VLOOKUP(J2175,'Pontuação 3.0'!G$2:H$11,2,FALSE),VLOOKUP(G2175,'Pontuação 3.0'!E$2:F$11,2,FALSE),VLOOKUP(K2175,'Pontuação 3.0'!K$2:L$11,2,FALSE),VLOOKUP(L2175,'Pontuação 3.0'!M$2:N$13,2,FALSE)),0)</f>
        <v>1974</v>
      </c>
      <c r="AK2175" s="10">
        <f t="shared" si="6"/>
        <v>197</v>
      </c>
      <c r="AL2175" s="10" t="str">
        <f t="array" ref="AL2175">IFERROR(INDEX('Pontuação 3.0'!G$13:G$191, MATCH(AK2175, 'Pontuação 3.0'!F$13:F$191, 0)), "Faixa Indefinida")</f>
        <v>C</v>
      </c>
      <c r="AM2175" s="10">
        <f t="shared" si="7"/>
        <v>0</v>
      </c>
      <c r="AN2175" s="10">
        <f t="shared" si="8"/>
        <v>0</v>
      </c>
      <c r="AO2175" s="10">
        <f t="shared" si="9"/>
        <v>1</v>
      </c>
      <c r="AP2175" s="10">
        <f t="shared" si="10"/>
        <v>0</v>
      </c>
    </row>
    <row r="2176" ht="15.75" customHeight="1">
      <c r="A2176" s="7">
        <v>45677.0</v>
      </c>
      <c r="B2176" s="8" t="s">
        <v>366</v>
      </c>
      <c r="C2176" s="8" t="s">
        <v>5012</v>
      </c>
      <c r="D2176" s="8" t="s">
        <v>5013</v>
      </c>
      <c r="E2176" s="8" t="s">
        <v>6103</v>
      </c>
      <c r="F2176" s="8" t="s">
        <v>6143</v>
      </c>
      <c r="G2176" s="8" t="s">
        <v>6114</v>
      </c>
      <c r="H2176" s="8" t="s">
        <v>6123</v>
      </c>
      <c r="I2176" s="8" t="s">
        <v>6107</v>
      </c>
      <c r="J2176" s="8" t="s">
        <v>6129</v>
      </c>
      <c r="K2176" s="8" t="s">
        <v>6107</v>
      </c>
      <c r="L2176" s="8" t="s">
        <v>6115</v>
      </c>
      <c r="M2176" s="8" t="s">
        <v>6113</v>
      </c>
      <c r="N2176" s="12" t="s">
        <v>18</v>
      </c>
      <c r="O2176" s="12" t="s">
        <v>20</v>
      </c>
      <c r="P2176" s="12" t="s">
        <v>25</v>
      </c>
      <c r="Q2176" s="12" t="s">
        <v>83</v>
      </c>
      <c r="R2176" s="12" t="s">
        <v>21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10">
        <f>ROUNDUP(SUM(VLOOKUP(F2176,'Pontuação'!A$2:B$11,2,FALSE),VLOOKUP(E2176,'Pontuação'!C$2:D$11,2,FALSE),VLOOKUP(H2176,'Pontuação'!I$2:J$11,2,FALSE),VLOOKUP(J2176,'Pontuação'!G$2:H$11,2,FALSE),VLOOKUP(L2176,'Pontuação'!M$2:N$13,2,FALSE)),0)</f>
        <v>1688</v>
      </c>
      <c r="AD2176" s="11">
        <f t="shared" si="1"/>
        <v>169</v>
      </c>
      <c r="AE2176" s="11" t="str">
        <f t="array" ref="AE2176">IFERROR(INDEX('Pontuação'!G$13:G$101, MATCH(AD2176, 'Pontuação'!F$13:F$101, 0)), "Faixa Indefinida")</f>
        <v>B</v>
      </c>
      <c r="AF2176" s="11">
        <f t="shared" si="2"/>
        <v>0</v>
      </c>
      <c r="AG2176" s="11">
        <f t="shared" si="3"/>
        <v>1</v>
      </c>
      <c r="AH2176" s="11">
        <f t="shared" si="4"/>
        <v>0</v>
      </c>
      <c r="AI2176" s="11">
        <f t="shared" si="5"/>
        <v>0</v>
      </c>
      <c r="AJ2176" s="11">
        <f>ROUNDUP(SUM(VLOOKUP(F2176,'Pontuação 3.0'!A$2:B$11,2,FALSE),VLOOKUP(E2176,'Pontuação 3.0'!C$2:D$11,2,FALSE),VLOOKUP(H2176,'Pontuação 3.0'!I$2:J$11,2,FALSE),VLOOKUP(J2176,'Pontuação 3.0'!G$2:H$11,2,FALSE),VLOOKUP(G2176,'Pontuação 3.0'!E$2:F$11,2,FALSE),VLOOKUP(K2176,'Pontuação 3.0'!K$2:L$11,2,FALSE),VLOOKUP(L2176,'Pontuação 3.0'!M$2:N$13,2,FALSE)),0)</f>
        <v>1877</v>
      </c>
      <c r="AK2176" s="10">
        <f t="shared" si="6"/>
        <v>188</v>
      </c>
      <c r="AL2176" s="10" t="str">
        <f t="array" ref="AL2176">IFERROR(INDEX('Pontuação 3.0'!G$13:G$191, MATCH(AK2176, 'Pontuação 3.0'!F$13:F$191, 0)), "Faixa Indefinida")</f>
        <v>D</v>
      </c>
      <c r="AM2176" s="10">
        <f t="shared" si="7"/>
        <v>0</v>
      </c>
      <c r="AN2176" s="10">
        <f t="shared" si="8"/>
        <v>0</v>
      </c>
      <c r="AO2176" s="10">
        <f t="shared" si="9"/>
        <v>0</v>
      </c>
      <c r="AP2176" s="10">
        <f t="shared" si="10"/>
        <v>1</v>
      </c>
    </row>
    <row r="2177" ht="15.75" customHeight="1">
      <c r="A2177" s="7">
        <v>45677.0</v>
      </c>
      <c r="B2177" s="8" t="s">
        <v>5017</v>
      </c>
      <c r="C2177" s="8" t="s">
        <v>5018</v>
      </c>
      <c r="D2177" s="9">
        <v>3.4991513669E10</v>
      </c>
      <c r="E2177" s="8" t="s">
        <v>6125</v>
      </c>
      <c r="F2177" s="8" t="s">
        <v>6126</v>
      </c>
      <c r="G2177" s="8" t="s">
        <v>6117</v>
      </c>
      <c r="H2177" s="8" t="s">
        <v>6106</v>
      </c>
      <c r="I2177" s="8" t="s">
        <v>6107</v>
      </c>
      <c r="J2177" s="8" t="s">
        <v>6119</v>
      </c>
      <c r="K2177" s="8" t="s">
        <v>6107</v>
      </c>
      <c r="L2177" s="8" t="s">
        <v>6136</v>
      </c>
      <c r="M2177" s="8" t="s">
        <v>6121</v>
      </c>
      <c r="N2177" s="12" t="s">
        <v>18</v>
      </c>
      <c r="O2177" s="12" t="s">
        <v>20</v>
      </c>
      <c r="P2177" s="12" t="s">
        <v>31</v>
      </c>
      <c r="Q2177" s="12" t="s">
        <v>1616</v>
      </c>
      <c r="R2177" s="12" t="s">
        <v>32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10">
        <f>ROUNDUP(SUM(VLOOKUP(F2177,'Pontuação'!A$2:B$11,2,FALSE),VLOOKUP(E2177,'Pontuação'!C$2:D$11,2,FALSE),VLOOKUP(H2177,'Pontuação'!I$2:J$11,2,FALSE),VLOOKUP(J2177,'Pontuação'!G$2:H$11,2,FALSE),VLOOKUP(L2177,'Pontuação'!M$2:N$13,2,FALSE)),0)</f>
        <v>1589</v>
      </c>
      <c r="AD2177" s="11">
        <f t="shared" si="1"/>
        <v>159</v>
      </c>
      <c r="AE2177" s="11" t="str">
        <f t="array" ref="AE2177">IFERROR(INDEX('Pontuação'!G$13:G$101, MATCH(AD2177, 'Pontuação'!F$13:F$101, 0)), "Faixa Indefinida")</f>
        <v>C</v>
      </c>
      <c r="AF2177" s="11">
        <f t="shared" si="2"/>
        <v>0</v>
      </c>
      <c r="AG2177" s="11">
        <f t="shared" si="3"/>
        <v>0</v>
      </c>
      <c r="AH2177" s="11">
        <f t="shared" si="4"/>
        <v>1</v>
      </c>
      <c r="AI2177" s="11">
        <f t="shared" si="5"/>
        <v>0</v>
      </c>
      <c r="AJ2177" s="11">
        <f>ROUNDUP(SUM(VLOOKUP(F2177,'Pontuação 3.0'!A$2:B$11,2,FALSE),VLOOKUP(E2177,'Pontuação 3.0'!C$2:D$11,2,FALSE),VLOOKUP(H2177,'Pontuação 3.0'!I$2:J$11,2,FALSE),VLOOKUP(J2177,'Pontuação 3.0'!G$2:H$11,2,FALSE),VLOOKUP(G2177,'Pontuação 3.0'!E$2:F$11,2,FALSE),VLOOKUP(K2177,'Pontuação 3.0'!K$2:L$11,2,FALSE),VLOOKUP(L2177,'Pontuação 3.0'!M$2:N$13,2,FALSE)),0)</f>
        <v>1937</v>
      </c>
      <c r="AK2177" s="10">
        <f t="shared" si="6"/>
        <v>194</v>
      </c>
      <c r="AL2177" s="10" t="str">
        <f t="array" ref="AL2177">IFERROR(INDEX('Pontuação 3.0'!G$13:G$191, MATCH(AK2177, 'Pontuação 3.0'!F$13:F$191, 0)), "Faixa Indefinida")</f>
        <v>C</v>
      </c>
      <c r="AM2177" s="10">
        <f t="shared" si="7"/>
        <v>0</v>
      </c>
      <c r="AN2177" s="10">
        <f t="shared" si="8"/>
        <v>0</v>
      </c>
      <c r="AO2177" s="10">
        <f t="shared" si="9"/>
        <v>1</v>
      </c>
      <c r="AP2177" s="10">
        <f t="shared" si="10"/>
        <v>0</v>
      </c>
    </row>
    <row r="2178" ht="15.75" customHeight="1">
      <c r="A2178" s="7">
        <v>45677.0</v>
      </c>
      <c r="B2178" s="8" t="s">
        <v>5014</v>
      </c>
      <c r="C2178" s="8" t="s">
        <v>5015</v>
      </c>
      <c r="D2178" s="8" t="s">
        <v>5016</v>
      </c>
      <c r="E2178" s="8" t="s">
        <v>6103</v>
      </c>
      <c r="F2178" s="8" t="s">
        <v>6126</v>
      </c>
      <c r="G2178" s="8" t="s">
        <v>6117</v>
      </c>
      <c r="H2178" s="8" t="s">
        <v>6106</v>
      </c>
      <c r="I2178" s="8" t="s">
        <v>6107</v>
      </c>
      <c r="J2178" s="8" t="s">
        <v>6119</v>
      </c>
      <c r="K2178" s="8" t="s">
        <v>6109</v>
      </c>
      <c r="L2178" s="8" t="s">
        <v>6115</v>
      </c>
      <c r="M2178" s="8" t="s">
        <v>6113</v>
      </c>
      <c r="N2178" s="12" t="s">
        <v>18</v>
      </c>
      <c r="O2178" s="12" t="s">
        <v>20</v>
      </c>
      <c r="P2178" s="12" t="s">
        <v>25</v>
      </c>
      <c r="Q2178" s="12" t="s">
        <v>22</v>
      </c>
      <c r="R2178" s="12" t="s">
        <v>21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10">
        <f>ROUNDUP(SUM(VLOOKUP(F2178,'Pontuação'!A$2:B$11,2,FALSE),VLOOKUP(E2178,'Pontuação'!C$2:D$11,2,FALSE),VLOOKUP(H2178,'Pontuação'!I$2:J$11,2,FALSE),VLOOKUP(J2178,'Pontuação'!G$2:H$11,2,FALSE),VLOOKUP(L2178,'Pontuação'!M$2:N$13,2,FALSE)),0)</f>
        <v>1541</v>
      </c>
      <c r="AD2178" s="11">
        <f t="shared" si="1"/>
        <v>154</v>
      </c>
      <c r="AE2178" s="11" t="str">
        <f t="array" ref="AE2178">IFERROR(INDEX('Pontuação'!G$13:G$101, MATCH(AD2178, 'Pontuação'!F$13:F$101, 0)), "Faixa Indefinida")</f>
        <v>C</v>
      </c>
      <c r="AF2178" s="11">
        <f t="shared" si="2"/>
        <v>0</v>
      </c>
      <c r="AG2178" s="11">
        <f t="shared" si="3"/>
        <v>0</v>
      </c>
      <c r="AH2178" s="11">
        <f t="shared" si="4"/>
        <v>1</v>
      </c>
      <c r="AI2178" s="11">
        <f t="shared" si="5"/>
        <v>0</v>
      </c>
      <c r="AJ2178" s="11">
        <f>ROUNDUP(SUM(VLOOKUP(F2178,'Pontuação 3.0'!A$2:B$11,2,FALSE),VLOOKUP(E2178,'Pontuação 3.0'!C$2:D$11,2,FALSE),VLOOKUP(H2178,'Pontuação 3.0'!I$2:J$11,2,FALSE),VLOOKUP(J2178,'Pontuação 3.0'!G$2:H$11,2,FALSE),VLOOKUP(G2178,'Pontuação 3.0'!E$2:F$11,2,FALSE),VLOOKUP(K2178,'Pontuação 3.0'!K$2:L$11,2,FALSE),VLOOKUP(L2178,'Pontuação 3.0'!M$2:N$13,2,FALSE)),0)</f>
        <v>2250</v>
      </c>
      <c r="AK2178" s="10">
        <f t="shared" si="6"/>
        <v>225</v>
      </c>
      <c r="AL2178" s="10" t="str">
        <f t="array" ref="AL2178">IFERROR(INDEX('Pontuação 3.0'!G$13:G$191, MATCH(AK2178, 'Pontuação 3.0'!F$13:F$191, 0)), "Faixa Indefinida")</f>
        <v>B</v>
      </c>
      <c r="AM2178" s="10">
        <f t="shared" si="7"/>
        <v>0</v>
      </c>
      <c r="AN2178" s="10">
        <f t="shared" si="8"/>
        <v>1</v>
      </c>
      <c r="AO2178" s="10">
        <f t="shared" si="9"/>
        <v>0</v>
      </c>
      <c r="AP2178" s="10">
        <f t="shared" si="10"/>
        <v>0</v>
      </c>
    </row>
    <row r="2179" ht="15.75" customHeight="1">
      <c r="A2179" s="7">
        <v>45677.0</v>
      </c>
      <c r="B2179" s="8" t="s">
        <v>5019</v>
      </c>
      <c r="C2179" s="8" t="s">
        <v>5020</v>
      </c>
      <c r="D2179" s="9">
        <v>9.8984148099E10</v>
      </c>
      <c r="E2179" s="8" t="s">
        <v>6103</v>
      </c>
      <c r="F2179" s="8" t="s">
        <v>6143</v>
      </c>
      <c r="G2179" s="8" t="s">
        <v>6117</v>
      </c>
      <c r="H2179" s="8" t="s">
        <v>6106</v>
      </c>
      <c r="I2179" s="8" t="s">
        <v>6107</v>
      </c>
      <c r="J2179" s="8" t="s">
        <v>6119</v>
      </c>
      <c r="K2179" s="8" t="s">
        <v>6107</v>
      </c>
      <c r="L2179" s="8" t="s">
        <v>6120</v>
      </c>
      <c r="M2179" s="8" t="s">
        <v>6111</v>
      </c>
      <c r="N2179" s="12" t="s">
        <v>18</v>
      </c>
      <c r="O2179" s="12" t="s">
        <v>20</v>
      </c>
      <c r="P2179" s="12" t="s">
        <v>71</v>
      </c>
      <c r="Q2179" s="12" t="s">
        <v>22</v>
      </c>
      <c r="R2179" s="12" t="s">
        <v>32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10">
        <f>ROUNDUP(SUM(VLOOKUP(F2179,'Pontuação'!A$2:B$11,2,FALSE),VLOOKUP(E2179,'Pontuação'!C$2:D$11,2,FALSE),VLOOKUP(H2179,'Pontuação'!I$2:J$11,2,FALSE),VLOOKUP(J2179,'Pontuação'!G$2:H$11,2,FALSE),VLOOKUP(L2179,'Pontuação'!M$2:N$13,2,FALSE)),0)</f>
        <v>1656</v>
      </c>
      <c r="AD2179" s="11">
        <f t="shared" si="1"/>
        <v>166</v>
      </c>
      <c r="AE2179" s="11" t="str">
        <f t="array" ref="AE2179">IFERROR(INDEX('Pontuação'!G$13:G$101, MATCH(AD2179, 'Pontuação'!F$13:F$101, 0)), "Faixa Indefinida")</f>
        <v>B</v>
      </c>
      <c r="AF2179" s="11">
        <f t="shared" si="2"/>
        <v>0</v>
      </c>
      <c r="AG2179" s="11">
        <f t="shared" si="3"/>
        <v>1</v>
      </c>
      <c r="AH2179" s="11">
        <f t="shared" si="4"/>
        <v>0</v>
      </c>
      <c r="AI2179" s="11">
        <f t="shared" si="5"/>
        <v>0</v>
      </c>
      <c r="AJ2179" s="11">
        <f>ROUNDUP(SUM(VLOOKUP(F2179,'Pontuação 3.0'!A$2:B$11,2,FALSE),VLOOKUP(E2179,'Pontuação 3.0'!C$2:D$11,2,FALSE),VLOOKUP(H2179,'Pontuação 3.0'!I$2:J$11,2,FALSE),VLOOKUP(J2179,'Pontuação 3.0'!G$2:H$11,2,FALSE),VLOOKUP(G2179,'Pontuação 3.0'!E$2:F$11,2,FALSE),VLOOKUP(K2179,'Pontuação 3.0'!K$2:L$11,2,FALSE),VLOOKUP(L2179,'Pontuação 3.0'!M$2:N$13,2,FALSE)),0)</f>
        <v>1986</v>
      </c>
      <c r="AK2179" s="10">
        <f t="shared" si="6"/>
        <v>199</v>
      </c>
      <c r="AL2179" s="10" t="str">
        <f t="array" ref="AL2179">IFERROR(INDEX('Pontuação 3.0'!G$13:G$191, MATCH(AK2179, 'Pontuação 3.0'!F$13:F$191, 0)), "Faixa Indefinida")</f>
        <v>C</v>
      </c>
      <c r="AM2179" s="10">
        <f t="shared" si="7"/>
        <v>0</v>
      </c>
      <c r="AN2179" s="10">
        <f t="shared" si="8"/>
        <v>0</v>
      </c>
      <c r="AO2179" s="10">
        <f t="shared" si="9"/>
        <v>1</v>
      </c>
      <c r="AP2179" s="10">
        <f t="shared" si="10"/>
        <v>0</v>
      </c>
    </row>
    <row r="2180" ht="15.75" customHeight="1">
      <c r="A2180" s="7">
        <v>45677.0</v>
      </c>
      <c r="B2180" s="8" t="s">
        <v>5023</v>
      </c>
      <c r="C2180" s="8" t="s">
        <v>5024</v>
      </c>
      <c r="D2180" s="9">
        <v>6.599616117E10</v>
      </c>
      <c r="E2180" s="8" t="s">
        <v>6103</v>
      </c>
      <c r="F2180" s="8" t="s">
        <v>6126</v>
      </c>
      <c r="G2180" s="8" t="s">
        <v>6117</v>
      </c>
      <c r="H2180" s="8" t="s">
        <v>6135</v>
      </c>
      <c r="I2180" s="8" t="s">
        <v>6128</v>
      </c>
      <c r="J2180" s="8" t="s">
        <v>6119</v>
      </c>
      <c r="K2180" s="8" t="s">
        <v>6109</v>
      </c>
      <c r="L2180" s="8" t="s">
        <v>6115</v>
      </c>
      <c r="M2180" s="8" t="s">
        <v>6133</v>
      </c>
      <c r="N2180" s="12" t="s">
        <v>18</v>
      </c>
      <c r="O2180" s="12" t="s">
        <v>20</v>
      </c>
      <c r="P2180" s="12" t="s">
        <v>19</v>
      </c>
      <c r="Q2180" s="12" t="s">
        <v>22</v>
      </c>
      <c r="R2180" s="12" t="s">
        <v>21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10">
        <f>ROUNDUP(SUM(VLOOKUP(F2180,'Pontuação'!A$2:B$11,2,FALSE),VLOOKUP(E2180,'Pontuação'!C$2:D$11,2,FALSE),VLOOKUP(H2180,'Pontuação'!I$2:J$11,2,FALSE),VLOOKUP(J2180,'Pontuação'!G$2:H$11,2,FALSE),VLOOKUP(L2180,'Pontuação'!M$2:N$13,2,FALSE)),0)</f>
        <v>1567</v>
      </c>
      <c r="AD2180" s="11">
        <f t="shared" si="1"/>
        <v>157</v>
      </c>
      <c r="AE2180" s="11" t="str">
        <f t="array" ref="AE2180">IFERROR(INDEX('Pontuação'!G$13:G$101, MATCH(AD2180, 'Pontuação'!F$13:F$101, 0)), "Faixa Indefinida")</f>
        <v>C</v>
      </c>
      <c r="AF2180" s="11">
        <f t="shared" si="2"/>
        <v>0</v>
      </c>
      <c r="AG2180" s="11">
        <f t="shared" si="3"/>
        <v>0</v>
      </c>
      <c r="AH2180" s="11">
        <f t="shared" si="4"/>
        <v>1</v>
      </c>
      <c r="AI2180" s="11">
        <f t="shared" si="5"/>
        <v>0</v>
      </c>
      <c r="AJ2180" s="11">
        <f>ROUNDUP(SUM(VLOOKUP(F2180,'Pontuação 3.0'!A$2:B$11,2,FALSE),VLOOKUP(E2180,'Pontuação 3.0'!C$2:D$11,2,FALSE),VLOOKUP(H2180,'Pontuação 3.0'!I$2:J$11,2,FALSE),VLOOKUP(J2180,'Pontuação 3.0'!G$2:H$11,2,FALSE),VLOOKUP(G2180,'Pontuação 3.0'!E$2:F$11,2,FALSE),VLOOKUP(K2180,'Pontuação 3.0'!K$2:L$11,2,FALSE),VLOOKUP(L2180,'Pontuação 3.0'!M$2:N$13,2,FALSE)),0)</f>
        <v>2186</v>
      </c>
      <c r="AK2180" s="10">
        <f t="shared" si="6"/>
        <v>219</v>
      </c>
      <c r="AL2180" s="10" t="str">
        <f t="array" ref="AL2180">IFERROR(INDEX('Pontuação 3.0'!G$13:G$191, MATCH(AK2180, 'Pontuação 3.0'!F$13:F$191, 0)), "Faixa Indefinida")</f>
        <v>B</v>
      </c>
      <c r="AM2180" s="10">
        <f t="shared" si="7"/>
        <v>0</v>
      </c>
      <c r="AN2180" s="10">
        <f t="shared" si="8"/>
        <v>1</v>
      </c>
      <c r="AO2180" s="10">
        <f t="shared" si="9"/>
        <v>0</v>
      </c>
      <c r="AP2180" s="10">
        <f t="shared" si="10"/>
        <v>0</v>
      </c>
    </row>
    <row r="2181" ht="15.75" customHeight="1">
      <c r="A2181" s="7">
        <v>45677.0</v>
      </c>
      <c r="B2181" s="8" t="s">
        <v>5027</v>
      </c>
      <c r="C2181" s="8" t="s">
        <v>5028</v>
      </c>
      <c r="D2181" s="9">
        <v>9.83932694E8</v>
      </c>
      <c r="E2181" s="8" t="s">
        <v>6125</v>
      </c>
      <c r="F2181" s="8" t="s">
        <v>6126</v>
      </c>
      <c r="G2181" s="8" t="s">
        <v>6117</v>
      </c>
      <c r="H2181" s="8" t="s">
        <v>6106</v>
      </c>
      <c r="I2181" s="8" t="s">
        <v>6107</v>
      </c>
      <c r="J2181" s="8" t="s">
        <v>6129</v>
      </c>
      <c r="K2181" s="8" t="s">
        <v>6107</v>
      </c>
      <c r="L2181" s="8" t="s">
        <v>6120</v>
      </c>
      <c r="M2181" s="8" t="s">
        <v>6111</v>
      </c>
      <c r="N2181" s="12" t="s">
        <v>18</v>
      </c>
      <c r="O2181" s="12" t="s">
        <v>20</v>
      </c>
      <c r="P2181" s="12" t="s">
        <v>71</v>
      </c>
      <c r="Q2181" s="12" t="s">
        <v>33</v>
      </c>
      <c r="R2181" s="12" t="s">
        <v>32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10">
        <f>ROUNDUP(SUM(VLOOKUP(F2181,'Pontuação'!A$2:B$11,2,FALSE),VLOOKUP(E2181,'Pontuação'!C$2:D$11,2,FALSE),VLOOKUP(H2181,'Pontuação'!I$2:J$11,2,FALSE),VLOOKUP(J2181,'Pontuação'!G$2:H$11,2,FALSE),VLOOKUP(L2181,'Pontuação'!M$2:N$13,2,FALSE)),0)</f>
        <v>1955</v>
      </c>
      <c r="AD2181" s="11">
        <f t="shared" si="1"/>
        <v>196</v>
      </c>
      <c r="AE2181" s="11" t="str">
        <f t="array" ref="AE2181">IFERROR(INDEX('Pontuação'!G$13:G$101, MATCH(AD2181, 'Pontuação'!F$13:F$101, 0)), "Faixa Indefinida")</f>
        <v>A</v>
      </c>
      <c r="AF2181" s="11">
        <f t="shared" si="2"/>
        <v>1</v>
      </c>
      <c r="AG2181" s="11">
        <f t="shared" si="3"/>
        <v>0</v>
      </c>
      <c r="AH2181" s="11">
        <f t="shared" si="4"/>
        <v>0</v>
      </c>
      <c r="AI2181" s="11">
        <f t="shared" si="5"/>
        <v>0</v>
      </c>
      <c r="AJ2181" s="11">
        <f>ROUNDUP(SUM(VLOOKUP(F2181,'Pontuação 3.0'!A$2:B$11,2,FALSE),VLOOKUP(E2181,'Pontuação 3.0'!C$2:D$11,2,FALSE),VLOOKUP(H2181,'Pontuação 3.0'!I$2:J$11,2,FALSE),VLOOKUP(J2181,'Pontuação 3.0'!G$2:H$11,2,FALSE),VLOOKUP(G2181,'Pontuação 3.0'!E$2:F$11,2,FALSE),VLOOKUP(K2181,'Pontuação 3.0'!K$2:L$11,2,FALSE),VLOOKUP(L2181,'Pontuação 3.0'!M$2:N$13,2,FALSE)),0)</f>
        <v>2320</v>
      </c>
      <c r="AK2181" s="10">
        <f t="shared" si="6"/>
        <v>232</v>
      </c>
      <c r="AL2181" s="10" t="str">
        <f t="array" ref="AL2181">IFERROR(INDEX('Pontuação 3.0'!G$13:G$191, MATCH(AK2181, 'Pontuação 3.0'!F$13:F$191, 0)), "Faixa Indefinida")</f>
        <v>B</v>
      </c>
      <c r="AM2181" s="10">
        <f t="shared" si="7"/>
        <v>0</v>
      </c>
      <c r="AN2181" s="10">
        <f t="shared" si="8"/>
        <v>1</v>
      </c>
      <c r="AO2181" s="10">
        <f t="shared" si="9"/>
        <v>0</v>
      </c>
      <c r="AP2181" s="10">
        <f t="shared" si="10"/>
        <v>0</v>
      </c>
    </row>
    <row r="2182" ht="15.75" customHeight="1">
      <c r="A2182" s="7">
        <v>45677.0</v>
      </c>
      <c r="B2182" s="8" t="s">
        <v>5029</v>
      </c>
      <c r="C2182" s="8" t="s">
        <v>5030</v>
      </c>
      <c r="D2182" s="9">
        <v>4.1998187346E10</v>
      </c>
      <c r="E2182" s="8" t="s">
        <v>6125</v>
      </c>
      <c r="F2182" s="8" t="s">
        <v>6126</v>
      </c>
      <c r="G2182" s="8" t="s">
        <v>6122</v>
      </c>
      <c r="H2182" s="8" t="s">
        <v>6135</v>
      </c>
      <c r="I2182" s="8" t="s">
        <v>6107</v>
      </c>
      <c r="J2182" s="8" t="s">
        <v>6119</v>
      </c>
      <c r="K2182" s="8" t="s">
        <v>6107</v>
      </c>
      <c r="L2182" s="8" t="s">
        <v>6120</v>
      </c>
      <c r="M2182" s="8" t="s">
        <v>6121</v>
      </c>
      <c r="N2182" s="12" t="s">
        <v>18</v>
      </c>
      <c r="O2182" s="12" t="s">
        <v>20</v>
      </c>
      <c r="P2182" s="12" t="s">
        <v>31</v>
      </c>
      <c r="Q2182" s="12" t="s">
        <v>22</v>
      </c>
      <c r="R2182" s="12" t="s">
        <v>32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10">
        <f>ROUNDUP(SUM(VLOOKUP(F2182,'Pontuação'!A$2:B$11,2,FALSE),VLOOKUP(E2182,'Pontuação'!C$2:D$11,2,FALSE),VLOOKUP(H2182,'Pontuação'!I$2:J$11,2,FALSE),VLOOKUP(J2182,'Pontuação'!G$2:H$11,2,FALSE),VLOOKUP(L2182,'Pontuação'!M$2:N$13,2,FALSE)),0)</f>
        <v>1703</v>
      </c>
      <c r="AD2182" s="11">
        <f t="shared" si="1"/>
        <v>170</v>
      </c>
      <c r="AE2182" s="11" t="str">
        <f t="array" ref="AE2182">IFERROR(INDEX('Pontuação'!G$13:G$101, MATCH(AD2182, 'Pontuação'!F$13:F$101, 0)), "Faixa Indefinida")</f>
        <v>B</v>
      </c>
      <c r="AF2182" s="11">
        <f t="shared" si="2"/>
        <v>0</v>
      </c>
      <c r="AG2182" s="11">
        <f t="shared" si="3"/>
        <v>1</v>
      </c>
      <c r="AH2182" s="11">
        <f t="shared" si="4"/>
        <v>0</v>
      </c>
      <c r="AI2182" s="11">
        <f t="shared" si="5"/>
        <v>0</v>
      </c>
      <c r="AJ2182" s="11">
        <f>ROUNDUP(SUM(VLOOKUP(F2182,'Pontuação 3.0'!A$2:B$11,2,FALSE),VLOOKUP(E2182,'Pontuação 3.0'!C$2:D$11,2,FALSE),VLOOKUP(H2182,'Pontuação 3.0'!I$2:J$11,2,FALSE),VLOOKUP(J2182,'Pontuação 3.0'!G$2:H$11,2,FALSE),VLOOKUP(G2182,'Pontuação 3.0'!E$2:F$11,2,FALSE),VLOOKUP(K2182,'Pontuação 3.0'!K$2:L$11,2,FALSE),VLOOKUP(L2182,'Pontuação 3.0'!M$2:N$13,2,FALSE)),0)</f>
        <v>1841</v>
      </c>
      <c r="AK2182" s="10">
        <f t="shared" si="6"/>
        <v>184</v>
      </c>
      <c r="AL2182" s="10" t="str">
        <f t="array" ref="AL2182">IFERROR(INDEX('Pontuação 3.0'!G$13:G$191, MATCH(AK2182, 'Pontuação 3.0'!F$13:F$191, 0)), "Faixa Indefinida")</f>
        <v>D</v>
      </c>
      <c r="AM2182" s="10">
        <f t="shared" si="7"/>
        <v>0</v>
      </c>
      <c r="AN2182" s="10">
        <f t="shared" si="8"/>
        <v>0</v>
      </c>
      <c r="AO2182" s="10">
        <f t="shared" si="9"/>
        <v>0</v>
      </c>
      <c r="AP2182" s="10">
        <f t="shared" si="10"/>
        <v>1</v>
      </c>
    </row>
    <row r="2183" ht="15.75" customHeight="1">
      <c r="A2183" s="7">
        <v>45677.0</v>
      </c>
      <c r="B2183" s="8" t="s">
        <v>5031</v>
      </c>
      <c r="C2183" s="8" t="s">
        <v>5032</v>
      </c>
      <c r="D2183" s="9">
        <v>2.1974879966E10</v>
      </c>
      <c r="E2183" s="8" t="s">
        <v>6103</v>
      </c>
      <c r="F2183" s="8" t="s">
        <v>6143</v>
      </c>
      <c r="G2183" s="8" t="s">
        <v>6117</v>
      </c>
      <c r="H2183" s="8" t="s">
        <v>6106</v>
      </c>
      <c r="I2183" s="8" t="s">
        <v>6107</v>
      </c>
      <c r="J2183" s="8" t="s">
        <v>6129</v>
      </c>
      <c r="K2183" s="8" t="s">
        <v>6107</v>
      </c>
      <c r="L2183" s="8" t="s">
        <v>6115</v>
      </c>
      <c r="M2183" s="8" t="s">
        <v>6111</v>
      </c>
      <c r="N2183" s="12" t="s">
        <v>18</v>
      </c>
      <c r="O2183" s="12" t="s">
        <v>20</v>
      </c>
      <c r="P2183" s="12" t="s">
        <v>19</v>
      </c>
      <c r="Q2183" s="12" t="s">
        <v>22</v>
      </c>
      <c r="R2183" s="12" t="s">
        <v>32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10">
        <f>ROUNDUP(SUM(VLOOKUP(F2183,'Pontuação'!A$2:B$11,2,FALSE),VLOOKUP(E2183,'Pontuação'!C$2:D$11,2,FALSE),VLOOKUP(H2183,'Pontuação'!I$2:J$11,2,FALSE),VLOOKUP(J2183,'Pontuação'!G$2:H$11,2,FALSE),VLOOKUP(L2183,'Pontuação'!M$2:N$13,2,FALSE)),0)</f>
        <v>1802</v>
      </c>
      <c r="AD2183" s="11">
        <f t="shared" si="1"/>
        <v>180</v>
      </c>
      <c r="AE2183" s="11" t="str">
        <f t="array" ref="AE2183">IFERROR(INDEX('Pontuação'!G$13:G$101, MATCH(AD2183, 'Pontuação'!F$13:F$101, 0)), "Faixa Indefinida")</f>
        <v>B</v>
      </c>
      <c r="AF2183" s="11">
        <f t="shared" si="2"/>
        <v>0</v>
      </c>
      <c r="AG2183" s="11">
        <f t="shared" si="3"/>
        <v>1</v>
      </c>
      <c r="AH2183" s="11">
        <f t="shared" si="4"/>
        <v>0</v>
      </c>
      <c r="AI2183" s="11">
        <f t="shared" si="5"/>
        <v>0</v>
      </c>
      <c r="AJ2183" s="11">
        <f>ROUNDUP(SUM(VLOOKUP(F2183,'Pontuação 3.0'!A$2:B$11,2,FALSE),VLOOKUP(E2183,'Pontuação 3.0'!C$2:D$11,2,FALSE),VLOOKUP(H2183,'Pontuação 3.0'!I$2:J$11,2,FALSE),VLOOKUP(J2183,'Pontuação 3.0'!G$2:H$11,2,FALSE),VLOOKUP(G2183,'Pontuação 3.0'!E$2:F$11,2,FALSE),VLOOKUP(K2183,'Pontuação 3.0'!K$2:L$11,2,FALSE),VLOOKUP(L2183,'Pontuação 3.0'!M$2:N$13,2,FALSE)),0)</f>
        <v>2175</v>
      </c>
      <c r="AK2183" s="10">
        <f t="shared" si="6"/>
        <v>218</v>
      </c>
      <c r="AL2183" s="10" t="str">
        <f t="array" ref="AL2183">IFERROR(INDEX('Pontuação 3.0'!G$13:G$191, MATCH(AK2183, 'Pontuação 3.0'!F$13:F$191, 0)), "Faixa Indefinida")</f>
        <v>B</v>
      </c>
      <c r="AM2183" s="10">
        <f t="shared" si="7"/>
        <v>0</v>
      </c>
      <c r="AN2183" s="10">
        <f t="shared" si="8"/>
        <v>1</v>
      </c>
      <c r="AO2183" s="10">
        <f t="shared" si="9"/>
        <v>0</v>
      </c>
      <c r="AP2183" s="10">
        <f t="shared" si="10"/>
        <v>0</v>
      </c>
    </row>
    <row r="2184" ht="15.75" customHeight="1">
      <c r="A2184" s="7">
        <v>45677.0</v>
      </c>
      <c r="B2184" s="8" t="s">
        <v>5033</v>
      </c>
      <c r="C2184" s="8" t="s">
        <v>5034</v>
      </c>
      <c r="D2184" s="9">
        <v>4.4991296978E10</v>
      </c>
      <c r="E2184" s="8" t="s">
        <v>6103</v>
      </c>
      <c r="F2184" s="8" t="s">
        <v>6127</v>
      </c>
      <c r="G2184" s="8" t="s">
        <v>6112</v>
      </c>
      <c r="H2184" s="8" t="s">
        <v>6106</v>
      </c>
      <c r="I2184" s="8" t="s">
        <v>6128</v>
      </c>
      <c r="J2184" s="8" t="s">
        <v>6129</v>
      </c>
      <c r="K2184" s="8" t="s">
        <v>6107</v>
      </c>
      <c r="L2184" s="8" t="s">
        <v>6120</v>
      </c>
      <c r="M2184" s="8" t="s">
        <v>6121</v>
      </c>
      <c r="N2184" s="12" t="s">
        <v>18</v>
      </c>
      <c r="O2184" s="12" t="s">
        <v>20</v>
      </c>
      <c r="P2184" s="12" t="s">
        <v>121</v>
      </c>
      <c r="Q2184" s="12" t="s">
        <v>184</v>
      </c>
      <c r="R2184" s="12" t="s">
        <v>32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10">
        <f>ROUNDUP(SUM(VLOOKUP(F2184,'Pontuação'!A$2:B$11,2,FALSE),VLOOKUP(E2184,'Pontuação'!C$2:D$11,2,FALSE),VLOOKUP(H2184,'Pontuação'!I$2:J$11,2,FALSE),VLOOKUP(J2184,'Pontuação'!G$2:H$11,2,FALSE),VLOOKUP(L2184,'Pontuação'!M$2:N$13,2,FALSE)),0)</f>
        <v>1718</v>
      </c>
      <c r="AD2184" s="11">
        <f t="shared" si="1"/>
        <v>172</v>
      </c>
      <c r="AE2184" s="11" t="str">
        <f t="array" ref="AE2184">IFERROR(INDEX('Pontuação'!G$13:G$101, MATCH(AD2184, 'Pontuação'!F$13:F$101, 0)), "Faixa Indefinida")</f>
        <v>B</v>
      </c>
      <c r="AF2184" s="11">
        <f t="shared" si="2"/>
        <v>0</v>
      </c>
      <c r="AG2184" s="11">
        <f t="shared" si="3"/>
        <v>1</v>
      </c>
      <c r="AH2184" s="11">
        <f t="shared" si="4"/>
        <v>0</v>
      </c>
      <c r="AI2184" s="11">
        <f t="shared" si="5"/>
        <v>0</v>
      </c>
      <c r="AJ2184" s="11">
        <f>ROUNDUP(SUM(VLOOKUP(F2184,'Pontuação 3.0'!A$2:B$11,2,FALSE),VLOOKUP(E2184,'Pontuação 3.0'!C$2:D$11,2,FALSE),VLOOKUP(H2184,'Pontuação 3.0'!I$2:J$11,2,FALSE),VLOOKUP(J2184,'Pontuação 3.0'!G$2:H$11,2,FALSE),VLOOKUP(G2184,'Pontuação 3.0'!E$2:F$11,2,FALSE),VLOOKUP(K2184,'Pontuação 3.0'!K$2:L$11,2,FALSE),VLOOKUP(L2184,'Pontuação 3.0'!M$2:N$13,2,FALSE)),0)</f>
        <v>2228</v>
      </c>
      <c r="AK2184" s="10">
        <f t="shared" si="6"/>
        <v>223</v>
      </c>
      <c r="AL2184" s="10" t="str">
        <f t="array" ref="AL2184">IFERROR(INDEX('Pontuação 3.0'!G$13:G$191, MATCH(AK2184, 'Pontuação 3.0'!F$13:F$191, 0)), "Faixa Indefinida")</f>
        <v>B</v>
      </c>
      <c r="AM2184" s="10">
        <f t="shared" si="7"/>
        <v>0</v>
      </c>
      <c r="AN2184" s="10">
        <f t="shared" si="8"/>
        <v>1</v>
      </c>
      <c r="AO2184" s="10">
        <f t="shared" si="9"/>
        <v>0</v>
      </c>
      <c r="AP2184" s="10">
        <f t="shared" si="10"/>
        <v>0</v>
      </c>
    </row>
    <row r="2185" ht="15.75" customHeight="1">
      <c r="A2185" s="7">
        <v>45677.0</v>
      </c>
      <c r="B2185" s="8" t="s">
        <v>5035</v>
      </c>
      <c r="C2185" s="8" t="s">
        <v>5036</v>
      </c>
      <c r="D2185" s="9">
        <v>1.2992477768E10</v>
      </c>
      <c r="E2185" s="8" t="s">
        <v>6103</v>
      </c>
      <c r="F2185" s="8" t="s">
        <v>6116</v>
      </c>
      <c r="G2185" s="8" t="s">
        <v>6117</v>
      </c>
      <c r="H2185" s="8" t="s">
        <v>6118</v>
      </c>
      <c r="I2185" s="8" t="s">
        <v>6128</v>
      </c>
      <c r="J2185" s="8" t="s">
        <v>6129</v>
      </c>
      <c r="K2185" s="8" t="s">
        <v>6109</v>
      </c>
      <c r="L2185" s="8" t="s">
        <v>6115</v>
      </c>
      <c r="M2185" s="8" t="s">
        <v>6133</v>
      </c>
      <c r="N2185" s="12" t="s">
        <v>18</v>
      </c>
      <c r="O2185" s="12" t="s">
        <v>20</v>
      </c>
      <c r="P2185" s="12" t="s">
        <v>31</v>
      </c>
      <c r="Q2185" s="12" t="s">
        <v>83</v>
      </c>
      <c r="R2185" s="12" t="s">
        <v>32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10">
        <f>ROUNDUP(SUM(VLOOKUP(F2185,'Pontuação'!A$2:B$11,2,FALSE),VLOOKUP(E2185,'Pontuação'!C$2:D$11,2,FALSE),VLOOKUP(H2185,'Pontuação'!I$2:J$11,2,FALSE),VLOOKUP(J2185,'Pontuação'!G$2:H$11,2,FALSE),VLOOKUP(L2185,'Pontuação'!M$2:N$13,2,FALSE)),0)</f>
        <v>1873</v>
      </c>
      <c r="AD2185" s="11">
        <f t="shared" si="1"/>
        <v>187</v>
      </c>
      <c r="AE2185" s="11" t="str">
        <f t="array" ref="AE2185">IFERROR(INDEX('Pontuação'!G$13:G$101, MATCH(AD2185, 'Pontuação'!F$13:F$101, 0)), "Faixa Indefinida")</f>
        <v>A</v>
      </c>
      <c r="AF2185" s="11">
        <f t="shared" si="2"/>
        <v>1</v>
      </c>
      <c r="AG2185" s="11">
        <f t="shared" si="3"/>
        <v>0</v>
      </c>
      <c r="AH2185" s="11">
        <f t="shared" si="4"/>
        <v>0</v>
      </c>
      <c r="AI2185" s="11">
        <f t="shared" si="5"/>
        <v>0</v>
      </c>
      <c r="AJ2185" s="11">
        <f>ROUNDUP(SUM(VLOOKUP(F2185,'Pontuação 3.0'!A$2:B$11,2,FALSE),VLOOKUP(E2185,'Pontuação 3.0'!C$2:D$11,2,FALSE),VLOOKUP(H2185,'Pontuação 3.0'!I$2:J$11,2,FALSE),VLOOKUP(J2185,'Pontuação 3.0'!G$2:H$11,2,FALSE),VLOOKUP(G2185,'Pontuação 3.0'!E$2:F$11,2,FALSE),VLOOKUP(K2185,'Pontuação 3.0'!K$2:L$11,2,FALSE),VLOOKUP(L2185,'Pontuação 3.0'!M$2:N$13,2,FALSE)),0)</f>
        <v>2745</v>
      </c>
      <c r="AK2185" s="10">
        <f t="shared" si="6"/>
        <v>275</v>
      </c>
      <c r="AL2185" s="10" t="str">
        <f t="array" ref="AL2185">IFERROR(INDEX('Pontuação 3.0'!G$13:G$191, MATCH(AK2185, 'Pontuação 3.0'!F$13:F$191, 0)), "Faixa Indefinida")</f>
        <v>A</v>
      </c>
      <c r="AM2185" s="10">
        <f t="shared" si="7"/>
        <v>1</v>
      </c>
      <c r="AN2185" s="10">
        <f t="shared" si="8"/>
        <v>0</v>
      </c>
      <c r="AO2185" s="10">
        <f t="shared" si="9"/>
        <v>0</v>
      </c>
      <c r="AP2185" s="10">
        <f t="shared" si="10"/>
        <v>0</v>
      </c>
    </row>
    <row r="2186" ht="15.75" customHeight="1">
      <c r="A2186" s="7">
        <v>45677.0</v>
      </c>
      <c r="B2186" s="8" t="s">
        <v>5037</v>
      </c>
      <c r="C2186" s="8" t="s">
        <v>5038</v>
      </c>
      <c r="D2186" s="14" t="s">
        <v>6251</v>
      </c>
      <c r="E2186" s="8" t="s">
        <v>6103</v>
      </c>
      <c r="F2186" s="8" t="s">
        <v>6116</v>
      </c>
      <c r="G2186" s="8" t="s">
        <v>6117</v>
      </c>
      <c r="H2186" s="8" t="s">
        <v>6118</v>
      </c>
      <c r="I2186" s="8" t="s">
        <v>6107</v>
      </c>
      <c r="J2186" s="8" t="s">
        <v>6119</v>
      </c>
      <c r="K2186" s="8" t="s">
        <v>6107</v>
      </c>
      <c r="L2186" s="8" t="s">
        <v>6115</v>
      </c>
      <c r="M2186" s="8" t="s">
        <v>6121</v>
      </c>
      <c r="N2186" s="12" t="s">
        <v>18</v>
      </c>
      <c r="O2186" s="12" t="s">
        <v>20</v>
      </c>
      <c r="P2186" s="12" t="s">
        <v>31</v>
      </c>
      <c r="Q2186" s="12" t="s">
        <v>22</v>
      </c>
      <c r="R2186" s="12" t="s">
        <v>32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10">
        <f>ROUNDUP(SUM(VLOOKUP(F2186,'Pontuação'!A$2:B$11,2,FALSE),VLOOKUP(E2186,'Pontuação'!C$2:D$11,2,FALSE),VLOOKUP(H2186,'Pontuação'!I$2:J$11,2,FALSE),VLOOKUP(J2186,'Pontuação'!G$2:H$11,2,FALSE),VLOOKUP(L2186,'Pontuação'!M$2:N$13,2,FALSE)),0)</f>
        <v>1595</v>
      </c>
      <c r="AD2186" s="11">
        <f t="shared" si="1"/>
        <v>160</v>
      </c>
      <c r="AE2186" s="11" t="str">
        <f t="array" ref="AE2186">IFERROR(INDEX('Pontuação'!G$13:G$101, MATCH(AD2186, 'Pontuação'!F$13:F$101, 0)), "Faixa Indefinida")</f>
        <v>C</v>
      </c>
      <c r="AF2186" s="11">
        <f t="shared" si="2"/>
        <v>0</v>
      </c>
      <c r="AG2186" s="11">
        <f t="shared" si="3"/>
        <v>0</v>
      </c>
      <c r="AH2186" s="11">
        <f t="shared" si="4"/>
        <v>1</v>
      </c>
      <c r="AI2186" s="11">
        <f t="shared" si="5"/>
        <v>0</v>
      </c>
      <c r="AJ2186" s="11">
        <f>ROUNDUP(SUM(VLOOKUP(F2186,'Pontuação 3.0'!A$2:B$11,2,FALSE),VLOOKUP(E2186,'Pontuação 3.0'!C$2:D$11,2,FALSE),VLOOKUP(H2186,'Pontuação 3.0'!I$2:J$11,2,FALSE),VLOOKUP(J2186,'Pontuação 3.0'!G$2:H$11,2,FALSE),VLOOKUP(G2186,'Pontuação 3.0'!E$2:F$11,2,FALSE),VLOOKUP(K2186,'Pontuação 3.0'!K$2:L$11,2,FALSE),VLOOKUP(L2186,'Pontuação 3.0'!M$2:N$13,2,FALSE)),0)</f>
        <v>2209</v>
      </c>
      <c r="AK2186" s="10">
        <f t="shared" si="6"/>
        <v>221</v>
      </c>
      <c r="AL2186" s="10" t="str">
        <f t="array" ref="AL2186">IFERROR(INDEX('Pontuação 3.0'!G$13:G$191, MATCH(AK2186, 'Pontuação 3.0'!F$13:F$191, 0)), "Faixa Indefinida")</f>
        <v>B</v>
      </c>
      <c r="AM2186" s="10">
        <f t="shared" si="7"/>
        <v>0</v>
      </c>
      <c r="AN2186" s="10">
        <f t="shared" si="8"/>
        <v>1</v>
      </c>
      <c r="AO2186" s="10">
        <f t="shared" si="9"/>
        <v>0</v>
      </c>
      <c r="AP2186" s="10">
        <f t="shared" si="10"/>
        <v>0</v>
      </c>
    </row>
    <row r="2187" ht="15.75" customHeight="1">
      <c r="A2187" s="7">
        <v>45677.0</v>
      </c>
      <c r="B2187" s="8" t="s">
        <v>5039</v>
      </c>
      <c r="C2187" s="8" t="s">
        <v>5040</v>
      </c>
      <c r="D2187" s="9">
        <v>9.2995232853E10</v>
      </c>
      <c r="E2187" s="8" t="s">
        <v>6103</v>
      </c>
      <c r="F2187" s="8" t="s">
        <v>6143</v>
      </c>
      <c r="G2187" s="8" t="s">
        <v>6114</v>
      </c>
      <c r="H2187" s="8" t="s">
        <v>6132</v>
      </c>
      <c r="I2187" s="8" t="s">
        <v>6128</v>
      </c>
      <c r="J2187" s="8" t="s">
        <v>6119</v>
      </c>
      <c r="K2187" s="8" t="s">
        <v>6107</v>
      </c>
      <c r="L2187" s="8" t="s">
        <v>6120</v>
      </c>
      <c r="M2187" s="8" t="s">
        <v>6121</v>
      </c>
      <c r="N2187" s="12" t="s">
        <v>18</v>
      </c>
      <c r="O2187" s="12" t="s">
        <v>20</v>
      </c>
      <c r="P2187" s="12" t="s">
        <v>25</v>
      </c>
      <c r="Q2187" s="12" t="s">
        <v>22</v>
      </c>
      <c r="R2187" s="12" t="s">
        <v>21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10">
        <f>ROUNDUP(SUM(VLOOKUP(F2187,'Pontuação'!A$2:B$11,2,FALSE),VLOOKUP(E2187,'Pontuação'!C$2:D$11,2,FALSE),VLOOKUP(H2187,'Pontuação'!I$2:J$11,2,FALSE),VLOOKUP(J2187,'Pontuação'!G$2:H$11,2,FALSE),VLOOKUP(L2187,'Pontuação'!M$2:N$13,2,FALSE)),0)</f>
        <v>1472</v>
      </c>
      <c r="AD2187" s="11">
        <f t="shared" si="1"/>
        <v>147</v>
      </c>
      <c r="AE2187" s="11" t="str">
        <f t="array" ref="AE2187">IFERROR(INDEX('Pontuação'!G$13:G$101, MATCH(AD2187, 'Pontuação'!F$13:F$101, 0)), "Faixa Indefinida")</f>
        <v>D</v>
      </c>
      <c r="AF2187" s="11">
        <f t="shared" si="2"/>
        <v>0</v>
      </c>
      <c r="AG2187" s="11">
        <f t="shared" si="3"/>
        <v>0</v>
      </c>
      <c r="AH2187" s="11">
        <f t="shared" si="4"/>
        <v>0</v>
      </c>
      <c r="AI2187" s="11">
        <f t="shared" si="5"/>
        <v>1</v>
      </c>
      <c r="AJ2187" s="11">
        <f>ROUNDUP(SUM(VLOOKUP(F2187,'Pontuação 3.0'!A$2:B$11,2,FALSE),VLOOKUP(E2187,'Pontuação 3.0'!C$2:D$11,2,FALSE),VLOOKUP(H2187,'Pontuação 3.0'!I$2:J$11,2,FALSE),VLOOKUP(J2187,'Pontuação 3.0'!G$2:H$11,2,FALSE),VLOOKUP(G2187,'Pontuação 3.0'!E$2:F$11,2,FALSE),VLOOKUP(K2187,'Pontuação 3.0'!K$2:L$11,2,FALSE),VLOOKUP(L2187,'Pontuação 3.0'!M$2:N$13,2,FALSE)),0)</f>
        <v>1728</v>
      </c>
      <c r="AK2187" s="10">
        <f t="shared" si="6"/>
        <v>173</v>
      </c>
      <c r="AL2187" s="10" t="str">
        <f t="array" ref="AL2187">IFERROR(INDEX('Pontuação 3.0'!G$13:G$191, MATCH(AK2187, 'Pontuação 3.0'!F$13:F$191, 0)), "Faixa Indefinida")</f>
        <v>D</v>
      </c>
      <c r="AM2187" s="10">
        <f t="shared" si="7"/>
        <v>0</v>
      </c>
      <c r="AN2187" s="10">
        <f t="shared" si="8"/>
        <v>0</v>
      </c>
      <c r="AO2187" s="10">
        <f t="shared" si="9"/>
        <v>0</v>
      </c>
      <c r="AP2187" s="10">
        <f t="shared" si="10"/>
        <v>1</v>
      </c>
    </row>
    <row r="2188" ht="15.75" customHeight="1">
      <c r="A2188" s="7">
        <v>45677.0</v>
      </c>
      <c r="B2188" s="8" t="s">
        <v>5041</v>
      </c>
      <c r="C2188" s="8" t="s">
        <v>5042</v>
      </c>
      <c r="D2188" s="9">
        <v>1.1983892009E10</v>
      </c>
      <c r="E2188" s="8" t="s">
        <v>6103</v>
      </c>
      <c r="F2188" s="8" t="s">
        <v>6126</v>
      </c>
      <c r="G2188" s="8" t="s">
        <v>6122</v>
      </c>
      <c r="H2188" s="8" t="s">
        <v>6123</v>
      </c>
      <c r="I2188" s="8" t="s">
        <v>6107</v>
      </c>
      <c r="J2188" s="8" t="s">
        <v>6119</v>
      </c>
      <c r="K2188" s="8" t="s">
        <v>6107</v>
      </c>
      <c r="L2188" s="8" t="s">
        <v>6115</v>
      </c>
      <c r="M2188" s="8" t="s">
        <v>6133</v>
      </c>
      <c r="N2188" s="12" t="s">
        <v>18</v>
      </c>
      <c r="O2188" s="12" t="s">
        <v>20</v>
      </c>
      <c r="P2188" s="12" t="s">
        <v>19</v>
      </c>
      <c r="Q2188" s="12" t="s">
        <v>22</v>
      </c>
      <c r="R2188" s="12" t="s">
        <v>21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10">
        <f>ROUNDUP(SUM(VLOOKUP(F2188,'Pontuação'!A$2:B$11,2,FALSE),VLOOKUP(E2188,'Pontuação'!C$2:D$11,2,FALSE),VLOOKUP(H2188,'Pontuação'!I$2:J$11,2,FALSE),VLOOKUP(J2188,'Pontuação'!G$2:H$11,2,FALSE),VLOOKUP(L2188,'Pontuação'!M$2:N$13,2,FALSE)),0)</f>
        <v>1427</v>
      </c>
      <c r="AD2188" s="11">
        <f t="shared" si="1"/>
        <v>143</v>
      </c>
      <c r="AE2188" s="11" t="str">
        <f t="array" ref="AE2188">IFERROR(INDEX('Pontuação'!G$13:G$101, MATCH(AD2188, 'Pontuação'!F$13:F$101, 0)), "Faixa Indefinida")</f>
        <v>D</v>
      </c>
      <c r="AF2188" s="11">
        <f t="shared" si="2"/>
        <v>0</v>
      </c>
      <c r="AG2188" s="11">
        <f t="shared" si="3"/>
        <v>0</v>
      </c>
      <c r="AH2188" s="11">
        <f t="shared" si="4"/>
        <v>0</v>
      </c>
      <c r="AI2188" s="11">
        <f t="shared" si="5"/>
        <v>1</v>
      </c>
      <c r="AJ2188" s="11">
        <f>ROUNDUP(SUM(VLOOKUP(F2188,'Pontuação 3.0'!A$2:B$11,2,FALSE),VLOOKUP(E2188,'Pontuação 3.0'!C$2:D$11,2,FALSE),VLOOKUP(H2188,'Pontuação 3.0'!I$2:J$11,2,FALSE),VLOOKUP(J2188,'Pontuação 3.0'!G$2:H$11,2,FALSE),VLOOKUP(G2188,'Pontuação 3.0'!E$2:F$11,2,FALSE),VLOOKUP(K2188,'Pontuação 3.0'!K$2:L$11,2,FALSE),VLOOKUP(L2188,'Pontuação 3.0'!M$2:N$13,2,FALSE)),0)</f>
        <v>1701</v>
      </c>
      <c r="AK2188" s="10">
        <f t="shared" si="6"/>
        <v>170</v>
      </c>
      <c r="AL2188" s="10" t="str">
        <f t="array" ref="AL2188">IFERROR(INDEX('Pontuação 3.0'!G$13:G$191, MATCH(AK2188, 'Pontuação 3.0'!F$13:F$191, 0)), "Faixa Indefinida")</f>
        <v>D</v>
      </c>
      <c r="AM2188" s="10">
        <f t="shared" si="7"/>
        <v>0</v>
      </c>
      <c r="AN2188" s="10">
        <f t="shared" si="8"/>
        <v>0</v>
      </c>
      <c r="AO2188" s="10">
        <f t="shared" si="9"/>
        <v>0</v>
      </c>
      <c r="AP2188" s="10">
        <f t="shared" si="10"/>
        <v>1</v>
      </c>
    </row>
    <row r="2189" ht="15.75" customHeight="1">
      <c r="A2189" s="7">
        <v>45677.0</v>
      </c>
      <c r="B2189" s="8" t="s">
        <v>5041</v>
      </c>
      <c r="C2189" s="8" t="s">
        <v>5042</v>
      </c>
      <c r="D2189" s="9">
        <v>1.1983892009E10</v>
      </c>
      <c r="E2189" s="8" t="s">
        <v>6103</v>
      </c>
      <c r="F2189" s="8" t="s">
        <v>6126</v>
      </c>
      <c r="G2189" s="8" t="s">
        <v>6122</v>
      </c>
      <c r="H2189" s="8" t="s">
        <v>6123</v>
      </c>
      <c r="I2189" s="8" t="s">
        <v>6107</v>
      </c>
      <c r="J2189" s="8" t="s">
        <v>6119</v>
      </c>
      <c r="K2189" s="8" t="s">
        <v>6107</v>
      </c>
      <c r="L2189" s="8" t="s">
        <v>6115</v>
      </c>
      <c r="M2189" s="8" t="s">
        <v>6133</v>
      </c>
      <c r="N2189" s="12" t="s">
        <v>18</v>
      </c>
      <c r="O2189" s="12" t="s">
        <v>20</v>
      </c>
      <c r="P2189" s="12" t="s">
        <v>19</v>
      </c>
      <c r="Q2189" s="12" t="s">
        <v>22</v>
      </c>
      <c r="R2189" s="12" t="s">
        <v>21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10">
        <f>ROUNDUP(SUM(VLOOKUP(F2189,'Pontuação'!A$2:B$11,2,FALSE),VLOOKUP(E2189,'Pontuação'!C$2:D$11,2,FALSE),VLOOKUP(H2189,'Pontuação'!I$2:J$11,2,FALSE),VLOOKUP(J2189,'Pontuação'!G$2:H$11,2,FALSE),VLOOKUP(L2189,'Pontuação'!M$2:N$13,2,FALSE)),0)</f>
        <v>1427</v>
      </c>
      <c r="AD2189" s="11">
        <f t="shared" si="1"/>
        <v>143</v>
      </c>
      <c r="AE2189" s="11" t="str">
        <f t="array" ref="AE2189">IFERROR(INDEX('Pontuação'!G$13:G$101, MATCH(AD2189, 'Pontuação'!F$13:F$101, 0)), "Faixa Indefinida")</f>
        <v>D</v>
      </c>
      <c r="AF2189" s="11">
        <f t="shared" si="2"/>
        <v>0</v>
      </c>
      <c r="AG2189" s="11">
        <f t="shared" si="3"/>
        <v>0</v>
      </c>
      <c r="AH2189" s="11">
        <f t="shared" si="4"/>
        <v>0</v>
      </c>
      <c r="AI2189" s="11">
        <f t="shared" si="5"/>
        <v>1</v>
      </c>
      <c r="AJ2189" s="11">
        <f>ROUNDUP(SUM(VLOOKUP(F2189,'Pontuação 3.0'!A$2:B$11,2,FALSE),VLOOKUP(E2189,'Pontuação 3.0'!C$2:D$11,2,FALSE),VLOOKUP(H2189,'Pontuação 3.0'!I$2:J$11,2,FALSE),VLOOKUP(J2189,'Pontuação 3.0'!G$2:H$11,2,FALSE),VLOOKUP(G2189,'Pontuação 3.0'!E$2:F$11,2,FALSE),VLOOKUP(K2189,'Pontuação 3.0'!K$2:L$11,2,FALSE),VLOOKUP(L2189,'Pontuação 3.0'!M$2:N$13,2,FALSE)),0)</f>
        <v>1701</v>
      </c>
      <c r="AK2189" s="10">
        <f t="shared" si="6"/>
        <v>170</v>
      </c>
      <c r="AL2189" s="10" t="str">
        <f t="array" ref="AL2189">IFERROR(INDEX('Pontuação 3.0'!G$13:G$191, MATCH(AK2189, 'Pontuação 3.0'!F$13:F$191, 0)), "Faixa Indefinida")</f>
        <v>D</v>
      </c>
      <c r="AM2189" s="10">
        <f t="shared" si="7"/>
        <v>0</v>
      </c>
      <c r="AN2189" s="10">
        <f t="shared" si="8"/>
        <v>0</v>
      </c>
      <c r="AO2189" s="10">
        <f t="shared" si="9"/>
        <v>0</v>
      </c>
      <c r="AP2189" s="10">
        <f t="shared" si="10"/>
        <v>1</v>
      </c>
    </row>
    <row r="2190" ht="15.75" customHeight="1">
      <c r="A2190" s="7">
        <v>45677.0</v>
      </c>
      <c r="B2190" s="8" t="s">
        <v>5043</v>
      </c>
      <c r="C2190" s="8" t="s">
        <v>5044</v>
      </c>
      <c r="D2190" s="9">
        <v>1.6786464011E10</v>
      </c>
      <c r="E2190" s="8" t="s">
        <v>6103</v>
      </c>
      <c r="F2190" s="8" t="s">
        <v>6116</v>
      </c>
      <c r="G2190" s="8" t="s">
        <v>6122</v>
      </c>
      <c r="H2190" s="8" t="s">
        <v>6106</v>
      </c>
      <c r="I2190" s="8" t="s">
        <v>6107</v>
      </c>
      <c r="J2190" s="8" t="s">
        <v>6119</v>
      </c>
      <c r="K2190" s="8" t="s">
        <v>6107</v>
      </c>
      <c r="L2190" s="8" t="s">
        <v>6120</v>
      </c>
      <c r="M2190" s="8" t="s">
        <v>6133</v>
      </c>
      <c r="N2190" s="12" t="s">
        <v>18</v>
      </c>
      <c r="O2190" s="12" t="s">
        <v>20</v>
      </c>
      <c r="P2190" s="12" t="s">
        <v>25</v>
      </c>
      <c r="Q2190" s="12" t="s">
        <v>33</v>
      </c>
      <c r="R2190" s="12" t="s">
        <v>21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10">
        <f>ROUNDUP(SUM(VLOOKUP(F2190,'Pontuação'!A$2:B$11,2,FALSE),VLOOKUP(E2190,'Pontuação'!C$2:D$11,2,FALSE),VLOOKUP(H2190,'Pontuação'!I$2:J$11,2,FALSE),VLOOKUP(J2190,'Pontuação'!G$2:H$11,2,FALSE),VLOOKUP(L2190,'Pontuação'!M$2:N$13,2,FALSE)),0)</f>
        <v>1685</v>
      </c>
      <c r="AD2190" s="11">
        <f t="shared" si="1"/>
        <v>169</v>
      </c>
      <c r="AE2190" s="11" t="str">
        <f t="array" ref="AE2190">IFERROR(INDEX('Pontuação'!G$13:G$101, MATCH(AD2190, 'Pontuação'!F$13:F$101, 0)), "Faixa Indefinida")</f>
        <v>B</v>
      </c>
      <c r="AF2190" s="11">
        <f t="shared" si="2"/>
        <v>0</v>
      </c>
      <c r="AG2190" s="11">
        <f t="shared" si="3"/>
        <v>1</v>
      </c>
      <c r="AH2190" s="11">
        <f t="shared" si="4"/>
        <v>0</v>
      </c>
      <c r="AI2190" s="11">
        <f t="shared" si="5"/>
        <v>0</v>
      </c>
      <c r="AJ2190" s="11">
        <f>ROUNDUP(SUM(VLOOKUP(F2190,'Pontuação 3.0'!A$2:B$11,2,FALSE),VLOOKUP(E2190,'Pontuação 3.0'!C$2:D$11,2,FALSE),VLOOKUP(H2190,'Pontuação 3.0'!I$2:J$11,2,FALSE),VLOOKUP(J2190,'Pontuação 3.0'!G$2:H$11,2,FALSE),VLOOKUP(G2190,'Pontuação 3.0'!E$2:F$11,2,FALSE),VLOOKUP(K2190,'Pontuação 3.0'!K$2:L$11,2,FALSE),VLOOKUP(L2190,'Pontuação 3.0'!M$2:N$13,2,FALSE)),0)</f>
        <v>2068</v>
      </c>
      <c r="AK2190" s="10">
        <f t="shared" si="6"/>
        <v>207</v>
      </c>
      <c r="AL2190" s="10" t="str">
        <f t="array" ref="AL2190">IFERROR(INDEX('Pontuação 3.0'!G$13:G$191, MATCH(AK2190, 'Pontuação 3.0'!F$13:F$191, 0)), "Faixa Indefinida")</f>
        <v>C</v>
      </c>
      <c r="AM2190" s="10">
        <f t="shared" si="7"/>
        <v>0</v>
      </c>
      <c r="AN2190" s="10">
        <f t="shared" si="8"/>
        <v>0</v>
      </c>
      <c r="AO2190" s="10">
        <f t="shared" si="9"/>
        <v>1</v>
      </c>
      <c r="AP2190" s="10">
        <f t="shared" si="10"/>
        <v>0</v>
      </c>
    </row>
    <row r="2191" ht="15.75" customHeight="1">
      <c r="A2191" s="7">
        <v>45677.0</v>
      </c>
      <c r="B2191" s="8" t="s">
        <v>5045</v>
      </c>
      <c r="C2191" s="8" t="s">
        <v>5046</v>
      </c>
      <c r="D2191" s="9">
        <v>8.7981668395E10</v>
      </c>
      <c r="E2191" s="8" t="s">
        <v>6125</v>
      </c>
      <c r="F2191" s="8" t="s">
        <v>6116</v>
      </c>
      <c r="G2191" s="8" t="s">
        <v>6117</v>
      </c>
      <c r="H2191" s="8" t="s">
        <v>6123</v>
      </c>
      <c r="I2191" s="8" t="s">
        <v>6128</v>
      </c>
      <c r="J2191" s="8" t="s">
        <v>6129</v>
      </c>
      <c r="K2191" s="8" t="s">
        <v>6107</v>
      </c>
      <c r="L2191" s="8" t="s">
        <v>6120</v>
      </c>
      <c r="M2191" s="8" t="s">
        <v>6113</v>
      </c>
      <c r="N2191" s="12" t="s">
        <v>18</v>
      </c>
      <c r="O2191" s="12" t="s">
        <v>20</v>
      </c>
      <c r="P2191" s="12" t="s">
        <v>31</v>
      </c>
      <c r="Q2191" s="12" t="s">
        <v>54</v>
      </c>
      <c r="R2191" s="12" t="s">
        <v>32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10">
        <f>ROUNDUP(SUM(VLOOKUP(F2191,'Pontuação'!A$2:B$11,2,FALSE),VLOOKUP(E2191,'Pontuação'!C$2:D$11,2,FALSE),VLOOKUP(H2191,'Pontuação'!I$2:J$11,2,FALSE),VLOOKUP(J2191,'Pontuação'!G$2:H$11,2,FALSE),VLOOKUP(L2191,'Pontuação'!M$2:N$13,2,FALSE)),0)</f>
        <v>1853</v>
      </c>
      <c r="AD2191" s="11">
        <f t="shared" si="1"/>
        <v>185</v>
      </c>
      <c r="AE2191" s="11" t="str">
        <f t="array" ref="AE2191">IFERROR(INDEX('Pontuação'!G$13:G$101, MATCH(AD2191, 'Pontuação'!F$13:F$101, 0)), "Faixa Indefinida")</f>
        <v>A</v>
      </c>
      <c r="AF2191" s="11">
        <f t="shared" si="2"/>
        <v>1</v>
      </c>
      <c r="AG2191" s="11">
        <f t="shared" si="3"/>
        <v>0</v>
      </c>
      <c r="AH2191" s="11">
        <f t="shared" si="4"/>
        <v>0</v>
      </c>
      <c r="AI2191" s="11">
        <f t="shared" si="5"/>
        <v>0</v>
      </c>
      <c r="AJ2191" s="11">
        <f>ROUNDUP(SUM(VLOOKUP(F2191,'Pontuação 3.0'!A$2:B$11,2,FALSE),VLOOKUP(E2191,'Pontuação 3.0'!C$2:D$11,2,FALSE),VLOOKUP(H2191,'Pontuação 3.0'!I$2:J$11,2,FALSE),VLOOKUP(J2191,'Pontuação 3.0'!G$2:H$11,2,FALSE),VLOOKUP(G2191,'Pontuação 3.0'!E$2:F$11,2,FALSE),VLOOKUP(K2191,'Pontuação 3.0'!K$2:L$11,2,FALSE),VLOOKUP(L2191,'Pontuação 3.0'!M$2:N$13,2,FALSE)),0)</f>
        <v>2305</v>
      </c>
      <c r="AK2191" s="10">
        <f t="shared" si="6"/>
        <v>231</v>
      </c>
      <c r="AL2191" s="10" t="str">
        <f t="array" ref="AL2191">IFERROR(INDEX('Pontuação 3.0'!G$13:G$191, MATCH(AK2191, 'Pontuação 3.0'!F$13:F$191, 0)), "Faixa Indefinida")</f>
        <v>B</v>
      </c>
      <c r="AM2191" s="10">
        <f t="shared" si="7"/>
        <v>0</v>
      </c>
      <c r="AN2191" s="10">
        <f t="shared" si="8"/>
        <v>1</v>
      </c>
      <c r="AO2191" s="10">
        <f t="shared" si="9"/>
        <v>0</v>
      </c>
      <c r="AP2191" s="10">
        <f t="shared" si="10"/>
        <v>0</v>
      </c>
    </row>
    <row r="2192" ht="15.75" customHeight="1">
      <c r="A2192" s="7">
        <v>45677.0</v>
      </c>
      <c r="B2192" s="8" t="s">
        <v>5047</v>
      </c>
      <c r="C2192" s="8" t="s">
        <v>5048</v>
      </c>
      <c r="D2192" s="9">
        <v>3.4992692881E10</v>
      </c>
      <c r="E2192" s="8" t="s">
        <v>6125</v>
      </c>
      <c r="F2192" s="8" t="s">
        <v>6116</v>
      </c>
      <c r="G2192" s="8" t="s">
        <v>6114</v>
      </c>
      <c r="H2192" s="8" t="s">
        <v>6118</v>
      </c>
      <c r="I2192" s="8" t="s">
        <v>6128</v>
      </c>
      <c r="J2192" s="8" t="s">
        <v>6119</v>
      </c>
      <c r="K2192" s="8" t="s">
        <v>6107</v>
      </c>
      <c r="L2192" s="8" t="s">
        <v>6136</v>
      </c>
      <c r="M2192" s="8" t="s">
        <v>6113</v>
      </c>
      <c r="N2192" s="12" t="s">
        <v>18</v>
      </c>
      <c r="O2192" s="12" t="s">
        <v>20</v>
      </c>
      <c r="P2192" s="12" t="s">
        <v>48</v>
      </c>
      <c r="Q2192" s="12" t="s">
        <v>22</v>
      </c>
      <c r="R2192" s="12" t="s">
        <v>32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10">
        <f>ROUNDUP(SUM(VLOOKUP(F2192,'Pontuação'!A$2:B$11,2,FALSE),VLOOKUP(E2192,'Pontuação'!C$2:D$11,2,FALSE),VLOOKUP(H2192,'Pontuação'!I$2:J$11,2,FALSE),VLOOKUP(J2192,'Pontuação'!G$2:H$11,2,FALSE),VLOOKUP(L2192,'Pontuação'!M$2:N$13,2,FALSE)),0)</f>
        <v>1643</v>
      </c>
      <c r="AD2192" s="11">
        <f t="shared" si="1"/>
        <v>164</v>
      </c>
      <c r="AE2192" s="11" t="str">
        <f t="array" ref="AE2192">IFERROR(INDEX('Pontuação'!G$13:G$101, MATCH(AD2192, 'Pontuação'!F$13:F$101, 0)), "Faixa Indefinida")</f>
        <v>C</v>
      </c>
      <c r="AF2192" s="11">
        <f t="shared" si="2"/>
        <v>0</v>
      </c>
      <c r="AG2192" s="11">
        <f t="shared" si="3"/>
        <v>0</v>
      </c>
      <c r="AH2192" s="11">
        <f t="shared" si="4"/>
        <v>1</v>
      </c>
      <c r="AI2192" s="11">
        <f t="shared" si="5"/>
        <v>0</v>
      </c>
      <c r="AJ2192" s="11">
        <f>ROUNDUP(SUM(VLOOKUP(F2192,'Pontuação 3.0'!A$2:B$11,2,FALSE),VLOOKUP(E2192,'Pontuação 3.0'!C$2:D$11,2,FALSE),VLOOKUP(H2192,'Pontuação 3.0'!I$2:J$11,2,FALSE),VLOOKUP(J2192,'Pontuação 3.0'!G$2:H$11,2,FALSE),VLOOKUP(G2192,'Pontuação 3.0'!E$2:F$11,2,FALSE),VLOOKUP(K2192,'Pontuação 3.0'!K$2:L$11,2,FALSE),VLOOKUP(L2192,'Pontuação 3.0'!M$2:N$13,2,FALSE)),0)</f>
        <v>2007</v>
      </c>
      <c r="AK2192" s="10">
        <f t="shared" si="6"/>
        <v>201</v>
      </c>
      <c r="AL2192" s="10" t="str">
        <f t="array" ref="AL2192">IFERROR(INDEX('Pontuação 3.0'!G$13:G$191, MATCH(AK2192, 'Pontuação 3.0'!F$13:F$191, 0)), "Faixa Indefinida")</f>
        <v>C</v>
      </c>
      <c r="AM2192" s="10">
        <f t="shared" si="7"/>
        <v>0</v>
      </c>
      <c r="AN2192" s="10">
        <f t="shared" si="8"/>
        <v>0</v>
      </c>
      <c r="AO2192" s="10">
        <f t="shared" si="9"/>
        <v>1</v>
      </c>
      <c r="AP2192" s="10">
        <f t="shared" si="10"/>
        <v>0</v>
      </c>
    </row>
    <row r="2193" ht="15.75" customHeight="1">
      <c r="A2193" s="7">
        <v>45677.0</v>
      </c>
      <c r="B2193" s="8" t="s">
        <v>5049</v>
      </c>
      <c r="C2193" s="8" t="s">
        <v>5050</v>
      </c>
      <c r="D2193" s="8" t="s">
        <v>5051</v>
      </c>
      <c r="E2193" s="8" t="s">
        <v>6103</v>
      </c>
      <c r="F2193" s="8" t="s">
        <v>6116</v>
      </c>
      <c r="G2193" s="8" t="s">
        <v>6117</v>
      </c>
      <c r="H2193" s="8" t="s">
        <v>6118</v>
      </c>
      <c r="I2193" s="8" t="s">
        <v>6107</v>
      </c>
      <c r="J2193" s="8" t="s">
        <v>6119</v>
      </c>
      <c r="K2193" s="8" t="s">
        <v>6107</v>
      </c>
      <c r="L2193" s="8" t="s">
        <v>6120</v>
      </c>
      <c r="M2193" s="8" t="s">
        <v>6111</v>
      </c>
      <c r="N2193" s="12" t="s">
        <v>18</v>
      </c>
      <c r="O2193" s="12" t="s">
        <v>20</v>
      </c>
      <c r="P2193" s="12" t="s">
        <v>71</v>
      </c>
      <c r="Q2193" s="12" t="s">
        <v>22</v>
      </c>
      <c r="R2193" s="12" t="s">
        <v>32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10">
        <f>ROUNDUP(SUM(VLOOKUP(F2193,'Pontuação'!A$2:B$11,2,FALSE),VLOOKUP(E2193,'Pontuação'!C$2:D$11,2,FALSE),VLOOKUP(H2193,'Pontuação'!I$2:J$11,2,FALSE),VLOOKUP(J2193,'Pontuação'!G$2:H$11,2,FALSE),VLOOKUP(L2193,'Pontuação'!M$2:N$13,2,FALSE)),0)</f>
        <v>1727</v>
      </c>
      <c r="AD2193" s="11">
        <f t="shared" si="1"/>
        <v>173</v>
      </c>
      <c r="AE2193" s="11" t="str">
        <f t="array" ref="AE2193">IFERROR(INDEX('Pontuação'!G$13:G$101, MATCH(AD2193, 'Pontuação'!F$13:F$101, 0)), "Faixa Indefinida")</f>
        <v>B</v>
      </c>
      <c r="AF2193" s="11">
        <f t="shared" si="2"/>
        <v>0</v>
      </c>
      <c r="AG2193" s="11">
        <f t="shared" si="3"/>
        <v>1</v>
      </c>
      <c r="AH2193" s="11">
        <f t="shared" si="4"/>
        <v>0</v>
      </c>
      <c r="AI2193" s="11">
        <f t="shared" si="5"/>
        <v>0</v>
      </c>
      <c r="AJ2193" s="11">
        <f>ROUNDUP(SUM(VLOOKUP(F2193,'Pontuação 3.0'!A$2:B$11,2,FALSE),VLOOKUP(E2193,'Pontuação 3.0'!C$2:D$11,2,FALSE),VLOOKUP(H2193,'Pontuação 3.0'!I$2:J$11,2,FALSE),VLOOKUP(J2193,'Pontuação 3.0'!G$2:H$11,2,FALSE),VLOOKUP(G2193,'Pontuação 3.0'!E$2:F$11,2,FALSE),VLOOKUP(K2193,'Pontuação 3.0'!K$2:L$11,2,FALSE),VLOOKUP(L2193,'Pontuação 3.0'!M$2:N$13,2,FALSE)),0)</f>
        <v>2295</v>
      </c>
      <c r="AK2193" s="10">
        <f t="shared" si="6"/>
        <v>230</v>
      </c>
      <c r="AL2193" s="10" t="str">
        <f t="array" ref="AL2193">IFERROR(INDEX('Pontuação 3.0'!G$13:G$191, MATCH(AK2193, 'Pontuação 3.0'!F$13:F$191, 0)), "Faixa Indefinida")</f>
        <v>B</v>
      </c>
      <c r="AM2193" s="10">
        <f t="shared" si="7"/>
        <v>0</v>
      </c>
      <c r="AN2193" s="10">
        <f t="shared" si="8"/>
        <v>1</v>
      </c>
      <c r="AO2193" s="10">
        <f t="shared" si="9"/>
        <v>0</v>
      </c>
      <c r="AP2193" s="10">
        <f t="shared" si="10"/>
        <v>0</v>
      </c>
    </row>
    <row r="2194" ht="15.75" customHeight="1">
      <c r="A2194" s="7">
        <v>45677.0</v>
      </c>
      <c r="B2194" s="8" t="s">
        <v>5054</v>
      </c>
      <c r="C2194" s="8" t="s">
        <v>5055</v>
      </c>
      <c r="D2194" s="9">
        <v>4.4991354553E10</v>
      </c>
      <c r="E2194" s="8" t="s">
        <v>6103</v>
      </c>
      <c r="F2194" s="8" t="s">
        <v>6126</v>
      </c>
      <c r="G2194" s="8" t="s">
        <v>6105</v>
      </c>
      <c r="H2194" s="8" t="s">
        <v>6135</v>
      </c>
      <c r="I2194" s="8" t="s">
        <v>6128</v>
      </c>
      <c r="J2194" s="8" t="s">
        <v>6129</v>
      </c>
      <c r="K2194" s="8" t="s">
        <v>6109</v>
      </c>
      <c r="L2194" s="8" t="s">
        <v>6115</v>
      </c>
      <c r="M2194" s="8" t="s">
        <v>6113</v>
      </c>
      <c r="N2194" s="12" t="s">
        <v>18</v>
      </c>
      <c r="O2194" s="12" t="s">
        <v>20</v>
      </c>
      <c r="P2194" s="12" t="s">
        <v>112</v>
      </c>
      <c r="Q2194" s="12" t="s">
        <v>22</v>
      </c>
      <c r="R2194" s="12" t="s">
        <v>32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10">
        <f>ROUNDUP(SUM(VLOOKUP(F2194,'Pontuação'!A$2:B$11,2,FALSE),VLOOKUP(E2194,'Pontuação'!C$2:D$11,2,FALSE),VLOOKUP(H2194,'Pontuação'!I$2:J$11,2,FALSE),VLOOKUP(J2194,'Pontuação'!G$2:H$11,2,FALSE),VLOOKUP(L2194,'Pontuação'!M$2:N$13,2,FALSE)),0)</f>
        <v>1845</v>
      </c>
      <c r="AD2194" s="11">
        <f t="shared" si="1"/>
        <v>185</v>
      </c>
      <c r="AE2194" s="11" t="str">
        <f t="array" ref="AE2194">IFERROR(INDEX('Pontuação'!G$13:G$101, MATCH(AD2194, 'Pontuação'!F$13:F$101, 0)), "Faixa Indefinida")</f>
        <v>A</v>
      </c>
      <c r="AF2194" s="11">
        <f t="shared" si="2"/>
        <v>1</v>
      </c>
      <c r="AG2194" s="11">
        <f t="shared" si="3"/>
        <v>0</v>
      </c>
      <c r="AH2194" s="11">
        <f t="shared" si="4"/>
        <v>0</v>
      </c>
      <c r="AI2194" s="11">
        <f t="shared" si="5"/>
        <v>0</v>
      </c>
      <c r="AJ2194" s="11">
        <f>ROUNDUP(SUM(VLOOKUP(F2194,'Pontuação 3.0'!A$2:B$11,2,FALSE),VLOOKUP(E2194,'Pontuação 3.0'!C$2:D$11,2,FALSE),VLOOKUP(H2194,'Pontuação 3.0'!I$2:J$11,2,FALSE),VLOOKUP(J2194,'Pontuação 3.0'!G$2:H$11,2,FALSE),VLOOKUP(G2194,'Pontuação 3.0'!E$2:F$11,2,FALSE),VLOOKUP(K2194,'Pontuação 3.0'!K$2:L$11,2,FALSE),VLOOKUP(L2194,'Pontuação 3.0'!M$2:N$13,2,FALSE)),0)</f>
        <v>2555</v>
      </c>
      <c r="AK2194" s="10">
        <f t="shared" si="6"/>
        <v>256</v>
      </c>
      <c r="AL2194" s="10" t="str">
        <f t="array" ref="AL2194">IFERROR(INDEX('Pontuação 3.0'!G$13:G$191, MATCH(AK2194, 'Pontuação 3.0'!F$13:F$191, 0)), "Faixa Indefinida")</f>
        <v>A</v>
      </c>
      <c r="AM2194" s="10">
        <f t="shared" si="7"/>
        <v>1</v>
      </c>
      <c r="AN2194" s="10">
        <f t="shared" si="8"/>
        <v>0</v>
      </c>
      <c r="AO2194" s="10">
        <f t="shared" si="9"/>
        <v>0</v>
      </c>
      <c r="AP2194" s="10">
        <f t="shared" si="10"/>
        <v>0</v>
      </c>
    </row>
    <row r="2195" ht="15.75" customHeight="1">
      <c r="A2195" s="7">
        <v>45677.0</v>
      </c>
      <c r="B2195" s="8" t="s">
        <v>5052</v>
      </c>
      <c r="C2195" s="8" t="s">
        <v>5053</v>
      </c>
      <c r="D2195" s="14" t="s">
        <v>6252</v>
      </c>
      <c r="E2195" s="8" t="s">
        <v>6103</v>
      </c>
      <c r="F2195" s="8" t="s">
        <v>6116</v>
      </c>
      <c r="G2195" s="8" t="s">
        <v>6117</v>
      </c>
      <c r="H2195" s="8" t="s">
        <v>6106</v>
      </c>
      <c r="I2195" s="8" t="s">
        <v>6107</v>
      </c>
      <c r="J2195" s="8" t="s">
        <v>6108</v>
      </c>
      <c r="K2195" s="8" t="s">
        <v>6109</v>
      </c>
      <c r="L2195" s="8" t="s">
        <v>6136</v>
      </c>
      <c r="M2195" s="8" t="s">
        <v>6113</v>
      </c>
      <c r="N2195" s="12" t="s">
        <v>18</v>
      </c>
      <c r="O2195" s="12" t="s">
        <v>20</v>
      </c>
      <c r="P2195" s="12" t="s">
        <v>31</v>
      </c>
      <c r="Q2195" s="12" t="s">
        <v>22</v>
      </c>
      <c r="R2195" s="12" t="s">
        <v>32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10">
        <f>ROUNDUP(SUM(VLOOKUP(F2195,'Pontuação'!A$2:B$11,2,FALSE),VLOOKUP(E2195,'Pontuação'!C$2:D$11,2,FALSE),VLOOKUP(H2195,'Pontuação'!I$2:J$11,2,FALSE),VLOOKUP(J2195,'Pontuação'!G$2:H$11,2,FALSE),VLOOKUP(L2195,'Pontuação'!M$2:N$13,2,FALSE)),0)</f>
        <v>1702</v>
      </c>
      <c r="AD2195" s="11">
        <f t="shared" si="1"/>
        <v>170</v>
      </c>
      <c r="AE2195" s="11" t="str">
        <f t="array" ref="AE2195">IFERROR(INDEX('Pontuação'!G$13:G$101, MATCH(AD2195, 'Pontuação'!F$13:F$101, 0)), "Faixa Indefinida")</f>
        <v>B</v>
      </c>
      <c r="AF2195" s="11">
        <f t="shared" si="2"/>
        <v>0</v>
      </c>
      <c r="AG2195" s="11">
        <f t="shared" si="3"/>
        <v>1</v>
      </c>
      <c r="AH2195" s="11">
        <f t="shared" si="4"/>
        <v>0</v>
      </c>
      <c r="AI2195" s="11">
        <f t="shared" si="5"/>
        <v>0</v>
      </c>
      <c r="AJ2195" s="11">
        <f>ROUNDUP(SUM(VLOOKUP(F2195,'Pontuação 3.0'!A$2:B$11,2,FALSE),VLOOKUP(E2195,'Pontuação 3.0'!C$2:D$11,2,FALSE),VLOOKUP(H2195,'Pontuação 3.0'!I$2:J$11,2,FALSE),VLOOKUP(J2195,'Pontuação 3.0'!G$2:H$11,2,FALSE),VLOOKUP(G2195,'Pontuação 3.0'!E$2:F$11,2,FALSE),VLOOKUP(K2195,'Pontuação 3.0'!K$2:L$11,2,FALSE),VLOOKUP(L2195,'Pontuação 3.0'!M$2:N$13,2,FALSE)),0)</f>
        <v>2513</v>
      </c>
      <c r="AK2195" s="10">
        <f t="shared" si="6"/>
        <v>251</v>
      </c>
      <c r="AL2195" s="10" t="str">
        <f t="array" ref="AL2195">IFERROR(INDEX('Pontuação 3.0'!G$13:G$191, MATCH(AK2195, 'Pontuação 3.0'!F$13:F$191, 0)), "Faixa Indefinida")</f>
        <v>A</v>
      </c>
      <c r="AM2195" s="10">
        <f t="shared" si="7"/>
        <v>1</v>
      </c>
      <c r="AN2195" s="10">
        <f t="shared" si="8"/>
        <v>0</v>
      </c>
      <c r="AO2195" s="10">
        <f t="shared" si="9"/>
        <v>0</v>
      </c>
      <c r="AP2195" s="10">
        <f t="shared" si="10"/>
        <v>0</v>
      </c>
    </row>
    <row r="2196" ht="15.75" customHeight="1">
      <c r="A2196" s="7">
        <v>45677.0</v>
      </c>
      <c r="B2196" s="8" t="s">
        <v>5056</v>
      </c>
      <c r="C2196" s="8" t="s">
        <v>5057</v>
      </c>
      <c r="D2196" s="9">
        <v>4.4999598477E10</v>
      </c>
      <c r="E2196" s="8" t="s">
        <v>6103</v>
      </c>
      <c r="F2196" s="8" t="s">
        <v>6116</v>
      </c>
      <c r="G2196" s="8" t="s">
        <v>6117</v>
      </c>
      <c r="H2196" s="8" t="s">
        <v>6118</v>
      </c>
      <c r="I2196" s="8" t="s">
        <v>6107</v>
      </c>
      <c r="J2196" s="8" t="s">
        <v>6108</v>
      </c>
      <c r="K2196" s="8" t="s">
        <v>6107</v>
      </c>
      <c r="L2196" s="8" t="s">
        <v>6124</v>
      </c>
      <c r="M2196" s="8" t="s">
        <v>6133</v>
      </c>
      <c r="N2196" s="12" t="s">
        <v>18</v>
      </c>
      <c r="O2196" s="12" t="s">
        <v>20</v>
      </c>
      <c r="P2196" s="12" t="s">
        <v>48</v>
      </c>
      <c r="Q2196" s="12" t="s">
        <v>33</v>
      </c>
      <c r="R2196" s="12" t="s">
        <v>32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10">
        <f>ROUNDUP(SUM(VLOOKUP(F2196,'Pontuação'!A$2:B$11,2,FALSE),VLOOKUP(E2196,'Pontuação'!C$2:D$11,2,FALSE),VLOOKUP(H2196,'Pontuação'!I$2:J$11,2,FALSE),VLOOKUP(J2196,'Pontuação'!G$2:H$11,2,FALSE),VLOOKUP(L2196,'Pontuação'!M$2:N$13,2,FALSE)),0)</f>
        <v>1663</v>
      </c>
      <c r="AD2196" s="11">
        <f t="shared" si="1"/>
        <v>166</v>
      </c>
      <c r="AE2196" s="11" t="str">
        <f t="array" ref="AE2196">IFERROR(INDEX('Pontuação'!G$13:G$101, MATCH(AD2196, 'Pontuação'!F$13:F$101, 0)), "Faixa Indefinida")</f>
        <v>B</v>
      </c>
      <c r="AF2196" s="11">
        <f t="shared" si="2"/>
        <v>0</v>
      </c>
      <c r="AG2196" s="11">
        <f t="shared" si="3"/>
        <v>1</v>
      </c>
      <c r="AH2196" s="11">
        <f t="shared" si="4"/>
        <v>0</v>
      </c>
      <c r="AI2196" s="11">
        <f t="shared" si="5"/>
        <v>0</v>
      </c>
      <c r="AJ2196" s="11">
        <f>ROUNDUP(SUM(VLOOKUP(F2196,'Pontuação 3.0'!A$2:B$11,2,FALSE),VLOOKUP(E2196,'Pontuação 3.0'!C$2:D$11,2,FALSE),VLOOKUP(H2196,'Pontuação 3.0'!I$2:J$11,2,FALSE),VLOOKUP(J2196,'Pontuação 3.0'!G$2:H$11,2,FALSE),VLOOKUP(G2196,'Pontuação 3.0'!E$2:F$11,2,FALSE),VLOOKUP(K2196,'Pontuação 3.0'!K$2:L$11,2,FALSE),VLOOKUP(L2196,'Pontuação 3.0'!M$2:N$13,2,FALSE)),0)</f>
        <v>2331</v>
      </c>
      <c r="AK2196" s="10">
        <f t="shared" si="6"/>
        <v>233</v>
      </c>
      <c r="AL2196" s="10" t="str">
        <f t="array" ref="AL2196">IFERROR(INDEX('Pontuação 3.0'!G$13:G$191, MATCH(AK2196, 'Pontuação 3.0'!F$13:F$191, 0)), "Faixa Indefinida")</f>
        <v>B</v>
      </c>
      <c r="AM2196" s="10">
        <f t="shared" si="7"/>
        <v>0</v>
      </c>
      <c r="AN2196" s="10">
        <f t="shared" si="8"/>
        <v>1</v>
      </c>
      <c r="AO2196" s="10">
        <f t="shared" si="9"/>
        <v>0</v>
      </c>
      <c r="AP2196" s="10">
        <f t="shared" si="10"/>
        <v>0</v>
      </c>
    </row>
    <row r="2197" ht="15.75" customHeight="1">
      <c r="A2197" s="7">
        <v>45677.0</v>
      </c>
      <c r="B2197" s="8" t="s">
        <v>5056</v>
      </c>
      <c r="C2197" s="8" t="s">
        <v>5057</v>
      </c>
      <c r="D2197" s="9">
        <v>4.4999598477E10</v>
      </c>
      <c r="E2197" s="8" t="s">
        <v>6103</v>
      </c>
      <c r="F2197" s="8" t="s">
        <v>6116</v>
      </c>
      <c r="G2197" s="8" t="s">
        <v>6117</v>
      </c>
      <c r="H2197" s="8" t="s">
        <v>6118</v>
      </c>
      <c r="I2197" s="8" t="s">
        <v>6107</v>
      </c>
      <c r="J2197" s="8" t="s">
        <v>6108</v>
      </c>
      <c r="K2197" s="8" t="s">
        <v>6107</v>
      </c>
      <c r="L2197" s="8" t="s">
        <v>6124</v>
      </c>
      <c r="M2197" s="8" t="s">
        <v>6133</v>
      </c>
      <c r="N2197" s="12" t="s">
        <v>18</v>
      </c>
      <c r="O2197" s="12" t="s">
        <v>20</v>
      </c>
      <c r="P2197" s="12" t="s">
        <v>48</v>
      </c>
      <c r="Q2197" s="12" t="s">
        <v>33</v>
      </c>
      <c r="R2197" s="12" t="s">
        <v>32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10">
        <f>ROUNDUP(SUM(VLOOKUP(F2197,'Pontuação'!A$2:B$11,2,FALSE),VLOOKUP(E2197,'Pontuação'!C$2:D$11,2,FALSE),VLOOKUP(H2197,'Pontuação'!I$2:J$11,2,FALSE),VLOOKUP(J2197,'Pontuação'!G$2:H$11,2,FALSE),VLOOKUP(L2197,'Pontuação'!M$2:N$13,2,FALSE)),0)</f>
        <v>1663</v>
      </c>
      <c r="AD2197" s="11">
        <f t="shared" si="1"/>
        <v>166</v>
      </c>
      <c r="AE2197" s="11" t="str">
        <f t="array" ref="AE2197">IFERROR(INDEX('Pontuação'!G$13:G$101, MATCH(AD2197, 'Pontuação'!F$13:F$101, 0)), "Faixa Indefinida")</f>
        <v>B</v>
      </c>
      <c r="AF2197" s="11">
        <f t="shared" si="2"/>
        <v>0</v>
      </c>
      <c r="AG2197" s="11">
        <f t="shared" si="3"/>
        <v>1</v>
      </c>
      <c r="AH2197" s="11">
        <f t="shared" si="4"/>
        <v>0</v>
      </c>
      <c r="AI2197" s="11">
        <f t="shared" si="5"/>
        <v>0</v>
      </c>
      <c r="AJ2197" s="11">
        <f>ROUNDUP(SUM(VLOOKUP(F2197,'Pontuação 3.0'!A$2:B$11,2,FALSE),VLOOKUP(E2197,'Pontuação 3.0'!C$2:D$11,2,FALSE),VLOOKUP(H2197,'Pontuação 3.0'!I$2:J$11,2,FALSE),VLOOKUP(J2197,'Pontuação 3.0'!G$2:H$11,2,FALSE),VLOOKUP(G2197,'Pontuação 3.0'!E$2:F$11,2,FALSE),VLOOKUP(K2197,'Pontuação 3.0'!K$2:L$11,2,FALSE),VLOOKUP(L2197,'Pontuação 3.0'!M$2:N$13,2,FALSE)),0)</f>
        <v>2331</v>
      </c>
      <c r="AK2197" s="10">
        <f t="shared" si="6"/>
        <v>233</v>
      </c>
      <c r="AL2197" s="10" t="str">
        <f t="array" ref="AL2197">IFERROR(INDEX('Pontuação 3.0'!G$13:G$191, MATCH(AK2197, 'Pontuação 3.0'!F$13:F$191, 0)), "Faixa Indefinida")</f>
        <v>B</v>
      </c>
      <c r="AM2197" s="10">
        <f t="shared" si="7"/>
        <v>0</v>
      </c>
      <c r="AN2197" s="10">
        <f t="shared" si="8"/>
        <v>1</v>
      </c>
      <c r="AO2197" s="10">
        <f t="shared" si="9"/>
        <v>0</v>
      </c>
      <c r="AP2197" s="10">
        <f t="shared" si="10"/>
        <v>0</v>
      </c>
    </row>
    <row r="2198" ht="15.75" customHeight="1">
      <c r="A2198" s="7">
        <v>45677.0</v>
      </c>
      <c r="B2198" s="8" t="s">
        <v>5058</v>
      </c>
      <c r="C2198" s="8" t="s">
        <v>5059</v>
      </c>
      <c r="D2198" s="9">
        <v>8.7981783667E10</v>
      </c>
      <c r="E2198" s="8" t="s">
        <v>6103</v>
      </c>
      <c r="F2198" s="8" t="s">
        <v>6116</v>
      </c>
      <c r="G2198" s="8" t="s">
        <v>6122</v>
      </c>
      <c r="H2198" s="8" t="s">
        <v>6106</v>
      </c>
      <c r="I2198" s="8" t="s">
        <v>6107</v>
      </c>
      <c r="J2198" s="8" t="s">
        <v>6119</v>
      </c>
      <c r="K2198" s="8" t="s">
        <v>6107</v>
      </c>
      <c r="L2198" s="8" t="s">
        <v>6115</v>
      </c>
      <c r="M2198" s="8" t="s">
        <v>6121</v>
      </c>
      <c r="N2198" s="12" t="s">
        <v>18</v>
      </c>
      <c r="O2198" s="12" t="s">
        <v>20</v>
      </c>
      <c r="P2198" s="12" t="s">
        <v>31</v>
      </c>
      <c r="Q2198" s="12" t="s">
        <v>1098</v>
      </c>
      <c r="R2198" s="12" t="s">
        <v>32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10">
        <f>ROUNDUP(SUM(VLOOKUP(F2198,'Pontuação'!A$2:B$11,2,FALSE),VLOOKUP(E2198,'Pontuação'!C$2:D$11,2,FALSE),VLOOKUP(H2198,'Pontuação'!I$2:J$11,2,FALSE),VLOOKUP(J2198,'Pontuação'!G$2:H$11,2,FALSE),VLOOKUP(L2198,'Pontuação'!M$2:N$13,2,FALSE)),0)</f>
        <v>1553</v>
      </c>
      <c r="AD2198" s="11">
        <f t="shared" si="1"/>
        <v>155</v>
      </c>
      <c r="AE2198" s="11" t="str">
        <f t="array" ref="AE2198">IFERROR(INDEX('Pontuação'!G$13:G$101, MATCH(AD2198, 'Pontuação'!F$13:F$101, 0)), "Faixa Indefinida")</f>
        <v>C</v>
      </c>
      <c r="AF2198" s="11">
        <f t="shared" si="2"/>
        <v>0</v>
      </c>
      <c r="AG2198" s="11">
        <f t="shared" si="3"/>
        <v>0</v>
      </c>
      <c r="AH2198" s="11">
        <f t="shared" si="4"/>
        <v>1</v>
      </c>
      <c r="AI2198" s="11">
        <f t="shared" si="5"/>
        <v>0</v>
      </c>
      <c r="AJ2198" s="11">
        <f>ROUNDUP(SUM(VLOOKUP(F2198,'Pontuação 3.0'!A$2:B$11,2,FALSE),VLOOKUP(E2198,'Pontuação 3.0'!C$2:D$11,2,FALSE),VLOOKUP(H2198,'Pontuação 3.0'!I$2:J$11,2,FALSE),VLOOKUP(J2198,'Pontuação 3.0'!G$2:H$11,2,FALSE),VLOOKUP(G2198,'Pontuação 3.0'!E$2:F$11,2,FALSE),VLOOKUP(K2198,'Pontuação 3.0'!K$2:L$11,2,FALSE),VLOOKUP(L2198,'Pontuação 3.0'!M$2:N$13,2,FALSE)),0)</f>
        <v>1982</v>
      </c>
      <c r="AK2198" s="10">
        <f t="shared" si="6"/>
        <v>198</v>
      </c>
      <c r="AL2198" s="10" t="str">
        <f t="array" ref="AL2198">IFERROR(INDEX('Pontuação 3.0'!G$13:G$191, MATCH(AK2198, 'Pontuação 3.0'!F$13:F$191, 0)), "Faixa Indefinida")</f>
        <v>C</v>
      </c>
      <c r="AM2198" s="10">
        <f t="shared" si="7"/>
        <v>0</v>
      </c>
      <c r="AN2198" s="10">
        <f t="shared" si="8"/>
        <v>0</v>
      </c>
      <c r="AO2198" s="10">
        <f t="shared" si="9"/>
        <v>1</v>
      </c>
      <c r="AP2198" s="10">
        <f t="shared" si="10"/>
        <v>0</v>
      </c>
    </row>
    <row r="2199" ht="15.75" customHeight="1">
      <c r="A2199" s="7">
        <v>45677.0</v>
      </c>
      <c r="B2199" s="8" t="s">
        <v>5060</v>
      </c>
      <c r="C2199" s="8" t="s">
        <v>5061</v>
      </c>
      <c r="D2199" s="9">
        <v>7.9996648784E10</v>
      </c>
      <c r="E2199" s="8" t="s">
        <v>6103</v>
      </c>
      <c r="F2199" s="8" t="s">
        <v>6127</v>
      </c>
      <c r="G2199" s="8" t="s">
        <v>6147</v>
      </c>
      <c r="H2199" s="8" t="s">
        <v>6123</v>
      </c>
      <c r="I2199" s="8" t="s">
        <v>6107</v>
      </c>
      <c r="J2199" s="8" t="s">
        <v>6119</v>
      </c>
      <c r="K2199" s="8" t="s">
        <v>6107</v>
      </c>
      <c r="L2199" s="8" t="s">
        <v>6120</v>
      </c>
      <c r="M2199" s="8" t="s">
        <v>6131</v>
      </c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10">
        <f>ROUNDUP(SUM(VLOOKUP(F2199,'Pontuação'!A$2:B$11,2,FALSE),VLOOKUP(E2199,'Pontuação'!C$2:D$11,2,FALSE),VLOOKUP(H2199,'Pontuação'!I$2:J$11,2,FALSE),VLOOKUP(J2199,'Pontuação'!G$2:H$11,2,FALSE),VLOOKUP(L2199,'Pontuação'!M$2:N$13,2,FALSE)),0)</f>
        <v>1326</v>
      </c>
      <c r="AD2199" s="11">
        <f t="shared" si="1"/>
        <v>133</v>
      </c>
      <c r="AE2199" s="11" t="str">
        <f t="array" ref="AE2199">IFERROR(INDEX('Pontuação'!G$13:G$101, MATCH(AD2199, 'Pontuação'!F$13:F$101, 0)), "Faixa Indefinida")</f>
        <v>D</v>
      </c>
      <c r="AF2199" s="11">
        <f t="shared" si="2"/>
        <v>0</v>
      </c>
      <c r="AG2199" s="11">
        <f t="shared" si="3"/>
        <v>0</v>
      </c>
      <c r="AH2199" s="11">
        <f t="shared" si="4"/>
        <v>0</v>
      </c>
      <c r="AI2199" s="11">
        <f t="shared" si="5"/>
        <v>1</v>
      </c>
      <c r="AJ2199" s="11">
        <f>ROUNDUP(SUM(VLOOKUP(F2199,'Pontuação 3.0'!A$2:B$11,2,FALSE),VLOOKUP(E2199,'Pontuação 3.0'!C$2:D$11,2,FALSE),VLOOKUP(H2199,'Pontuação 3.0'!I$2:J$11,2,FALSE),VLOOKUP(J2199,'Pontuação 3.0'!G$2:H$11,2,FALSE),VLOOKUP(G2199,'Pontuação 3.0'!E$2:F$11,2,FALSE),VLOOKUP(K2199,'Pontuação 3.0'!K$2:L$11,2,FALSE),VLOOKUP(L2199,'Pontuação 3.0'!M$2:N$13,2,FALSE)),0)</f>
        <v>1972</v>
      </c>
      <c r="AK2199" s="10">
        <f t="shared" si="6"/>
        <v>197</v>
      </c>
      <c r="AL2199" s="10" t="str">
        <f t="array" ref="AL2199">IFERROR(INDEX('Pontuação 3.0'!G$13:G$191, MATCH(AK2199, 'Pontuação 3.0'!F$13:F$191, 0)), "Faixa Indefinida")</f>
        <v>C</v>
      </c>
      <c r="AM2199" s="10">
        <f t="shared" si="7"/>
        <v>0</v>
      </c>
      <c r="AN2199" s="10">
        <f t="shared" si="8"/>
        <v>0</v>
      </c>
      <c r="AO2199" s="10">
        <f t="shared" si="9"/>
        <v>1</v>
      </c>
      <c r="AP2199" s="10">
        <f t="shared" si="10"/>
        <v>0</v>
      </c>
    </row>
    <row r="2200" ht="15.75" customHeight="1">
      <c r="A2200" s="7">
        <v>45677.0</v>
      </c>
      <c r="B2200" s="8" t="s">
        <v>5062</v>
      </c>
      <c r="C2200" s="8" t="s">
        <v>5063</v>
      </c>
      <c r="D2200" s="9">
        <v>8.2994037882E10</v>
      </c>
      <c r="E2200" s="8" t="s">
        <v>6103</v>
      </c>
      <c r="F2200" s="8" t="s">
        <v>6116</v>
      </c>
      <c r="G2200" s="8" t="s">
        <v>6117</v>
      </c>
      <c r="H2200" s="8" t="s">
        <v>6106</v>
      </c>
      <c r="I2200" s="8" t="s">
        <v>6107</v>
      </c>
      <c r="J2200" s="8" t="s">
        <v>6108</v>
      </c>
      <c r="K2200" s="8" t="s">
        <v>6107</v>
      </c>
      <c r="L2200" s="8" t="s">
        <v>6120</v>
      </c>
      <c r="M2200" s="8" t="s">
        <v>6121</v>
      </c>
      <c r="N2200" s="12" t="s">
        <v>18</v>
      </c>
      <c r="O2200" s="12" t="s">
        <v>20</v>
      </c>
      <c r="P2200" s="12" t="s">
        <v>31</v>
      </c>
      <c r="Q2200" s="12" t="s">
        <v>22</v>
      </c>
      <c r="R2200" s="12" t="s">
        <v>32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10">
        <f>ROUNDUP(SUM(VLOOKUP(F2200,'Pontuação'!A$2:B$11,2,FALSE),VLOOKUP(E2200,'Pontuação'!C$2:D$11,2,FALSE),VLOOKUP(H2200,'Pontuação'!I$2:J$11,2,FALSE),VLOOKUP(J2200,'Pontuação'!G$2:H$11,2,FALSE),VLOOKUP(L2200,'Pontuação'!M$2:N$13,2,FALSE)),0)</f>
        <v>1790</v>
      </c>
      <c r="AD2200" s="11">
        <f t="shared" si="1"/>
        <v>179</v>
      </c>
      <c r="AE2200" s="11" t="str">
        <f t="array" ref="AE2200">IFERROR(INDEX('Pontuação'!G$13:G$101, MATCH(AD2200, 'Pontuação'!F$13:F$101, 0)), "Faixa Indefinida")</f>
        <v>B</v>
      </c>
      <c r="AF2200" s="11">
        <f t="shared" si="2"/>
        <v>0</v>
      </c>
      <c r="AG2200" s="11">
        <f t="shared" si="3"/>
        <v>1</v>
      </c>
      <c r="AH2200" s="11">
        <f t="shared" si="4"/>
        <v>0</v>
      </c>
      <c r="AI2200" s="11">
        <f t="shared" si="5"/>
        <v>0</v>
      </c>
      <c r="AJ2200" s="11">
        <f>ROUNDUP(SUM(VLOOKUP(F2200,'Pontuação 3.0'!A$2:B$11,2,FALSE),VLOOKUP(E2200,'Pontuação 3.0'!C$2:D$11,2,FALSE),VLOOKUP(H2200,'Pontuação 3.0'!I$2:J$11,2,FALSE),VLOOKUP(J2200,'Pontuação 3.0'!G$2:H$11,2,FALSE),VLOOKUP(G2200,'Pontuação 3.0'!E$2:F$11,2,FALSE),VLOOKUP(K2200,'Pontuação 3.0'!K$2:L$11,2,FALSE),VLOOKUP(L2200,'Pontuação 3.0'!M$2:N$13,2,FALSE)),0)</f>
        <v>2360</v>
      </c>
      <c r="AK2200" s="10">
        <f t="shared" si="6"/>
        <v>236</v>
      </c>
      <c r="AL2200" s="10" t="str">
        <f t="array" ref="AL2200">IFERROR(INDEX('Pontuação 3.0'!G$13:G$191, MATCH(AK2200, 'Pontuação 3.0'!F$13:F$191, 0)), "Faixa Indefinida")</f>
        <v>A</v>
      </c>
      <c r="AM2200" s="10">
        <f t="shared" si="7"/>
        <v>1</v>
      </c>
      <c r="AN2200" s="10">
        <f t="shared" si="8"/>
        <v>0</v>
      </c>
      <c r="AO2200" s="10">
        <f t="shared" si="9"/>
        <v>0</v>
      </c>
      <c r="AP2200" s="10">
        <f t="shared" si="10"/>
        <v>0</v>
      </c>
    </row>
    <row r="2201" ht="15.75" customHeight="1">
      <c r="A2201" s="7">
        <v>45677.0</v>
      </c>
      <c r="B2201" s="8" t="s">
        <v>688</v>
      </c>
      <c r="C2201" s="8" t="s">
        <v>5064</v>
      </c>
      <c r="D2201" s="9">
        <v>5.4984314022E10</v>
      </c>
      <c r="E2201" s="8" t="s">
        <v>6103</v>
      </c>
      <c r="F2201" s="8" t="s">
        <v>6126</v>
      </c>
      <c r="G2201" s="8" t="s">
        <v>6122</v>
      </c>
      <c r="H2201" s="8" t="s">
        <v>6118</v>
      </c>
      <c r="I2201" s="8" t="s">
        <v>6128</v>
      </c>
      <c r="J2201" s="8" t="s">
        <v>6119</v>
      </c>
      <c r="K2201" s="8" t="s">
        <v>6107</v>
      </c>
      <c r="L2201" s="8" t="s">
        <v>6120</v>
      </c>
      <c r="M2201" s="8" t="s">
        <v>6111</v>
      </c>
      <c r="N2201" s="12" t="s">
        <v>18</v>
      </c>
      <c r="O2201" s="12" t="s">
        <v>20</v>
      </c>
      <c r="P2201" s="12" t="s">
        <v>102</v>
      </c>
      <c r="Q2201" s="12" t="s">
        <v>33</v>
      </c>
      <c r="R2201" s="12" t="s">
        <v>21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10">
        <f>ROUNDUP(SUM(VLOOKUP(F2201,'Pontuação'!A$2:B$11,2,FALSE),VLOOKUP(E2201,'Pontuação'!C$2:D$11,2,FALSE),VLOOKUP(H2201,'Pontuação'!I$2:J$11,2,FALSE),VLOOKUP(J2201,'Pontuação'!G$2:H$11,2,FALSE),VLOOKUP(L2201,'Pontuação'!M$2:N$13,2,FALSE)),0)</f>
        <v>1715</v>
      </c>
      <c r="AD2201" s="11">
        <f t="shared" si="1"/>
        <v>172</v>
      </c>
      <c r="AE2201" s="11" t="str">
        <f t="array" ref="AE2201">IFERROR(INDEX('Pontuação'!G$13:G$101, MATCH(AD2201, 'Pontuação'!F$13:F$101, 0)), "Faixa Indefinida")</f>
        <v>B</v>
      </c>
      <c r="AF2201" s="11">
        <f t="shared" si="2"/>
        <v>0</v>
      </c>
      <c r="AG2201" s="11">
        <f t="shared" si="3"/>
        <v>1</v>
      </c>
      <c r="AH2201" s="11">
        <f t="shared" si="4"/>
        <v>0</v>
      </c>
      <c r="AI2201" s="11">
        <f t="shared" si="5"/>
        <v>0</v>
      </c>
      <c r="AJ2201" s="11">
        <f>ROUNDUP(SUM(VLOOKUP(F2201,'Pontuação 3.0'!A$2:B$11,2,FALSE),VLOOKUP(E2201,'Pontuação 3.0'!C$2:D$11,2,FALSE),VLOOKUP(H2201,'Pontuação 3.0'!I$2:J$11,2,FALSE),VLOOKUP(J2201,'Pontuação 3.0'!G$2:H$11,2,FALSE),VLOOKUP(G2201,'Pontuação 3.0'!E$2:F$11,2,FALSE),VLOOKUP(K2201,'Pontuação 3.0'!K$2:L$11,2,FALSE),VLOOKUP(L2201,'Pontuação 3.0'!M$2:N$13,2,FALSE)),0)</f>
        <v>2022</v>
      </c>
      <c r="AK2201" s="10">
        <f t="shared" si="6"/>
        <v>202</v>
      </c>
      <c r="AL2201" s="10" t="str">
        <f t="array" ref="AL2201">IFERROR(INDEX('Pontuação 3.0'!G$13:G$191, MATCH(AK2201, 'Pontuação 3.0'!F$13:F$191, 0)), "Faixa Indefinida")</f>
        <v>C</v>
      </c>
      <c r="AM2201" s="10">
        <f t="shared" si="7"/>
        <v>0</v>
      </c>
      <c r="AN2201" s="10">
        <f t="shared" si="8"/>
        <v>0</v>
      </c>
      <c r="AO2201" s="10">
        <f t="shared" si="9"/>
        <v>1</v>
      </c>
      <c r="AP2201" s="10">
        <f t="shared" si="10"/>
        <v>0</v>
      </c>
    </row>
    <row r="2202" ht="15.75" customHeight="1">
      <c r="A2202" s="7">
        <v>45677.0</v>
      </c>
      <c r="B2202" s="8" t="s">
        <v>5067</v>
      </c>
      <c r="C2202" s="8" t="s">
        <v>5068</v>
      </c>
      <c r="D2202" s="9">
        <v>2.2988577653E10</v>
      </c>
      <c r="E2202" s="8" t="s">
        <v>6103</v>
      </c>
      <c r="F2202" s="8" t="s">
        <v>6126</v>
      </c>
      <c r="G2202" s="8" t="s">
        <v>6122</v>
      </c>
      <c r="H2202" s="8" t="s">
        <v>6118</v>
      </c>
      <c r="I2202" s="8" t="s">
        <v>6128</v>
      </c>
      <c r="J2202" s="8" t="s">
        <v>6119</v>
      </c>
      <c r="K2202" s="8" t="s">
        <v>6107</v>
      </c>
      <c r="L2202" s="8" t="s">
        <v>6120</v>
      </c>
      <c r="M2202" s="8" t="s">
        <v>6113</v>
      </c>
      <c r="N2202" s="12" t="s">
        <v>21</v>
      </c>
      <c r="O2202" s="12" t="s">
        <v>356</v>
      </c>
      <c r="P2202" s="12" t="s">
        <v>257</v>
      </c>
      <c r="Q2202" s="12" t="s">
        <v>5070</v>
      </c>
      <c r="R2202" s="12" t="s">
        <v>5069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10">
        <f>ROUNDUP(SUM(VLOOKUP(F2202,'Pontuação'!A$2:B$11,2,FALSE),VLOOKUP(E2202,'Pontuação'!C$2:D$11,2,FALSE),VLOOKUP(H2202,'Pontuação'!I$2:J$11,2,FALSE),VLOOKUP(J2202,'Pontuação'!G$2:H$11,2,FALSE),VLOOKUP(L2202,'Pontuação'!M$2:N$13,2,FALSE)),0)</f>
        <v>1715</v>
      </c>
      <c r="AD2202" s="11">
        <f t="shared" si="1"/>
        <v>172</v>
      </c>
      <c r="AE2202" s="11" t="str">
        <f t="array" ref="AE2202">IFERROR(INDEX('Pontuação'!G$13:G$101, MATCH(AD2202, 'Pontuação'!F$13:F$101, 0)), "Faixa Indefinida")</f>
        <v>B</v>
      </c>
      <c r="AF2202" s="11">
        <f t="shared" si="2"/>
        <v>0</v>
      </c>
      <c r="AG2202" s="11">
        <f t="shared" si="3"/>
        <v>1</v>
      </c>
      <c r="AH2202" s="11">
        <f t="shared" si="4"/>
        <v>0</v>
      </c>
      <c r="AI2202" s="11">
        <f t="shared" si="5"/>
        <v>0</v>
      </c>
      <c r="AJ2202" s="11">
        <f>ROUNDUP(SUM(VLOOKUP(F2202,'Pontuação 3.0'!A$2:B$11,2,FALSE),VLOOKUP(E2202,'Pontuação 3.0'!C$2:D$11,2,FALSE),VLOOKUP(H2202,'Pontuação 3.0'!I$2:J$11,2,FALSE),VLOOKUP(J2202,'Pontuação 3.0'!G$2:H$11,2,FALSE),VLOOKUP(G2202,'Pontuação 3.0'!E$2:F$11,2,FALSE),VLOOKUP(K2202,'Pontuação 3.0'!K$2:L$11,2,FALSE),VLOOKUP(L2202,'Pontuação 3.0'!M$2:N$13,2,FALSE)),0)</f>
        <v>2022</v>
      </c>
      <c r="AK2202" s="10">
        <f t="shared" si="6"/>
        <v>202</v>
      </c>
      <c r="AL2202" s="10" t="str">
        <f t="array" ref="AL2202">IFERROR(INDEX('Pontuação 3.0'!G$13:G$191, MATCH(AK2202, 'Pontuação 3.0'!F$13:F$191, 0)), "Faixa Indefinida")</f>
        <v>C</v>
      </c>
      <c r="AM2202" s="10">
        <f t="shared" si="7"/>
        <v>0</v>
      </c>
      <c r="AN2202" s="10">
        <f t="shared" si="8"/>
        <v>0</v>
      </c>
      <c r="AO2202" s="10">
        <f t="shared" si="9"/>
        <v>1</v>
      </c>
      <c r="AP2202" s="10">
        <f t="shared" si="10"/>
        <v>0</v>
      </c>
    </row>
    <row r="2203" ht="15.75" customHeight="1">
      <c r="A2203" s="7">
        <v>45677.0</v>
      </c>
      <c r="B2203" s="8" t="s">
        <v>5071</v>
      </c>
      <c r="C2203" s="8" t="s">
        <v>5072</v>
      </c>
      <c r="D2203" s="9">
        <v>1.1994613749E10</v>
      </c>
      <c r="E2203" s="8" t="s">
        <v>6103</v>
      </c>
      <c r="F2203" s="8" t="s">
        <v>6116</v>
      </c>
      <c r="G2203" s="8" t="s">
        <v>6117</v>
      </c>
      <c r="H2203" s="8" t="s">
        <v>6106</v>
      </c>
      <c r="I2203" s="8" t="s">
        <v>6107</v>
      </c>
      <c r="J2203" s="8" t="s">
        <v>6108</v>
      </c>
      <c r="K2203" s="8" t="s">
        <v>6107</v>
      </c>
      <c r="L2203" s="8" t="s">
        <v>6120</v>
      </c>
      <c r="M2203" s="8" t="s">
        <v>6113</v>
      </c>
      <c r="N2203" s="12" t="s">
        <v>18</v>
      </c>
      <c r="O2203" s="12" t="s">
        <v>20</v>
      </c>
      <c r="P2203" s="12" t="s">
        <v>19</v>
      </c>
      <c r="Q2203" s="12" t="s">
        <v>22</v>
      </c>
      <c r="R2203" s="12" t="s">
        <v>21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10">
        <f>ROUNDUP(SUM(VLOOKUP(F2203,'Pontuação'!A$2:B$11,2,FALSE),VLOOKUP(E2203,'Pontuação'!C$2:D$11,2,FALSE),VLOOKUP(H2203,'Pontuação'!I$2:J$11,2,FALSE),VLOOKUP(J2203,'Pontuação'!G$2:H$11,2,FALSE),VLOOKUP(L2203,'Pontuação'!M$2:N$13,2,FALSE)),0)</f>
        <v>1790</v>
      </c>
      <c r="AD2203" s="11">
        <f t="shared" si="1"/>
        <v>179</v>
      </c>
      <c r="AE2203" s="11" t="str">
        <f t="array" ref="AE2203">IFERROR(INDEX('Pontuação'!G$13:G$101, MATCH(AD2203, 'Pontuação'!F$13:F$101, 0)), "Faixa Indefinida")</f>
        <v>B</v>
      </c>
      <c r="AF2203" s="11">
        <f t="shared" si="2"/>
        <v>0</v>
      </c>
      <c r="AG2203" s="11">
        <f t="shared" si="3"/>
        <v>1</v>
      </c>
      <c r="AH2203" s="11">
        <f t="shared" si="4"/>
        <v>0</v>
      </c>
      <c r="AI2203" s="11">
        <f t="shared" si="5"/>
        <v>0</v>
      </c>
      <c r="AJ2203" s="11">
        <f>ROUNDUP(SUM(VLOOKUP(F2203,'Pontuação 3.0'!A$2:B$11,2,FALSE),VLOOKUP(E2203,'Pontuação 3.0'!C$2:D$11,2,FALSE),VLOOKUP(H2203,'Pontuação 3.0'!I$2:J$11,2,FALSE),VLOOKUP(J2203,'Pontuação 3.0'!G$2:H$11,2,FALSE),VLOOKUP(G2203,'Pontuação 3.0'!E$2:F$11,2,FALSE),VLOOKUP(K2203,'Pontuação 3.0'!K$2:L$11,2,FALSE),VLOOKUP(L2203,'Pontuação 3.0'!M$2:N$13,2,FALSE)),0)</f>
        <v>2360</v>
      </c>
      <c r="AK2203" s="10">
        <f t="shared" si="6"/>
        <v>236</v>
      </c>
      <c r="AL2203" s="10" t="str">
        <f t="array" ref="AL2203">IFERROR(INDEX('Pontuação 3.0'!G$13:G$191, MATCH(AK2203, 'Pontuação 3.0'!F$13:F$191, 0)), "Faixa Indefinida")</f>
        <v>A</v>
      </c>
      <c r="AM2203" s="10">
        <f t="shared" si="7"/>
        <v>1</v>
      </c>
      <c r="AN2203" s="10">
        <f t="shared" si="8"/>
        <v>0</v>
      </c>
      <c r="AO2203" s="10">
        <f t="shared" si="9"/>
        <v>0</v>
      </c>
      <c r="AP2203" s="10">
        <f t="shared" si="10"/>
        <v>0</v>
      </c>
    </row>
    <row r="2204" ht="15.75" customHeight="1">
      <c r="A2204" s="7">
        <v>45677.0</v>
      </c>
      <c r="B2204" s="8" t="s">
        <v>5076</v>
      </c>
      <c r="C2204" s="8" t="s">
        <v>5077</v>
      </c>
      <c r="D2204" s="14" t="s">
        <v>6253</v>
      </c>
      <c r="E2204" s="8" t="s">
        <v>6125</v>
      </c>
      <c r="F2204" s="8" t="s">
        <v>6116</v>
      </c>
      <c r="G2204" s="8" t="s">
        <v>6114</v>
      </c>
      <c r="H2204" s="8" t="s">
        <v>6123</v>
      </c>
      <c r="I2204" s="8" t="s">
        <v>6128</v>
      </c>
      <c r="J2204" s="8" t="s">
        <v>6119</v>
      </c>
      <c r="K2204" s="8" t="s">
        <v>6107</v>
      </c>
      <c r="L2204" s="8" t="s">
        <v>6120</v>
      </c>
      <c r="M2204" s="8" t="s">
        <v>6111</v>
      </c>
      <c r="N2204" s="12" t="s">
        <v>18</v>
      </c>
      <c r="O2204" s="12" t="s">
        <v>20</v>
      </c>
      <c r="P2204" s="12" t="s">
        <v>31</v>
      </c>
      <c r="Q2204" s="12" t="s">
        <v>22</v>
      </c>
      <c r="R2204" s="12" t="s">
        <v>32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10">
        <f>ROUNDUP(SUM(VLOOKUP(F2204,'Pontuação'!A$2:B$11,2,FALSE),VLOOKUP(E2204,'Pontuação'!C$2:D$11,2,FALSE),VLOOKUP(H2204,'Pontuação'!I$2:J$11,2,FALSE),VLOOKUP(J2204,'Pontuação'!G$2:H$11,2,FALSE),VLOOKUP(L2204,'Pontuação'!M$2:N$13,2,FALSE)),0)</f>
        <v>1575</v>
      </c>
      <c r="AD2204" s="11">
        <f t="shared" si="1"/>
        <v>158</v>
      </c>
      <c r="AE2204" s="11" t="str">
        <f t="array" ref="AE2204">IFERROR(INDEX('Pontuação'!G$13:G$101, MATCH(AD2204, 'Pontuação'!F$13:F$101, 0)), "Faixa Indefinida")</f>
        <v>C</v>
      </c>
      <c r="AF2204" s="11">
        <f t="shared" si="2"/>
        <v>0</v>
      </c>
      <c r="AG2204" s="11">
        <f t="shared" si="3"/>
        <v>0</v>
      </c>
      <c r="AH2204" s="11">
        <f t="shared" si="4"/>
        <v>1</v>
      </c>
      <c r="AI2204" s="11">
        <f t="shared" si="5"/>
        <v>0</v>
      </c>
      <c r="AJ2204" s="11">
        <f>ROUNDUP(SUM(VLOOKUP(F2204,'Pontuação 3.0'!A$2:B$11,2,FALSE),VLOOKUP(E2204,'Pontuação 3.0'!C$2:D$11,2,FALSE),VLOOKUP(H2204,'Pontuação 3.0'!I$2:J$11,2,FALSE),VLOOKUP(J2204,'Pontuação 3.0'!G$2:H$11,2,FALSE),VLOOKUP(G2204,'Pontuação 3.0'!E$2:F$11,2,FALSE),VLOOKUP(K2204,'Pontuação 3.0'!K$2:L$11,2,FALSE),VLOOKUP(L2204,'Pontuação 3.0'!M$2:N$13,2,FALSE)),0)</f>
        <v>1880</v>
      </c>
      <c r="AK2204" s="10">
        <f t="shared" si="6"/>
        <v>188</v>
      </c>
      <c r="AL2204" s="10" t="str">
        <f t="array" ref="AL2204">IFERROR(INDEX('Pontuação 3.0'!G$13:G$191, MATCH(AK2204, 'Pontuação 3.0'!F$13:F$191, 0)), "Faixa Indefinida")</f>
        <v>D</v>
      </c>
      <c r="AM2204" s="10">
        <f t="shared" si="7"/>
        <v>0</v>
      </c>
      <c r="AN2204" s="10">
        <f t="shared" si="8"/>
        <v>0</v>
      </c>
      <c r="AO2204" s="10">
        <f t="shared" si="9"/>
        <v>0</v>
      </c>
      <c r="AP2204" s="10">
        <f t="shared" si="10"/>
        <v>1</v>
      </c>
    </row>
    <row r="2205" ht="15.75" customHeight="1">
      <c r="A2205" s="7">
        <v>45677.0</v>
      </c>
      <c r="B2205" s="8" t="s">
        <v>5073</v>
      </c>
      <c r="C2205" s="8" t="s">
        <v>5074</v>
      </c>
      <c r="D2205" s="9">
        <v>4.5991381926E10</v>
      </c>
      <c r="E2205" s="8" t="s">
        <v>6103</v>
      </c>
      <c r="F2205" s="8" t="s">
        <v>6126</v>
      </c>
      <c r="G2205" s="8" t="s">
        <v>6122</v>
      </c>
      <c r="H2205" s="8" t="s">
        <v>6135</v>
      </c>
      <c r="I2205" s="8" t="s">
        <v>6128</v>
      </c>
      <c r="J2205" s="8" t="s">
        <v>6119</v>
      </c>
      <c r="K2205" s="8" t="s">
        <v>6107</v>
      </c>
      <c r="L2205" s="8" t="s">
        <v>6120</v>
      </c>
      <c r="M2205" s="8" t="s">
        <v>6113</v>
      </c>
      <c r="N2205" s="12" t="s">
        <v>18</v>
      </c>
      <c r="O2205" s="12" t="s">
        <v>20</v>
      </c>
      <c r="P2205" s="12" t="s">
        <v>89</v>
      </c>
      <c r="Q2205" s="12" t="s">
        <v>22</v>
      </c>
      <c r="R2205" s="12" t="s">
        <v>32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10">
        <f>ROUNDUP(SUM(VLOOKUP(F2205,'Pontuação'!A$2:B$11,2,FALSE),VLOOKUP(E2205,'Pontuação'!C$2:D$11,2,FALSE),VLOOKUP(H2205,'Pontuação'!I$2:J$11,2,FALSE),VLOOKUP(J2205,'Pontuação'!G$2:H$11,2,FALSE),VLOOKUP(L2205,'Pontuação'!M$2:N$13,2,FALSE)),0)</f>
        <v>1699</v>
      </c>
      <c r="AD2205" s="11">
        <f t="shared" si="1"/>
        <v>170</v>
      </c>
      <c r="AE2205" s="11" t="str">
        <f t="array" ref="AE2205">IFERROR(INDEX('Pontuação'!G$13:G$101, MATCH(AD2205, 'Pontuação'!F$13:F$101, 0)), "Faixa Indefinida")</f>
        <v>B</v>
      </c>
      <c r="AF2205" s="11">
        <f t="shared" si="2"/>
        <v>0</v>
      </c>
      <c r="AG2205" s="11">
        <f t="shared" si="3"/>
        <v>1</v>
      </c>
      <c r="AH2205" s="11">
        <f t="shared" si="4"/>
        <v>0</v>
      </c>
      <c r="AI2205" s="11">
        <f t="shared" si="5"/>
        <v>0</v>
      </c>
      <c r="AJ2205" s="11">
        <f>ROUNDUP(SUM(VLOOKUP(F2205,'Pontuação 3.0'!A$2:B$11,2,FALSE),VLOOKUP(E2205,'Pontuação 3.0'!C$2:D$11,2,FALSE),VLOOKUP(H2205,'Pontuação 3.0'!I$2:J$11,2,FALSE),VLOOKUP(J2205,'Pontuação 3.0'!G$2:H$11,2,FALSE),VLOOKUP(G2205,'Pontuação 3.0'!E$2:F$11,2,FALSE),VLOOKUP(K2205,'Pontuação 3.0'!K$2:L$11,2,FALSE),VLOOKUP(L2205,'Pontuação 3.0'!M$2:N$13,2,FALSE)),0)</f>
        <v>1871</v>
      </c>
      <c r="AK2205" s="10">
        <f t="shared" si="6"/>
        <v>187</v>
      </c>
      <c r="AL2205" s="10" t="str">
        <f t="array" ref="AL2205">IFERROR(INDEX('Pontuação 3.0'!G$13:G$191, MATCH(AK2205, 'Pontuação 3.0'!F$13:F$191, 0)), "Faixa Indefinida")</f>
        <v>D</v>
      </c>
      <c r="AM2205" s="10">
        <f t="shared" si="7"/>
        <v>0</v>
      </c>
      <c r="AN2205" s="10">
        <f t="shared" si="8"/>
        <v>0</v>
      </c>
      <c r="AO2205" s="10">
        <f t="shared" si="9"/>
        <v>0</v>
      </c>
      <c r="AP2205" s="10">
        <f t="shared" si="10"/>
        <v>1</v>
      </c>
    </row>
    <row r="2206" ht="15.75" customHeight="1">
      <c r="A2206" s="7">
        <v>45677.0</v>
      </c>
      <c r="B2206" s="8" t="s">
        <v>2340</v>
      </c>
      <c r="C2206" s="8" t="s">
        <v>5081</v>
      </c>
      <c r="D2206" s="9">
        <v>8.5992702664E10</v>
      </c>
      <c r="E2206" s="8" t="s">
        <v>6103</v>
      </c>
      <c r="F2206" s="8" t="s">
        <v>6116</v>
      </c>
      <c r="G2206" s="8" t="s">
        <v>6122</v>
      </c>
      <c r="H2206" s="8" t="s">
        <v>6118</v>
      </c>
      <c r="I2206" s="8" t="s">
        <v>6107</v>
      </c>
      <c r="J2206" s="8" t="s">
        <v>6108</v>
      </c>
      <c r="K2206" s="8" t="s">
        <v>6107</v>
      </c>
      <c r="L2206" s="8" t="s">
        <v>6120</v>
      </c>
      <c r="M2206" s="8" t="s">
        <v>6111</v>
      </c>
      <c r="N2206" s="12" t="s">
        <v>18</v>
      </c>
      <c r="O2206" s="12" t="s">
        <v>20</v>
      </c>
      <c r="P2206" s="12" t="s">
        <v>71</v>
      </c>
      <c r="Q2206" s="12" t="s">
        <v>22</v>
      </c>
      <c r="R2206" s="12" t="s">
        <v>32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10">
        <f>ROUNDUP(SUM(VLOOKUP(F2206,'Pontuação'!A$2:B$11,2,FALSE),VLOOKUP(E2206,'Pontuação'!C$2:D$11,2,FALSE),VLOOKUP(H2206,'Pontuação'!I$2:J$11,2,FALSE),VLOOKUP(J2206,'Pontuação'!G$2:H$11,2,FALSE),VLOOKUP(L2206,'Pontuação'!M$2:N$13,2,FALSE)),0)</f>
        <v>1832</v>
      </c>
      <c r="AD2206" s="11">
        <f t="shared" si="1"/>
        <v>183</v>
      </c>
      <c r="AE2206" s="11" t="str">
        <f t="array" ref="AE2206">IFERROR(INDEX('Pontuação'!G$13:G$101, MATCH(AD2206, 'Pontuação'!F$13:F$101, 0)), "Faixa Indefinida")</f>
        <v>B</v>
      </c>
      <c r="AF2206" s="11">
        <f t="shared" si="2"/>
        <v>0</v>
      </c>
      <c r="AG2206" s="11">
        <f t="shared" si="3"/>
        <v>1</v>
      </c>
      <c r="AH2206" s="11">
        <f t="shared" si="4"/>
        <v>0</v>
      </c>
      <c r="AI2206" s="11">
        <f t="shared" si="5"/>
        <v>0</v>
      </c>
      <c r="AJ2206" s="11">
        <f>ROUNDUP(SUM(VLOOKUP(F2206,'Pontuação 3.0'!A$2:B$11,2,FALSE),VLOOKUP(E2206,'Pontuação 3.0'!C$2:D$11,2,FALSE),VLOOKUP(H2206,'Pontuação 3.0'!I$2:J$11,2,FALSE),VLOOKUP(J2206,'Pontuação 3.0'!G$2:H$11,2,FALSE),VLOOKUP(G2206,'Pontuação 3.0'!E$2:F$11,2,FALSE),VLOOKUP(K2206,'Pontuação 3.0'!K$2:L$11,2,FALSE),VLOOKUP(L2206,'Pontuação 3.0'!M$2:N$13,2,FALSE)),0)</f>
        <v>2307</v>
      </c>
      <c r="AK2206" s="10">
        <f t="shared" si="6"/>
        <v>231</v>
      </c>
      <c r="AL2206" s="10" t="str">
        <f t="array" ref="AL2206">IFERROR(INDEX('Pontuação 3.0'!G$13:G$191, MATCH(AK2206, 'Pontuação 3.0'!F$13:F$191, 0)), "Faixa Indefinida")</f>
        <v>B</v>
      </c>
      <c r="AM2206" s="10">
        <f t="shared" si="7"/>
        <v>0</v>
      </c>
      <c r="AN2206" s="10">
        <f t="shared" si="8"/>
        <v>1</v>
      </c>
      <c r="AO2206" s="10">
        <f t="shared" si="9"/>
        <v>0</v>
      </c>
      <c r="AP2206" s="10">
        <f t="shared" si="10"/>
        <v>0</v>
      </c>
    </row>
    <row r="2207" ht="15.75" customHeight="1">
      <c r="A2207" s="7">
        <v>45677.0</v>
      </c>
      <c r="B2207" s="8" t="s">
        <v>2340</v>
      </c>
      <c r="C2207" s="8" t="s">
        <v>5081</v>
      </c>
      <c r="D2207" s="9">
        <v>8.5992702664E10</v>
      </c>
      <c r="E2207" s="8" t="s">
        <v>6103</v>
      </c>
      <c r="F2207" s="8" t="s">
        <v>6116</v>
      </c>
      <c r="G2207" s="8" t="s">
        <v>6122</v>
      </c>
      <c r="H2207" s="8" t="s">
        <v>6118</v>
      </c>
      <c r="I2207" s="8" t="s">
        <v>6107</v>
      </c>
      <c r="J2207" s="8" t="s">
        <v>6108</v>
      </c>
      <c r="K2207" s="8" t="s">
        <v>6107</v>
      </c>
      <c r="L2207" s="8" t="s">
        <v>6120</v>
      </c>
      <c r="M2207" s="8" t="s">
        <v>6111</v>
      </c>
      <c r="N2207" s="12" t="s">
        <v>18</v>
      </c>
      <c r="O2207" s="12" t="s">
        <v>20</v>
      </c>
      <c r="P2207" s="12" t="s">
        <v>71</v>
      </c>
      <c r="Q2207" s="12" t="s">
        <v>22</v>
      </c>
      <c r="R2207" s="12" t="s">
        <v>32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10">
        <f>ROUNDUP(SUM(VLOOKUP(F2207,'Pontuação'!A$2:B$11,2,FALSE),VLOOKUP(E2207,'Pontuação'!C$2:D$11,2,FALSE),VLOOKUP(H2207,'Pontuação'!I$2:J$11,2,FALSE),VLOOKUP(J2207,'Pontuação'!G$2:H$11,2,FALSE),VLOOKUP(L2207,'Pontuação'!M$2:N$13,2,FALSE)),0)</f>
        <v>1832</v>
      </c>
      <c r="AD2207" s="11">
        <f t="shared" si="1"/>
        <v>183</v>
      </c>
      <c r="AE2207" s="11" t="str">
        <f t="array" ref="AE2207">IFERROR(INDEX('Pontuação'!G$13:G$101, MATCH(AD2207, 'Pontuação'!F$13:F$101, 0)), "Faixa Indefinida")</f>
        <v>B</v>
      </c>
      <c r="AF2207" s="11">
        <f t="shared" si="2"/>
        <v>0</v>
      </c>
      <c r="AG2207" s="11">
        <f t="shared" si="3"/>
        <v>1</v>
      </c>
      <c r="AH2207" s="11">
        <f t="shared" si="4"/>
        <v>0</v>
      </c>
      <c r="AI2207" s="11">
        <f t="shared" si="5"/>
        <v>0</v>
      </c>
      <c r="AJ2207" s="11">
        <f>ROUNDUP(SUM(VLOOKUP(F2207,'Pontuação 3.0'!A$2:B$11,2,FALSE),VLOOKUP(E2207,'Pontuação 3.0'!C$2:D$11,2,FALSE),VLOOKUP(H2207,'Pontuação 3.0'!I$2:J$11,2,FALSE),VLOOKUP(J2207,'Pontuação 3.0'!G$2:H$11,2,FALSE),VLOOKUP(G2207,'Pontuação 3.0'!E$2:F$11,2,FALSE),VLOOKUP(K2207,'Pontuação 3.0'!K$2:L$11,2,FALSE),VLOOKUP(L2207,'Pontuação 3.0'!M$2:N$13,2,FALSE)),0)</f>
        <v>2307</v>
      </c>
      <c r="AK2207" s="10">
        <f t="shared" si="6"/>
        <v>231</v>
      </c>
      <c r="AL2207" s="10" t="str">
        <f t="array" ref="AL2207">IFERROR(INDEX('Pontuação 3.0'!G$13:G$191, MATCH(AK2207, 'Pontuação 3.0'!F$13:F$191, 0)), "Faixa Indefinida")</f>
        <v>B</v>
      </c>
      <c r="AM2207" s="10">
        <f t="shared" si="7"/>
        <v>0</v>
      </c>
      <c r="AN2207" s="10">
        <f t="shared" si="8"/>
        <v>1</v>
      </c>
      <c r="AO2207" s="10">
        <f t="shared" si="9"/>
        <v>0</v>
      </c>
      <c r="AP2207" s="10">
        <f t="shared" si="10"/>
        <v>0</v>
      </c>
    </row>
    <row r="2208" ht="15.75" customHeight="1">
      <c r="A2208" s="7">
        <v>45677.0</v>
      </c>
      <c r="B2208" s="8" t="s">
        <v>5078</v>
      </c>
      <c r="C2208" s="8" t="s">
        <v>5079</v>
      </c>
      <c r="D2208" s="8" t="s">
        <v>5080</v>
      </c>
      <c r="E2208" s="8" t="s">
        <v>6103</v>
      </c>
      <c r="F2208" s="8" t="s">
        <v>6116</v>
      </c>
      <c r="G2208" s="8" t="s">
        <v>6117</v>
      </c>
      <c r="H2208" s="8" t="s">
        <v>6106</v>
      </c>
      <c r="I2208" s="8" t="s">
        <v>6107</v>
      </c>
      <c r="J2208" s="8" t="s">
        <v>6119</v>
      </c>
      <c r="K2208" s="8" t="s">
        <v>6107</v>
      </c>
      <c r="L2208" s="8" t="s">
        <v>6124</v>
      </c>
      <c r="M2208" s="8" t="s">
        <v>6113</v>
      </c>
      <c r="N2208" s="12" t="s">
        <v>18</v>
      </c>
      <c r="O2208" s="12" t="s">
        <v>20</v>
      </c>
      <c r="P2208" s="12" t="s">
        <v>19</v>
      </c>
      <c r="Q2208" s="12" t="s">
        <v>22</v>
      </c>
      <c r="R2208" s="12" t="s">
        <v>21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10">
        <f>ROUNDUP(SUM(VLOOKUP(F2208,'Pontuação'!A$2:B$11,2,FALSE),VLOOKUP(E2208,'Pontuação'!C$2:D$11,2,FALSE),VLOOKUP(H2208,'Pontuação'!I$2:J$11,2,FALSE),VLOOKUP(J2208,'Pontuação'!G$2:H$11,2,FALSE),VLOOKUP(L2208,'Pontuação'!M$2:N$13,2,FALSE)),0)</f>
        <v>1516</v>
      </c>
      <c r="AD2208" s="11">
        <f t="shared" si="1"/>
        <v>152</v>
      </c>
      <c r="AE2208" s="11" t="str">
        <f t="array" ref="AE2208">IFERROR(INDEX('Pontuação'!G$13:G$101, MATCH(AD2208, 'Pontuação'!F$13:F$101, 0)), "Faixa Indefinida")</f>
        <v>C</v>
      </c>
      <c r="AF2208" s="11">
        <f t="shared" si="2"/>
        <v>0</v>
      </c>
      <c r="AG2208" s="11">
        <f t="shared" si="3"/>
        <v>0</v>
      </c>
      <c r="AH2208" s="11">
        <f t="shared" si="4"/>
        <v>1</v>
      </c>
      <c r="AI2208" s="11">
        <f t="shared" si="5"/>
        <v>0</v>
      </c>
      <c r="AJ2208" s="11">
        <f>ROUNDUP(SUM(VLOOKUP(F2208,'Pontuação 3.0'!A$2:B$11,2,FALSE),VLOOKUP(E2208,'Pontuação 3.0'!C$2:D$11,2,FALSE),VLOOKUP(H2208,'Pontuação 3.0'!I$2:J$11,2,FALSE),VLOOKUP(J2208,'Pontuação 3.0'!G$2:H$11,2,FALSE),VLOOKUP(G2208,'Pontuação 3.0'!E$2:F$11,2,FALSE),VLOOKUP(K2208,'Pontuação 3.0'!K$2:L$11,2,FALSE),VLOOKUP(L2208,'Pontuação 3.0'!M$2:N$13,2,FALSE)),0)</f>
        <v>2092</v>
      </c>
      <c r="AK2208" s="10">
        <f t="shared" si="6"/>
        <v>209</v>
      </c>
      <c r="AL2208" s="10" t="str">
        <f t="array" ref="AL2208">IFERROR(INDEX('Pontuação 3.0'!G$13:G$191, MATCH(AK2208, 'Pontuação 3.0'!F$13:F$191, 0)), "Faixa Indefinida")</f>
        <v>C</v>
      </c>
      <c r="AM2208" s="10">
        <f t="shared" si="7"/>
        <v>0</v>
      </c>
      <c r="AN2208" s="10">
        <f t="shared" si="8"/>
        <v>0</v>
      </c>
      <c r="AO2208" s="10">
        <f t="shared" si="9"/>
        <v>1</v>
      </c>
      <c r="AP2208" s="10">
        <f t="shared" si="10"/>
        <v>0</v>
      </c>
    </row>
    <row r="2209" ht="15.75" customHeight="1">
      <c r="A2209" s="7">
        <v>45677.0</v>
      </c>
      <c r="B2209" s="8" t="s">
        <v>5084</v>
      </c>
      <c r="C2209" s="8" t="s">
        <v>5085</v>
      </c>
      <c r="D2209" s="9">
        <v>4.599126587E10</v>
      </c>
      <c r="E2209" s="8" t="s">
        <v>6103</v>
      </c>
      <c r="F2209" s="8" t="s">
        <v>6126</v>
      </c>
      <c r="G2209" s="8" t="s">
        <v>6117</v>
      </c>
      <c r="H2209" s="8" t="s">
        <v>6132</v>
      </c>
      <c r="I2209" s="8" t="s">
        <v>6128</v>
      </c>
      <c r="J2209" s="8" t="s">
        <v>6108</v>
      </c>
      <c r="K2209" s="8" t="s">
        <v>6109</v>
      </c>
      <c r="L2209" s="8" t="s">
        <v>6115</v>
      </c>
      <c r="M2209" s="8" t="s">
        <v>6113</v>
      </c>
      <c r="N2209" s="12" t="s">
        <v>18</v>
      </c>
      <c r="O2209" s="12" t="s">
        <v>20</v>
      </c>
      <c r="P2209" s="12" t="s">
        <v>121</v>
      </c>
      <c r="Q2209" s="12" t="s">
        <v>22</v>
      </c>
      <c r="R2209" s="12" t="s">
        <v>32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10">
        <f>ROUNDUP(SUM(VLOOKUP(F2209,'Pontuação'!A$2:B$11,2,FALSE),VLOOKUP(E2209,'Pontuação'!C$2:D$11,2,FALSE),VLOOKUP(H2209,'Pontuação'!I$2:J$11,2,FALSE),VLOOKUP(J2209,'Pontuação'!G$2:H$11,2,FALSE),VLOOKUP(L2209,'Pontuação'!M$2:N$13,2,FALSE)),0)</f>
        <v>1462</v>
      </c>
      <c r="AD2209" s="11">
        <f t="shared" si="1"/>
        <v>146</v>
      </c>
      <c r="AE2209" s="11" t="str">
        <f t="array" ref="AE2209">IFERROR(INDEX('Pontuação'!G$13:G$101, MATCH(AD2209, 'Pontuação'!F$13:F$101, 0)), "Faixa Indefinida")</f>
        <v>D</v>
      </c>
      <c r="AF2209" s="11">
        <f t="shared" si="2"/>
        <v>0</v>
      </c>
      <c r="AG2209" s="11">
        <f t="shared" si="3"/>
        <v>0</v>
      </c>
      <c r="AH2209" s="11">
        <f t="shared" si="4"/>
        <v>0</v>
      </c>
      <c r="AI2209" s="11">
        <f t="shared" si="5"/>
        <v>1</v>
      </c>
      <c r="AJ2209" s="11">
        <f>ROUNDUP(SUM(VLOOKUP(F2209,'Pontuação 3.0'!A$2:B$11,2,FALSE),VLOOKUP(E2209,'Pontuação 3.0'!C$2:D$11,2,FALSE),VLOOKUP(H2209,'Pontuação 3.0'!I$2:J$11,2,FALSE),VLOOKUP(J2209,'Pontuação 3.0'!G$2:H$11,2,FALSE),VLOOKUP(G2209,'Pontuação 3.0'!E$2:F$11,2,FALSE),VLOOKUP(K2209,'Pontuação 3.0'!K$2:L$11,2,FALSE),VLOOKUP(L2209,'Pontuação 3.0'!M$2:N$13,2,FALSE)),0)</f>
        <v>2294</v>
      </c>
      <c r="AK2209" s="10">
        <f t="shared" si="6"/>
        <v>229</v>
      </c>
      <c r="AL2209" s="10" t="str">
        <f t="array" ref="AL2209">IFERROR(INDEX('Pontuação 3.0'!G$13:G$191, MATCH(AK2209, 'Pontuação 3.0'!F$13:F$191, 0)), "Faixa Indefinida")</f>
        <v>B</v>
      </c>
      <c r="AM2209" s="10">
        <f t="shared" si="7"/>
        <v>0</v>
      </c>
      <c r="AN2209" s="10">
        <f t="shared" si="8"/>
        <v>1</v>
      </c>
      <c r="AO2209" s="10">
        <f t="shared" si="9"/>
        <v>0</v>
      </c>
      <c r="AP2209" s="10">
        <f t="shared" si="10"/>
        <v>0</v>
      </c>
    </row>
    <row r="2210" ht="15.75" customHeight="1">
      <c r="A2210" s="7">
        <v>45677.0</v>
      </c>
      <c r="B2210" s="8" t="s">
        <v>2495</v>
      </c>
      <c r="C2210" s="8" t="s">
        <v>5086</v>
      </c>
      <c r="D2210" s="9">
        <v>7.599912874E10</v>
      </c>
      <c r="E2210" s="8" t="s">
        <v>6103</v>
      </c>
      <c r="F2210" s="8" t="s">
        <v>6116</v>
      </c>
      <c r="G2210" s="8" t="s">
        <v>6122</v>
      </c>
      <c r="H2210" s="8" t="s">
        <v>6106</v>
      </c>
      <c r="I2210" s="8" t="s">
        <v>6107</v>
      </c>
      <c r="J2210" s="8" t="s">
        <v>6108</v>
      </c>
      <c r="K2210" s="8" t="s">
        <v>6107</v>
      </c>
      <c r="L2210" s="8" t="s">
        <v>6115</v>
      </c>
      <c r="M2210" s="8" t="s">
        <v>6113</v>
      </c>
      <c r="N2210" s="12" t="s">
        <v>18</v>
      </c>
      <c r="O2210" s="12" t="s">
        <v>20</v>
      </c>
      <c r="P2210" s="12" t="s">
        <v>89</v>
      </c>
      <c r="Q2210" s="12" t="s">
        <v>682</v>
      </c>
      <c r="R2210" s="12" t="s">
        <v>32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10">
        <f>ROUNDUP(SUM(VLOOKUP(F2210,'Pontuação'!A$2:B$11,2,FALSE),VLOOKUP(E2210,'Pontuação'!C$2:D$11,2,FALSE),VLOOKUP(H2210,'Pontuação'!I$2:J$11,2,FALSE),VLOOKUP(J2210,'Pontuação'!G$2:H$11,2,FALSE),VLOOKUP(L2210,'Pontuação'!M$2:N$13,2,FALSE)),0)</f>
        <v>1658</v>
      </c>
      <c r="AD2210" s="11">
        <f t="shared" si="1"/>
        <v>166</v>
      </c>
      <c r="AE2210" s="11" t="str">
        <f t="array" ref="AE2210">IFERROR(INDEX('Pontuação'!G$13:G$101, MATCH(AD2210, 'Pontuação'!F$13:F$101, 0)), "Faixa Indefinida")</f>
        <v>B</v>
      </c>
      <c r="AF2210" s="11">
        <f t="shared" si="2"/>
        <v>0</v>
      </c>
      <c r="AG2210" s="11">
        <f t="shared" si="3"/>
        <v>1</v>
      </c>
      <c r="AH2210" s="11">
        <f t="shared" si="4"/>
        <v>0</v>
      </c>
      <c r="AI2210" s="11">
        <f t="shared" si="5"/>
        <v>0</v>
      </c>
      <c r="AJ2210" s="11">
        <f>ROUNDUP(SUM(VLOOKUP(F2210,'Pontuação 3.0'!A$2:B$11,2,FALSE),VLOOKUP(E2210,'Pontuação 3.0'!C$2:D$11,2,FALSE),VLOOKUP(H2210,'Pontuação 3.0'!I$2:J$11,2,FALSE),VLOOKUP(J2210,'Pontuação 3.0'!G$2:H$11,2,FALSE),VLOOKUP(G2210,'Pontuação 3.0'!E$2:F$11,2,FALSE),VLOOKUP(K2210,'Pontuação 3.0'!K$2:L$11,2,FALSE),VLOOKUP(L2210,'Pontuação 3.0'!M$2:N$13,2,FALSE)),0)</f>
        <v>2134</v>
      </c>
      <c r="AK2210" s="10">
        <f t="shared" si="6"/>
        <v>213</v>
      </c>
      <c r="AL2210" s="10" t="str">
        <f t="array" ref="AL2210">IFERROR(INDEX('Pontuação 3.0'!G$13:G$191, MATCH(AK2210, 'Pontuação 3.0'!F$13:F$191, 0)), "Faixa Indefinida")</f>
        <v>C</v>
      </c>
      <c r="AM2210" s="10">
        <f t="shared" si="7"/>
        <v>0</v>
      </c>
      <c r="AN2210" s="10">
        <f t="shared" si="8"/>
        <v>0</v>
      </c>
      <c r="AO2210" s="10">
        <f t="shared" si="9"/>
        <v>1</v>
      </c>
      <c r="AP2210" s="10">
        <f t="shared" si="10"/>
        <v>0</v>
      </c>
    </row>
    <row r="2211" ht="15.75" customHeight="1">
      <c r="A2211" s="7">
        <v>45677.0</v>
      </c>
      <c r="B2211" s="8" t="s">
        <v>2495</v>
      </c>
      <c r="C2211" s="8" t="s">
        <v>5086</v>
      </c>
      <c r="D2211" s="9">
        <v>7.599912874E10</v>
      </c>
      <c r="E2211" s="8" t="s">
        <v>6103</v>
      </c>
      <c r="F2211" s="8" t="s">
        <v>6116</v>
      </c>
      <c r="G2211" s="8" t="s">
        <v>6122</v>
      </c>
      <c r="H2211" s="8" t="s">
        <v>6106</v>
      </c>
      <c r="I2211" s="8" t="s">
        <v>6107</v>
      </c>
      <c r="J2211" s="8" t="s">
        <v>6108</v>
      </c>
      <c r="K2211" s="8" t="s">
        <v>6107</v>
      </c>
      <c r="L2211" s="8" t="s">
        <v>6115</v>
      </c>
      <c r="M2211" s="8" t="s">
        <v>6113</v>
      </c>
      <c r="N2211" s="12" t="s">
        <v>18</v>
      </c>
      <c r="O2211" s="12" t="s">
        <v>20</v>
      </c>
      <c r="P2211" s="12" t="s">
        <v>89</v>
      </c>
      <c r="Q2211" s="12" t="s">
        <v>682</v>
      </c>
      <c r="R2211" s="12" t="s">
        <v>32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10">
        <f>ROUNDUP(SUM(VLOOKUP(F2211,'Pontuação'!A$2:B$11,2,FALSE),VLOOKUP(E2211,'Pontuação'!C$2:D$11,2,FALSE),VLOOKUP(H2211,'Pontuação'!I$2:J$11,2,FALSE),VLOOKUP(J2211,'Pontuação'!G$2:H$11,2,FALSE),VLOOKUP(L2211,'Pontuação'!M$2:N$13,2,FALSE)),0)</f>
        <v>1658</v>
      </c>
      <c r="AD2211" s="11">
        <f t="shared" si="1"/>
        <v>166</v>
      </c>
      <c r="AE2211" s="11" t="str">
        <f t="array" ref="AE2211">IFERROR(INDEX('Pontuação'!G$13:G$101, MATCH(AD2211, 'Pontuação'!F$13:F$101, 0)), "Faixa Indefinida")</f>
        <v>B</v>
      </c>
      <c r="AF2211" s="11">
        <f t="shared" si="2"/>
        <v>0</v>
      </c>
      <c r="AG2211" s="11">
        <f t="shared" si="3"/>
        <v>1</v>
      </c>
      <c r="AH2211" s="11">
        <f t="shared" si="4"/>
        <v>0</v>
      </c>
      <c r="AI2211" s="11">
        <f t="shared" si="5"/>
        <v>0</v>
      </c>
      <c r="AJ2211" s="11">
        <f>ROUNDUP(SUM(VLOOKUP(F2211,'Pontuação 3.0'!A$2:B$11,2,FALSE),VLOOKUP(E2211,'Pontuação 3.0'!C$2:D$11,2,FALSE),VLOOKUP(H2211,'Pontuação 3.0'!I$2:J$11,2,FALSE),VLOOKUP(J2211,'Pontuação 3.0'!G$2:H$11,2,FALSE),VLOOKUP(G2211,'Pontuação 3.0'!E$2:F$11,2,FALSE),VLOOKUP(K2211,'Pontuação 3.0'!K$2:L$11,2,FALSE),VLOOKUP(L2211,'Pontuação 3.0'!M$2:N$13,2,FALSE)),0)</f>
        <v>2134</v>
      </c>
      <c r="AK2211" s="10">
        <f t="shared" si="6"/>
        <v>213</v>
      </c>
      <c r="AL2211" s="10" t="str">
        <f t="array" ref="AL2211">IFERROR(INDEX('Pontuação 3.0'!G$13:G$191, MATCH(AK2211, 'Pontuação 3.0'!F$13:F$191, 0)), "Faixa Indefinida")</f>
        <v>C</v>
      </c>
      <c r="AM2211" s="10">
        <f t="shared" si="7"/>
        <v>0</v>
      </c>
      <c r="AN2211" s="10">
        <f t="shared" si="8"/>
        <v>0</v>
      </c>
      <c r="AO2211" s="10">
        <f t="shared" si="9"/>
        <v>1</v>
      </c>
      <c r="AP2211" s="10">
        <f t="shared" si="10"/>
        <v>0</v>
      </c>
    </row>
    <row r="2212" ht="15.75" customHeight="1">
      <c r="A2212" s="7">
        <v>45677.0</v>
      </c>
      <c r="B2212" s="8" t="s">
        <v>5087</v>
      </c>
      <c r="C2212" s="8" t="s">
        <v>5088</v>
      </c>
      <c r="D2212" s="9">
        <v>5.5996099192E10</v>
      </c>
      <c r="E2212" s="8" t="s">
        <v>6103</v>
      </c>
      <c r="F2212" s="8" t="s">
        <v>6116</v>
      </c>
      <c r="G2212" s="8" t="s">
        <v>6117</v>
      </c>
      <c r="H2212" s="8" t="s">
        <v>6118</v>
      </c>
      <c r="I2212" s="8" t="s">
        <v>6128</v>
      </c>
      <c r="J2212" s="8" t="s">
        <v>6108</v>
      </c>
      <c r="K2212" s="8" t="s">
        <v>6107</v>
      </c>
      <c r="L2212" s="8" t="s">
        <v>6120</v>
      </c>
      <c r="M2212" s="8" t="s">
        <v>6111</v>
      </c>
      <c r="N2212" s="12" t="s">
        <v>18</v>
      </c>
      <c r="O2212" s="12" t="s">
        <v>20</v>
      </c>
      <c r="P2212" s="12" t="s">
        <v>89</v>
      </c>
      <c r="Q2212" s="12" t="s">
        <v>33</v>
      </c>
      <c r="R2212" s="12" t="s">
        <v>32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10">
        <f>ROUNDUP(SUM(VLOOKUP(F2212,'Pontuação'!A$2:B$11,2,FALSE),VLOOKUP(E2212,'Pontuação'!C$2:D$11,2,FALSE),VLOOKUP(H2212,'Pontuação'!I$2:J$11,2,FALSE),VLOOKUP(J2212,'Pontuação'!G$2:H$11,2,FALSE),VLOOKUP(L2212,'Pontuação'!M$2:N$13,2,FALSE)),0)</f>
        <v>1832</v>
      </c>
      <c r="AD2212" s="11">
        <f t="shared" si="1"/>
        <v>183</v>
      </c>
      <c r="AE2212" s="11" t="str">
        <f t="array" ref="AE2212">IFERROR(INDEX('Pontuação'!G$13:G$101, MATCH(AD2212, 'Pontuação'!F$13:F$101, 0)), "Faixa Indefinida")</f>
        <v>B</v>
      </c>
      <c r="AF2212" s="11">
        <f t="shared" si="2"/>
        <v>0</v>
      </c>
      <c r="AG2212" s="11">
        <f t="shared" si="3"/>
        <v>1</v>
      </c>
      <c r="AH2212" s="11">
        <f t="shared" si="4"/>
        <v>0</v>
      </c>
      <c r="AI2212" s="11">
        <f t="shared" si="5"/>
        <v>0</v>
      </c>
      <c r="AJ2212" s="11">
        <f>ROUNDUP(SUM(VLOOKUP(F2212,'Pontuação 3.0'!A$2:B$11,2,FALSE),VLOOKUP(E2212,'Pontuação 3.0'!C$2:D$11,2,FALSE),VLOOKUP(H2212,'Pontuação 3.0'!I$2:J$11,2,FALSE),VLOOKUP(J2212,'Pontuação 3.0'!G$2:H$11,2,FALSE),VLOOKUP(G2212,'Pontuação 3.0'!E$2:F$11,2,FALSE),VLOOKUP(K2212,'Pontuação 3.0'!K$2:L$11,2,FALSE),VLOOKUP(L2212,'Pontuação 3.0'!M$2:N$13,2,FALSE)),0)</f>
        <v>2447</v>
      </c>
      <c r="AK2212" s="10">
        <f t="shared" si="6"/>
        <v>245</v>
      </c>
      <c r="AL2212" s="10" t="str">
        <f t="array" ref="AL2212">IFERROR(INDEX('Pontuação 3.0'!G$13:G$191, MATCH(AK2212, 'Pontuação 3.0'!F$13:F$191, 0)), "Faixa Indefinida")</f>
        <v>A</v>
      </c>
      <c r="AM2212" s="10">
        <f t="shared" si="7"/>
        <v>1</v>
      </c>
      <c r="AN2212" s="10">
        <f t="shared" si="8"/>
        <v>0</v>
      </c>
      <c r="AO2212" s="10">
        <f t="shared" si="9"/>
        <v>0</v>
      </c>
      <c r="AP2212" s="10">
        <f t="shared" si="10"/>
        <v>0</v>
      </c>
    </row>
    <row r="2213" ht="15.75" customHeight="1">
      <c r="A2213" s="7">
        <v>45677.0</v>
      </c>
      <c r="B2213" s="8" t="s">
        <v>5089</v>
      </c>
      <c r="C2213" s="8" t="s">
        <v>5090</v>
      </c>
      <c r="D2213" s="9">
        <v>4.4933003613E10</v>
      </c>
      <c r="E2213" s="8" t="s">
        <v>6103</v>
      </c>
      <c r="F2213" s="8" t="s">
        <v>6116</v>
      </c>
      <c r="G2213" s="8" t="s">
        <v>6114</v>
      </c>
      <c r="H2213" s="8" t="s">
        <v>6123</v>
      </c>
      <c r="I2213" s="8" t="s">
        <v>6107</v>
      </c>
      <c r="J2213" s="8" t="s">
        <v>6129</v>
      </c>
      <c r="K2213" s="8" t="s">
        <v>6107</v>
      </c>
      <c r="L2213" s="8" t="s">
        <v>6120</v>
      </c>
      <c r="M2213" s="8" t="s">
        <v>6113</v>
      </c>
      <c r="N2213" s="12" t="s">
        <v>18</v>
      </c>
      <c r="O2213" s="12" t="s">
        <v>20</v>
      </c>
      <c r="P2213" s="12" t="s">
        <v>102</v>
      </c>
      <c r="Q2213" s="12" t="s">
        <v>22</v>
      </c>
      <c r="R2213" s="12" t="s">
        <v>21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10">
        <f>ROUNDUP(SUM(VLOOKUP(F2213,'Pontuação'!A$2:B$11,2,FALSE),VLOOKUP(E2213,'Pontuação'!C$2:D$11,2,FALSE),VLOOKUP(H2213,'Pontuação'!I$2:J$11,2,FALSE),VLOOKUP(J2213,'Pontuação'!G$2:H$11,2,FALSE),VLOOKUP(L2213,'Pontuação'!M$2:N$13,2,FALSE)),0)</f>
        <v>1849</v>
      </c>
      <c r="AD2213" s="11">
        <f t="shared" si="1"/>
        <v>185</v>
      </c>
      <c r="AE2213" s="11" t="str">
        <f t="array" ref="AE2213">IFERROR(INDEX('Pontuação'!G$13:G$101, MATCH(AD2213, 'Pontuação'!F$13:F$101, 0)), "Faixa Indefinida")</f>
        <v>A</v>
      </c>
      <c r="AF2213" s="11">
        <f t="shared" si="2"/>
        <v>1</v>
      </c>
      <c r="AG2213" s="11">
        <f t="shared" si="3"/>
        <v>0</v>
      </c>
      <c r="AH2213" s="11">
        <f t="shared" si="4"/>
        <v>0</v>
      </c>
      <c r="AI2213" s="11">
        <f t="shared" si="5"/>
        <v>0</v>
      </c>
      <c r="AJ2213" s="11">
        <f>ROUNDUP(SUM(VLOOKUP(F2213,'Pontuação 3.0'!A$2:B$11,2,FALSE),VLOOKUP(E2213,'Pontuação 3.0'!C$2:D$11,2,FALSE),VLOOKUP(H2213,'Pontuação 3.0'!I$2:J$11,2,FALSE),VLOOKUP(J2213,'Pontuação 3.0'!G$2:H$11,2,FALSE),VLOOKUP(G2213,'Pontuação 3.0'!E$2:F$11,2,FALSE),VLOOKUP(K2213,'Pontuação 3.0'!K$2:L$11,2,FALSE),VLOOKUP(L2213,'Pontuação 3.0'!M$2:N$13,2,FALSE)),0)</f>
        <v>2185</v>
      </c>
      <c r="AK2213" s="10">
        <f t="shared" si="6"/>
        <v>219</v>
      </c>
      <c r="AL2213" s="10" t="str">
        <f t="array" ref="AL2213">IFERROR(INDEX('Pontuação 3.0'!G$13:G$191, MATCH(AK2213, 'Pontuação 3.0'!F$13:F$191, 0)), "Faixa Indefinida")</f>
        <v>B</v>
      </c>
      <c r="AM2213" s="10">
        <f t="shared" si="7"/>
        <v>0</v>
      </c>
      <c r="AN2213" s="10">
        <f t="shared" si="8"/>
        <v>1</v>
      </c>
      <c r="AO2213" s="10">
        <f t="shared" si="9"/>
        <v>0</v>
      </c>
      <c r="AP2213" s="10">
        <f t="shared" si="10"/>
        <v>0</v>
      </c>
    </row>
    <row r="2214" ht="15.75" customHeight="1">
      <c r="A2214" s="7">
        <v>45677.0</v>
      </c>
      <c r="B2214" s="8" t="s">
        <v>5091</v>
      </c>
      <c r="C2214" s="8" t="s">
        <v>5092</v>
      </c>
      <c r="D2214" s="9">
        <v>1.3920002017E10</v>
      </c>
      <c r="E2214" s="8" t="s">
        <v>6103</v>
      </c>
      <c r="F2214" s="8" t="s">
        <v>6126</v>
      </c>
      <c r="G2214" s="8" t="s">
        <v>6122</v>
      </c>
      <c r="H2214" s="8" t="s">
        <v>6135</v>
      </c>
      <c r="I2214" s="8" t="s">
        <v>6107</v>
      </c>
      <c r="J2214" s="8" t="s">
        <v>6119</v>
      </c>
      <c r="K2214" s="8" t="s">
        <v>6107</v>
      </c>
      <c r="L2214" s="8" t="s">
        <v>6120</v>
      </c>
      <c r="M2214" s="8" t="s">
        <v>6113</v>
      </c>
      <c r="N2214" s="12" t="s">
        <v>18</v>
      </c>
      <c r="O2214" s="12" t="s">
        <v>20</v>
      </c>
      <c r="P2214" s="12" t="s">
        <v>31</v>
      </c>
      <c r="Q2214" s="12" t="s">
        <v>22</v>
      </c>
      <c r="R2214" s="12" t="s">
        <v>32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10">
        <f>ROUNDUP(SUM(VLOOKUP(F2214,'Pontuação'!A$2:B$11,2,FALSE),VLOOKUP(E2214,'Pontuação'!C$2:D$11,2,FALSE),VLOOKUP(H2214,'Pontuação'!I$2:J$11,2,FALSE),VLOOKUP(J2214,'Pontuação'!G$2:H$11,2,FALSE),VLOOKUP(L2214,'Pontuação'!M$2:N$13,2,FALSE)),0)</f>
        <v>1699</v>
      </c>
      <c r="AD2214" s="11">
        <f t="shared" si="1"/>
        <v>170</v>
      </c>
      <c r="AE2214" s="11" t="str">
        <f t="array" ref="AE2214">IFERROR(INDEX('Pontuação'!G$13:G$101, MATCH(AD2214, 'Pontuação'!F$13:F$101, 0)), "Faixa Indefinida")</f>
        <v>B</v>
      </c>
      <c r="AF2214" s="11">
        <f t="shared" si="2"/>
        <v>0</v>
      </c>
      <c r="AG2214" s="11">
        <f t="shared" si="3"/>
        <v>1</v>
      </c>
      <c r="AH2214" s="11">
        <f t="shared" si="4"/>
        <v>0</v>
      </c>
      <c r="AI2214" s="11">
        <f t="shared" si="5"/>
        <v>0</v>
      </c>
      <c r="AJ2214" s="11">
        <f>ROUNDUP(SUM(VLOOKUP(F2214,'Pontuação 3.0'!A$2:B$11,2,FALSE),VLOOKUP(E2214,'Pontuação 3.0'!C$2:D$11,2,FALSE),VLOOKUP(H2214,'Pontuação 3.0'!I$2:J$11,2,FALSE),VLOOKUP(J2214,'Pontuação 3.0'!G$2:H$11,2,FALSE),VLOOKUP(G2214,'Pontuação 3.0'!E$2:F$11,2,FALSE),VLOOKUP(K2214,'Pontuação 3.0'!K$2:L$11,2,FALSE),VLOOKUP(L2214,'Pontuação 3.0'!M$2:N$13,2,FALSE)),0)</f>
        <v>1871</v>
      </c>
      <c r="AK2214" s="10">
        <f t="shared" si="6"/>
        <v>187</v>
      </c>
      <c r="AL2214" s="10" t="str">
        <f t="array" ref="AL2214">IFERROR(INDEX('Pontuação 3.0'!G$13:G$191, MATCH(AK2214, 'Pontuação 3.0'!F$13:F$191, 0)), "Faixa Indefinida")</f>
        <v>D</v>
      </c>
      <c r="AM2214" s="10">
        <f t="shared" si="7"/>
        <v>0</v>
      </c>
      <c r="AN2214" s="10">
        <f t="shared" si="8"/>
        <v>0</v>
      </c>
      <c r="AO2214" s="10">
        <f t="shared" si="9"/>
        <v>0</v>
      </c>
      <c r="AP2214" s="10">
        <f t="shared" si="10"/>
        <v>1</v>
      </c>
    </row>
    <row r="2215" ht="15.75" customHeight="1">
      <c r="A2215" s="7">
        <v>45677.0</v>
      </c>
      <c r="B2215" s="8" t="s">
        <v>5095</v>
      </c>
      <c r="C2215" s="8" t="s">
        <v>5096</v>
      </c>
      <c r="D2215" s="9">
        <v>6.5996691617E10</v>
      </c>
      <c r="E2215" s="8" t="s">
        <v>6103</v>
      </c>
      <c r="F2215" s="8" t="s">
        <v>6104</v>
      </c>
      <c r="G2215" s="8" t="s">
        <v>6117</v>
      </c>
      <c r="H2215" s="8" t="s">
        <v>6106</v>
      </c>
      <c r="I2215" s="8" t="s">
        <v>6107</v>
      </c>
      <c r="J2215" s="8" t="s">
        <v>6108</v>
      </c>
      <c r="K2215" s="8" t="s">
        <v>6109</v>
      </c>
      <c r="L2215" s="8" t="s">
        <v>6136</v>
      </c>
      <c r="M2215" s="8" t="s">
        <v>6121</v>
      </c>
      <c r="N2215" s="12" t="s">
        <v>18</v>
      </c>
      <c r="O2215" s="12" t="s">
        <v>20</v>
      </c>
      <c r="P2215" s="12" t="s">
        <v>31</v>
      </c>
      <c r="Q2215" s="12" t="s">
        <v>22</v>
      </c>
      <c r="R2215" s="12" t="s">
        <v>32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10">
        <f>ROUNDUP(SUM(VLOOKUP(F2215,'Pontuação'!A$2:B$11,2,FALSE),VLOOKUP(E2215,'Pontuação'!C$2:D$11,2,FALSE),VLOOKUP(H2215,'Pontuação'!I$2:J$11,2,FALSE),VLOOKUP(J2215,'Pontuação'!G$2:H$11,2,FALSE),VLOOKUP(L2215,'Pontuação'!M$2:N$13,2,FALSE)),0)</f>
        <v>1707</v>
      </c>
      <c r="AD2215" s="11">
        <f t="shared" si="1"/>
        <v>171</v>
      </c>
      <c r="AE2215" s="11" t="str">
        <f t="array" ref="AE2215">IFERROR(INDEX('Pontuação'!G$13:G$101, MATCH(AD2215, 'Pontuação'!F$13:F$101, 0)), "Faixa Indefinida")</f>
        <v>B</v>
      </c>
      <c r="AF2215" s="11">
        <f t="shared" si="2"/>
        <v>0</v>
      </c>
      <c r="AG2215" s="11">
        <f t="shared" si="3"/>
        <v>1</v>
      </c>
      <c r="AH2215" s="11">
        <f t="shared" si="4"/>
        <v>0</v>
      </c>
      <c r="AI2215" s="11">
        <f t="shared" si="5"/>
        <v>0</v>
      </c>
      <c r="AJ2215" s="11">
        <f>ROUNDUP(SUM(VLOOKUP(F2215,'Pontuação 3.0'!A$2:B$11,2,FALSE),VLOOKUP(E2215,'Pontuação 3.0'!C$2:D$11,2,FALSE),VLOOKUP(H2215,'Pontuação 3.0'!I$2:J$11,2,FALSE),VLOOKUP(J2215,'Pontuação 3.0'!G$2:H$11,2,FALSE),VLOOKUP(G2215,'Pontuação 3.0'!E$2:F$11,2,FALSE),VLOOKUP(K2215,'Pontuação 3.0'!K$2:L$11,2,FALSE),VLOOKUP(L2215,'Pontuação 3.0'!M$2:N$13,2,FALSE)),0)</f>
        <v>2498</v>
      </c>
      <c r="AK2215" s="10">
        <f t="shared" si="6"/>
        <v>250</v>
      </c>
      <c r="AL2215" s="10" t="str">
        <f t="array" ref="AL2215">IFERROR(INDEX('Pontuação 3.0'!G$13:G$191, MATCH(AK2215, 'Pontuação 3.0'!F$13:F$191, 0)), "Faixa Indefinida")</f>
        <v>A</v>
      </c>
      <c r="AM2215" s="10">
        <f t="shared" si="7"/>
        <v>1</v>
      </c>
      <c r="AN2215" s="10">
        <f t="shared" si="8"/>
        <v>0</v>
      </c>
      <c r="AO2215" s="10">
        <f t="shared" si="9"/>
        <v>0</v>
      </c>
      <c r="AP2215" s="10">
        <f t="shared" si="10"/>
        <v>0</v>
      </c>
    </row>
    <row r="2216" ht="15.75" customHeight="1">
      <c r="A2216" s="7">
        <v>45677.0</v>
      </c>
      <c r="B2216" s="8" t="s">
        <v>5097</v>
      </c>
      <c r="C2216" s="8" t="s">
        <v>5098</v>
      </c>
      <c r="D2216" s="9">
        <v>7.5991789494E10</v>
      </c>
      <c r="E2216" s="8" t="s">
        <v>6125</v>
      </c>
      <c r="F2216" s="8" t="s">
        <v>6143</v>
      </c>
      <c r="G2216" s="8" t="s">
        <v>6114</v>
      </c>
      <c r="H2216" s="8" t="s">
        <v>6106</v>
      </c>
      <c r="I2216" s="8" t="s">
        <v>6107</v>
      </c>
      <c r="J2216" s="8" t="s">
        <v>6119</v>
      </c>
      <c r="K2216" s="8" t="s">
        <v>6109</v>
      </c>
      <c r="L2216" s="8" t="s">
        <v>6120</v>
      </c>
      <c r="M2216" s="8" t="s">
        <v>6121</v>
      </c>
      <c r="N2216" s="12" t="s">
        <v>18</v>
      </c>
      <c r="O2216" s="12" t="s">
        <v>20</v>
      </c>
      <c r="P2216" s="12" t="s">
        <v>25</v>
      </c>
      <c r="Q2216" s="12" t="s">
        <v>33</v>
      </c>
      <c r="R2216" s="12" t="s">
        <v>32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10">
        <f>ROUNDUP(SUM(VLOOKUP(F2216,'Pontuação'!A$2:B$11,2,FALSE),VLOOKUP(E2216,'Pontuação'!C$2:D$11,2,FALSE),VLOOKUP(H2216,'Pontuação'!I$2:J$11,2,FALSE),VLOOKUP(J2216,'Pontuação'!G$2:H$11,2,FALSE),VLOOKUP(L2216,'Pontuação'!M$2:N$13,2,FALSE)),0)</f>
        <v>1660</v>
      </c>
      <c r="AD2216" s="11">
        <f t="shared" si="1"/>
        <v>166</v>
      </c>
      <c r="AE2216" s="11" t="str">
        <f t="array" ref="AE2216">IFERROR(INDEX('Pontuação'!G$13:G$101, MATCH(AD2216, 'Pontuação'!F$13:F$101, 0)), "Faixa Indefinida")</f>
        <v>B</v>
      </c>
      <c r="AF2216" s="11">
        <f t="shared" si="2"/>
        <v>0</v>
      </c>
      <c r="AG2216" s="11">
        <f t="shared" si="3"/>
        <v>1</v>
      </c>
      <c r="AH2216" s="11">
        <f t="shared" si="4"/>
        <v>0</v>
      </c>
      <c r="AI2216" s="11">
        <f t="shared" si="5"/>
        <v>0</v>
      </c>
      <c r="AJ2216" s="11">
        <f>ROUNDUP(SUM(VLOOKUP(F2216,'Pontuação 3.0'!A$2:B$11,2,FALSE),VLOOKUP(E2216,'Pontuação 3.0'!C$2:D$11,2,FALSE),VLOOKUP(H2216,'Pontuação 3.0'!I$2:J$11,2,FALSE),VLOOKUP(J2216,'Pontuação 3.0'!G$2:H$11,2,FALSE),VLOOKUP(G2216,'Pontuação 3.0'!E$2:F$11,2,FALSE),VLOOKUP(K2216,'Pontuação 3.0'!K$2:L$11,2,FALSE),VLOOKUP(L2216,'Pontuação 3.0'!M$2:N$13,2,FALSE)),0)</f>
        <v>2067</v>
      </c>
      <c r="AK2216" s="10">
        <f t="shared" si="6"/>
        <v>207</v>
      </c>
      <c r="AL2216" s="10" t="str">
        <f t="array" ref="AL2216">IFERROR(INDEX('Pontuação 3.0'!G$13:G$191, MATCH(AK2216, 'Pontuação 3.0'!F$13:F$191, 0)), "Faixa Indefinida")</f>
        <v>C</v>
      </c>
      <c r="AM2216" s="10">
        <f t="shared" si="7"/>
        <v>0</v>
      </c>
      <c r="AN2216" s="10">
        <f t="shared" si="8"/>
        <v>0</v>
      </c>
      <c r="AO2216" s="10">
        <f t="shared" si="9"/>
        <v>1</v>
      </c>
      <c r="AP2216" s="10">
        <f t="shared" si="10"/>
        <v>0</v>
      </c>
    </row>
    <row r="2217" ht="15.75" customHeight="1">
      <c r="A2217" s="7">
        <v>45677.0</v>
      </c>
      <c r="B2217" s="8" t="s">
        <v>5099</v>
      </c>
      <c r="C2217" s="8" t="s">
        <v>5100</v>
      </c>
      <c r="D2217" s="9">
        <v>1.9995564812E10</v>
      </c>
      <c r="E2217" s="8" t="s">
        <v>6103</v>
      </c>
      <c r="F2217" s="8" t="s">
        <v>6116</v>
      </c>
      <c r="G2217" s="8" t="s">
        <v>6117</v>
      </c>
      <c r="H2217" s="8" t="s">
        <v>6118</v>
      </c>
      <c r="I2217" s="8" t="s">
        <v>6107</v>
      </c>
      <c r="J2217" s="8" t="s">
        <v>6119</v>
      </c>
      <c r="K2217" s="8" t="s">
        <v>6107</v>
      </c>
      <c r="L2217" s="8" t="s">
        <v>6115</v>
      </c>
      <c r="M2217" s="8" t="s">
        <v>6131</v>
      </c>
      <c r="N2217" s="12" t="s">
        <v>18</v>
      </c>
      <c r="O2217" s="12" t="s">
        <v>20</v>
      </c>
      <c r="P2217" s="12" t="s">
        <v>51</v>
      </c>
      <c r="Q2217" s="12" t="s">
        <v>22</v>
      </c>
      <c r="R2217" s="12" t="s">
        <v>32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10">
        <f>ROUNDUP(SUM(VLOOKUP(F2217,'Pontuação'!A$2:B$11,2,FALSE),VLOOKUP(E2217,'Pontuação'!C$2:D$11,2,FALSE),VLOOKUP(H2217,'Pontuação'!I$2:J$11,2,FALSE),VLOOKUP(J2217,'Pontuação'!G$2:H$11,2,FALSE),VLOOKUP(L2217,'Pontuação'!M$2:N$13,2,FALSE)),0)</f>
        <v>1595</v>
      </c>
      <c r="AD2217" s="11">
        <f t="shared" si="1"/>
        <v>160</v>
      </c>
      <c r="AE2217" s="11" t="str">
        <f t="array" ref="AE2217">IFERROR(INDEX('Pontuação'!G$13:G$101, MATCH(AD2217, 'Pontuação'!F$13:F$101, 0)), "Faixa Indefinida")</f>
        <v>C</v>
      </c>
      <c r="AF2217" s="11">
        <f t="shared" si="2"/>
        <v>0</v>
      </c>
      <c r="AG2217" s="11">
        <f t="shared" si="3"/>
        <v>0</v>
      </c>
      <c r="AH2217" s="11">
        <f t="shared" si="4"/>
        <v>1</v>
      </c>
      <c r="AI2217" s="11">
        <f t="shared" si="5"/>
        <v>0</v>
      </c>
      <c r="AJ2217" s="11">
        <f>ROUNDUP(SUM(VLOOKUP(F2217,'Pontuação 3.0'!A$2:B$11,2,FALSE),VLOOKUP(E2217,'Pontuação 3.0'!C$2:D$11,2,FALSE),VLOOKUP(H2217,'Pontuação 3.0'!I$2:J$11,2,FALSE),VLOOKUP(J2217,'Pontuação 3.0'!G$2:H$11,2,FALSE),VLOOKUP(G2217,'Pontuação 3.0'!E$2:F$11,2,FALSE),VLOOKUP(K2217,'Pontuação 3.0'!K$2:L$11,2,FALSE),VLOOKUP(L2217,'Pontuação 3.0'!M$2:N$13,2,FALSE)),0)</f>
        <v>2209</v>
      </c>
      <c r="AK2217" s="10">
        <f t="shared" si="6"/>
        <v>221</v>
      </c>
      <c r="AL2217" s="10" t="str">
        <f t="array" ref="AL2217">IFERROR(INDEX('Pontuação 3.0'!G$13:G$191, MATCH(AK2217, 'Pontuação 3.0'!F$13:F$191, 0)), "Faixa Indefinida")</f>
        <v>B</v>
      </c>
      <c r="AM2217" s="10">
        <f t="shared" si="7"/>
        <v>0</v>
      </c>
      <c r="AN2217" s="10">
        <f t="shared" si="8"/>
        <v>1</v>
      </c>
      <c r="AO2217" s="10">
        <f t="shared" si="9"/>
        <v>0</v>
      </c>
      <c r="AP2217" s="10">
        <f t="shared" si="10"/>
        <v>0</v>
      </c>
    </row>
    <row r="2218" ht="15.75" customHeight="1">
      <c r="A2218" s="7">
        <v>45677.0</v>
      </c>
      <c r="B2218" s="8" t="s">
        <v>3647</v>
      </c>
      <c r="C2218" s="8" t="s">
        <v>5101</v>
      </c>
      <c r="D2218" s="9">
        <v>3.5998157356E10</v>
      </c>
      <c r="E2218" s="8" t="s">
        <v>6125</v>
      </c>
      <c r="F2218" s="8" t="s">
        <v>6116</v>
      </c>
      <c r="G2218" s="8" t="s">
        <v>6122</v>
      </c>
      <c r="H2218" s="8" t="s">
        <v>6106</v>
      </c>
      <c r="I2218" s="8" t="s">
        <v>6107</v>
      </c>
      <c r="J2218" s="8" t="s">
        <v>6108</v>
      </c>
      <c r="K2218" s="8" t="s">
        <v>6107</v>
      </c>
      <c r="L2218" s="8" t="s">
        <v>6115</v>
      </c>
      <c r="M2218" s="8" t="s">
        <v>6113</v>
      </c>
      <c r="N2218" s="12" t="s">
        <v>18</v>
      </c>
      <c r="O2218" s="12" t="s">
        <v>20</v>
      </c>
      <c r="P2218" s="12" t="s">
        <v>25</v>
      </c>
      <c r="Q2218" s="12" t="s">
        <v>22</v>
      </c>
      <c r="R2218" s="12" t="s">
        <v>32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10">
        <f>ROUNDUP(SUM(VLOOKUP(F2218,'Pontuação'!A$2:B$11,2,FALSE),VLOOKUP(E2218,'Pontuação'!C$2:D$11,2,FALSE),VLOOKUP(H2218,'Pontuação'!I$2:J$11,2,FALSE),VLOOKUP(J2218,'Pontuação'!G$2:H$11,2,FALSE),VLOOKUP(L2218,'Pontuação'!M$2:N$13,2,FALSE)),0)</f>
        <v>1662</v>
      </c>
      <c r="AD2218" s="11">
        <f t="shared" si="1"/>
        <v>166</v>
      </c>
      <c r="AE2218" s="11" t="str">
        <f t="array" ref="AE2218">IFERROR(INDEX('Pontuação'!G$13:G$101, MATCH(AD2218, 'Pontuação'!F$13:F$101, 0)), "Faixa Indefinida")</f>
        <v>B</v>
      </c>
      <c r="AF2218" s="11">
        <f t="shared" si="2"/>
        <v>0</v>
      </c>
      <c r="AG2218" s="11">
        <f t="shared" si="3"/>
        <v>1</v>
      </c>
      <c r="AH2218" s="11">
        <f t="shared" si="4"/>
        <v>0</v>
      </c>
      <c r="AI2218" s="11">
        <f t="shared" si="5"/>
        <v>0</v>
      </c>
      <c r="AJ2218" s="11">
        <f>ROUNDUP(SUM(VLOOKUP(F2218,'Pontuação 3.0'!A$2:B$11,2,FALSE),VLOOKUP(E2218,'Pontuação 3.0'!C$2:D$11,2,FALSE),VLOOKUP(H2218,'Pontuação 3.0'!I$2:J$11,2,FALSE),VLOOKUP(J2218,'Pontuação 3.0'!G$2:H$11,2,FALSE),VLOOKUP(G2218,'Pontuação 3.0'!E$2:F$11,2,FALSE),VLOOKUP(K2218,'Pontuação 3.0'!K$2:L$11,2,FALSE),VLOOKUP(L2218,'Pontuação 3.0'!M$2:N$13,2,FALSE)),0)</f>
        <v>2104</v>
      </c>
      <c r="AK2218" s="10">
        <f t="shared" si="6"/>
        <v>210</v>
      </c>
      <c r="AL2218" s="10" t="str">
        <f t="array" ref="AL2218">IFERROR(INDEX('Pontuação 3.0'!G$13:G$191, MATCH(AK2218, 'Pontuação 3.0'!F$13:F$191, 0)), "Faixa Indefinida")</f>
        <v>C</v>
      </c>
      <c r="AM2218" s="10">
        <f t="shared" si="7"/>
        <v>0</v>
      </c>
      <c r="AN2218" s="10">
        <f t="shared" si="8"/>
        <v>0</v>
      </c>
      <c r="AO2218" s="10">
        <f t="shared" si="9"/>
        <v>1</v>
      </c>
      <c r="AP2218" s="10">
        <f t="shared" si="10"/>
        <v>0</v>
      </c>
    </row>
    <row r="2219" ht="15.75" customHeight="1">
      <c r="A2219" s="7">
        <v>45677.0</v>
      </c>
      <c r="B2219" s="8" t="s">
        <v>5102</v>
      </c>
      <c r="C2219" s="8" t="s">
        <v>5103</v>
      </c>
      <c r="D2219" s="15">
        <v>4.1992766138E10</v>
      </c>
      <c r="E2219" s="8" t="s">
        <v>6103</v>
      </c>
      <c r="F2219" s="8" t="s">
        <v>6116</v>
      </c>
      <c r="G2219" s="8" t="s">
        <v>6117</v>
      </c>
      <c r="H2219" s="8" t="s">
        <v>6118</v>
      </c>
      <c r="I2219" s="8" t="s">
        <v>6107</v>
      </c>
      <c r="J2219" s="8" t="s">
        <v>6119</v>
      </c>
      <c r="K2219" s="8" t="s">
        <v>6107</v>
      </c>
      <c r="L2219" s="8" t="s">
        <v>6120</v>
      </c>
      <c r="M2219" s="8" t="s">
        <v>6121</v>
      </c>
      <c r="N2219" s="12" t="s">
        <v>18</v>
      </c>
      <c r="O2219" s="12" t="s">
        <v>20</v>
      </c>
      <c r="P2219" s="12" t="s">
        <v>25</v>
      </c>
      <c r="Q2219" s="12" t="s">
        <v>83</v>
      </c>
      <c r="R2219" s="12" t="s">
        <v>21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10">
        <f>ROUNDUP(SUM(VLOOKUP(F2219,'Pontuação'!A$2:B$11,2,FALSE),VLOOKUP(E2219,'Pontuação'!C$2:D$11,2,FALSE),VLOOKUP(H2219,'Pontuação'!I$2:J$11,2,FALSE),VLOOKUP(J2219,'Pontuação'!G$2:H$11,2,FALSE),VLOOKUP(L2219,'Pontuação'!M$2:N$13,2,FALSE)),0)</f>
        <v>1727</v>
      </c>
      <c r="AD2219" s="11">
        <f t="shared" si="1"/>
        <v>173</v>
      </c>
      <c r="AE2219" s="11" t="str">
        <f t="array" ref="AE2219">IFERROR(INDEX('Pontuação'!G$13:G$101, MATCH(AD2219, 'Pontuação'!F$13:F$101, 0)), "Faixa Indefinida")</f>
        <v>B</v>
      </c>
      <c r="AF2219" s="11">
        <f t="shared" si="2"/>
        <v>0</v>
      </c>
      <c r="AG2219" s="11">
        <f t="shared" si="3"/>
        <v>1</v>
      </c>
      <c r="AH2219" s="11">
        <f t="shared" si="4"/>
        <v>0</v>
      </c>
      <c r="AI2219" s="11">
        <f t="shared" si="5"/>
        <v>0</v>
      </c>
      <c r="AJ2219" s="11">
        <f>ROUNDUP(SUM(VLOOKUP(F2219,'Pontuação 3.0'!A$2:B$11,2,FALSE),VLOOKUP(E2219,'Pontuação 3.0'!C$2:D$11,2,FALSE),VLOOKUP(H2219,'Pontuação 3.0'!I$2:J$11,2,FALSE),VLOOKUP(J2219,'Pontuação 3.0'!G$2:H$11,2,FALSE),VLOOKUP(G2219,'Pontuação 3.0'!E$2:F$11,2,FALSE),VLOOKUP(K2219,'Pontuação 3.0'!K$2:L$11,2,FALSE),VLOOKUP(L2219,'Pontuação 3.0'!M$2:N$13,2,FALSE)),0)</f>
        <v>2295</v>
      </c>
      <c r="AK2219" s="10">
        <f t="shared" si="6"/>
        <v>230</v>
      </c>
      <c r="AL2219" s="10" t="str">
        <f t="array" ref="AL2219">IFERROR(INDEX('Pontuação 3.0'!G$13:G$191, MATCH(AK2219, 'Pontuação 3.0'!F$13:F$191, 0)), "Faixa Indefinida")</f>
        <v>B</v>
      </c>
      <c r="AM2219" s="10">
        <f t="shared" si="7"/>
        <v>0</v>
      </c>
      <c r="AN2219" s="10">
        <f t="shared" si="8"/>
        <v>1</v>
      </c>
      <c r="AO2219" s="10">
        <f t="shared" si="9"/>
        <v>0</v>
      </c>
      <c r="AP2219" s="10">
        <f t="shared" si="10"/>
        <v>0</v>
      </c>
    </row>
    <row r="2220" ht="15.75" customHeight="1">
      <c r="A2220" s="7">
        <v>45677.0</v>
      </c>
      <c r="B2220" s="8" t="s">
        <v>5105</v>
      </c>
      <c r="C2220" s="8" t="s">
        <v>5106</v>
      </c>
      <c r="D2220" s="9">
        <v>3.5984394652E10</v>
      </c>
      <c r="E2220" s="8" t="s">
        <v>6103</v>
      </c>
      <c r="F2220" s="8" t="s">
        <v>6116</v>
      </c>
      <c r="G2220" s="8" t="s">
        <v>6117</v>
      </c>
      <c r="H2220" s="8" t="s">
        <v>6118</v>
      </c>
      <c r="I2220" s="8" t="s">
        <v>6107</v>
      </c>
      <c r="J2220" s="8" t="s">
        <v>6119</v>
      </c>
      <c r="K2220" s="8" t="s">
        <v>6109</v>
      </c>
      <c r="L2220" s="8" t="s">
        <v>6120</v>
      </c>
      <c r="M2220" s="8" t="s">
        <v>6111</v>
      </c>
      <c r="N2220" s="12" t="s">
        <v>18</v>
      </c>
      <c r="O2220" s="12" t="s">
        <v>20</v>
      </c>
      <c r="P2220" s="12" t="s">
        <v>121</v>
      </c>
      <c r="Q2220" s="12" t="s">
        <v>22</v>
      </c>
      <c r="R2220" s="12" t="s">
        <v>21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10">
        <f>ROUNDUP(SUM(VLOOKUP(F2220,'Pontuação'!A$2:B$11,2,FALSE),VLOOKUP(E2220,'Pontuação'!C$2:D$11,2,FALSE),VLOOKUP(H2220,'Pontuação'!I$2:J$11,2,FALSE),VLOOKUP(J2220,'Pontuação'!G$2:H$11,2,FALSE),VLOOKUP(L2220,'Pontuação'!M$2:N$13,2,FALSE)),0)</f>
        <v>1727</v>
      </c>
      <c r="AD2220" s="11">
        <f t="shared" si="1"/>
        <v>173</v>
      </c>
      <c r="AE2220" s="11" t="str">
        <f t="array" ref="AE2220">IFERROR(INDEX('Pontuação'!G$13:G$101, MATCH(AD2220, 'Pontuação'!F$13:F$101, 0)), "Faixa Indefinida")</f>
        <v>B</v>
      </c>
      <c r="AF2220" s="11">
        <f t="shared" si="2"/>
        <v>0</v>
      </c>
      <c r="AG2220" s="11">
        <f t="shared" si="3"/>
        <v>1</v>
      </c>
      <c r="AH2220" s="11">
        <f t="shared" si="4"/>
        <v>0</v>
      </c>
      <c r="AI2220" s="11">
        <f t="shared" si="5"/>
        <v>0</v>
      </c>
      <c r="AJ2220" s="11">
        <f>ROUNDUP(SUM(VLOOKUP(F2220,'Pontuação 3.0'!A$2:B$11,2,FALSE),VLOOKUP(E2220,'Pontuação 3.0'!C$2:D$11,2,FALSE),VLOOKUP(H2220,'Pontuação 3.0'!I$2:J$11,2,FALSE),VLOOKUP(J2220,'Pontuação 3.0'!G$2:H$11,2,FALSE),VLOOKUP(G2220,'Pontuação 3.0'!E$2:F$11,2,FALSE),VLOOKUP(K2220,'Pontuação 3.0'!K$2:L$11,2,FALSE),VLOOKUP(L2220,'Pontuação 3.0'!M$2:N$13,2,FALSE)),0)</f>
        <v>2556</v>
      </c>
      <c r="AK2220" s="10">
        <f t="shared" si="6"/>
        <v>256</v>
      </c>
      <c r="AL2220" s="10" t="str">
        <f t="array" ref="AL2220">IFERROR(INDEX('Pontuação 3.0'!G$13:G$191, MATCH(AK2220, 'Pontuação 3.0'!F$13:F$191, 0)), "Faixa Indefinida")</f>
        <v>A</v>
      </c>
      <c r="AM2220" s="10">
        <f t="shared" si="7"/>
        <v>1</v>
      </c>
      <c r="AN2220" s="10">
        <f t="shared" si="8"/>
        <v>0</v>
      </c>
      <c r="AO2220" s="10">
        <f t="shared" si="9"/>
        <v>0</v>
      </c>
      <c r="AP2220" s="10">
        <f t="shared" si="10"/>
        <v>0</v>
      </c>
    </row>
    <row r="2221" ht="15.75" customHeight="1">
      <c r="A2221" s="7">
        <v>45677.0</v>
      </c>
      <c r="B2221" s="8" t="s">
        <v>5107</v>
      </c>
      <c r="C2221" s="8" t="s">
        <v>5108</v>
      </c>
      <c r="D2221" s="9">
        <v>4.29999859154E11</v>
      </c>
      <c r="E2221" s="8" t="s">
        <v>6103</v>
      </c>
      <c r="F2221" s="8" t="s">
        <v>6116</v>
      </c>
      <c r="G2221" s="8" t="s">
        <v>6122</v>
      </c>
      <c r="H2221" s="8" t="s">
        <v>6135</v>
      </c>
      <c r="I2221" s="8" t="s">
        <v>6107</v>
      </c>
      <c r="J2221" s="8" t="s">
        <v>6119</v>
      </c>
      <c r="K2221" s="8" t="s">
        <v>6107</v>
      </c>
      <c r="L2221" s="8" t="s">
        <v>6120</v>
      </c>
      <c r="M2221" s="8" t="s">
        <v>6111</v>
      </c>
      <c r="N2221" s="12" t="s">
        <v>18</v>
      </c>
      <c r="O2221" s="12" t="s">
        <v>20</v>
      </c>
      <c r="P2221" s="12" t="s">
        <v>25</v>
      </c>
      <c r="Q2221" s="12" t="s">
        <v>33</v>
      </c>
      <c r="R2221" s="12" t="s">
        <v>21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10">
        <f>ROUNDUP(SUM(VLOOKUP(F2221,'Pontuação'!A$2:B$11,2,FALSE),VLOOKUP(E2221,'Pontuação'!C$2:D$11,2,FALSE),VLOOKUP(H2221,'Pontuação'!I$2:J$11,2,FALSE),VLOOKUP(J2221,'Pontuação'!G$2:H$11,2,FALSE),VLOOKUP(L2221,'Pontuação'!M$2:N$13,2,FALSE)),0)</f>
        <v>1711</v>
      </c>
      <c r="AD2221" s="11">
        <f t="shared" si="1"/>
        <v>171</v>
      </c>
      <c r="AE2221" s="11" t="str">
        <f t="array" ref="AE2221">IFERROR(INDEX('Pontuação'!G$13:G$101, MATCH(AD2221, 'Pontuação'!F$13:F$101, 0)), "Faixa Indefinida")</f>
        <v>B</v>
      </c>
      <c r="AF2221" s="11">
        <f t="shared" si="2"/>
        <v>0</v>
      </c>
      <c r="AG2221" s="11">
        <f t="shared" si="3"/>
        <v>1</v>
      </c>
      <c r="AH2221" s="11">
        <f t="shared" si="4"/>
        <v>0</v>
      </c>
      <c r="AI2221" s="11">
        <f t="shared" si="5"/>
        <v>0</v>
      </c>
      <c r="AJ2221" s="11">
        <f>ROUNDUP(SUM(VLOOKUP(F2221,'Pontuação 3.0'!A$2:B$11,2,FALSE),VLOOKUP(E2221,'Pontuação 3.0'!C$2:D$11,2,FALSE),VLOOKUP(H2221,'Pontuação 3.0'!I$2:J$11,2,FALSE),VLOOKUP(J2221,'Pontuação 3.0'!G$2:H$11,2,FALSE),VLOOKUP(G2221,'Pontuação 3.0'!E$2:F$11,2,FALSE),VLOOKUP(K2221,'Pontuação 3.0'!K$2:L$11,2,FALSE),VLOOKUP(L2221,'Pontuação 3.0'!M$2:N$13,2,FALSE)),0)</f>
        <v>2004</v>
      </c>
      <c r="AK2221" s="10">
        <f t="shared" si="6"/>
        <v>200</v>
      </c>
      <c r="AL2221" s="10" t="str">
        <f t="array" ref="AL2221">IFERROR(INDEX('Pontuação 3.0'!G$13:G$191, MATCH(AK2221, 'Pontuação 3.0'!F$13:F$191, 0)), "Faixa Indefinida")</f>
        <v>C</v>
      </c>
      <c r="AM2221" s="10">
        <f t="shared" si="7"/>
        <v>0</v>
      </c>
      <c r="AN2221" s="10">
        <f t="shared" si="8"/>
        <v>0</v>
      </c>
      <c r="AO2221" s="10">
        <f t="shared" si="9"/>
        <v>1</v>
      </c>
      <c r="AP2221" s="10">
        <f t="shared" si="10"/>
        <v>0</v>
      </c>
    </row>
    <row r="2222" ht="15.75" customHeight="1">
      <c r="A2222" s="7">
        <v>45677.0</v>
      </c>
      <c r="B2222" s="8" t="s">
        <v>5115</v>
      </c>
      <c r="C2222" s="8" t="s">
        <v>5116</v>
      </c>
      <c r="D2222" s="9">
        <v>1.3981949438E10</v>
      </c>
      <c r="E2222" s="8" t="s">
        <v>6103</v>
      </c>
      <c r="F2222" s="8" t="s">
        <v>6126</v>
      </c>
      <c r="G2222" s="8" t="s">
        <v>6117</v>
      </c>
      <c r="H2222" s="8" t="s">
        <v>6118</v>
      </c>
      <c r="I2222" s="8" t="s">
        <v>6128</v>
      </c>
      <c r="J2222" s="8" t="s">
        <v>6119</v>
      </c>
      <c r="K2222" s="8" t="s">
        <v>6107</v>
      </c>
      <c r="L2222" s="8" t="s">
        <v>6120</v>
      </c>
      <c r="M2222" s="8" t="s">
        <v>6121</v>
      </c>
      <c r="N2222" s="12" t="s">
        <v>18</v>
      </c>
      <c r="O2222" s="12" t="s">
        <v>20</v>
      </c>
      <c r="P2222" s="12" t="s">
        <v>51</v>
      </c>
      <c r="Q2222" s="12" t="s">
        <v>184</v>
      </c>
      <c r="R2222" s="12" t="s">
        <v>32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10">
        <f>ROUNDUP(SUM(VLOOKUP(F2222,'Pontuação'!A$2:B$11,2,FALSE),VLOOKUP(E2222,'Pontuação'!C$2:D$11,2,FALSE),VLOOKUP(H2222,'Pontuação'!I$2:J$11,2,FALSE),VLOOKUP(J2222,'Pontuação'!G$2:H$11,2,FALSE),VLOOKUP(L2222,'Pontuação'!M$2:N$13,2,FALSE)),0)</f>
        <v>1715</v>
      </c>
      <c r="AD2222" s="11">
        <f t="shared" si="1"/>
        <v>172</v>
      </c>
      <c r="AE2222" s="11" t="str">
        <f t="array" ref="AE2222">IFERROR(INDEX('Pontuação'!G$13:G$101, MATCH(AD2222, 'Pontuação'!F$13:F$101, 0)), "Faixa Indefinida")</f>
        <v>B</v>
      </c>
      <c r="AF2222" s="11">
        <f t="shared" si="2"/>
        <v>0</v>
      </c>
      <c r="AG2222" s="11">
        <f t="shared" si="3"/>
        <v>1</v>
      </c>
      <c r="AH2222" s="11">
        <f t="shared" si="4"/>
        <v>0</v>
      </c>
      <c r="AI2222" s="11">
        <f t="shared" si="5"/>
        <v>0</v>
      </c>
      <c r="AJ2222" s="11">
        <f>ROUNDUP(SUM(VLOOKUP(F2222,'Pontuação 3.0'!A$2:B$11,2,FALSE),VLOOKUP(E2222,'Pontuação 3.0'!C$2:D$11,2,FALSE),VLOOKUP(H2222,'Pontuação 3.0'!I$2:J$11,2,FALSE),VLOOKUP(J2222,'Pontuação 3.0'!G$2:H$11,2,FALSE),VLOOKUP(G2222,'Pontuação 3.0'!E$2:F$11,2,FALSE),VLOOKUP(K2222,'Pontuação 3.0'!K$2:L$11,2,FALSE),VLOOKUP(L2222,'Pontuação 3.0'!M$2:N$13,2,FALSE)),0)</f>
        <v>2162</v>
      </c>
      <c r="AK2222" s="10">
        <f t="shared" si="6"/>
        <v>216</v>
      </c>
      <c r="AL2222" s="10" t="str">
        <f t="array" ref="AL2222">IFERROR(INDEX('Pontuação 3.0'!G$13:G$191, MATCH(AK2222, 'Pontuação 3.0'!F$13:F$191, 0)), "Faixa Indefinida")</f>
        <v>B</v>
      </c>
      <c r="AM2222" s="10">
        <f t="shared" si="7"/>
        <v>0</v>
      </c>
      <c r="AN2222" s="10">
        <f t="shared" si="8"/>
        <v>1</v>
      </c>
      <c r="AO2222" s="10">
        <f t="shared" si="9"/>
        <v>0</v>
      </c>
      <c r="AP2222" s="10">
        <f t="shared" si="10"/>
        <v>0</v>
      </c>
    </row>
    <row r="2223" ht="15.75" customHeight="1">
      <c r="A2223" s="7">
        <v>45677.0</v>
      </c>
      <c r="B2223" s="8" t="s">
        <v>5112</v>
      </c>
      <c r="C2223" s="8" t="s">
        <v>5113</v>
      </c>
      <c r="D2223" s="8" t="s">
        <v>5114</v>
      </c>
      <c r="E2223" s="8" t="s">
        <v>6103</v>
      </c>
      <c r="F2223" s="8" t="s">
        <v>6104</v>
      </c>
      <c r="G2223" s="8" t="s">
        <v>6112</v>
      </c>
      <c r="H2223" s="8" t="s">
        <v>6123</v>
      </c>
      <c r="I2223" s="8" t="s">
        <v>6107</v>
      </c>
      <c r="J2223" s="8" t="s">
        <v>6108</v>
      </c>
      <c r="K2223" s="8" t="s">
        <v>6107</v>
      </c>
      <c r="L2223" s="8" t="s">
        <v>6120</v>
      </c>
      <c r="M2223" s="8" t="s">
        <v>6113</v>
      </c>
      <c r="N2223" s="12" t="s">
        <v>18</v>
      </c>
      <c r="O2223" s="12" t="s">
        <v>20</v>
      </c>
      <c r="P2223" s="12" t="s">
        <v>19</v>
      </c>
      <c r="Q2223" s="12" t="s">
        <v>22</v>
      </c>
      <c r="R2223" s="12" t="s">
        <v>32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10">
        <f>ROUNDUP(SUM(VLOOKUP(F2223,'Pontuação'!A$2:B$11,2,FALSE),VLOOKUP(E2223,'Pontuação'!C$2:D$11,2,FALSE),VLOOKUP(H2223,'Pontuação'!I$2:J$11,2,FALSE),VLOOKUP(J2223,'Pontuação'!G$2:H$11,2,FALSE),VLOOKUP(L2223,'Pontuação'!M$2:N$13,2,FALSE)),0)</f>
        <v>1681</v>
      </c>
      <c r="AD2223" s="11">
        <f t="shared" si="1"/>
        <v>168</v>
      </c>
      <c r="AE2223" s="11" t="str">
        <f t="array" ref="AE2223">IFERROR(INDEX('Pontuação'!G$13:G$101, MATCH(AD2223, 'Pontuação'!F$13:F$101, 0)), "Faixa Indefinida")</f>
        <v>B</v>
      </c>
      <c r="AF2223" s="11">
        <f t="shared" si="2"/>
        <v>0</v>
      </c>
      <c r="AG2223" s="11">
        <f t="shared" si="3"/>
        <v>1</v>
      </c>
      <c r="AH2223" s="11">
        <f t="shared" si="4"/>
        <v>0</v>
      </c>
      <c r="AI2223" s="11">
        <f t="shared" si="5"/>
        <v>0</v>
      </c>
      <c r="AJ2223" s="11">
        <f>ROUNDUP(SUM(VLOOKUP(F2223,'Pontuação 3.0'!A$2:B$11,2,FALSE),VLOOKUP(E2223,'Pontuação 3.0'!C$2:D$11,2,FALSE),VLOOKUP(H2223,'Pontuação 3.0'!I$2:J$11,2,FALSE),VLOOKUP(J2223,'Pontuação 3.0'!G$2:H$11,2,FALSE),VLOOKUP(G2223,'Pontuação 3.0'!E$2:F$11,2,FALSE),VLOOKUP(K2223,'Pontuação 3.0'!K$2:L$11,2,FALSE),VLOOKUP(L2223,'Pontuação 3.0'!M$2:N$13,2,FALSE)),0)</f>
        <v>2090</v>
      </c>
      <c r="AK2223" s="10">
        <f t="shared" si="6"/>
        <v>209</v>
      </c>
      <c r="AL2223" s="10" t="str">
        <f t="array" ref="AL2223">IFERROR(INDEX('Pontuação 3.0'!G$13:G$191, MATCH(AK2223, 'Pontuação 3.0'!F$13:F$191, 0)), "Faixa Indefinida")</f>
        <v>C</v>
      </c>
      <c r="AM2223" s="10">
        <f t="shared" si="7"/>
        <v>0</v>
      </c>
      <c r="AN2223" s="10">
        <f t="shared" si="8"/>
        <v>0</v>
      </c>
      <c r="AO2223" s="10">
        <f t="shared" si="9"/>
        <v>1</v>
      </c>
      <c r="AP2223" s="10">
        <f t="shared" si="10"/>
        <v>0</v>
      </c>
    </row>
    <row r="2224" ht="15.75" customHeight="1">
      <c r="A2224" s="7">
        <v>45677.0</v>
      </c>
      <c r="B2224" s="8" t="s">
        <v>5117</v>
      </c>
      <c r="C2224" s="8" t="s">
        <v>5118</v>
      </c>
      <c r="D2224" s="9">
        <v>8.3996541601E10</v>
      </c>
      <c r="E2224" s="8" t="s">
        <v>6103</v>
      </c>
      <c r="F2224" s="8" t="s">
        <v>6116</v>
      </c>
      <c r="G2224" s="8" t="s">
        <v>6105</v>
      </c>
      <c r="H2224" s="8" t="s">
        <v>6135</v>
      </c>
      <c r="I2224" s="8" t="s">
        <v>6107</v>
      </c>
      <c r="J2224" s="8" t="s">
        <v>6130</v>
      </c>
      <c r="K2224" s="8" t="s">
        <v>6109</v>
      </c>
      <c r="L2224" s="8" t="s">
        <v>6115</v>
      </c>
      <c r="M2224" s="8" t="s">
        <v>6111</v>
      </c>
      <c r="N2224" s="12" t="s">
        <v>18</v>
      </c>
      <c r="O2224" s="12" t="s">
        <v>20</v>
      </c>
      <c r="P2224" s="12" t="s">
        <v>112</v>
      </c>
      <c r="Q2224" s="12" t="s">
        <v>22</v>
      </c>
      <c r="R2224" s="12" t="s">
        <v>21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10">
        <f>ROUNDUP(SUM(VLOOKUP(F2224,'Pontuação'!A$2:B$11,2,FALSE),VLOOKUP(E2224,'Pontuação'!C$2:D$11,2,FALSE),VLOOKUP(H2224,'Pontuação'!I$2:J$11,2,FALSE),VLOOKUP(J2224,'Pontuação'!G$2:H$11,2,FALSE),VLOOKUP(L2224,'Pontuação'!M$2:N$13,2,FALSE)),0)</f>
        <v>1857</v>
      </c>
      <c r="AD2224" s="11">
        <f t="shared" si="1"/>
        <v>186</v>
      </c>
      <c r="AE2224" s="11" t="str">
        <f t="array" ref="AE2224">IFERROR(INDEX('Pontuação'!G$13:G$101, MATCH(AD2224, 'Pontuação'!F$13:F$101, 0)), "Faixa Indefinida")</f>
        <v>A</v>
      </c>
      <c r="AF2224" s="11">
        <f t="shared" si="2"/>
        <v>1</v>
      </c>
      <c r="AG2224" s="11">
        <f t="shared" si="3"/>
        <v>0</v>
      </c>
      <c r="AH2224" s="11">
        <f t="shared" si="4"/>
        <v>0</v>
      </c>
      <c r="AI2224" s="11">
        <f t="shared" si="5"/>
        <v>0</v>
      </c>
      <c r="AJ2224" s="11">
        <f>ROUNDUP(SUM(VLOOKUP(F2224,'Pontuação 3.0'!A$2:B$11,2,FALSE),VLOOKUP(E2224,'Pontuação 3.0'!C$2:D$11,2,FALSE),VLOOKUP(H2224,'Pontuação 3.0'!I$2:J$11,2,FALSE),VLOOKUP(J2224,'Pontuação 3.0'!G$2:H$11,2,FALSE),VLOOKUP(G2224,'Pontuação 3.0'!E$2:F$11,2,FALSE),VLOOKUP(K2224,'Pontuação 3.0'!K$2:L$11,2,FALSE),VLOOKUP(L2224,'Pontuação 3.0'!M$2:N$13,2,FALSE)),0)</f>
        <v>2436</v>
      </c>
      <c r="AK2224" s="10">
        <f t="shared" si="6"/>
        <v>244</v>
      </c>
      <c r="AL2224" s="10" t="str">
        <f t="array" ref="AL2224">IFERROR(INDEX('Pontuação 3.0'!G$13:G$191, MATCH(AK2224, 'Pontuação 3.0'!F$13:F$191, 0)), "Faixa Indefinida")</f>
        <v>A</v>
      </c>
      <c r="AM2224" s="10">
        <f t="shared" si="7"/>
        <v>1</v>
      </c>
      <c r="AN2224" s="10">
        <f t="shared" si="8"/>
        <v>0</v>
      </c>
      <c r="AO2224" s="10">
        <f t="shared" si="9"/>
        <v>0</v>
      </c>
      <c r="AP2224" s="10">
        <f t="shared" si="10"/>
        <v>0</v>
      </c>
    </row>
    <row r="2225" ht="15.75" customHeight="1">
      <c r="A2225" s="7">
        <v>45677.0</v>
      </c>
      <c r="B2225" s="8" t="s">
        <v>5119</v>
      </c>
      <c r="C2225" s="8" t="s">
        <v>5120</v>
      </c>
      <c r="D2225" s="9">
        <v>5.555984030342E12</v>
      </c>
      <c r="E2225" s="8" t="s">
        <v>6103</v>
      </c>
      <c r="F2225" s="8" t="s">
        <v>6116</v>
      </c>
      <c r="G2225" s="8" t="s">
        <v>6117</v>
      </c>
      <c r="H2225" s="8" t="s">
        <v>6118</v>
      </c>
      <c r="I2225" s="8" t="s">
        <v>6128</v>
      </c>
      <c r="J2225" s="8" t="s">
        <v>6108</v>
      </c>
      <c r="K2225" s="8" t="s">
        <v>6109</v>
      </c>
      <c r="L2225" s="8" t="s">
        <v>6120</v>
      </c>
      <c r="M2225" s="8" t="s">
        <v>6111</v>
      </c>
      <c r="N2225" s="12" t="s">
        <v>18</v>
      </c>
      <c r="O2225" s="12" t="s">
        <v>20</v>
      </c>
      <c r="P2225" s="12" t="s">
        <v>51</v>
      </c>
      <c r="Q2225" s="12" t="s">
        <v>22</v>
      </c>
      <c r="R2225" s="12" t="s">
        <v>21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10">
        <f>ROUNDUP(SUM(VLOOKUP(F2225,'Pontuação'!A$2:B$11,2,FALSE),VLOOKUP(E2225,'Pontuação'!C$2:D$11,2,FALSE),VLOOKUP(H2225,'Pontuação'!I$2:J$11,2,FALSE),VLOOKUP(J2225,'Pontuação'!G$2:H$11,2,FALSE),VLOOKUP(L2225,'Pontuação'!M$2:N$13,2,FALSE)),0)</f>
        <v>1832</v>
      </c>
      <c r="AD2225" s="11">
        <f t="shared" si="1"/>
        <v>183</v>
      </c>
      <c r="AE2225" s="11" t="str">
        <f t="array" ref="AE2225">IFERROR(INDEX('Pontuação'!G$13:G$101, MATCH(AD2225, 'Pontuação'!F$13:F$101, 0)), "Faixa Indefinida")</f>
        <v>B</v>
      </c>
      <c r="AF2225" s="11">
        <f t="shared" si="2"/>
        <v>0</v>
      </c>
      <c r="AG2225" s="11">
        <f t="shared" si="3"/>
        <v>1</v>
      </c>
      <c r="AH2225" s="11">
        <f t="shared" si="4"/>
        <v>0</v>
      </c>
      <c r="AI2225" s="11">
        <f t="shared" si="5"/>
        <v>0</v>
      </c>
      <c r="AJ2225" s="11">
        <f>ROUNDUP(SUM(VLOOKUP(F2225,'Pontuação 3.0'!A$2:B$11,2,FALSE),VLOOKUP(E2225,'Pontuação 3.0'!C$2:D$11,2,FALSE),VLOOKUP(H2225,'Pontuação 3.0'!I$2:J$11,2,FALSE),VLOOKUP(J2225,'Pontuação 3.0'!G$2:H$11,2,FALSE),VLOOKUP(G2225,'Pontuação 3.0'!E$2:F$11,2,FALSE),VLOOKUP(K2225,'Pontuação 3.0'!K$2:L$11,2,FALSE),VLOOKUP(L2225,'Pontuação 3.0'!M$2:N$13,2,FALSE)),0)</f>
        <v>2708</v>
      </c>
      <c r="AK2225" s="10">
        <f t="shared" si="6"/>
        <v>271</v>
      </c>
      <c r="AL2225" s="10" t="str">
        <f t="array" ref="AL2225">IFERROR(INDEX('Pontuação 3.0'!G$13:G$191, MATCH(AK2225, 'Pontuação 3.0'!F$13:F$191, 0)), "Faixa Indefinida")</f>
        <v>A</v>
      </c>
      <c r="AM2225" s="10">
        <f t="shared" si="7"/>
        <v>1</v>
      </c>
      <c r="AN2225" s="10">
        <f t="shared" si="8"/>
        <v>0</v>
      </c>
      <c r="AO2225" s="10">
        <f t="shared" si="9"/>
        <v>0</v>
      </c>
      <c r="AP2225" s="10">
        <f t="shared" si="10"/>
        <v>0</v>
      </c>
    </row>
    <row r="2226" ht="15.75" customHeight="1">
      <c r="A2226" s="7">
        <v>45677.0</v>
      </c>
      <c r="B2226" s="8" t="s">
        <v>5121</v>
      </c>
      <c r="C2226" s="8" t="s">
        <v>5122</v>
      </c>
      <c r="D2226" s="9">
        <v>3.1996673574E10</v>
      </c>
      <c r="E2226" s="8" t="s">
        <v>6103</v>
      </c>
      <c r="F2226" s="8" t="s">
        <v>6126</v>
      </c>
      <c r="G2226" s="8" t="s">
        <v>6117</v>
      </c>
      <c r="H2226" s="8" t="s">
        <v>6118</v>
      </c>
      <c r="I2226" s="8" t="s">
        <v>6107</v>
      </c>
      <c r="J2226" s="8" t="s">
        <v>6119</v>
      </c>
      <c r="K2226" s="8" t="s">
        <v>6107</v>
      </c>
      <c r="L2226" s="8" t="s">
        <v>6115</v>
      </c>
      <c r="M2226" s="8" t="s">
        <v>6113</v>
      </c>
      <c r="N2226" s="12" t="s">
        <v>18</v>
      </c>
      <c r="O2226" s="12" t="s">
        <v>20</v>
      </c>
      <c r="P2226" s="12" t="s">
        <v>102</v>
      </c>
      <c r="Q2226" s="12" t="s">
        <v>22</v>
      </c>
      <c r="R2226" s="12" t="s">
        <v>21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10">
        <f>ROUNDUP(SUM(VLOOKUP(F2226,'Pontuação'!A$2:B$11,2,FALSE),VLOOKUP(E2226,'Pontuação'!C$2:D$11,2,FALSE),VLOOKUP(H2226,'Pontuação'!I$2:J$11,2,FALSE),VLOOKUP(J2226,'Pontuação'!G$2:H$11,2,FALSE),VLOOKUP(L2226,'Pontuação'!M$2:N$13,2,FALSE)),0)</f>
        <v>1583</v>
      </c>
      <c r="AD2226" s="11">
        <f t="shared" si="1"/>
        <v>158</v>
      </c>
      <c r="AE2226" s="11" t="str">
        <f t="array" ref="AE2226">IFERROR(INDEX('Pontuação'!G$13:G$101, MATCH(AD2226, 'Pontuação'!F$13:F$101, 0)), "Faixa Indefinida")</f>
        <v>C</v>
      </c>
      <c r="AF2226" s="11">
        <f t="shared" si="2"/>
        <v>0</v>
      </c>
      <c r="AG2226" s="11">
        <f t="shared" si="3"/>
        <v>0</v>
      </c>
      <c r="AH2226" s="11">
        <f t="shared" si="4"/>
        <v>1</v>
      </c>
      <c r="AI2226" s="11">
        <f t="shared" si="5"/>
        <v>0</v>
      </c>
      <c r="AJ2226" s="11">
        <f>ROUNDUP(SUM(VLOOKUP(F2226,'Pontuação 3.0'!A$2:B$11,2,FALSE),VLOOKUP(E2226,'Pontuação 3.0'!C$2:D$11,2,FALSE),VLOOKUP(H2226,'Pontuação 3.0'!I$2:J$11,2,FALSE),VLOOKUP(J2226,'Pontuação 3.0'!G$2:H$11,2,FALSE),VLOOKUP(G2226,'Pontuação 3.0'!E$2:F$11,2,FALSE),VLOOKUP(K2226,'Pontuação 3.0'!K$2:L$11,2,FALSE),VLOOKUP(L2226,'Pontuação 3.0'!M$2:N$13,2,FALSE)),0)</f>
        <v>2076</v>
      </c>
      <c r="AK2226" s="10">
        <f t="shared" si="6"/>
        <v>208</v>
      </c>
      <c r="AL2226" s="10" t="str">
        <f t="array" ref="AL2226">IFERROR(INDEX('Pontuação 3.0'!G$13:G$191, MATCH(AK2226, 'Pontuação 3.0'!F$13:F$191, 0)), "Faixa Indefinida")</f>
        <v>C</v>
      </c>
      <c r="AM2226" s="10">
        <f t="shared" si="7"/>
        <v>0</v>
      </c>
      <c r="AN2226" s="10">
        <f t="shared" si="8"/>
        <v>0</v>
      </c>
      <c r="AO2226" s="10">
        <f t="shared" si="9"/>
        <v>1</v>
      </c>
      <c r="AP2226" s="10">
        <f t="shared" si="10"/>
        <v>0</v>
      </c>
    </row>
    <row r="2227" ht="15.75" customHeight="1">
      <c r="A2227" s="7">
        <v>45677.0</v>
      </c>
      <c r="B2227" s="8" t="s">
        <v>5127</v>
      </c>
      <c r="C2227" s="8" t="s">
        <v>5128</v>
      </c>
      <c r="D2227" s="8" t="s">
        <v>5129</v>
      </c>
      <c r="E2227" s="8" t="s">
        <v>6103</v>
      </c>
      <c r="F2227" s="8" t="s">
        <v>6127</v>
      </c>
      <c r="G2227" s="8" t="s">
        <v>6112</v>
      </c>
      <c r="H2227" s="8" t="s">
        <v>6106</v>
      </c>
      <c r="I2227" s="8" t="s">
        <v>6107</v>
      </c>
      <c r="J2227" s="8" t="s">
        <v>6108</v>
      </c>
      <c r="K2227" s="8" t="s">
        <v>6107</v>
      </c>
      <c r="L2227" s="8" t="s">
        <v>6120</v>
      </c>
      <c r="M2227" s="8" t="s">
        <v>6111</v>
      </c>
      <c r="N2227" s="12" t="s">
        <v>18</v>
      </c>
      <c r="O2227" s="12" t="s">
        <v>20</v>
      </c>
      <c r="P2227" s="12" t="s">
        <v>89</v>
      </c>
      <c r="Q2227" s="12" t="s">
        <v>22</v>
      </c>
      <c r="R2227" s="12" t="s">
        <v>32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10">
        <f>ROUNDUP(SUM(VLOOKUP(F2227,'Pontuação'!A$2:B$11,2,FALSE),VLOOKUP(E2227,'Pontuação'!C$2:D$11,2,FALSE),VLOOKUP(H2227,'Pontuação'!I$2:J$11,2,FALSE),VLOOKUP(J2227,'Pontuação'!G$2:H$11,2,FALSE),VLOOKUP(L2227,'Pontuação'!M$2:N$13,2,FALSE)),0)</f>
        <v>1545</v>
      </c>
      <c r="AD2227" s="11">
        <f t="shared" si="1"/>
        <v>155</v>
      </c>
      <c r="AE2227" s="11" t="str">
        <f t="array" ref="AE2227">IFERROR(INDEX('Pontuação'!G$13:G$101, MATCH(AD2227, 'Pontuação'!F$13:F$101, 0)), "Faixa Indefinida")</f>
        <v>C</v>
      </c>
      <c r="AF2227" s="11">
        <f t="shared" si="2"/>
        <v>0</v>
      </c>
      <c r="AG2227" s="11">
        <f t="shared" si="3"/>
        <v>0</v>
      </c>
      <c r="AH2227" s="11">
        <f t="shared" si="4"/>
        <v>1</v>
      </c>
      <c r="AI2227" s="11">
        <f t="shared" si="5"/>
        <v>0</v>
      </c>
      <c r="AJ2227" s="11">
        <f>ROUNDUP(SUM(VLOOKUP(F2227,'Pontuação 3.0'!A$2:B$11,2,FALSE),VLOOKUP(E2227,'Pontuação 3.0'!C$2:D$11,2,FALSE),VLOOKUP(H2227,'Pontuação 3.0'!I$2:J$11,2,FALSE),VLOOKUP(J2227,'Pontuação 3.0'!G$2:H$11,2,FALSE),VLOOKUP(G2227,'Pontuação 3.0'!E$2:F$11,2,FALSE),VLOOKUP(K2227,'Pontuação 3.0'!K$2:L$11,2,FALSE),VLOOKUP(L2227,'Pontuação 3.0'!M$2:N$13,2,FALSE)),0)</f>
        <v>2105</v>
      </c>
      <c r="AK2227" s="10">
        <f t="shared" si="6"/>
        <v>211</v>
      </c>
      <c r="AL2227" s="10" t="str">
        <f t="array" ref="AL2227">IFERROR(INDEX('Pontuação 3.0'!G$13:G$191, MATCH(AK2227, 'Pontuação 3.0'!F$13:F$191, 0)), "Faixa Indefinida")</f>
        <v>C</v>
      </c>
      <c r="AM2227" s="10">
        <f t="shared" si="7"/>
        <v>0</v>
      </c>
      <c r="AN2227" s="10">
        <f t="shared" si="8"/>
        <v>0</v>
      </c>
      <c r="AO2227" s="10">
        <f t="shared" si="9"/>
        <v>1</v>
      </c>
      <c r="AP2227" s="10">
        <f t="shared" si="10"/>
        <v>0</v>
      </c>
    </row>
    <row r="2228" ht="15.75" customHeight="1">
      <c r="A2228" s="7">
        <v>45677.0</v>
      </c>
      <c r="B2228" s="8" t="s">
        <v>5123</v>
      </c>
      <c r="C2228" s="8" t="s">
        <v>5124</v>
      </c>
      <c r="D2228" s="14" t="s">
        <v>6254</v>
      </c>
      <c r="E2228" s="8" t="s">
        <v>6125</v>
      </c>
      <c r="F2228" s="8" t="s">
        <v>6116</v>
      </c>
      <c r="G2228" s="8" t="s">
        <v>6117</v>
      </c>
      <c r="H2228" s="8" t="s">
        <v>6106</v>
      </c>
      <c r="I2228" s="8" t="s">
        <v>6107</v>
      </c>
      <c r="J2228" s="8" t="s">
        <v>6119</v>
      </c>
      <c r="K2228" s="8" t="s">
        <v>6109</v>
      </c>
      <c r="L2228" s="8" t="s">
        <v>6120</v>
      </c>
      <c r="M2228" s="8" t="s">
        <v>6133</v>
      </c>
      <c r="N2228" s="12" t="s">
        <v>18</v>
      </c>
      <c r="O2228" s="12" t="s">
        <v>20</v>
      </c>
      <c r="P2228" s="12" t="s">
        <v>102</v>
      </c>
      <c r="Q2228" s="12" t="s">
        <v>22</v>
      </c>
      <c r="R2228" s="12" t="s">
        <v>21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10">
        <f>ROUNDUP(SUM(VLOOKUP(F2228,'Pontuação'!A$2:B$11,2,FALSE),VLOOKUP(E2228,'Pontuação'!C$2:D$11,2,FALSE),VLOOKUP(H2228,'Pontuação'!I$2:J$11,2,FALSE),VLOOKUP(J2228,'Pontuação'!G$2:H$11,2,FALSE),VLOOKUP(L2228,'Pontuação'!M$2:N$13,2,FALSE)),0)</f>
        <v>1689</v>
      </c>
      <c r="AD2228" s="11">
        <f t="shared" si="1"/>
        <v>169</v>
      </c>
      <c r="AE2228" s="11" t="str">
        <f t="array" ref="AE2228">IFERROR(INDEX('Pontuação'!G$13:G$101, MATCH(AD2228, 'Pontuação'!F$13:F$101, 0)), "Faixa Indefinida")</f>
        <v>B</v>
      </c>
      <c r="AF2228" s="11">
        <f t="shared" si="2"/>
        <v>0</v>
      </c>
      <c r="AG2228" s="11">
        <f t="shared" si="3"/>
        <v>1</v>
      </c>
      <c r="AH2228" s="11">
        <f t="shared" si="4"/>
        <v>0</v>
      </c>
      <c r="AI2228" s="11">
        <f t="shared" si="5"/>
        <v>0</v>
      </c>
      <c r="AJ2228" s="11">
        <f>ROUNDUP(SUM(VLOOKUP(F2228,'Pontuação 3.0'!A$2:B$11,2,FALSE),VLOOKUP(E2228,'Pontuação 3.0'!C$2:D$11,2,FALSE),VLOOKUP(H2228,'Pontuação 3.0'!I$2:J$11,2,FALSE),VLOOKUP(J2228,'Pontuação 3.0'!G$2:H$11,2,FALSE),VLOOKUP(G2228,'Pontuação 3.0'!E$2:F$11,2,FALSE),VLOOKUP(K2228,'Pontuação 3.0'!K$2:L$11,2,FALSE),VLOOKUP(L2228,'Pontuação 3.0'!M$2:N$13,2,FALSE)),0)</f>
        <v>2439</v>
      </c>
      <c r="AK2228" s="10">
        <f t="shared" si="6"/>
        <v>244</v>
      </c>
      <c r="AL2228" s="10" t="str">
        <f t="array" ref="AL2228">IFERROR(INDEX('Pontuação 3.0'!G$13:G$191, MATCH(AK2228, 'Pontuação 3.0'!F$13:F$191, 0)), "Faixa Indefinida")</f>
        <v>A</v>
      </c>
      <c r="AM2228" s="10">
        <f t="shared" si="7"/>
        <v>1</v>
      </c>
      <c r="AN2228" s="10">
        <f t="shared" si="8"/>
        <v>0</v>
      </c>
      <c r="AO2228" s="10">
        <f t="shared" si="9"/>
        <v>0</v>
      </c>
      <c r="AP2228" s="10">
        <f t="shared" si="10"/>
        <v>0</v>
      </c>
    </row>
    <row r="2229" ht="15.75" customHeight="1">
      <c r="A2229" s="7">
        <v>45677.0</v>
      </c>
      <c r="B2229" s="8" t="s">
        <v>5127</v>
      </c>
      <c r="C2229" s="8" t="s">
        <v>5128</v>
      </c>
      <c r="D2229" s="8" t="s">
        <v>5129</v>
      </c>
      <c r="E2229" s="8" t="s">
        <v>6103</v>
      </c>
      <c r="F2229" s="8" t="s">
        <v>6127</v>
      </c>
      <c r="G2229" s="8" t="s">
        <v>6112</v>
      </c>
      <c r="H2229" s="8" t="s">
        <v>6106</v>
      </c>
      <c r="I2229" s="8" t="s">
        <v>6107</v>
      </c>
      <c r="J2229" s="8" t="s">
        <v>6119</v>
      </c>
      <c r="K2229" s="8" t="s">
        <v>6107</v>
      </c>
      <c r="L2229" s="8" t="s">
        <v>6120</v>
      </c>
      <c r="M2229" s="8" t="s">
        <v>6131</v>
      </c>
      <c r="N2229" s="12" t="s">
        <v>18</v>
      </c>
      <c r="O2229" s="12" t="s">
        <v>20</v>
      </c>
      <c r="P2229" s="12" t="s">
        <v>89</v>
      </c>
      <c r="Q2229" s="12" t="s">
        <v>22</v>
      </c>
      <c r="R2229" s="12" t="s">
        <v>32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10">
        <f>ROUNDUP(SUM(VLOOKUP(F2229,'Pontuação'!A$2:B$11,2,FALSE),VLOOKUP(E2229,'Pontuação'!C$2:D$11,2,FALSE),VLOOKUP(H2229,'Pontuação'!I$2:J$11,2,FALSE),VLOOKUP(J2229,'Pontuação'!G$2:H$11,2,FALSE),VLOOKUP(L2229,'Pontuação'!M$2:N$13,2,FALSE)),0)</f>
        <v>1440</v>
      </c>
      <c r="AD2229" s="11">
        <f t="shared" si="1"/>
        <v>144</v>
      </c>
      <c r="AE2229" s="11" t="str">
        <f t="array" ref="AE2229">IFERROR(INDEX('Pontuação'!G$13:G$101, MATCH(AD2229, 'Pontuação'!F$13:F$101, 0)), "Faixa Indefinida")</f>
        <v>D</v>
      </c>
      <c r="AF2229" s="11">
        <f t="shared" si="2"/>
        <v>0</v>
      </c>
      <c r="AG2229" s="11">
        <f t="shared" si="3"/>
        <v>0</v>
      </c>
      <c r="AH2229" s="11">
        <f t="shared" si="4"/>
        <v>0</v>
      </c>
      <c r="AI2229" s="11">
        <f t="shared" si="5"/>
        <v>1</v>
      </c>
      <c r="AJ2229" s="11">
        <f>ROUNDUP(SUM(VLOOKUP(F2229,'Pontuação 3.0'!A$2:B$11,2,FALSE),VLOOKUP(E2229,'Pontuação 3.0'!C$2:D$11,2,FALSE),VLOOKUP(H2229,'Pontuação 3.0'!I$2:J$11,2,FALSE),VLOOKUP(J2229,'Pontuação 3.0'!G$2:H$11,2,FALSE),VLOOKUP(G2229,'Pontuação 3.0'!E$2:F$11,2,FALSE),VLOOKUP(K2229,'Pontuação 3.0'!K$2:L$11,2,FALSE),VLOOKUP(L2229,'Pontuação 3.0'!M$2:N$13,2,FALSE)),0)</f>
        <v>1953</v>
      </c>
      <c r="AK2229" s="10">
        <f t="shared" si="6"/>
        <v>195</v>
      </c>
      <c r="AL2229" s="10" t="str">
        <f t="array" ref="AL2229">IFERROR(INDEX('Pontuação 3.0'!G$13:G$191, MATCH(AK2229, 'Pontuação 3.0'!F$13:F$191, 0)), "Faixa Indefinida")</f>
        <v>C</v>
      </c>
      <c r="AM2229" s="10">
        <f t="shared" si="7"/>
        <v>0</v>
      </c>
      <c r="AN2229" s="10">
        <f t="shared" si="8"/>
        <v>0</v>
      </c>
      <c r="AO2229" s="10">
        <f t="shared" si="9"/>
        <v>1</v>
      </c>
      <c r="AP2229" s="10">
        <f t="shared" si="10"/>
        <v>0</v>
      </c>
    </row>
    <row r="2230" ht="15.75" customHeight="1">
      <c r="A2230" s="7">
        <v>45677.0</v>
      </c>
      <c r="B2230" s="8" t="s">
        <v>5025</v>
      </c>
      <c r="C2230" s="8" t="s">
        <v>5026</v>
      </c>
      <c r="D2230" s="9">
        <v>4.5991221305E10</v>
      </c>
      <c r="E2230" s="8" t="s">
        <v>6103</v>
      </c>
      <c r="F2230" s="8" t="s">
        <v>6116</v>
      </c>
      <c r="G2230" s="8" t="s">
        <v>6117</v>
      </c>
      <c r="H2230" s="8" t="s">
        <v>6135</v>
      </c>
      <c r="I2230" s="8" t="s">
        <v>6107</v>
      </c>
      <c r="J2230" s="8" t="s">
        <v>6119</v>
      </c>
      <c r="K2230" s="8" t="s">
        <v>6109</v>
      </c>
      <c r="L2230" s="8" t="s">
        <v>6115</v>
      </c>
      <c r="M2230" s="8" t="s">
        <v>6133</v>
      </c>
      <c r="N2230" s="12" t="s">
        <v>18</v>
      </c>
      <c r="O2230" s="12" t="s">
        <v>20</v>
      </c>
      <c r="P2230" s="12" t="s">
        <v>112</v>
      </c>
      <c r="Q2230" s="12" t="s">
        <v>22</v>
      </c>
      <c r="R2230" s="12" t="s">
        <v>32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10">
        <f>ROUNDUP(SUM(VLOOKUP(F2230,'Pontuação'!A$2:B$11,2,FALSE),VLOOKUP(E2230,'Pontuação'!C$2:D$11,2,FALSE),VLOOKUP(H2230,'Pontuação'!I$2:J$11,2,FALSE),VLOOKUP(J2230,'Pontuação'!G$2:H$11,2,FALSE),VLOOKUP(L2230,'Pontuação'!M$2:N$13,2,FALSE)),0)</f>
        <v>1579</v>
      </c>
      <c r="AD2230" s="11">
        <f t="shared" si="1"/>
        <v>158</v>
      </c>
      <c r="AE2230" s="11" t="str">
        <f t="array" ref="AE2230">IFERROR(INDEX('Pontuação'!G$13:G$101, MATCH(AD2230, 'Pontuação'!F$13:F$101, 0)), "Faixa Indefinida")</f>
        <v>C</v>
      </c>
      <c r="AF2230" s="11">
        <f t="shared" si="2"/>
        <v>0</v>
      </c>
      <c r="AG2230" s="11">
        <f t="shared" si="3"/>
        <v>0</v>
      </c>
      <c r="AH2230" s="11">
        <f t="shared" si="4"/>
        <v>1</v>
      </c>
      <c r="AI2230" s="11">
        <f t="shared" si="5"/>
        <v>0</v>
      </c>
      <c r="AJ2230" s="11">
        <f>ROUNDUP(SUM(VLOOKUP(F2230,'Pontuação 3.0'!A$2:B$11,2,FALSE),VLOOKUP(E2230,'Pontuação 3.0'!C$2:D$11,2,FALSE),VLOOKUP(H2230,'Pontuação 3.0'!I$2:J$11,2,FALSE),VLOOKUP(J2230,'Pontuação 3.0'!G$2:H$11,2,FALSE),VLOOKUP(G2230,'Pontuação 3.0'!E$2:F$11,2,FALSE),VLOOKUP(K2230,'Pontuação 3.0'!K$2:L$11,2,FALSE),VLOOKUP(L2230,'Pontuação 3.0'!M$2:N$13,2,FALSE)),0)</f>
        <v>2319</v>
      </c>
      <c r="AK2230" s="10">
        <f t="shared" si="6"/>
        <v>232</v>
      </c>
      <c r="AL2230" s="10" t="str">
        <f t="array" ref="AL2230">IFERROR(INDEX('Pontuação 3.0'!G$13:G$191, MATCH(AK2230, 'Pontuação 3.0'!F$13:F$191, 0)), "Faixa Indefinida")</f>
        <v>B</v>
      </c>
      <c r="AM2230" s="10">
        <f t="shared" si="7"/>
        <v>0</v>
      </c>
      <c r="AN2230" s="10">
        <f t="shared" si="8"/>
        <v>1</v>
      </c>
      <c r="AO2230" s="10">
        <f t="shared" si="9"/>
        <v>0</v>
      </c>
      <c r="AP2230" s="10">
        <f t="shared" si="10"/>
        <v>0</v>
      </c>
    </row>
    <row r="2231" ht="15.75" customHeight="1">
      <c r="A2231" s="7">
        <v>45677.0</v>
      </c>
      <c r="B2231" s="8" t="s">
        <v>5109</v>
      </c>
      <c r="C2231" s="8" t="s">
        <v>5110</v>
      </c>
      <c r="D2231" s="8" t="s">
        <v>5111</v>
      </c>
      <c r="E2231" s="8" t="s">
        <v>6103</v>
      </c>
      <c r="F2231" s="8" t="s">
        <v>6126</v>
      </c>
      <c r="G2231" s="8" t="s">
        <v>6117</v>
      </c>
      <c r="H2231" s="8" t="s">
        <v>6123</v>
      </c>
      <c r="I2231" s="8" t="s">
        <v>6107</v>
      </c>
      <c r="J2231" s="8" t="s">
        <v>6129</v>
      </c>
      <c r="K2231" s="8" t="s">
        <v>6107</v>
      </c>
      <c r="L2231" s="8" t="s">
        <v>6115</v>
      </c>
      <c r="M2231" s="8" t="s">
        <v>6131</v>
      </c>
      <c r="N2231" s="12" t="s">
        <v>18</v>
      </c>
      <c r="O2231" s="12" t="s">
        <v>20</v>
      </c>
      <c r="P2231" s="12" t="s">
        <v>89</v>
      </c>
      <c r="Q2231" s="12" t="s">
        <v>22</v>
      </c>
      <c r="R2231" s="12" t="s">
        <v>21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10">
        <f>ROUNDUP(SUM(VLOOKUP(F2231,'Pontuação'!A$2:B$11,2,FALSE),VLOOKUP(E2231,'Pontuação'!C$2:D$11,2,FALSE),VLOOKUP(H2231,'Pontuação'!I$2:J$11,2,FALSE),VLOOKUP(J2231,'Pontuação'!G$2:H$11,2,FALSE),VLOOKUP(L2231,'Pontuação'!M$2:N$13,2,FALSE)),0)</f>
        <v>1705</v>
      </c>
      <c r="AD2231" s="11">
        <f t="shared" si="1"/>
        <v>171</v>
      </c>
      <c r="AE2231" s="11" t="str">
        <f t="array" ref="AE2231">IFERROR(INDEX('Pontuação'!G$13:G$101, MATCH(AD2231, 'Pontuação'!F$13:F$101, 0)), "Faixa Indefinida")</f>
        <v>B</v>
      </c>
      <c r="AF2231" s="11">
        <f t="shared" si="2"/>
        <v>0</v>
      </c>
      <c r="AG2231" s="11">
        <f t="shared" si="3"/>
        <v>1</v>
      </c>
      <c r="AH2231" s="11">
        <f t="shared" si="4"/>
        <v>0</v>
      </c>
      <c r="AI2231" s="11">
        <f t="shared" si="5"/>
        <v>0</v>
      </c>
      <c r="AJ2231" s="11">
        <f>ROUNDUP(SUM(VLOOKUP(F2231,'Pontuação 3.0'!A$2:B$11,2,FALSE),VLOOKUP(E2231,'Pontuação 3.0'!C$2:D$11,2,FALSE),VLOOKUP(H2231,'Pontuação 3.0'!I$2:J$11,2,FALSE),VLOOKUP(J2231,'Pontuação 3.0'!G$2:H$11,2,FALSE),VLOOKUP(G2231,'Pontuação 3.0'!E$2:F$11,2,FALSE),VLOOKUP(K2231,'Pontuação 3.0'!K$2:L$11,2,FALSE),VLOOKUP(L2231,'Pontuação 3.0'!M$2:N$13,2,FALSE)),0)</f>
        <v>2116</v>
      </c>
      <c r="AK2231" s="10">
        <f t="shared" si="6"/>
        <v>212</v>
      </c>
      <c r="AL2231" s="10" t="str">
        <f t="array" ref="AL2231">IFERROR(INDEX('Pontuação 3.0'!G$13:G$191, MATCH(AK2231, 'Pontuação 3.0'!F$13:F$191, 0)), "Faixa Indefinida")</f>
        <v>C</v>
      </c>
      <c r="AM2231" s="10">
        <f t="shared" si="7"/>
        <v>0</v>
      </c>
      <c r="AN2231" s="10">
        <f t="shared" si="8"/>
        <v>0</v>
      </c>
      <c r="AO2231" s="10">
        <f t="shared" si="9"/>
        <v>1</v>
      </c>
      <c r="AP2231" s="10">
        <f t="shared" si="10"/>
        <v>0</v>
      </c>
    </row>
    <row r="2232" ht="15.75" customHeight="1">
      <c r="A2232" s="7">
        <v>45677.0</v>
      </c>
      <c r="B2232" s="8" t="s">
        <v>5130</v>
      </c>
      <c r="C2232" s="8" t="s">
        <v>5131</v>
      </c>
      <c r="D2232" s="9">
        <v>5.1997444235E10</v>
      </c>
      <c r="E2232" s="8" t="s">
        <v>6103</v>
      </c>
      <c r="F2232" s="8" t="s">
        <v>6126</v>
      </c>
      <c r="G2232" s="8" t="s">
        <v>6122</v>
      </c>
      <c r="H2232" s="8" t="s">
        <v>6135</v>
      </c>
      <c r="I2232" s="8" t="s">
        <v>6107</v>
      </c>
      <c r="J2232" s="8" t="s">
        <v>6119</v>
      </c>
      <c r="K2232" s="8" t="s">
        <v>6109</v>
      </c>
      <c r="L2232" s="8" t="s">
        <v>6115</v>
      </c>
      <c r="M2232" s="8" t="s">
        <v>6133</v>
      </c>
      <c r="N2232" s="12" t="s">
        <v>21</v>
      </c>
      <c r="O2232" s="12" t="s">
        <v>5132</v>
      </c>
      <c r="P2232" s="12" t="s">
        <v>257</v>
      </c>
      <c r="Q2232" s="12" t="s">
        <v>5134</v>
      </c>
      <c r="R2232" s="12" t="s">
        <v>5133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10">
        <f>ROUNDUP(SUM(VLOOKUP(F2232,'Pontuação'!A$2:B$11,2,FALSE),VLOOKUP(E2232,'Pontuação'!C$2:D$11,2,FALSE),VLOOKUP(H2232,'Pontuação'!I$2:J$11,2,FALSE),VLOOKUP(J2232,'Pontuação'!G$2:H$11,2,FALSE),VLOOKUP(L2232,'Pontuação'!M$2:N$13,2,FALSE)),0)</f>
        <v>1567</v>
      </c>
      <c r="AD2232" s="11">
        <f t="shared" si="1"/>
        <v>157</v>
      </c>
      <c r="AE2232" s="11" t="str">
        <f t="array" ref="AE2232">IFERROR(INDEX('Pontuação'!G$13:G$101, MATCH(AD2232, 'Pontuação'!F$13:F$101, 0)), "Faixa Indefinida")</f>
        <v>C</v>
      </c>
      <c r="AF2232" s="11">
        <f t="shared" si="2"/>
        <v>0</v>
      </c>
      <c r="AG2232" s="11">
        <f t="shared" si="3"/>
        <v>0</v>
      </c>
      <c r="AH2232" s="11">
        <f t="shared" si="4"/>
        <v>1</v>
      </c>
      <c r="AI2232" s="11">
        <f t="shared" si="5"/>
        <v>0</v>
      </c>
      <c r="AJ2232" s="11">
        <f>ROUNDUP(SUM(VLOOKUP(F2232,'Pontuação 3.0'!A$2:B$11,2,FALSE),VLOOKUP(E2232,'Pontuação 3.0'!C$2:D$11,2,FALSE),VLOOKUP(H2232,'Pontuação 3.0'!I$2:J$11,2,FALSE),VLOOKUP(J2232,'Pontuação 3.0'!G$2:H$11,2,FALSE),VLOOKUP(G2232,'Pontuação 3.0'!E$2:F$11,2,FALSE),VLOOKUP(K2232,'Pontuação 3.0'!K$2:L$11,2,FALSE),VLOOKUP(L2232,'Pontuação 3.0'!M$2:N$13,2,FALSE)),0)</f>
        <v>2046</v>
      </c>
      <c r="AK2232" s="10">
        <f t="shared" si="6"/>
        <v>205</v>
      </c>
      <c r="AL2232" s="10" t="str">
        <f t="array" ref="AL2232">IFERROR(INDEX('Pontuação 3.0'!G$13:G$191, MATCH(AK2232, 'Pontuação 3.0'!F$13:F$191, 0)), "Faixa Indefinida")</f>
        <v>C</v>
      </c>
      <c r="AM2232" s="10">
        <f t="shared" si="7"/>
        <v>0</v>
      </c>
      <c r="AN2232" s="10">
        <f t="shared" si="8"/>
        <v>0</v>
      </c>
      <c r="AO2232" s="10">
        <f t="shared" si="9"/>
        <v>1</v>
      </c>
      <c r="AP2232" s="10">
        <f t="shared" si="10"/>
        <v>0</v>
      </c>
    </row>
    <row r="2233" ht="15.75" customHeight="1">
      <c r="A2233" s="7">
        <v>45677.0</v>
      </c>
      <c r="B2233" s="8" t="s">
        <v>5135</v>
      </c>
      <c r="C2233" s="8" t="s">
        <v>5136</v>
      </c>
      <c r="D2233" s="9">
        <v>9.6984040141E10</v>
      </c>
      <c r="E2233" s="8" t="s">
        <v>6103</v>
      </c>
      <c r="F2233" s="8" t="s">
        <v>6126</v>
      </c>
      <c r="G2233" s="8" t="s">
        <v>6122</v>
      </c>
      <c r="H2233" s="8" t="s">
        <v>6123</v>
      </c>
      <c r="I2233" s="8" t="s">
        <v>6107</v>
      </c>
      <c r="J2233" s="8" t="s">
        <v>6108</v>
      </c>
      <c r="K2233" s="8" t="s">
        <v>6107</v>
      </c>
      <c r="L2233" s="8" t="s">
        <v>6115</v>
      </c>
      <c r="M2233" s="8" t="s">
        <v>6121</v>
      </c>
      <c r="N2233" s="12" t="s">
        <v>18</v>
      </c>
      <c r="O2233" s="12" t="s">
        <v>20</v>
      </c>
      <c r="P2233" s="12" t="s">
        <v>121</v>
      </c>
      <c r="Q2233" s="12" t="s">
        <v>22</v>
      </c>
      <c r="R2233" s="12" t="s">
        <v>21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10">
        <f>ROUNDUP(SUM(VLOOKUP(F2233,'Pontuação'!A$2:B$11,2,FALSE),VLOOKUP(E2233,'Pontuação'!C$2:D$11,2,FALSE),VLOOKUP(H2233,'Pontuação'!I$2:J$11,2,FALSE),VLOOKUP(J2233,'Pontuação'!G$2:H$11,2,FALSE),VLOOKUP(L2233,'Pontuação'!M$2:N$13,2,FALSE)),0)</f>
        <v>1532</v>
      </c>
      <c r="AD2233" s="11">
        <f t="shared" si="1"/>
        <v>153</v>
      </c>
      <c r="AE2233" s="11" t="str">
        <f t="array" ref="AE2233">IFERROR(INDEX('Pontuação'!G$13:G$101, MATCH(AD2233, 'Pontuação'!F$13:F$101, 0)), "Faixa Indefinida")</f>
        <v>C</v>
      </c>
      <c r="AF2233" s="11">
        <f t="shared" si="2"/>
        <v>0</v>
      </c>
      <c r="AG2233" s="11">
        <f t="shared" si="3"/>
        <v>0</v>
      </c>
      <c r="AH2233" s="11">
        <f t="shared" si="4"/>
        <v>1</v>
      </c>
      <c r="AI2233" s="11">
        <f t="shared" si="5"/>
        <v>0</v>
      </c>
      <c r="AJ2233" s="11">
        <f>ROUNDUP(SUM(VLOOKUP(F2233,'Pontuação 3.0'!A$2:B$11,2,FALSE),VLOOKUP(E2233,'Pontuação 3.0'!C$2:D$11,2,FALSE),VLOOKUP(H2233,'Pontuação 3.0'!I$2:J$11,2,FALSE),VLOOKUP(J2233,'Pontuação 3.0'!G$2:H$11,2,FALSE),VLOOKUP(G2233,'Pontuação 3.0'!E$2:F$11,2,FALSE),VLOOKUP(K2233,'Pontuação 3.0'!K$2:L$11,2,FALSE),VLOOKUP(L2233,'Pontuação 3.0'!M$2:N$13,2,FALSE)),0)</f>
        <v>1853</v>
      </c>
      <c r="AK2233" s="10">
        <f t="shared" si="6"/>
        <v>185</v>
      </c>
      <c r="AL2233" s="10" t="str">
        <f t="array" ref="AL2233">IFERROR(INDEX('Pontuação 3.0'!G$13:G$191, MATCH(AK2233, 'Pontuação 3.0'!F$13:F$191, 0)), "Faixa Indefinida")</f>
        <v>D</v>
      </c>
      <c r="AM2233" s="10">
        <f t="shared" si="7"/>
        <v>0</v>
      </c>
      <c r="AN2233" s="10">
        <f t="shared" si="8"/>
        <v>0</v>
      </c>
      <c r="AO2233" s="10">
        <f t="shared" si="9"/>
        <v>0</v>
      </c>
      <c r="AP2233" s="10">
        <f t="shared" si="10"/>
        <v>1</v>
      </c>
    </row>
    <row r="2234" ht="15.75" customHeight="1">
      <c r="A2234" s="7">
        <v>45677.0</v>
      </c>
      <c r="B2234" s="8" t="s">
        <v>5139</v>
      </c>
      <c r="C2234" s="8" t="s">
        <v>5140</v>
      </c>
      <c r="D2234" s="8" t="s">
        <v>5141</v>
      </c>
      <c r="E2234" s="8" t="s">
        <v>6103</v>
      </c>
      <c r="F2234" s="8" t="s">
        <v>6116</v>
      </c>
      <c r="G2234" s="8" t="s">
        <v>6122</v>
      </c>
      <c r="H2234" s="8" t="s">
        <v>6106</v>
      </c>
      <c r="I2234" s="8" t="s">
        <v>6128</v>
      </c>
      <c r="J2234" s="8" t="s">
        <v>6119</v>
      </c>
      <c r="K2234" s="8" t="s">
        <v>6107</v>
      </c>
      <c r="L2234" s="8" t="s">
        <v>6115</v>
      </c>
      <c r="M2234" s="8" t="s">
        <v>6121</v>
      </c>
      <c r="N2234" s="12" t="s">
        <v>18</v>
      </c>
      <c r="O2234" s="12" t="s">
        <v>20</v>
      </c>
      <c r="P2234" s="12" t="s">
        <v>121</v>
      </c>
      <c r="Q2234" s="12" t="s">
        <v>22</v>
      </c>
      <c r="R2234" s="12" t="s">
        <v>21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10">
        <f>ROUNDUP(SUM(VLOOKUP(F2234,'Pontuação'!A$2:B$11,2,FALSE),VLOOKUP(E2234,'Pontuação'!C$2:D$11,2,FALSE),VLOOKUP(H2234,'Pontuação'!I$2:J$11,2,FALSE),VLOOKUP(J2234,'Pontuação'!G$2:H$11,2,FALSE),VLOOKUP(L2234,'Pontuação'!M$2:N$13,2,FALSE)),0)</f>
        <v>1553</v>
      </c>
      <c r="AD2234" s="11">
        <f t="shared" si="1"/>
        <v>155</v>
      </c>
      <c r="AE2234" s="11" t="str">
        <f t="array" ref="AE2234">IFERROR(INDEX('Pontuação'!G$13:G$101, MATCH(AD2234, 'Pontuação'!F$13:F$101, 0)), "Faixa Indefinida")</f>
        <v>C</v>
      </c>
      <c r="AF2234" s="11">
        <f t="shared" si="2"/>
        <v>0</v>
      </c>
      <c r="AG2234" s="11">
        <f t="shared" si="3"/>
        <v>0</v>
      </c>
      <c r="AH2234" s="11">
        <f t="shared" si="4"/>
        <v>1</v>
      </c>
      <c r="AI2234" s="11">
        <f t="shared" si="5"/>
        <v>0</v>
      </c>
      <c r="AJ2234" s="11">
        <f>ROUNDUP(SUM(VLOOKUP(F2234,'Pontuação 3.0'!A$2:B$11,2,FALSE),VLOOKUP(E2234,'Pontuação 3.0'!C$2:D$11,2,FALSE),VLOOKUP(H2234,'Pontuação 3.0'!I$2:J$11,2,FALSE),VLOOKUP(J2234,'Pontuação 3.0'!G$2:H$11,2,FALSE),VLOOKUP(G2234,'Pontuação 3.0'!E$2:F$11,2,FALSE),VLOOKUP(K2234,'Pontuação 3.0'!K$2:L$11,2,FALSE),VLOOKUP(L2234,'Pontuação 3.0'!M$2:N$13,2,FALSE)),0)</f>
        <v>1982</v>
      </c>
      <c r="AK2234" s="10">
        <f t="shared" si="6"/>
        <v>198</v>
      </c>
      <c r="AL2234" s="10" t="str">
        <f t="array" ref="AL2234">IFERROR(INDEX('Pontuação 3.0'!G$13:G$191, MATCH(AK2234, 'Pontuação 3.0'!F$13:F$191, 0)), "Faixa Indefinida")</f>
        <v>C</v>
      </c>
      <c r="AM2234" s="10">
        <f t="shared" si="7"/>
        <v>0</v>
      </c>
      <c r="AN2234" s="10">
        <f t="shared" si="8"/>
        <v>0</v>
      </c>
      <c r="AO2234" s="10">
        <f t="shared" si="9"/>
        <v>1</v>
      </c>
      <c r="AP2234" s="10">
        <f t="shared" si="10"/>
        <v>0</v>
      </c>
    </row>
    <row r="2235" ht="15.75" customHeight="1">
      <c r="A2235" s="7">
        <v>45677.0</v>
      </c>
      <c r="B2235" s="8" t="s">
        <v>5142</v>
      </c>
      <c r="C2235" s="8" t="s">
        <v>5143</v>
      </c>
      <c r="D2235" s="9">
        <v>4.7991608415E10</v>
      </c>
      <c r="E2235" s="8" t="s">
        <v>6103</v>
      </c>
      <c r="F2235" s="8" t="s">
        <v>6116</v>
      </c>
      <c r="G2235" s="8" t="s">
        <v>6147</v>
      </c>
      <c r="H2235" s="8" t="s">
        <v>6118</v>
      </c>
      <c r="I2235" s="8" t="s">
        <v>6107</v>
      </c>
      <c r="J2235" s="8" t="s">
        <v>6119</v>
      </c>
      <c r="K2235" s="8" t="s">
        <v>6107</v>
      </c>
      <c r="L2235" s="8" t="s">
        <v>6115</v>
      </c>
      <c r="M2235" s="8" t="s">
        <v>6113</v>
      </c>
      <c r="N2235" s="12" t="s">
        <v>18</v>
      </c>
      <c r="O2235" s="12" t="s">
        <v>20</v>
      </c>
      <c r="P2235" s="12" t="s">
        <v>51</v>
      </c>
      <c r="Q2235" s="12" t="s">
        <v>83</v>
      </c>
      <c r="R2235" s="12" t="s">
        <v>32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10">
        <f>ROUNDUP(SUM(VLOOKUP(F2235,'Pontuação'!A$2:B$11,2,FALSE),VLOOKUP(E2235,'Pontuação'!C$2:D$11,2,FALSE),VLOOKUP(H2235,'Pontuação'!I$2:J$11,2,FALSE),VLOOKUP(J2235,'Pontuação'!G$2:H$11,2,FALSE),VLOOKUP(L2235,'Pontuação'!M$2:N$13,2,FALSE)),0)</f>
        <v>1595</v>
      </c>
      <c r="AD2235" s="11">
        <f t="shared" si="1"/>
        <v>160</v>
      </c>
      <c r="AE2235" s="11" t="str">
        <f t="array" ref="AE2235">IFERROR(INDEX('Pontuação'!G$13:G$101, MATCH(AD2235, 'Pontuação'!F$13:F$101, 0)), "Faixa Indefinida")</f>
        <v>C</v>
      </c>
      <c r="AF2235" s="11">
        <f t="shared" si="2"/>
        <v>0</v>
      </c>
      <c r="AG2235" s="11">
        <f t="shared" si="3"/>
        <v>0</v>
      </c>
      <c r="AH2235" s="11">
        <f t="shared" si="4"/>
        <v>1</v>
      </c>
      <c r="AI2235" s="11">
        <f t="shared" si="5"/>
        <v>0</v>
      </c>
      <c r="AJ2235" s="11">
        <f>ROUNDUP(SUM(VLOOKUP(F2235,'Pontuação 3.0'!A$2:B$11,2,FALSE),VLOOKUP(E2235,'Pontuação 3.0'!C$2:D$11,2,FALSE),VLOOKUP(H2235,'Pontuação 3.0'!I$2:J$11,2,FALSE),VLOOKUP(J2235,'Pontuação 3.0'!G$2:H$11,2,FALSE),VLOOKUP(G2235,'Pontuação 3.0'!E$2:F$11,2,FALSE),VLOOKUP(K2235,'Pontuação 3.0'!K$2:L$11,2,FALSE),VLOOKUP(L2235,'Pontuação 3.0'!M$2:N$13,2,FALSE)),0)</f>
        <v>2269</v>
      </c>
      <c r="AK2235" s="10">
        <f t="shared" si="6"/>
        <v>227</v>
      </c>
      <c r="AL2235" s="10" t="str">
        <f t="array" ref="AL2235">IFERROR(INDEX('Pontuação 3.0'!G$13:G$191, MATCH(AK2235, 'Pontuação 3.0'!F$13:F$191, 0)), "Faixa Indefinida")</f>
        <v>B</v>
      </c>
      <c r="AM2235" s="10">
        <f t="shared" si="7"/>
        <v>0</v>
      </c>
      <c r="AN2235" s="10">
        <f t="shared" si="8"/>
        <v>1</v>
      </c>
      <c r="AO2235" s="10">
        <f t="shared" si="9"/>
        <v>0</v>
      </c>
      <c r="AP2235" s="10">
        <f t="shared" si="10"/>
        <v>0</v>
      </c>
    </row>
    <row r="2236" ht="15.75" customHeight="1">
      <c r="A2236" s="7">
        <v>45677.0</v>
      </c>
      <c r="B2236" s="8" t="s">
        <v>1969</v>
      </c>
      <c r="C2236" s="8" t="s">
        <v>5146</v>
      </c>
      <c r="D2236" s="14" t="s">
        <v>6255</v>
      </c>
      <c r="E2236" s="8" t="s">
        <v>6103</v>
      </c>
      <c r="F2236" s="8" t="s">
        <v>6126</v>
      </c>
      <c r="G2236" s="8" t="s">
        <v>6122</v>
      </c>
      <c r="H2236" s="8" t="s">
        <v>6118</v>
      </c>
      <c r="I2236" s="8" t="s">
        <v>6107</v>
      </c>
      <c r="J2236" s="8" t="s">
        <v>6119</v>
      </c>
      <c r="K2236" s="8" t="s">
        <v>6107</v>
      </c>
      <c r="L2236" s="8" t="s">
        <v>6120</v>
      </c>
      <c r="M2236" s="8" t="s">
        <v>6121</v>
      </c>
      <c r="N2236" s="12" t="s">
        <v>18</v>
      </c>
      <c r="O2236" s="12" t="s">
        <v>20</v>
      </c>
      <c r="P2236" s="12" t="s">
        <v>25</v>
      </c>
      <c r="Q2236" s="12" t="s">
        <v>22</v>
      </c>
      <c r="R2236" s="12" t="s">
        <v>21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10">
        <f>ROUNDUP(SUM(VLOOKUP(F2236,'Pontuação'!A$2:B$11,2,FALSE),VLOOKUP(E2236,'Pontuação'!C$2:D$11,2,FALSE),VLOOKUP(H2236,'Pontuação'!I$2:J$11,2,FALSE),VLOOKUP(J2236,'Pontuação'!G$2:H$11,2,FALSE),VLOOKUP(L2236,'Pontuação'!M$2:N$13,2,FALSE)),0)</f>
        <v>1715</v>
      </c>
      <c r="AD2236" s="11">
        <f t="shared" si="1"/>
        <v>172</v>
      </c>
      <c r="AE2236" s="11" t="str">
        <f t="array" ref="AE2236">IFERROR(INDEX('Pontuação'!G$13:G$101, MATCH(AD2236, 'Pontuação'!F$13:F$101, 0)), "Faixa Indefinida")</f>
        <v>B</v>
      </c>
      <c r="AF2236" s="11">
        <f t="shared" si="2"/>
        <v>0</v>
      </c>
      <c r="AG2236" s="11">
        <f t="shared" si="3"/>
        <v>1</v>
      </c>
      <c r="AH2236" s="11">
        <f t="shared" si="4"/>
        <v>0</v>
      </c>
      <c r="AI2236" s="11">
        <f t="shared" si="5"/>
        <v>0</v>
      </c>
      <c r="AJ2236" s="11">
        <f>ROUNDUP(SUM(VLOOKUP(F2236,'Pontuação 3.0'!A$2:B$11,2,FALSE),VLOOKUP(E2236,'Pontuação 3.0'!C$2:D$11,2,FALSE),VLOOKUP(H2236,'Pontuação 3.0'!I$2:J$11,2,FALSE),VLOOKUP(J2236,'Pontuação 3.0'!G$2:H$11,2,FALSE),VLOOKUP(G2236,'Pontuação 3.0'!E$2:F$11,2,FALSE),VLOOKUP(K2236,'Pontuação 3.0'!K$2:L$11,2,FALSE),VLOOKUP(L2236,'Pontuação 3.0'!M$2:N$13,2,FALSE)),0)</f>
        <v>2022</v>
      </c>
      <c r="AK2236" s="10">
        <f t="shared" si="6"/>
        <v>202</v>
      </c>
      <c r="AL2236" s="10" t="str">
        <f t="array" ref="AL2236">IFERROR(INDEX('Pontuação 3.0'!G$13:G$191, MATCH(AK2236, 'Pontuação 3.0'!F$13:F$191, 0)), "Faixa Indefinida")</f>
        <v>C</v>
      </c>
      <c r="AM2236" s="10">
        <f t="shared" si="7"/>
        <v>0</v>
      </c>
      <c r="AN2236" s="10">
        <f t="shared" si="8"/>
        <v>0</v>
      </c>
      <c r="AO2236" s="10">
        <f t="shared" si="9"/>
        <v>1</v>
      </c>
      <c r="AP2236" s="10">
        <f t="shared" si="10"/>
        <v>0</v>
      </c>
    </row>
    <row r="2237" ht="15.75" customHeight="1">
      <c r="A2237" s="7">
        <v>45677.0</v>
      </c>
      <c r="B2237" s="8" t="s">
        <v>5144</v>
      </c>
      <c r="C2237" s="8" t="s">
        <v>5145</v>
      </c>
      <c r="D2237" s="9">
        <v>7.198240098E10</v>
      </c>
      <c r="E2237" s="8" t="s">
        <v>6103</v>
      </c>
      <c r="F2237" s="8" t="s">
        <v>6126</v>
      </c>
      <c r="G2237" s="8" t="s">
        <v>6114</v>
      </c>
      <c r="H2237" s="8" t="s">
        <v>6123</v>
      </c>
      <c r="I2237" s="8" t="s">
        <v>6107</v>
      </c>
      <c r="J2237" s="8" t="s">
        <v>6129</v>
      </c>
      <c r="K2237" s="8" t="s">
        <v>6107</v>
      </c>
      <c r="L2237" s="8" t="s">
        <v>6115</v>
      </c>
      <c r="M2237" s="8" t="s">
        <v>6111</v>
      </c>
      <c r="N2237" s="12" t="s">
        <v>18</v>
      </c>
      <c r="O2237" s="12" t="s">
        <v>20</v>
      </c>
      <c r="P2237" s="12" t="s">
        <v>121</v>
      </c>
      <c r="Q2237" s="12" t="s">
        <v>22</v>
      </c>
      <c r="R2237" s="12" t="s">
        <v>21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10">
        <f>ROUNDUP(SUM(VLOOKUP(F2237,'Pontuação'!A$2:B$11,2,FALSE),VLOOKUP(E2237,'Pontuação'!C$2:D$11,2,FALSE),VLOOKUP(H2237,'Pontuação'!I$2:J$11,2,FALSE),VLOOKUP(J2237,'Pontuação'!G$2:H$11,2,FALSE),VLOOKUP(L2237,'Pontuação'!M$2:N$13,2,FALSE)),0)</f>
        <v>1705</v>
      </c>
      <c r="AD2237" s="11">
        <f t="shared" si="1"/>
        <v>171</v>
      </c>
      <c r="AE2237" s="11" t="str">
        <f t="array" ref="AE2237">IFERROR(INDEX('Pontuação'!G$13:G$101, MATCH(AD2237, 'Pontuação'!F$13:F$101, 0)), "Faixa Indefinida")</f>
        <v>B</v>
      </c>
      <c r="AF2237" s="11">
        <f t="shared" si="2"/>
        <v>0</v>
      </c>
      <c r="AG2237" s="11">
        <f t="shared" si="3"/>
        <v>1</v>
      </c>
      <c r="AH2237" s="11">
        <f t="shared" si="4"/>
        <v>0</v>
      </c>
      <c r="AI2237" s="11">
        <f t="shared" si="5"/>
        <v>0</v>
      </c>
      <c r="AJ2237" s="11">
        <f>ROUNDUP(SUM(VLOOKUP(F2237,'Pontuação 3.0'!A$2:B$11,2,FALSE),VLOOKUP(E2237,'Pontuação 3.0'!C$2:D$11,2,FALSE),VLOOKUP(H2237,'Pontuação 3.0'!I$2:J$11,2,FALSE),VLOOKUP(J2237,'Pontuação 3.0'!G$2:H$11,2,FALSE),VLOOKUP(G2237,'Pontuação 3.0'!E$2:F$11,2,FALSE),VLOOKUP(K2237,'Pontuação 3.0'!K$2:L$11,2,FALSE),VLOOKUP(L2237,'Pontuação 3.0'!M$2:N$13,2,FALSE)),0)</f>
        <v>1966</v>
      </c>
      <c r="AK2237" s="10">
        <f t="shared" si="6"/>
        <v>197</v>
      </c>
      <c r="AL2237" s="10" t="str">
        <f t="array" ref="AL2237">IFERROR(INDEX('Pontuação 3.0'!G$13:G$191, MATCH(AK2237, 'Pontuação 3.0'!F$13:F$191, 0)), "Faixa Indefinida")</f>
        <v>C</v>
      </c>
      <c r="AM2237" s="10">
        <f t="shared" si="7"/>
        <v>0</v>
      </c>
      <c r="AN2237" s="10">
        <f t="shared" si="8"/>
        <v>0</v>
      </c>
      <c r="AO2237" s="10">
        <f t="shared" si="9"/>
        <v>1</v>
      </c>
      <c r="AP2237" s="10">
        <f t="shared" si="10"/>
        <v>0</v>
      </c>
    </row>
    <row r="2238" ht="15.75" customHeight="1">
      <c r="A2238" s="7">
        <v>45677.0</v>
      </c>
      <c r="B2238" s="8" t="s">
        <v>5149</v>
      </c>
      <c r="C2238" s="8" t="s">
        <v>5150</v>
      </c>
      <c r="D2238" s="9">
        <v>5.1981927028E10</v>
      </c>
      <c r="E2238" s="8" t="s">
        <v>6103</v>
      </c>
      <c r="F2238" s="8" t="s">
        <v>6116</v>
      </c>
      <c r="G2238" s="8" t="s">
        <v>6117</v>
      </c>
      <c r="H2238" s="8" t="s">
        <v>6106</v>
      </c>
      <c r="I2238" s="8" t="s">
        <v>6107</v>
      </c>
      <c r="J2238" s="8" t="s">
        <v>6108</v>
      </c>
      <c r="K2238" s="8" t="s">
        <v>6107</v>
      </c>
      <c r="L2238" s="8" t="s">
        <v>6120</v>
      </c>
      <c r="M2238" s="8" t="s">
        <v>6121</v>
      </c>
      <c r="N2238" s="12" t="s">
        <v>18</v>
      </c>
      <c r="O2238" s="12" t="s">
        <v>20</v>
      </c>
      <c r="P2238" s="12" t="s">
        <v>25</v>
      </c>
      <c r="Q2238" s="12" t="s">
        <v>83</v>
      </c>
      <c r="R2238" s="12" t="s">
        <v>32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10">
        <f>ROUNDUP(SUM(VLOOKUP(F2238,'Pontuação'!A$2:B$11,2,FALSE),VLOOKUP(E2238,'Pontuação'!C$2:D$11,2,FALSE),VLOOKUP(H2238,'Pontuação'!I$2:J$11,2,FALSE),VLOOKUP(J2238,'Pontuação'!G$2:H$11,2,FALSE),VLOOKUP(L2238,'Pontuação'!M$2:N$13,2,FALSE)),0)</f>
        <v>1790</v>
      </c>
      <c r="AD2238" s="11">
        <f t="shared" si="1"/>
        <v>179</v>
      </c>
      <c r="AE2238" s="11" t="str">
        <f t="array" ref="AE2238">IFERROR(INDEX('Pontuação'!G$13:G$101, MATCH(AD2238, 'Pontuação'!F$13:F$101, 0)), "Faixa Indefinida")</f>
        <v>B</v>
      </c>
      <c r="AF2238" s="11">
        <f t="shared" si="2"/>
        <v>0</v>
      </c>
      <c r="AG2238" s="11">
        <f t="shared" si="3"/>
        <v>1</v>
      </c>
      <c r="AH2238" s="11">
        <f t="shared" si="4"/>
        <v>0</v>
      </c>
      <c r="AI2238" s="11">
        <f t="shared" si="5"/>
        <v>0</v>
      </c>
      <c r="AJ2238" s="11">
        <f>ROUNDUP(SUM(VLOOKUP(F2238,'Pontuação 3.0'!A$2:B$11,2,FALSE),VLOOKUP(E2238,'Pontuação 3.0'!C$2:D$11,2,FALSE),VLOOKUP(H2238,'Pontuação 3.0'!I$2:J$11,2,FALSE),VLOOKUP(J2238,'Pontuação 3.0'!G$2:H$11,2,FALSE),VLOOKUP(G2238,'Pontuação 3.0'!E$2:F$11,2,FALSE),VLOOKUP(K2238,'Pontuação 3.0'!K$2:L$11,2,FALSE),VLOOKUP(L2238,'Pontuação 3.0'!M$2:N$13,2,FALSE)),0)</f>
        <v>2360</v>
      </c>
      <c r="AK2238" s="10">
        <f t="shared" si="6"/>
        <v>236</v>
      </c>
      <c r="AL2238" s="10" t="str">
        <f t="array" ref="AL2238">IFERROR(INDEX('Pontuação 3.0'!G$13:G$191, MATCH(AK2238, 'Pontuação 3.0'!F$13:F$191, 0)), "Faixa Indefinida")</f>
        <v>A</v>
      </c>
      <c r="AM2238" s="10">
        <f t="shared" si="7"/>
        <v>1</v>
      </c>
      <c r="AN2238" s="10">
        <f t="shared" si="8"/>
        <v>0</v>
      </c>
      <c r="AO2238" s="10">
        <f t="shared" si="9"/>
        <v>0</v>
      </c>
      <c r="AP2238" s="10">
        <f t="shared" si="10"/>
        <v>0</v>
      </c>
    </row>
    <row r="2239" ht="15.75" customHeight="1">
      <c r="A2239" s="7">
        <v>45677.0</v>
      </c>
      <c r="B2239" s="8" t="s">
        <v>5149</v>
      </c>
      <c r="C2239" s="8" t="s">
        <v>5150</v>
      </c>
      <c r="D2239" s="9">
        <v>5.1981927028E10</v>
      </c>
      <c r="E2239" s="8" t="s">
        <v>6103</v>
      </c>
      <c r="F2239" s="8" t="s">
        <v>6116</v>
      </c>
      <c r="G2239" s="8" t="s">
        <v>6117</v>
      </c>
      <c r="H2239" s="8" t="s">
        <v>6106</v>
      </c>
      <c r="I2239" s="8" t="s">
        <v>6107</v>
      </c>
      <c r="J2239" s="8" t="s">
        <v>6108</v>
      </c>
      <c r="K2239" s="8" t="s">
        <v>6107</v>
      </c>
      <c r="L2239" s="8" t="s">
        <v>6120</v>
      </c>
      <c r="M2239" s="8" t="s">
        <v>6121</v>
      </c>
      <c r="N2239" s="12" t="s">
        <v>18</v>
      </c>
      <c r="O2239" s="12" t="s">
        <v>20</v>
      </c>
      <c r="P2239" s="12" t="s">
        <v>25</v>
      </c>
      <c r="Q2239" s="12" t="s">
        <v>83</v>
      </c>
      <c r="R2239" s="12" t="s">
        <v>32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10">
        <f>ROUNDUP(SUM(VLOOKUP(F2239,'Pontuação'!A$2:B$11,2,FALSE),VLOOKUP(E2239,'Pontuação'!C$2:D$11,2,FALSE),VLOOKUP(H2239,'Pontuação'!I$2:J$11,2,FALSE),VLOOKUP(J2239,'Pontuação'!G$2:H$11,2,FALSE),VLOOKUP(L2239,'Pontuação'!M$2:N$13,2,FALSE)),0)</f>
        <v>1790</v>
      </c>
      <c r="AD2239" s="11">
        <f t="shared" si="1"/>
        <v>179</v>
      </c>
      <c r="AE2239" s="11" t="str">
        <f t="array" ref="AE2239">IFERROR(INDEX('Pontuação'!G$13:G$101, MATCH(AD2239, 'Pontuação'!F$13:F$101, 0)), "Faixa Indefinida")</f>
        <v>B</v>
      </c>
      <c r="AF2239" s="11">
        <f t="shared" si="2"/>
        <v>0</v>
      </c>
      <c r="AG2239" s="11">
        <f t="shared" si="3"/>
        <v>1</v>
      </c>
      <c r="AH2239" s="11">
        <f t="shared" si="4"/>
        <v>0</v>
      </c>
      <c r="AI2239" s="11">
        <f t="shared" si="5"/>
        <v>0</v>
      </c>
      <c r="AJ2239" s="11">
        <f>ROUNDUP(SUM(VLOOKUP(F2239,'Pontuação 3.0'!A$2:B$11,2,FALSE),VLOOKUP(E2239,'Pontuação 3.0'!C$2:D$11,2,FALSE),VLOOKUP(H2239,'Pontuação 3.0'!I$2:J$11,2,FALSE),VLOOKUP(J2239,'Pontuação 3.0'!G$2:H$11,2,FALSE),VLOOKUP(G2239,'Pontuação 3.0'!E$2:F$11,2,FALSE),VLOOKUP(K2239,'Pontuação 3.0'!K$2:L$11,2,FALSE),VLOOKUP(L2239,'Pontuação 3.0'!M$2:N$13,2,FALSE)),0)</f>
        <v>2360</v>
      </c>
      <c r="AK2239" s="10">
        <f t="shared" si="6"/>
        <v>236</v>
      </c>
      <c r="AL2239" s="10" t="str">
        <f t="array" ref="AL2239">IFERROR(INDEX('Pontuação 3.0'!G$13:G$191, MATCH(AK2239, 'Pontuação 3.0'!F$13:F$191, 0)), "Faixa Indefinida")</f>
        <v>A</v>
      </c>
      <c r="AM2239" s="10">
        <f t="shared" si="7"/>
        <v>1</v>
      </c>
      <c r="AN2239" s="10">
        <f t="shared" si="8"/>
        <v>0</v>
      </c>
      <c r="AO2239" s="10">
        <f t="shared" si="9"/>
        <v>0</v>
      </c>
      <c r="AP2239" s="10">
        <f t="shared" si="10"/>
        <v>0</v>
      </c>
    </row>
    <row r="2240" ht="15.75" customHeight="1">
      <c r="A2240" s="7">
        <v>45677.0</v>
      </c>
      <c r="B2240" s="8" t="s">
        <v>1152</v>
      </c>
      <c r="C2240" s="8" t="s">
        <v>5153</v>
      </c>
      <c r="D2240" s="9">
        <v>1.1932671678E10</v>
      </c>
      <c r="E2240" s="8" t="s">
        <v>6103</v>
      </c>
      <c r="F2240" s="8" t="s">
        <v>6127</v>
      </c>
      <c r="G2240" s="8" t="s">
        <v>6112</v>
      </c>
      <c r="H2240" s="8" t="s">
        <v>6123</v>
      </c>
      <c r="I2240" s="8" t="s">
        <v>6107</v>
      </c>
      <c r="J2240" s="8" t="s">
        <v>6130</v>
      </c>
      <c r="K2240" s="8" t="s">
        <v>6107</v>
      </c>
      <c r="L2240" s="8" t="s">
        <v>6124</v>
      </c>
      <c r="M2240" s="8" t="s">
        <v>6111</v>
      </c>
      <c r="N2240" s="12" t="s">
        <v>18</v>
      </c>
      <c r="O2240" s="12" t="s">
        <v>20</v>
      </c>
      <c r="P2240" s="12" t="s">
        <v>48</v>
      </c>
      <c r="Q2240" s="12" t="s">
        <v>83</v>
      </c>
      <c r="R2240" s="12" t="s">
        <v>32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10">
        <f>ROUNDUP(SUM(VLOOKUP(F2240,'Pontuação'!A$2:B$11,2,FALSE),VLOOKUP(E2240,'Pontuação'!C$2:D$11,2,FALSE),VLOOKUP(H2240,'Pontuação'!I$2:J$11,2,FALSE),VLOOKUP(J2240,'Pontuação'!G$2:H$11,2,FALSE),VLOOKUP(L2240,'Pontuação'!M$2:N$13,2,FALSE)),0)</f>
        <v>1435</v>
      </c>
      <c r="AD2240" s="11">
        <f t="shared" si="1"/>
        <v>144</v>
      </c>
      <c r="AE2240" s="11" t="str">
        <f t="array" ref="AE2240">IFERROR(INDEX('Pontuação'!G$13:G$101, MATCH(AD2240, 'Pontuação'!F$13:F$101, 0)), "Faixa Indefinida")</f>
        <v>D</v>
      </c>
      <c r="AF2240" s="11">
        <f t="shared" si="2"/>
        <v>0</v>
      </c>
      <c r="AG2240" s="11">
        <f t="shared" si="3"/>
        <v>0</v>
      </c>
      <c r="AH2240" s="11">
        <f t="shared" si="4"/>
        <v>0</v>
      </c>
      <c r="AI2240" s="11">
        <f t="shared" si="5"/>
        <v>1</v>
      </c>
      <c r="AJ2240" s="11">
        <f>ROUNDUP(SUM(VLOOKUP(F2240,'Pontuação 3.0'!A$2:B$11,2,FALSE),VLOOKUP(E2240,'Pontuação 3.0'!C$2:D$11,2,FALSE),VLOOKUP(H2240,'Pontuação 3.0'!I$2:J$11,2,FALSE),VLOOKUP(J2240,'Pontuação 3.0'!G$2:H$11,2,FALSE),VLOOKUP(G2240,'Pontuação 3.0'!E$2:F$11,2,FALSE),VLOOKUP(K2240,'Pontuação 3.0'!K$2:L$11,2,FALSE),VLOOKUP(L2240,'Pontuação 3.0'!M$2:N$13,2,FALSE)),0)</f>
        <v>1712</v>
      </c>
      <c r="AK2240" s="10">
        <f t="shared" si="6"/>
        <v>171</v>
      </c>
      <c r="AL2240" s="10" t="str">
        <f t="array" ref="AL2240">IFERROR(INDEX('Pontuação 3.0'!G$13:G$191, MATCH(AK2240, 'Pontuação 3.0'!F$13:F$191, 0)), "Faixa Indefinida")</f>
        <v>D</v>
      </c>
      <c r="AM2240" s="10">
        <f t="shared" si="7"/>
        <v>0</v>
      </c>
      <c r="AN2240" s="10">
        <f t="shared" si="8"/>
        <v>0</v>
      </c>
      <c r="AO2240" s="10">
        <f t="shared" si="9"/>
        <v>0</v>
      </c>
      <c r="AP2240" s="10">
        <f t="shared" si="10"/>
        <v>1</v>
      </c>
    </row>
    <row r="2241" ht="15.75" customHeight="1">
      <c r="A2241" s="7">
        <v>45677.0</v>
      </c>
      <c r="B2241" s="8" t="s">
        <v>5156</v>
      </c>
      <c r="C2241" s="8" t="s">
        <v>5157</v>
      </c>
      <c r="D2241" s="9">
        <v>4.4999519814E10</v>
      </c>
      <c r="E2241" s="8" t="s">
        <v>6103</v>
      </c>
      <c r="F2241" s="8" t="s">
        <v>6116</v>
      </c>
      <c r="G2241" s="8" t="s">
        <v>6122</v>
      </c>
      <c r="H2241" s="8" t="s">
        <v>6118</v>
      </c>
      <c r="I2241" s="8" t="s">
        <v>6128</v>
      </c>
      <c r="J2241" s="8" t="s">
        <v>6119</v>
      </c>
      <c r="K2241" s="8" t="s">
        <v>6109</v>
      </c>
      <c r="L2241" s="8" t="s">
        <v>6120</v>
      </c>
      <c r="M2241" s="8" t="s">
        <v>6113</v>
      </c>
      <c r="N2241" s="12" t="s">
        <v>18</v>
      </c>
      <c r="O2241" s="12" t="s">
        <v>20</v>
      </c>
      <c r="P2241" s="12" t="s">
        <v>19</v>
      </c>
      <c r="Q2241" s="12" t="s">
        <v>184</v>
      </c>
      <c r="R2241" s="12" t="s">
        <v>32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10">
        <f>ROUNDUP(SUM(VLOOKUP(F2241,'Pontuação'!A$2:B$11,2,FALSE),VLOOKUP(E2241,'Pontuação'!C$2:D$11,2,FALSE),VLOOKUP(H2241,'Pontuação'!I$2:J$11,2,FALSE),VLOOKUP(J2241,'Pontuação'!G$2:H$11,2,FALSE),VLOOKUP(L2241,'Pontuação'!M$2:N$13,2,FALSE)),0)</f>
        <v>1727</v>
      </c>
      <c r="AD2241" s="11">
        <f t="shared" si="1"/>
        <v>173</v>
      </c>
      <c r="AE2241" s="11" t="str">
        <f t="array" ref="AE2241">IFERROR(INDEX('Pontuação'!G$13:G$101, MATCH(AD2241, 'Pontuação'!F$13:F$101, 0)), "Faixa Indefinida")</f>
        <v>B</v>
      </c>
      <c r="AF2241" s="11">
        <f t="shared" si="2"/>
        <v>0</v>
      </c>
      <c r="AG2241" s="11">
        <f t="shared" si="3"/>
        <v>1</v>
      </c>
      <c r="AH2241" s="11">
        <f t="shared" si="4"/>
        <v>0</v>
      </c>
      <c r="AI2241" s="11">
        <f t="shared" si="5"/>
        <v>0</v>
      </c>
      <c r="AJ2241" s="11">
        <f>ROUNDUP(SUM(VLOOKUP(F2241,'Pontuação 3.0'!A$2:B$11,2,FALSE),VLOOKUP(E2241,'Pontuação 3.0'!C$2:D$11,2,FALSE),VLOOKUP(H2241,'Pontuação 3.0'!I$2:J$11,2,FALSE),VLOOKUP(J2241,'Pontuação 3.0'!G$2:H$11,2,FALSE),VLOOKUP(G2241,'Pontuação 3.0'!E$2:F$11,2,FALSE),VLOOKUP(K2241,'Pontuação 3.0'!K$2:L$11,2,FALSE),VLOOKUP(L2241,'Pontuação 3.0'!M$2:N$13,2,FALSE)),0)</f>
        <v>2416</v>
      </c>
      <c r="AK2241" s="10">
        <f t="shared" si="6"/>
        <v>242</v>
      </c>
      <c r="AL2241" s="10" t="str">
        <f t="array" ref="AL2241">IFERROR(INDEX('Pontuação 3.0'!G$13:G$191, MATCH(AK2241, 'Pontuação 3.0'!F$13:F$191, 0)), "Faixa Indefinida")</f>
        <v>A</v>
      </c>
      <c r="AM2241" s="10">
        <f t="shared" si="7"/>
        <v>1</v>
      </c>
      <c r="AN2241" s="10">
        <f t="shared" si="8"/>
        <v>0</v>
      </c>
      <c r="AO2241" s="10">
        <f t="shared" si="9"/>
        <v>0</v>
      </c>
      <c r="AP2241" s="10">
        <f t="shared" si="10"/>
        <v>0</v>
      </c>
    </row>
    <row r="2242" ht="15.75" customHeight="1">
      <c r="A2242" s="7">
        <v>45677.0</v>
      </c>
      <c r="B2242" s="8" t="s">
        <v>5156</v>
      </c>
      <c r="C2242" s="8" t="s">
        <v>5157</v>
      </c>
      <c r="D2242" s="9">
        <v>4.4999519814E10</v>
      </c>
      <c r="E2242" s="8" t="s">
        <v>6103</v>
      </c>
      <c r="F2242" s="8" t="s">
        <v>6116</v>
      </c>
      <c r="G2242" s="8" t="s">
        <v>6122</v>
      </c>
      <c r="H2242" s="8" t="s">
        <v>6118</v>
      </c>
      <c r="I2242" s="8" t="s">
        <v>6128</v>
      </c>
      <c r="J2242" s="8" t="s">
        <v>6119</v>
      </c>
      <c r="K2242" s="8" t="s">
        <v>6109</v>
      </c>
      <c r="L2242" s="8" t="s">
        <v>6120</v>
      </c>
      <c r="M2242" s="8" t="s">
        <v>6113</v>
      </c>
      <c r="N2242" s="12" t="s">
        <v>18</v>
      </c>
      <c r="O2242" s="12" t="s">
        <v>20</v>
      </c>
      <c r="P2242" s="12" t="s">
        <v>19</v>
      </c>
      <c r="Q2242" s="12" t="s">
        <v>184</v>
      </c>
      <c r="R2242" s="12" t="s">
        <v>32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10">
        <f>ROUNDUP(SUM(VLOOKUP(F2242,'Pontuação'!A$2:B$11,2,FALSE),VLOOKUP(E2242,'Pontuação'!C$2:D$11,2,FALSE),VLOOKUP(H2242,'Pontuação'!I$2:J$11,2,FALSE),VLOOKUP(J2242,'Pontuação'!G$2:H$11,2,FALSE),VLOOKUP(L2242,'Pontuação'!M$2:N$13,2,FALSE)),0)</f>
        <v>1727</v>
      </c>
      <c r="AD2242" s="11">
        <f t="shared" si="1"/>
        <v>173</v>
      </c>
      <c r="AE2242" s="11" t="str">
        <f t="array" ref="AE2242">IFERROR(INDEX('Pontuação'!G$13:G$101, MATCH(AD2242, 'Pontuação'!F$13:F$101, 0)), "Faixa Indefinida")</f>
        <v>B</v>
      </c>
      <c r="AF2242" s="11">
        <f t="shared" si="2"/>
        <v>0</v>
      </c>
      <c r="AG2242" s="11">
        <f t="shared" si="3"/>
        <v>1</v>
      </c>
      <c r="AH2242" s="11">
        <f t="shared" si="4"/>
        <v>0</v>
      </c>
      <c r="AI2242" s="11">
        <f t="shared" si="5"/>
        <v>0</v>
      </c>
      <c r="AJ2242" s="11">
        <f>ROUNDUP(SUM(VLOOKUP(F2242,'Pontuação 3.0'!A$2:B$11,2,FALSE),VLOOKUP(E2242,'Pontuação 3.0'!C$2:D$11,2,FALSE),VLOOKUP(H2242,'Pontuação 3.0'!I$2:J$11,2,FALSE),VLOOKUP(J2242,'Pontuação 3.0'!G$2:H$11,2,FALSE),VLOOKUP(G2242,'Pontuação 3.0'!E$2:F$11,2,FALSE),VLOOKUP(K2242,'Pontuação 3.0'!K$2:L$11,2,FALSE),VLOOKUP(L2242,'Pontuação 3.0'!M$2:N$13,2,FALSE)),0)</f>
        <v>2416</v>
      </c>
      <c r="AK2242" s="10">
        <f t="shared" si="6"/>
        <v>242</v>
      </c>
      <c r="AL2242" s="10" t="str">
        <f t="array" ref="AL2242">IFERROR(INDEX('Pontuação 3.0'!G$13:G$191, MATCH(AK2242, 'Pontuação 3.0'!F$13:F$191, 0)), "Faixa Indefinida")</f>
        <v>A</v>
      </c>
      <c r="AM2242" s="10">
        <f t="shared" si="7"/>
        <v>1</v>
      </c>
      <c r="AN2242" s="10">
        <f t="shared" si="8"/>
        <v>0</v>
      </c>
      <c r="AO2242" s="10">
        <f t="shared" si="9"/>
        <v>0</v>
      </c>
      <c r="AP2242" s="10">
        <f t="shared" si="10"/>
        <v>0</v>
      </c>
    </row>
    <row r="2243" ht="15.75" customHeight="1">
      <c r="A2243" s="7">
        <v>45677.0</v>
      </c>
      <c r="B2243" s="8" t="s">
        <v>5158</v>
      </c>
      <c r="C2243" s="8" t="s">
        <v>5159</v>
      </c>
      <c r="D2243" s="9">
        <v>1.4996820589E10</v>
      </c>
      <c r="E2243" s="8" t="s">
        <v>6103</v>
      </c>
      <c r="F2243" s="8" t="s">
        <v>6126</v>
      </c>
      <c r="G2243" s="8" t="s">
        <v>6122</v>
      </c>
      <c r="H2243" s="8" t="s">
        <v>6135</v>
      </c>
      <c r="I2243" s="8" t="s">
        <v>6107</v>
      </c>
      <c r="J2243" s="8" t="s">
        <v>6108</v>
      </c>
      <c r="K2243" s="8" t="s">
        <v>6107</v>
      </c>
      <c r="L2243" s="8" t="s">
        <v>6124</v>
      </c>
      <c r="M2243" s="8" t="s">
        <v>6111</v>
      </c>
      <c r="N2243" s="12" t="s">
        <v>18</v>
      </c>
      <c r="O2243" s="12" t="s">
        <v>20</v>
      </c>
      <c r="P2243" s="12" t="s">
        <v>71</v>
      </c>
      <c r="Q2243" s="12" t="s">
        <v>22</v>
      </c>
      <c r="R2243" s="12" t="s">
        <v>32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10">
        <f>ROUNDUP(SUM(VLOOKUP(F2243,'Pontuação'!A$2:B$11,2,FALSE),VLOOKUP(E2243,'Pontuação'!C$2:D$11,2,FALSE),VLOOKUP(H2243,'Pontuação'!I$2:J$11,2,FALSE),VLOOKUP(J2243,'Pontuação'!G$2:H$11,2,FALSE),VLOOKUP(L2243,'Pontuação'!M$2:N$13,2,FALSE)),0)</f>
        <v>1635</v>
      </c>
      <c r="AD2243" s="11">
        <f t="shared" si="1"/>
        <v>164</v>
      </c>
      <c r="AE2243" s="11" t="str">
        <f t="array" ref="AE2243">IFERROR(INDEX('Pontuação'!G$13:G$101, MATCH(AD2243, 'Pontuação'!F$13:F$101, 0)), "Faixa Indefinida")</f>
        <v>C</v>
      </c>
      <c r="AF2243" s="11">
        <f t="shared" si="2"/>
        <v>0</v>
      </c>
      <c r="AG2243" s="11">
        <f t="shared" si="3"/>
        <v>0</v>
      </c>
      <c r="AH2243" s="11">
        <f t="shared" si="4"/>
        <v>1</v>
      </c>
      <c r="AI2243" s="11">
        <f t="shared" si="5"/>
        <v>0</v>
      </c>
      <c r="AJ2243" s="11">
        <f>ROUNDUP(SUM(VLOOKUP(F2243,'Pontuação 3.0'!A$2:B$11,2,FALSE),VLOOKUP(E2243,'Pontuação 3.0'!C$2:D$11,2,FALSE),VLOOKUP(H2243,'Pontuação 3.0'!I$2:J$11,2,FALSE),VLOOKUP(J2243,'Pontuação 3.0'!G$2:H$11,2,FALSE),VLOOKUP(G2243,'Pontuação 3.0'!E$2:F$11,2,FALSE),VLOOKUP(K2243,'Pontuação 3.0'!K$2:L$11,2,FALSE),VLOOKUP(L2243,'Pontuação 3.0'!M$2:N$13,2,FALSE)),0)</f>
        <v>1907</v>
      </c>
      <c r="AK2243" s="10">
        <f t="shared" si="6"/>
        <v>191</v>
      </c>
      <c r="AL2243" s="10" t="str">
        <f t="array" ref="AL2243">IFERROR(INDEX('Pontuação 3.0'!G$13:G$191, MATCH(AK2243, 'Pontuação 3.0'!F$13:F$191, 0)), "Faixa Indefinida")</f>
        <v>D</v>
      </c>
      <c r="AM2243" s="10">
        <f t="shared" si="7"/>
        <v>0</v>
      </c>
      <c r="AN2243" s="10">
        <f t="shared" si="8"/>
        <v>0</v>
      </c>
      <c r="AO2243" s="10">
        <f t="shared" si="9"/>
        <v>0</v>
      </c>
      <c r="AP2243" s="10">
        <f t="shared" si="10"/>
        <v>1</v>
      </c>
    </row>
    <row r="2244" ht="15.75" customHeight="1">
      <c r="A2244" s="7">
        <v>45677.0</v>
      </c>
      <c r="B2244" s="8" t="s">
        <v>5160</v>
      </c>
      <c r="C2244" s="8" t="s">
        <v>5161</v>
      </c>
      <c r="D2244" s="9">
        <v>1.1919994884E10</v>
      </c>
      <c r="E2244" s="8" t="s">
        <v>6103</v>
      </c>
      <c r="F2244" s="8" t="s">
        <v>6116</v>
      </c>
      <c r="G2244" s="8" t="s">
        <v>6114</v>
      </c>
      <c r="H2244" s="8" t="s">
        <v>6106</v>
      </c>
      <c r="I2244" s="8" t="s">
        <v>6128</v>
      </c>
      <c r="J2244" s="8" t="s">
        <v>6108</v>
      </c>
      <c r="K2244" s="8" t="s">
        <v>6109</v>
      </c>
      <c r="L2244" s="8" t="s">
        <v>6124</v>
      </c>
      <c r="M2244" s="8" t="s">
        <v>6121</v>
      </c>
      <c r="N2244" s="12" t="s">
        <v>18</v>
      </c>
      <c r="O2244" s="12" t="s">
        <v>20</v>
      </c>
      <c r="P2244" s="12" t="s">
        <v>25</v>
      </c>
      <c r="Q2244" s="12" t="s">
        <v>22</v>
      </c>
      <c r="R2244" s="12" t="s">
        <v>32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10">
        <f>ROUNDUP(SUM(VLOOKUP(F2244,'Pontuação'!A$2:B$11,2,FALSE),VLOOKUP(E2244,'Pontuação'!C$2:D$11,2,FALSE),VLOOKUP(H2244,'Pontuação'!I$2:J$11,2,FALSE),VLOOKUP(J2244,'Pontuação'!G$2:H$11,2,FALSE),VLOOKUP(L2244,'Pontuação'!M$2:N$13,2,FALSE)),0)</f>
        <v>1621</v>
      </c>
      <c r="AD2244" s="11">
        <f t="shared" si="1"/>
        <v>162</v>
      </c>
      <c r="AE2244" s="11" t="str">
        <f t="array" ref="AE2244">IFERROR(INDEX('Pontuação'!G$13:G$101, MATCH(AD2244, 'Pontuação'!F$13:F$101, 0)), "Faixa Indefinida")</f>
        <v>C</v>
      </c>
      <c r="AF2244" s="11">
        <f t="shared" si="2"/>
        <v>0</v>
      </c>
      <c r="AG2244" s="11">
        <f t="shared" si="3"/>
        <v>0</v>
      </c>
      <c r="AH2244" s="11">
        <f t="shared" si="4"/>
        <v>1</v>
      </c>
      <c r="AI2244" s="11">
        <f t="shared" si="5"/>
        <v>0</v>
      </c>
      <c r="AJ2244" s="11">
        <f>ROUNDUP(SUM(VLOOKUP(F2244,'Pontuação 3.0'!A$2:B$11,2,FALSE),VLOOKUP(E2244,'Pontuação 3.0'!C$2:D$11,2,FALSE),VLOOKUP(H2244,'Pontuação 3.0'!I$2:J$11,2,FALSE),VLOOKUP(J2244,'Pontuação 3.0'!G$2:H$11,2,FALSE),VLOOKUP(G2244,'Pontuação 3.0'!E$2:F$11,2,FALSE),VLOOKUP(K2244,'Pontuação 3.0'!K$2:L$11,2,FALSE),VLOOKUP(L2244,'Pontuação 3.0'!M$2:N$13,2,FALSE)),0)</f>
        <v>2355</v>
      </c>
      <c r="AK2244" s="10">
        <f t="shared" si="6"/>
        <v>236</v>
      </c>
      <c r="AL2244" s="10" t="str">
        <f t="array" ref="AL2244">IFERROR(INDEX('Pontuação 3.0'!G$13:G$191, MATCH(AK2244, 'Pontuação 3.0'!F$13:F$191, 0)), "Faixa Indefinida")</f>
        <v>A</v>
      </c>
      <c r="AM2244" s="10">
        <f t="shared" si="7"/>
        <v>1</v>
      </c>
      <c r="AN2244" s="10">
        <f t="shared" si="8"/>
        <v>0</v>
      </c>
      <c r="AO2244" s="10">
        <f t="shared" si="9"/>
        <v>0</v>
      </c>
      <c r="AP2244" s="10">
        <f t="shared" si="10"/>
        <v>0</v>
      </c>
    </row>
    <row r="2245" ht="15.75" customHeight="1">
      <c r="A2245" s="7">
        <v>45677.0</v>
      </c>
      <c r="B2245" s="8" t="s">
        <v>5162</v>
      </c>
      <c r="C2245" s="8" t="s">
        <v>5163</v>
      </c>
      <c r="D2245" s="9">
        <v>7.4981043034E10</v>
      </c>
      <c r="E2245" s="8" t="s">
        <v>6103</v>
      </c>
      <c r="F2245" s="8" t="s">
        <v>6116</v>
      </c>
      <c r="G2245" s="8" t="s">
        <v>6117</v>
      </c>
      <c r="H2245" s="8" t="s">
        <v>6118</v>
      </c>
      <c r="I2245" s="8" t="s">
        <v>6107</v>
      </c>
      <c r="J2245" s="8" t="s">
        <v>6119</v>
      </c>
      <c r="K2245" s="8" t="s">
        <v>6109</v>
      </c>
      <c r="L2245" s="8" t="s">
        <v>6115</v>
      </c>
      <c r="M2245" s="8" t="s">
        <v>6111</v>
      </c>
      <c r="N2245" s="12" t="s">
        <v>18</v>
      </c>
      <c r="O2245" s="12" t="s">
        <v>20</v>
      </c>
      <c r="P2245" s="12" t="s">
        <v>25</v>
      </c>
      <c r="Q2245" s="12" t="s">
        <v>1149</v>
      </c>
      <c r="R2245" s="12" t="s">
        <v>21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10">
        <f>ROUNDUP(SUM(VLOOKUP(F2245,'Pontuação'!A$2:B$11,2,FALSE),VLOOKUP(E2245,'Pontuação'!C$2:D$11,2,FALSE),VLOOKUP(H2245,'Pontuação'!I$2:J$11,2,FALSE),VLOOKUP(J2245,'Pontuação'!G$2:H$11,2,FALSE),VLOOKUP(L2245,'Pontuação'!M$2:N$13,2,FALSE)),0)</f>
        <v>1595</v>
      </c>
      <c r="AD2245" s="11">
        <f t="shared" si="1"/>
        <v>160</v>
      </c>
      <c r="AE2245" s="11" t="str">
        <f t="array" ref="AE2245">IFERROR(INDEX('Pontuação'!G$13:G$101, MATCH(AD2245, 'Pontuação'!F$13:F$101, 0)), "Faixa Indefinida")</f>
        <v>C</v>
      </c>
      <c r="AF2245" s="11">
        <f t="shared" si="2"/>
        <v>0</v>
      </c>
      <c r="AG2245" s="11">
        <f t="shared" si="3"/>
        <v>0</v>
      </c>
      <c r="AH2245" s="11">
        <f t="shared" si="4"/>
        <v>1</v>
      </c>
      <c r="AI2245" s="11">
        <f t="shared" si="5"/>
        <v>0</v>
      </c>
      <c r="AJ2245" s="11">
        <f>ROUNDUP(SUM(VLOOKUP(F2245,'Pontuação 3.0'!A$2:B$11,2,FALSE),VLOOKUP(E2245,'Pontuação 3.0'!C$2:D$11,2,FALSE),VLOOKUP(H2245,'Pontuação 3.0'!I$2:J$11,2,FALSE),VLOOKUP(J2245,'Pontuação 3.0'!G$2:H$11,2,FALSE),VLOOKUP(G2245,'Pontuação 3.0'!E$2:F$11,2,FALSE),VLOOKUP(K2245,'Pontuação 3.0'!K$2:L$11,2,FALSE),VLOOKUP(L2245,'Pontuação 3.0'!M$2:N$13,2,FALSE)),0)</f>
        <v>2470</v>
      </c>
      <c r="AK2245" s="10">
        <f t="shared" si="6"/>
        <v>247</v>
      </c>
      <c r="AL2245" s="10" t="str">
        <f t="array" ref="AL2245">IFERROR(INDEX('Pontuação 3.0'!G$13:G$191, MATCH(AK2245, 'Pontuação 3.0'!F$13:F$191, 0)), "Faixa Indefinida")</f>
        <v>A</v>
      </c>
      <c r="AM2245" s="10">
        <f t="shared" si="7"/>
        <v>1</v>
      </c>
      <c r="AN2245" s="10">
        <f t="shared" si="8"/>
        <v>0</v>
      </c>
      <c r="AO2245" s="10">
        <f t="shared" si="9"/>
        <v>0</v>
      </c>
      <c r="AP2245" s="10">
        <f t="shared" si="10"/>
        <v>0</v>
      </c>
    </row>
    <row r="2246" ht="15.75" customHeight="1">
      <c r="A2246" s="7">
        <v>45677.0</v>
      </c>
      <c r="B2246" s="8" t="s">
        <v>5164</v>
      </c>
      <c r="C2246" s="8" t="s">
        <v>5165</v>
      </c>
      <c r="D2246" s="9">
        <v>2.1990266872E10</v>
      </c>
      <c r="E2246" s="8" t="s">
        <v>6125</v>
      </c>
      <c r="F2246" s="8" t="s">
        <v>6116</v>
      </c>
      <c r="G2246" s="8" t="s">
        <v>6105</v>
      </c>
      <c r="H2246" s="8" t="s">
        <v>6118</v>
      </c>
      <c r="I2246" s="8" t="s">
        <v>6107</v>
      </c>
      <c r="J2246" s="8" t="s">
        <v>6108</v>
      </c>
      <c r="K2246" s="8" t="s">
        <v>6107</v>
      </c>
      <c r="L2246" s="8" t="s">
        <v>6120</v>
      </c>
      <c r="M2246" s="8" t="s">
        <v>6113</v>
      </c>
      <c r="N2246" s="12" t="s">
        <v>18</v>
      </c>
      <c r="O2246" s="12" t="s">
        <v>20</v>
      </c>
      <c r="P2246" s="12" t="s">
        <v>71</v>
      </c>
      <c r="Q2246" s="12" t="s">
        <v>33</v>
      </c>
      <c r="R2246" s="12" t="s">
        <v>21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10">
        <f>ROUNDUP(SUM(VLOOKUP(F2246,'Pontuação'!A$2:B$11,2,FALSE),VLOOKUP(E2246,'Pontuação'!C$2:D$11,2,FALSE),VLOOKUP(H2246,'Pontuação'!I$2:J$11,2,FALSE),VLOOKUP(J2246,'Pontuação'!G$2:H$11,2,FALSE),VLOOKUP(L2246,'Pontuação'!M$2:N$13,2,FALSE)),0)</f>
        <v>1836</v>
      </c>
      <c r="AD2246" s="11">
        <f t="shared" si="1"/>
        <v>184</v>
      </c>
      <c r="AE2246" s="11" t="str">
        <f t="array" ref="AE2246">IFERROR(INDEX('Pontuação'!G$13:G$101, MATCH(AD2246, 'Pontuação'!F$13:F$101, 0)), "Faixa Indefinida")</f>
        <v>A</v>
      </c>
      <c r="AF2246" s="11">
        <f t="shared" si="2"/>
        <v>1</v>
      </c>
      <c r="AG2246" s="11">
        <f t="shared" si="3"/>
        <v>0</v>
      </c>
      <c r="AH2246" s="11">
        <f t="shared" si="4"/>
        <v>0</v>
      </c>
      <c r="AI2246" s="11">
        <f t="shared" si="5"/>
        <v>0</v>
      </c>
      <c r="AJ2246" s="11">
        <f>ROUNDUP(SUM(VLOOKUP(F2246,'Pontuação 3.0'!A$2:B$11,2,FALSE),VLOOKUP(E2246,'Pontuação 3.0'!C$2:D$11,2,FALSE),VLOOKUP(H2246,'Pontuação 3.0'!I$2:J$11,2,FALSE),VLOOKUP(J2246,'Pontuação 3.0'!G$2:H$11,2,FALSE),VLOOKUP(G2246,'Pontuação 3.0'!E$2:F$11,2,FALSE),VLOOKUP(K2246,'Pontuação 3.0'!K$2:L$11,2,FALSE),VLOOKUP(L2246,'Pontuação 3.0'!M$2:N$13,2,FALSE)),0)</f>
        <v>2511</v>
      </c>
      <c r="AK2246" s="10">
        <f t="shared" si="6"/>
        <v>251</v>
      </c>
      <c r="AL2246" s="10" t="str">
        <f t="array" ref="AL2246">IFERROR(INDEX('Pontuação 3.0'!G$13:G$191, MATCH(AK2246, 'Pontuação 3.0'!F$13:F$191, 0)), "Faixa Indefinida")</f>
        <v>A</v>
      </c>
      <c r="AM2246" s="10">
        <f t="shared" si="7"/>
        <v>1</v>
      </c>
      <c r="AN2246" s="10">
        <f t="shared" si="8"/>
        <v>0</v>
      </c>
      <c r="AO2246" s="10">
        <f t="shared" si="9"/>
        <v>0</v>
      </c>
      <c r="AP2246" s="10">
        <f t="shared" si="10"/>
        <v>0</v>
      </c>
    </row>
    <row r="2247" ht="15.75" customHeight="1">
      <c r="A2247" s="7">
        <v>45677.0</v>
      </c>
      <c r="B2247" s="8" t="s">
        <v>5162</v>
      </c>
      <c r="C2247" s="8" t="s">
        <v>5163</v>
      </c>
      <c r="D2247" s="9">
        <v>7.4981043034E10</v>
      </c>
      <c r="E2247" s="8" t="s">
        <v>6103</v>
      </c>
      <c r="F2247" s="8" t="s">
        <v>6116</v>
      </c>
      <c r="G2247" s="8" t="s">
        <v>6117</v>
      </c>
      <c r="H2247" s="8" t="s">
        <v>6118</v>
      </c>
      <c r="I2247" s="8" t="s">
        <v>6107</v>
      </c>
      <c r="J2247" s="8" t="s">
        <v>6119</v>
      </c>
      <c r="K2247" s="8" t="s">
        <v>6109</v>
      </c>
      <c r="L2247" s="8" t="s">
        <v>6115</v>
      </c>
      <c r="M2247" s="8" t="s">
        <v>6111</v>
      </c>
      <c r="N2247" s="12" t="s">
        <v>18</v>
      </c>
      <c r="O2247" s="12" t="s">
        <v>20</v>
      </c>
      <c r="P2247" s="12" t="s">
        <v>25</v>
      </c>
      <c r="Q2247" s="12" t="s">
        <v>1149</v>
      </c>
      <c r="R2247" s="12" t="s">
        <v>21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10">
        <f>ROUNDUP(SUM(VLOOKUP(F2247,'Pontuação'!A$2:B$11,2,FALSE),VLOOKUP(E2247,'Pontuação'!C$2:D$11,2,FALSE),VLOOKUP(H2247,'Pontuação'!I$2:J$11,2,FALSE),VLOOKUP(J2247,'Pontuação'!G$2:H$11,2,FALSE),VLOOKUP(L2247,'Pontuação'!M$2:N$13,2,FALSE)),0)</f>
        <v>1595</v>
      </c>
      <c r="AD2247" s="11">
        <f t="shared" si="1"/>
        <v>160</v>
      </c>
      <c r="AE2247" s="11" t="str">
        <f t="array" ref="AE2247">IFERROR(INDEX('Pontuação'!G$13:G$101, MATCH(AD2247, 'Pontuação'!F$13:F$101, 0)), "Faixa Indefinida")</f>
        <v>C</v>
      </c>
      <c r="AF2247" s="11">
        <f t="shared" si="2"/>
        <v>0</v>
      </c>
      <c r="AG2247" s="11">
        <f t="shared" si="3"/>
        <v>0</v>
      </c>
      <c r="AH2247" s="11">
        <f t="shared" si="4"/>
        <v>1</v>
      </c>
      <c r="AI2247" s="11">
        <f t="shared" si="5"/>
        <v>0</v>
      </c>
      <c r="AJ2247" s="11">
        <f>ROUNDUP(SUM(VLOOKUP(F2247,'Pontuação 3.0'!A$2:B$11,2,FALSE),VLOOKUP(E2247,'Pontuação 3.0'!C$2:D$11,2,FALSE),VLOOKUP(H2247,'Pontuação 3.0'!I$2:J$11,2,FALSE),VLOOKUP(J2247,'Pontuação 3.0'!G$2:H$11,2,FALSE),VLOOKUP(G2247,'Pontuação 3.0'!E$2:F$11,2,FALSE),VLOOKUP(K2247,'Pontuação 3.0'!K$2:L$11,2,FALSE),VLOOKUP(L2247,'Pontuação 3.0'!M$2:N$13,2,FALSE)),0)</f>
        <v>2470</v>
      </c>
      <c r="AK2247" s="10">
        <f t="shared" si="6"/>
        <v>247</v>
      </c>
      <c r="AL2247" s="10" t="str">
        <f t="array" ref="AL2247">IFERROR(INDEX('Pontuação 3.0'!G$13:G$191, MATCH(AK2247, 'Pontuação 3.0'!F$13:F$191, 0)), "Faixa Indefinida")</f>
        <v>A</v>
      </c>
      <c r="AM2247" s="10">
        <f t="shared" si="7"/>
        <v>1</v>
      </c>
      <c r="AN2247" s="10">
        <f t="shared" si="8"/>
        <v>0</v>
      </c>
      <c r="AO2247" s="10">
        <f t="shared" si="9"/>
        <v>0</v>
      </c>
      <c r="AP2247" s="10">
        <f t="shared" si="10"/>
        <v>0</v>
      </c>
    </row>
    <row r="2248" ht="15.75" customHeight="1">
      <c r="A2248" s="7">
        <v>45677.0</v>
      </c>
      <c r="B2248" s="8" t="s">
        <v>5166</v>
      </c>
      <c r="C2248" s="8" t="s">
        <v>5167</v>
      </c>
      <c r="D2248" s="9">
        <v>3.1992679545E10</v>
      </c>
      <c r="E2248" s="8" t="s">
        <v>6103</v>
      </c>
      <c r="F2248" s="8" t="s">
        <v>6126</v>
      </c>
      <c r="G2248" s="8" t="s">
        <v>6122</v>
      </c>
      <c r="H2248" s="8" t="s">
        <v>6132</v>
      </c>
      <c r="I2248" s="8" t="s">
        <v>6128</v>
      </c>
      <c r="J2248" s="8" t="s">
        <v>6119</v>
      </c>
      <c r="K2248" s="8" t="s">
        <v>6107</v>
      </c>
      <c r="L2248" s="8" t="s">
        <v>6115</v>
      </c>
      <c r="M2248" s="8" t="s">
        <v>6121</v>
      </c>
      <c r="N2248" s="12" t="s">
        <v>18</v>
      </c>
      <c r="O2248" s="12" t="s">
        <v>20</v>
      </c>
      <c r="P2248" s="12" t="s">
        <v>25</v>
      </c>
      <c r="Q2248" s="12" t="s">
        <v>173</v>
      </c>
      <c r="R2248" s="12" t="s">
        <v>32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10">
        <f>ROUNDUP(SUM(VLOOKUP(F2248,'Pontuação'!A$2:B$11,2,FALSE),VLOOKUP(E2248,'Pontuação'!C$2:D$11,2,FALSE),VLOOKUP(H2248,'Pontuação'!I$2:J$11,2,FALSE),VLOOKUP(J2248,'Pontuação'!G$2:H$11,2,FALSE),VLOOKUP(L2248,'Pontuação'!M$2:N$13,2,FALSE)),0)</f>
        <v>1357</v>
      </c>
      <c r="AD2248" s="11">
        <f t="shared" si="1"/>
        <v>136</v>
      </c>
      <c r="AE2248" s="11" t="str">
        <f t="array" ref="AE2248">IFERROR(INDEX('Pontuação'!G$13:G$101, MATCH(AD2248, 'Pontuação'!F$13:F$101, 0)), "Faixa Indefinida")</f>
        <v>D</v>
      </c>
      <c r="AF2248" s="11">
        <f t="shared" si="2"/>
        <v>0</v>
      </c>
      <c r="AG2248" s="11">
        <f t="shared" si="3"/>
        <v>0</v>
      </c>
      <c r="AH2248" s="11">
        <f t="shared" si="4"/>
        <v>0</v>
      </c>
      <c r="AI2248" s="11">
        <f t="shared" si="5"/>
        <v>1</v>
      </c>
      <c r="AJ2248" s="11">
        <f>ROUNDUP(SUM(VLOOKUP(F2248,'Pontuação 3.0'!A$2:B$11,2,FALSE),VLOOKUP(E2248,'Pontuação 3.0'!C$2:D$11,2,FALSE),VLOOKUP(H2248,'Pontuação 3.0'!I$2:J$11,2,FALSE),VLOOKUP(J2248,'Pontuação 3.0'!G$2:H$11,2,FALSE),VLOOKUP(G2248,'Pontuação 3.0'!E$2:F$11,2,FALSE),VLOOKUP(K2248,'Pontuação 3.0'!K$2:L$11,2,FALSE),VLOOKUP(L2248,'Pontuação 3.0'!M$2:N$13,2,FALSE)),0)</f>
        <v>1741</v>
      </c>
      <c r="AK2248" s="10">
        <f t="shared" si="6"/>
        <v>174</v>
      </c>
      <c r="AL2248" s="10" t="str">
        <f t="array" ref="AL2248">IFERROR(INDEX('Pontuação 3.0'!G$13:G$191, MATCH(AK2248, 'Pontuação 3.0'!F$13:F$191, 0)), "Faixa Indefinida")</f>
        <v>D</v>
      </c>
      <c r="AM2248" s="10">
        <f t="shared" si="7"/>
        <v>0</v>
      </c>
      <c r="AN2248" s="10">
        <f t="shared" si="8"/>
        <v>0</v>
      </c>
      <c r="AO2248" s="10">
        <f t="shared" si="9"/>
        <v>0</v>
      </c>
      <c r="AP2248" s="10">
        <f t="shared" si="10"/>
        <v>1</v>
      </c>
    </row>
    <row r="2249" ht="15.75" customHeight="1">
      <c r="A2249" s="7">
        <v>45677.0</v>
      </c>
      <c r="B2249" s="8" t="s">
        <v>5166</v>
      </c>
      <c r="C2249" s="8" t="s">
        <v>5167</v>
      </c>
      <c r="D2249" s="9">
        <v>3.1992679545E10</v>
      </c>
      <c r="E2249" s="8" t="s">
        <v>6103</v>
      </c>
      <c r="F2249" s="8" t="s">
        <v>6126</v>
      </c>
      <c r="G2249" s="8" t="s">
        <v>6122</v>
      </c>
      <c r="H2249" s="8" t="s">
        <v>6132</v>
      </c>
      <c r="I2249" s="8" t="s">
        <v>6128</v>
      </c>
      <c r="J2249" s="8" t="s">
        <v>6119</v>
      </c>
      <c r="K2249" s="8" t="s">
        <v>6107</v>
      </c>
      <c r="L2249" s="8" t="s">
        <v>6115</v>
      </c>
      <c r="M2249" s="8" t="s">
        <v>6121</v>
      </c>
      <c r="N2249" s="12" t="s">
        <v>18</v>
      </c>
      <c r="O2249" s="12" t="s">
        <v>20</v>
      </c>
      <c r="P2249" s="12" t="s">
        <v>25</v>
      </c>
      <c r="Q2249" s="12" t="s">
        <v>173</v>
      </c>
      <c r="R2249" s="12" t="s">
        <v>32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10">
        <f>ROUNDUP(SUM(VLOOKUP(F2249,'Pontuação'!A$2:B$11,2,FALSE),VLOOKUP(E2249,'Pontuação'!C$2:D$11,2,FALSE),VLOOKUP(H2249,'Pontuação'!I$2:J$11,2,FALSE),VLOOKUP(J2249,'Pontuação'!G$2:H$11,2,FALSE),VLOOKUP(L2249,'Pontuação'!M$2:N$13,2,FALSE)),0)</f>
        <v>1357</v>
      </c>
      <c r="AD2249" s="11">
        <f t="shared" si="1"/>
        <v>136</v>
      </c>
      <c r="AE2249" s="11" t="str">
        <f t="array" ref="AE2249">IFERROR(INDEX('Pontuação'!G$13:G$101, MATCH(AD2249, 'Pontuação'!F$13:F$101, 0)), "Faixa Indefinida")</f>
        <v>D</v>
      </c>
      <c r="AF2249" s="11">
        <f t="shared" si="2"/>
        <v>0</v>
      </c>
      <c r="AG2249" s="11">
        <f t="shared" si="3"/>
        <v>0</v>
      </c>
      <c r="AH2249" s="11">
        <f t="shared" si="4"/>
        <v>0</v>
      </c>
      <c r="AI2249" s="11">
        <f t="shared" si="5"/>
        <v>1</v>
      </c>
      <c r="AJ2249" s="11">
        <f>ROUNDUP(SUM(VLOOKUP(F2249,'Pontuação 3.0'!A$2:B$11,2,FALSE),VLOOKUP(E2249,'Pontuação 3.0'!C$2:D$11,2,FALSE),VLOOKUP(H2249,'Pontuação 3.0'!I$2:J$11,2,FALSE),VLOOKUP(J2249,'Pontuação 3.0'!G$2:H$11,2,FALSE),VLOOKUP(G2249,'Pontuação 3.0'!E$2:F$11,2,FALSE),VLOOKUP(K2249,'Pontuação 3.0'!K$2:L$11,2,FALSE),VLOOKUP(L2249,'Pontuação 3.0'!M$2:N$13,2,FALSE)),0)</f>
        <v>1741</v>
      </c>
      <c r="AK2249" s="10">
        <f t="shared" si="6"/>
        <v>174</v>
      </c>
      <c r="AL2249" s="10" t="str">
        <f t="array" ref="AL2249">IFERROR(INDEX('Pontuação 3.0'!G$13:G$191, MATCH(AK2249, 'Pontuação 3.0'!F$13:F$191, 0)), "Faixa Indefinida")</f>
        <v>D</v>
      </c>
      <c r="AM2249" s="10">
        <f t="shared" si="7"/>
        <v>0</v>
      </c>
      <c r="AN2249" s="10">
        <f t="shared" si="8"/>
        <v>0</v>
      </c>
      <c r="AO2249" s="10">
        <f t="shared" si="9"/>
        <v>0</v>
      </c>
      <c r="AP2249" s="10">
        <f t="shared" si="10"/>
        <v>1</v>
      </c>
    </row>
    <row r="2250" ht="15.75" customHeight="1">
      <c r="A2250" s="7">
        <v>45677.0</v>
      </c>
      <c r="B2250" s="8" t="s">
        <v>1576</v>
      </c>
      <c r="C2250" s="8" t="s">
        <v>5172</v>
      </c>
      <c r="D2250" s="9">
        <v>3.4984135006E10</v>
      </c>
      <c r="E2250" s="8" t="s">
        <v>6103</v>
      </c>
      <c r="F2250" s="8" t="s">
        <v>6104</v>
      </c>
      <c r="G2250" s="8" t="s">
        <v>6112</v>
      </c>
      <c r="H2250" s="8" t="s">
        <v>6123</v>
      </c>
      <c r="I2250" s="8" t="s">
        <v>6128</v>
      </c>
      <c r="J2250" s="8" t="s">
        <v>6129</v>
      </c>
      <c r="K2250" s="8" t="s">
        <v>6109</v>
      </c>
      <c r="L2250" s="8" t="s">
        <v>6115</v>
      </c>
      <c r="M2250" s="8" t="s">
        <v>6133</v>
      </c>
      <c r="N2250" s="12" t="s">
        <v>18</v>
      </c>
      <c r="O2250" s="12" t="s">
        <v>20</v>
      </c>
      <c r="P2250" s="12" t="s">
        <v>71</v>
      </c>
      <c r="Q2250" s="12" t="s">
        <v>83</v>
      </c>
      <c r="R2250" s="12" t="s">
        <v>32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10">
        <f>ROUNDUP(SUM(VLOOKUP(F2250,'Pontuação'!A$2:B$11,2,FALSE),VLOOKUP(E2250,'Pontuação'!C$2:D$11,2,FALSE),VLOOKUP(H2250,'Pontuação'!I$2:J$11,2,FALSE),VLOOKUP(J2250,'Pontuação'!G$2:H$11,2,FALSE),VLOOKUP(L2250,'Pontuação'!M$2:N$13,2,FALSE)),0)</f>
        <v>1722</v>
      </c>
      <c r="AD2250" s="11">
        <f t="shared" si="1"/>
        <v>172</v>
      </c>
      <c r="AE2250" s="11" t="str">
        <f t="array" ref="AE2250">IFERROR(INDEX('Pontuação'!G$13:G$101, MATCH(AD2250, 'Pontuação'!F$13:F$101, 0)), "Faixa Indefinida")</f>
        <v>B</v>
      </c>
      <c r="AF2250" s="11">
        <f t="shared" si="2"/>
        <v>0</v>
      </c>
      <c r="AG2250" s="11">
        <f t="shared" si="3"/>
        <v>1</v>
      </c>
      <c r="AH2250" s="11">
        <f t="shared" si="4"/>
        <v>0</v>
      </c>
      <c r="AI2250" s="11">
        <f t="shared" si="5"/>
        <v>0</v>
      </c>
      <c r="AJ2250" s="11">
        <f>ROUNDUP(SUM(VLOOKUP(F2250,'Pontuação 3.0'!A$2:B$11,2,FALSE),VLOOKUP(E2250,'Pontuação 3.0'!C$2:D$11,2,FALSE),VLOOKUP(H2250,'Pontuação 3.0'!I$2:J$11,2,FALSE),VLOOKUP(J2250,'Pontuação 3.0'!G$2:H$11,2,FALSE),VLOOKUP(G2250,'Pontuação 3.0'!E$2:F$11,2,FALSE),VLOOKUP(K2250,'Pontuação 3.0'!K$2:L$11,2,FALSE),VLOOKUP(L2250,'Pontuação 3.0'!M$2:N$13,2,FALSE)),0)</f>
        <v>2388</v>
      </c>
      <c r="AK2250" s="10">
        <f t="shared" si="6"/>
        <v>239</v>
      </c>
      <c r="AL2250" s="10" t="str">
        <f t="array" ref="AL2250">IFERROR(INDEX('Pontuação 3.0'!G$13:G$191, MATCH(AK2250, 'Pontuação 3.0'!F$13:F$191, 0)), "Faixa Indefinida")</f>
        <v>A</v>
      </c>
      <c r="AM2250" s="10">
        <f t="shared" si="7"/>
        <v>1</v>
      </c>
      <c r="AN2250" s="10">
        <f t="shared" si="8"/>
        <v>0</v>
      </c>
      <c r="AO2250" s="10">
        <f t="shared" si="9"/>
        <v>0</v>
      </c>
      <c r="AP2250" s="10">
        <f t="shared" si="10"/>
        <v>0</v>
      </c>
    </row>
    <row r="2251" ht="15.75" customHeight="1">
      <c r="A2251" s="7">
        <v>45677.0</v>
      </c>
      <c r="B2251" s="8" t="s">
        <v>5170</v>
      </c>
      <c r="C2251" s="8" t="s">
        <v>5171</v>
      </c>
      <c r="D2251" s="9">
        <v>4.8984743211E10</v>
      </c>
      <c r="E2251" s="8" t="s">
        <v>6125</v>
      </c>
      <c r="F2251" s="8" t="s">
        <v>6126</v>
      </c>
      <c r="G2251" s="8" t="s">
        <v>6114</v>
      </c>
      <c r="H2251" s="8" t="s">
        <v>6123</v>
      </c>
      <c r="I2251" s="8" t="s">
        <v>6107</v>
      </c>
      <c r="J2251" s="8" t="s">
        <v>6119</v>
      </c>
      <c r="K2251" s="8" t="s">
        <v>6109</v>
      </c>
      <c r="L2251" s="8" t="s">
        <v>6110</v>
      </c>
      <c r="M2251" s="8" t="s">
        <v>6113</v>
      </c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10">
        <f>ROUNDUP(SUM(VLOOKUP(F2251,'Pontuação'!A$2:B$11,2,FALSE),VLOOKUP(E2251,'Pontuação'!C$2:D$11,2,FALSE),VLOOKUP(H2251,'Pontuação'!I$2:J$11,2,FALSE),VLOOKUP(J2251,'Pontuação'!G$2:H$11,2,FALSE),VLOOKUP(L2251,'Pontuação'!M$2:N$13,2,FALSE)),0)</f>
        <v>1501</v>
      </c>
      <c r="AD2251" s="11">
        <f t="shared" si="1"/>
        <v>150</v>
      </c>
      <c r="AE2251" s="11" t="str">
        <f t="array" ref="AE2251">IFERROR(INDEX('Pontuação'!G$13:G$101, MATCH(AD2251, 'Pontuação'!F$13:F$101, 0)), "Faixa Indefinida")</f>
        <v>C</v>
      </c>
      <c r="AF2251" s="11">
        <f t="shared" si="2"/>
        <v>0</v>
      </c>
      <c r="AG2251" s="11">
        <f t="shared" si="3"/>
        <v>0</v>
      </c>
      <c r="AH2251" s="11">
        <f t="shared" si="4"/>
        <v>1</v>
      </c>
      <c r="AI2251" s="11">
        <f t="shared" si="5"/>
        <v>0</v>
      </c>
      <c r="AJ2251" s="11">
        <f>ROUNDUP(SUM(VLOOKUP(F2251,'Pontuação 3.0'!A$2:B$11,2,FALSE),VLOOKUP(E2251,'Pontuação 3.0'!C$2:D$11,2,FALSE),VLOOKUP(H2251,'Pontuação 3.0'!I$2:J$11,2,FALSE),VLOOKUP(J2251,'Pontuação 3.0'!G$2:H$11,2,FALSE),VLOOKUP(G2251,'Pontuação 3.0'!E$2:F$11,2,FALSE),VLOOKUP(K2251,'Pontuação 3.0'!K$2:L$11,2,FALSE),VLOOKUP(L2251,'Pontuação 3.0'!M$2:N$13,2,FALSE)),0)</f>
        <v>2116</v>
      </c>
      <c r="AK2251" s="10">
        <f t="shared" si="6"/>
        <v>212</v>
      </c>
      <c r="AL2251" s="10" t="str">
        <f t="array" ref="AL2251">IFERROR(INDEX('Pontuação 3.0'!G$13:G$191, MATCH(AK2251, 'Pontuação 3.0'!F$13:F$191, 0)), "Faixa Indefinida")</f>
        <v>C</v>
      </c>
      <c r="AM2251" s="10">
        <f t="shared" si="7"/>
        <v>0</v>
      </c>
      <c r="AN2251" s="10">
        <f t="shared" si="8"/>
        <v>0</v>
      </c>
      <c r="AO2251" s="10">
        <f t="shared" si="9"/>
        <v>1</v>
      </c>
      <c r="AP2251" s="10">
        <f t="shared" si="10"/>
        <v>0</v>
      </c>
    </row>
    <row r="2252" ht="15.75" customHeight="1">
      <c r="A2252" s="7">
        <v>45677.0</v>
      </c>
      <c r="B2252" s="8" t="s">
        <v>5173</v>
      </c>
      <c r="C2252" s="8" t="s">
        <v>5174</v>
      </c>
      <c r="D2252" s="9">
        <v>3.2991501039E10</v>
      </c>
      <c r="E2252" s="8" t="s">
        <v>6103</v>
      </c>
      <c r="F2252" s="8" t="s">
        <v>6126</v>
      </c>
      <c r="G2252" s="8" t="s">
        <v>6117</v>
      </c>
      <c r="H2252" s="8" t="s">
        <v>6106</v>
      </c>
      <c r="I2252" s="8" t="s">
        <v>6128</v>
      </c>
      <c r="J2252" s="8" t="s">
        <v>6119</v>
      </c>
      <c r="K2252" s="8" t="s">
        <v>6109</v>
      </c>
      <c r="L2252" s="8" t="s">
        <v>6120</v>
      </c>
      <c r="M2252" s="8" t="s">
        <v>6133</v>
      </c>
      <c r="N2252" s="12" t="s">
        <v>18</v>
      </c>
      <c r="O2252" s="12" t="s">
        <v>20</v>
      </c>
      <c r="P2252" s="12" t="s">
        <v>76</v>
      </c>
      <c r="Q2252" s="12" t="s">
        <v>22</v>
      </c>
      <c r="R2252" s="12" t="s">
        <v>32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10">
        <f>ROUNDUP(SUM(VLOOKUP(F2252,'Pontuação'!A$2:B$11,2,FALSE),VLOOKUP(E2252,'Pontuação'!C$2:D$11,2,FALSE),VLOOKUP(H2252,'Pontuação'!I$2:J$11,2,FALSE),VLOOKUP(J2252,'Pontuação'!G$2:H$11,2,FALSE),VLOOKUP(L2252,'Pontuação'!M$2:N$13,2,FALSE)),0)</f>
        <v>1673</v>
      </c>
      <c r="AD2252" s="11">
        <f t="shared" si="1"/>
        <v>167</v>
      </c>
      <c r="AE2252" s="11" t="str">
        <f t="array" ref="AE2252">IFERROR(INDEX('Pontuação'!G$13:G$101, MATCH(AD2252, 'Pontuação'!F$13:F$101, 0)), "Faixa Indefinida")</f>
        <v>B</v>
      </c>
      <c r="AF2252" s="11">
        <f t="shared" si="2"/>
        <v>0</v>
      </c>
      <c r="AG2252" s="11">
        <f t="shared" si="3"/>
        <v>1</v>
      </c>
      <c r="AH2252" s="11">
        <f t="shared" si="4"/>
        <v>0</v>
      </c>
      <c r="AI2252" s="11">
        <f t="shared" si="5"/>
        <v>0</v>
      </c>
      <c r="AJ2252" s="11">
        <f>ROUNDUP(SUM(VLOOKUP(F2252,'Pontuação 3.0'!A$2:B$11,2,FALSE),VLOOKUP(E2252,'Pontuação 3.0'!C$2:D$11,2,FALSE),VLOOKUP(H2252,'Pontuação 3.0'!I$2:J$11,2,FALSE),VLOOKUP(J2252,'Pontuação 3.0'!G$2:H$11,2,FALSE),VLOOKUP(G2252,'Pontuação 3.0'!E$2:F$11,2,FALSE),VLOOKUP(K2252,'Pontuação 3.0'!K$2:L$11,2,FALSE),VLOOKUP(L2252,'Pontuação 3.0'!M$2:N$13,2,FALSE)),0)</f>
        <v>2336</v>
      </c>
      <c r="AK2252" s="10">
        <f t="shared" si="6"/>
        <v>234</v>
      </c>
      <c r="AL2252" s="10" t="str">
        <f t="array" ref="AL2252">IFERROR(INDEX('Pontuação 3.0'!G$13:G$191, MATCH(AK2252, 'Pontuação 3.0'!F$13:F$191, 0)), "Faixa Indefinida")</f>
        <v>B</v>
      </c>
      <c r="AM2252" s="10">
        <f t="shared" si="7"/>
        <v>0</v>
      </c>
      <c r="AN2252" s="10">
        <f t="shared" si="8"/>
        <v>1</v>
      </c>
      <c r="AO2252" s="10">
        <f t="shared" si="9"/>
        <v>0</v>
      </c>
      <c r="AP2252" s="10">
        <f t="shared" si="10"/>
        <v>0</v>
      </c>
    </row>
    <row r="2253" ht="15.75" customHeight="1">
      <c r="A2253" s="7">
        <v>45677.0</v>
      </c>
      <c r="B2253" s="8" t="s">
        <v>5180</v>
      </c>
      <c r="C2253" s="8" t="s">
        <v>5181</v>
      </c>
      <c r="D2253" s="9">
        <v>4.8991767941E10</v>
      </c>
      <c r="E2253" s="8" t="s">
        <v>6103</v>
      </c>
      <c r="F2253" s="8" t="s">
        <v>6116</v>
      </c>
      <c r="G2253" s="8" t="s">
        <v>6122</v>
      </c>
      <c r="H2253" s="8" t="s">
        <v>6118</v>
      </c>
      <c r="I2253" s="8" t="s">
        <v>6107</v>
      </c>
      <c r="J2253" s="8" t="s">
        <v>6119</v>
      </c>
      <c r="K2253" s="8" t="s">
        <v>6109</v>
      </c>
      <c r="L2253" s="8" t="s">
        <v>6120</v>
      </c>
      <c r="M2253" s="8" t="s">
        <v>6121</v>
      </c>
      <c r="N2253" s="12" t="s">
        <v>18</v>
      </c>
      <c r="O2253" s="12" t="s">
        <v>20</v>
      </c>
      <c r="P2253" s="12" t="s">
        <v>25</v>
      </c>
      <c r="Q2253" s="12" t="s">
        <v>33</v>
      </c>
      <c r="R2253" s="12" t="s">
        <v>32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10">
        <f>ROUNDUP(SUM(VLOOKUP(F2253,'Pontuação'!A$2:B$11,2,FALSE),VLOOKUP(E2253,'Pontuação'!C$2:D$11,2,FALSE),VLOOKUP(H2253,'Pontuação'!I$2:J$11,2,FALSE),VLOOKUP(J2253,'Pontuação'!G$2:H$11,2,FALSE),VLOOKUP(L2253,'Pontuação'!M$2:N$13,2,FALSE)),0)</f>
        <v>1727</v>
      </c>
      <c r="AD2253" s="11">
        <f t="shared" si="1"/>
        <v>173</v>
      </c>
      <c r="AE2253" s="11" t="str">
        <f t="array" ref="AE2253">IFERROR(INDEX('Pontuação'!G$13:G$101, MATCH(AD2253, 'Pontuação'!F$13:F$101, 0)), "Faixa Indefinida")</f>
        <v>B</v>
      </c>
      <c r="AF2253" s="11">
        <f t="shared" si="2"/>
        <v>0</v>
      </c>
      <c r="AG2253" s="11">
        <f t="shared" si="3"/>
        <v>1</v>
      </c>
      <c r="AH2253" s="11">
        <f t="shared" si="4"/>
        <v>0</v>
      </c>
      <c r="AI2253" s="11">
        <f t="shared" si="5"/>
        <v>0</v>
      </c>
      <c r="AJ2253" s="11">
        <f>ROUNDUP(SUM(VLOOKUP(F2253,'Pontuação 3.0'!A$2:B$11,2,FALSE),VLOOKUP(E2253,'Pontuação 3.0'!C$2:D$11,2,FALSE),VLOOKUP(H2253,'Pontuação 3.0'!I$2:J$11,2,FALSE),VLOOKUP(J2253,'Pontuação 3.0'!G$2:H$11,2,FALSE),VLOOKUP(G2253,'Pontuação 3.0'!E$2:F$11,2,FALSE),VLOOKUP(K2253,'Pontuação 3.0'!K$2:L$11,2,FALSE),VLOOKUP(L2253,'Pontuação 3.0'!M$2:N$13,2,FALSE)),0)</f>
        <v>2416</v>
      </c>
      <c r="AK2253" s="10">
        <f t="shared" si="6"/>
        <v>242</v>
      </c>
      <c r="AL2253" s="10" t="str">
        <f t="array" ref="AL2253">IFERROR(INDEX('Pontuação 3.0'!G$13:G$191, MATCH(AK2253, 'Pontuação 3.0'!F$13:F$191, 0)), "Faixa Indefinida")</f>
        <v>A</v>
      </c>
      <c r="AM2253" s="10">
        <f t="shared" si="7"/>
        <v>1</v>
      </c>
      <c r="AN2253" s="10">
        <f t="shared" si="8"/>
        <v>0</v>
      </c>
      <c r="AO2253" s="10">
        <f t="shared" si="9"/>
        <v>0</v>
      </c>
      <c r="AP2253" s="10">
        <f t="shared" si="10"/>
        <v>0</v>
      </c>
    </row>
    <row r="2254" ht="15.75" customHeight="1">
      <c r="A2254" s="7">
        <v>45677.0</v>
      </c>
      <c r="B2254" s="8" t="s">
        <v>5182</v>
      </c>
      <c r="C2254" s="8" t="s">
        <v>5183</v>
      </c>
      <c r="D2254" s="9">
        <v>7.3999361472E10</v>
      </c>
      <c r="E2254" s="8" t="s">
        <v>6103</v>
      </c>
      <c r="F2254" s="8" t="s">
        <v>6116</v>
      </c>
      <c r="G2254" s="8" t="s">
        <v>6117</v>
      </c>
      <c r="H2254" s="8" t="s">
        <v>6106</v>
      </c>
      <c r="I2254" s="8" t="s">
        <v>6128</v>
      </c>
      <c r="J2254" s="8" t="s">
        <v>6119</v>
      </c>
      <c r="K2254" s="8" t="s">
        <v>6107</v>
      </c>
      <c r="L2254" s="8" t="s">
        <v>6120</v>
      </c>
      <c r="M2254" s="8" t="s">
        <v>6113</v>
      </c>
      <c r="N2254" s="12" t="s">
        <v>18</v>
      </c>
      <c r="O2254" s="12" t="s">
        <v>20</v>
      </c>
      <c r="P2254" s="12" t="s">
        <v>51</v>
      </c>
      <c r="Q2254" s="12" t="s">
        <v>22</v>
      </c>
      <c r="R2254" s="12" t="s">
        <v>32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10">
        <f>ROUNDUP(SUM(VLOOKUP(F2254,'Pontuação'!A$2:B$11,2,FALSE),VLOOKUP(E2254,'Pontuação'!C$2:D$11,2,FALSE),VLOOKUP(H2254,'Pontuação'!I$2:J$11,2,FALSE),VLOOKUP(J2254,'Pontuação'!G$2:H$11,2,FALSE),VLOOKUP(L2254,'Pontuação'!M$2:N$13,2,FALSE)),0)</f>
        <v>1685</v>
      </c>
      <c r="AD2254" s="11">
        <f t="shared" si="1"/>
        <v>169</v>
      </c>
      <c r="AE2254" s="11" t="str">
        <f t="array" ref="AE2254">IFERROR(INDEX('Pontuação'!G$13:G$101, MATCH(AD2254, 'Pontuação'!F$13:F$101, 0)), "Faixa Indefinida")</f>
        <v>B</v>
      </c>
      <c r="AF2254" s="11">
        <f t="shared" si="2"/>
        <v>0</v>
      </c>
      <c r="AG2254" s="11">
        <f t="shared" si="3"/>
        <v>1</v>
      </c>
      <c r="AH2254" s="11">
        <f t="shared" si="4"/>
        <v>0</v>
      </c>
      <c r="AI2254" s="11">
        <f t="shared" si="5"/>
        <v>0</v>
      </c>
      <c r="AJ2254" s="11">
        <f>ROUNDUP(SUM(VLOOKUP(F2254,'Pontuação 3.0'!A$2:B$11,2,FALSE),VLOOKUP(E2254,'Pontuação 3.0'!C$2:D$11,2,FALSE),VLOOKUP(H2254,'Pontuação 3.0'!I$2:J$11,2,FALSE),VLOOKUP(J2254,'Pontuação 3.0'!G$2:H$11,2,FALSE),VLOOKUP(G2254,'Pontuação 3.0'!E$2:F$11,2,FALSE),VLOOKUP(K2254,'Pontuação 3.0'!K$2:L$11,2,FALSE),VLOOKUP(L2254,'Pontuação 3.0'!M$2:N$13,2,FALSE)),0)</f>
        <v>2208</v>
      </c>
      <c r="AK2254" s="10">
        <f t="shared" si="6"/>
        <v>221</v>
      </c>
      <c r="AL2254" s="10" t="str">
        <f t="array" ref="AL2254">IFERROR(INDEX('Pontuação 3.0'!G$13:G$191, MATCH(AK2254, 'Pontuação 3.0'!F$13:F$191, 0)), "Faixa Indefinida")</f>
        <v>B</v>
      </c>
      <c r="AM2254" s="10">
        <f t="shared" si="7"/>
        <v>0</v>
      </c>
      <c r="AN2254" s="10">
        <f t="shared" si="8"/>
        <v>1</v>
      </c>
      <c r="AO2254" s="10">
        <f t="shared" si="9"/>
        <v>0</v>
      </c>
      <c r="AP2254" s="10">
        <f t="shared" si="10"/>
        <v>0</v>
      </c>
    </row>
    <row r="2255" ht="15.75" customHeight="1">
      <c r="A2255" s="7">
        <v>45677.0</v>
      </c>
      <c r="B2255" s="8" t="s">
        <v>5184</v>
      </c>
      <c r="C2255" s="8" t="s">
        <v>5185</v>
      </c>
      <c r="D2255" s="9">
        <v>9.4991848039E10</v>
      </c>
      <c r="E2255" s="8" t="s">
        <v>6103</v>
      </c>
      <c r="F2255" s="8" t="s">
        <v>6126</v>
      </c>
      <c r="G2255" s="8" t="s">
        <v>6117</v>
      </c>
      <c r="H2255" s="8" t="s">
        <v>6135</v>
      </c>
      <c r="I2255" s="8" t="s">
        <v>6128</v>
      </c>
      <c r="J2255" s="8" t="s">
        <v>6119</v>
      </c>
      <c r="K2255" s="8" t="s">
        <v>6107</v>
      </c>
      <c r="L2255" s="8" t="s">
        <v>6115</v>
      </c>
      <c r="M2255" s="8" t="s">
        <v>6113</v>
      </c>
      <c r="N2255" s="12" t="s">
        <v>18</v>
      </c>
      <c r="O2255" s="12" t="s">
        <v>20</v>
      </c>
      <c r="P2255" s="12" t="s">
        <v>31</v>
      </c>
      <c r="Q2255" s="12" t="s">
        <v>22</v>
      </c>
      <c r="R2255" s="12" t="s">
        <v>32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10">
        <f>ROUNDUP(SUM(VLOOKUP(F2255,'Pontuação'!A$2:B$11,2,FALSE),VLOOKUP(E2255,'Pontuação'!C$2:D$11,2,FALSE),VLOOKUP(H2255,'Pontuação'!I$2:J$11,2,FALSE),VLOOKUP(J2255,'Pontuação'!G$2:H$11,2,FALSE),VLOOKUP(L2255,'Pontuação'!M$2:N$13,2,FALSE)),0)</f>
        <v>1567</v>
      </c>
      <c r="AD2255" s="11">
        <f t="shared" si="1"/>
        <v>157</v>
      </c>
      <c r="AE2255" s="11" t="str">
        <f t="array" ref="AE2255">IFERROR(INDEX('Pontuação'!G$13:G$101, MATCH(AD2255, 'Pontuação'!F$13:F$101, 0)), "Faixa Indefinida")</f>
        <v>C</v>
      </c>
      <c r="AF2255" s="11">
        <f t="shared" si="2"/>
        <v>0</v>
      </c>
      <c r="AG2255" s="11">
        <f t="shared" si="3"/>
        <v>0</v>
      </c>
      <c r="AH2255" s="11">
        <f t="shared" si="4"/>
        <v>1</v>
      </c>
      <c r="AI2255" s="11">
        <f t="shared" si="5"/>
        <v>0</v>
      </c>
      <c r="AJ2255" s="11">
        <f>ROUNDUP(SUM(VLOOKUP(F2255,'Pontuação 3.0'!A$2:B$11,2,FALSE),VLOOKUP(E2255,'Pontuação 3.0'!C$2:D$11,2,FALSE),VLOOKUP(H2255,'Pontuação 3.0'!I$2:J$11,2,FALSE),VLOOKUP(J2255,'Pontuação 3.0'!G$2:H$11,2,FALSE),VLOOKUP(G2255,'Pontuação 3.0'!E$2:F$11,2,FALSE),VLOOKUP(K2255,'Pontuação 3.0'!K$2:L$11,2,FALSE),VLOOKUP(L2255,'Pontuação 3.0'!M$2:N$13,2,FALSE)),0)</f>
        <v>1925</v>
      </c>
      <c r="AK2255" s="10">
        <f t="shared" si="6"/>
        <v>193</v>
      </c>
      <c r="AL2255" s="10" t="str">
        <f t="array" ref="AL2255">IFERROR(INDEX('Pontuação 3.0'!G$13:G$191, MATCH(AK2255, 'Pontuação 3.0'!F$13:F$191, 0)), "Faixa Indefinida")</f>
        <v>C</v>
      </c>
      <c r="AM2255" s="10">
        <f t="shared" si="7"/>
        <v>0</v>
      </c>
      <c r="AN2255" s="10">
        <f t="shared" si="8"/>
        <v>0</v>
      </c>
      <c r="AO2255" s="10">
        <f t="shared" si="9"/>
        <v>1</v>
      </c>
      <c r="AP2255" s="10">
        <f t="shared" si="10"/>
        <v>0</v>
      </c>
    </row>
    <row r="2256" ht="15.75" customHeight="1">
      <c r="A2256" s="7">
        <v>45677.0</v>
      </c>
      <c r="B2256" s="8" t="s">
        <v>5186</v>
      </c>
      <c r="C2256" s="8" t="s">
        <v>5187</v>
      </c>
      <c r="D2256" s="8" t="s">
        <v>5188</v>
      </c>
      <c r="E2256" s="8" t="s">
        <v>6103</v>
      </c>
      <c r="F2256" s="8" t="s">
        <v>6116</v>
      </c>
      <c r="G2256" s="8" t="s">
        <v>6117</v>
      </c>
      <c r="H2256" s="8" t="s">
        <v>6106</v>
      </c>
      <c r="I2256" s="8" t="s">
        <v>6128</v>
      </c>
      <c r="J2256" s="8" t="s">
        <v>6108</v>
      </c>
      <c r="K2256" s="8" t="s">
        <v>6107</v>
      </c>
      <c r="L2256" s="8" t="s">
        <v>6110</v>
      </c>
      <c r="M2256" s="8" t="s">
        <v>6111</v>
      </c>
      <c r="N2256" s="12" t="s">
        <v>18</v>
      </c>
      <c r="O2256" s="12" t="s">
        <v>20</v>
      </c>
      <c r="P2256" s="12" t="s">
        <v>25</v>
      </c>
      <c r="Q2256" s="12" t="s">
        <v>184</v>
      </c>
      <c r="R2256" s="12" t="s">
        <v>32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10">
        <f>ROUNDUP(SUM(VLOOKUP(F2256,'Pontuação'!A$2:B$11,2,FALSE),VLOOKUP(E2256,'Pontuação'!C$2:D$11,2,FALSE),VLOOKUP(H2256,'Pontuação'!I$2:J$11,2,FALSE),VLOOKUP(J2256,'Pontuação'!G$2:H$11,2,FALSE),VLOOKUP(L2256,'Pontuação'!M$2:N$13,2,FALSE)),0)</f>
        <v>1728</v>
      </c>
      <c r="AD2256" s="11">
        <f t="shared" si="1"/>
        <v>173</v>
      </c>
      <c r="AE2256" s="11" t="str">
        <f t="array" ref="AE2256">IFERROR(INDEX('Pontuação'!G$13:G$101, MATCH(AD2256, 'Pontuação'!F$13:F$101, 0)), "Faixa Indefinida")</f>
        <v>B</v>
      </c>
      <c r="AF2256" s="11">
        <f t="shared" si="2"/>
        <v>0</v>
      </c>
      <c r="AG2256" s="11">
        <f t="shared" si="3"/>
        <v>1</v>
      </c>
      <c r="AH2256" s="11">
        <f t="shared" si="4"/>
        <v>0</v>
      </c>
      <c r="AI2256" s="11">
        <f t="shared" si="5"/>
        <v>0</v>
      </c>
      <c r="AJ2256" s="11">
        <f>ROUNDUP(SUM(VLOOKUP(F2256,'Pontuação 3.0'!A$2:B$11,2,FALSE),VLOOKUP(E2256,'Pontuação 3.0'!C$2:D$11,2,FALSE),VLOOKUP(H2256,'Pontuação 3.0'!I$2:J$11,2,FALSE),VLOOKUP(J2256,'Pontuação 3.0'!G$2:H$11,2,FALSE),VLOOKUP(G2256,'Pontuação 3.0'!E$2:F$11,2,FALSE),VLOOKUP(K2256,'Pontuação 3.0'!K$2:L$11,2,FALSE),VLOOKUP(L2256,'Pontuação 3.0'!M$2:N$13,2,FALSE)),0)</f>
        <v>2468</v>
      </c>
      <c r="AK2256" s="10">
        <f t="shared" si="6"/>
        <v>247</v>
      </c>
      <c r="AL2256" s="10" t="str">
        <f t="array" ref="AL2256">IFERROR(INDEX('Pontuação 3.0'!G$13:G$191, MATCH(AK2256, 'Pontuação 3.0'!F$13:F$191, 0)), "Faixa Indefinida")</f>
        <v>A</v>
      </c>
      <c r="AM2256" s="10">
        <f t="shared" si="7"/>
        <v>1</v>
      </c>
      <c r="AN2256" s="10">
        <f t="shared" si="8"/>
        <v>0</v>
      </c>
      <c r="AO2256" s="10">
        <f t="shared" si="9"/>
        <v>0</v>
      </c>
      <c r="AP2256" s="10">
        <f t="shared" si="10"/>
        <v>0</v>
      </c>
    </row>
    <row r="2257" ht="15.75" customHeight="1">
      <c r="A2257" s="7">
        <v>45677.0</v>
      </c>
      <c r="B2257" s="8" t="s">
        <v>5190</v>
      </c>
      <c r="C2257" s="8" t="s">
        <v>5191</v>
      </c>
      <c r="D2257" s="9">
        <v>7.9988311601E10</v>
      </c>
      <c r="E2257" s="8" t="s">
        <v>6103</v>
      </c>
      <c r="F2257" s="8" t="s">
        <v>6116</v>
      </c>
      <c r="G2257" s="8" t="s">
        <v>6117</v>
      </c>
      <c r="H2257" s="8" t="s">
        <v>6106</v>
      </c>
      <c r="I2257" s="8" t="s">
        <v>6107</v>
      </c>
      <c r="J2257" s="8" t="s">
        <v>6119</v>
      </c>
      <c r="K2257" s="8" t="s">
        <v>6107</v>
      </c>
      <c r="L2257" s="8" t="s">
        <v>6120</v>
      </c>
      <c r="M2257" s="8" t="s">
        <v>6121</v>
      </c>
      <c r="N2257" s="12" t="s">
        <v>18</v>
      </c>
      <c r="O2257" s="12" t="s">
        <v>20</v>
      </c>
      <c r="P2257" s="12" t="s">
        <v>65</v>
      </c>
      <c r="Q2257" s="12" t="s">
        <v>184</v>
      </c>
      <c r="R2257" s="12" t="s">
        <v>32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10">
        <f>ROUNDUP(SUM(VLOOKUP(F2257,'Pontuação'!A$2:B$11,2,FALSE),VLOOKUP(E2257,'Pontuação'!C$2:D$11,2,FALSE),VLOOKUP(H2257,'Pontuação'!I$2:J$11,2,FALSE),VLOOKUP(J2257,'Pontuação'!G$2:H$11,2,FALSE),VLOOKUP(L2257,'Pontuação'!M$2:N$13,2,FALSE)),0)</f>
        <v>1685</v>
      </c>
      <c r="AD2257" s="11">
        <f t="shared" si="1"/>
        <v>169</v>
      </c>
      <c r="AE2257" s="11" t="str">
        <f t="array" ref="AE2257">IFERROR(INDEX('Pontuação'!G$13:G$101, MATCH(AD2257, 'Pontuação'!F$13:F$101, 0)), "Faixa Indefinida")</f>
        <v>B</v>
      </c>
      <c r="AF2257" s="11">
        <f t="shared" si="2"/>
        <v>0</v>
      </c>
      <c r="AG2257" s="11">
        <f t="shared" si="3"/>
        <v>1</v>
      </c>
      <c r="AH2257" s="11">
        <f t="shared" si="4"/>
        <v>0</v>
      </c>
      <c r="AI2257" s="11">
        <f t="shared" si="5"/>
        <v>0</v>
      </c>
      <c r="AJ2257" s="11">
        <f>ROUNDUP(SUM(VLOOKUP(F2257,'Pontuação 3.0'!A$2:B$11,2,FALSE),VLOOKUP(E2257,'Pontuação 3.0'!C$2:D$11,2,FALSE),VLOOKUP(H2257,'Pontuação 3.0'!I$2:J$11,2,FALSE),VLOOKUP(J2257,'Pontuação 3.0'!G$2:H$11,2,FALSE),VLOOKUP(G2257,'Pontuação 3.0'!E$2:F$11,2,FALSE),VLOOKUP(K2257,'Pontuação 3.0'!K$2:L$11,2,FALSE),VLOOKUP(L2257,'Pontuação 3.0'!M$2:N$13,2,FALSE)),0)</f>
        <v>2208</v>
      </c>
      <c r="AK2257" s="10">
        <f t="shared" si="6"/>
        <v>221</v>
      </c>
      <c r="AL2257" s="10" t="str">
        <f t="array" ref="AL2257">IFERROR(INDEX('Pontuação 3.0'!G$13:G$191, MATCH(AK2257, 'Pontuação 3.0'!F$13:F$191, 0)), "Faixa Indefinida")</f>
        <v>B</v>
      </c>
      <c r="AM2257" s="10">
        <f t="shared" si="7"/>
        <v>0</v>
      </c>
      <c r="AN2257" s="10">
        <f t="shared" si="8"/>
        <v>1</v>
      </c>
      <c r="AO2257" s="10">
        <f t="shared" si="9"/>
        <v>0</v>
      </c>
      <c r="AP2257" s="10">
        <f t="shared" si="10"/>
        <v>0</v>
      </c>
    </row>
    <row r="2258" ht="15.75" customHeight="1">
      <c r="A2258" s="7">
        <v>45677.0</v>
      </c>
      <c r="B2258" s="8" t="s">
        <v>1280</v>
      </c>
      <c r="C2258" s="8" t="s">
        <v>5189</v>
      </c>
      <c r="D2258" s="9">
        <v>9.2985624292E10</v>
      </c>
      <c r="E2258" s="8" t="s">
        <v>6103</v>
      </c>
      <c r="F2258" s="8" t="s">
        <v>6126</v>
      </c>
      <c r="G2258" s="8" t="s">
        <v>6114</v>
      </c>
      <c r="H2258" s="8" t="s">
        <v>6123</v>
      </c>
      <c r="I2258" s="8" t="s">
        <v>6128</v>
      </c>
      <c r="J2258" s="8" t="s">
        <v>6119</v>
      </c>
      <c r="K2258" s="8" t="s">
        <v>6107</v>
      </c>
      <c r="L2258" s="8" t="s">
        <v>6120</v>
      </c>
      <c r="M2258" s="8" t="s">
        <v>6113</v>
      </c>
      <c r="N2258" s="12" t="s">
        <v>18</v>
      </c>
      <c r="O2258" s="12" t="s">
        <v>20</v>
      </c>
      <c r="P2258" s="12" t="s">
        <v>25</v>
      </c>
      <c r="Q2258" s="12" t="s">
        <v>83</v>
      </c>
      <c r="R2258" s="12" t="s">
        <v>21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10">
        <f>ROUNDUP(SUM(VLOOKUP(F2258,'Pontuação'!A$2:B$11,2,FALSE),VLOOKUP(E2258,'Pontuação'!C$2:D$11,2,FALSE),VLOOKUP(H2258,'Pontuação'!I$2:J$11,2,FALSE),VLOOKUP(J2258,'Pontuação'!G$2:H$11,2,FALSE),VLOOKUP(L2258,'Pontuação'!M$2:N$13,2,FALSE)),0)</f>
        <v>1559</v>
      </c>
      <c r="AD2258" s="11">
        <f t="shared" si="1"/>
        <v>156</v>
      </c>
      <c r="AE2258" s="11" t="str">
        <f t="array" ref="AE2258">IFERROR(INDEX('Pontuação'!G$13:G$101, MATCH(AD2258, 'Pontuação'!F$13:F$101, 0)), "Faixa Indefinida")</f>
        <v>C</v>
      </c>
      <c r="AF2258" s="11">
        <f t="shared" si="2"/>
        <v>0</v>
      </c>
      <c r="AG2258" s="11">
        <f t="shared" si="3"/>
        <v>0</v>
      </c>
      <c r="AH2258" s="11">
        <f t="shared" si="4"/>
        <v>1</v>
      </c>
      <c r="AI2258" s="11">
        <f t="shared" si="5"/>
        <v>0</v>
      </c>
      <c r="AJ2258" s="11">
        <f>ROUNDUP(SUM(VLOOKUP(F2258,'Pontuação 3.0'!A$2:B$11,2,FALSE),VLOOKUP(E2258,'Pontuação 3.0'!C$2:D$11,2,FALSE),VLOOKUP(H2258,'Pontuação 3.0'!I$2:J$11,2,FALSE),VLOOKUP(J2258,'Pontuação 3.0'!G$2:H$11,2,FALSE),VLOOKUP(G2258,'Pontuação 3.0'!E$2:F$11,2,FALSE),VLOOKUP(K2258,'Pontuação 3.0'!K$2:L$11,2,FALSE),VLOOKUP(L2258,'Pontuação 3.0'!M$2:N$13,2,FALSE)),0)</f>
        <v>1777</v>
      </c>
      <c r="AK2258" s="10">
        <f t="shared" si="6"/>
        <v>178</v>
      </c>
      <c r="AL2258" s="10" t="str">
        <f t="array" ref="AL2258">IFERROR(INDEX('Pontuação 3.0'!G$13:G$191, MATCH(AK2258, 'Pontuação 3.0'!F$13:F$191, 0)), "Faixa Indefinida")</f>
        <v>D</v>
      </c>
      <c r="AM2258" s="10">
        <f t="shared" si="7"/>
        <v>0</v>
      </c>
      <c r="AN2258" s="10">
        <f t="shared" si="8"/>
        <v>0</v>
      </c>
      <c r="AO2258" s="10">
        <f t="shared" si="9"/>
        <v>0</v>
      </c>
      <c r="AP2258" s="10">
        <f t="shared" si="10"/>
        <v>1</v>
      </c>
    </row>
    <row r="2259" ht="15.75" customHeight="1">
      <c r="A2259" s="7">
        <v>45677.0</v>
      </c>
      <c r="B2259" s="8" t="s">
        <v>5192</v>
      </c>
      <c r="C2259" s="8" t="s">
        <v>5193</v>
      </c>
      <c r="D2259" s="8" t="s">
        <v>5194</v>
      </c>
      <c r="E2259" s="8" t="s">
        <v>6103</v>
      </c>
      <c r="F2259" s="8" t="s">
        <v>6126</v>
      </c>
      <c r="G2259" s="8" t="s">
        <v>6117</v>
      </c>
      <c r="H2259" s="8" t="s">
        <v>6118</v>
      </c>
      <c r="I2259" s="8" t="s">
        <v>6107</v>
      </c>
      <c r="J2259" s="8" t="s">
        <v>6119</v>
      </c>
      <c r="K2259" s="8" t="s">
        <v>6107</v>
      </c>
      <c r="L2259" s="8" t="s">
        <v>6115</v>
      </c>
      <c r="M2259" s="8" t="s">
        <v>6111</v>
      </c>
      <c r="N2259" s="12" t="s">
        <v>18</v>
      </c>
      <c r="O2259" s="12" t="s">
        <v>20</v>
      </c>
      <c r="P2259" s="12" t="s">
        <v>121</v>
      </c>
      <c r="Q2259" s="12" t="s">
        <v>22</v>
      </c>
      <c r="R2259" s="12" t="s">
        <v>21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10">
        <f>ROUNDUP(SUM(VLOOKUP(F2259,'Pontuação'!A$2:B$11,2,FALSE),VLOOKUP(E2259,'Pontuação'!C$2:D$11,2,FALSE),VLOOKUP(H2259,'Pontuação'!I$2:J$11,2,FALSE),VLOOKUP(J2259,'Pontuação'!G$2:H$11,2,FALSE),VLOOKUP(L2259,'Pontuação'!M$2:N$13,2,FALSE)),0)</f>
        <v>1583</v>
      </c>
      <c r="AD2259" s="11">
        <f t="shared" si="1"/>
        <v>158</v>
      </c>
      <c r="AE2259" s="11" t="str">
        <f t="array" ref="AE2259">IFERROR(INDEX('Pontuação'!G$13:G$101, MATCH(AD2259, 'Pontuação'!F$13:F$101, 0)), "Faixa Indefinida")</f>
        <v>C</v>
      </c>
      <c r="AF2259" s="11">
        <f t="shared" si="2"/>
        <v>0</v>
      </c>
      <c r="AG2259" s="11">
        <f t="shared" si="3"/>
        <v>0</v>
      </c>
      <c r="AH2259" s="11">
        <f t="shared" si="4"/>
        <v>1</v>
      </c>
      <c r="AI2259" s="11">
        <f t="shared" si="5"/>
        <v>0</v>
      </c>
      <c r="AJ2259" s="11">
        <f>ROUNDUP(SUM(VLOOKUP(F2259,'Pontuação 3.0'!A$2:B$11,2,FALSE),VLOOKUP(E2259,'Pontuação 3.0'!C$2:D$11,2,FALSE),VLOOKUP(H2259,'Pontuação 3.0'!I$2:J$11,2,FALSE),VLOOKUP(J2259,'Pontuação 3.0'!G$2:H$11,2,FALSE),VLOOKUP(G2259,'Pontuação 3.0'!E$2:F$11,2,FALSE),VLOOKUP(K2259,'Pontuação 3.0'!K$2:L$11,2,FALSE),VLOOKUP(L2259,'Pontuação 3.0'!M$2:N$13,2,FALSE)),0)</f>
        <v>2076</v>
      </c>
      <c r="AK2259" s="10">
        <f t="shared" si="6"/>
        <v>208</v>
      </c>
      <c r="AL2259" s="10" t="str">
        <f t="array" ref="AL2259">IFERROR(INDEX('Pontuação 3.0'!G$13:G$191, MATCH(AK2259, 'Pontuação 3.0'!F$13:F$191, 0)), "Faixa Indefinida")</f>
        <v>C</v>
      </c>
      <c r="AM2259" s="10">
        <f t="shared" si="7"/>
        <v>0</v>
      </c>
      <c r="AN2259" s="10">
        <f t="shared" si="8"/>
        <v>0</v>
      </c>
      <c r="AO2259" s="10">
        <f t="shared" si="9"/>
        <v>1</v>
      </c>
      <c r="AP2259" s="10">
        <f t="shared" si="10"/>
        <v>0</v>
      </c>
    </row>
    <row r="2260" ht="15.75" customHeight="1">
      <c r="A2260" s="7">
        <v>45677.0</v>
      </c>
      <c r="B2260" s="8" t="s">
        <v>5195</v>
      </c>
      <c r="C2260" s="8" t="s">
        <v>5196</v>
      </c>
      <c r="D2260" s="9">
        <v>6.7991151165E10</v>
      </c>
      <c r="E2260" s="8" t="s">
        <v>6103</v>
      </c>
      <c r="F2260" s="8" t="s">
        <v>6116</v>
      </c>
      <c r="G2260" s="8" t="s">
        <v>6117</v>
      </c>
      <c r="H2260" s="8" t="s">
        <v>6106</v>
      </c>
      <c r="I2260" s="8" t="s">
        <v>6128</v>
      </c>
      <c r="J2260" s="8" t="s">
        <v>6119</v>
      </c>
      <c r="K2260" s="8" t="s">
        <v>6109</v>
      </c>
      <c r="L2260" s="8" t="s">
        <v>6120</v>
      </c>
      <c r="M2260" s="8" t="s">
        <v>6121</v>
      </c>
      <c r="N2260" s="12" t="s">
        <v>18</v>
      </c>
      <c r="O2260" s="12" t="s">
        <v>20</v>
      </c>
      <c r="P2260" s="12" t="s">
        <v>31</v>
      </c>
      <c r="Q2260" s="12" t="s">
        <v>22</v>
      </c>
      <c r="R2260" s="12" t="s">
        <v>32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10">
        <f>ROUNDUP(SUM(VLOOKUP(F2260,'Pontuação'!A$2:B$11,2,FALSE),VLOOKUP(E2260,'Pontuação'!C$2:D$11,2,FALSE),VLOOKUP(H2260,'Pontuação'!I$2:J$11,2,FALSE),VLOOKUP(J2260,'Pontuação'!G$2:H$11,2,FALSE),VLOOKUP(L2260,'Pontuação'!M$2:N$13,2,FALSE)),0)</f>
        <v>1685</v>
      </c>
      <c r="AD2260" s="11">
        <f t="shared" si="1"/>
        <v>169</v>
      </c>
      <c r="AE2260" s="11" t="str">
        <f t="array" ref="AE2260">IFERROR(INDEX('Pontuação'!G$13:G$101, MATCH(AD2260, 'Pontuação'!F$13:F$101, 0)), "Faixa Indefinida")</f>
        <v>B</v>
      </c>
      <c r="AF2260" s="11">
        <f t="shared" si="2"/>
        <v>0</v>
      </c>
      <c r="AG2260" s="11">
        <f t="shared" si="3"/>
        <v>1</v>
      </c>
      <c r="AH2260" s="11">
        <f t="shared" si="4"/>
        <v>0</v>
      </c>
      <c r="AI2260" s="11">
        <f t="shared" si="5"/>
        <v>0</v>
      </c>
      <c r="AJ2260" s="11">
        <f>ROUNDUP(SUM(VLOOKUP(F2260,'Pontuação 3.0'!A$2:B$11,2,FALSE),VLOOKUP(E2260,'Pontuação 3.0'!C$2:D$11,2,FALSE),VLOOKUP(H2260,'Pontuação 3.0'!I$2:J$11,2,FALSE),VLOOKUP(J2260,'Pontuação 3.0'!G$2:H$11,2,FALSE),VLOOKUP(G2260,'Pontuação 3.0'!E$2:F$11,2,FALSE),VLOOKUP(K2260,'Pontuação 3.0'!K$2:L$11,2,FALSE),VLOOKUP(L2260,'Pontuação 3.0'!M$2:N$13,2,FALSE)),0)</f>
        <v>2469</v>
      </c>
      <c r="AK2260" s="10">
        <f t="shared" si="6"/>
        <v>247</v>
      </c>
      <c r="AL2260" s="10" t="str">
        <f t="array" ref="AL2260">IFERROR(INDEX('Pontuação 3.0'!G$13:G$191, MATCH(AK2260, 'Pontuação 3.0'!F$13:F$191, 0)), "Faixa Indefinida")</f>
        <v>A</v>
      </c>
      <c r="AM2260" s="10">
        <f t="shared" si="7"/>
        <v>1</v>
      </c>
      <c r="AN2260" s="10">
        <f t="shared" si="8"/>
        <v>0</v>
      </c>
      <c r="AO2260" s="10">
        <f t="shared" si="9"/>
        <v>0</v>
      </c>
      <c r="AP2260" s="10">
        <f t="shared" si="10"/>
        <v>0</v>
      </c>
    </row>
    <row r="2261" ht="15.75" customHeight="1">
      <c r="A2261" s="7">
        <v>45677.0</v>
      </c>
      <c r="B2261" s="8" t="s">
        <v>5199</v>
      </c>
      <c r="C2261" s="8" t="s">
        <v>5200</v>
      </c>
      <c r="D2261" s="9">
        <v>6.4992728517E10</v>
      </c>
      <c r="E2261" s="8" t="s">
        <v>6103</v>
      </c>
      <c r="F2261" s="8" t="s">
        <v>6126</v>
      </c>
      <c r="G2261" s="8" t="s">
        <v>6117</v>
      </c>
      <c r="H2261" s="8" t="s">
        <v>6135</v>
      </c>
      <c r="I2261" s="8" t="s">
        <v>6107</v>
      </c>
      <c r="J2261" s="8" t="s">
        <v>6119</v>
      </c>
      <c r="K2261" s="8" t="s">
        <v>6107</v>
      </c>
      <c r="L2261" s="8" t="s">
        <v>6115</v>
      </c>
      <c r="M2261" s="8" t="s">
        <v>6111</v>
      </c>
      <c r="N2261" s="12" t="s">
        <v>18</v>
      </c>
      <c r="O2261" s="12" t="s">
        <v>20</v>
      </c>
      <c r="P2261" s="12" t="s">
        <v>31</v>
      </c>
      <c r="Q2261" s="12" t="s">
        <v>22</v>
      </c>
      <c r="R2261" s="12" t="s">
        <v>32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10">
        <f>ROUNDUP(SUM(VLOOKUP(F2261,'Pontuação'!A$2:B$11,2,FALSE),VLOOKUP(E2261,'Pontuação'!C$2:D$11,2,FALSE),VLOOKUP(H2261,'Pontuação'!I$2:J$11,2,FALSE),VLOOKUP(J2261,'Pontuação'!G$2:H$11,2,FALSE),VLOOKUP(L2261,'Pontuação'!M$2:N$13,2,FALSE)),0)</f>
        <v>1567</v>
      </c>
      <c r="AD2261" s="11">
        <f t="shared" si="1"/>
        <v>157</v>
      </c>
      <c r="AE2261" s="11" t="str">
        <f t="array" ref="AE2261">IFERROR(INDEX('Pontuação'!G$13:G$101, MATCH(AD2261, 'Pontuação'!F$13:F$101, 0)), "Faixa Indefinida")</f>
        <v>C</v>
      </c>
      <c r="AF2261" s="11">
        <f t="shared" si="2"/>
        <v>0</v>
      </c>
      <c r="AG2261" s="11">
        <f t="shared" si="3"/>
        <v>0</v>
      </c>
      <c r="AH2261" s="11">
        <f t="shared" si="4"/>
        <v>1</v>
      </c>
      <c r="AI2261" s="11">
        <f t="shared" si="5"/>
        <v>0</v>
      </c>
      <c r="AJ2261" s="11">
        <f>ROUNDUP(SUM(VLOOKUP(F2261,'Pontuação 3.0'!A$2:B$11,2,FALSE),VLOOKUP(E2261,'Pontuação 3.0'!C$2:D$11,2,FALSE),VLOOKUP(H2261,'Pontuação 3.0'!I$2:J$11,2,FALSE),VLOOKUP(J2261,'Pontuação 3.0'!G$2:H$11,2,FALSE),VLOOKUP(G2261,'Pontuação 3.0'!E$2:F$11,2,FALSE),VLOOKUP(K2261,'Pontuação 3.0'!K$2:L$11,2,FALSE),VLOOKUP(L2261,'Pontuação 3.0'!M$2:N$13,2,FALSE)),0)</f>
        <v>1925</v>
      </c>
      <c r="AK2261" s="10">
        <f t="shared" si="6"/>
        <v>193</v>
      </c>
      <c r="AL2261" s="10" t="str">
        <f t="array" ref="AL2261">IFERROR(INDEX('Pontuação 3.0'!G$13:G$191, MATCH(AK2261, 'Pontuação 3.0'!F$13:F$191, 0)), "Faixa Indefinida")</f>
        <v>C</v>
      </c>
      <c r="AM2261" s="10">
        <f t="shared" si="7"/>
        <v>0</v>
      </c>
      <c r="AN2261" s="10">
        <f t="shared" si="8"/>
        <v>0</v>
      </c>
      <c r="AO2261" s="10">
        <f t="shared" si="9"/>
        <v>1</v>
      </c>
      <c r="AP2261" s="10">
        <f t="shared" si="10"/>
        <v>0</v>
      </c>
    </row>
    <row r="2262" ht="15.75" customHeight="1">
      <c r="A2262" s="7">
        <v>45677.0</v>
      </c>
      <c r="B2262" s="8" t="s">
        <v>5201</v>
      </c>
      <c r="C2262" s="8" t="s">
        <v>5202</v>
      </c>
      <c r="D2262" s="9">
        <v>4.7989217001E10</v>
      </c>
      <c r="E2262" s="8" t="s">
        <v>6125</v>
      </c>
      <c r="F2262" s="8" t="s">
        <v>6116</v>
      </c>
      <c r="G2262" s="8" t="s">
        <v>6117</v>
      </c>
      <c r="H2262" s="8" t="s">
        <v>6135</v>
      </c>
      <c r="I2262" s="8" t="s">
        <v>6128</v>
      </c>
      <c r="J2262" s="8" t="s">
        <v>6108</v>
      </c>
      <c r="K2262" s="8" t="s">
        <v>6107</v>
      </c>
      <c r="L2262" s="8" t="s">
        <v>6115</v>
      </c>
      <c r="M2262" s="8" t="s">
        <v>6113</v>
      </c>
      <c r="N2262" s="12" t="s">
        <v>18</v>
      </c>
      <c r="O2262" s="12" t="s">
        <v>20</v>
      </c>
      <c r="P2262" s="12" t="s">
        <v>31</v>
      </c>
      <c r="Q2262" s="12" t="s">
        <v>1616</v>
      </c>
      <c r="R2262" s="12" t="s">
        <v>32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10">
        <f>ROUNDUP(SUM(VLOOKUP(F2262,'Pontuação'!A$2:B$11,2,FALSE),VLOOKUP(E2262,'Pontuação'!C$2:D$11,2,FALSE),VLOOKUP(H2262,'Pontuação'!I$2:J$11,2,FALSE),VLOOKUP(J2262,'Pontuação'!G$2:H$11,2,FALSE),VLOOKUP(L2262,'Pontuação'!M$2:N$13,2,FALSE)),0)</f>
        <v>1688</v>
      </c>
      <c r="AD2262" s="11">
        <f t="shared" si="1"/>
        <v>169</v>
      </c>
      <c r="AE2262" s="11" t="str">
        <f t="array" ref="AE2262">IFERROR(INDEX('Pontuação'!G$13:G$101, MATCH(AD2262, 'Pontuação'!F$13:F$101, 0)), "Faixa Indefinida")</f>
        <v>B</v>
      </c>
      <c r="AF2262" s="11">
        <f t="shared" si="2"/>
        <v>0</v>
      </c>
      <c r="AG2262" s="11">
        <f t="shared" si="3"/>
        <v>1</v>
      </c>
      <c r="AH2262" s="11">
        <f t="shared" si="4"/>
        <v>0</v>
      </c>
      <c r="AI2262" s="11">
        <f t="shared" si="5"/>
        <v>0</v>
      </c>
      <c r="AJ2262" s="11">
        <f>ROUNDUP(SUM(VLOOKUP(F2262,'Pontuação 3.0'!A$2:B$11,2,FALSE),VLOOKUP(E2262,'Pontuação 3.0'!C$2:D$11,2,FALSE),VLOOKUP(H2262,'Pontuação 3.0'!I$2:J$11,2,FALSE),VLOOKUP(J2262,'Pontuação 3.0'!G$2:H$11,2,FALSE),VLOOKUP(G2262,'Pontuação 3.0'!E$2:F$11,2,FALSE),VLOOKUP(K2262,'Pontuação 3.0'!K$2:L$11,2,FALSE),VLOOKUP(L2262,'Pontuação 3.0'!M$2:N$13,2,FALSE)),0)</f>
        <v>2180</v>
      </c>
      <c r="AK2262" s="10">
        <f t="shared" si="6"/>
        <v>218</v>
      </c>
      <c r="AL2262" s="10" t="str">
        <f t="array" ref="AL2262">IFERROR(INDEX('Pontuação 3.0'!G$13:G$191, MATCH(AK2262, 'Pontuação 3.0'!F$13:F$191, 0)), "Faixa Indefinida")</f>
        <v>B</v>
      </c>
      <c r="AM2262" s="10">
        <f t="shared" si="7"/>
        <v>0</v>
      </c>
      <c r="AN2262" s="10">
        <f t="shared" si="8"/>
        <v>1</v>
      </c>
      <c r="AO2262" s="10">
        <f t="shared" si="9"/>
        <v>0</v>
      </c>
      <c r="AP2262" s="10">
        <f t="shared" si="10"/>
        <v>0</v>
      </c>
    </row>
    <row r="2263" ht="15.75" customHeight="1">
      <c r="A2263" s="7">
        <v>45677.0</v>
      </c>
      <c r="B2263" s="8" t="s">
        <v>5203</v>
      </c>
      <c r="C2263" s="8" t="s">
        <v>5204</v>
      </c>
      <c r="D2263" s="9">
        <v>2.1976855973E10</v>
      </c>
      <c r="E2263" s="8" t="s">
        <v>6125</v>
      </c>
      <c r="F2263" s="8" t="s">
        <v>6126</v>
      </c>
      <c r="G2263" s="8" t="s">
        <v>6117</v>
      </c>
      <c r="H2263" s="8" t="s">
        <v>6106</v>
      </c>
      <c r="I2263" s="8" t="s">
        <v>6128</v>
      </c>
      <c r="J2263" s="8" t="s">
        <v>6108</v>
      </c>
      <c r="K2263" s="8" t="s">
        <v>6107</v>
      </c>
      <c r="L2263" s="8" t="s">
        <v>6124</v>
      </c>
      <c r="M2263" s="8" t="s">
        <v>6113</v>
      </c>
      <c r="N2263" s="12" t="s">
        <v>18</v>
      </c>
      <c r="O2263" s="12" t="s">
        <v>20</v>
      </c>
      <c r="P2263" s="12" t="s">
        <v>102</v>
      </c>
      <c r="Q2263" s="12" t="s">
        <v>22</v>
      </c>
      <c r="R2263" s="12" t="s">
        <v>21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10">
        <f>ROUNDUP(SUM(VLOOKUP(F2263,'Pontuação'!A$2:B$11,2,FALSE),VLOOKUP(E2263,'Pontuação'!C$2:D$11,2,FALSE),VLOOKUP(H2263,'Pontuação'!I$2:J$11,2,FALSE),VLOOKUP(J2263,'Pontuação'!G$2:H$11,2,FALSE),VLOOKUP(L2263,'Pontuação'!M$2:N$13,2,FALSE)),0)</f>
        <v>1613</v>
      </c>
      <c r="AD2263" s="11">
        <f t="shared" si="1"/>
        <v>161</v>
      </c>
      <c r="AE2263" s="11" t="str">
        <f t="array" ref="AE2263">IFERROR(INDEX('Pontuação'!G$13:G$101, MATCH(AD2263, 'Pontuação'!F$13:F$101, 0)), "Faixa Indefinida")</f>
        <v>C</v>
      </c>
      <c r="AF2263" s="11">
        <f t="shared" si="2"/>
        <v>0</v>
      </c>
      <c r="AG2263" s="11">
        <f t="shared" si="3"/>
        <v>0</v>
      </c>
      <c r="AH2263" s="11">
        <f t="shared" si="4"/>
        <v>1</v>
      </c>
      <c r="AI2263" s="11">
        <f t="shared" si="5"/>
        <v>0</v>
      </c>
      <c r="AJ2263" s="11">
        <f>ROUNDUP(SUM(VLOOKUP(F2263,'Pontuação 3.0'!A$2:B$11,2,FALSE),VLOOKUP(E2263,'Pontuação 3.0'!C$2:D$11,2,FALSE),VLOOKUP(H2263,'Pontuação 3.0'!I$2:J$11,2,FALSE),VLOOKUP(J2263,'Pontuação 3.0'!G$2:H$11,2,FALSE),VLOOKUP(G2263,'Pontuação 3.0'!E$2:F$11,2,FALSE),VLOOKUP(K2263,'Pontuação 3.0'!K$2:L$11,2,FALSE),VLOOKUP(L2263,'Pontuação 3.0'!M$2:N$13,2,FALSE)),0)</f>
        <v>2081</v>
      </c>
      <c r="AK2263" s="10">
        <f t="shared" si="6"/>
        <v>208</v>
      </c>
      <c r="AL2263" s="10" t="str">
        <f t="array" ref="AL2263">IFERROR(INDEX('Pontuação 3.0'!G$13:G$191, MATCH(AK2263, 'Pontuação 3.0'!F$13:F$191, 0)), "Faixa Indefinida")</f>
        <v>C</v>
      </c>
      <c r="AM2263" s="10">
        <f t="shared" si="7"/>
        <v>0</v>
      </c>
      <c r="AN2263" s="10">
        <f t="shared" si="8"/>
        <v>0</v>
      </c>
      <c r="AO2263" s="10">
        <f t="shared" si="9"/>
        <v>1</v>
      </c>
      <c r="AP2263" s="10">
        <f t="shared" si="10"/>
        <v>0</v>
      </c>
    </row>
    <row r="2264" ht="15.75" customHeight="1">
      <c r="A2264" s="7">
        <v>45677.0</v>
      </c>
      <c r="B2264" s="8" t="s">
        <v>5209</v>
      </c>
      <c r="C2264" s="8" t="s">
        <v>5210</v>
      </c>
      <c r="D2264" s="9">
        <v>1.1986664462E10</v>
      </c>
      <c r="E2264" s="8" t="s">
        <v>6103</v>
      </c>
      <c r="F2264" s="8" t="s">
        <v>6116</v>
      </c>
      <c r="G2264" s="8" t="s">
        <v>6117</v>
      </c>
      <c r="H2264" s="8" t="s">
        <v>6118</v>
      </c>
      <c r="I2264" s="8" t="s">
        <v>6107</v>
      </c>
      <c r="J2264" s="8" t="s">
        <v>6108</v>
      </c>
      <c r="K2264" s="8" t="s">
        <v>6107</v>
      </c>
      <c r="L2264" s="8" t="s">
        <v>6115</v>
      </c>
      <c r="M2264" s="8" t="s">
        <v>6111</v>
      </c>
      <c r="N2264" s="12" t="s">
        <v>18</v>
      </c>
      <c r="O2264" s="12" t="s">
        <v>20</v>
      </c>
      <c r="P2264" s="12" t="s">
        <v>89</v>
      </c>
      <c r="Q2264" s="12" t="s">
        <v>33</v>
      </c>
      <c r="R2264" s="12" t="s">
        <v>32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10">
        <f>ROUNDUP(SUM(VLOOKUP(F2264,'Pontuação'!A$2:B$11,2,FALSE),VLOOKUP(E2264,'Pontuação'!C$2:D$11,2,FALSE),VLOOKUP(H2264,'Pontuação'!I$2:J$11,2,FALSE),VLOOKUP(J2264,'Pontuação'!G$2:H$11,2,FALSE),VLOOKUP(L2264,'Pontuação'!M$2:N$13,2,FALSE)),0)</f>
        <v>1700</v>
      </c>
      <c r="AD2264" s="11">
        <f t="shared" si="1"/>
        <v>170</v>
      </c>
      <c r="AE2264" s="11" t="str">
        <f t="array" ref="AE2264">IFERROR(INDEX('Pontuação'!G$13:G$101, MATCH(AD2264, 'Pontuação'!F$13:F$101, 0)), "Faixa Indefinida")</f>
        <v>B</v>
      </c>
      <c r="AF2264" s="11">
        <f t="shared" si="2"/>
        <v>0</v>
      </c>
      <c r="AG2264" s="11">
        <f t="shared" si="3"/>
        <v>1</v>
      </c>
      <c r="AH2264" s="11">
        <f t="shared" si="4"/>
        <v>0</v>
      </c>
      <c r="AI2264" s="11">
        <f t="shared" si="5"/>
        <v>0</v>
      </c>
      <c r="AJ2264" s="11">
        <f>ROUNDUP(SUM(VLOOKUP(F2264,'Pontuação 3.0'!A$2:B$11,2,FALSE),VLOOKUP(E2264,'Pontuação 3.0'!C$2:D$11,2,FALSE),VLOOKUP(H2264,'Pontuação 3.0'!I$2:J$11,2,FALSE),VLOOKUP(J2264,'Pontuação 3.0'!G$2:H$11,2,FALSE),VLOOKUP(G2264,'Pontuação 3.0'!E$2:F$11,2,FALSE),VLOOKUP(K2264,'Pontuação 3.0'!K$2:L$11,2,FALSE),VLOOKUP(L2264,'Pontuação 3.0'!M$2:N$13,2,FALSE)),0)</f>
        <v>2361</v>
      </c>
      <c r="AK2264" s="10">
        <f t="shared" si="6"/>
        <v>236</v>
      </c>
      <c r="AL2264" s="10" t="str">
        <f t="array" ref="AL2264">IFERROR(INDEX('Pontuação 3.0'!G$13:G$191, MATCH(AK2264, 'Pontuação 3.0'!F$13:F$191, 0)), "Faixa Indefinida")</f>
        <v>A</v>
      </c>
      <c r="AM2264" s="10">
        <f t="shared" si="7"/>
        <v>1</v>
      </c>
      <c r="AN2264" s="10">
        <f t="shared" si="8"/>
        <v>0</v>
      </c>
      <c r="AO2264" s="10">
        <f t="shared" si="9"/>
        <v>0</v>
      </c>
      <c r="AP2264" s="10">
        <f t="shared" si="10"/>
        <v>0</v>
      </c>
    </row>
    <row r="2265" ht="15.75" customHeight="1">
      <c r="A2265" s="7">
        <v>45677.0</v>
      </c>
      <c r="B2265" s="8" t="s">
        <v>5205</v>
      </c>
      <c r="C2265" s="8" t="s">
        <v>5206</v>
      </c>
      <c r="D2265" s="15">
        <v>1.7988182841E10</v>
      </c>
      <c r="E2265" s="8" t="s">
        <v>6103</v>
      </c>
      <c r="F2265" s="8" t="s">
        <v>6116</v>
      </c>
      <c r="G2265" s="8" t="s">
        <v>6114</v>
      </c>
      <c r="H2265" s="8" t="s">
        <v>6123</v>
      </c>
      <c r="I2265" s="8" t="s">
        <v>6107</v>
      </c>
      <c r="J2265" s="8" t="s">
        <v>6129</v>
      </c>
      <c r="K2265" s="8" t="s">
        <v>6109</v>
      </c>
      <c r="L2265" s="8" t="s">
        <v>6120</v>
      </c>
      <c r="M2265" s="8" t="s">
        <v>6111</v>
      </c>
      <c r="N2265" s="12" t="s">
        <v>18</v>
      </c>
      <c r="O2265" s="12" t="s">
        <v>20</v>
      </c>
      <c r="P2265" s="12" t="s">
        <v>51</v>
      </c>
      <c r="Q2265" s="12" t="s">
        <v>22</v>
      </c>
      <c r="R2265" s="12" t="s">
        <v>21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10">
        <f>ROUNDUP(SUM(VLOOKUP(F2265,'Pontuação'!A$2:B$11,2,FALSE),VLOOKUP(E2265,'Pontuação'!C$2:D$11,2,FALSE),VLOOKUP(H2265,'Pontuação'!I$2:J$11,2,FALSE),VLOOKUP(J2265,'Pontuação'!G$2:H$11,2,FALSE),VLOOKUP(L2265,'Pontuação'!M$2:N$13,2,FALSE)),0)</f>
        <v>1849</v>
      </c>
      <c r="AD2265" s="11">
        <f t="shared" si="1"/>
        <v>185</v>
      </c>
      <c r="AE2265" s="11" t="str">
        <f t="array" ref="AE2265">IFERROR(INDEX('Pontuação'!G$13:G$101, MATCH(AD2265, 'Pontuação'!F$13:F$101, 0)), "Faixa Indefinida")</f>
        <v>A</v>
      </c>
      <c r="AF2265" s="11">
        <f t="shared" si="2"/>
        <v>1</v>
      </c>
      <c r="AG2265" s="11">
        <f t="shared" si="3"/>
        <v>0</v>
      </c>
      <c r="AH2265" s="11">
        <f t="shared" si="4"/>
        <v>0</v>
      </c>
      <c r="AI2265" s="11">
        <f t="shared" si="5"/>
        <v>0</v>
      </c>
      <c r="AJ2265" s="11">
        <f>ROUNDUP(SUM(VLOOKUP(F2265,'Pontuação 3.0'!A$2:B$11,2,FALSE),VLOOKUP(E2265,'Pontuação 3.0'!C$2:D$11,2,FALSE),VLOOKUP(H2265,'Pontuação 3.0'!I$2:J$11,2,FALSE),VLOOKUP(J2265,'Pontuação 3.0'!G$2:H$11,2,FALSE),VLOOKUP(G2265,'Pontuação 3.0'!E$2:F$11,2,FALSE),VLOOKUP(K2265,'Pontuação 3.0'!K$2:L$11,2,FALSE),VLOOKUP(L2265,'Pontuação 3.0'!M$2:N$13,2,FALSE)),0)</f>
        <v>2446</v>
      </c>
      <c r="AK2265" s="10">
        <f t="shared" si="6"/>
        <v>245</v>
      </c>
      <c r="AL2265" s="10" t="str">
        <f t="array" ref="AL2265">IFERROR(INDEX('Pontuação 3.0'!G$13:G$191, MATCH(AK2265, 'Pontuação 3.0'!F$13:F$191, 0)), "Faixa Indefinida")</f>
        <v>A</v>
      </c>
      <c r="AM2265" s="10">
        <f t="shared" si="7"/>
        <v>1</v>
      </c>
      <c r="AN2265" s="10">
        <f t="shared" si="8"/>
        <v>0</v>
      </c>
      <c r="AO2265" s="10">
        <f t="shared" si="9"/>
        <v>0</v>
      </c>
      <c r="AP2265" s="10">
        <f t="shared" si="10"/>
        <v>0</v>
      </c>
    </row>
    <row r="2266" ht="15.75" customHeight="1">
      <c r="A2266" s="7">
        <v>45677.0</v>
      </c>
      <c r="B2266" s="8" t="s">
        <v>5213</v>
      </c>
      <c r="C2266" s="8" t="s">
        <v>5214</v>
      </c>
      <c r="D2266" s="9">
        <v>7.3981829271E10</v>
      </c>
      <c r="E2266" s="8" t="s">
        <v>6103</v>
      </c>
      <c r="F2266" s="8" t="s">
        <v>6116</v>
      </c>
      <c r="G2266" s="8" t="s">
        <v>6122</v>
      </c>
      <c r="H2266" s="8" t="s">
        <v>6123</v>
      </c>
      <c r="I2266" s="8" t="s">
        <v>6107</v>
      </c>
      <c r="J2266" s="8" t="s">
        <v>6119</v>
      </c>
      <c r="K2266" s="8" t="s">
        <v>6107</v>
      </c>
      <c r="L2266" s="8" t="s">
        <v>6120</v>
      </c>
      <c r="M2266" s="8" t="s">
        <v>6113</v>
      </c>
      <c r="N2266" s="12" t="s">
        <v>18</v>
      </c>
      <c r="O2266" s="12" t="s">
        <v>20</v>
      </c>
      <c r="P2266" s="12" t="s">
        <v>102</v>
      </c>
      <c r="Q2266" s="12" t="s">
        <v>22</v>
      </c>
      <c r="R2266" s="12" t="s">
        <v>32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10">
        <f>ROUNDUP(SUM(VLOOKUP(F2266,'Pontuação'!A$2:B$11,2,FALSE),VLOOKUP(E2266,'Pontuação'!C$2:D$11,2,FALSE),VLOOKUP(H2266,'Pontuação'!I$2:J$11,2,FALSE),VLOOKUP(J2266,'Pontuação'!G$2:H$11,2,FALSE),VLOOKUP(L2266,'Pontuação'!M$2:N$13,2,FALSE)),0)</f>
        <v>1571</v>
      </c>
      <c r="AD2266" s="11">
        <f t="shared" si="1"/>
        <v>157</v>
      </c>
      <c r="AE2266" s="11" t="str">
        <f t="array" ref="AE2266">IFERROR(INDEX('Pontuação'!G$13:G$101, MATCH(AD2266, 'Pontuação'!F$13:F$101, 0)), "Faixa Indefinida")</f>
        <v>C</v>
      </c>
      <c r="AF2266" s="11">
        <f t="shared" si="2"/>
        <v>0</v>
      </c>
      <c r="AG2266" s="11">
        <f t="shared" si="3"/>
        <v>0</v>
      </c>
      <c r="AH2266" s="11">
        <f t="shared" si="4"/>
        <v>1</v>
      </c>
      <c r="AI2266" s="11">
        <f t="shared" si="5"/>
        <v>0</v>
      </c>
      <c r="AJ2266" s="11">
        <f>ROUNDUP(SUM(VLOOKUP(F2266,'Pontuação 3.0'!A$2:B$11,2,FALSE),VLOOKUP(E2266,'Pontuação 3.0'!C$2:D$11,2,FALSE),VLOOKUP(H2266,'Pontuação 3.0'!I$2:J$11,2,FALSE),VLOOKUP(J2266,'Pontuação 3.0'!G$2:H$11,2,FALSE),VLOOKUP(G2266,'Pontuação 3.0'!E$2:F$11,2,FALSE),VLOOKUP(K2266,'Pontuação 3.0'!K$2:L$11,2,FALSE),VLOOKUP(L2266,'Pontuação 3.0'!M$2:N$13,2,FALSE)),0)</f>
        <v>1920</v>
      </c>
      <c r="AK2266" s="10">
        <f t="shared" si="6"/>
        <v>192</v>
      </c>
      <c r="AL2266" s="10" t="str">
        <f t="array" ref="AL2266">IFERROR(INDEX('Pontuação 3.0'!G$13:G$191, MATCH(AK2266, 'Pontuação 3.0'!F$13:F$191, 0)), "Faixa Indefinida")</f>
        <v>C</v>
      </c>
      <c r="AM2266" s="10">
        <f t="shared" si="7"/>
        <v>0</v>
      </c>
      <c r="AN2266" s="10">
        <f t="shared" si="8"/>
        <v>0</v>
      </c>
      <c r="AO2266" s="10">
        <f t="shared" si="9"/>
        <v>1</v>
      </c>
      <c r="AP2266" s="10">
        <f t="shared" si="10"/>
        <v>0</v>
      </c>
    </row>
    <row r="2267" ht="15.75" customHeight="1">
      <c r="A2267" s="7">
        <v>45677.0</v>
      </c>
      <c r="B2267" s="8" t="s">
        <v>603</v>
      </c>
      <c r="C2267" s="8" t="s">
        <v>5215</v>
      </c>
      <c r="D2267" s="9">
        <v>4.5920003545E10</v>
      </c>
      <c r="E2267" s="8" t="s">
        <v>6103</v>
      </c>
      <c r="F2267" s="8" t="s">
        <v>6116</v>
      </c>
      <c r="G2267" s="8" t="s">
        <v>6117</v>
      </c>
      <c r="H2267" s="8" t="s">
        <v>6118</v>
      </c>
      <c r="I2267" s="8" t="s">
        <v>6107</v>
      </c>
      <c r="J2267" s="8" t="s">
        <v>6119</v>
      </c>
      <c r="K2267" s="8" t="s">
        <v>6107</v>
      </c>
      <c r="L2267" s="8" t="s">
        <v>6120</v>
      </c>
      <c r="M2267" s="8" t="s">
        <v>6133</v>
      </c>
      <c r="N2267" s="12" t="s">
        <v>18</v>
      </c>
      <c r="O2267" s="12" t="s">
        <v>20</v>
      </c>
      <c r="P2267" s="12" t="s">
        <v>19</v>
      </c>
      <c r="Q2267" s="12" t="s">
        <v>22</v>
      </c>
      <c r="R2267" s="12" t="s">
        <v>21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10">
        <f>ROUNDUP(SUM(VLOOKUP(F2267,'Pontuação'!A$2:B$11,2,FALSE),VLOOKUP(E2267,'Pontuação'!C$2:D$11,2,FALSE),VLOOKUP(H2267,'Pontuação'!I$2:J$11,2,FALSE),VLOOKUP(J2267,'Pontuação'!G$2:H$11,2,FALSE),VLOOKUP(L2267,'Pontuação'!M$2:N$13,2,FALSE)),0)</f>
        <v>1727</v>
      </c>
      <c r="AD2267" s="11">
        <f t="shared" si="1"/>
        <v>173</v>
      </c>
      <c r="AE2267" s="11" t="str">
        <f t="array" ref="AE2267">IFERROR(INDEX('Pontuação'!G$13:G$101, MATCH(AD2267, 'Pontuação'!F$13:F$101, 0)), "Faixa Indefinida")</f>
        <v>B</v>
      </c>
      <c r="AF2267" s="11">
        <f t="shared" si="2"/>
        <v>0</v>
      </c>
      <c r="AG2267" s="11">
        <f t="shared" si="3"/>
        <v>1</v>
      </c>
      <c r="AH2267" s="11">
        <f t="shared" si="4"/>
        <v>0</v>
      </c>
      <c r="AI2267" s="11">
        <f t="shared" si="5"/>
        <v>0</v>
      </c>
      <c r="AJ2267" s="11">
        <f>ROUNDUP(SUM(VLOOKUP(F2267,'Pontuação 3.0'!A$2:B$11,2,FALSE),VLOOKUP(E2267,'Pontuação 3.0'!C$2:D$11,2,FALSE),VLOOKUP(H2267,'Pontuação 3.0'!I$2:J$11,2,FALSE),VLOOKUP(J2267,'Pontuação 3.0'!G$2:H$11,2,FALSE),VLOOKUP(G2267,'Pontuação 3.0'!E$2:F$11,2,FALSE),VLOOKUP(K2267,'Pontuação 3.0'!K$2:L$11,2,FALSE),VLOOKUP(L2267,'Pontuação 3.0'!M$2:N$13,2,FALSE)),0)</f>
        <v>2295</v>
      </c>
      <c r="AK2267" s="10">
        <f t="shared" si="6"/>
        <v>230</v>
      </c>
      <c r="AL2267" s="10" t="str">
        <f t="array" ref="AL2267">IFERROR(INDEX('Pontuação 3.0'!G$13:G$191, MATCH(AK2267, 'Pontuação 3.0'!F$13:F$191, 0)), "Faixa Indefinida")</f>
        <v>B</v>
      </c>
      <c r="AM2267" s="10">
        <f t="shared" si="7"/>
        <v>0</v>
      </c>
      <c r="AN2267" s="10">
        <f t="shared" si="8"/>
        <v>1</v>
      </c>
      <c r="AO2267" s="10">
        <f t="shared" si="9"/>
        <v>0</v>
      </c>
      <c r="AP2267" s="10">
        <f t="shared" si="10"/>
        <v>0</v>
      </c>
    </row>
    <row r="2268" ht="15.75" customHeight="1">
      <c r="A2268" s="7">
        <v>45677.0</v>
      </c>
      <c r="B2268" s="8" t="s">
        <v>5216</v>
      </c>
      <c r="C2268" s="8" t="s">
        <v>5217</v>
      </c>
      <c r="D2268" s="9">
        <v>9.2981467646E10</v>
      </c>
      <c r="E2268" s="8" t="s">
        <v>6103</v>
      </c>
      <c r="F2268" s="8" t="s">
        <v>6104</v>
      </c>
      <c r="G2268" s="8" t="s">
        <v>6117</v>
      </c>
      <c r="H2268" s="8" t="s">
        <v>6106</v>
      </c>
      <c r="I2268" s="8" t="s">
        <v>6107</v>
      </c>
      <c r="J2268" s="8" t="s">
        <v>6129</v>
      </c>
      <c r="K2268" s="8" t="s">
        <v>6107</v>
      </c>
      <c r="L2268" s="8" t="s">
        <v>6120</v>
      </c>
      <c r="M2268" s="8" t="s">
        <v>6113</v>
      </c>
      <c r="N2268" s="12" t="s">
        <v>18</v>
      </c>
      <c r="O2268" s="12" t="s">
        <v>20</v>
      </c>
      <c r="P2268" s="12" t="s">
        <v>89</v>
      </c>
      <c r="Q2268" s="12" t="s">
        <v>33</v>
      </c>
      <c r="R2268" s="12" t="s">
        <v>32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10">
        <f>ROUNDUP(SUM(VLOOKUP(F2268,'Pontuação'!A$2:B$11,2,FALSE),VLOOKUP(E2268,'Pontuação'!C$2:D$11,2,FALSE),VLOOKUP(H2268,'Pontuação'!I$2:J$11,2,FALSE),VLOOKUP(J2268,'Pontuação'!G$2:H$11,2,FALSE),VLOOKUP(L2268,'Pontuação'!M$2:N$13,2,FALSE)),0)</f>
        <v>1968</v>
      </c>
      <c r="AD2268" s="11">
        <f t="shared" si="1"/>
        <v>197</v>
      </c>
      <c r="AE2268" s="11" t="str">
        <f t="array" ref="AE2268">IFERROR(INDEX('Pontuação'!G$13:G$101, MATCH(AD2268, 'Pontuação'!F$13:F$101, 0)), "Faixa Indefinida")</f>
        <v>A</v>
      </c>
      <c r="AF2268" s="11">
        <f t="shared" si="2"/>
        <v>1</v>
      </c>
      <c r="AG2268" s="11">
        <f t="shared" si="3"/>
        <v>0</v>
      </c>
      <c r="AH2268" s="11">
        <f t="shared" si="4"/>
        <v>0</v>
      </c>
      <c r="AI2268" s="11">
        <f t="shared" si="5"/>
        <v>0</v>
      </c>
      <c r="AJ2268" s="11">
        <f>ROUNDUP(SUM(VLOOKUP(F2268,'Pontuação 3.0'!A$2:B$11,2,FALSE),VLOOKUP(E2268,'Pontuação 3.0'!C$2:D$11,2,FALSE),VLOOKUP(H2268,'Pontuação 3.0'!I$2:J$11,2,FALSE),VLOOKUP(J2268,'Pontuação 3.0'!G$2:H$11,2,FALSE),VLOOKUP(G2268,'Pontuação 3.0'!E$2:F$11,2,FALSE),VLOOKUP(K2268,'Pontuação 3.0'!K$2:L$11,2,FALSE),VLOOKUP(L2268,'Pontuação 3.0'!M$2:N$13,2,FALSE)),0)</f>
        <v>2468</v>
      </c>
      <c r="AK2268" s="10">
        <f t="shared" si="6"/>
        <v>247</v>
      </c>
      <c r="AL2268" s="10" t="str">
        <f t="array" ref="AL2268">IFERROR(INDEX('Pontuação 3.0'!G$13:G$191, MATCH(AK2268, 'Pontuação 3.0'!F$13:F$191, 0)), "Faixa Indefinida")</f>
        <v>A</v>
      </c>
      <c r="AM2268" s="10">
        <f t="shared" si="7"/>
        <v>1</v>
      </c>
      <c r="AN2268" s="10">
        <f t="shared" si="8"/>
        <v>0</v>
      </c>
      <c r="AO2268" s="10">
        <f t="shared" si="9"/>
        <v>0</v>
      </c>
      <c r="AP2268" s="10">
        <f t="shared" si="10"/>
        <v>0</v>
      </c>
    </row>
    <row r="2269" ht="15.75" customHeight="1">
      <c r="A2269" s="7">
        <v>45677.0</v>
      </c>
      <c r="B2269" s="8" t="s">
        <v>2345</v>
      </c>
      <c r="C2269" s="8" t="s">
        <v>5218</v>
      </c>
      <c r="D2269" s="9">
        <v>4.1997138396E10</v>
      </c>
      <c r="E2269" s="8" t="s">
        <v>6103</v>
      </c>
      <c r="F2269" s="8" t="s">
        <v>6116</v>
      </c>
      <c r="G2269" s="8" t="s">
        <v>6122</v>
      </c>
      <c r="H2269" s="8" t="s">
        <v>6106</v>
      </c>
      <c r="I2269" s="8" t="s">
        <v>6107</v>
      </c>
      <c r="J2269" s="8" t="s">
        <v>6119</v>
      </c>
      <c r="K2269" s="8" t="s">
        <v>6107</v>
      </c>
      <c r="L2269" s="8" t="s">
        <v>6120</v>
      </c>
      <c r="M2269" s="8" t="s">
        <v>6121</v>
      </c>
      <c r="N2269" s="12" t="s">
        <v>18</v>
      </c>
      <c r="O2269" s="12" t="s">
        <v>20</v>
      </c>
      <c r="P2269" s="12" t="s">
        <v>102</v>
      </c>
      <c r="Q2269" s="12" t="s">
        <v>22</v>
      </c>
      <c r="R2269" s="12" t="s">
        <v>32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10">
        <f>ROUNDUP(SUM(VLOOKUP(F2269,'Pontuação'!A$2:B$11,2,FALSE),VLOOKUP(E2269,'Pontuação'!C$2:D$11,2,FALSE),VLOOKUP(H2269,'Pontuação'!I$2:J$11,2,FALSE),VLOOKUP(J2269,'Pontuação'!G$2:H$11,2,FALSE),VLOOKUP(L2269,'Pontuação'!M$2:N$13,2,FALSE)),0)</f>
        <v>1685</v>
      </c>
      <c r="AD2269" s="11">
        <f t="shared" si="1"/>
        <v>169</v>
      </c>
      <c r="AE2269" s="11" t="str">
        <f t="array" ref="AE2269">IFERROR(INDEX('Pontuação'!G$13:G$101, MATCH(AD2269, 'Pontuação'!F$13:F$101, 0)), "Faixa Indefinida")</f>
        <v>B</v>
      </c>
      <c r="AF2269" s="11">
        <f t="shared" si="2"/>
        <v>0</v>
      </c>
      <c r="AG2269" s="11">
        <f t="shared" si="3"/>
        <v>1</v>
      </c>
      <c r="AH2269" s="11">
        <f t="shared" si="4"/>
        <v>0</v>
      </c>
      <c r="AI2269" s="11">
        <f t="shared" si="5"/>
        <v>0</v>
      </c>
      <c r="AJ2269" s="11">
        <f>ROUNDUP(SUM(VLOOKUP(F2269,'Pontuação 3.0'!A$2:B$11,2,FALSE),VLOOKUP(E2269,'Pontuação 3.0'!C$2:D$11,2,FALSE),VLOOKUP(H2269,'Pontuação 3.0'!I$2:J$11,2,FALSE),VLOOKUP(J2269,'Pontuação 3.0'!G$2:H$11,2,FALSE),VLOOKUP(G2269,'Pontuação 3.0'!E$2:F$11,2,FALSE),VLOOKUP(K2269,'Pontuação 3.0'!K$2:L$11,2,FALSE),VLOOKUP(L2269,'Pontuação 3.0'!M$2:N$13,2,FALSE)),0)</f>
        <v>2068</v>
      </c>
      <c r="AK2269" s="10">
        <f t="shared" si="6"/>
        <v>207</v>
      </c>
      <c r="AL2269" s="10" t="str">
        <f t="array" ref="AL2269">IFERROR(INDEX('Pontuação 3.0'!G$13:G$191, MATCH(AK2269, 'Pontuação 3.0'!F$13:F$191, 0)), "Faixa Indefinida")</f>
        <v>C</v>
      </c>
      <c r="AM2269" s="10">
        <f t="shared" si="7"/>
        <v>0</v>
      </c>
      <c r="AN2269" s="10">
        <f t="shared" si="8"/>
        <v>0</v>
      </c>
      <c r="AO2269" s="10">
        <f t="shared" si="9"/>
        <v>1</v>
      </c>
      <c r="AP2269" s="10">
        <f t="shared" si="10"/>
        <v>0</v>
      </c>
    </row>
    <row r="2270" ht="15.75" customHeight="1">
      <c r="A2270" s="7">
        <v>45677.0</v>
      </c>
      <c r="B2270" s="8" t="s">
        <v>5219</v>
      </c>
      <c r="C2270" s="8" t="s">
        <v>5220</v>
      </c>
      <c r="D2270" s="9">
        <v>9.92411343E8</v>
      </c>
      <c r="E2270" s="8" t="s">
        <v>6125</v>
      </c>
      <c r="F2270" s="8" t="s">
        <v>6143</v>
      </c>
      <c r="G2270" s="8" t="s">
        <v>6117</v>
      </c>
      <c r="H2270" s="8" t="s">
        <v>6118</v>
      </c>
      <c r="I2270" s="8" t="s">
        <v>6128</v>
      </c>
      <c r="J2270" s="8" t="s">
        <v>6119</v>
      </c>
      <c r="K2270" s="8" t="s">
        <v>6107</v>
      </c>
      <c r="L2270" s="8" t="s">
        <v>6120</v>
      </c>
      <c r="M2270" s="8" t="s">
        <v>6133</v>
      </c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10">
        <f>ROUNDUP(SUM(VLOOKUP(F2270,'Pontuação'!A$2:B$11,2,FALSE),VLOOKUP(E2270,'Pontuação'!C$2:D$11,2,FALSE),VLOOKUP(H2270,'Pontuação'!I$2:J$11,2,FALSE),VLOOKUP(J2270,'Pontuação'!G$2:H$11,2,FALSE),VLOOKUP(L2270,'Pontuação'!M$2:N$13,2,FALSE)),0)</f>
        <v>1702</v>
      </c>
      <c r="AD2270" s="11">
        <f t="shared" si="1"/>
        <v>170</v>
      </c>
      <c r="AE2270" s="11" t="str">
        <f t="array" ref="AE2270">IFERROR(INDEX('Pontuação'!G$13:G$101, MATCH(AD2270, 'Pontuação'!F$13:F$101, 0)), "Faixa Indefinida")</f>
        <v>B</v>
      </c>
      <c r="AF2270" s="11">
        <f t="shared" si="2"/>
        <v>0</v>
      </c>
      <c r="AG2270" s="11">
        <f t="shared" si="3"/>
        <v>1</v>
      </c>
      <c r="AH2270" s="11">
        <f t="shared" si="4"/>
        <v>0</v>
      </c>
      <c r="AI2270" s="11">
        <f t="shared" si="5"/>
        <v>0</v>
      </c>
      <c r="AJ2270" s="11">
        <f>ROUNDUP(SUM(VLOOKUP(F2270,'Pontuação 3.0'!A$2:B$11,2,FALSE),VLOOKUP(E2270,'Pontuação 3.0'!C$2:D$11,2,FALSE),VLOOKUP(H2270,'Pontuação 3.0'!I$2:J$11,2,FALSE),VLOOKUP(J2270,'Pontuação 3.0'!G$2:H$11,2,FALSE),VLOOKUP(G2270,'Pontuação 3.0'!E$2:F$11,2,FALSE),VLOOKUP(K2270,'Pontuação 3.0'!K$2:L$11,2,FALSE),VLOOKUP(L2270,'Pontuação 3.0'!M$2:N$13,2,FALSE)),0)</f>
        <v>2043</v>
      </c>
      <c r="AK2270" s="10">
        <f t="shared" si="6"/>
        <v>204</v>
      </c>
      <c r="AL2270" s="10" t="str">
        <f t="array" ref="AL2270">IFERROR(INDEX('Pontuação 3.0'!G$13:G$191, MATCH(AK2270, 'Pontuação 3.0'!F$13:F$191, 0)), "Faixa Indefinida")</f>
        <v>C</v>
      </c>
      <c r="AM2270" s="10">
        <f t="shared" si="7"/>
        <v>0</v>
      </c>
      <c r="AN2270" s="10">
        <f t="shared" si="8"/>
        <v>0</v>
      </c>
      <c r="AO2270" s="10">
        <f t="shared" si="9"/>
        <v>1</v>
      </c>
      <c r="AP2270" s="10">
        <f t="shared" si="10"/>
        <v>0</v>
      </c>
    </row>
    <row r="2271" ht="15.75" customHeight="1">
      <c r="A2271" s="7">
        <v>45677.0</v>
      </c>
      <c r="B2271" s="8" t="s">
        <v>315</v>
      </c>
      <c r="C2271" s="8" t="s">
        <v>5221</v>
      </c>
      <c r="D2271" s="9">
        <v>7.399941368E10</v>
      </c>
      <c r="E2271" s="8" t="s">
        <v>6103</v>
      </c>
      <c r="F2271" s="8" t="s">
        <v>6116</v>
      </c>
      <c r="G2271" s="8" t="s">
        <v>6114</v>
      </c>
      <c r="H2271" s="8" t="s">
        <v>6118</v>
      </c>
      <c r="I2271" s="8" t="s">
        <v>6107</v>
      </c>
      <c r="J2271" s="8" t="s">
        <v>6119</v>
      </c>
      <c r="K2271" s="8" t="s">
        <v>6107</v>
      </c>
      <c r="L2271" s="8" t="s">
        <v>6115</v>
      </c>
      <c r="M2271" s="8" t="s">
        <v>6121</v>
      </c>
      <c r="N2271" s="12" t="s">
        <v>18</v>
      </c>
      <c r="O2271" s="12" t="s">
        <v>20</v>
      </c>
      <c r="P2271" s="12" t="s">
        <v>89</v>
      </c>
      <c r="Q2271" s="12" t="s">
        <v>22</v>
      </c>
      <c r="R2271" s="12" t="s">
        <v>32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10">
        <f>ROUNDUP(SUM(VLOOKUP(F2271,'Pontuação'!A$2:B$11,2,FALSE),VLOOKUP(E2271,'Pontuação'!C$2:D$11,2,FALSE),VLOOKUP(H2271,'Pontuação'!I$2:J$11,2,FALSE),VLOOKUP(J2271,'Pontuação'!G$2:H$11,2,FALSE),VLOOKUP(L2271,'Pontuação'!M$2:N$13,2,FALSE)),0)</f>
        <v>1595</v>
      </c>
      <c r="AD2271" s="11">
        <f t="shared" si="1"/>
        <v>160</v>
      </c>
      <c r="AE2271" s="11" t="str">
        <f t="array" ref="AE2271">IFERROR(INDEX('Pontuação'!G$13:G$101, MATCH(AD2271, 'Pontuação'!F$13:F$101, 0)), "Faixa Indefinida")</f>
        <v>C</v>
      </c>
      <c r="AF2271" s="11">
        <f t="shared" si="2"/>
        <v>0</v>
      </c>
      <c r="AG2271" s="11">
        <f t="shared" si="3"/>
        <v>0</v>
      </c>
      <c r="AH2271" s="11">
        <f t="shared" si="4"/>
        <v>1</v>
      </c>
      <c r="AI2271" s="11">
        <f t="shared" si="5"/>
        <v>0</v>
      </c>
      <c r="AJ2271" s="11">
        <f>ROUNDUP(SUM(VLOOKUP(F2271,'Pontuação 3.0'!A$2:B$11,2,FALSE),VLOOKUP(E2271,'Pontuação 3.0'!C$2:D$11,2,FALSE),VLOOKUP(H2271,'Pontuação 3.0'!I$2:J$11,2,FALSE),VLOOKUP(J2271,'Pontuação 3.0'!G$2:H$11,2,FALSE),VLOOKUP(G2271,'Pontuação 3.0'!E$2:F$11,2,FALSE),VLOOKUP(K2271,'Pontuação 3.0'!K$2:L$11,2,FALSE),VLOOKUP(L2271,'Pontuação 3.0'!M$2:N$13,2,FALSE)),0)</f>
        <v>2059</v>
      </c>
      <c r="AK2271" s="10">
        <f t="shared" si="6"/>
        <v>206</v>
      </c>
      <c r="AL2271" s="10" t="str">
        <f t="array" ref="AL2271">IFERROR(INDEX('Pontuação 3.0'!G$13:G$191, MATCH(AK2271, 'Pontuação 3.0'!F$13:F$191, 0)), "Faixa Indefinida")</f>
        <v>C</v>
      </c>
      <c r="AM2271" s="10">
        <f t="shared" si="7"/>
        <v>0</v>
      </c>
      <c r="AN2271" s="10">
        <f t="shared" si="8"/>
        <v>0</v>
      </c>
      <c r="AO2271" s="10">
        <f t="shared" si="9"/>
        <v>1</v>
      </c>
      <c r="AP2271" s="10">
        <f t="shared" si="10"/>
        <v>0</v>
      </c>
    </row>
    <row r="2272" ht="15.75" customHeight="1">
      <c r="A2272" s="7">
        <v>45677.0</v>
      </c>
      <c r="B2272" s="8" t="s">
        <v>5222</v>
      </c>
      <c r="C2272" s="8" t="s">
        <v>5223</v>
      </c>
      <c r="D2272" s="9">
        <v>1.1947594561E10</v>
      </c>
      <c r="E2272" s="8" t="s">
        <v>6103</v>
      </c>
      <c r="F2272" s="8" t="s">
        <v>6143</v>
      </c>
      <c r="G2272" s="8" t="s">
        <v>6114</v>
      </c>
      <c r="H2272" s="8" t="s">
        <v>6123</v>
      </c>
      <c r="I2272" s="8" t="s">
        <v>6107</v>
      </c>
      <c r="J2272" s="8" t="s">
        <v>6119</v>
      </c>
      <c r="K2272" s="8" t="s">
        <v>6107</v>
      </c>
      <c r="L2272" s="8" t="s">
        <v>6136</v>
      </c>
      <c r="M2272" s="8" t="s">
        <v>6121</v>
      </c>
      <c r="N2272" s="12" t="s">
        <v>18</v>
      </c>
      <c r="O2272" s="12" t="s">
        <v>20</v>
      </c>
      <c r="P2272" s="12" t="s">
        <v>31</v>
      </c>
      <c r="Q2272" s="12" t="s">
        <v>1616</v>
      </c>
      <c r="R2272" s="12" t="s">
        <v>32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10">
        <f>ROUNDUP(SUM(VLOOKUP(F2272,'Pontuação'!A$2:B$11,2,FALSE),VLOOKUP(E2272,'Pontuação'!C$2:D$11,2,FALSE),VLOOKUP(H2272,'Pontuação'!I$2:J$11,2,FALSE),VLOOKUP(J2272,'Pontuação'!G$2:H$11,2,FALSE),VLOOKUP(L2272,'Pontuação'!M$2:N$13,2,FALSE)),0)</f>
        <v>1454</v>
      </c>
      <c r="AD2272" s="11">
        <f t="shared" si="1"/>
        <v>145</v>
      </c>
      <c r="AE2272" s="11" t="str">
        <f t="array" ref="AE2272">IFERROR(INDEX('Pontuação'!G$13:G$101, MATCH(AD2272, 'Pontuação'!F$13:F$101, 0)), "Faixa Indefinida")</f>
        <v>D</v>
      </c>
      <c r="AF2272" s="11">
        <f t="shared" si="2"/>
        <v>0</v>
      </c>
      <c r="AG2272" s="11">
        <f t="shared" si="3"/>
        <v>0</v>
      </c>
      <c r="AH2272" s="11">
        <f t="shared" si="4"/>
        <v>0</v>
      </c>
      <c r="AI2272" s="11">
        <f t="shared" si="5"/>
        <v>1</v>
      </c>
      <c r="AJ2272" s="11">
        <f>ROUNDUP(SUM(VLOOKUP(F2272,'Pontuação 3.0'!A$2:B$11,2,FALSE),VLOOKUP(E2272,'Pontuação 3.0'!C$2:D$11,2,FALSE),VLOOKUP(H2272,'Pontuação 3.0'!I$2:J$11,2,FALSE),VLOOKUP(J2272,'Pontuação 3.0'!G$2:H$11,2,FALSE),VLOOKUP(G2272,'Pontuação 3.0'!E$2:F$11,2,FALSE),VLOOKUP(K2272,'Pontuação 3.0'!K$2:L$11,2,FALSE),VLOOKUP(L2272,'Pontuação 3.0'!M$2:N$13,2,FALSE)),0)</f>
        <v>1580</v>
      </c>
      <c r="AK2272" s="10">
        <f t="shared" si="6"/>
        <v>158</v>
      </c>
      <c r="AL2272" s="10" t="str">
        <f t="array" ref="AL2272">IFERROR(INDEX('Pontuação 3.0'!G$13:G$191, MATCH(AK2272, 'Pontuação 3.0'!F$13:F$191, 0)), "Faixa Indefinida")</f>
        <v>D</v>
      </c>
      <c r="AM2272" s="10">
        <f t="shared" si="7"/>
        <v>0</v>
      </c>
      <c r="AN2272" s="10">
        <f t="shared" si="8"/>
        <v>0</v>
      </c>
      <c r="AO2272" s="10">
        <f t="shared" si="9"/>
        <v>0</v>
      </c>
      <c r="AP2272" s="10">
        <f t="shared" si="10"/>
        <v>1</v>
      </c>
    </row>
    <row r="2273" ht="15.75" customHeight="1">
      <c r="A2273" s="7">
        <v>45677.0</v>
      </c>
      <c r="B2273" s="8" t="s">
        <v>203</v>
      </c>
      <c r="C2273" s="8" t="s">
        <v>5224</v>
      </c>
      <c r="D2273" s="9">
        <v>7.1987476125E10</v>
      </c>
      <c r="E2273" s="8" t="s">
        <v>6103</v>
      </c>
      <c r="F2273" s="8" t="s">
        <v>6126</v>
      </c>
      <c r="G2273" s="8" t="s">
        <v>6117</v>
      </c>
      <c r="H2273" s="8" t="s">
        <v>6118</v>
      </c>
      <c r="I2273" s="8" t="s">
        <v>6107</v>
      </c>
      <c r="J2273" s="8" t="s">
        <v>6119</v>
      </c>
      <c r="K2273" s="8" t="s">
        <v>6107</v>
      </c>
      <c r="L2273" s="8" t="s">
        <v>6115</v>
      </c>
      <c r="M2273" s="8" t="s">
        <v>6113</v>
      </c>
      <c r="N2273" s="12" t="s">
        <v>18</v>
      </c>
      <c r="O2273" s="12" t="s">
        <v>20</v>
      </c>
      <c r="P2273" s="12" t="s">
        <v>48</v>
      </c>
      <c r="Q2273" s="12" t="s">
        <v>22</v>
      </c>
      <c r="R2273" s="12" t="s">
        <v>32</v>
      </c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10">
        <f>ROUNDUP(SUM(VLOOKUP(F2273,'Pontuação'!A$2:B$11,2,FALSE),VLOOKUP(E2273,'Pontuação'!C$2:D$11,2,FALSE),VLOOKUP(H2273,'Pontuação'!I$2:J$11,2,FALSE),VLOOKUP(J2273,'Pontuação'!G$2:H$11,2,FALSE),VLOOKUP(L2273,'Pontuação'!M$2:N$13,2,FALSE)),0)</f>
        <v>1583</v>
      </c>
      <c r="AD2273" s="11">
        <f t="shared" si="1"/>
        <v>158</v>
      </c>
      <c r="AE2273" s="11" t="str">
        <f t="array" ref="AE2273">IFERROR(INDEX('Pontuação'!G$13:G$101, MATCH(AD2273, 'Pontuação'!F$13:F$101, 0)), "Faixa Indefinida")</f>
        <v>C</v>
      </c>
      <c r="AF2273" s="11">
        <f t="shared" si="2"/>
        <v>0</v>
      </c>
      <c r="AG2273" s="11">
        <f t="shared" si="3"/>
        <v>0</v>
      </c>
      <c r="AH2273" s="11">
        <f t="shared" si="4"/>
        <v>1</v>
      </c>
      <c r="AI2273" s="11">
        <f t="shared" si="5"/>
        <v>0</v>
      </c>
      <c r="AJ2273" s="11">
        <f>ROUNDUP(SUM(VLOOKUP(F2273,'Pontuação 3.0'!A$2:B$11,2,FALSE),VLOOKUP(E2273,'Pontuação 3.0'!C$2:D$11,2,FALSE),VLOOKUP(H2273,'Pontuação 3.0'!I$2:J$11,2,FALSE),VLOOKUP(J2273,'Pontuação 3.0'!G$2:H$11,2,FALSE),VLOOKUP(G2273,'Pontuação 3.0'!E$2:F$11,2,FALSE),VLOOKUP(K2273,'Pontuação 3.0'!K$2:L$11,2,FALSE),VLOOKUP(L2273,'Pontuação 3.0'!M$2:N$13,2,FALSE)),0)</f>
        <v>2076</v>
      </c>
      <c r="AK2273" s="10">
        <f t="shared" si="6"/>
        <v>208</v>
      </c>
      <c r="AL2273" s="10" t="str">
        <f t="array" ref="AL2273">IFERROR(INDEX('Pontuação 3.0'!G$13:G$191, MATCH(AK2273, 'Pontuação 3.0'!F$13:F$191, 0)), "Faixa Indefinida")</f>
        <v>C</v>
      </c>
      <c r="AM2273" s="10">
        <f t="shared" si="7"/>
        <v>0</v>
      </c>
      <c r="AN2273" s="10">
        <f t="shared" si="8"/>
        <v>0</v>
      </c>
      <c r="AO2273" s="10">
        <f t="shared" si="9"/>
        <v>1</v>
      </c>
      <c r="AP2273" s="10">
        <f t="shared" si="10"/>
        <v>0</v>
      </c>
    </row>
    <row r="2274" ht="15.75" customHeight="1">
      <c r="A2274" s="7">
        <v>45677.0</v>
      </c>
      <c r="B2274" s="8" t="s">
        <v>5225</v>
      </c>
      <c r="C2274" s="8" t="s">
        <v>5226</v>
      </c>
      <c r="D2274" s="9">
        <v>8.2987428079E10</v>
      </c>
      <c r="E2274" s="8" t="s">
        <v>6103</v>
      </c>
      <c r="F2274" s="8" t="s">
        <v>6116</v>
      </c>
      <c r="G2274" s="8" t="s">
        <v>6117</v>
      </c>
      <c r="H2274" s="8" t="s">
        <v>6106</v>
      </c>
      <c r="I2274" s="8" t="s">
        <v>6128</v>
      </c>
      <c r="J2274" s="8" t="s">
        <v>6108</v>
      </c>
      <c r="K2274" s="8" t="s">
        <v>6109</v>
      </c>
      <c r="L2274" s="8" t="s">
        <v>6120</v>
      </c>
      <c r="M2274" s="8" t="s">
        <v>6121</v>
      </c>
      <c r="N2274" s="12" t="s">
        <v>18</v>
      </c>
      <c r="O2274" s="12" t="s">
        <v>20</v>
      </c>
      <c r="P2274" s="12" t="s">
        <v>19</v>
      </c>
      <c r="Q2274" s="12" t="s">
        <v>22</v>
      </c>
      <c r="R2274" s="12" t="s">
        <v>32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10">
        <f>ROUNDUP(SUM(VLOOKUP(F2274,'Pontuação'!A$2:B$11,2,FALSE),VLOOKUP(E2274,'Pontuação'!C$2:D$11,2,FALSE),VLOOKUP(H2274,'Pontuação'!I$2:J$11,2,FALSE),VLOOKUP(J2274,'Pontuação'!G$2:H$11,2,FALSE),VLOOKUP(L2274,'Pontuação'!M$2:N$13,2,FALSE)),0)</f>
        <v>1790</v>
      </c>
      <c r="AD2274" s="11">
        <f t="shared" si="1"/>
        <v>179</v>
      </c>
      <c r="AE2274" s="11" t="str">
        <f t="array" ref="AE2274">IFERROR(INDEX('Pontuação'!G$13:G$101, MATCH(AD2274, 'Pontuação'!F$13:F$101, 0)), "Faixa Indefinida")</f>
        <v>B</v>
      </c>
      <c r="AF2274" s="11">
        <f t="shared" si="2"/>
        <v>0</v>
      </c>
      <c r="AG2274" s="11">
        <f t="shared" si="3"/>
        <v>1</v>
      </c>
      <c r="AH2274" s="11">
        <f t="shared" si="4"/>
        <v>0</v>
      </c>
      <c r="AI2274" s="11">
        <f t="shared" si="5"/>
        <v>0</v>
      </c>
      <c r="AJ2274" s="11">
        <f>ROUNDUP(SUM(VLOOKUP(F2274,'Pontuação 3.0'!A$2:B$11,2,FALSE),VLOOKUP(E2274,'Pontuação 3.0'!C$2:D$11,2,FALSE),VLOOKUP(H2274,'Pontuação 3.0'!I$2:J$11,2,FALSE),VLOOKUP(J2274,'Pontuação 3.0'!G$2:H$11,2,FALSE),VLOOKUP(G2274,'Pontuação 3.0'!E$2:F$11,2,FALSE),VLOOKUP(K2274,'Pontuação 3.0'!K$2:L$11,2,FALSE),VLOOKUP(L2274,'Pontuação 3.0'!M$2:N$13,2,FALSE)),0)</f>
        <v>2621</v>
      </c>
      <c r="AK2274" s="10">
        <f t="shared" si="6"/>
        <v>262</v>
      </c>
      <c r="AL2274" s="10" t="str">
        <f t="array" ref="AL2274">IFERROR(INDEX('Pontuação 3.0'!G$13:G$191, MATCH(AK2274, 'Pontuação 3.0'!F$13:F$191, 0)), "Faixa Indefinida")</f>
        <v>A</v>
      </c>
      <c r="AM2274" s="10">
        <f t="shared" si="7"/>
        <v>1</v>
      </c>
      <c r="AN2274" s="10">
        <f t="shared" si="8"/>
        <v>0</v>
      </c>
      <c r="AO2274" s="10">
        <f t="shared" si="9"/>
        <v>0</v>
      </c>
      <c r="AP2274" s="10">
        <f t="shared" si="10"/>
        <v>0</v>
      </c>
    </row>
    <row r="2275" ht="15.75" customHeight="1">
      <c r="A2275" s="7">
        <v>45677.0</v>
      </c>
      <c r="B2275" s="8" t="s">
        <v>3781</v>
      </c>
      <c r="C2275" s="8" t="s">
        <v>5227</v>
      </c>
      <c r="D2275" s="9">
        <v>9.9992063487E10</v>
      </c>
      <c r="E2275" s="8" t="s">
        <v>6103</v>
      </c>
      <c r="F2275" s="8" t="s">
        <v>6126</v>
      </c>
      <c r="G2275" s="8" t="s">
        <v>6117</v>
      </c>
      <c r="H2275" s="8" t="s">
        <v>6118</v>
      </c>
      <c r="I2275" s="8" t="s">
        <v>6128</v>
      </c>
      <c r="J2275" s="8" t="s">
        <v>6108</v>
      </c>
      <c r="K2275" s="8" t="s">
        <v>6107</v>
      </c>
      <c r="L2275" s="8" t="s">
        <v>6115</v>
      </c>
      <c r="M2275" s="8" t="s">
        <v>6111</v>
      </c>
      <c r="N2275" s="12" t="s">
        <v>18</v>
      </c>
      <c r="O2275" s="12" t="s">
        <v>20</v>
      </c>
      <c r="P2275" s="12" t="s">
        <v>121</v>
      </c>
      <c r="Q2275" s="12" t="s">
        <v>33</v>
      </c>
      <c r="R2275" s="12" t="s">
        <v>32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10">
        <f>ROUNDUP(SUM(VLOOKUP(F2275,'Pontuação'!A$2:B$11,2,FALSE),VLOOKUP(E2275,'Pontuação'!C$2:D$11,2,FALSE),VLOOKUP(H2275,'Pontuação'!I$2:J$11,2,FALSE),VLOOKUP(J2275,'Pontuação'!G$2:H$11,2,FALSE),VLOOKUP(L2275,'Pontuação'!M$2:N$13,2,FALSE)),0)</f>
        <v>1688</v>
      </c>
      <c r="AD2275" s="11">
        <f t="shared" si="1"/>
        <v>169</v>
      </c>
      <c r="AE2275" s="11" t="str">
        <f t="array" ref="AE2275">IFERROR(INDEX('Pontuação'!G$13:G$101, MATCH(AD2275, 'Pontuação'!F$13:F$101, 0)), "Faixa Indefinida")</f>
        <v>B</v>
      </c>
      <c r="AF2275" s="11">
        <f t="shared" si="2"/>
        <v>0</v>
      </c>
      <c r="AG2275" s="11">
        <f t="shared" si="3"/>
        <v>1</v>
      </c>
      <c r="AH2275" s="11">
        <f t="shared" si="4"/>
        <v>0</v>
      </c>
      <c r="AI2275" s="11">
        <f t="shared" si="5"/>
        <v>0</v>
      </c>
      <c r="AJ2275" s="11">
        <f>ROUNDUP(SUM(VLOOKUP(F2275,'Pontuação 3.0'!A$2:B$11,2,FALSE),VLOOKUP(E2275,'Pontuação 3.0'!C$2:D$11,2,FALSE),VLOOKUP(H2275,'Pontuação 3.0'!I$2:J$11,2,FALSE),VLOOKUP(J2275,'Pontuação 3.0'!G$2:H$11,2,FALSE),VLOOKUP(G2275,'Pontuação 3.0'!E$2:F$11,2,FALSE),VLOOKUP(K2275,'Pontuação 3.0'!K$2:L$11,2,FALSE),VLOOKUP(L2275,'Pontuação 3.0'!M$2:N$13,2,FALSE)),0)</f>
        <v>2228</v>
      </c>
      <c r="AK2275" s="10">
        <f t="shared" si="6"/>
        <v>223</v>
      </c>
      <c r="AL2275" s="10" t="str">
        <f t="array" ref="AL2275">IFERROR(INDEX('Pontuação 3.0'!G$13:G$191, MATCH(AK2275, 'Pontuação 3.0'!F$13:F$191, 0)), "Faixa Indefinida")</f>
        <v>B</v>
      </c>
      <c r="AM2275" s="10">
        <f t="shared" si="7"/>
        <v>0</v>
      </c>
      <c r="AN2275" s="10">
        <f t="shared" si="8"/>
        <v>1</v>
      </c>
      <c r="AO2275" s="10">
        <f t="shared" si="9"/>
        <v>0</v>
      </c>
      <c r="AP2275" s="10">
        <f t="shared" si="10"/>
        <v>0</v>
      </c>
    </row>
    <row r="2276" ht="15.75" customHeight="1">
      <c r="A2276" s="7">
        <v>45677.0</v>
      </c>
      <c r="B2276" s="8" t="s">
        <v>5228</v>
      </c>
      <c r="C2276" s="8" t="s">
        <v>5229</v>
      </c>
      <c r="D2276" s="9">
        <v>6.2981253278E10</v>
      </c>
      <c r="E2276" s="8" t="s">
        <v>6103</v>
      </c>
      <c r="F2276" s="8" t="s">
        <v>6116</v>
      </c>
      <c r="G2276" s="8" t="s">
        <v>6122</v>
      </c>
      <c r="H2276" s="8" t="s">
        <v>6135</v>
      </c>
      <c r="I2276" s="8" t="s">
        <v>6107</v>
      </c>
      <c r="J2276" s="8" t="s">
        <v>6119</v>
      </c>
      <c r="K2276" s="8" t="s">
        <v>6107</v>
      </c>
      <c r="L2276" s="8" t="s">
        <v>6115</v>
      </c>
      <c r="M2276" s="8" t="s">
        <v>6121</v>
      </c>
      <c r="N2276" s="12" t="s">
        <v>18</v>
      </c>
      <c r="O2276" s="12" t="s">
        <v>20</v>
      </c>
      <c r="P2276" s="12" t="s">
        <v>76</v>
      </c>
      <c r="Q2276" s="12" t="s">
        <v>22</v>
      </c>
      <c r="R2276" s="12" t="s">
        <v>32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10">
        <f>ROUNDUP(SUM(VLOOKUP(F2276,'Pontuação'!A$2:B$11,2,FALSE),VLOOKUP(E2276,'Pontuação'!C$2:D$11,2,FALSE),VLOOKUP(H2276,'Pontuação'!I$2:J$11,2,FALSE),VLOOKUP(J2276,'Pontuação'!G$2:H$11,2,FALSE),VLOOKUP(L2276,'Pontuação'!M$2:N$13,2,FALSE)),0)</f>
        <v>1579</v>
      </c>
      <c r="AD2276" s="11">
        <f t="shared" si="1"/>
        <v>158</v>
      </c>
      <c r="AE2276" s="11" t="str">
        <f t="array" ref="AE2276">IFERROR(INDEX('Pontuação'!G$13:G$101, MATCH(AD2276, 'Pontuação'!F$13:F$101, 0)), "Faixa Indefinida")</f>
        <v>C</v>
      </c>
      <c r="AF2276" s="11">
        <f t="shared" si="2"/>
        <v>0</v>
      </c>
      <c r="AG2276" s="11">
        <f t="shared" si="3"/>
        <v>0</v>
      </c>
      <c r="AH2276" s="11">
        <f t="shared" si="4"/>
        <v>1</v>
      </c>
      <c r="AI2276" s="11">
        <f t="shared" si="5"/>
        <v>0</v>
      </c>
      <c r="AJ2276" s="11">
        <f>ROUNDUP(SUM(VLOOKUP(F2276,'Pontuação 3.0'!A$2:B$11,2,FALSE),VLOOKUP(E2276,'Pontuação 3.0'!C$2:D$11,2,FALSE),VLOOKUP(H2276,'Pontuação 3.0'!I$2:J$11,2,FALSE),VLOOKUP(J2276,'Pontuação 3.0'!G$2:H$11,2,FALSE),VLOOKUP(G2276,'Pontuação 3.0'!E$2:F$11,2,FALSE),VLOOKUP(K2276,'Pontuação 3.0'!K$2:L$11,2,FALSE),VLOOKUP(L2276,'Pontuação 3.0'!M$2:N$13,2,FALSE)),0)</f>
        <v>1918</v>
      </c>
      <c r="AK2276" s="10">
        <f t="shared" si="6"/>
        <v>192</v>
      </c>
      <c r="AL2276" s="10" t="str">
        <f t="array" ref="AL2276">IFERROR(INDEX('Pontuação 3.0'!G$13:G$191, MATCH(AK2276, 'Pontuação 3.0'!F$13:F$191, 0)), "Faixa Indefinida")</f>
        <v>C</v>
      </c>
      <c r="AM2276" s="10">
        <f t="shared" si="7"/>
        <v>0</v>
      </c>
      <c r="AN2276" s="10">
        <f t="shared" si="8"/>
        <v>0</v>
      </c>
      <c r="AO2276" s="10">
        <f t="shared" si="9"/>
        <v>1</v>
      </c>
      <c r="AP2276" s="10">
        <f t="shared" si="10"/>
        <v>0</v>
      </c>
    </row>
    <row r="2277" ht="15.75" customHeight="1">
      <c r="A2277" s="7">
        <v>45677.0</v>
      </c>
      <c r="B2277" s="8" t="s">
        <v>5230</v>
      </c>
      <c r="C2277" s="8" t="s">
        <v>5231</v>
      </c>
      <c r="D2277" s="9">
        <v>4.3991627768E10</v>
      </c>
      <c r="E2277" s="8" t="s">
        <v>6103</v>
      </c>
      <c r="F2277" s="8" t="s">
        <v>6143</v>
      </c>
      <c r="G2277" s="8" t="s">
        <v>6117</v>
      </c>
      <c r="H2277" s="8" t="s">
        <v>6135</v>
      </c>
      <c r="I2277" s="8" t="s">
        <v>6128</v>
      </c>
      <c r="J2277" s="8" t="s">
        <v>6119</v>
      </c>
      <c r="K2277" s="8" t="s">
        <v>6107</v>
      </c>
      <c r="L2277" s="8" t="s">
        <v>6115</v>
      </c>
      <c r="M2277" s="8" t="s">
        <v>6111</v>
      </c>
      <c r="N2277" s="12" t="s">
        <v>18</v>
      </c>
      <c r="O2277" s="12" t="s">
        <v>20</v>
      </c>
      <c r="P2277" s="12" t="s">
        <v>121</v>
      </c>
      <c r="Q2277" s="12" t="s">
        <v>352</v>
      </c>
      <c r="R2277" s="12" t="s">
        <v>21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10">
        <f>ROUNDUP(SUM(VLOOKUP(F2277,'Pontuação'!A$2:B$11,2,FALSE),VLOOKUP(E2277,'Pontuação'!C$2:D$11,2,FALSE),VLOOKUP(H2277,'Pontuação'!I$2:J$11,2,FALSE),VLOOKUP(J2277,'Pontuação'!G$2:H$11,2,FALSE),VLOOKUP(L2277,'Pontuação'!M$2:N$13,2,FALSE)),0)</f>
        <v>1550</v>
      </c>
      <c r="AD2277" s="11">
        <f t="shared" si="1"/>
        <v>155</v>
      </c>
      <c r="AE2277" s="11" t="str">
        <f t="array" ref="AE2277">IFERROR(INDEX('Pontuação'!G$13:G$101, MATCH(AD2277, 'Pontuação'!F$13:F$101, 0)), "Faixa Indefinida")</f>
        <v>C</v>
      </c>
      <c r="AF2277" s="11">
        <f t="shared" si="2"/>
        <v>0</v>
      </c>
      <c r="AG2277" s="11">
        <f t="shared" si="3"/>
        <v>0</v>
      </c>
      <c r="AH2277" s="11">
        <f t="shared" si="4"/>
        <v>1</v>
      </c>
      <c r="AI2277" s="11">
        <f t="shared" si="5"/>
        <v>0</v>
      </c>
      <c r="AJ2277" s="11">
        <f>ROUNDUP(SUM(VLOOKUP(F2277,'Pontuação 3.0'!A$2:B$11,2,FALSE),VLOOKUP(E2277,'Pontuação 3.0'!C$2:D$11,2,FALSE),VLOOKUP(H2277,'Pontuação 3.0'!I$2:J$11,2,FALSE),VLOOKUP(J2277,'Pontuação 3.0'!G$2:H$11,2,FALSE),VLOOKUP(G2277,'Pontuação 3.0'!E$2:F$11,2,FALSE),VLOOKUP(K2277,'Pontuação 3.0'!K$2:L$11,2,FALSE),VLOOKUP(L2277,'Pontuação 3.0'!M$2:N$13,2,FALSE)),0)</f>
        <v>1836</v>
      </c>
      <c r="AK2277" s="10">
        <f t="shared" si="6"/>
        <v>184</v>
      </c>
      <c r="AL2277" s="10" t="str">
        <f t="array" ref="AL2277">IFERROR(INDEX('Pontuação 3.0'!G$13:G$191, MATCH(AK2277, 'Pontuação 3.0'!F$13:F$191, 0)), "Faixa Indefinida")</f>
        <v>D</v>
      </c>
      <c r="AM2277" s="10">
        <f t="shared" si="7"/>
        <v>0</v>
      </c>
      <c r="AN2277" s="10">
        <f t="shared" si="8"/>
        <v>0</v>
      </c>
      <c r="AO2277" s="10">
        <f t="shared" si="9"/>
        <v>0</v>
      </c>
      <c r="AP2277" s="10">
        <f t="shared" si="10"/>
        <v>1</v>
      </c>
    </row>
    <row r="2278" ht="15.75" customHeight="1">
      <c r="A2278" s="7">
        <v>45677.0</v>
      </c>
      <c r="B2278" s="8" t="s">
        <v>5237</v>
      </c>
      <c r="C2278" s="8" t="s">
        <v>5238</v>
      </c>
      <c r="D2278" s="9">
        <v>7.9996743459E10</v>
      </c>
      <c r="E2278" s="8" t="s">
        <v>6103</v>
      </c>
      <c r="F2278" s="8" t="s">
        <v>6116</v>
      </c>
      <c r="G2278" s="8" t="s">
        <v>6122</v>
      </c>
      <c r="H2278" s="8" t="s">
        <v>6106</v>
      </c>
      <c r="I2278" s="8" t="s">
        <v>6107</v>
      </c>
      <c r="J2278" s="8" t="s">
        <v>6108</v>
      </c>
      <c r="K2278" s="8" t="s">
        <v>6107</v>
      </c>
      <c r="L2278" s="8" t="s">
        <v>6120</v>
      </c>
      <c r="M2278" s="8" t="s">
        <v>6131</v>
      </c>
      <c r="N2278" s="12" t="s">
        <v>18</v>
      </c>
      <c r="O2278" s="12" t="s">
        <v>20</v>
      </c>
      <c r="P2278" s="12" t="s">
        <v>19</v>
      </c>
      <c r="Q2278" s="12" t="s">
        <v>33</v>
      </c>
      <c r="R2278" s="12" t="s">
        <v>21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10">
        <f>ROUNDUP(SUM(VLOOKUP(F2278,'Pontuação'!A$2:B$11,2,FALSE),VLOOKUP(E2278,'Pontuação'!C$2:D$11,2,FALSE),VLOOKUP(H2278,'Pontuação'!I$2:J$11,2,FALSE),VLOOKUP(J2278,'Pontuação'!G$2:H$11,2,FALSE),VLOOKUP(L2278,'Pontuação'!M$2:N$13,2,FALSE)),0)</f>
        <v>1790</v>
      </c>
      <c r="AD2278" s="11">
        <f t="shared" si="1"/>
        <v>179</v>
      </c>
      <c r="AE2278" s="11" t="str">
        <f t="array" ref="AE2278">IFERROR(INDEX('Pontuação'!G$13:G$101, MATCH(AD2278, 'Pontuação'!F$13:F$101, 0)), "Faixa Indefinida")</f>
        <v>B</v>
      </c>
      <c r="AF2278" s="11">
        <f t="shared" si="2"/>
        <v>0</v>
      </c>
      <c r="AG2278" s="11">
        <f t="shared" si="3"/>
        <v>1</v>
      </c>
      <c r="AH2278" s="11">
        <f t="shared" si="4"/>
        <v>0</v>
      </c>
      <c r="AI2278" s="11">
        <f t="shared" si="5"/>
        <v>0</v>
      </c>
      <c r="AJ2278" s="11">
        <f>ROUNDUP(SUM(VLOOKUP(F2278,'Pontuação 3.0'!A$2:B$11,2,FALSE),VLOOKUP(E2278,'Pontuação 3.0'!C$2:D$11,2,FALSE),VLOOKUP(H2278,'Pontuação 3.0'!I$2:J$11,2,FALSE),VLOOKUP(J2278,'Pontuação 3.0'!G$2:H$11,2,FALSE),VLOOKUP(G2278,'Pontuação 3.0'!E$2:F$11,2,FALSE),VLOOKUP(K2278,'Pontuação 3.0'!K$2:L$11,2,FALSE),VLOOKUP(L2278,'Pontuação 3.0'!M$2:N$13,2,FALSE)),0)</f>
        <v>2220</v>
      </c>
      <c r="AK2278" s="10">
        <f t="shared" si="6"/>
        <v>222</v>
      </c>
      <c r="AL2278" s="10" t="str">
        <f t="array" ref="AL2278">IFERROR(INDEX('Pontuação 3.0'!G$13:G$191, MATCH(AK2278, 'Pontuação 3.0'!F$13:F$191, 0)), "Faixa Indefinida")</f>
        <v>B</v>
      </c>
      <c r="AM2278" s="10">
        <f t="shared" si="7"/>
        <v>0</v>
      </c>
      <c r="AN2278" s="10">
        <f t="shared" si="8"/>
        <v>1</v>
      </c>
      <c r="AO2278" s="10">
        <f t="shared" si="9"/>
        <v>0</v>
      </c>
      <c r="AP2278" s="10">
        <f t="shared" si="10"/>
        <v>0</v>
      </c>
    </row>
    <row r="2279" ht="15.75" customHeight="1">
      <c r="A2279" s="7">
        <v>45677.0</v>
      </c>
      <c r="B2279" s="8" t="s">
        <v>5239</v>
      </c>
      <c r="C2279" s="8" t="s">
        <v>5240</v>
      </c>
      <c r="D2279" s="8" t="s">
        <v>5241</v>
      </c>
      <c r="E2279" s="8" t="s">
        <v>6103</v>
      </c>
      <c r="F2279" s="8" t="s">
        <v>6126</v>
      </c>
      <c r="G2279" s="8" t="s">
        <v>6122</v>
      </c>
      <c r="H2279" s="8" t="s">
        <v>6135</v>
      </c>
      <c r="I2279" s="8" t="s">
        <v>6128</v>
      </c>
      <c r="J2279" s="8" t="s">
        <v>6119</v>
      </c>
      <c r="K2279" s="8" t="s">
        <v>6109</v>
      </c>
      <c r="L2279" s="8" t="s">
        <v>6110</v>
      </c>
      <c r="M2279" s="8" t="s">
        <v>6113</v>
      </c>
      <c r="N2279" s="12" t="s">
        <v>18</v>
      </c>
      <c r="O2279" s="12" t="s">
        <v>20</v>
      </c>
      <c r="P2279" s="12" t="s">
        <v>89</v>
      </c>
      <c r="Q2279" s="12" t="s">
        <v>22</v>
      </c>
      <c r="R2279" s="12" t="s">
        <v>32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10">
        <f>ROUNDUP(SUM(VLOOKUP(F2279,'Pontuação'!A$2:B$11,2,FALSE),VLOOKUP(E2279,'Pontuação'!C$2:D$11,2,FALSE),VLOOKUP(H2279,'Pontuação'!I$2:J$11,2,FALSE),VLOOKUP(J2279,'Pontuação'!G$2:H$11,2,FALSE),VLOOKUP(L2279,'Pontuação'!M$2:N$13,2,FALSE)),0)</f>
        <v>1637</v>
      </c>
      <c r="AD2279" s="11">
        <f t="shared" si="1"/>
        <v>164</v>
      </c>
      <c r="AE2279" s="11" t="str">
        <f t="array" ref="AE2279">IFERROR(INDEX('Pontuação'!G$13:G$101, MATCH(AD2279, 'Pontuação'!F$13:F$101, 0)), "Faixa Indefinida")</f>
        <v>C</v>
      </c>
      <c r="AF2279" s="11">
        <f t="shared" si="2"/>
        <v>0</v>
      </c>
      <c r="AG2279" s="11">
        <f t="shared" si="3"/>
        <v>0</v>
      </c>
      <c r="AH2279" s="11">
        <f t="shared" si="4"/>
        <v>1</v>
      </c>
      <c r="AI2279" s="11">
        <f t="shared" si="5"/>
        <v>0</v>
      </c>
      <c r="AJ2279" s="11">
        <f>ROUNDUP(SUM(VLOOKUP(F2279,'Pontuação 3.0'!A$2:B$11,2,FALSE),VLOOKUP(E2279,'Pontuação 3.0'!C$2:D$11,2,FALSE),VLOOKUP(H2279,'Pontuação 3.0'!I$2:J$11,2,FALSE),VLOOKUP(J2279,'Pontuação 3.0'!G$2:H$11,2,FALSE),VLOOKUP(G2279,'Pontuação 3.0'!E$2:F$11,2,FALSE),VLOOKUP(K2279,'Pontuação 3.0'!K$2:L$11,2,FALSE),VLOOKUP(L2279,'Pontuação 3.0'!M$2:N$13,2,FALSE)),0)</f>
        <v>2240</v>
      </c>
      <c r="AK2279" s="10">
        <f t="shared" si="6"/>
        <v>224</v>
      </c>
      <c r="AL2279" s="10" t="str">
        <f t="array" ref="AL2279">IFERROR(INDEX('Pontuação 3.0'!G$13:G$191, MATCH(AK2279, 'Pontuação 3.0'!F$13:F$191, 0)), "Faixa Indefinida")</f>
        <v>B</v>
      </c>
      <c r="AM2279" s="10">
        <f t="shared" si="7"/>
        <v>0</v>
      </c>
      <c r="AN2279" s="10">
        <f t="shared" si="8"/>
        <v>1</v>
      </c>
      <c r="AO2279" s="10">
        <f t="shared" si="9"/>
        <v>0</v>
      </c>
      <c r="AP2279" s="10">
        <f t="shared" si="10"/>
        <v>0</v>
      </c>
    </row>
    <row r="2280" ht="15.75" customHeight="1">
      <c r="A2280" s="7">
        <v>45677.0</v>
      </c>
      <c r="B2280" s="8" t="s">
        <v>5244</v>
      </c>
      <c r="C2280" s="8" t="s">
        <v>5245</v>
      </c>
      <c r="D2280" s="8" t="s">
        <v>5246</v>
      </c>
      <c r="E2280" s="8" t="s">
        <v>6125</v>
      </c>
      <c r="F2280" s="8" t="s">
        <v>6126</v>
      </c>
      <c r="G2280" s="8" t="s">
        <v>6122</v>
      </c>
      <c r="H2280" s="8" t="s">
        <v>6106</v>
      </c>
      <c r="I2280" s="8" t="s">
        <v>6128</v>
      </c>
      <c r="J2280" s="8" t="s">
        <v>6119</v>
      </c>
      <c r="K2280" s="8" t="s">
        <v>6107</v>
      </c>
      <c r="L2280" s="8" t="s">
        <v>6120</v>
      </c>
      <c r="M2280" s="8" t="s">
        <v>6113</v>
      </c>
      <c r="N2280" s="12" t="s">
        <v>18</v>
      </c>
      <c r="O2280" s="12" t="s">
        <v>20</v>
      </c>
      <c r="P2280" s="12" t="s">
        <v>25</v>
      </c>
      <c r="Q2280" s="12" t="s">
        <v>83</v>
      </c>
      <c r="R2280" s="12" t="s">
        <v>32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10">
        <f>ROUNDUP(SUM(VLOOKUP(F2280,'Pontuação'!A$2:B$11,2,FALSE),VLOOKUP(E2280,'Pontuação'!C$2:D$11,2,FALSE),VLOOKUP(H2280,'Pontuação'!I$2:J$11,2,FALSE),VLOOKUP(J2280,'Pontuação'!G$2:H$11,2,FALSE),VLOOKUP(L2280,'Pontuação'!M$2:N$13,2,FALSE)),0)</f>
        <v>1677</v>
      </c>
      <c r="AD2280" s="11">
        <f t="shared" si="1"/>
        <v>168</v>
      </c>
      <c r="AE2280" s="11" t="str">
        <f t="array" ref="AE2280">IFERROR(INDEX('Pontuação'!G$13:G$101, MATCH(AD2280, 'Pontuação'!F$13:F$101, 0)), "Faixa Indefinida")</f>
        <v>B</v>
      </c>
      <c r="AF2280" s="11">
        <f t="shared" si="2"/>
        <v>0</v>
      </c>
      <c r="AG2280" s="11">
        <f t="shared" si="3"/>
        <v>1</v>
      </c>
      <c r="AH2280" s="11">
        <f t="shared" si="4"/>
        <v>0</v>
      </c>
      <c r="AI2280" s="11">
        <f t="shared" si="5"/>
        <v>0</v>
      </c>
      <c r="AJ2280" s="11">
        <f>ROUNDUP(SUM(VLOOKUP(F2280,'Pontuação 3.0'!A$2:B$11,2,FALSE),VLOOKUP(E2280,'Pontuação 3.0'!C$2:D$11,2,FALSE),VLOOKUP(H2280,'Pontuação 3.0'!I$2:J$11,2,FALSE),VLOOKUP(J2280,'Pontuação 3.0'!G$2:H$11,2,FALSE),VLOOKUP(G2280,'Pontuação 3.0'!E$2:F$11,2,FALSE),VLOOKUP(K2280,'Pontuação 3.0'!K$2:L$11,2,FALSE),VLOOKUP(L2280,'Pontuação 3.0'!M$2:N$13,2,FALSE)),0)</f>
        <v>1905</v>
      </c>
      <c r="AK2280" s="10">
        <f t="shared" si="6"/>
        <v>191</v>
      </c>
      <c r="AL2280" s="10" t="str">
        <f t="array" ref="AL2280">IFERROR(INDEX('Pontuação 3.0'!G$13:G$191, MATCH(AK2280, 'Pontuação 3.0'!F$13:F$191, 0)), "Faixa Indefinida")</f>
        <v>D</v>
      </c>
      <c r="AM2280" s="10">
        <f t="shared" si="7"/>
        <v>0</v>
      </c>
      <c r="AN2280" s="10">
        <f t="shared" si="8"/>
        <v>0</v>
      </c>
      <c r="AO2280" s="10">
        <f t="shared" si="9"/>
        <v>0</v>
      </c>
      <c r="AP2280" s="10">
        <f t="shared" si="10"/>
        <v>1</v>
      </c>
    </row>
    <row r="2281" ht="15.75" customHeight="1">
      <c r="A2281" s="7">
        <v>45677.0</v>
      </c>
      <c r="B2281" s="8" t="s">
        <v>5247</v>
      </c>
      <c r="C2281" s="8" t="s">
        <v>5248</v>
      </c>
      <c r="D2281" s="9">
        <v>9.3991713685E10</v>
      </c>
      <c r="E2281" s="8" t="s">
        <v>6103</v>
      </c>
      <c r="F2281" s="8" t="s">
        <v>6116</v>
      </c>
      <c r="G2281" s="8" t="s">
        <v>6122</v>
      </c>
      <c r="H2281" s="8" t="s">
        <v>6118</v>
      </c>
      <c r="I2281" s="8" t="s">
        <v>6107</v>
      </c>
      <c r="J2281" s="8" t="s">
        <v>6119</v>
      </c>
      <c r="K2281" s="8" t="s">
        <v>6107</v>
      </c>
      <c r="L2281" s="8" t="s">
        <v>6120</v>
      </c>
      <c r="M2281" s="8" t="s">
        <v>6113</v>
      </c>
      <c r="N2281" s="12" t="s">
        <v>18</v>
      </c>
      <c r="O2281" s="12" t="s">
        <v>20</v>
      </c>
      <c r="P2281" s="12" t="s">
        <v>89</v>
      </c>
      <c r="Q2281" s="12" t="s">
        <v>22</v>
      </c>
      <c r="R2281" s="12" t="s">
        <v>32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10">
        <f>ROUNDUP(SUM(VLOOKUP(F2281,'Pontuação'!A$2:B$11,2,FALSE),VLOOKUP(E2281,'Pontuação'!C$2:D$11,2,FALSE),VLOOKUP(H2281,'Pontuação'!I$2:J$11,2,FALSE),VLOOKUP(J2281,'Pontuação'!G$2:H$11,2,FALSE),VLOOKUP(L2281,'Pontuação'!M$2:N$13,2,FALSE)),0)</f>
        <v>1727</v>
      </c>
      <c r="AD2281" s="11">
        <f t="shared" si="1"/>
        <v>173</v>
      </c>
      <c r="AE2281" s="11" t="str">
        <f t="array" ref="AE2281">IFERROR(INDEX('Pontuação'!G$13:G$101, MATCH(AD2281, 'Pontuação'!F$13:F$101, 0)), "Faixa Indefinida")</f>
        <v>B</v>
      </c>
      <c r="AF2281" s="11">
        <f t="shared" si="2"/>
        <v>0</v>
      </c>
      <c r="AG2281" s="11">
        <f t="shared" si="3"/>
        <v>1</v>
      </c>
      <c r="AH2281" s="11">
        <f t="shared" si="4"/>
        <v>0</v>
      </c>
      <c r="AI2281" s="11">
        <f t="shared" si="5"/>
        <v>0</v>
      </c>
      <c r="AJ2281" s="11">
        <f>ROUNDUP(SUM(VLOOKUP(F2281,'Pontuação 3.0'!A$2:B$11,2,FALSE),VLOOKUP(E2281,'Pontuação 3.0'!C$2:D$11,2,FALSE),VLOOKUP(H2281,'Pontuação 3.0'!I$2:J$11,2,FALSE),VLOOKUP(J2281,'Pontuação 3.0'!G$2:H$11,2,FALSE),VLOOKUP(G2281,'Pontuação 3.0'!E$2:F$11,2,FALSE),VLOOKUP(K2281,'Pontuação 3.0'!K$2:L$11,2,FALSE),VLOOKUP(L2281,'Pontuação 3.0'!M$2:N$13,2,FALSE)),0)</f>
        <v>2155</v>
      </c>
      <c r="AK2281" s="10">
        <f t="shared" si="6"/>
        <v>216</v>
      </c>
      <c r="AL2281" s="10" t="str">
        <f t="array" ref="AL2281">IFERROR(INDEX('Pontuação 3.0'!G$13:G$191, MATCH(AK2281, 'Pontuação 3.0'!F$13:F$191, 0)), "Faixa Indefinida")</f>
        <v>B</v>
      </c>
      <c r="AM2281" s="10">
        <f t="shared" si="7"/>
        <v>0</v>
      </c>
      <c r="AN2281" s="10">
        <f t="shared" si="8"/>
        <v>1</v>
      </c>
      <c r="AO2281" s="10">
        <f t="shared" si="9"/>
        <v>0</v>
      </c>
      <c r="AP2281" s="10">
        <f t="shared" si="10"/>
        <v>0</v>
      </c>
    </row>
    <row r="2282" ht="15.75" customHeight="1">
      <c r="A2282" s="7">
        <v>45677.0</v>
      </c>
      <c r="B2282" s="8" t="s">
        <v>5249</v>
      </c>
      <c r="C2282" s="8" t="s">
        <v>5250</v>
      </c>
      <c r="D2282" s="9">
        <v>8.1992359022E10</v>
      </c>
      <c r="E2282" s="8" t="s">
        <v>6103</v>
      </c>
      <c r="F2282" s="8" t="s">
        <v>6126</v>
      </c>
      <c r="G2282" s="8" t="s">
        <v>6117</v>
      </c>
      <c r="H2282" s="8" t="s">
        <v>6135</v>
      </c>
      <c r="I2282" s="8" t="s">
        <v>6107</v>
      </c>
      <c r="J2282" s="8" t="s">
        <v>6108</v>
      </c>
      <c r="K2282" s="8" t="s">
        <v>6107</v>
      </c>
      <c r="L2282" s="8" t="s">
        <v>6120</v>
      </c>
      <c r="M2282" s="8" t="s">
        <v>6113</v>
      </c>
      <c r="N2282" s="12" t="s">
        <v>18</v>
      </c>
      <c r="O2282" s="12" t="s">
        <v>20</v>
      </c>
      <c r="P2282" s="12" t="s">
        <v>102</v>
      </c>
      <c r="Q2282" s="12" t="s">
        <v>22</v>
      </c>
      <c r="R2282" s="12" t="s">
        <v>21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10">
        <f>ROUNDUP(SUM(VLOOKUP(F2282,'Pontuação'!A$2:B$11,2,FALSE),VLOOKUP(E2282,'Pontuação'!C$2:D$11,2,FALSE),VLOOKUP(H2282,'Pontuação'!I$2:J$11,2,FALSE),VLOOKUP(J2282,'Pontuação'!G$2:H$11,2,FALSE),VLOOKUP(L2282,'Pontuação'!M$2:N$13,2,FALSE)),0)</f>
        <v>1804</v>
      </c>
      <c r="AD2282" s="11">
        <f t="shared" si="1"/>
        <v>180</v>
      </c>
      <c r="AE2282" s="11" t="str">
        <f t="array" ref="AE2282">IFERROR(INDEX('Pontuação'!G$13:G$101, MATCH(AD2282, 'Pontuação'!F$13:F$101, 0)), "Faixa Indefinida")</f>
        <v>B</v>
      </c>
      <c r="AF2282" s="11">
        <f t="shared" si="2"/>
        <v>0</v>
      </c>
      <c r="AG2282" s="11">
        <f t="shared" si="3"/>
        <v>1</v>
      </c>
      <c r="AH2282" s="11">
        <f t="shared" si="4"/>
        <v>0</v>
      </c>
      <c r="AI2282" s="11">
        <f t="shared" si="5"/>
        <v>0</v>
      </c>
      <c r="AJ2282" s="11">
        <f>ROUNDUP(SUM(VLOOKUP(F2282,'Pontuação 3.0'!A$2:B$11,2,FALSE),VLOOKUP(E2282,'Pontuação 3.0'!C$2:D$11,2,FALSE),VLOOKUP(H2282,'Pontuação 3.0'!I$2:J$11,2,FALSE),VLOOKUP(J2282,'Pontuação 3.0'!G$2:H$11,2,FALSE),VLOOKUP(G2282,'Pontuação 3.0'!E$2:F$11,2,FALSE),VLOOKUP(K2282,'Pontuação 3.0'!K$2:L$11,2,FALSE),VLOOKUP(L2282,'Pontuação 3.0'!M$2:N$13,2,FALSE)),0)</f>
        <v>2163</v>
      </c>
      <c r="AK2282" s="10">
        <f t="shared" si="6"/>
        <v>216</v>
      </c>
      <c r="AL2282" s="10" t="str">
        <f t="array" ref="AL2282">IFERROR(INDEX('Pontuação 3.0'!G$13:G$191, MATCH(AK2282, 'Pontuação 3.0'!F$13:F$191, 0)), "Faixa Indefinida")</f>
        <v>B</v>
      </c>
      <c r="AM2282" s="10">
        <f t="shared" si="7"/>
        <v>0</v>
      </c>
      <c r="AN2282" s="10">
        <f t="shared" si="8"/>
        <v>1</v>
      </c>
      <c r="AO2282" s="10">
        <f t="shared" si="9"/>
        <v>0</v>
      </c>
      <c r="AP2282" s="10">
        <f t="shared" si="10"/>
        <v>0</v>
      </c>
    </row>
    <row r="2283" ht="15.75" customHeight="1">
      <c r="A2283" s="7">
        <v>45677.0</v>
      </c>
      <c r="B2283" s="8" t="s">
        <v>5251</v>
      </c>
      <c r="C2283" s="8" t="s">
        <v>5252</v>
      </c>
      <c r="D2283" s="9">
        <v>5.599984218489E12</v>
      </c>
      <c r="E2283" s="8" t="s">
        <v>6103</v>
      </c>
      <c r="F2283" s="8" t="s">
        <v>6116</v>
      </c>
      <c r="G2283" s="8" t="s">
        <v>6114</v>
      </c>
      <c r="H2283" s="8" t="s">
        <v>6106</v>
      </c>
      <c r="I2283" s="8" t="s">
        <v>6107</v>
      </c>
      <c r="J2283" s="8" t="s">
        <v>6119</v>
      </c>
      <c r="K2283" s="8" t="s">
        <v>6107</v>
      </c>
      <c r="L2283" s="8" t="s">
        <v>6115</v>
      </c>
      <c r="M2283" s="8" t="s">
        <v>6111</v>
      </c>
      <c r="N2283" s="12" t="s">
        <v>18</v>
      </c>
      <c r="O2283" s="12" t="s">
        <v>20</v>
      </c>
      <c r="P2283" s="12" t="s">
        <v>25</v>
      </c>
      <c r="Q2283" s="12" t="s">
        <v>33</v>
      </c>
      <c r="R2283" s="12" t="s">
        <v>32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10">
        <f>ROUNDUP(SUM(VLOOKUP(F2283,'Pontuação'!A$2:B$11,2,FALSE),VLOOKUP(E2283,'Pontuação'!C$2:D$11,2,FALSE),VLOOKUP(H2283,'Pontuação'!I$2:J$11,2,FALSE),VLOOKUP(J2283,'Pontuação'!G$2:H$11,2,FALSE),VLOOKUP(L2283,'Pontuação'!M$2:N$13,2,FALSE)),0)</f>
        <v>1553</v>
      </c>
      <c r="AD2283" s="11">
        <f t="shared" si="1"/>
        <v>155</v>
      </c>
      <c r="AE2283" s="11" t="str">
        <f t="array" ref="AE2283">IFERROR(INDEX('Pontuação'!G$13:G$101, MATCH(AD2283, 'Pontuação'!F$13:F$101, 0)), "Faixa Indefinida")</f>
        <v>C</v>
      </c>
      <c r="AF2283" s="11">
        <f t="shared" si="2"/>
        <v>0</v>
      </c>
      <c r="AG2283" s="11">
        <f t="shared" si="3"/>
        <v>0</v>
      </c>
      <c r="AH2283" s="11">
        <f t="shared" si="4"/>
        <v>1</v>
      </c>
      <c r="AI2283" s="11">
        <f t="shared" si="5"/>
        <v>0</v>
      </c>
      <c r="AJ2283" s="11">
        <f>ROUNDUP(SUM(VLOOKUP(F2283,'Pontuação 3.0'!A$2:B$11,2,FALSE),VLOOKUP(E2283,'Pontuação 3.0'!C$2:D$11,2,FALSE),VLOOKUP(H2283,'Pontuação 3.0'!I$2:J$11,2,FALSE),VLOOKUP(J2283,'Pontuação 3.0'!G$2:H$11,2,FALSE),VLOOKUP(G2283,'Pontuação 3.0'!E$2:F$11,2,FALSE),VLOOKUP(K2283,'Pontuação 3.0'!K$2:L$11,2,FALSE),VLOOKUP(L2283,'Pontuação 3.0'!M$2:N$13,2,FALSE)),0)</f>
        <v>1972</v>
      </c>
      <c r="AK2283" s="10">
        <f t="shared" si="6"/>
        <v>197</v>
      </c>
      <c r="AL2283" s="10" t="str">
        <f t="array" ref="AL2283">IFERROR(INDEX('Pontuação 3.0'!G$13:G$191, MATCH(AK2283, 'Pontuação 3.0'!F$13:F$191, 0)), "Faixa Indefinida")</f>
        <v>C</v>
      </c>
      <c r="AM2283" s="10">
        <f t="shared" si="7"/>
        <v>0</v>
      </c>
      <c r="AN2283" s="10">
        <f t="shared" si="8"/>
        <v>0</v>
      </c>
      <c r="AO2283" s="10">
        <f t="shared" si="9"/>
        <v>1</v>
      </c>
      <c r="AP2283" s="10">
        <f t="shared" si="10"/>
        <v>0</v>
      </c>
    </row>
    <row r="2284" ht="15.75" customHeight="1">
      <c r="A2284" s="7">
        <v>45677.0</v>
      </c>
      <c r="B2284" s="8" t="s">
        <v>5253</v>
      </c>
      <c r="C2284" s="8" t="s">
        <v>5254</v>
      </c>
      <c r="D2284" s="9">
        <v>9.8983567927E10</v>
      </c>
      <c r="E2284" s="8" t="s">
        <v>6103</v>
      </c>
      <c r="F2284" s="8" t="s">
        <v>6127</v>
      </c>
      <c r="G2284" s="8" t="s">
        <v>6112</v>
      </c>
      <c r="H2284" s="8" t="s">
        <v>6123</v>
      </c>
      <c r="I2284" s="8" t="s">
        <v>6107</v>
      </c>
      <c r="J2284" s="8" t="s">
        <v>6119</v>
      </c>
      <c r="K2284" s="8" t="s">
        <v>6107</v>
      </c>
      <c r="L2284" s="8" t="s">
        <v>6115</v>
      </c>
      <c r="M2284" s="8" t="s">
        <v>6111</v>
      </c>
      <c r="N2284" s="12" t="s">
        <v>18</v>
      </c>
      <c r="O2284" s="12" t="s">
        <v>20</v>
      </c>
      <c r="P2284" s="12" t="s">
        <v>25</v>
      </c>
      <c r="Q2284" s="12" t="s">
        <v>83</v>
      </c>
      <c r="R2284" s="12" t="s">
        <v>32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10">
        <f>ROUNDUP(SUM(VLOOKUP(F2284,'Pontuação'!A$2:B$11,2,FALSE),VLOOKUP(E2284,'Pontuação'!C$2:D$11,2,FALSE),VLOOKUP(H2284,'Pontuação'!I$2:J$11,2,FALSE),VLOOKUP(J2284,'Pontuação'!G$2:H$11,2,FALSE),VLOOKUP(L2284,'Pontuação'!M$2:N$13,2,FALSE)),0)</f>
        <v>1194</v>
      </c>
      <c r="AD2284" s="11">
        <f t="shared" si="1"/>
        <v>119</v>
      </c>
      <c r="AE2284" s="11" t="str">
        <f t="array" ref="AE2284">IFERROR(INDEX('Pontuação'!G$13:G$101, MATCH(AD2284, 'Pontuação'!F$13:F$101, 0)), "Faixa Indefinida")</f>
        <v>D</v>
      </c>
      <c r="AF2284" s="11">
        <f t="shared" si="2"/>
        <v>0</v>
      </c>
      <c r="AG2284" s="11">
        <f t="shared" si="3"/>
        <v>0</v>
      </c>
      <c r="AH2284" s="11">
        <f t="shared" si="4"/>
        <v>0</v>
      </c>
      <c r="AI2284" s="11">
        <f t="shared" si="5"/>
        <v>1</v>
      </c>
      <c r="AJ2284" s="11">
        <f>ROUNDUP(SUM(VLOOKUP(F2284,'Pontuação 3.0'!A$2:B$11,2,FALSE),VLOOKUP(E2284,'Pontuação 3.0'!C$2:D$11,2,FALSE),VLOOKUP(H2284,'Pontuação 3.0'!I$2:J$11,2,FALSE),VLOOKUP(J2284,'Pontuação 3.0'!G$2:H$11,2,FALSE),VLOOKUP(G2284,'Pontuação 3.0'!E$2:F$11,2,FALSE),VLOOKUP(K2284,'Pontuação 3.0'!K$2:L$11,2,FALSE),VLOOKUP(L2284,'Pontuação 3.0'!M$2:N$13,2,FALSE)),0)</f>
        <v>1719</v>
      </c>
      <c r="AK2284" s="10">
        <f t="shared" si="6"/>
        <v>172</v>
      </c>
      <c r="AL2284" s="10" t="str">
        <f t="array" ref="AL2284">IFERROR(INDEX('Pontuação 3.0'!G$13:G$191, MATCH(AK2284, 'Pontuação 3.0'!F$13:F$191, 0)), "Faixa Indefinida")</f>
        <v>D</v>
      </c>
      <c r="AM2284" s="10">
        <f t="shared" si="7"/>
        <v>0</v>
      </c>
      <c r="AN2284" s="10">
        <f t="shared" si="8"/>
        <v>0</v>
      </c>
      <c r="AO2284" s="10">
        <f t="shared" si="9"/>
        <v>0</v>
      </c>
      <c r="AP2284" s="10">
        <f t="shared" si="10"/>
        <v>1</v>
      </c>
    </row>
    <row r="2285" ht="15.75" customHeight="1">
      <c r="A2285" s="7">
        <v>45677.0</v>
      </c>
      <c r="B2285" s="8" t="s">
        <v>5257</v>
      </c>
      <c r="C2285" s="8" t="s">
        <v>5258</v>
      </c>
      <c r="D2285" s="9">
        <v>5.1989751528E10</v>
      </c>
      <c r="E2285" s="8" t="s">
        <v>6103</v>
      </c>
      <c r="F2285" s="8" t="s">
        <v>6116</v>
      </c>
      <c r="G2285" s="8" t="s">
        <v>6122</v>
      </c>
      <c r="H2285" s="8" t="s">
        <v>6106</v>
      </c>
      <c r="I2285" s="8" t="s">
        <v>6128</v>
      </c>
      <c r="J2285" s="8" t="s">
        <v>6119</v>
      </c>
      <c r="K2285" s="8" t="s">
        <v>6107</v>
      </c>
      <c r="L2285" s="8" t="s">
        <v>6115</v>
      </c>
      <c r="M2285" s="8" t="s">
        <v>6131</v>
      </c>
      <c r="N2285" s="12" t="s">
        <v>18</v>
      </c>
      <c r="O2285" s="12" t="s">
        <v>20</v>
      </c>
      <c r="P2285" s="12" t="s">
        <v>121</v>
      </c>
      <c r="Q2285" s="12" t="s">
        <v>33</v>
      </c>
      <c r="R2285" s="12" t="s">
        <v>32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10">
        <f>ROUNDUP(SUM(VLOOKUP(F2285,'Pontuação'!A$2:B$11,2,FALSE),VLOOKUP(E2285,'Pontuação'!C$2:D$11,2,FALSE),VLOOKUP(H2285,'Pontuação'!I$2:J$11,2,FALSE),VLOOKUP(J2285,'Pontuação'!G$2:H$11,2,FALSE),VLOOKUP(L2285,'Pontuação'!M$2:N$13,2,FALSE)),0)</f>
        <v>1553</v>
      </c>
      <c r="AD2285" s="11">
        <f t="shared" si="1"/>
        <v>155</v>
      </c>
      <c r="AE2285" s="11" t="str">
        <f t="array" ref="AE2285">IFERROR(INDEX('Pontuação'!G$13:G$101, MATCH(AD2285, 'Pontuação'!F$13:F$101, 0)), "Faixa Indefinida")</f>
        <v>C</v>
      </c>
      <c r="AF2285" s="11">
        <f t="shared" si="2"/>
        <v>0</v>
      </c>
      <c r="AG2285" s="11">
        <f t="shared" si="3"/>
        <v>0</v>
      </c>
      <c r="AH2285" s="11">
        <f t="shared" si="4"/>
        <v>1</v>
      </c>
      <c r="AI2285" s="11">
        <f t="shared" si="5"/>
        <v>0</v>
      </c>
      <c r="AJ2285" s="11">
        <f>ROUNDUP(SUM(VLOOKUP(F2285,'Pontuação 3.0'!A$2:B$11,2,FALSE),VLOOKUP(E2285,'Pontuação 3.0'!C$2:D$11,2,FALSE),VLOOKUP(H2285,'Pontuação 3.0'!I$2:J$11,2,FALSE),VLOOKUP(J2285,'Pontuação 3.0'!G$2:H$11,2,FALSE),VLOOKUP(G2285,'Pontuação 3.0'!E$2:F$11,2,FALSE),VLOOKUP(K2285,'Pontuação 3.0'!K$2:L$11,2,FALSE),VLOOKUP(L2285,'Pontuação 3.0'!M$2:N$13,2,FALSE)),0)</f>
        <v>1982</v>
      </c>
      <c r="AK2285" s="10">
        <f t="shared" si="6"/>
        <v>198</v>
      </c>
      <c r="AL2285" s="10" t="str">
        <f t="array" ref="AL2285">IFERROR(INDEX('Pontuação 3.0'!G$13:G$191, MATCH(AK2285, 'Pontuação 3.0'!F$13:F$191, 0)), "Faixa Indefinida")</f>
        <v>C</v>
      </c>
      <c r="AM2285" s="10">
        <f t="shared" si="7"/>
        <v>0</v>
      </c>
      <c r="AN2285" s="10">
        <f t="shared" si="8"/>
        <v>0</v>
      </c>
      <c r="AO2285" s="10">
        <f t="shared" si="9"/>
        <v>1</v>
      </c>
      <c r="AP2285" s="10">
        <f t="shared" si="10"/>
        <v>0</v>
      </c>
    </row>
    <row r="2286" ht="15.75" customHeight="1">
      <c r="A2286" s="7">
        <v>45677.0</v>
      </c>
      <c r="B2286" s="8" t="s">
        <v>5259</v>
      </c>
      <c r="C2286" s="8" t="s">
        <v>5260</v>
      </c>
      <c r="D2286" s="9">
        <v>9.99257553E8</v>
      </c>
      <c r="E2286" s="8" t="s">
        <v>6103</v>
      </c>
      <c r="F2286" s="8" t="s">
        <v>6116</v>
      </c>
      <c r="G2286" s="8" t="s">
        <v>6117</v>
      </c>
      <c r="H2286" s="8" t="s">
        <v>6106</v>
      </c>
      <c r="I2286" s="8" t="s">
        <v>6128</v>
      </c>
      <c r="J2286" s="8" t="s">
        <v>6119</v>
      </c>
      <c r="K2286" s="8" t="s">
        <v>6109</v>
      </c>
      <c r="L2286" s="8" t="s">
        <v>6120</v>
      </c>
      <c r="M2286" s="8" t="s">
        <v>6121</v>
      </c>
      <c r="N2286" s="12" t="s">
        <v>18</v>
      </c>
      <c r="O2286" s="12" t="s">
        <v>20</v>
      </c>
      <c r="P2286" s="12" t="s">
        <v>31</v>
      </c>
      <c r="Q2286" s="12" t="s">
        <v>22</v>
      </c>
      <c r="R2286" s="12" t="s">
        <v>32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10">
        <f>ROUNDUP(SUM(VLOOKUP(F2286,'Pontuação'!A$2:B$11,2,FALSE),VLOOKUP(E2286,'Pontuação'!C$2:D$11,2,FALSE),VLOOKUP(H2286,'Pontuação'!I$2:J$11,2,FALSE),VLOOKUP(J2286,'Pontuação'!G$2:H$11,2,FALSE),VLOOKUP(L2286,'Pontuação'!M$2:N$13,2,FALSE)),0)</f>
        <v>1685</v>
      </c>
      <c r="AD2286" s="11">
        <f t="shared" si="1"/>
        <v>169</v>
      </c>
      <c r="AE2286" s="11" t="str">
        <f t="array" ref="AE2286">IFERROR(INDEX('Pontuação'!G$13:G$101, MATCH(AD2286, 'Pontuação'!F$13:F$101, 0)), "Faixa Indefinida")</f>
        <v>B</v>
      </c>
      <c r="AF2286" s="11">
        <f t="shared" si="2"/>
        <v>0</v>
      </c>
      <c r="AG2286" s="11">
        <f t="shared" si="3"/>
        <v>1</v>
      </c>
      <c r="AH2286" s="11">
        <f t="shared" si="4"/>
        <v>0</v>
      </c>
      <c r="AI2286" s="11">
        <f t="shared" si="5"/>
        <v>0</v>
      </c>
      <c r="AJ2286" s="11">
        <f>ROUNDUP(SUM(VLOOKUP(F2286,'Pontuação 3.0'!A$2:B$11,2,FALSE),VLOOKUP(E2286,'Pontuação 3.0'!C$2:D$11,2,FALSE),VLOOKUP(H2286,'Pontuação 3.0'!I$2:J$11,2,FALSE),VLOOKUP(J2286,'Pontuação 3.0'!G$2:H$11,2,FALSE),VLOOKUP(G2286,'Pontuação 3.0'!E$2:F$11,2,FALSE),VLOOKUP(K2286,'Pontuação 3.0'!K$2:L$11,2,FALSE),VLOOKUP(L2286,'Pontuação 3.0'!M$2:N$13,2,FALSE)),0)</f>
        <v>2469</v>
      </c>
      <c r="AK2286" s="10">
        <f t="shared" si="6"/>
        <v>247</v>
      </c>
      <c r="AL2286" s="10" t="str">
        <f t="array" ref="AL2286">IFERROR(INDEX('Pontuação 3.0'!G$13:G$191, MATCH(AK2286, 'Pontuação 3.0'!F$13:F$191, 0)), "Faixa Indefinida")</f>
        <v>A</v>
      </c>
      <c r="AM2286" s="10">
        <f t="shared" si="7"/>
        <v>1</v>
      </c>
      <c r="AN2286" s="10">
        <f t="shared" si="8"/>
        <v>0</v>
      </c>
      <c r="AO2286" s="10">
        <f t="shared" si="9"/>
        <v>0</v>
      </c>
      <c r="AP2286" s="10">
        <f t="shared" si="10"/>
        <v>0</v>
      </c>
    </row>
    <row r="2287" ht="15.75" customHeight="1">
      <c r="A2287" s="7">
        <v>45677.0</v>
      </c>
      <c r="B2287" s="8" t="s">
        <v>5261</v>
      </c>
      <c r="C2287" s="8" t="s">
        <v>5262</v>
      </c>
      <c r="D2287" s="8" t="s">
        <v>5263</v>
      </c>
      <c r="E2287" s="8" t="s">
        <v>6103</v>
      </c>
      <c r="F2287" s="8" t="s">
        <v>6116</v>
      </c>
      <c r="G2287" s="8" t="s">
        <v>6117</v>
      </c>
      <c r="H2287" s="8" t="s">
        <v>6118</v>
      </c>
      <c r="I2287" s="8" t="s">
        <v>6128</v>
      </c>
      <c r="J2287" s="8" t="s">
        <v>6119</v>
      </c>
      <c r="K2287" s="8" t="s">
        <v>6107</v>
      </c>
      <c r="L2287" s="8" t="s">
        <v>6115</v>
      </c>
      <c r="M2287" s="8" t="s">
        <v>6121</v>
      </c>
      <c r="N2287" s="12" t="s">
        <v>18</v>
      </c>
      <c r="O2287" s="12" t="s">
        <v>20</v>
      </c>
      <c r="P2287" s="12" t="s">
        <v>25</v>
      </c>
      <c r="Q2287" s="12" t="s">
        <v>33</v>
      </c>
      <c r="R2287" s="12" t="s">
        <v>32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10">
        <f>ROUNDUP(SUM(VLOOKUP(F2287,'Pontuação'!A$2:B$11,2,FALSE),VLOOKUP(E2287,'Pontuação'!C$2:D$11,2,FALSE),VLOOKUP(H2287,'Pontuação'!I$2:J$11,2,FALSE),VLOOKUP(J2287,'Pontuação'!G$2:H$11,2,FALSE),VLOOKUP(L2287,'Pontuação'!M$2:N$13,2,FALSE)),0)</f>
        <v>1595</v>
      </c>
      <c r="AD2287" s="11">
        <f t="shared" si="1"/>
        <v>160</v>
      </c>
      <c r="AE2287" s="11" t="str">
        <f t="array" ref="AE2287">IFERROR(INDEX('Pontuação'!G$13:G$101, MATCH(AD2287, 'Pontuação'!F$13:F$101, 0)), "Faixa Indefinida")</f>
        <v>C</v>
      </c>
      <c r="AF2287" s="11">
        <f t="shared" si="2"/>
        <v>0</v>
      </c>
      <c r="AG2287" s="11">
        <f t="shared" si="3"/>
        <v>0</v>
      </c>
      <c r="AH2287" s="11">
        <f t="shared" si="4"/>
        <v>1</v>
      </c>
      <c r="AI2287" s="11">
        <f t="shared" si="5"/>
        <v>0</v>
      </c>
      <c r="AJ2287" s="11">
        <f>ROUNDUP(SUM(VLOOKUP(F2287,'Pontuação 3.0'!A$2:B$11,2,FALSE),VLOOKUP(E2287,'Pontuação 3.0'!C$2:D$11,2,FALSE),VLOOKUP(H2287,'Pontuação 3.0'!I$2:J$11,2,FALSE),VLOOKUP(J2287,'Pontuação 3.0'!G$2:H$11,2,FALSE),VLOOKUP(G2287,'Pontuação 3.0'!E$2:F$11,2,FALSE),VLOOKUP(K2287,'Pontuação 3.0'!K$2:L$11,2,FALSE),VLOOKUP(L2287,'Pontuação 3.0'!M$2:N$13,2,FALSE)),0)</f>
        <v>2209</v>
      </c>
      <c r="AK2287" s="10">
        <f t="shared" si="6"/>
        <v>221</v>
      </c>
      <c r="AL2287" s="10" t="str">
        <f t="array" ref="AL2287">IFERROR(INDEX('Pontuação 3.0'!G$13:G$191, MATCH(AK2287, 'Pontuação 3.0'!F$13:F$191, 0)), "Faixa Indefinida")</f>
        <v>B</v>
      </c>
      <c r="AM2287" s="10">
        <f t="shared" si="7"/>
        <v>0</v>
      </c>
      <c r="AN2287" s="10">
        <f t="shared" si="8"/>
        <v>1</v>
      </c>
      <c r="AO2287" s="10">
        <f t="shared" si="9"/>
        <v>0</v>
      </c>
      <c r="AP2287" s="10">
        <f t="shared" si="10"/>
        <v>0</v>
      </c>
    </row>
    <row r="2288" ht="15.75" customHeight="1">
      <c r="A2288" s="7">
        <v>45677.0</v>
      </c>
      <c r="B2288" s="8" t="s">
        <v>5268</v>
      </c>
      <c r="C2288" s="8" t="s">
        <v>5269</v>
      </c>
      <c r="D2288" s="9">
        <v>1.1947372603E10</v>
      </c>
      <c r="E2288" s="8" t="s">
        <v>6103</v>
      </c>
      <c r="F2288" s="8" t="s">
        <v>6104</v>
      </c>
      <c r="G2288" s="8" t="s">
        <v>6117</v>
      </c>
      <c r="H2288" s="8" t="s">
        <v>6135</v>
      </c>
      <c r="I2288" s="8" t="s">
        <v>6128</v>
      </c>
      <c r="J2288" s="8" t="s">
        <v>6129</v>
      </c>
      <c r="K2288" s="8" t="s">
        <v>6109</v>
      </c>
      <c r="L2288" s="8" t="s">
        <v>6115</v>
      </c>
      <c r="M2288" s="8" t="s">
        <v>6111</v>
      </c>
      <c r="N2288" s="12" t="s">
        <v>18</v>
      </c>
      <c r="O2288" s="12" t="s">
        <v>20</v>
      </c>
      <c r="P2288" s="12" t="s">
        <v>25</v>
      </c>
      <c r="Q2288" s="12" t="s">
        <v>83</v>
      </c>
      <c r="R2288" s="12" t="s">
        <v>21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10">
        <f>ROUNDUP(SUM(VLOOKUP(F2288,'Pontuação'!A$2:B$11,2,FALSE),VLOOKUP(E2288,'Pontuação'!C$2:D$11,2,FALSE),VLOOKUP(H2288,'Pontuação'!I$2:J$11,2,FALSE),VLOOKUP(J2288,'Pontuação'!G$2:H$11,2,FALSE),VLOOKUP(L2288,'Pontuação'!M$2:N$13,2,FALSE)),0)</f>
        <v>1862</v>
      </c>
      <c r="AD2288" s="11">
        <f t="shared" si="1"/>
        <v>186</v>
      </c>
      <c r="AE2288" s="11" t="str">
        <f t="array" ref="AE2288">IFERROR(INDEX('Pontuação'!G$13:G$101, MATCH(AD2288, 'Pontuação'!F$13:F$101, 0)), "Faixa Indefinida")</f>
        <v>A</v>
      </c>
      <c r="AF2288" s="11">
        <f t="shared" si="2"/>
        <v>1</v>
      </c>
      <c r="AG2288" s="11">
        <f t="shared" si="3"/>
        <v>0</v>
      </c>
      <c r="AH2288" s="11">
        <f t="shared" si="4"/>
        <v>0</v>
      </c>
      <c r="AI2288" s="11">
        <f t="shared" si="5"/>
        <v>0</v>
      </c>
      <c r="AJ2288" s="11">
        <f>ROUNDUP(SUM(VLOOKUP(F2288,'Pontuação 3.0'!A$2:B$11,2,FALSE),VLOOKUP(E2288,'Pontuação 3.0'!C$2:D$11,2,FALSE),VLOOKUP(H2288,'Pontuação 3.0'!I$2:J$11,2,FALSE),VLOOKUP(J2288,'Pontuação 3.0'!G$2:H$11,2,FALSE),VLOOKUP(G2288,'Pontuação 3.0'!E$2:F$11,2,FALSE),VLOOKUP(K2288,'Pontuação 3.0'!K$2:L$11,2,FALSE),VLOOKUP(L2288,'Pontuação 3.0'!M$2:N$13,2,FALSE)),0)</f>
        <v>2579</v>
      </c>
      <c r="AK2288" s="10">
        <f t="shared" si="6"/>
        <v>258</v>
      </c>
      <c r="AL2288" s="10" t="str">
        <f t="array" ref="AL2288">IFERROR(INDEX('Pontuação 3.0'!G$13:G$191, MATCH(AK2288, 'Pontuação 3.0'!F$13:F$191, 0)), "Faixa Indefinida")</f>
        <v>A</v>
      </c>
      <c r="AM2288" s="10">
        <f t="shared" si="7"/>
        <v>1</v>
      </c>
      <c r="AN2288" s="10">
        <f t="shared" si="8"/>
        <v>0</v>
      </c>
      <c r="AO2288" s="10">
        <f t="shared" si="9"/>
        <v>0</v>
      </c>
      <c r="AP2288" s="10">
        <f t="shared" si="10"/>
        <v>0</v>
      </c>
    </row>
    <row r="2289" ht="15.75" customHeight="1">
      <c r="A2289" s="7">
        <v>45677.0</v>
      </c>
      <c r="B2289" s="8" t="s">
        <v>5266</v>
      </c>
      <c r="C2289" s="8" t="s">
        <v>5267</v>
      </c>
      <c r="D2289" s="9">
        <v>1.1992824127E10</v>
      </c>
      <c r="E2289" s="8" t="s">
        <v>6125</v>
      </c>
      <c r="F2289" s="8" t="s">
        <v>6116</v>
      </c>
      <c r="G2289" s="8" t="s">
        <v>6117</v>
      </c>
      <c r="H2289" s="8" t="s">
        <v>6118</v>
      </c>
      <c r="I2289" s="8" t="s">
        <v>6128</v>
      </c>
      <c r="J2289" s="8" t="s">
        <v>6119</v>
      </c>
      <c r="K2289" s="8" t="s">
        <v>6107</v>
      </c>
      <c r="L2289" s="8" t="s">
        <v>6120</v>
      </c>
      <c r="M2289" s="8" t="s">
        <v>6113</v>
      </c>
      <c r="N2289" s="12" t="s">
        <v>18</v>
      </c>
      <c r="O2289" s="12" t="s">
        <v>20</v>
      </c>
      <c r="P2289" s="12" t="s">
        <v>25</v>
      </c>
      <c r="Q2289" s="12" t="s">
        <v>22</v>
      </c>
      <c r="R2289" s="12" t="s">
        <v>21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10">
        <f>ROUNDUP(SUM(VLOOKUP(F2289,'Pontuação'!A$2:B$11,2,FALSE),VLOOKUP(E2289,'Pontuação'!C$2:D$11,2,FALSE),VLOOKUP(H2289,'Pontuação'!I$2:J$11,2,FALSE),VLOOKUP(J2289,'Pontuação'!G$2:H$11,2,FALSE),VLOOKUP(L2289,'Pontuação'!M$2:N$13,2,FALSE)),0)</f>
        <v>1731</v>
      </c>
      <c r="AD2289" s="11">
        <f t="shared" si="1"/>
        <v>173</v>
      </c>
      <c r="AE2289" s="11" t="str">
        <f t="array" ref="AE2289">IFERROR(INDEX('Pontuação'!G$13:G$101, MATCH(AD2289, 'Pontuação'!F$13:F$101, 0)), "Faixa Indefinida")</f>
        <v>B</v>
      </c>
      <c r="AF2289" s="11">
        <f t="shared" si="2"/>
        <v>0</v>
      </c>
      <c r="AG2289" s="11">
        <f t="shared" si="3"/>
        <v>1</v>
      </c>
      <c r="AH2289" s="11">
        <f t="shared" si="4"/>
        <v>0</v>
      </c>
      <c r="AI2289" s="11">
        <f t="shared" si="5"/>
        <v>0</v>
      </c>
      <c r="AJ2289" s="11">
        <f>ROUNDUP(SUM(VLOOKUP(F2289,'Pontuação 3.0'!A$2:B$11,2,FALSE),VLOOKUP(E2289,'Pontuação 3.0'!C$2:D$11,2,FALSE),VLOOKUP(H2289,'Pontuação 3.0'!I$2:J$11,2,FALSE),VLOOKUP(J2289,'Pontuação 3.0'!G$2:H$11,2,FALSE),VLOOKUP(G2289,'Pontuação 3.0'!E$2:F$11,2,FALSE),VLOOKUP(K2289,'Pontuação 3.0'!K$2:L$11,2,FALSE),VLOOKUP(L2289,'Pontuação 3.0'!M$2:N$13,2,FALSE)),0)</f>
        <v>2265</v>
      </c>
      <c r="AK2289" s="10">
        <f t="shared" si="6"/>
        <v>227</v>
      </c>
      <c r="AL2289" s="10" t="str">
        <f t="array" ref="AL2289">IFERROR(INDEX('Pontuação 3.0'!G$13:G$191, MATCH(AK2289, 'Pontuação 3.0'!F$13:F$191, 0)), "Faixa Indefinida")</f>
        <v>B</v>
      </c>
      <c r="AM2289" s="10">
        <f t="shared" si="7"/>
        <v>0</v>
      </c>
      <c r="AN2289" s="10">
        <f t="shared" si="8"/>
        <v>1</v>
      </c>
      <c r="AO2289" s="10">
        <f t="shared" si="9"/>
        <v>0</v>
      </c>
      <c r="AP2289" s="10">
        <f t="shared" si="10"/>
        <v>0</v>
      </c>
    </row>
    <row r="2290" ht="15.75" customHeight="1">
      <c r="A2290" s="7">
        <v>45677.0</v>
      </c>
      <c r="B2290" s="8" t="s">
        <v>5272</v>
      </c>
      <c r="C2290" s="8" t="s">
        <v>5273</v>
      </c>
      <c r="D2290" s="9">
        <v>1.1987516995E10</v>
      </c>
      <c r="E2290" s="8" t="s">
        <v>6103</v>
      </c>
      <c r="F2290" s="8" t="s">
        <v>6116</v>
      </c>
      <c r="G2290" s="8" t="s">
        <v>6117</v>
      </c>
      <c r="H2290" s="8" t="s">
        <v>6118</v>
      </c>
      <c r="I2290" s="8" t="s">
        <v>6128</v>
      </c>
      <c r="J2290" s="8" t="s">
        <v>6119</v>
      </c>
      <c r="K2290" s="8" t="s">
        <v>6107</v>
      </c>
      <c r="L2290" s="8" t="s">
        <v>6115</v>
      </c>
      <c r="M2290" s="8" t="s">
        <v>6113</v>
      </c>
      <c r="N2290" s="12" t="s">
        <v>18</v>
      </c>
      <c r="O2290" s="12" t="s">
        <v>20</v>
      </c>
      <c r="P2290" s="12" t="s">
        <v>25</v>
      </c>
      <c r="Q2290" s="12" t="s">
        <v>83</v>
      </c>
      <c r="R2290" s="12" t="s">
        <v>32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10">
        <f>ROUNDUP(SUM(VLOOKUP(F2290,'Pontuação'!A$2:B$11,2,FALSE),VLOOKUP(E2290,'Pontuação'!C$2:D$11,2,FALSE),VLOOKUP(H2290,'Pontuação'!I$2:J$11,2,FALSE),VLOOKUP(J2290,'Pontuação'!G$2:H$11,2,FALSE),VLOOKUP(L2290,'Pontuação'!M$2:N$13,2,FALSE)),0)</f>
        <v>1595</v>
      </c>
      <c r="AD2290" s="11">
        <f t="shared" si="1"/>
        <v>160</v>
      </c>
      <c r="AE2290" s="11" t="str">
        <f t="array" ref="AE2290">IFERROR(INDEX('Pontuação'!G$13:G$101, MATCH(AD2290, 'Pontuação'!F$13:F$101, 0)), "Faixa Indefinida")</f>
        <v>C</v>
      </c>
      <c r="AF2290" s="11">
        <f t="shared" si="2"/>
        <v>0</v>
      </c>
      <c r="AG2290" s="11">
        <f t="shared" si="3"/>
        <v>0</v>
      </c>
      <c r="AH2290" s="11">
        <f t="shared" si="4"/>
        <v>1</v>
      </c>
      <c r="AI2290" s="11">
        <f t="shared" si="5"/>
        <v>0</v>
      </c>
      <c r="AJ2290" s="11">
        <f>ROUNDUP(SUM(VLOOKUP(F2290,'Pontuação 3.0'!A$2:B$11,2,FALSE),VLOOKUP(E2290,'Pontuação 3.0'!C$2:D$11,2,FALSE),VLOOKUP(H2290,'Pontuação 3.0'!I$2:J$11,2,FALSE),VLOOKUP(J2290,'Pontuação 3.0'!G$2:H$11,2,FALSE),VLOOKUP(G2290,'Pontuação 3.0'!E$2:F$11,2,FALSE),VLOOKUP(K2290,'Pontuação 3.0'!K$2:L$11,2,FALSE),VLOOKUP(L2290,'Pontuação 3.0'!M$2:N$13,2,FALSE)),0)</f>
        <v>2209</v>
      </c>
      <c r="AK2290" s="10">
        <f t="shared" si="6"/>
        <v>221</v>
      </c>
      <c r="AL2290" s="10" t="str">
        <f t="array" ref="AL2290">IFERROR(INDEX('Pontuação 3.0'!G$13:G$191, MATCH(AK2290, 'Pontuação 3.0'!F$13:F$191, 0)), "Faixa Indefinida")</f>
        <v>B</v>
      </c>
      <c r="AM2290" s="10">
        <f t="shared" si="7"/>
        <v>0</v>
      </c>
      <c r="AN2290" s="10">
        <f t="shared" si="8"/>
        <v>1</v>
      </c>
      <c r="AO2290" s="10">
        <f t="shared" si="9"/>
        <v>0</v>
      </c>
      <c r="AP2290" s="10">
        <f t="shared" si="10"/>
        <v>0</v>
      </c>
    </row>
    <row r="2291" ht="15.75" customHeight="1">
      <c r="A2291" s="7">
        <v>45677.0</v>
      </c>
      <c r="B2291" s="8" t="s">
        <v>5264</v>
      </c>
      <c r="C2291" s="8" t="s">
        <v>5265</v>
      </c>
      <c r="D2291" s="9">
        <v>9.2985849059E10</v>
      </c>
      <c r="E2291" s="8" t="s">
        <v>6103</v>
      </c>
      <c r="F2291" s="8" t="s">
        <v>6116</v>
      </c>
      <c r="G2291" s="8" t="s">
        <v>6117</v>
      </c>
      <c r="H2291" s="8" t="s">
        <v>6106</v>
      </c>
      <c r="I2291" s="8" t="s">
        <v>6107</v>
      </c>
      <c r="J2291" s="8" t="s">
        <v>6119</v>
      </c>
      <c r="K2291" s="8" t="s">
        <v>6107</v>
      </c>
      <c r="L2291" s="8" t="s">
        <v>6120</v>
      </c>
      <c r="M2291" s="8" t="s">
        <v>6111</v>
      </c>
      <c r="N2291" s="12" t="s">
        <v>18</v>
      </c>
      <c r="O2291" s="12" t="s">
        <v>20</v>
      </c>
      <c r="P2291" s="12" t="s">
        <v>25</v>
      </c>
      <c r="Q2291" s="12" t="s">
        <v>22</v>
      </c>
      <c r="R2291" s="12" t="s">
        <v>32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10">
        <f>ROUNDUP(SUM(VLOOKUP(F2291,'Pontuação'!A$2:B$11,2,FALSE),VLOOKUP(E2291,'Pontuação'!C$2:D$11,2,FALSE),VLOOKUP(H2291,'Pontuação'!I$2:J$11,2,FALSE),VLOOKUP(J2291,'Pontuação'!G$2:H$11,2,FALSE),VLOOKUP(L2291,'Pontuação'!M$2:N$13,2,FALSE)),0)</f>
        <v>1685</v>
      </c>
      <c r="AD2291" s="11">
        <f t="shared" si="1"/>
        <v>169</v>
      </c>
      <c r="AE2291" s="11" t="str">
        <f t="array" ref="AE2291">IFERROR(INDEX('Pontuação'!G$13:G$101, MATCH(AD2291, 'Pontuação'!F$13:F$101, 0)), "Faixa Indefinida")</f>
        <v>B</v>
      </c>
      <c r="AF2291" s="11">
        <f t="shared" si="2"/>
        <v>0</v>
      </c>
      <c r="AG2291" s="11">
        <f t="shared" si="3"/>
        <v>1</v>
      </c>
      <c r="AH2291" s="11">
        <f t="shared" si="4"/>
        <v>0</v>
      </c>
      <c r="AI2291" s="11">
        <f t="shared" si="5"/>
        <v>0</v>
      </c>
      <c r="AJ2291" s="11">
        <f>ROUNDUP(SUM(VLOOKUP(F2291,'Pontuação 3.0'!A$2:B$11,2,FALSE),VLOOKUP(E2291,'Pontuação 3.0'!C$2:D$11,2,FALSE),VLOOKUP(H2291,'Pontuação 3.0'!I$2:J$11,2,FALSE),VLOOKUP(J2291,'Pontuação 3.0'!G$2:H$11,2,FALSE),VLOOKUP(G2291,'Pontuação 3.0'!E$2:F$11,2,FALSE),VLOOKUP(K2291,'Pontuação 3.0'!K$2:L$11,2,FALSE),VLOOKUP(L2291,'Pontuação 3.0'!M$2:N$13,2,FALSE)),0)</f>
        <v>2208</v>
      </c>
      <c r="AK2291" s="10">
        <f t="shared" si="6"/>
        <v>221</v>
      </c>
      <c r="AL2291" s="10" t="str">
        <f t="array" ref="AL2291">IFERROR(INDEX('Pontuação 3.0'!G$13:G$191, MATCH(AK2291, 'Pontuação 3.0'!F$13:F$191, 0)), "Faixa Indefinida")</f>
        <v>B</v>
      </c>
      <c r="AM2291" s="10">
        <f t="shared" si="7"/>
        <v>0</v>
      </c>
      <c r="AN2291" s="10">
        <f t="shared" si="8"/>
        <v>1</v>
      </c>
      <c r="AO2291" s="10">
        <f t="shared" si="9"/>
        <v>0</v>
      </c>
      <c r="AP2291" s="10">
        <f t="shared" si="10"/>
        <v>0</v>
      </c>
    </row>
    <row r="2292" ht="15.75" customHeight="1">
      <c r="A2292" s="7">
        <v>45677.0</v>
      </c>
      <c r="B2292" s="8" t="s">
        <v>69</v>
      </c>
      <c r="C2292" s="8" t="s">
        <v>5274</v>
      </c>
      <c r="D2292" s="9">
        <v>2.2996221445E10</v>
      </c>
      <c r="E2292" s="8" t="s">
        <v>6103</v>
      </c>
      <c r="F2292" s="8" t="s">
        <v>6116</v>
      </c>
      <c r="G2292" s="8" t="s">
        <v>6112</v>
      </c>
      <c r="H2292" s="8" t="s">
        <v>6123</v>
      </c>
      <c r="I2292" s="8" t="s">
        <v>6107</v>
      </c>
      <c r="J2292" s="8" t="s">
        <v>6119</v>
      </c>
      <c r="K2292" s="8" t="s">
        <v>6107</v>
      </c>
      <c r="L2292" s="8" t="s">
        <v>6110</v>
      </c>
      <c r="M2292" s="8" t="s">
        <v>6121</v>
      </c>
      <c r="N2292" s="12" t="s">
        <v>18</v>
      </c>
      <c r="O2292" s="12" t="s">
        <v>20</v>
      </c>
      <c r="P2292" s="12" t="s">
        <v>89</v>
      </c>
      <c r="Q2292" s="12" t="s">
        <v>33</v>
      </c>
      <c r="R2292" s="12" t="s">
        <v>32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10">
        <f>ROUNDUP(SUM(VLOOKUP(F2292,'Pontuação'!A$2:B$11,2,FALSE),VLOOKUP(E2292,'Pontuação'!C$2:D$11,2,FALSE),VLOOKUP(H2292,'Pontuação'!I$2:J$11,2,FALSE),VLOOKUP(J2292,'Pontuação'!G$2:H$11,2,FALSE),VLOOKUP(L2292,'Pontuação'!M$2:N$13,2,FALSE)),0)</f>
        <v>1509</v>
      </c>
      <c r="AD2292" s="11">
        <f t="shared" si="1"/>
        <v>151</v>
      </c>
      <c r="AE2292" s="11" t="str">
        <f t="array" ref="AE2292">IFERROR(INDEX('Pontuação'!G$13:G$101, MATCH(AD2292, 'Pontuação'!F$13:F$101, 0)), "Faixa Indefinida")</f>
        <v>C</v>
      </c>
      <c r="AF2292" s="11">
        <f t="shared" si="2"/>
        <v>0</v>
      </c>
      <c r="AG2292" s="11">
        <f t="shared" si="3"/>
        <v>0</v>
      </c>
      <c r="AH2292" s="11">
        <f t="shared" si="4"/>
        <v>1</v>
      </c>
      <c r="AI2292" s="11">
        <f t="shared" si="5"/>
        <v>0</v>
      </c>
      <c r="AJ2292" s="11">
        <f>ROUNDUP(SUM(VLOOKUP(F2292,'Pontuação 3.0'!A$2:B$11,2,FALSE),VLOOKUP(E2292,'Pontuação 3.0'!C$2:D$11,2,FALSE),VLOOKUP(H2292,'Pontuação 3.0'!I$2:J$11,2,FALSE),VLOOKUP(J2292,'Pontuação 3.0'!G$2:H$11,2,FALSE),VLOOKUP(G2292,'Pontuação 3.0'!E$2:F$11,2,FALSE),VLOOKUP(K2292,'Pontuação 3.0'!K$2:L$11,2,FALSE),VLOOKUP(L2292,'Pontuação 3.0'!M$2:N$13,2,FALSE)),0)</f>
        <v>2061</v>
      </c>
      <c r="AK2292" s="10">
        <f t="shared" si="6"/>
        <v>206</v>
      </c>
      <c r="AL2292" s="10" t="str">
        <f t="array" ref="AL2292">IFERROR(INDEX('Pontuação 3.0'!G$13:G$191, MATCH(AK2292, 'Pontuação 3.0'!F$13:F$191, 0)), "Faixa Indefinida")</f>
        <v>C</v>
      </c>
      <c r="AM2292" s="10">
        <f t="shared" si="7"/>
        <v>0</v>
      </c>
      <c r="AN2292" s="10">
        <f t="shared" si="8"/>
        <v>0</v>
      </c>
      <c r="AO2292" s="10">
        <f t="shared" si="9"/>
        <v>1</v>
      </c>
      <c r="AP2292" s="10">
        <f t="shared" si="10"/>
        <v>0</v>
      </c>
    </row>
    <row r="2293" ht="15.75" customHeight="1">
      <c r="A2293" s="7">
        <v>45677.0</v>
      </c>
      <c r="B2293" s="8" t="s">
        <v>5270</v>
      </c>
      <c r="C2293" s="8" t="s">
        <v>5271</v>
      </c>
      <c r="D2293" s="9">
        <v>5.1999358327E10</v>
      </c>
      <c r="E2293" s="8" t="s">
        <v>6103</v>
      </c>
      <c r="F2293" s="8" t="s">
        <v>6116</v>
      </c>
      <c r="G2293" s="8" t="s">
        <v>6117</v>
      </c>
      <c r="H2293" s="8" t="s">
        <v>6123</v>
      </c>
      <c r="I2293" s="8" t="s">
        <v>6107</v>
      </c>
      <c r="J2293" s="8" t="s">
        <v>6119</v>
      </c>
      <c r="K2293" s="8" t="s">
        <v>6107</v>
      </c>
      <c r="L2293" s="8" t="s">
        <v>6120</v>
      </c>
      <c r="M2293" s="8" t="s">
        <v>6113</v>
      </c>
      <c r="N2293" s="12" t="s">
        <v>18</v>
      </c>
      <c r="O2293" s="12" t="s">
        <v>20</v>
      </c>
      <c r="P2293" s="12" t="s">
        <v>19</v>
      </c>
      <c r="Q2293" s="12" t="s">
        <v>22</v>
      </c>
      <c r="R2293" s="12" t="s">
        <v>21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10">
        <f>ROUNDUP(SUM(VLOOKUP(F2293,'Pontuação'!A$2:B$11,2,FALSE),VLOOKUP(E2293,'Pontuação'!C$2:D$11,2,FALSE),VLOOKUP(H2293,'Pontuação'!I$2:J$11,2,FALSE),VLOOKUP(J2293,'Pontuação'!G$2:H$11,2,FALSE),VLOOKUP(L2293,'Pontuação'!M$2:N$13,2,FALSE)),0)</f>
        <v>1571</v>
      </c>
      <c r="AD2293" s="11">
        <f t="shared" si="1"/>
        <v>157</v>
      </c>
      <c r="AE2293" s="11" t="str">
        <f t="array" ref="AE2293">IFERROR(INDEX('Pontuação'!G$13:G$101, MATCH(AD2293, 'Pontuação'!F$13:F$101, 0)), "Faixa Indefinida")</f>
        <v>C</v>
      </c>
      <c r="AF2293" s="11">
        <f t="shared" si="2"/>
        <v>0</v>
      </c>
      <c r="AG2293" s="11">
        <f t="shared" si="3"/>
        <v>0</v>
      </c>
      <c r="AH2293" s="11">
        <f t="shared" si="4"/>
        <v>1</v>
      </c>
      <c r="AI2293" s="11">
        <f t="shared" si="5"/>
        <v>0</v>
      </c>
      <c r="AJ2293" s="11">
        <f>ROUNDUP(SUM(VLOOKUP(F2293,'Pontuação 3.0'!A$2:B$11,2,FALSE),VLOOKUP(E2293,'Pontuação 3.0'!C$2:D$11,2,FALSE),VLOOKUP(H2293,'Pontuação 3.0'!I$2:J$11,2,FALSE),VLOOKUP(J2293,'Pontuação 3.0'!G$2:H$11,2,FALSE),VLOOKUP(G2293,'Pontuação 3.0'!E$2:F$11,2,FALSE),VLOOKUP(K2293,'Pontuação 3.0'!K$2:L$11,2,FALSE),VLOOKUP(L2293,'Pontuação 3.0'!M$2:N$13,2,FALSE)),0)</f>
        <v>2060</v>
      </c>
      <c r="AK2293" s="10">
        <f t="shared" si="6"/>
        <v>206</v>
      </c>
      <c r="AL2293" s="10" t="str">
        <f t="array" ref="AL2293">IFERROR(INDEX('Pontuação 3.0'!G$13:G$191, MATCH(AK2293, 'Pontuação 3.0'!F$13:F$191, 0)), "Faixa Indefinida")</f>
        <v>C</v>
      </c>
      <c r="AM2293" s="10">
        <f t="shared" si="7"/>
        <v>0</v>
      </c>
      <c r="AN2293" s="10">
        <f t="shared" si="8"/>
        <v>0</v>
      </c>
      <c r="AO2293" s="10">
        <f t="shared" si="9"/>
        <v>1</v>
      </c>
      <c r="AP2293" s="10">
        <f t="shared" si="10"/>
        <v>0</v>
      </c>
    </row>
    <row r="2294" ht="15.75" customHeight="1">
      <c r="A2294" s="7">
        <v>45677.0</v>
      </c>
      <c r="B2294" s="8" t="s">
        <v>639</v>
      </c>
      <c r="C2294" s="8" t="s">
        <v>5278</v>
      </c>
      <c r="D2294" s="9">
        <v>8.3988510821E10</v>
      </c>
      <c r="E2294" s="8" t="s">
        <v>6103</v>
      </c>
      <c r="F2294" s="8" t="s">
        <v>6126</v>
      </c>
      <c r="G2294" s="8" t="s">
        <v>6122</v>
      </c>
      <c r="H2294" s="8" t="s">
        <v>6118</v>
      </c>
      <c r="I2294" s="8" t="s">
        <v>6128</v>
      </c>
      <c r="J2294" s="8" t="s">
        <v>6108</v>
      </c>
      <c r="K2294" s="8" t="s">
        <v>6109</v>
      </c>
      <c r="L2294" s="8" t="s">
        <v>6120</v>
      </c>
      <c r="M2294" s="8" t="s">
        <v>6113</v>
      </c>
      <c r="N2294" s="12" t="s">
        <v>18</v>
      </c>
      <c r="O2294" s="12" t="s">
        <v>20</v>
      </c>
      <c r="P2294" s="12" t="s">
        <v>25</v>
      </c>
      <c r="Q2294" s="12" t="s">
        <v>22</v>
      </c>
      <c r="R2294" s="12" t="s">
        <v>32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10">
        <f>ROUNDUP(SUM(VLOOKUP(F2294,'Pontuação'!A$2:B$11,2,FALSE),VLOOKUP(E2294,'Pontuação'!C$2:D$11,2,FALSE),VLOOKUP(H2294,'Pontuação'!I$2:J$11,2,FALSE),VLOOKUP(J2294,'Pontuação'!G$2:H$11,2,FALSE),VLOOKUP(L2294,'Pontuação'!M$2:N$13,2,FALSE)),0)</f>
        <v>1820</v>
      </c>
      <c r="AD2294" s="11">
        <f t="shared" si="1"/>
        <v>182</v>
      </c>
      <c r="AE2294" s="11" t="str">
        <f t="array" ref="AE2294">IFERROR(INDEX('Pontuação'!G$13:G$101, MATCH(AD2294, 'Pontuação'!F$13:F$101, 0)), "Faixa Indefinida")</f>
        <v>B</v>
      </c>
      <c r="AF2294" s="11">
        <f t="shared" si="2"/>
        <v>0</v>
      </c>
      <c r="AG2294" s="11">
        <f t="shared" si="3"/>
        <v>1</v>
      </c>
      <c r="AH2294" s="11">
        <f t="shared" si="4"/>
        <v>0</v>
      </c>
      <c r="AI2294" s="11">
        <f t="shared" si="5"/>
        <v>0</v>
      </c>
      <c r="AJ2294" s="11">
        <f>ROUNDUP(SUM(VLOOKUP(F2294,'Pontuação 3.0'!A$2:B$11,2,FALSE),VLOOKUP(E2294,'Pontuação 3.0'!C$2:D$11,2,FALSE),VLOOKUP(H2294,'Pontuação 3.0'!I$2:J$11,2,FALSE),VLOOKUP(J2294,'Pontuação 3.0'!G$2:H$11,2,FALSE),VLOOKUP(G2294,'Pontuação 3.0'!E$2:F$11,2,FALSE),VLOOKUP(K2294,'Pontuação 3.0'!K$2:L$11,2,FALSE),VLOOKUP(L2294,'Pontuação 3.0'!M$2:N$13,2,FALSE)),0)</f>
        <v>2435</v>
      </c>
      <c r="AK2294" s="10">
        <f t="shared" si="6"/>
        <v>244</v>
      </c>
      <c r="AL2294" s="10" t="str">
        <f t="array" ref="AL2294">IFERROR(INDEX('Pontuação 3.0'!G$13:G$191, MATCH(AK2294, 'Pontuação 3.0'!F$13:F$191, 0)), "Faixa Indefinida")</f>
        <v>A</v>
      </c>
      <c r="AM2294" s="10">
        <f t="shared" si="7"/>
        <v>1</v>
      </c>
      <c r="AN2294" s="10">
        <f t="shared" si="8"/>
        <v>0</v>
      </c>
      <c r="AO2294" s="10">
        <f t="shared" si="9"/>
        <v>0</v>
      </c>
      <c r="AP2294" s="10">
        <f t="shared" si="10"/>
        <v>0</v>
      </c>
    </row>
    <row r="2295" ht="15.75" customHeight="1">
      <c r="A2295" s="7">
        <v>45677.0</v>
      </c>
      <c r="B2295" s="8" t="s">
        <v>5279</v>
      </c>
      <c r="C2295" s="8" t="s">
        <v>5280</v>
      </c>
      <c r="D2295" s="9">
        <v>1.1947403143E10</v>
      </c>
      <c r="E2295" s="8" t="s">
        <v>6103</v>
      </c>
      <c r="F2295" s="8" t="s">
        <v>6126</v>
      </c>
      <c r="G2295" s="8" t="s">
        <v>6122</v>
      </c>
      <c r="H2295" s="8" t="s">
        <v>6106</v>
      </c>
      <c r="I2295" s="8" t="s">
        <v>6107</v>
      </c>
      <c r="J2295" s="8" t="s">
        <v>6119</v>
      </c>
      <c r="K2295" s="8" t="s">
        <v>6107</v>
      </c>
      <c r="L2295" s="8" t="s">
        <v>6120</v>
      </c>
      <c r="M2295" s="8" t="s">
        <v>6113</v>
      </c>
      <c r="N2295" s="12" t="s">
        <v>18</v>
      </c>
      <c r="O2295" s="12" t="s">
        <v>20</v>
      </c>
      <c r="P2295" s="12" t="s">
        <v>121</v>
      </c>
      <c r="Q2295" s="12" t="s">
        <v>22</v>
      </c>
      <c r="R2295" s="12" t="s">
        <v>21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10">
        <f>ROUNDUP(SUM(VLOOKUP(F2295,'Pontuação'!A$2:B$11,2,FALSE),VLOOKUP(E2295,'Pontuação'!C$2:D$11,2,FALSE),VLOOKUP(H2295,'Pontuação'!I$2:J$11,2,FALSE),VLOOKUP(J2295,'Pontuação'!G$2:H$11,2,FALSE),VLOOKUP(L2295,'Pontuação'!M$2:N$13,2,FALSE)),0)</f>
        <v>1673</v>
      </c>
      <c r="AD2295" s="11">
        <f t="shared" si="1"/>
        <v>167</v>
      </c>
      <c r="AE2295" s="11" t="str">
        <f t="array" ref="AE2295">IFERROR(INDEX('Pontuação'!G$13:G$101, MATCH(AD2295, 'Pontuação'!F$13:F$101, 0)), "Faixa Indefinida")</f>
        <v>B</v>
      </c>
      <c r="AF2295" s="11">
        <f t="shared" si="2"/>
        <v>0</v>
      </c>
      <c r="AG2295" s="11">
        <f t="shared" si="3"/>
        <v>1</v>
      </c>
      <c r="AH2295" s="11">
        <f t="shared" si="4"/>
        <v>0</v>
      </c>
      <c r="AI2295" s="11">
        <f t="shared" si="5"/>
        <v>0</v>
      </c>
      <c r="AJ2295" s="11">
        <f>ROUNDUP(SUM(VLOOKUP(F2295,'Pontuação 3.0'!A$2:B$11,2,FALSE),VLOOKUP(E2295,'Pontuação 3.0'!C$2:D$11,2,FALSE),VLOOKUP(H2295,'Pontuação 3.0'!I$2:J$11,2,FALSE),VLOOKUP(J2295,'Pontuação 3.0'!G$2:H$11,2,FALSE),VLOOKUP(G2295,'Pontuação 3.0'!E$2:F$11,2,FALSE),VLOOKUP(K2295,'Pontuação 3.0'!K$2:L$11,2,FALSE),VLOOKUP(L2295,'Pontuação 3.0'!M$2:N$13,2,FALSE)),0)</f>
        <v>1935</v>
      </c>
      <c r="AK2295" s="10">
        <f t="shared" si="6"/>
        <v>194</v>
      </c>
      <c r="AL2295" s="10" t="str">
        <f t="array" ref="AL2295">IFERROR(INDEX('Pontuação 3.0'!G$13:G$191, MATCH(AK2295, 'Pontuação 3.0'!F$13:F$191, 0)), "Faixa Indefinida")</f>
        <v>C</v>
      </c>
      <c r="AM2295" s="10">
        <f t="shared" si="7"/>
        <v>0</v>
      </c>
      <c r="AN2295" s="10">
        <f t="shared" si="8"/>
        <v>0</v>
      </c>
      <c r="AO2295" s="10">
        <f t="shared" si="9"/>
        <v>1</v>
      </c>
      <c r="AP2295" s="10">
        <f t="shared" si="10"/>
        <v>0</v>
      </c>
    </row>
    <row r="2296" ht="15.75" customHeight="1">
      <c r="A2296" s="7">
        <v>45677.0</v>
      </c>
      <c r="B2296" s="8" t="s">
        <v>5281</v>
      </c>
      <c r="C2296" s="8" t="s">
        <v>5282</v>
      </c>
      <c r="D2296" s="9">
        <v>2.1975886439E10</v>
      </c>
      <c r="E2296" s="8" t="s">
        <v>6103</v>
      </c>
      <c r="F2296" s="8" t="s">
        <v>6116</v>
      </c>
      <c r="G2296" s="8" t="s">
        <v>6117</v>
      </c>
      <c r="H2296" s="8" t="s">
        <v>6118</v>
      </c>
      <c r="I2296" s="8" t="s">
        <v>6107</v>
      </c>
      <c r="J2296" s="8" t="s">
        <v>6119</v>
      </c>
      <c r="K2296" s="8" t="s">
        <v>6107</v>
      </c>
      <c r="L2296" s="8" t="s">
        <v>6120</v>
      </c>
      <c r="M2296" s="8" t="s">
        <v>6113</v>
      </c>
      <c r="N2296" s="12" t="s">
        <v>18</v>
      </c>
      <c r="O2296" s="12" t="s">
        <v>20</v>
      </c>
      <c r="P2296" s="12" t="s">
        <v>25</v>
      </c>
      <c r="Q2296" s="12" t="s">
        <v>22</v>
      </c>
      <c r="R2296" s="12" t="s">
        <v>32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10">
        <f>ROUNDUP(SUM(VLOOKUP(F2296,'Pontuação'!A$2:B$11,2,FALSE),VLOOKUP(E2296,'Pontuação'!C$2:D$11,2,FALSE),VLOOKUP(H2296,'Pontuação'!I$2:J$11,2,FALSE),VLOOKUP(J2296,'Pontuação'!G$2:H$11,2,FALSE),VLOOKUP(L2296,'Pontuação'!M$2:N$13,2,FALSE)),0)</f>
        <v>1727</v>
      </c>
      <c r="AD2296" s="11">
        <f t="shared" si="1"/>
        <v>173</v>
      </c>
      <c r="AE2296" s="11" t="str">
        <f t="array" ref="AE2296">IFERROR(INDEX('Pontuação'!G$13:G$101, MATCH(AD2296, 'Pontuação'!F$13:F$101, 0)), "Faixa Indefinida")</f>
        <v>B</v>
      </c>
      <c r="AF2296" s="11">
        <f t="shared" si="2"/>
        <v>0</v>
      </c>
      <c r="AG2296" s="11">
        <f t="shared" si="3"/>
        <v>1</v>
      </c>
      <c r="AH2296" s="11">
        <f t="shared" si="4"/>
        <v>0</v>
      </c>
      <c r="AI2296" s="11">
        <f t="shared" si="5"/>
        <v>0</v>
      </c>
      <c r="AJ2296" s="11">
        <f>ROUNDUP(SUM(VLOOKUP(F2296,'Pontuação 3.0'!A$2:B$11,2,FALSE),VLOOKUP(E2296,'Pontuação 3.0'!C$2:D$11,2,FALSE),VLOOKUP(H2296,'Pontuação 3.0'!I$2:J$11,2,FALSE),VLOOKUP(J2296,'Pontuação 3.0'!G$2:H$11,2,FALSE),VLOOKUP(G2296,'Pontuação 3.0'!E$2:F$11,2,FALSE),VLOOKUP(K2296,'Pontuação 3.0'!K$2:L$11,2,FALSE),VLOOKUP(L2296,'Pontuação 3.0'!M$2:N$13,2,FALSE)),0)</f>
        <v>2295</v>
      </c>
      <c r="AK2296" s="10">
        <f t="shared" si="6"/>
        <v>230</v>
      </c>
      <c r="AL2296" s="10" t="str">
        <f t="array" ref="AL2296">IFERROR(INDEX('Pontuação 3.0'!G$13:G$191, MATCH(AK2296, 'Pontuação 3.0'!F$13:F$191, 0)), "Faixa Indefinida")</f>
        <v>B</v>
      </c>
      <c r="AM2296" s="10">
        <f t="shared" si="7"/>
        <v>0</v>
      </c>
      <c r="AN2296" s="10">
        <f t="shared" si="8"/>
        <v>1</v>
      </c>
      <c r="AO2296" s="10">
        <f t="shared" si="9"/>
        <v>0</v>
      </c>
      <c r="AP2296" s="10">
        <f t="shared" si="10"/>
        <v>0</v>
      </c>
    </row>
    <row r="2297" ht="15.75" customHeight="1">
      <c r="A2297" s="7">
        <v>45677.0</v>
      </c>
      <c r="B2297" s="8" t="s">
        <v>6256</v>
      </c>
      <c r="C2297" s="8" t="s">
        <v>5287</v>
      </c>
      <c r="D2297" s="9">
        <v>9.8996162053E10</v>
      </c>
      <c r="E2297" s="8" t="s">
        <v>6103</v>
      </c>
      <c r="F2297" s="8" t="s">
        <v>6116</v>
      </c>
      <c r="G2297" s="8" t="s">
        <v>6105</v>
      </c>
      <c r="H2297" s="8" t="s">
        <v>6123</v>
      </c>
      <c r="I2297" s="8" t="s">
        <v>6107</v>
      </c>
      <c r="J2297" s="8" t="s">
        <v>6129</v>
      </c>
      <c r="K2297" s="8" t="s">
        <v>6109</v>
      </c>
      <c r="L2297" s="8" t="s">
        <v>6110</v>
      </c>
      <c r="M2297" s="8" t="s">
        <v>6133</v>
      </c>
      <c r="N2297" s="12" t="s">
        <v>18</v>
      </c>
      <c r="O2297" s="12" t="s">
        <v>20</v>
      </c>
      <c r="P2297" s="12" t="s">
        <v>25</v>
      </c>
      <c r="Q2297" s="12" t="s">
        <v>83</v>
      </c>
      <c r="R2297" s="12" t="s">
        <v>32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10">
        <f>ROUNDUP(SUM(VLOOKUP(F2297,'Pontuação'!A$2:B$11,2,FALSE),VLOOKUP(E2297,'Pontuação'!C$2:D$11,2,FALSE),VLOOKUP(H2297,'Pontuação'!I$2:J$11,2,FALSE),VLOOKUP(J2297,'Pontuação'!G$2:H$11,2,FALSE),VLOOKUP(L2297,'Pontuação'!M$2:N$13,2,FALSE)),0)</f>
        <v>1787</v>
      </c>
      <c r="AD2297" s="11">
        <f t="shared" si="1"/>
        <v>179</v>
      </c>
      <c r="AE2297" s="11" t="str">
        <f t="array" ref="AE2297">IFERROR(INDEX('Pontuação'!G$13:G$101, MATCH(AD2297, 'Pontuação'!F$13:F$101, 0)), "Faixa Indefinida")</f>
        <v>B</v>
      </c>
      <c r="AF2297" s="11">
        <f t="shared" si="2"/>
        <v>0</v>
      </c>
      <c r="AG2297" s="11">
        <f t="shared" si="3"/>
        <v>1</v>
      </c>
      <c r="AH2297" s="11">
        <f t="shared" si="4"/>
        <v>0</v>
      </c>
      <c r="AI2297" s="11">
        <f t="shared" si="5"/>
        <v>0</v>
      </c>
      <c r="AJ2297" s="11">
        <f>ROUNDUP(SUM(VLOOKUP(F2297,'Pontuação 3.0'!A$2:B$11,2,FALSE),VLOOKUP(E2297,'Pontuação 3.0'!C$2:D$11,2,FALSE),VLOOKUP(H2297,'Pontuação 3.0'!I$2:J$11,2,FALSE),VLOOKUP(J2297,'Pontuação 3.0'!G$2:H$11,2,FALSE),VLOOKUP(G2297,'Pontuação 3.0'!E$2:F$11,2,FALSE),VLOOKUP(K2297,'Pontuação 3.0'!K$2:L$11,2,FALSE),VLOOKUP(L2297,'Pontuação 3.0'!M$2:N$13,2,FALSE)),0)</f>
        <v>2798</v>
      </c>
      <c r="AK2297" s="10">
        <f t="shared" si="6"/>
        <v>280</v>
      </c>
      <c r="AL2297" s="10" t="str">
        <f t="array" ref="AL2297">IFERROR(INDEX('Pontuação 3.0'!G$13:G$191, MATCH(AK2297, 'Pontuação 3.0'!F$13:F$191, 0)), "Faixa Indefinida")</f>
        <v>A</v>
      </c>
      <c r="AM2297" s="10">
        <f t="shared" si="7"/>
        <v>1</v>
      </c>
      <c r="AN2297" s="10">
        <f t="shared" si="8"/>
        <v>0</v>
      </c>
      <c r="AO2297" s="10">
        <f t="shared" si="9"/>
        <v>0</v>
      </c>
      <c r="AP2297" s="10">
        <f t="shared" si="10"/>
        <v>0</v>
      </c>
    </row>
    <row r="2298" ht="15.75" customHeight="1">
      <c r="A2298" s="7">
        <v>45677.0</v>
      </c>
      <c r="B2298" s="8" t="s">
        <v>5292</v>
      </c>
      <c r="C2298" s="8" t="s">
        <v>5293</v>
      </c>
      <c r="D2298" s="9">
        <v>2.1968199929E10</v>
      </c>
      <c r="E2298" s="8" t="s">
        <v>6103</v>
      </c>
      <c r="F2298" s="8" t="s">
        <v>6104</v>
      </c>
      <c r="G2298" s="8" t="s">
        <v>6114</v>
      </c>
      <c r="H2298" s="8" t="s">
        <v>6123</v>
      </c>
      <c r="I2298" s="8" t="s">
        <v>6107</v>
      </c>
      <c r="J2298" s="8" t="s">
        <v>6119</v>
      </c>
      <c r="K2298" s="8" t="s">
        <v>6109</v>
      </c>
      <c r="L2298" s="8" t="s">
        <v>6120</v>
      </c>
      <c r="M2298" s="8" t="s">
        <v>6113</v>
      </c>
      <c r="N2298" s="12" t="s">
        <v>18</v>
      </c>
      <c r="O2298" s="12" t="s">
        <v>20</v>
      </c>
      <c r="P2298" s="12" t="s">
        <v>31</v>
      </c>
      <c r="Q2298" s="12" t="s">
        <v>1098</v>
      </c>
      <c r="R2298" s="12" t="s">
        <v>32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10">
        <f>ROUNDUP(SUM(VLOOKUP(F2298,'Pontuação'!A$2:B$11,2,FALSE),VLOOKUP(E2298,'Pontuação'!C$2:D$11,2,FALSE),VLOOKUP(H2298,'Pontuação'!I$2:J$11,2,FALSE),VLOOKUP(J2298,'Pontuação'!G$2:H$11,2,FALSE),VLOOKUP(L2298,'Pontuação'!M$2:N$13,2,FALSE)),0)</f>
        <v>1576</v>
      </c>
      <c r="AD2298" s="11">
        <f t="shared" si="1"/>
        <v>158</v>
      </c>
      <c r="AE2298" s="11" t="str">
        <f t="array" ref="AE2298">IFERROR(INDEX('Pontuação'!G$13:G$101, MATCH(AD2298, 'Pontuação'!F$13:F$101, 0)), "Faixa Indefinida")</f>
        <v>C</v>
      </c>
      <c r="AF2298" s="11">
        <f t="shared" si="2"/>
        <v>0</v>
      </c>
      <c r="AG2298" s="11">
        <f t="shared" si="3"/>
        <v>0</v>
      </c>
      <c r="AH2298" s="11">
        <f t="shared" si="4"/>
        <v>1</v>
      </c>
      <c r="AI2298" s="11">
        <f t="shared" si="5"/>
        <v>0</v>
      </c>
      <c r="AJ2298" s="11">
        <f>ROUNDUP(SUM(VLOOKUP(F2298,'Pontuação 3.0'!A$2:B$11,2,FALSE),VLOOKUP(E2298,'Pontuação 3.0'!C$2:D$11,2,FALSE),VLOOKUP(H2298,'Pontuação 3.0'!I$2:J$11,2,FALSE),VLOOKUP(J2298,'Pontuação 3.0'!G$2:H$11,2,FALSE),VLOOKUP(G2298,'Pontuação 3.0'!E$2:F$11,2,FALSE),VLOOKUP(K2298,'Pontuação 3.0'!K$2:L$11,2,FALSE),VLOOKUP(L2298,'Pontuação 3.0'!M$2:N$13,2,FALSE)),0)</f>
        <v>2156</v>
      </c>
      <c r="AK2298" s="10">
        <f t="shared" si="6"/>
        <v>216</v>
      </c>
      <c r="AL2298" s="10" t="str">
        <f t="array" ref="AL2298">IFERROR(INDEX('Pontuação 3.0'!G$13:G$191, MATCH(AK2298, 'Pontuação 3.0'!F$13:F$191, 0)), "Faixa Indefinida")</f>
        <v>B</v>
      </c>
      <c r="AM2298" s="10">
        <f t="shared" si="7"/>
        <v>0</v>
      </c>
      <c r="AN2298" s="10">
        <f t="shared" si="8"/>
        <v>1</v>
      </c>
      <c r="AO2298" s="10">
        <f t="shared" si="9"/>
        <v>0</v>
      </c>
      <c r="AP2298" s="10">
        <f t="shared" si="10"/>
        <v>0</v>
      </c>
    </row>
    <row r="2299" ht="15.75" customHeight="1">
      <c r="A2299" s="7">
        <v>45677.0</v>
      </c>
      <c r="B2299" s="8" t="s">
        <v>5294</v>
      </c>
      <c r="C2299" s="8" t="s">
        <v>5295</v>
      </c>
      <c r="D2299" s="9">
        <v>6.3992384162E10</v>
      </c>
      <c r="E2299" s="8" t="s">
        <v>6103</v>
      </c>
      <c r="F2299" s="8" t="s">
        <v>6116</v>
      </c>
      <c r="G2299" s="8" t="s">
        <v>6122</v>
      </c>
      <c r="H2299" s="8" t="s">
        <v>6118</v>
      </c>
      <c r="I2299" s="8" t="s">
        <v>6128</v>
      </c>
      <c r="J2299" s="8" t="s">
        <v>6119</v>
      </c>
      <c r="K2299" s="8" t="s">
        <v>6107</v>
      </c>
      <c r="L2299" s="8" t="s">
        <v>6115</v>
      </c>
      <c r="M2299" s="8" t="s">
        <v>6113</v>
      </c>
      <c r="N2299" s="12" t="s">
        <v>18</v>
      </c>
      <c r="O2299" s="12" t="s">
        <v>20</v>
      </c>
      <c r="P2299" s="12" t="s">
        <v>25</v>
      </c>
      <c r="Q2299" s="12" t="s">
        <v>33</v>
      </c>
      <c r="R2299" s="12" t="s">
        <v>21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10">
        <f>ROUNDUP(SUM(VLOOKUP(F2299,'Pontuação'!A$2:B$11,2,FALSE),VLOOKUP(E2299,'Pontuação'!C$2:D$11,2,FALSE),VLOOKUP(H2299,'Pontuação'!I$2:J$11,2,FALSE),VLOOKUP(J2299,'Pontuação'!G$2:H$11,2,FALSE),VLOOKUP(L2299,'Pontuação'!M$2:N$13,2,FALSE)),0)</f>
        <v>1595</v>
      </c>
      <c r="AD2299" s="11">
        <f t="shared" si="1"/>
        <v>160</v>
      </c>
      <c r="AE2299" s="11" t="str">
        <f t="array" ref="AE2299">IFERROR(INDEX('Pontuação'!G$13:G$101, MATCH(AD2299, 'Pontuação'!F$13:F$101, 0)), "Faixa Indefinida")</f>
        <v>C</v>
      </c>
      <c r="AF2299" s="11">
        <f t="shared" si="2"/>
        <v>0</v>
      </c>
      <c r="AG2299" s="11">
        <f t="shared" si="3"/>
        <v>0</v>
      </c>
      <c r="AH2299" s="11">
        <f t="shared" si="4"/>
        <v>1</v>
      </c>
      <c r="AI2299" s="11">
        <f t="shared" si="5"/>
        <v>0</v>
      </c>
      <c r="AJ2299" s="11">
        <f>ROUNDUP(SUM(VLOOKUP(F2299,'Pontuação 3.0'!A$2:B$11,2,FALSE),VLOOKUP(E2299,'Pontuação 3.0'!C$2:D$11,2,FALSE),VLOOKUP(H2299,'Pontuação 3.0'!I$2:J$11,2,FALSE),VLOOKUP(J2299,'Pontuação 3.0'!G$2:H$11,2,FALSE),VLOOKUP(G2299,'Pontuação 3.0'!E$2:F$11,2,FALSE),VLOOKUP(K2299,'Pontuação 3.0'!K$2:L$11,2,FALSE),VLOOKUP(L2299,'Pontuação 3.0'!M$2:N$13,2,FALSE)),0)</f>
        <v>2069</v>
      </c>
      <c r="AK2299" s="10">
        <f t="shared" si="6"/>
        <v>207</v>
      </c>
      <c r="AL2299" s="10" t="str">
        <f t="array" ref="AL2299">IFERROR(INDEX('Pontuação 3.0'!G$13:G$191, MATCH(AK2299, 'Pontuação 3.0'!F$13:F$191, 0)), "Faixa Indefinida")</f>
        <v>C</v>
      </c>
      <c r="AM2299" s="10">
        <f t="shared" si="7"/>
        <v>0</v>
      </c>
      <c r="AN2299" s="10">
        <f t="shared" si="8"/>
        <v>0</v>
      </c>
      <c r="AO2299" s="10">
        <f t="shared" si="9"/>
        <v>1</v>
      </c>
      <c r="AP2299" s="10">
        <f t="shared" si="10"/>
        <v>0</v>
      </c>
    </row>
    <row r="2300" ht="15.75" customHeight="1">
      <c r="A2300" s="7">
        <v>45677.0</v>
      </c>
      <c r="B2300" s="8" t="s">
        <v>5290</v>
      </c>
      <c r="C2300" s="8" t="s">
        <v>5291</v>
      </c>
      <c r="D2300" s="9">
        <v>8.5994457454E10</v>
      </c>
      <c r="E2300" s="8" t="s">
        <v>6103</v>
      </c>
      <c r="F2300" s="8" t="s">
        <v>6116</v>
      </c>
      <c r="G2300" s="8" t="s">
        <v>6122</v>
      </c>
      <c r="H2300" s="8" t="s">
        <v>6106</v>
      </c>
      <c r="I2300" s="8" t="s">
        <v>6107</v>
      </c>
      <c r="J2300" s="8" t="s">
        <v>6119</v>
      </c>
      <c r="K2300" s="8" t="s">
        <v>6107</v>
      </c>
      <c r="L2300" s="8" t="s">
        <v>6120</v>
      </c>
      <c r="M2300" s="8" t="s">
        <v>6113</v>
      </c>
      <c r="N2300" s="12" t="s">
        <v>18</v>
      </c>
      <c r="O2300" s="12" t="s">
        <v>20</v>
      </c>
      <c r="P2300" s="12" t="s">
        <v>102</v>
      </c>
      <c r="Q2300" s="12" t="s">
        <v>22</v>
      </c>
      <c r="R2300" s="12" t="s">
        <v>21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10">
        <f>ROUNDUP(SUM(VLOOKUP(F2300,'Pontuação'!A$2:B$11,2,FALSE),VLOOKUP(E2300,'Pontuação'!C$2:D$11,2,FALSE),VLOOKUP(H2300,'Pontuação'!I$2:J$11,2,FALSE),VLOOKUP(J2300,'Pontuação'!G$2:H$11,2,FALSE),VLOOKUP(L2300,'Pontuação'!M$2:N$13,2,FALSE)),0)</f>
        <v>1685</v>
      </c>
      <c r="AD2300" s="11">
        <f t="shared" si="1"/>
        <v>169</v>
      </c>
      <c r="AE2300" s="11" t="str">
        <f t="array" ref="AE2300">IFERROR(INDEX('Pontuação'!G$13:G$101, MATCH(AD2300, 'Pontuação'!F$13:F$101, 0)), "Faixa Indefinida")</f>
        <v>B</v>
      </c>
      <c r="AF2300" s="11">
        <f t="shared" si="2"/>
        <v>0</v>
      </c>
      <c r="AG2300" s="11">
        <f t="shared" si="3"/>
        <v>1</v>
      </c>
      <c r="AH2300" s="11">
        <f t="shared" si="4"/>
        <v>0</v>
      </c>
      <c r="AI2300" s="11">
        <f t="shared" si="5"/>
        <v>0</v>
      </c>
      <c r="AJ2300" s="11">
        <f>ROUNDUP(SUM(VLOOKUP(F2300,'Pontuação 3.0'!A$2:B$11,2,FALSE),VLOOKUP(E2300,'Pontuação 3.0'!C$2:D$11,2,FALSE),VLOOKUP(H2300,'Pontuação 3.0'!I$2:J$11,2,FALSE),VLOOKUP(J2300,'Pontuação 3.0'!G$2:H$11,2,FALSE),VLOOKUP(G2300,'Pontuação 3.0'!E$2:F$11,2,FALSE),VLOOKUP(K2300,'Pontuação 3.0'!K$2:L$11,2,FALSE),VLOOKUP(L2300,'Pontuação 3.0'!M$2:N$13,2,FALSE)),0)</f>
        <v>2068</v>
      </c>
      <c r="AK2300" s="10">
        <f t="shared" si="6"/>
        <v>207</v>
      </c>
      <c r="AL2300" s="10" t="str">
        <f t="array" ref="AL2300">IFERROR(INDEX('Pontuação 3.0'!G$13:G$191, MATCH(AK2300, 'Pontuação 3.0'!F$13:F$191, 0)), "Faixa Indefinida")</f>
        <v>C</v>
      </c>
      <c r="AM2300" s="10">
        <f t="shared" si="7"/>
        <v>0</v>
      </c>
      <c r="AN2300" s="10">
        <f t="shared" si="8"/>
        <v>0</v>
      </c>
      <c r="AO2300" s="10">
        <f t="shared" si="9"/>
        <v>1</v>
      </c>
      <c r="AP2300" s="10">
        <f t="shared" si="10"/>
        <v>0</v>
      </c>
    </row>
    <row r="2301" ht="15.75" customHeight="1">
      <c r="A2301" s="7">
        <v>45677.0</v>
      </c>
      <c r="B2301" s="8" t="s">
        <v>5283</v>
      </c>
      <c r="C2301" s="8" t="s">
        <v>5284</v>
      </c>
      <c r="D2301" s="8" t="s">
        <v>5285</v>
      </c>
      <c r="E2301" s="8" t="s">
        <v>6103</v>
      </c>
      <c r="F2301" s="8" t="s">
        <v>6126</v>
      </c>
      <c r="G2301" s="8" t="s">
        <v>6117</v>
      </c>
      <c r="H2301" s="8" t="s">
        <v>6106</v>
      </c>
      <c r="I2301" s="8" t="s">
        <v>6128</v>
      </c>
      <c r="J2301" s="8" t="s">
        <v>6119</v>
      </c>
      <c r="K2301" s="8" t="s">
        <v>6107</v>
      </c>
      <c r="L2301" s="8" t="s">
        <v>6120</v>
      </c>
      <c r="M2301" s="8" t="s">
        <v>6121</v>
      </c>
      <c r="N2301" s="12" t="s">
        <v>18</v>
      </c>
      <c r="O2301" s="12" t="s">
        <v>20</v>
      </c>
      <c r="P2301" s="12" t="s">
        <v>25</v>
      </c>
      <c r="Q2301" s="12" t="s">
        <v>22</v>
      </c>
      <c r="R2301" s="12" t="s">
        <v>21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10">
        <f>ROUNDUP(SUM(VLOOKUP(F2301,'Pontuação'!A$2:B$11,2,FALSE),VLOOKUP(E2301,'Pontuação'!C$2:D$11,2,FALSE),VLOOKUP(H2301,'Pontuação'!I$2:J$11,2,FALSE),VLOOKUP(J2301,'Pontuação'!G$2:H$11,2,FALSE),VLOOKUP(L2301,'Pontuação'!M$2:N$13,2,FALSE)),0)</f>
        <v>1673</v>
      </c>
      <c r="AD2301" s="11">
        <f t="shared" si="1"/>
        <v>167</v>
      </c>
      <c r="AE2301" s="11" t="str">
        <f t="array" ref="AE2301">IFERROR(INDEX('Pontuação'!G$13:G$101, MATCH(AD2301, 'Pontuação'!F$13:F$101, 0)), "Faixa Indefinida")</f>
        <v>B</v>
      </c>
      <c r="AF2301" s="11">
        <f t="shared" si="2"/>
        <v>0</v>
      </c>
      <c r="AG2301" s="11">
        <f t="shared" si="3"/>
        <v>1</v>
      </c>
      <c r="AH2301" s="11">
        <f t="shared" si="4"/>
        <v>0</v>
      </c>
      <c r="AI2301" s="11">
        <f t="shared" si="5"/>
        <v>0</v>
      </c>
      <c r="AJ2301" s="11">
        <f>ROUNDUP(SUM(VLOOKUP(F2301,'Pontuação 3.0'!A$2:B$11,2,FALSE),VLOOKUP(E2301,'Pontuação 3.0'!C$2:D$11,2,FALSE),VLOOKUP(H2301,'Pontuação 3.0'!I$2:J$11,2,FALSE),VLOOKUP(J2301,'Pontuação 3.0'!G$2:H$11,2,FALSE),VLOOKUP(G2301,'Pontuação 3.0'!E$2:F$11,2,FALSE),VLOOKUP(K2301,'Pontuação 3.0'!K$2:L$11,2,FALSE),VLOOKUP(L2301,'Pontuação 3.0'!M$2:N$13,2,FALSE)),0)</f>
        <v>2075</v>
      </c>
      <c r="AK2301" s="10">
        <f t="shared" si="6"/>
        <v>208</v>
      </c>
      <c r="AL2301" s="10" t="str">
        <f t="array" ref="AL2301">IFERROR(INDEX('Pontuação 3.0'!G$13:G$191, MATCH(AK2301, 'Pontuação 3.0'!F$13:F$191, 0)), "Faixa Indefinida")</f>
        <v>C</v>
      </c>
      <c r="AM2301" s="10">
        <f t="shared" si="7"/>
        <v>0</v>
      </c>
      <c r="AN2301" s="10">
        <f t="shared" si="8"/>
        <v>0</v>
      </c>
      <c r="AO2301" s="10">
        <f t="shared" si="9"/>
        <v>1</v>
      </c>
      <c r="AP2301" s="10">
        <f t="shared" si="10"/>
        <v>0</v>
      </c>
    </row>
    <row r="2302" ht="15.75" customHeight="1">
      <c r="A2302" s="7">
        <v>45677.0</v>
      </c>
      <c r="B2302" s="8" t="s">
        <v>5296</v>
      </c>
      <c r="C2302" s="8" t="s">
        <v>5297</v>
      </c>
      <c r="D2302" s="9">
        <v>9.3991016402E10</v>
      </c>
      <c r="E2302" s="8" t="s">
        <v>6103</v>
      </c>
      <c r="F2302" s="8" t="s">
        <v>6143</v>
      </c>
      <c r="G2302" s="8" t="s">
        <v>6117</v>
      </c>
      <c r="H2302" s="8" t="s">
        <v>6106</v>
      </c>
      <c r="I2302" s="8" t="s">
        <v>6128</v>
      </c>
      <c r="J2302" s="8" t="s">
        <v>6119</v>
      </c>
      <c r="K2302" s="8" t="s">
        <v>6109</v>
      </c>
      <c r="L2302" s="8" t="s">
        <v>6124</v>
      </c>
      <c r="M2302" s="8" t="s">
        <v>6113</v>
      </c>
      <c r="N2302" s="12" t="s">
        <v>18</v>
      </c>
      <c r="O2302" s="12" t="s">
        <v>20</v>
      </c>
      <c r="P2302" s="12" t="s">
        <v>25</v>
      </c>
      <c r="Q2302" s="12" t="s">
        <v>83</v>
      </c>
      <c r="R2302" s="12" t="s">
        <v>32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10">
        <f>ROUNDUP(SUM(VLOOKUP(F2302,'Pontuação'!A$2:B$11,2,FALSE),VLOOKUP(E2302,'Pontuação'!C$2:D$11,2,FALSE),VLOOKUP(H2302,'Pontuação'!I$2:J$11,2,FALSE),VLOOKUP(J2302,'Pontuação'!G$2:H$11,2,FALSE),VLOOKUP(L2302,'Pontuação'!M$2:N$13,2,FALSE)),0)</f>
        <v>1487</v>
      </c>
      <c r="AD2302" s="11">
        <f t="shared" si="1"/>
        <v>149</v>
      </c>
      <c r="AE2302" s="11" t="str">
        <f t="array" ref="AE2302">IFERROR(INDEX('Pontuação'!G$13:G$101, MATCH(AD2302, 'Pontuação'!F$13:F$101, 0)), "Faixa Indefinida")</f>
        <v>C</v>
      </c>
      <c r="AF2302" s="11">
        <f t="shared" si="2"/>
        <v>0</v>
      </c>
      <c r="AG2302" s="11">
        <f t="shared" si="3"/>
        <v>0</v>
      </c>
      <c r="AH2302" s="11">
        <f t="shared" si="4"/>
        <v>1</v>
      </c>
      <c r="AI2302" s="11">
        <f t="shared" si="5"/>
        <v>0</v>
      </c>
      <c r="AJ2302" s="11">
        <f>ROUNDUP(SUM(VLOOKUP(F2302,'Pontuação 3.0'!A$2:B$11,2,FALSE),VLOOKUP(E2302,'Pontuação 3.0'!C$2:D$11,2,FALSE),VLOOKUP(H2302,'Pontuação 3.0'!I$2:J$11,2,FALSE),VLOOKUP(J2302,'Pontuação 3.0'!G$2:H$11,2,FALSE),VLOOKUP(G2302,'Pontuação 3.0'!E$2:F$11,2,FALSE),VLOOKUP(K2302,'Pontuação 3.0'!K$2:L$11,2,FALSE),VLOOKUP(L2302,'Pontuação 3.0'!M$2:N$13,2,FALSE)),0)</f>
        <v>2131</v>
      </c>
      <c r="AK2302" s="10">
        <f t="shared" si="6"/>
        <v>213</v>
      </c>
      <c r="AL2302" s="10" t="str">
        <f t="array" ref="AL2302">IFERROR(INDEX('Pontuação 3.0'!G$13:G$191, MATCH(AK2302, 'Pontuação 3.0'!F$13:F$191, 0)), "Faixa Indefinida")</f>
        <v>C</v>
      </c>
      <c r="AM2302" s="10">
        <f t="shared" si="7"/>
        <v>0</v>
      </c>
      <c r="AN2302" s="10">
        <f t="shared" si="8"/>
        <v>0</v>
      </c>
      <c r="AO2302" s="10">
        <f t="shared" si="9"/>
        <v>1</v>
      </c>
      <c r="AP2302" s="10">
        <f t="shared" si="10"/>
        <v>0</v>
      </c>
    </row>
    <row r="2303" ht="15.75" customHeight="1">
      <c r="A2303" s="7">
        <v>45677.0</v>
      </c>
      <c r="B2303" s="8" t="s">
        <v>4275</v>
      </c>
      <c r="C2303" s="8" t="s">
        <v>5298</v>
      </c>
      <c r="D2303" s="14" t="s">
        <v>6257</v>
      </c>
      <c r="E2303" s="8" t="s">
        <v>6103</v>
      </c>
      <c r="F2303" s="8" t="s">
        <v>6116</v>
      </c>
      <c r="G2303" s="8" t="s">
        <v>6122</v>
      </c>
      <c r="H2303" s="8" t="s">
        <v>6106</v>
      </c>
      <c r="I2303" s="8" t="s">
        <v>6107</v>
      </c>
      <c r="J2303" s="8" t="s">
        <v>6119</v>
      </c>
      <c r="K2303" s="8" t="s">
        <v>6107</v>
      </c>
      <c r="L2303" s="8" t="s">
        <v>6115</v>
      </c>
      <c r="M2303" s="8" t="s">
        <v>6131</v>
      </c>
      <c r="N2303" s="12" t="s">
        <v>18</v>
      </c>
      <c r="O2303" s="12" t="s">
        <v>20</v>
      </c>
      <c r="P2303" s="12" t="s">
        <v>25</v>
      </c>
      <c r="Q2303" s="12" t="s">
        <v>22</v>
      </c>
      <c r="R2303" s="12" t="s">
        <v>32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10">
        <f>ROUNDUP(SUM(VLOOKUP(F2303,'Pontuação'!A$2:B$11,2,FALSE),VLOOKUP(E2303,'Pontuação'!C$2:D$11,2,FALSE),VLOOKUP(H2303,'Pontuação'!I$2:J$11,2,FALSE),VLOOKUP(J2303,'Pontuação'!G$2:H$11,2,FALSE),VLOOKUP(L2303,'Pontuação'!M$2:N$13,2,FALSE)),0)</f>
        <v>1553</v>
      </c>
      <c r="AD2303" s="11">
        <f t="shared" si="1"/>
        <v>155</v>
      </c>
      <c r="AE2303" s="11" t="str">
        <f t="array" ref="AE2303">IFERROR(INDEX('Pontuação'!G$13:G$101, MATCH(AD2303, 'Pontuação'!F$13:F$101, 0)), "Faixa Indefinida")</f>
        <v>C</v>
      </c>
      <c r="AF2303" s="11">
        <f t="shared" si="2"/>
        <v>0</v>
      </c>
      <c r="AG2303" s="11">
        <f t="shared" si="3"/>
        <v>0</v>
      </c>
      <c r="AH2303" s="11">
        <f t="shared" si="4"/>
        <v>1</v>
      </c>
      <c r="AI2303" s="11">
        <f t="shared" si="5"/>
        <v>0</v>
      </c>
      <c r="AJ2303" s="11">
        <f>ROUNDUP(SUM(VLOOKUP(F2303,'Pontuação 3.0'!A$2:B$11,2,FALSE),VLOOKUP(E2303,'Pontuação 3.0'!C$2:D$11,2,FALSE),VLOOKUP(H2303,'Pontuação 3.0'!I$2:J$11,2,FALSE),VLOOKUP(J2303,'Pontuação 3.0'!G$2:H$11,2,FALSE),VLOOKUP(G2303,'Pontuação 3.0'!E$2:F$11,2,FALSE),VLOOKUP(K2303,'Pontuação 3.0'!K$2:L$11,2,FALSE),VLOOKUP(L2303,'Pontuação 3.0'!M$2:N$13,2,FALSE)),0)</f>
        <v>1982</v>
      </c>
      <c r="AK2303" s="10">
        <f t="shared" si="6"/>
        <v>198</v>
      </c>
      <c r="AL2303" s="10" t="str">
        <f t="array" ref="AL2303">IFERROR(INDEX('Pontuação 3.0'!G$13:G$191, MATCH(AK2303, 'Pontuação 3.0'!F$13:F$191, 0)), "Faixa Indefinida")</f>
        <v>C</v>
      </c>
      <c r="AM2303" s="10">
        <f t="shared" si="7"/>
        <v>0</v>
      </c>
      <c r="AN2303" s="10">
        <f t="shared" si="8"/>
        <v>0</v>
      </c>
      <c r="AO2303" s="10">
        <f t="shared" si="9"/>
        <v>1</v>
      </c>
      <c r="AP2303" s="10">
        <f t="shared" si="10"/>
        <v>0</v>
      </c>
    </row>
    <row r="2304" ht="15.75" customHeight="1">
      <c r="A2304" s="7">
        <v>45677.0</v>
      </c>
      <c r="B2304" s="8" t="s">
        <v>5299</v>
      </c>
      <c r="C2304" s="8" t="s">
        <v>5300</v>
      </c>
      <c r="D2304" s="9">
        <v>8.3996013896E10</v>
      </c>
      <c r="E2304" s="8" t="s">
        <v>6103</v>
      </c>
      <c r="F2304" s="8" t="s">
        <v>6116</v>
      </c>
      <c r="G2304" s="8" t="s">
        <v>6122</v>
      </c>
      <c r="H2304" s="8" t="s">
        <v>6118</v>
      </c>
      <c r="I2304" s="8" t="s">
        <v>6107</v>
      </c>
      <c r="J2304" s="8" t="s">
        <v>6119</v>
      </c>
      <c r="K2304" s="8" t="s">
        <v>6107</v>
      </c>
      <c r="L2304" s="8" t="s">
        <v>6115</v>
      </c>
      <c r="M2304" s="8" t="s">
        <v>6121</v>
      </c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10">
        <f>ROUNDUP(SUM(VLOOKUP(F2304,'Pontuação'!A$2:B$11,2,FALSE),VLOOKUP(E2304,'Pontuação'!C$2:D$11,2,FALSE),VLOOKUP(H2304,'Pontuação'!I$2:J$11,2,FALSE),VLOOKUP(J2304,'Pontuação'!G$2:H$11,2,FALSE),VLOOKUP(L2304,'Pontuação'!M$2:N$13,2,FALSE)),0)</f>
        <v>1595</v>
      </c>
      <c r="AD2304" s="11">
        <f t="shared" si="1"/>
        <v>160</v>
      </c>
      <c r="AE2304" s="11" t="str">
        <f t="array" ref="AE2304">IFERROR(INDEX('Pontuação'!G$13:G$101, MATCH(AD2304, 'Pontuação'!F$13:F$101, 0)), "Faixa Indefinida")</f>
        <v>C</v>
      </c>
      <c r="AF2304" s="11">
        <f t="shared" si="2"/>
        <v>0</v>
      </c>
      <c r="AG2304" s="11">
        <f t="shared" si="3"/>
        <v>0</v>
      </c>
      <c r="AH2304" s="11">
        <f t="shared" si="4"/>
        <v>1</v>
      </c>
      <c r="AI2304" s="11">
        <f t="shared" si="5"/>
        <v>0</v>
      </c>
      <c r="AJ2304" s="11">
        <f>ROUNDUP(SUM(VLOOKUP(F2304,'Pontuação 3.0'!A$2:B$11,2,FALSE),VLOOKUP(E2304,'Pontuação 3.0'!C$2:D$11,2,FALSE),VLOOKUP(H2304,'Pontuação 3.0'!I$2:J$11,2,FALSE),VLOOKUP(J2304,'Pontuação 3.0'!G$2:H$11,2,FALSE),VLOOKUP(G2304,'Pontuação 3.0'!E$2:F$11,2,FALSE),VLOOKUP(K2304,'Pontuação 3.0'!K$2:L$11,2,FALSE),VLOOKUP(L2304,'Pontuação 3.0'!M$2:N$13,2,FALSE)),0)</f>
        <v>2069</v>
      </c>
      <c r="AK2304" s="10">
        <f t="shared" si="6"/>
        <v>207</v>
      </c>
      <c r="AL2304" s="10" t="str">
        <f t="array" ref="AL2304">IFERROR(INDEX('Pontuação 3.0'!G$13:G$191, MATCH(AK2304, 'Pontuação 3.0'!F$13:F$191, 0)), "Faixa Indefinida")</f>
        <v>C</v>
      </c>
      <c r="AM2304" s="10">
        <f t="shared" si="7"/>
        <v>0</v>
      </c>
      <c r="AN2304" s="10">
        <f t="shared" si="8"/>
        <v>0</v>
      </c>
      <c r="AO2304" s="10">
        <f t="shared" si="9"/>
        <v>1</v>
      </c>
      <c r="AP2304" s="10">
        <f t="shared" si="10"/>
        <v>0</v>
      </c>
    </row>
    <row r="2305" ht="15.75" customHeight="1">
      <c r="A2305" s="7">
        <v>45677.0</v>
      </c>
      <c r="B2305" s="8" t="s">
        <v>5301</v>
      </c>
      <c r="C2305" s="8" t="s">
        <v>5302</v>
      </c>
      <c r="D2305" s="9">
        <v>3.5998040089E10</v>
      </c>
      <c r="E2305" s="8" t="s">
        <v>6103</v>
      </c>
      <c r="F2305" s="8" t="s">
        <v>6126</v>
      </c>
      <c r="G2305" s="8" t="s">
        <v>6117</v>
      </c>
      <c r="H2305" s="8" t="s">
        <v>6135</v>
      </c>
      <c r="I2305" s="8" t="s">
        <v>6107</v>
      </c>
      <c r="J2305" s="8" t="s">
        <v>6108</v>
      </c>
      <c r="K2305" s="8" t="s">
        <v>6107</v>
      </c>
      <c r="L2305" s="8" t="s">
        <v>6120</v>
      </c>
      <c r="M2305" s="8" t="s">
        <v>6113</v>
      </c>
      <c r="N2305" s="12" t="s">
        <v>18</v>
      </c>
      <c r="O2305" s="12" t="s">
        <v>20</v>
      </c>
      <c r="P2305" s="12" t="s">
        <v>25</v>
      </c>
      <c r="Q2305" s="12" t="s">
        <v>22</v>
      </c>
      <c r="R2305" s="12" t="s">
        <v>32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10">
        <f>ROUNDUP(SUM(VLOOKUP(F2305,'Pontuação'!A$2:B$11,2,FALSE),VLOOKUP(E2305,'Pontuação'!C$2:D$11,2,FALSE),VLOOKUP(H2305,'Pontuação'!I$2:J$11,2,FALSE),VLOOKUP(J2305,'Pontuação'!G$2:H$11,2,FALSE),VLOOKUP(L2305,'Pontuação'!M$2:N$13,2,FALSE)),0)</f>
        <v>1804</v>
      </c>
      <c r="AD2305" s="11">
        <f t="shared" si="1"/>
        <v>180</v>
      </c>
      <c r="AE2305" s="11" t="str">
        <f t="array" ref="AE2305">IFERROR(INDEX('Pontuação'!G$13:G$101, MATCH(AD2305, 'Pontuação'!F$13:F$101, 0)), "Faixa Indefinida")</f>
        <v>B</v>
      </c>
      <c r="AF2305" s="11">
        <f t="shared" si="2"/>
        <v>0</v>
      </c>
      <c r="AG2305" s="11">
        <f t="shared" si="3"/>
        <v>1</v>
      </c>
      <c r="AH2305" s="11">
        <f t="shared" si="4"/>
        <v>0</v>
      </c>
      <c r="AI2305" s="11">
        <f t="shared" si="5"/>
        <v>0</v>
      </c>
      <c r="AJ2305" s="11">
        <f>ROUNDUP(SUM(VLOOKUP(F2305,'Pontuação 3.0'!A$2:B$11,2,FALSE),VLOOKUP(E2305,'Pontuação 3.0'!C$2:D$11,2,FALSE),VLOOKUP(H2305,'Pontuação 3.0'!I$2:J$11,2,FALSE),VLOOKUP(J2305,'Pontuação 3.0'!G$2:H$11,2,FALSE),VLOOKUP(G2305,'Pontuação 3.0'!E$2:F$11,2,FALSE),VLOOKUP(K2305,'Pontuação 3.0'!K$2:L$11,2,FALSE),VLOOKUP(L2305,'Pontuação 3.0'!M$2:N$13,2,FALSE)),0)</f>
        <v>2163</v>
      </c>
      <c r="AK2305" s="10">
        <f t="shared" si="6"/>
        <v>216</v>
      </c>
      <c r="AL2305" s="10" t="str">
        <f t="array" ref="AL2305">IFERROR(INDEX('Pontuação 3.0'!G$13:G$191, MATCH(AK2305, 'Pontuação 3.0'!F$13:F$191, 0)), "Faixa Indefinida")</f>
        <v>B</v>
      </c>
      <c r="AM2305" s="10">
        <f t="shared" si="7"/>
        <v>0</v>
      </c>
      <c r="AN2305" s="10">
        <f t="shared" si="8"/>
        <v>1</v>
      </c>
      <c r="AO2305" s="10">
        <f t="shared" si="9"/>
        <v>0</v>
      </c>
      <c r="AP2305" s="10">
        <f t="shared" si="10"/>
        <v>0</v>
      </c>
    </row>
    <row r="2306" ht="15.75" customHeight="1">
      <c r="A2306" s="7">
        <v>45677.0</v>
      </c>
      <c r="B2306" s="8" t="s">
        <v>5303</v>
      </c>
      <c r="C2306" s="8" t="s">
        <v>5304</v>
      </c>
      <c r="D2306" s="9">
        <v>6.6999083069E10</v>
      </c>
      <c r="E2306" s="8" t="s">
        <v>6103</v>
      </c>
      <c r="F2306" s="8" t="s">
        <v>6116</v>
      </c>
      <c r="G2306" s="8" t="s">
        <v>6117</v>
      </c>
      <c r="H2306" s="8" t="s">
        <v>6118</v>
      </c>
      <c r="I2306" s="8" t="s">
        <v>6107</v>
      </c>
      <c r="J2306" s="8" t="s">
        <v>6119</v>
      </c>
      <c r="K2306" s="8" t="s">
        <v>6109</v>
      </c>
      <c r="L2306" s="8" t="s">
        <v>6120</v>
      </c>
      <c r="M2306" s="8" t="s">
        <v>6121</v>
      </c>
      <c r="N2306" s="12" t="s">
        <v>18</v>
      </c>
      <c r="O2306" s="12" t="s">
        <v>20</v>
      </c>
      <c r="P2306" s="12" t="s">
        <v>112</v>
      </c>
      <c r="Q2306" s="12" t="s">
        <v>22</v>
      </c>
      <c r="R2306" s="12" t="s">
        <v>32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10">
        <f>ROUNDUP(SUM(VLOOKUP(F2306,'Pontuação'!A$2:B$11,2,FALSE),VLOOKUP(E2306,'Pontuação'!C$2:D$11,2,FALSE),VLOOKUP(H2306,'Pontuação'!I$2:J$11,2,FALSE),VLOOKUP(J2306,'Pontuação'!G$2:H$11,2,FALSE),VLOOKUP(L2306,'Pontuação'!M$2:N$13,2,FALSE)),0)</f>
        <v>1727</v>
      </c>
      <c r="AD2306" s="11">
        <f t="shared" si="1"/>
        <v>173</v>
      </c>
      <c r="AE2306" s="11" t="str">
        <f t="array" ref="AE2306">IFERROR(INDEX('Pontuação'!G$13:G$101, MATCH(AD2306, 'Pontuação'!F$13:F$101, 0)), "Faixa Indefinida")</f>
        <v>B</v>
      </c>
      <c r="AF2306" s="11">
        <f t="shared" si="2"/>
        <v>0</v>
      </c>
      <c r="AG2306" s="11">
        <f t="shared" si="3"/>
        <v>1</v>
      </c>
      <c r="AH2306" s="11">
        <f t="shared" si="4"/>
        <v>0</v>
      </c>
      <c r="AI2306" s="11">
        <f t="shared" si="5"/>
        <v>0</v>
      </c>
      <c r="AJ2306" s="11">
        <f>ROUNDUP(SUM(VLOOKUP(F2306,'Pontuação 3.0'!A$2:B$11,2,FALSE),VLOOKUP(E2306,'Pontuação 3.0'!C$2:D$11,2,FALSE),VLOOKUP(H2306,'Pontuação 3.0'!I$2:J$11,2,FALSE),VLOOKUP(J2306,'Pontuação 3.0'!G$2:H$11,2,FALSE),VLOOKUP(G2306,'Pontuação 3.0'!E$2:F$11,2,FALSE),VLOOKUP(K2306,'Pontuação 3.0'!K$2:L$11,2,FALSE),VLOOKUP(L2306,'Pontuação 3.0'!M$2:N$13,2,FALSE)),0)</f>
        <v>2556</v>
      </c>
      <c r="AK2306" s="10">
        <f t="shared" si="6"/>
        <v>256</v>
      </c>
      <c r="AL2306" s="10" t="str">
        <f t="array" ref="AL2306">IFERROR(INDEX('Pontuação 3.0'!G$13:G$191, MATCH(AK2306, 'Pontuação 3.0'!F$13:F$191, 0)), "Faixa Indefinida")</f>
        <v>A</v>
      </c>
      <c r="AM2306" s="10">
        <f t="shared" si="7"/>
        <v>1</v>
      </c>
      <c r="AN2306" s="10">
        <f t="shared" si="8"/>
        <v>0</v>
      </c>
      <c r="AO2306" s="10">
        <f t="shared" si="9"/>
        <v>0</v>
      </c>
      <c r="AP2306" s="10">
        <f t="shared" si="10"/>
        <v>0</v>
      </c>
    </row>
    <row r="2307" ht="15.75" customHeight="1">
      <c r="A2307" s="7">
        <v>45677.0</v>
      </c>
      <c r="B2307" s="8" t="s">
        <v>5305</v>
      </c>
      <c r="C2307" s="8" t="s">
        <v>5306</v>
      </c>
      <c r="D2307" s="9">
        <v>4.5988430032E10</v>
      </c>
      <c r="E2307" s="8" t="s">
        <v>6103</v>
      </c>
      <c r="F2307" s="8" t="s">
        <v>6116</v>
      </c>
      <c r="G2307" s="8" t="s">
        <v>6117</v>
      </c>
      <c r="H2307" s="8" t="s">
        <v>6118</v>
      </c>
      <c r="I2307" s="8" t="s">
        <v>6128</v>
      </c>
      <c r="J2307" s="8" t="s">
        <v>6119</v>
      </c>
      <c r="K2307" s="8" t="s">
        <v>6107</v>
      </c>
      <c r="L2307" s="8" t="s">
        <v>6115</v>
      </c>
      <c r="M2307" s="8" t="s">
        <v>6111</v>
      </c>
      <c r="N2307" s="12" t="s">
        <v>18</v>
      </c>
      <c r="O2307" s="12" t="s">
        <v>20</v>
      </c>
      <c r="P2307" s="12" t="s">
        <v>19</v>
      </c>
      <c r="Q2307" s="12" t="s">
        <v>184</v>
      </c>
      <c r="R2307" s="12" t="s">
        <v>21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10">
        <f>ROUNDUP(SUM(VLOOKUP(F2307,'Pontuação'!A$2:B$11,2,FALSE),VLOOKUP(E2307,'Pontuação'!C$2:D$11,2,FALSE),VLOOKUP(H2307,'Pontuação'!I$2:J$11,2,FALSE),VLOOKUP(J2307,'Pontuação'!G$2:H$11,2,FALSE),VLOOKUP(L2307,'Pontuação'!M$2:N$13,2,FALSE)),0)</f>
        <v>1595</v>
      </c>
      <c r="AD2307" s="11">
        <f t="shared" si="1"/>
        <v>160</v>
      </c>
      <c r="AE2307" s="11" t="str">
        <f t="array" ref="AE2307">IFERROR(INDEX('Pontuação'!G$13:G$101, MATCH(AD2307, 'Pontuação'!F$13:F$101, 0)), "Faixa Indefinida")</f>
        <v>C</v>
      </c>
      <c r="AF2307" s="11">
        <f t="shared" si="2"/>
        <v>0</v>
      </c>
      <c r="AG2307" s="11">
        <f t="shared" si="3"/>
        <v>0</v>
      </c>
      <c r="AH2307" s="11">
        <f t="shared" si="4"/>
        <v>1</v>
      </c>
      <c r="AI2307" s="11">
        <f t="shared" si="5"/>
        <v>0</v>
      </c>
      <c r="AJ2307" s="11">
        <f>ROUNDUP(SUM(VLOOKUP(F2307,'Pontuação 3.0'!A$2:B$11,2,FALSE),VLOOKUP(E2307,'Pontuação 3.0'!C$2:D$11,2,FALSE),VLOOKUP(H2307,'Pontuação 3.0'!I$2:J$11,2,FALSE),VLOOKUP(J2307,'Pontuação 3.0'!G$2:H$11,2,FALSE),VLOOKUP(G2307,'Pontuação 3.0'!E$2:F$11,2,FALSE),VLOOKUP(K2307,'Pontuação 3.0'!K$2:L$11,2,FALSE),VLOOKUP(L2307,'Pontuação 3.0'!M$2:N$13,2,FALSE)),0)</f>
        <v>2209</v>
      </c>
      <c r="AK2307" s="10">
        <f t="shared" si="6"/>
        <v>221</v>
      </c>
      <c r="AL2307" s="10" t="str">
        <f t="array" ref="AL2307">IFERROR(INDEX('Pontuação 3.0'!G$13:G$191, MATCH(AK2307, 'Pontuação 3.0'!F$13:F$191, 0)), "Faixa Indefinida")</f>
        <v>B</v>
      </c>
      <c r="AM2307" s="10">
        <f t="shared" si="7"/>
        <v>0</v>
      </c>
      <c r="AN2307" s="10">
        <f t="shared" si="8"/>
        <v>1</v>
      </c>
      <c r="AO2307" s="10">
        <f t="shared" si="9"/>
        <v>0</v>
      </c>
      <c r="AP2307" s="10">
        <f t="shared" si="10"/>
        <v>0</v>
      </c>
    </row>
    <row r="2308" ht="15.75" customHeight="1">
      <c r="A2308" s="7">
        <v>45677.0</v>
      </c>
      <c r="B2308" s="8" t="s">
        <v>5307</v>
      </c>
      <c r="C2308" s="8" t="s">
        <v>5308</v>
      </c>
      <c r="D2308" s="9">
        <v>1.4991385663E10</v>
      </c>
      <c r="E2308" s="8" t="s">
        <v>6103</v>
      </c>
      <c r="F2308" s="8" t="s">
        <v>6126</v>
      </c>
      <c r="G2308" s="8" t="s">
        <v>6122</v>
      </c>
      <c r="H2308" s="8" t="s">
        <v>6118</v>
      </c>
      <c r="I2308" s="8" t="s">
        <v>6107</v>
      </c>
      <c r="J2308" s="8" t="s">
        <v>6119</v>
      </c>
      <c r="K2308" s="8" t="s">
        <v>6107</v>
      </c>
      <c r="L2308" s="8" t="s">
        <v>6115</v>
      </c>
      <c r="M2308" s="8" t="s">
        <v>6113</v>
      </c>
      <c r="N2308" s="12" t="s">
        <v>18</v>
      </c>
      <c r="O2308" s="12" t="s">
        <v>20</v>
      </c>
      <c r="P2308" s="12" t="s">
        <v>19</v>
      </c>
      <c r="Q2308" s="12" t="s">
        <v>22</v>
      </c>
      <c r="R2308" s="12" t="s">
        <v>21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10">
        <f>ROUNDUP(SUM(VLOOKUP(F2308,'Pontuação'!A$2:B$11,2,FALSE),VLOOKUP(E2308,'Pontuação'!C$2:D$11,2,FALSE),VLOOKUP(H2308,'Pontuação'!I$2:J$11,2,FALSE),VLOOKUP(J2308,'Pontuação'!G$2:H$11,2,FALSE),VLOOKUP(L2308,'Pontuação'!M$2:N$13,2,FALSE)),0)</f>
        <v>1583</v>
      </c>
      <c r="AD2308" s="11">
        <f t="shared" si="1"/>
        <v>158</v>
      </c>
      <c r="AE2308" s="11" t="str">
        <f t="array" ref="AE2308">IFERROR(INDEX('Pontuação'!G$13:G$101, MATCH(AD2308, 'Pontuação'!F$13:F$101, 0)), "Faixa Indefinida")</f>
        <v>C</v>
      </c>
      <c r="AF2308" s="11">
        <f t="shared" si="2"/>
        <v>0</v>
      </c>
      <c r="AG2308" s="11">
        <f t="shared" si="3"/>
        <v>0</v>
      </c>
      <c r="AH2308" s="11">
        <f t="shared" si="4"/>
        <v>1</v>
      </c>
      <c r="AI2308" s="11">
        <f t="shared" si="5"/>
        <v>0</v>
      </c>
      <c r="AJ2308" s="11">
        <f>ROUNDUP(SUM(VLOOKUP(F2308,'Pontuação 3.0'!A$2:B$11,2,FALSE),VLOOKUP(E2308,'Pontuação 3.0'!C$2:D$11,2,FALSE),VLOOKUP(H2308,'Pontuação 3.0'!I$2:J$11,2,FALSE),VLOOKUP(J2308,'Pontuação 3.0'!G$2:H$11,2,FALSE),VLOOKUP(G2308,'Pontuação 3.0'!E$2:F$11,2,FALSE),VLOOKUP(K2308,'Pontuação 3.0'!K$2:L$11,2,FALSE),VLOOKUP(L2308,'Pontuação 3.0'!M$2:N$13,2,FALSE)),0)</f>
        <v>1936</v>
      </c>
      <c r="AK2308" s="10">
        <f t="shared" si="6"/>
        <v>194</v>
      </c>
      <c r="AL2308" s="10" t="str">
        <f t="array" ref="AL2308">IFERROR(INDEX('Pontuação 3.0'!G$13:G$191, MATCH(AK2308, 'Pontuação 3.0'!F$13:F$191, 0)), "Faixa Indefinida")</f>
        <v>C</v>
      </c>
      <c r="AM2308" s="10">
        <f t="shared" si="7"/>
        <v>0</v>
      </c>
      <c r="AN2308" s="10">
        <f t="shared" si="8"/>
        <v>0</v>
      </c>
      <c r="AO2308" s="10">
        <f t="shared" si="9"/>
        <v>1</v>
      </c>
      <c r="AP2308" s="10">
        <f t="shared" si="10"/>
        <v>0</v>
      </c>
    </row>
    <row r="2309" ht="15.75" customHeight="1">
      <c r="A2309" s="7">
        <v>45677.0</v>
      </c>
      <c r="B2309" s="8" t="s">
        <v>5311</v>
      </c>
      <c r="C2309" s="8" t="s">
        <v>5312</v>
      </c>
      <c r="D2309" s="9">
        <v>4.8991957925E10</v>
      </c>
      <c r="E2309" s="8" t="s">
        <v>6103</v>
      </c>
      <c r="F2309" s="8" t="s">
        <v>6126</v>
      </c>
      <c r="G2309" s="8" t="s">
        <v>6117</v>
      </c>
      <c r="H2309" s="8" t="s">
        <v>6106</v>
      </c>
      <c r="I2309" s="8" t="s">
        <v>6107</v>
      </c>
      <c r="J2309" s="8" t="s">
        <v>6108</v>
      </c>
      <c r="K2309" s="8" t="s">
        <v>6107</v>
      </c>
      <c r="L2309" s="8" t="s">
        <v>6115</v>
      </c>
      <c r="M2309" s="8" t="s">
        <v>6113</v>
      </c>
      <c r="N2309" s="12" t="s">
        <v>18</v>
      </c>
      <c r="O2309" s="12" t="s">
        <v>20</v>
      </c>
      <c r="P2309" s="12" t="s">
        <v>48</v>
      </c>
      <c r="Q2309" s="12" t="s">
        <v>22</v>
      </c>
      <c r="R2309" s="12" t="s">
        <v>21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10">
        <f>ROUNDUP(SUM(VLOOKUP(F2309,'Pontuação'!A$2:B$11,2,FALSE),VLOOKUP(E2309,'Pontuação'!C$2:D$11,2,FALSE),VLOOKUP(H2309,'Pontuação'!I$2:J$11,2,FALSE),VLOOKUP(J2309,'Pontuação'!G$2:H$11,2,FALSE),VLOOKUP(L2309,'Pontuação'!M$2:N$13,2,FALSE)),0)</f>
        <v>1646</v>
      </c>
      <c r="AD2309" s="11">
        <f t="shared" si="1"/>
        <v>165</v>
      </c>
      <c r="AE2309" s="11" t="str">
        <f t="array" ref="AE2309">IFERROR(INDEX('Pontuação'!G$13:G$101, MATCH(AD2309, 'Pontuação'!F$13:F$101, 0)), "Faixa Indefinida")</f>
        <v>C</v>
      </c>
      <c r="AF2309" s="11">
        <f t="shared" si="2"/>
        <v>0</v>
      </c>
      <c r="AG2309" s="11">
        <f t="shared" si="3"/>
        <v>0</v>
      </c>
      <c r="AH2309" s="11">
        <f t="shared" si="4"/>
        <v>1</v>
      </c>
      <c r="AI2309" s="11">
        <f t="shared" si="5"/>
        <v>0</v>
      </c>
      <c r="AJ2309" s="11">
        <f>ROUNDUP(SUM(VLOOKUP(F2309,'Pontuação 3.0'!A$2:B$11,2,FALSE),VLOOKUP(E2309,'Pontuação 3.0'!C$2:D$11,2,FALSE),VLOOKUP(H2309,'Pontuação 3.0'!I$2:J$11,2,FALSE),VLOOKUP(J2309,'Pontuação 3.0'!G$2:H$11,2,FALSE),VLOOKUP(G2309,'Pontuação 3.0'!E$2:F$11,2,FALSE),VLOOKUP(K2309,'Pontuação 3.0'!K$2:L$11,2,FALSE),VLOOKUP(L2309,'Pontuação 3.0'!M$2:N$13,2,FALSE)),0)</f>
        <v>2141</v>
      </c>
      <c r="AK2309" s="10">
        <f t="shared" si="6"/>
        <v>214</v>
      </c>
      <c r="AL2309" s="10" t="str">
        <f t="array" ref="AL2309">IFERROR(INDEX('Pontuação 3.0'!G$13:G$191, MATCH(AK2309, 'Pontuação 3.0'!F$13:F$191, 0)), "Faixa Indefinida")</f>
        <v>B</v>
      </c>
      <c r="AM2309" s="10">
        <f t="shared" si="7"/>
        <v>0</v>
      </c>
      <c r="AN2309" s="10">
        <f t="shared" si="8"/>
        <v>1</v>
      </c>
      <c r="AO2309" s="10">
        <f t="shared" si="9"/>
        <v>0</v>
      </c>
      <c r="AP2309" s="10">
        <f t="shared" si="10"/>
        <v>0</v>
      </c>
    </row>
    <row r="2310" ht="15.75" customHeight="1">
      <c r="A2310" s="7">
        <v>45677.0</v>
      </c>
      <c r="B2310" s="8" t="s">
        <v>5311</v>
      </c>
      <c r="C2310" s="8" t="s">
        <v>5312</v>
      </c>
      <c r="D2310" s="9">
        <v>4.8991957925E10</v>
      </c>
      <c r="E2310" s="8" t="s">
        <v>6103</v>
      </c>
      <c r="F2310" s="8" t="s">
        <v>6126</v>
      </c>
      <c r="G2310" s="8" t="s">
        <v>6117</v>
      </c>
      <c r="H2310" s="8" t="s">
        <v>6106</v>
      </c>
      <c r="I2310" s="8" t="s">
        <v>6107</v>
      </c>
      <c r="J2310" s="8" t="s">
        <v>6108</v>
      </c>
      <c r="K2310" s="8" t="s">
        <v>6107</v>
      </c>
      <c r="L2310" s="8" t="s">
        <v>6115</v>
      </c>
      <c r="M2310" s="8" t="s">
        <v>6113</v>
      </c>
      <c r="N2310" s="12" t="s">
        <v>18</v>
      </c>
      <c r="O2310" s="12" t="s">
        <v>20</v>
      </c>
      <c r="P2310" s="12" t="s">
        <v>48</v>
      </c>
      <c r="Q2310" s="12" t="s">
        <v>22</v>
      </c>
      <c r="R2310" s="12" t="s">
        <v>21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10">
        <f>ROUNDUP(SUM(VLOOKUP(F2310,'Pontuação'!A$2:B$11,2,FALSE),VLOOKUP(E2310,'Pontuação'!C$2:D$11,2,FALSE),VLOOKUP(H2310,'Pontuação'!I$2:J$11,2,FALSE),VLOOKUP(J2310,'Pontuação'!G$2:H$11,2,FALSE),VLOOKUP(L2310,'Pontuação'!M$2:N$13,2,FALSE)),0)</f>
        <v>1646</v>
      </c>
      <c r="AD2310" s="11">
        <f t="shared" si="1"/>
        <v>165</v>
      </c>
      <c r="AE2310" s="11" t="str">
        <f t="array" ref="AE2310">IFERROR(INDEX('Pontuação'!G$13:G$101, MATCH(AD2310, 'Pontuação'!F$13:F$101, 0)), "Faixa Indefinida")</f>
        <v>C</v>
      </c>
      <c r="AF2310" s="11">
        <f t="shared" si="2"/>
        <v>0</v>
      </c>
      <c r="AG2310" s="11">
        <f t="shared" si="3"/>
        <v>0</v>
      </c>
      <c r="AH2310" s="11">
        <f t="shared" si="4"/>
        <v>1</v>
      </c>
      <c r="AI2310" s="11">
        <f t="shared" si="5"/>
        <v>0</v>
      </c>
      <c r="AJ2310" s="11">
        <f>ROUNDUP(SUM(VLOOKUP(F2310,'Pontuação 3.0'!A$2:B$11,2,FALSE),VLOOKUP(E2310,'Pontuação 3.0'!C$2:D$11,2,FALSE),VLOOKUP(H2310,'Pontuação 3.0'!I$2:J$11,2,FALSE),VLOOKUP(J2310,'Pontuação 3.0'!G$2:H$11,2,FALSE),VLOOKUP(G2310,'Pontuação 3.0'!E$2:F$11,2,FALSE),VLOOKUP(K2310,'Pontuação 3.0'!K$2:L$11,2,FALSE),VLOOKUP(L2310,'Pontuação 3.0'!M$2:N$13,2,FALSE)),0)</f>
        <v>2141</v>
      </c>
      <c r="AK2310" s="10">
        <f t="shared" si="6"/>
        <v>214</v>
      </c>
      <c r="AL2310" s="10" t="str">
        <f t="array" ref="AL2310">IFERROR(INDEX('Pontuação 3.0'!G$13:G$191, MATCH(AK2310, 'Pontuação 3.0'!F$13:F$191, 0)), "Faixa Indefinida")</f>
        <v>B</v>
      </c>
      <c r="AM2310" s="10">
        <f t="shared" si="7"/>
        <v>0</v>
      </c>
      <c r="AN2310" s="10">
        <f t="shared" si="8"/>
        <v>1</v>
      </c>
      <c r="AO2310" s="10">
        <f t="shared" si="9"/>
        <v>0</v>
      </c>
      <c r="AP2310" s="10">
        <f t="shared" si="10"/>
        <v>0</v>
      </c>
    </row>
    <row r="2311" ht="15.75" customHeight="1">
      <c r="A2311" s="7">
        <v>45677.0</v>
      </c>
      <c r="B2311" s="8" t="s">
        <v>5313</v>
      </c>
      <c r="C2311" s="8" t="s">
        <v>5314</v>
      </c>
      <c r="D2311" s="9">
        <v>9.92528951E8</v>
      </c>
      <c r="E2311" s="8" t="s">
        <v>6103</v>
      </c>
      <c r="F2311" s="8" t="s">
        <v>6116</v>
      </c>
      <c r="G2311" s="8" t="s">
        <v>6114</v>
      </c>
      <c r="H2311" s="8" t="s">
        <v>6106</v>
      </c>
      <c r="I2311" s="8" t="s">
        <v>6107</v>
      </c>
      <c r="J2311" s="8" t="s">
        <v>6108</v>
      </c>
      <c r="K2311" s="8" t="s">
        <v>6109</v>
      </c>
      <c r="L2311" s="8" t="s">
        <v>6115</v>
      </c>
      <c r="M2311" s="8" t="s">
        <v>6113</v>
      </c>
      <c r="N2311" s="12" t="s">
        <v>18</v>
      </c>
      <c r="O2311" s="12" t="s">
        <v>20</v>
      </c>
      <c r="P2311" s="12" t="s">
        <v>71</v>
      </c>
      <c r="Q2311" s="12" t="s">
        <v>5315</v>
      </c>
      <c r="R2311" s="12" t="s">
        <v>21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10">
        <f>ROUNDUP(SUM(VLOOKUP(F2311,'Pontuação'!A$2:B$11,2,FALSE),VLOOKUP(E2311,'Pontuação'!C$2:D$11,2,FALSE),VLOOKUP(H2311,'Pontuação'!I$2:J$11,2,FALSE),VLOOKUP(J2311,'Pontuação'!G$2:H$11,2,FALSE),VLOOKUP(L2311,'Pontuação'!M$2:N$13,2,FALSE)),0)</f>
        <v>1658</v>
      </c>
      <c r="AD2311" s="11">
        <f t="shared" si="1"/>
        <v>166</v>
      </c>
      <c r="AE2311" s="11" t="str">
        <f t="array" ref="AE2311">IFERROR(INDEX('Pontuação'!G$13:G$101, MATCH(AD2311, 'Pontuação'!F$13:F$101, 0)), "Faixa Indefinida")</f>
        <v>B</v>
      </c>
      <c r="AF2311" s="11">
        <f t="shared" si="2"/>
        <v>0</v>
      </c>
      <c r="AG2311" s="11">
        <f t="shared" si="3"/>
        <v>1</v>
      </c>
      <c r="AH2311" s="11">
        <f t="shared" si="4"/>
        <v>0</v>
      </c>
      <c r="AI2311" s="11">
        <f t="shared" si="5"/>
        <v>0</v>
      </c>
      <c r="AJ2311" s="11">
        <f>ROUNDUP(SUM(VLOOKUP(F2311,'Pontuação 3.0'!A$2:B$11,2,FALSE),VLOOKUP(E2311,'Pontuação 3.0'!C$2:D$11,2,FALSE),VLOOKUP(H2311,'Pontuação 3.0'!I$2:J$11,2,FALSE),VLOOKUP(J2311,'Pontuação 3.0'!G$2:H$11,2,FALSE),VLOOKUP(G2311,'Pontuação 3.0'!E$2:F$11,2,FALSE),VLOOKUP(K2311,'Pontuação 3.0'!K$2:L$11,2,FALSE),VLOOKUP(L2311,'Pontuação 3.0'!M$2:N$13,2,FALSE)),0)</f>
        <v>2385</v>
      </c>
      <c r="AK2311" s="10">
        <f t="shared" si="6"/>
        <v>239</v>
      </c>
      <c r="AL2311" s="10" t="str">
        <f t="array" ref="AL2311">IFERROR(INDEX('Pontuação 3.0'!G$13:G$191, MATCH(AK2311, 'Pontuação 3.0'!F$13:F$191, 0)), "Faixa Indefinida")</f>
        <v>A</v>
      </c>
      <c r="AM2311" s="10">
        <f t="shared" si="7"/>
        <v>1</v>
      </c>
      <c r="AN2311" s="10">
        <f t="shared" si="8"/>
        <v>0</v>
      </c>
      <c r="AO2311" s="10">
        <f t="shared" si="9"/>
        <v>0</v>
      </c>
      <c r="AP2311" s="10">
        <f t="shared" si="10"/>
        <v>0</v>
      </c>
    </row>
    <row r="2312" ht="15.75" customHeight="1">
      <c r="A2312" s="7">
        <v>45677.0</v>
      </c>
      <c r="B2312" s="8" t="s">
        <v>5316</v>
      </c>
      <c r="C2312" s="8" t="s">
        <v>5317</v>
      </c>
      <c r="D2312" s="9">
        <v>4.3998182322E10</v>
      </c>
      <c r="E2312" s="8" t="s">
        <v>6103</v>
      </c>
      <c r="F2312" s="8" t="s">
        <v>6126</v>
      </c>
      <c r="G2312" s="8" t="s">
        <v>6117</v>
      </c>
      <c r="H2312" s="8" t="s">
        <v>6106</v>
      </c>
      <c r="I2312" s="8" t="s">
        <v>6107</v>
      </c>
      <c r="J2312" s="8" t="s">
        <v>6119</v>
      </c>
      <c r="K2312" s="8" t="s">
        <v>6107</v>
      </c>
      <c r="L2312" s="8" t="s">
        <v>6136</v>
      </c>
      <c r="M2312" s="8" t="s">
        <v>6113</v>
      </c>
      <c r="N2312" s="12" t="s">
        <v>18</v>
      </c>
      <c r="O2312" s="12" t="s">
        <v>20</v>
      </c>
      <c r="P2312" s="12" t="s">
        <v>25</v>
      </c>
      <c r="Q2312" s="12" t="s">
        <v>33</v>
      </c>
      <c r="R2312" s="12" t="s">
        <v>21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10">
        <f>ROUNDUP(SUM(VLOOKUP(F2312,'Pontuação'!A$2:B$11,2,FALSE),VLOOKUP(E2312,'Pontuação'!C$2:D$11,2,FALSE),VLOOKUP(H2312,'Pontuação'!I$2:J$11,2,FALSE),VLOOKUP(J2312,'Pontuação'!G$2:H$11,2,FALSE),VLOOKUP(L2312,'Pontuação'!M$2:N$13,2,FALSE)),0)</f>
        <v>1585</v>
      </c>
      <c r="AD2312" s="11">
        <f t="shared" si="1"/>
        <v>159</v>
      </c>
      <c r="AE2312" s="11" t="str">
        <f t="array" ref="AE2312">IFERROR(INDEX('Pontuação'!G$13:G$101, MATCH(AD2312, 'Pontuação'!F$13:F$101, 0)), "Faixa Indefinida")</f>
        <v>C</v>
      </c>
      <c r="AF2312" s="11">
        <f t="shared" si="2"/>
        <v>0</v>
      </c>
      <c r="AG2312" s="11">
        <f t="shared" si="3"/>
        <v>0</v>
      </c>
      <c r="AH2312" s="11">
        <f t="shared" si="4"/>
        <v>1</v>
      </c>
      <c r="AI2312" s="11">
        <f t="shared" si="5"/>
        <v>0</v>
      </c>
      <c r="AJ2312" s="11">
        <f>ROUNDUP(SUM(VLOOKUP(F2312,'Pontuação 3.0'!A$2:B$11,2,FALSE),VLOOKUP(E2312,'Pontuação 3.0'!C$2:D$11,2,FALSE),VLOOKUP(H2312,'Pontuação 3.0'!I$2:J$11,2,FALSE),VLOOKUP(J2312,'Pontuação 3.0'!G$2:H$11,2,FALSE),VLOOKUP(G2312,'Pontuação 3.0'!E$2:F$11,2,FALSE),VLOOKUP(K2312,'Pontuação 3.0'!K$2:L$11,2,FALSE),VLOOKUP(L2312,'Pontuação 3.0'!M$2:N$13,2,FALSE)),0)</f>
        <v>1967</v>
      </c>
      <c r="AK2312" s="10">
        <f t="shared" si="6"/>
        <v>197</v>
      </c>
      <c r="AL2312" s="10" t="str">
        <f t="array" ref="AL2312">IFERROR(INDEX('Pontuação 3.0'!G$13:G$191, MATCH(AK2312, 'Pontuação 3.0'!F$13:F$191, 0)), "Faixa Indefinida")</f>
        <v>C</v>
      </c>
      <c r="AM2312" s="10">
        <f t="shared" si="7"/>
        <v>0</v>
      </c>
      <c r="AN2312" s="10">
        <f t="shared" si="8"/>
        <v>0</v>
      </c>
      <c r="AO2312" s="10">
        <f t="shared" si="9"/>
        <v>1</v>
      </c>
      <c r="AP2312" s="10">
        <f t="shared" si="10"/>
        <v>0</v>
      </c>
    </row>
    <row r="2313" ht="15.75" customHeight="1">
      <c r="A2313" s="7">
        <v>45677.0</v>
      </c>
      <c r="B2313" s="8" t="s">
        <v>5318</v>
      </c>
      <c r="C2313" s="8" t="s">
        <v>5319</v>
      </c>
      <c r="D2313" s="9">
        <v>1.1998684488E10</v>
      </c>
      <c r="E2313" s="8" t="s">
        <v>6125</v>
      </c>
      <c r="F2313" s="8" t="s">
        <v>6126</v>
      </c>
      <c r="G2313" s="8" t="s">
        <v>6117</v>
      </c>
      <c r="H2313" s="8" t="s">
        <v>6118</v>
      </c>
      <c r="I2313" s="8" t="s">
        <v>6107</v>
      </c>
      <c r="J2313" s="8" t="s">
        <v>6108</v>
      </c>
      <c r="K2313" s="8" t="s">
        <v>6109</v>
      </c>
      <c r="L2313" s="8" t="s">
        <v>6115</v>
      </c>
      <c r="M2313" s="8" t="s">
        <v>6121</v>
      </c>
      <c r="N2313" s="12" t="s">
        <v>18</v>
      </c>
      <c r="O2313" s="12" t="s">
        <v>20</v>
      </c>
      <c r="P2313" s="12" t="s">
        <v>76</v>
      </c>
      <c r="Q2313" s="12" t="s">
        <v>22</v>
      </c>
      <c r="R2313" s="12" t="s">
        <v>32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10">
        <f>ROUNDUP(SUM(VLOOKUP(F2313,'Pontuação'!A$2:B$11,2,FALSE),VLOOKUP(E2313,'Pontuação'!C$2:D$11,2,FALSE),VLOOKUP(H2313,'Pontuação'!I$2:J$11,2,FALSE),VLOOKUP(J2313,'Pontuação'!G$2:H$11,2,FALSE),VLOOKUP(L2313,'Pontuação'!M$2:N$13,2,FALSE)),0)</f>
        <v>1692</v>
      </c>
      <c r="AD2313" s="11">
        <f t="shared" si="1"/>
        <v>169</v>
      </c>
      <c r="AE2313" s="11" t="str">
        <f t="array" ref="AE2313">IFERROR(INDEX('Pontuação'!G$13:G$101, MATCH(AD2313, 'Pontuação'!F$13:F$101, 0)), "Faixa Indefinida")</f>
        <v>B</v>
      </c>
      <c r="AF2313" s="11">
        <f t="shared" si="2"/>
        <v>0</v>
      </c>
      <c r="AG2313" s="11">
        <f t="shared" si="3"/>
        <v>1</v>
      </c>
      <c r="AH2313" s="11">
        <f t="shared" si="4"/>
        <v>0</v>
      </c>
      <c r="AI2313" s="11">
        <f t="shared" si="5"/>
        <v>0</v>
      </c>
      <c r="AJ2313" s="11">
        <f>ROUNDUP(SUM(VLOOKUP(F2313,'Pontuação 3.0'!A$2:B$11,2,FALSE),VLOOKUP(E2313,'Pontuação 3.0'!C$2:D$11,2,FALSE),VLOOKUP(H2313,'Pontuação 3.0'!I$2:J$11,2,FALSE),VLOOKUP(J2313,'Pontuação 3.0'!G$2:H$11,2,FALSE),VLOOKUP(G2313,'Pontuação 3.0'!E$2:F$11,2,FALSE),VLOOKUP(K2313,'Pontuação 3.0'!K$2:L$11,2,FALSE),VLOOKUP(L2313,'Pontuação 3.0'!M$2:N$13,2,FALSE)),0)</f>
        <v>2459</v>
      </c>
      <c r="AK2313" s="10">
        <f t="shared" si="6"/>
        <v>246</v>
      </c>
      <c r="AL2313" s="10" t="str">
        <f t="array" ref="AL2313">IFERROR(INDEX('Pontuação 3.0'!G$13:G$191, MATCH(AK2313, 'Pontuação 3.0'!F$13:F$191, 0)), "Faixa Indefinida")</f>
        <v>A</v>
      </c>
      <c r="AM2313" s="10">
        <f t="shared" si="7"/>
        <v>1</v>
      </c>
      <c r="AN2313" s="10">
        <f t="shared" si="8"/>
        <v>0</v>
      </c>
      <c r="AO2313" s="10">
        <f t="shared" si="9"/>
        <v>0</v>
      </c>
      <c r="AP2313" s="10">
        <f t="shared" si="10"/>
        <v>0</v>
      </c>
    </row>
    <row r="2314" ht="15.75" customHeight="1">
      <c r="A2314" s="7">
        <v>45677.0</v>
      </c>
      <c r="B2314" s="8" t="s">
        <v>5324</v>
      </c>
      <c r="C2314" s="8" t="s">
        <v>5325</v>
      </c>
      <c r="D2314" s="9">
        <v>9.1982658619E10</v>
      </c>
      <c r="E2314" s="8" t="s">
        <v>6103</v>
      </c>
      <c r="F2314" s="8" t="s">
        <v>6126</v>
      </c>
      <c r="G2314" s="8" t="s">
        <v>6112</v>
      </c>
      <c r="H2314" s="8" t="s">
        <v>6106</v>
      </c>
      <c r="I2314" s="8" t="s">
        <v>6107</v>
      </c>
      <c r="J2314" s="8" t="s">
        <v>6119</v>
      </c>
      <c r="K2314" s="8" t="s">
        <v>6107</v>
      </c>
      <c r="L2314" s="8" t="s">
        <v>6120</v>
      </c>
      <c r="M2314" s="8" t="s">
        <v>6121</v>
      </c>
      <c r="N2314" s="12" t="s">
        <v>18</v>
      </c>
      <c r="O2314" s="12" t="s">
        <v>20</v>
      </c>
      <c r="P2314" s="12" t="s">
        <v>25</v>
      </c>
      <c r="Q2314" s="12" t="s">
        <v>5326</v>
      </c>
      <c r="R2314" s="12" t="s">
        <v>21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10">
        <f>ROUNDUP(SUM(VLOOKUP(F2314,'Pontuação'!A$2:B$11,2,FALSE),VLOOKUP(E2314,'Pontuação'!C$2:D$11,2,FALSE),VLOOKUP(H2314,'Pontuação'!I$2:J$11,2,FALSE),VLOOKUP(J2314,'Pontuação'!G$2:H$11,2,FALSE),VLOOKUP(L2314,'Pontuação'!M$2:N$13,2,FALSE)),0)</f>
        <v>1673</v>
      </c>
      <c r="AD2314" s="11">
        <f t="shared" si="1"/>
        <v>167</v>
      </c>
      <c r="AE2314" s="11" t="str">
        <f t="array" ref="AE2314">IFERROR(INDEX('Pontuação'!G$13:G$101, MATCH(AD2314, 'Pontuação'!F$13:F$101, 0)), "Faixa Indefinida")</f>
        <v>B</v>
      </c>
      <c r="AF2314" s="11">
        <f t="shared" si="2"/>
        <v>0</v>
      </c>
      <c r="AG2314" s="11">
        <f t="shared" si="3"/>
        <v>1</v>
      </c>
      <c r="AH2314" s="11">
        <f t="shared" si="4"/>
        <v>0</v>
      </c>
      <c r="AI2314" s="11">
        <f t="shared" si="5"/>
        <v>0</v>
      </c>
      <c r="AJ2314" s="11">
        <f>ROUNDUP(SUM(VLOOKUP(F2314,'Pontuação 3.0'!A$2:B$11,2,FALSE),VLOOKUP(E2314,'Pontuação 3.0'!C$2:D$11,2,FALSE),VLOOKUP(H2314,'Pontuação 3.0'!I$2:J$11,2,FALSE),VLOOKUP(J2314,'Pontuação 3.0'!G$2:H$11,2,FALSE),VLOOKUP(G2314,'Pontuação 3.0'!E$2:F$11,2,FALSE),VLOOKUP(K2314,'Pontuação 3.0'!K$2:L$11,2,FALSE),VLOOKUP(L2314,'Pontuação 3.0'!M$2:N$13,2,FALSE)),0)</f>
        <v>1968</v>
      </c>
      <c r="AK2314" s="10">
        <f t="shared" si="6"/>
        <v>197</v>
      </c>
      <c r="AL2314" s="10" t="str">
        <f t="array" ref="AL2314">IFERROR(INDEX('Pontuação 3.0'!G$13:G$191, MATCH(AK2314, 'Pontuação 3.0'!F$13:F$191, 0)), "Faixa Indefinida")</f>
        <v>C</v>
      </c>
      <c r="AM2314" s="10">
        <f t="shared" si="7"/>
        <v>0</v>
      </c>
      <c r="AN2314" s="10">
        <f t="shared" si="8"/>
        <v>0</v>
      </c>
      <c r="AO2314" s="10">
        <f t="shared" si="9"/>
        <v>1</v>
      </c>
      <c r="AP2314" s="10">
        <f t="shared" si="10"/>
        <v>0</v>
      </c>
    </row>
    <row r="2315" ht="15.75" customHeight="1">
      <c r="A2315" s="7">
        <v>45677.0</v>
      </c>
      <c r="B2315" s="8" t="s">
        <v>5320</v>
      </c>
      <c r="C2315" s="8" t="s">
        <v>5321</v>
      </c>
      <c r="D2315" s="8" t="s">
        <v>5322</v>
      </c>
      <c r="E2315" s="8" t="s">
        <v>6103</v>
      </c>
      <c r="F2315" s="8" t="s">
        <v>6116</v>
      </c>
      <c r="G2315" s="8" t="s">
        <v>6122</v>
      </c>
      <c r="H2315" s="8" t="s">
        <v>6123</v>
      </c>
      <c r="I2315" s="8" t="s">
        <v>6128</v>
      </c>
      <c r="J2315" s="8" t="s">
        <v>6119</v>
      </c>
      <c r="K2315" s="8" t="s">
        <v>6107</v>
      </c>
      <c r="L2315" s="8" t="s">
        <v>6124</v>
      </c>
      <c r="M2315" s="8" t="s">
        <v>6111</v>
      </c>
      <c r="N2315" s="12" t="s">
        <v>18</v>
      </c>
      <c r="O2315" s="12" t="s">
        <v>20</v>
      </c>
      <c r="P2315" s="12" t="s">
        <v>102</v>
      </c>
      <c r="Q2315" s="12" t="s">
        <v>22</v>
      </c>
      <c r="R2315" s="12" t="s">
        <v>32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10">
        <f>ROUNDUP(SUM(VLOOKUP(F2315,'Pontuação'!A$2:B$11,2,FALSE),VLOOKUP(E2315,'Pontuação'!C$2:D$11,2,FALSE),VLOOKUP(H2315,'Pontuação'!I$2:J$11,2,FALSE),VLOOKUP(J2315,'Pontuação'!G$2:H$11,2,FALSE),VLOOKUP(L2315,'Pontuação'!M$2:N$13,2,FALSE)),0)</f>
        <v>1402</v>
      </c>
      <c r="AD2315" s="11">
        <f t="shared" si="1"/>
        <v>140</v>
      </c>
      <c r="AE2315" s="11" t="str">
        <f t="array" ref="AE2315">IFERROR(INDEX('Pontuação'!G$13:G$101, MATCH(AD2315, 'Pontuação'!F$13:F$101, 0)), "Faixa Indefinida")</f>
        <v>D</v>
      </c>
      <c r="AF2315" s="11">
        <f t="shared" si="2"/>
        <v>0</v>
      </c>
      <c r="AG2315" s="11">
        <f t="shared" si="3"/>
        <v>0</v>
      </c>
      <c r="AH2315" s="11">
        <f t="shared" si="4"/>
        <v>0</v>
      </c>
      <c r="AI2315" s="11">
        <f t="shared" si="5"/>
        <v>1</v>
      </c>
      <c r="AJ2315" s="11">
        <f>ROUNDUP(SUM(VLOOKUP(F2315,'Pontuação 3.0'!A$2:B$11,2,FALSE),VLOOKUP(E2315,'Pontuação 3.0'!C$2:D$11,2,FALSE),VLOOKUP(H2315,'Pontuação 3.0'!I$2:J$11,2,FALSE),VLOOKUP(J2315,'Pontuação 3.0'!G$2:H$11,2,FALSE),VLOOKUP(G2315,'Pontuação 3.0'!E$2:F$11,2,FALSE),VLOOKUP(K2315,'Pontuação 3.0'!K$2:L$11,2,FALSE),VLOOKUP(L2315,'Pontuação 3.0'!M$2:N$13,2,FALSE)),0)</f>
        <v>1804</v>
      </c>
      <c r="AK2315" s="10">
        <f t="shared" si="6"/>
        <v>180</v>
      </c>
      <c r="AL2315" s="10" t="str">
        <f t="array" ref="AL2315">IFERROR(INDEX('Pontuação 3.0'!G$13:G$191, MATCH(AK2315, 'Pontuação 3.0'!F$13:F$191, 0)), "Faixa Indefinida")</f>
        <v>D</v>
      </c>
      <c r="AM2315" s="10">
        <f t="shared" si="7"/>
        <v>0</v>
      </c>
      <c r="AN2315" s="10">
        <f t="shared" si="8"/>
        <v>0</v>
      </c>
      <c r="AO2315" s="10">
        <f t="shared" si="9"/>
        <v>0</v>
      </c>
      <c r="AP2315" s="10">
        <f t="shared" si="10"/>
        <v>1</v>
      </c>
    </row>
    <row r="2316" ht="15.75" customHeight="1">
      <c r="A2316" s="7">
        <v>45677.0</v>
      </c>
      <c r="B2316" s="8" t="s">
        <v>5329</v>
      </c>
      <c r="C2316" s="8" t="s">
        <v>5330</v>
      </c>
      <c r="D2316" s="9">
        <v>6.1984994727E10</v>
      </c>
      <c r="E2316" s="8" t="s">
        <v>6103</v>
      </c>
      <c r="F2316" s="8" t="s">
        <v>6126</v>
      </c>
      <c r="G2316" s="8" t="s">
        <v>6114</v>
      </c>
      <c r="H2316" s="8" t="s">
        <v>6135</v>
      </c>
      <c r="I2316" s="8" t="s">
        <v>6128</v>
      </c>
      <c r="J2316" s="8" t="s">
        <v>6108</v>
      </c>
      <c r="K2316" s="8" t="s">
        <v>6107</v>
      </c>
      <c r="L2316" s="8" t="s">
        <v>6136</v>
      </c>
      <c r="M2316" s="8" t="s">
        <v>6113</v>
      </c>
      <c r="N2316" s="12" t="s">
        <v>18</v>
      </c>
      <c r="O2316" s="12" t="s">
        <v>20</v>
      </c>
      <c r="P2316" s="12" t="s">
        <v>76</v>
      </c>
      <c r="Q2316" s="12" t="s">
        <v>22</v>
      </c>
      <c r="R2316" s="12" t="s">
        <v>32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10">
        <f>ROUNDUP(SUM(VLOOKUP(F2316,'Pontuação'!A$2:B$11,2,FALSE),VLOOKUP(E2316,'Pontuação'!C$2:D$11,2,FALSE),VLOOKUP(H2316,'Pontuação'!I$2:J$11,2,FALSE),VLOOKUP(J2316,'Pontuação'!G$2:H$11,2,FALSE),VLOOKUP(L2316,'Pontuação'!M$2:N$13,2,FALSE)),0)</f>
        <v>1716</v>
      </c>
      <c r="AD2316" s="11">
        <f t="shared" si="1"/>
        <v>172</v>
      </c>
      <c r="AE2316" s="11" t="str">
        <f t="array" ref="AE2316">IFERROR(INDEX('Pontuação'!G$13:G$101, MATCH(AD2316, 'Pontuação'!F$13:F$101, 0)), "Faixa Indefinida")</f>
        <v>B</v>
      </c>
      <c r="AF2316" s="11">
        <f t="shared" si="2"/>
        <v>0</v>
      </c>
      <c r="AG2316" s="11">
        <f t="shared" si="3"/>
        <v>1</v>
      </c>
      <c r="AH2316" s="11">
        <f t="shared" si="4"/>
        <v>0</v>
      </c>
      <c r="AI2316" s="11">
        <f t="shared" si="5"/>
        <v>0</v>
      </c>
      <c r="AJ2316" s="11">
        <f>ROUNDUP(SUM(VLOOKUP(F2316,'Pontuação 3.0'!A$2:B$11,2,FALSE),VLOOKUP(E2316,'Pontuação 3.0'!C$2:D$11,2,FALSE),VLOOKUP(H2316,'Pontuação 3.0'!I$2:J$11,2,FALSE),VLOOKUP(J2316,'Pontuação 3.0'!G$2:H$11,2,FALSE),VLOOKUP(G2316,'Pontuação 3.0'!E$2:F$11,2,FALSE),VLOOKUP(K2316,'Pontuação 3.0'!K$2:L$11,2,FALSE),VLOOKUP(L2316,'Pontuação 3.0'!M$2:N$13,2,FALSE)),0)</f>
        <v>1905</v>
      </c>
      <c r="AK2316" s="10">
        <f t="shared" si="6"/>
        <v>191</v>
      </c>
      <c r="AL2316" s="10" t="str">
        <f t="array" ref="AL2316">IFERROR(INDEX('Pontuação 3.0'!G$13:G$191, MATCH(AK2316, 'Pontuação 3.0'!F$13:F$191, 0)), "Faixa Indefinida")</f>
        <v>D</v>
      </c>
      <c r="AM2316" s="10">
        <f t="shared" si="7"/>
        <v>0</v>
      </c>
      <c r="AN2316" s="10">
        <f t="shared" si="8"/>
        <v>0</v>
      </c>
      <c r="AO2316" s="10">
        <f t="shared" si="9"/>
        <v>0</v>
      </c>
      <c r="AP2316" s="10">
        <f t="shared" si="10"/>
        <v>1</v>
      </c>
    </row>
    <row r="2317" ht="15.75" customHeight="1">
      <c r="A2317" s="7">
        <v>45677.0</v>
      </c>
      <c r="B2317" s="8" t="s">
        <v>2476</v>
      </c>
      <c r="C2317" s="8" t="s">
        <v>5333</v>
      </c>
      <c r="D2317" s="9">
        <v>2.198637798E10</v>
      </c>
      <c r="E2317" s="8" t="s">
        <v>6103</v>
      </c>
      <c r="F2317" s="8" t="s">
        <v>6116</v>
      </c>
      <c r="G2317" s="8" t="s">
        <v>6117</v>
      </c>
      <c r="H2317" s="8" t="s">
        <v>6135</v>
      </c>
      <c r="I2317" s="8" t="s">
        <v>6128</v>
      </c>
      <c r="J2317" s="8" t="s">
        <v>6119</v>
      </c>
      <c r="K2317" s="8" t="s">
        <v>6107</v>
      </c>
      <c r="L2317" s="8" t="s">
        <v>6136</v>
      </c>
      <c r="M2317" s="8" t="s">
        <v>6111</v>
      </c>
      <c r="N2317" s="12" t="s">
        <v>18</v>
      </c>
      <c r="O2317" s="12" t="s">
        <v>20</v>
      </c>
      <c r="P2317" s="12" t="s">
        <v>102</v>
      </c>
      <c r="Q2317" s="12" t="s">
        <v>22</v>
      </c>
      <c r="R2317" s="12" t="s">
        <v>21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10">
        <f>ROUNDUP(SUM(VLOOKUP(F2317,'Pontuação'!A$2:B$11,2,FALSE),VLOOKUP(E2317,'Pontuação'!C$2:D$11,2,FALSE),VLOOKUP(H2317,'Pontuação'!I$2:J$11,2,FALSE),VLOOKUP(J2317,'Pontuação'!G$2:H$11,2,FALSE),VLOOKUP(L2317,'Pontuação'!M$2:N$13,2,FALSE)),0)</f>
        <v>1623</v>
      </c>
      <c r="AD2317" s="11">
        <f t="shared" si="1"/>
        <v>162</v>
      </c>
      <c r="AE2317" s="11" t="str">
        <f t="array" ref="AE2317">IFERROR(INDEX('Pontuação'!G$13:G$101, MATCH(AD2317, 'Pontuação'!F$13:F$101, 0)), "Faixa Indefinida")</f>
        <v>C</v>
      </c>
      <c r="AF2317" s="11">
        <f t="shared" si="2"/>
        <v>0</v>
      </c>
      <c r="AG2317" s="11">
        <f t="shared" si="3"/>
        <v>0</v>
      </c>
      <c r="AH2317" s="11">
        <f t="shared" si="4"/>
        <v>1</v>
      </c>
      <c r="AI2317" s="11">
        <f t="shared" si="5"/>
        <v>0</v>
      </c>
      <c r="AJ2317" s="11">
        <f>ROUNDUP(SUM(VLOOKUP(F2317,'Pontuação 3.0'!A$2:B$11,2,FALSE),VLOOKUP(E2317,'Pontuação 3.0'!C$2:D$11,2,FALSE),VLOOKUP(H2317,'Pontuação 3.0'!I$2:J$11,2,FALSE),VLOOKUP(J2317,'Pontuação 3.0'!G$2:H$11,2,FALSE),VLOOKUP(G2317,'Pontuação 3.0'!E$2:F$11,2,FALSE),VLOOKUP(K2317,'Pontuação 3.0'!K$2:L$11,2,FALSE),VLOOKUP(L2317,'Pontuação 3.0'!M$2:N$13,2,FALSE)),0)</f>
        <v>2036</v>
      </c>
      <c r="AK2317" s="10">
        <f t="shared" si="6"/>
        <v>204</v>
      </c>
      <c r="AL2317" s="10" t="str">
        <f t="array" ref="AL2317">IFERROR(INDEX('Pontuação 3.0'!G$13:G$191, MATCH(AK2317, 'Pontuação 3.0'!F$13:F$191, 0)), "Faixa Indefinida")</f>
        <v>C</v>
      </c>
      <c r="AM2317" s="10">
        <f t="shared" si="7"/>
        <v>0</v>
      </c>
      <c r="AN2317" s="10">
        <f t="shared" si="8"/>
        <v>0</v>
      </c>
      <c r="AO2317" s="10">
        <f t="shared" si="9"/>
        <v>1</v>
      </c>
      <c r="AP2317" s="10">
        <f t="shared" si="10"/>
        <v>0</v>
      </c>
    </row>
    <row r="2318" ht="15.75" customHeight="1">
      <c r="A2318" s="7">
        <v>45677.0</v>
      </c>
      <c r="B2318" s="8" t="s">
        <v>1620</v>
      </c>
      <c r="C2318" s="8" t="s">
        <v>5335</v>
      </c>
      <c r="D2318" s="9">
        <v>1.99982648176E11</v>
      </c>
      <c r="E2318" s="8" t="s">
        <v>6103</v>
      </c>
      <c r="F2318" s="8" t="s">
        <v>6104</v>
      </c>
      <c r="G2318" s="8" t="s">
        <v>6117</v>
      </c>
      <c r="H2318" s="8" t="s">
        <v>6106</v>
      </c>
      <c r="I2318" s="8" t="s">
        <v>6107</v>
      </c>
      <c r="J2318" s="8" t="s">
        <v>6129</v>
      </c>
      <c r="K2318" s="8" t="s">
        <v>6107</v>
      </c>
      <c r="L2318" s="8" t="s">
        <v>6124</v>
      </c>
      <c r="M2318" s="8" t="s">
        <v>6121</v>
      </c>
      <c r="N2318" s="12" t="s">
        <v>18</v>
      </c>
      <c r="O2318" s="12" t="s">
        <v>20</v>
      </c>
      <c r="P2318" s="12" t="s">
        <v>25</v>
      </c>
      <c r="Q2318" s="12" t="s">
        <v>22</v>
      </c>
      <c r="R2318" s="12" t="s">
        <v>32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10">
        <f>ROUNDUP(SUM(VLOOKUP(F2318,'Pontuação'!A$2:B$11,2,FALSE),VLOOKUP(E2318,'Pontuação'!C$2:D$11,2,FALSE),VLOOKUP(H2318,'Pontuação'!I$2:J$11,2,FALSE),VLOOKUP(J2318,'Pontuação'!G$2:H$11,2,FALSE),VLOOKUP(L2318,'Pontuação'!M$2:N$13,2,FALSE)),0)</f>
        <v>1799</v>
      </c>
      <c r="AD2318" s="11">
        <f t="shared" si="1"/>
        <v>180</v>
      </c>
      <c r="AE2318" s="11" t="str">
        <f t="array" ref="AE2318">IFERROR(INDEX('Pontuação'!G$13:G$101, MATCH(AD2318, 'Pontuação'!F$13:F$101, 0)), "Faixa Indefinida")</f>
        <v>B</v>
      </c>
      <c r="AF2318" s="11">
        <f t="shared" si="2"/>
        <v>0</v>
      </c>
      <c r="AG2318" s="11">
        <f t="shared" si="3"/>
        <v>1</v>
      </c>
      <c r="AH2318" s="11">
        <f t="shared" si="4"/>
        <v>0</v>
      </c>
      <c r="AI2318" s="11">
        <f t="shared" si="5"/>
        <v>0</v>
      </c>
      <c r="AJ2318" s="11">
        <f>ROUNDUP(SUM(VLOOKUP(F2318,'Pontuação 3.0'!A$2:B$11,2,FALSE),VLOOKUP(E2318,'Pontuação 3.0'!C$2:D$11,2,FALSE),VLOOKUP(H2318,'Pontuação 3.0'!I$2:J$11,2,FALSE),VLOOKUP(J2318,'Pontuação 3.0'!G$2:H$11,2,FALSE),VLOOKUP(G2318,'Pontuação 3.0'!E$2:F$11,2,FALSE),VLOOKUP(K2318,'Pontuação 3.0'!K$2:L$11,2,FALSE),VLOOKUP(L2318,'Pontuação 3.0'!M$2:N$13,2,FALSE)),0)</f>
        <v>2352</v>
      </c>
      <c r="AK2318" s="10">
        <f t="shared" si="6"/>
        <v>235</v>
      </c>
      <c r="AL2318" s="10" t="str">
        <f t="array" ref="AL2318">IFERROR(INDEX('Pontuação 3.0'!G$13:G$191, MATCH(AK2318, 'Pontuação 3.0'!F$13:F$191, 0)), "Faixa Indefinida")</f>
        <v>B</v>
      </c>
      <c r="AM2318" s="10">
        <f t="shared" si="7"/>
        <v>0</v>
      </c>
      <c r="AN2318" s="10">
        <f t="shared" si="8"/>
        <v>1</v>
      </c>
      <c r="AO2318" s="10">
        <f t="shared" si="9"/>
        <v>0</v>
      </c>
      <c r="AP2318" s="10">
        <f t="shared" si="10"/>
        <v>0</v>
      </c>
    </row>
    <row r="2319" ht="15.75" customHeight="1">
      <c r="A2319" s="7">
        <v>45677.0</v>
      </c>
      <c r="B2319" s="8" t="s">
        <v>325</v>
      </c>
      <c r="C2319" s="8" t="s">
        <v>5334</v>
      </c>
      <c r="D2319" s="9">
        <v>3.2988310198E10</v>
      </c>
      <c r="E2319" s="8" t="s">
        <v>6103</v>
      </c>
      <c r="F2319" s="8" t="s">
        <v>6126</v>
      </c>
      <c r="G2319" s="8" t="s">
        <v>6122</v>
      </c>
      <c r="H2319" s="8" t="s">
        <v>6118</v>
      </c>
      <c r="I2319" s="8" t="s">
        <v>6107</v>
      </c>
      <c r="J2319" s="8" t="s">
        <v>6129</v>
      </c>
      <c r="K2319" s="8" t="s">
        <v>6109</v>
      </c>
      <c r="L2319" s="8" t="s">
        <v>6136</v>
      </c>
      <c r="M2319" s="8" t="s">
        <v>6113</v>
      </c>
      <c r="N2319" s="12" t="s">
        <v>18</v>
      </c>
      <c r="O2319" s="12" t="s">
        <v>20</v>
      </c>
      <c r="P2319" s="12" t="s">
        <v>31</v>
      </c>
      <c r="Q2319" s="12" t="s">
        <v>83</v>
      </c>
      <c r="R2319" s="12" t="s">
        <v>32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10">
        <f>ROUNDUP(SUM(VLOOKUP(F2319,'Pontuação'!A$2:B$11,2,FALSE),VLOOKUP(E2319,'Pontuação'!C$2:D$11,2,FALSE),VLOOKUP(H2319,'Pontuação'!I$2:J$11,2,FALSE),VLOOKUP(J2319,'Pontuação'!G$2:H$11,2,FALSE),VLOOKUP(L2319,'Pontuação'!M$2:N$13,2,FALSE)),0)</f>
        <v>1905</v>
      </c>
      <c r="AD2319" s="11">
        <f t="shared" si="1"/>
        <v>191</v>
      </c>
      <c r="AE2319" s="11" t="str">
        <f t="array" ref="AE2319">IFERROR(INDEX('Pontuação'!G$13:G$101, MATCH(AD2319, 'Pontuação'!F$13:F$101, 0)), "Faixa Indefinida")</f>
        <v>A</v>
      </c>
      <c r="AF2319" s="11">
        <f t="shared" si="2"/>
        <v>1</v>
      </c>
      <c r="AG2319" s="11">
        <f t="shared" si="3"/>
        <v>0</v>
      </c>
      <c r="AH2319" s="11">
        <f t="shared" si="4"/>
        <v>0</v>
      </c>
      <c r="AI2319" s="11">
        <f t="shared" si="5"/>
        <v>0</v>
      </c>
      <c r="AJ2319" s="11">
        <f>ROUNDUP(SUM(VLOOKUP(F2319,'Pontuação 3.0'!A$2:B$11,2,FALSE),VLOOKUP(E2319,'Pontuação 3.0'!C$2:D$11,2,FALSE),VLOOKUP(H2319,'Pontuação 3.0'!I$2:J$11,2,FALSE),VLOOKUP(J2319,'Pontuação 3.0'!G$2:H$11,2,FALSE),VLOOKUP(G2319,'Pontuação 3.0'!E$2:F$11,2,FALSE),VLOOKUP(K2319,'Pontuação 3.0'!K$2:L$11,2,FALSE),VLOOKUP(L2319,'Pontuação 3.0'!M$2:N$13,2,FALSE)),0)</f>
        <v>2450</v>
      </c>
      <c r="AK2319" s="10">
        <f t="shared" si="6"/>
        <v>245</v>
      </c>
      <c r="AL2319" s="10" t="str">
        <f t="array" ref="AL2319">IFERROR(INDEX('Pontuação 3.0'!G$13:G$191, MATCH(AK2319, 'Pontuação 3.0'!F$13:F$191, 0)), "Faixa Indefinida")</f>
        <v>A</v>
      </c>
      <c r="AM2319" s="10">
        <f t="shared" si="7"/>
        <v>1</v>
      </c>
      <c r="AN2319" s="10">
        <f t="shared" si="8"/>
        <v>0</v>
      </c>
      <c r="AO2319" s="10">
        <f t="shared" si="9"/>
        <v>0</v>
      </c>
      <c r="AP2319" s="10">
        <f t="shared" si="10"/>
        <v>0</v>
      </c>
    </row>
    <row r="2320" ht="15.75" customHeight="1">
      <c r="A2320" s="7">
        <v>45677.0</v>
      </c>
      <c r="B2320" s="8" t="s">
        <v>5336</v>
      </c>
      <c r="C2320" s="8" t="s">
        <v>5337</v>
      </c>
      <c r="D2320" s="9">
        <v>3.1997374672E10</v>
      </c>
      <c r="E2320" s="8" t="s">
        <v>6125</v>
      </c>
      <c r="F2320" s="8" t="s">
        <v>6126</v>
      </c>
      <c r="G2320" s="8" t="s">
        <v>6122</v>
      </c>
      <c r="H2320" s="8" t="s">
        <v>6123</v>
      </c>
      <c r="I2320" s="8" t="s">
        <v>6107</v>
      </c>
      <c r="J2320" s="8" t="s">
        <v>6119</v>
      </c>
      <c r="K2320" s="8" t="s">
        <v>6107</v>
      </c>
      <c r="L2320" s="8" t="s">
        <v>6110</v>
      </c>
      <c r="M2320" s="8" t="s">
        <v>6131</v>
      </c>
      <c r="N2320" s="12" t="s">
        <v>18</v>
      </c>
      <c r="O2320" s="12" t="s">
        <v>20</v>
      </c>
      <c r="P2320" s="12" t="s">
        <v>121</v>
      </c>
      <c r="Q2320" s="12" t="s">
        <v>22</v>
      </c>
      <c r="R2320" s="12" t="s">
        <v>32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10">
        <f>ROUNDUP(SUM(VLOOKUP(F2320,'Pontuação'!A$2:B$11,2,FALSE),VLOOKUP(E2320,'Pontuação'!C$2:D$11,2,FALSE),VLOOKUP(H2320,'Pontuação'!I$2:J$11,2,FALSE),VLOOKUP(J2320,'Pontuação'!G$2:H$11,2,FALSE),VLOOKUP(L2320,'Pontuação'!M$2:N$13,2,FALSE)),0)</f>
        <v>1501</v>
      </c>
      <c r="AD2320" s="11">
        <f t="shared" si="1"/>
        <v>150</v>
      </c>
      <c r="AE2320" s="11" t="str">
        <f t="array" ref="AE2320">IFERROR(INDEX('Pontuação'!G$13:G$101, MATCH(AD2320, 'Pontuação'!F$13:F$101, 0)), "Faixa Indefinida")</f>
        <v>C</v>
      </c>
      <c r="AF2320" s="11">
        <f t="shared" si="2"/>
        <v>0</v>
      </c>
      <c r="AG2320" s="11">
        <f t="shared" si="3"/>
        <v>0</v>
      </c>
      <c r="AH2320" s="11">
        <f t="shared" si="4"/>
        <v>1</v>
      </c>
      <c r="AI2320" s="11">
        <f t="shared" si="5"/>
        <v>0</v>
      </c>
      <c r="AJ2320" s="11">
        <f>ROUNDUP(SUM(VLOOKUP(F2320,'Pontuação 3.0'!A$2:B$11,2,FALSE),VLOOKUP(E2320,'Pontuação 3.0'!C$2:D$11,2,FALSE),VLOOKUP(H2320,'Pontuação 3.0'!I$2:J$11,2,FALSE),VLOOKUP(J2320,'Pontuação 3.0'!G$2:H$11,2,FALSE),VLOOKUP(G2320,'Pontuação 3.0'!E$2:F$11,2,FALSE),VLOOKUP(K2320,'Pontuação 3.0'!K$2:L$11,2,FALSE),VLOOKUP(L2320,'Pontuação 3.0'!M$2:N$13,2,FALSE)),0)</f>
        <v>1865</v>
      </c>
      <c r="AK2320" s="10">
        <f t="shared" si="6"/>
        <v>187</v>
      </c>
      <c r="AL2320" s="10" t="str">
        <f t="array" ref="AL2320">IFERROR(INDEX('Pontuação 3.0'!G$13:G$191, MATCH(AK2320, 'Pontuação 3.0'!F$13:F$191, 0)), "Faixa Indefinida")</f>
        <v>D</v>
      </c>
      <c r="AM2320" s="10">
        <f t="shared" si="7"/>
        <v>0</v>
      </c>
      <c r="AN2320" s="10">
        <f t="shared" si="8"/>
        <v>0</v>
      </c>
      <c r="AO2320" s="10">
        <f t="shared" si="9"/>
        <v>0</v>
      </c>
      <c r="AP2320" s="10">
        <f t="shared" si="10"/>
        <v>1</v>
      </c>
    </row>
    <row r="2321" ht="15.75" customHeight="1">
      <c r="A2321" s="7">
        <v>45677.0</v>
      </c>
      <c r="B2321" s="8" t="s">
        <v>688</v>
      </c>
      <c r="C2321" s="8" t="s">
        <v>5338</v>
      </c>
      <c r="D2321" s="9">
        <v>2.4988543953E10</v>
      </c>
      <c r="E2321" s="8" t="s">
        <v>6103</v>
      </c>
      <c r="F2321" s="8" t="s">
        <v>6126</v>
      </c>
      <c r="G2321" s="8" t="s">
        <v>6117</v>
      </c>
      <c r="H2321" s="8" t="s">
        <v>6123</v>
      </c>
      <c r="I2321" s="8" t="s">
        <v>6107</v>
      </c>
      <c r="J2321" s="8" t="s">
        <v>6119</v>
      </c>
      <c r="K2321" s="8" t="s">
        <v>6107</v>
      </c>
      <c r="L2321" s="8" t="s">
        <v>6115</v>
      </c>
      <c r="M2321" s="8" t="s">
        <v>6113</v>
      </c>
      <c r="N2321" s="12" t="s">
        <v>18</v>
      </c>
      <c r="O2321" s="12" t="s">
        <v>20</v>
      </c>
      <c r="P2321" s="12" t="s">
        <v>121</v>
      </c>
      <c r="Q2321" s="12" t="s">
        <v>22</v>
      </c>
      <c r="R2321" s="12" t="s">
        <v>21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10">
        <f>ROUNDUP(SUM(VLOOKUP(F2321,'Pontuação'!A$2:B$11,2,FALSE),VLOOKUP(E2321,'Pontuação'!C$2:D$11,2,FALSE),VLOOKUP(H2321,'Pontuação'!I$2:J$11,2,FALSE),VLOOKUP(J2321,'Pontuação'!G$2:H$11,2,FALSE),VLOOKUP(L2321,'Pontuação'!M$2:N$13,2,FALSE)),0)</f>
        <v>1427</v>
      </c>
      <c r="AD2321" s="11">
        <f t="shared" si="1"/>
        <v>143</v>
      </c>
      <c r="AE2321" s="11" t="str">
        <f t="array" ref="AE2321">IFERROR(INDEX('Pontuação'!G$13:G$101, MATCH(AD2321, 'Pontuação'!F$13:F$101, 0)), "Faixa Indefinida")</f>
        <v>D</v>
      </c>
      <c r="AF2321" s="11">
        <f t="shared" si="2"/>
        <v>0</v>
      </c>
      <c r="AG2321" s="11">
        <f t="shared" si="3"/>
        <v>0</v>
      </c>
      <c r="AH2321" s="11">
        <f t="shared" si="4"/>
        <v>0</v>
      </c>
      <c r="AI2321" s="11">
        <f t="shared" si="5"/>
        <v>1</v>
      </c>
      <c r="AJ2321" s="11">
        <f>ROUNDUP(SUM(VLOOKUP(F2321,'Pontuação 3.0'!A$2:B$11,2,FALSE),VLOOKUP(E2321,'Pontuação 3.0'!C$2:D$11,2,FALSE),VLOOKUP(H2321,'Pontuação 3.0'!I$2:J$11,2,FALSE),VLOOKUP(J2321,'Pontuação 3.0'!G$2:H$11,2,FALSE),VLOOKUP(G2321,'Pontuação 3.0'!E$2:F$11,2,FALSE),VLOOKUP(K2321,'Pontuação 3.0'!K$2:L$11,2,FALSE),VLOOKUP(L2321,'Pontuação 3.0'!M$2:N$13,2,FALSE)),0)</f>
        <v>1841</v>
      </c>
      <c r="AK2321" s="10">
        <f t="shared" si="6"/>
        <v>184</v>
      </c>
      <c r="AL2321" s="10" t="str">
        <f t="array" ref="AL2321">IFERROR(INDEX('Pontuação 3.0'!G$13:G$191, MATCH(AK2321, 'Pontuação 3.0'!F$13:F$191, 0)), "Faixa Indefinida")</f>
        <v>D</v>
      </c>
      <c r="AM2321" s="10">
        <f t="shared" si="7"/>
        <v>0</v>
      </c>
      <c r="AN2321" s="10">
        <f t="shared" si="8"/>
        <v>0</v>
      </c>
      <c r="AO2321" s="10">
        <f t="shared" si="9"/>
        <v>0</v>
      </c>
      <c r="AP2321" s="10">
        <f t="shared" si="10"/>
        <v>1</v>
      </c>
    </row>
    <row r="2322" ht="15.75" customHeight="1">
      <c r="A2322" s="7">
        <v>45677.0</v>
      </c>
      <c r="B2322" s="8" t="s">
        <v>5339</v>
      </c>
      <c r="C2322" s="8" t="s">
        <v>5340</v>
      </c>
      <c r="D2322" s="9">
        <v>1.2996262394E10</v>
      </c>
      <c r="E2322" s="8" t="s">
        <v>6103</v>
      </c>
      <c r="F2322" s="8" t="s">
        <v>6104</v>
      </c>
      <c r="G2322" s="8" t="s">
        <v>6117</v>
      </c>
      <c r="H2322" s="8" t="s">
        <v>6135</v>
      </c>
      <c r="I2322" s="8" t="s">
        <v>6107</v>
      </c>
      <c r="J2322" s="8" t="s">
        <v>6108</v>
      </c>
      <c r="K2322" s="8" t="s">
        <v>6107</v>
      </c>
      <c r="L2322" s="8" t="s">
        <v>6115</v>
      </c>
      <c r="M2322" s="8" t="s">
        <v>6111</v>
      </c>
      <c r="N2322" s="12" t="s">
        <v>18</v>
      </c>
      <c r="O2322" s="12" t="s">
        <v>20</v>
      </c>
      <c r="P2322" s="12" t="s">
        <v>102</v>
      </c>
      <c r="Q2322" s="12" t="s">
        <v>22</v>
      </c>
      <c r="R2322" s="12" t="s">
        <v>21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10">
        <f>ROUNDUP(SUM(VLOOKUP(F2322,'Pontuação'!A$2:B$11,2,FALSE),VLOOKUP(E2322,'Pontuação'!C$2:D$11,2,FALSE),VLOOKUP(H2322,'Pontuação'!I$2:J$11,2,FALSE),VLOOKUP(J2322,'Pontuação'!G$2:H$11,2,FALSE),VLOOKUP(L2322,'Pontuação'!M$2:N$13,2,FALSE)),0)</f>
        <v>1689</v>
      </c>
      <c r="AD2322" s="11">
        <f t="shared" si="1"/>
        <v>169</v>
      </c>
      <c r="AE2322" s="11" t="str">
        <f t="array" ref="AE2322">IFERROR(INDEX('Pontuação'!G$13:G$101, MATCH(AD2322, 'Pontuação'!F$13:F$101, 0)), "Faixa Indefinida")</f>
        <v>B</v>
      </c>
      <c r="AF2322" s="11">
        <f t="shared" si="2"/>
        <v>0</v>
      </c>
      <c r="AG2322" s="11">
        <f t="shared" si="3"/>
        <v>1</v>
      </c>
      <c r="AH2322" s="11">
        <f t="shared" si="4"/>
        <v>0</v>
      </c>
      <c r="AI2322" s="11">
        <f t="shared" si="5"/>
        <v>0</v>
      </c>
      <c r="AJ2322" s="11">
        <f>ROUNDUP(SUM(VLOOKUP(F2322,'Pontuação 3.0'!A$2:B$11,2,FALSE),VLOOKUP(E2322,'Pontuação 3.0'!C$2:D$11,2,FALSE),VLOOKUP(H2322,'Pontuação 3.0'!I$2:J$11,2,FALSE),VLOOKUP(J2322,'Pontuação 3.0'!G$2:H$11,2,FALSE),VLOOKUP(G2322,'Pontuação 3.0'!E$2:F$11,2,FALSE),VLOOKUP(K2322,'Pontuação 3.0'!K$2:L$11,2,FALSE),VLOOKUP(L2322,'Pontuação 3.0'!M$2:N$13,2,FALSE)),0)</f>
        <v>2195</v>
      </c>
      <c r="AK2322" s="10">
        <f t="shared" si="6"/>
        <v>220</v>
      </c>
      <c r="AL2322" s="10" t="str">
        <f t="array" ref="AL2322">IFERROR(INDEX('Pontuação 3.0'!G$13:G$191, MATCH(AK2322, 'Pontuação 3.0'!F$13:F$191, 0)), "Faixa Indefinida")</f>
        <v>B</v>
      </c>
      <c r="AM2322" s="10">
        <f t="shared" si="7"/>
        <v>0</v>
      </c>
      <c r="AN2322" s="10">
        <f t="shared" si="8"/>
        <v>1</v>
      </c>
      <c r="AO2322" s="10">
        <f t="shared" si="9"/>
        <v>0</v>
      </c>
      <c r="AP2322" s="10">
        <f t="shared" si="10"/>
        <v>0</v>
      </c>
    </row>
    <row r="2323" ht="15.75" customHeight="1">
      <c r="A2323" s="7">
        <v>45677.0</v>
      </c>
      <c r="B2323" s="8" t="s">
        <v>5341</v>
      </c>
      <c r="C2323" s="8" t="s">
        <v>5342</v>
      </c>
      <c r="D2323" s="9">
        <v>4.7988815732E10</v>
      </c>
      <c r="E2323" s="8" t="s">
        <v>6103</v>
      </c>
      <c r="F2323" s="8" t="s">
        <v>6116</v>
      </c>
      <c r="G2323" s="8" t="s">
        <v>6117</v>
      </c>
      <c r="H2323" s="8" t="s">
        <v>6123</v>
      </c>
      <c r="I2323" s="8" t="s">
        <v>6107</v>
      </c>
      <c r="J2323" s="8" t="s">
        <v>6119</v>
      </c>
      <c r="K2323" s="8" t="s">
        <v>6107</v>
      </c>
      <c r="L2323" s="8" t="s">
        <v>6120</v>
      </c>
      <c r="M2323" s="8" t="s">
        <v>6121</v>
      </c>
      <c r="N2323" s="12" t="s">
        <v>18</v>
      </c>
      <c r="O2323" s="12" t="s">
        <v>20</v>
      </c>
      <c r="P2323" s="12" t="s">
        <v>25</v>
      </c>
      <c r="Q2323" s="12" t="s">
        <v>33</v>
      </c>
      <c r="R2323" s="12" t="s">
        <v>32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10">
        <f>ROUNDUP(SUM(VLOOKUP(F2323,'Pontuação'!A$2:B$11,2,FALSE),VLOOKUP(E2323,'Pontuação'!C$2:D$11,2,FALSE),VLOOKUP(H2323,'Pontuação'!I$2:J$11,2,FALSE),VLOOKUP(J2323,'Pontuação'!G$2:H$11,2,FALSE),VLOOKUP(L2323,'Pontuação'!M$2:N$13,2,FALSE)),0)</f>
        <v>1571</v>
      </c>
      <c r="AD2323" s="11">
        <f t="shared" si="1"/>
        <v>157</v>
      </c>
      <c r="AE2323" s="11" t="str">
        <f t="array" ref="AE2323">IFERROR(INDEX('Pontuação'!G$13:G$101, MATCH(AD2323, 'Pontuação'!F$13:F$101, 0)), "Faixa Indefinida")</f>
        <v>C</v>
      </c>
      <c r="AF2323" s="11">
        <f t="shared" si="2"/>
        <v>0</v>
      </c>
      <c r="AG2323" s="11">
        <f t="shared" si="3"/>
        <v>0</v>
      </c>
      <c r="AH2323" s="11">
        <f t="shared" si="4"/>
        <v>1</v>
      </c>
      <c r="AI2323" s="11">
        <f t="shared" si="5"/>
        <v>0</v>
      </c>
      <c r="AJ2323" s="11">
        <f>ROUNDUP(SUM(VLOOKUP(F2323,'Pontuação 3.0'!A$2:B$11,2,FALSE),VLOOKUP(E2323,'Pontuação 3.0'!C$2:D$11,2,FALSE),VLOOKUP(H2323,'Pontuação 3.0'!I$2:J$11,2,FALSE),VLOOKUP(J2323,'Pontuação 3.0'!G$2:H$11,2,FALSE),VLOOKUP(G2323,'Pontuação 3.0'!E$2:F$11,2,FALSE),VLOOKUP(K2323,'Pontuação 3.0'!K$2:L$11,2,FALSE),VLOOKUP(L2323,'Pontuação 3.0'!M$2:N$13,2,FALSE)),0)</f>
        <v>2060</v>
      </c>
      <c r="AK2323" s="10">
        <f t="shared" si="6"/>
        <v>206</v>
      </c>
      <c r="AL2323" s="10" t="str">
        <f t="array" ref="AL2323">IFERROR(INDEX('Pontuação 3.0'!G$13:G$191, MATCH(AK2323, 'Pontuação 3.0'!F$13:F$191, 0)), "Faixa Indefinida")</f>
        <v>C</v>
      </c>
      <c r="AM2323" s="10">
        <f t="shared" si="7"/>
        <v>0</v>
      </c>
      <c r="AN2323" s="10">
        <f t="shared" si="8"/>
        <v>0</v>
      </c>
      <c r="AO2323" s="10">
        <f t="shared" si="9"/>
        <v>1</v>
      </c>
      <c r="AP2323" s="10">
        <f t="shared" si="10"/>
        <v>0</v>
      </c>
    </row>
    <row r="2324" ht="15.75" customHeight="1">
      <c r="A2324" s="7">
        <v>45677.0</v>
      </c>
      <c r="B2324" s="8" t="s">
        <v>5343</v>
      </c>
      <c r="C2324" s="8" t="s">
        <v>5344</v>
      </c>
      <c r="D2324" s="9">
        <v>8.6999129272E10</v>
      </c>
      <c r="E2324" s="8" t="s">
        <v>6103</v>
      </c>
      <c r="F2324" s="8" t="s">
        <v>6126</v>
      </c>
      <c r="G2324" s="8" t="s">
        <v>6117</v>
      </c>
      <c r="H2324" s="8" t="s">
        <v>6135</v>
      </c>
      <c r="I2324" s="8" t="s">
        <v>6107</v>
      </c>
      <c r="J2324" s="8" t="s">
        <v>6119</v>
      </c>
      <c r="K2324" s="8" t="s">
        <v>6107</v>
      </c>
      <c r="L2324" s="8" t="s">
        <v>6120</v>
      </c>
      <c r="M2324" s="8" t="s">
        <v>6121</v>
      </c>
      <c r="N2324" s="12" t="s">
        <v>18</v>
      </c>
      <c r="O2324" s="12" t="s">
        <v>20</v>
      </c>
      <c r="P2324" s="12" t="s">
        <v>121</v>
      </c>
      <c r="Q2324" s="12" t="s">
        <v>22</v>
      </c>
      <c r="R2324" s="12" t="s">
        <v>32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10">
        <f>ROUNDUP(SUM(VLOOKUP(F2324,'Pontuação'!A$2:B$11,2,FALSE),VLOOKUP(E2324,'Pontuação'!C$2:D$11,2,FALSE),VLOOKUP(H2324,'Pontuação'!I$2:J$11,2,FALSE),VLOOKUP(J2324,'Pontuação'!G$2:H$11,2,FALSE),VLOOKUP(L2324,'Pontuação'!M$2:N$13,2,FALSE)),0)</f>
        <v>1699</v>
      </c>
      <c r="AD2324" s="11">
        <f t="shared" si="1"/>
        <v>170</v>
      </c>
      <c r="AE2324" s="11" t="str">
        <f t="array" ref="AE2324">IFERROR(INDEX('Pontuação'!G$13:G$101, MATCH(AD2324, 'Pontuação'!F$13:F$101, 0)), "Faixa Indefinida")</f>
        <v>B</v>
      </c>
      <c r="AF2324" s="11">
        <f t="shared" si="2"/>
        <v>0</v>
      </c>
      <c r="AG2324" s="11">
        <f t="shared" si="3"/>
        <v>1</v>
      </c>
      <c r="AH2324" s="11">
        <f t="shared" si="4"/>
        <v>0</v>
      </c>
      <c r="AI2324" s="11">
        <f t="shared" si="5"/>
        <v>0</v>
      </c>
      <c r="AJ2324" s="11">
        <f>ROUNDUP(SUM(VLOOKUP(F2324,'Pontuação 3.0'!A$2:B$11,2,FALSE),VLOOKUP(E2324,'Pontuação 3.0'!C$2:D$11,2,FALSE),VLOOKUP(H2324,'Pontuação 3.0'!I$2:J$11,2,FALSE),VLOOKUP(J2324,'Pontuação 3.0'!G$2:H$11,2,FALSE),VLOOKUP(G2324,'Pontuação 3.0'!E$2:F$11,2,FALSE),VLOOKUP(K2324,'Pontuação 3.0'!K$2:L$11,2,FALSE),VLOOKUP(L2324,'Pontuação 3.0'!M$2:N$13,2,FALSE)),0)</f>
        <v>2011</v>
      </c>
      <c r="AK2324" s="10">
        <f t="shared" si="6"/>
        <v>201</v>
      </c>
      <c r="AL2324" s="10" t="str">
        <f t="array" ref="AL2324">IFERROR(INDEX('Pontuação 3.0'!G$13:G$191, MATCH(AK2324, 'Pontuação 3.0'!F$13:F$191, 0)), "Faixa Indefinida")</f>
        <v>C</v>
      </c>
      <c r="AM2324" s="10">
        <f t="shared" si="7"/>
        <v>0</v>
      </c>
      <c r="AN2324" s="10">
        <f t="shared" si="8"/>
        <v>0</v>
      </c>
      <c r="AO2324" s="10">
        <f t="shared" si="9"/>
        <v>1</v>
      </c>
      <c r="AP2324" s="10">
        <f t="shared" si="10"/>
        <v>0</v>
      </c>
    </row>
    <row r="2325" ht="15.75" customHeight="1">
      <c r="A2325" s="7">
        <v>45677.0</v>
      </c>
      <c r="B2325" s="8" t="s">
        <v>5347</v>
      </c>
      <c r="C2325" s="8" t="s">
        <v>5348</v>
      </c>
      <c r="D2325" s="8" t="s">
        <v>5349</v>
      </c>
      <c r="E2325" s="8" t="s">
        <v>6103</v>
      </c>
      <c r="F2325" s="8" t="s">
        <v>6116</v>
      </c>
      <c r="G2325" s="8" t="s">
        <v>6122</v>
      </c>
      <c r="H2325" s="8" t="s">
        <v>6106</v>
      </c>
      <c r="I2325" s="8" t="s">
        <v>6107</v>
      </c>
      <c r="J2325" s="8" t="s">
        <v>6108</v>
      </c>
      <c r="K2325" s="8" t="s">
        <v>6107</v>
      </c>
      <c r="L2325" s="8" t="s">
        <v>6115</v>
      </c>
      <c r="M2325" s="8" t="s">
        <v>6111</v>
      </c>
      <c r="N2325" s="12" t="s">
        <v>18</v>
      </c>
      <c r="O2325" s="12" t="s">
        <v>20</v>
      </c>
      <c r="P2325" s="12" t="s">
        <v>25</v>
      </c>
      <c r="Q2325" s="12" t="s">
        <v>22</v>
      </c>
      <c r="R2325" s="12" t="s">
        <v>21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10">
        <f>ROUNDUP(SUM(VLOOKUP(F2325,'Pontuação'!A$2:B$11,2,FALSE),VLOOKUP(E2325,'Pontuação'!C$2:D$11,2,FALSE),VLOOKUP(H2325,'Pontuação'!I$2:J$11,2,FALSE),VLOOKUP(J2325,'Pontuação'!G$2:H$11,2,FALSE),VLOOKUP(L2325,'Pontuação'!M$2:N$13,2,FALSE)),0)</f>
        <v>1658</v>
      </c>
      <c r="AD2325" s="11">
        <f t="shared" si="1"/>
        <v>166</v>
      </c>
      <c r="AE2325" s="11" t="str">
        <f t="array" ref="AE2325">IFERROR(INDEX('Pontuação'!G$13:G$101, MATCH(AD2325, 'Pontuação'!F$13:F$101, 0)), "Faixa Indefinida")</f>
        <v>B</v>
      </c>
      <c r="AF2325" s="11">
        <f t="shared" si="2"/>
        <v>0</v>
      </c>
      <c r="AG2325" s="11">
        <f t="shared" si="3"/>
        <v>1</v>
      </c>
      <c r="AH2325" s="11">
        <f t="shared" si="4"/>
        <v>0</v>
      </c>
      <c r="AI2325" s="11">
        <f t="shared" si="5"/>
        <v>0</v>
      </c>
      <c r="AJ2325" s="11">
        <f>ROUNDUP(SUM(VLOOKUP(F2325,'Pontuação 3.0'!A$2:B$11,2,FALSE),VLOOKUP(E2325,'Pontuação 3.0'!C$2:D$11,2,FALSE),VLOOKUP(H2325,'Pontuação 3.0'!I$2:J$11,2,FALSE),VLOOKUP(J2325,'Pontuação 3.0'!G$2:H$11,2,FALSE),VLOOKUP(G2325,'Pontuação 3.0'!E$2:F$11,2,FALSE),VLOOKUP(K2325,'Pontuação 3.0'!K$2:L$11,2,FALSE),VLOOKUP(L2325,'Pontuação 3.0'!M$2:N$13,2,FALSE)),0)</f>
        <v>2134</v>
      </c>
      <c r="AK2325" s="10">
        <f t="shared" si="6"/>
        <v>213</v>
      </c>
      <c r="AL2325" s="10" t="str">
        <f t="array" ref="AL2325">IFERROR(INDEX('Pontuação 3.0'!G$13:G$191, MATCH(AK2325, 'Pontuação 3.0'!F$13:F$191, 0)), "Faixa Indefinida")</f>
        <v>C</v>
      </c>
      <c r="AM2325" s="10">
        <f t="shared" si="7"/>
        <v>0</v>
      </c>
      <c r="AN2325" s="10">
        <f t="shared" si="8"/>
        <v>0</v>
      </c>
      <c r="AO2325" s="10">
        <f t="shared" si="9"/>
        <v>1</v>
      </c>
      <c r="AP2325" s="10">
        <f t="shared" si="10"/>
        <v>0</v>
      </c>
    </row>
    <row r="2326" ht="15.75" customHeight="1">
      <c r="A2326" s="7">
        <v>45677.0</v>
      </c>
      <c r="B2326" s="8" t="s">
        <v>5345</v>
      </c>
      <c r="C2326" s="8" t="s">
        <v>5346</v>
      </c>
      <c r="D2326" s="9">
        <v>4.8991291265E10</v>
      </c>
      <c r="E2326" s="8" t="s">
        <v>6103</v>
      </c>
      <c r="F2326" s="8" t="s">
        <v>6116</v>
      </c>
      <c r="G2326" s="8" t="s">
        <v>6105</v>
      </c>
      <c r="H2326" s="8" t="s">
        <v>6123</v>
      </c>
      <c r="I2326" s="8" t="s">
        <v>6107</v>
      </c>
      <c r="J2326" s="8" t="s">
        <v>6119</v>
      </c>
      <c r="K2326" s="8" t="s">
        <v>6107</v>
      </c>
      <c r="L2326" s="8" t="s">
        <v>6110</v>
      </c>
      <c r="M2326" s="8" t="s">
        <v>6133</v>
      </c>
      <c r="N2326" s="12" t="s">
        <v>18</v>
      </c>
      <c r="O2326" s="12" t="s">
        <v>20</v>
      </c>
      <c r="P2326" s="12" t="s">
        <v>25</v>
      </c>
      <c r="Q2326" s="12" t="s">
        <v>83</v>
      </c>
      <c r="R2326" s="12" t="s">
        <v>32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10">
        <f>ROUNDUP(SUM(VLOOKUP(F2326,'Pontuação'!A$2:B$11,2,FALSE),VLOOKUP(E2326,'Pontuação'!C$2:D$11,2,FALSE),VLOOKUP(H2326,'Pontuação'!I$2:J$11,2,FALSE),VLOOKUP(J2326,'Pontuação'!G$2:H$11,2,FALSE),VLOOKUP(L2326,'Pontuação'!M$2:N$13,2,FALSE)),0)</f>
        <v>1509</v>
      </c>
      <c r="AD2326" s="11">
        <f t="shared" si="1"/>
        <v>151</v>
      </c>
      <c r="AE2326" s="11" t="str">
        <f t="array" ref="AE2326">IFERROR(INDEX('Pontuação'!G$13:G$101, MATCH(AD2326, 'Pontuação'!F$13:F$101, 0)), "Faixa Indefinida")</f>
        <v>C</v>
      </c>
      <c r="AF2326" s="11">
        <f t="shared" si="2"/>
        <v>0</v>
      </c>
      <c r="AG2326" s="11">
        <f t="shared" si="3"/>
        <v>0</v>
      </c>
      <c r="AH2326" s="11">
        <f t="shared" si="4"/>
        <v>1</v>
      </c>
      <c r="AI2326" s="11">
        <f t="shared" si="5"/>
        <v>0</v>
      </c>
      <c r="AJ2326" s="11">
        <f>ROUNDUP(SUM(VLOOKUP(F2326,'Pontuação 3.0'!A$2:B$11,2,FALSE),VLOOKUP(E2326,'Pontuação 3.0'!C$2:D$11,2,FALSE),VLOOKUP(H2326,'Pontuação 3.0'!I$2:J$11,2,FALSE),VLOOKUP(J2326,'Pontuação 3.0'!G$2:H$11,2,FALSE),VLOOKUP(G2326,'Pontuação 3.0'!E$2:F$11,2,FALSE),VLOOKUP(K2326,'Pontuação 3.0'!K$2:L$11,2,FALSE),VLOOKUP(L2326,'Pontuação 3.0'!M$2:N$13,2,FALSE)),0)</f>
        <v>2262</v>
      </c>
      <c r="AK2326" s="10">
        <f t="shared" si="6"/>
        <v>226</v>
      </c>
      <c r="AL2326" s="10" t="str">
        <f t="array" ref="AL2326">IFERROR(INDEX('Pontuação 3.0'!G$13:G$191, MATCH(AK2326, 'Pontuação 3.0'!F$13:F$191, 0)), "Faixa Indefinida")</f>
        <v>B</v>
      </c>
      <c r="AM2326" s="10">
        <f t="shared" si="7"/>
        <v>0</v>
      </c>
      <c r="AN2326" s="10">
        <f t="shared" si="8"/>
        <v>1</v>
      </c>
      <c r="AO2326" s="10">
        <f t="shared" si="9"/>
        <v>0</v>
      </c>
      <c r="AP2326" s="10">
        <f t="shared" si="10"/>
        <v>0</v>
      </c>
    </row>
    <row r="2327" ht="15.75" customHeight="1">
      <c r="A2327" s="7">
        <v>45677.0</v>
      </c>
      <c r="B2327" s="8" t="s">
        <v>5352</v>
      </c>
      <c r="C2327" s="8" t="s">
        <v>5353</v>
      </c>
      <c r="D2327" s="9">
        <v>1.1937756789E10</v>
      </c>
      <c r="E2327" s="8" t="s">
        <v>6103</v>
      </c>
      <c r="F2327" s="8" t="s">
        <v>6116</v>
      </c>
      <c r="G2327" s="8" t="s">
        <v>6117</v>
      </c>
      <c r="H2327" s="8" t="s">
        <v>6118</v>
      </c>
      <c r="I2327" s="8" t="s">
        <v>6128</v>
      </c>
      <c r="J2327" s="8" t="s">
        <v>6119</v>
      </c>
      <c r="K2327" s="8" t="s">
        <v>6107</v>
      </c>
      <c r="L2327" s="8" t="s">
        <v>6115</v>
      </c>
      <c r="M2327" s="8" t="s">
        <v>6113</v>
      </c>
      <c r="N2327" s="12" t="s">
        <v>18</v>
      </c>
      <c r="O2327" s="12" t="s">
        <v>20</v>
      </c>
      <c r="P2327" s="12" t="s">
        <v>19</v>
      </c>
      <c r="Q2327" s="12" t="s">
        <v>22</v>
      </c>
      <c r="R2327" s="12" t="s">
        <v>21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10">
        <f>ROUNDUP(SUM(VLOOKUP(F2327,'Pontuação'!A$2:B$11,2,FALSE),VLOOKUP(E2327,'Pontuação'!C$2:D$11,2,FALSE),VLOOKUP(H2327,'Pontuação'!I$2:J$11,2,FALSE),VLOOKUP(J2327,'Pontuação'!G$2:H$11,2,FALSE),VLOOKUP(L2327,'Pontuação'!M$2:N$13,2,FALSE)),0)</f>
        <v>1595</v>
      </c>
      <c r="AD2327" s="11">
        <f t="shared" si="1"/>
        <v>160</v>
      </c>
      <c r="AE2327" s="11" t="str">
        <f t="array" ref="AE2327">IFERROR(INDEX('Pontuação'!G$13:G$101, MATCH(AD2327, 'Pontuação'!F$13:F$101, 0)), "Faixa Indefinida")</f>
        <v>C</v>
      </c>
      <c r="AF2327" s="11">
        <f t="shared" si="2"/>
        <v>0</v>
      </c>
      <c r="AG2327" s="11">
        <f t="shared" si="3"/>
        <v>0</v>
      </c>
      <c r="AH2327" s="11">
        <f t="shared" si="4"/>
        <v>1</v>
      </c>
      <c r="AI2327" s="11">
        <f t="shared" si="5"/>
        <v>0</v>
      </c>
      <c r="AJ2327" s="11">
        <f>ROUNDUP(SUM(VLOOKUP(F2327,'Pontuação 3.0'!A$2:B$11,2,FALSE),VLOOKUP(E2327,'Pontuação 3.0'!C$2:D$11,2,FALSE),VLOOKUP(H2327,'Pontuação 3.0'!I$2:J$11,2,FALSE),VLOOKUP(J2327,'Pontuação 3.0'!G$2:H$11,2,FALSE),VLOOKUP(G2327,'Pontuação 3.0'!E$2:F$11,2,FALSE),VLOOKUP(K2327,'Pontuação 3.0'!K$2:L$11,2,FALSE),VLOOKUP(L2327,'Pontuação 3.0'!M$2:N$13,2,FALSE)),0)</f>
        <v>2209</v>
      </c>
      <c r="AK2327" s="10">
        <f t="shared" si="6"/>
        <v>221</v>
      </c>
      <c r="AL2327" s="10" t="str">
        <f t="array" ref="AL2327">IFERROR(INDEX('Pontuação 3.0'!G$13:G$191, MATCH(AK2327, 'Pontuação 3.0'!F$13:F$191, 0)), "Faixa Indefinida")</f>
        <v>B</v>
      </c>
      <c r="AM2327" s="10">
        <f t="shared" si="7"/>
        <v>0</v>
      </c>
      <c r="AN2327" s="10">
        <f t="shared" si="8"/>
        <v>1</v>
      </c>
      <c r="AO2327" s="10">
        <f t="shared" si="9"/>
        <v>0</v>
      </c>
      <c r="AP2327" s="10">
        <f t="shared" si="10"/>
        <v>0</v>
      </c>
    </row>
    <row r="2328" ht="15.75" customHeight="1">
      <c r="A2328" s="7">
        <v>45677.0</v>
      </c>
      <c r="B2328" s="8" t="s">
        <v>5350</v>
      </c>
      <c r="C2328" s="8" t="s">
        <v>5351</v>
      </c>
      <c r="D2328" s="9">
        <v>6.2993465988E10</v>
      </c>
      <c r="E2328" s="8" t="s">
        <v>6125</v>
      </c>
      <c r="F2328" s="8" t="s">
        <v>6116</v>
      </c>
      <c r="G2328" s="8" t="s">
        <v>6122</v>
      </c>
      <c r="H2328" s="8" t="s">
        <v>6123</v>
      </c>
      <c r="I2328" s="8" t="s">
        <v>6107</v>
      </c>
      <c r="J2328" s="8" t="s">
        <v>6119</v>
      </c>
      <c r="K2328" s="8" t="s">
        <v>6109</v>
      </c>
      <c r="L2328" s="8" t="s">
        <v>6120</v>
      </c>
      <c r="M2328" s="8" t="s">
        <v>6121</v>
      </c>
      <c r="N2328" s="12" t="s">
        <v>18</v>
      </c>
      <c r="O2328" s="12" t="s">
        <v>20</v>
      </c>
      <c r="P2328" s="12" t="s">
        <v>31</v>
      </c>
      <c r="Q2328" s="12" t="s">
        <v>1616</v>
      </c>
      <c r="R2328" s="12" t="s">
        <v>32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10">
        <f>ROUNDUP(SUM(VLOOKUP(F2328,'Pontuação'!A$2:B$11,2,FALSE),VLOOKUP(E2328,'Pontuação'!C$2:D$11,2,FALSE),VLOOKUP(H2328,'Pontuação'!I$2:J$11,2,FALSE),VLOOKUP(J2328,'Pontuação'!G$2:H$11,2,FALSE),VLOOKUP(L2328,'Pontuação'!M$2:N$13,2,FALSE)),0)</f>
        <v>1575</v>
      </c>
      <c r="AD2328" s="11">
        <f t="shared" si="1"/>
        <v>158</v>
      </c>
      <c r="AE2328" s="11" t="str">
        <f t="array" ref="AE2328">IFERROR(INDEX('Pontuação'!G$13:G$101, MATCH(AD2328, 'Pontuação'!F$13:F$101, 0)), "Faixa Indefinida")</f>
        <v>C</v>
      </c>
      <c r="AF2328" s="11">
        <f t="shared" si="2"/>
        <v>0</v>
      </c>
      <c r="AG2328" s="11">
        <f t="shared" si="3"/>
        <v>0</v>
      </c>
      <c r="AH2328" s="11">
        <f t="shared" si="4"/>
        <v>1</v>
      </c>
      <c r="AI2328" s="11">
        <f t="shared" si="5"/>
        <v>0</v>
      </c>
      <c r="AJ2328" s="11">
        <f>ROUNDUP(SUM(VLOOKUP(F2328,'Pontuação 3.0'!A$2:B$11,2,FALSE),VLOOKUP(E2328,'Pontuação 3.0'!C$2:D$11,2,FALSE),VLOOKUP(H2328,'Pontuação 3.0'!I$2:J$11,2,FALSE),VLOOKUP(J2328,'Pontuação 3.0'!G$2:H$11,2,FALSE),VLOOKUP(G2328,'Pontuação 3.0'!E$2:F$11,2,FALSE),VLOOKUP(K2328,'Pontuação 3.0'!K$2:L$11,2,FALSE),VLOOKUP(L2328,'Pontuação 3.0'!M$2:N$13,2,FALSE)),0)</f>
        <v>2151</v>
      </c>
      <c r="AK2328" s="10">
        <f t="shared" si="6"/>
        <v>215</v>
      </c>
      <c r="AL2328" s="10" t="str">
        <f t="array" ref="AL2328">IFERROR(INDEX('Pontuação 3.0'!G$13:G$191, MATCH(AK2328, 'Pontuação 3.0'!F$13:F$191, 0)), "Faixa Indefinida")</f>
        <v>B</v>
      </c>
      <c r="AM2328" s="10">
        <f t="shared" si="7"/>
        <v>0</v>
      </c>
      <c r="AN2328" s="10">
        <f t="shared" si="8"/>
        <v>1</v>
      </c>
      <c r="AO2328" s="10">
        <f t="shared" si="9"/>
        <v>0</v>
      </c>
      <c r="AP2328" s="10">
        <f t="shared" si="10"/>
        <v>0</v>
      </c>
    </row>
    <row r="2329" ht="15.75" customHeight="1">
      <c r="A2329" s="7">
        <v>45677.0</v>
      </c>
      <c r="B2329" s="8" t="s">
        <v>1015</v>
      </c>
      <c r="C2329" s="8" t="s">
        <v>5354</v>
      </c>
      <c r="D2329" s="9">
        <v>4.7989257919E10</v>
      </c>
      <c r="E2329" s="8" t="s">
        <v>6103</v>
      </c>
      <c r="F2329" s="8" t="s">
        <v>6126</v>
      </c>
      <c r="G2329" s="8" t="s">
        <v>6122</v>
      </c>
      <c r="H2329" s="8" t="s">
        <v>6135</v>
      </c>
      <c r="I2329" s="8" t="s">
        <v>6107</v>
      </c>
      <c r="J2329" s="8" t="s">
        <v>6119</v>
      </c>
      <c r="K2329" s="8" t="s">
        <v>6107</v>
      </c>
      <c r="L2329" s="8" t="s">
        <v>6115</v>
      </c>
      <c r="M2329" s="8" t="s">
        <v>6121</v>
      </c>
      <c r="N2329" s="12" t="s">
        <v>18</v>
      </c>
      <c r="O2329" s="12" t="s">
        <v>20</v>
      </c>
      <c r="P2329" s="12" t="s">
        <v>19</v>
      </c>
      <c r="Q2329" s="12" t="s">
        <v>184</v>
      </c>
      <c r="R2329" s="12" t="s">
        <v>32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10">
        <f>ROUNDUP(SUM(VLOOKUP(F2329,'Pontuação'!A$2:B$11,2,FALSE),VLOOKUP(E2329,'Pontuação'!C$2:D$11,2,FALSE),VLOOKUP(H2329,'Pontuação'!I$2:J$11,2,FALSE),VLOOKUP(J2329,'Pontuação'!G$2:H$11,2,FALSE),VLOOKUP(L2329,'Pontuação'!M$2:N$13,2,FALSE)),0)</f>
        <v>1567</v>
      </c>
      <c r="AD2329" s="11">
        <f t="shared" si="1"/>
        <v>157</v>
      </c>
      <c r="AE2329" s="11" t="str">
        <f t="array" ref="AE2329">IFERROR(INDEX('Pontuação'!G$13:G$101, MATCH(AD2329, 'Pontuação'!F$13:F$101, 0)), "Faixa Indefinida")</f>
        <v>C</v>
      </c>
      <c r="AF2329" s="11">
        <f t="shared" si="2"/>
        <v>0</v>
      </c>
      <c r="AG2329" s="11">
        <f t="shared" si="3"/>
        <v>0</v>
      </c>
      <c r="AH2329" s="11">
        <f t="shared" si="4"/>
        <v>1</v>
      </c>
      <c r="AI2329" s="11">
        <f t="shared" si="5"/>
        <v>0</v>
      </c>
      <c r="AJ2329" s="11">
        <f>ROUNDUP(SUM(VLOOKUP(F2329,'Pontuação 3.0'!A$2:B$11,2,FALSE),VLOOKUP(E2329,'Pontuação 3.0'!C$2:D$11,2,FALSE),VLOOKUP(H2329,'Pontuação 3.0'!I$2:J$11,2,FALSE),VLOOKUP(J2329,'Pontuação 3.0'!G$2:H$11,2,FALSE),VLOOKUP(G2329,'Pontuação 3.0'!E$2:F$11,2,FALSE),VLOOKUP(K2329,'Pontuação 3.0'!K$2:L$11,2,FALSE),VLOOKUP(L2329,'Pontuação 3.0'!M$2:N$13,2,FALSE)),0)</f>
        <v>1785</v>
      </c>
      <c r="AK2329" s="10">
        <f t="shared" si="6"/>
        <v>179</v>
      </c>
      <c r="AL2329" s="10" t="str">
        <f t="array" ref="AL2329">IFERROR(INDEX('Pontuação 3.0'!G$13:G$191, MATCH(AK2329, 'Pontuação 3.0'!F$13:F$191, 0)), "Faixa Indefinida")</f>
        <v>D</v>
      </c>
      <c r="AM2329" s="10">
        <f t="shared" si="7"/>
        <v>0</v>
      </c>
      <c r="AN2329" s="10">
        <f t="shared" si="8"/>
        <v>0</v>
      </c>
      <c r="AO2329" s="10">
        <f t="shared" si="9"/>
        <v>0</v>
      </c>
      <c r="AP2329" s="10">
        <f t="shared" si="10"/>
        <v>1</v>
      </c>
    </row>
    <row r="2330" ht="15.75" customHeight="1">
      <c r="A2330" s="7">
        <v>45677.0</v>
      </c>
      <c r="B2330" s="8" t="s">
        <v>5355</v>
      </c>
      <c r="C2330" s="8" t="s">
        <v>5356</v>
      </c>
      <c r="D2330" s="9">
        <v>1.1953097975E10</v>
      </c>
      <c r="E2330" s="8" t="s">
        <v>6125</v>
      </c>
      <c r="F2330" s="8" t="s">
        <v>6126</v>
      </c>
      <c r="G2330" s="8" t="s">
        <v>6117</v>
      </c>
      <c r="H2330" s="8" t="s">
        <v>6123</v>
      </c>
      <c r="I2330" s="8" t="s">
        <v>6107</v>
      </c>
      <c r="J2330" s="8" t="s">
        <v>6119</v>
      </c>
      <c r="K2330" s="8" t="s">
        <v>6109</v>
      </c>
      <c r="L2330" s="8" t="s">
        <v>6115</v>
      </c>
      <c r="M2330" s="8" t="s">
        <v>6111</v>
      </c>
      <c r="N2330" s="12" t="s">
        <v>18</v>
      </c>
      <c r="O2330" s="12" t="s">
        <v>20</v>
      </c>
      <c r="P2330" s="12" t="s">
        <v>25</v>
      </c>
      <c r="Q2330" s="12" t="s">
        <v>33</v>
      </c>
      <c r="R2330" s="12" t="s">
        <v>32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10">
        <f>ROUNDUP(SUM(VLOOKUP(F2330,'Pontuação'!A$2:B$11,2,FALSE),VLOOKUP(E2330,'Pontuação'!C$2:D$11,2,FALSE),VLOOKUP(H2330,'Pontuação'!I$2:J$11,2,FALSE),VLOOKUP(J2330,'Pontuação'!G$2:H$11,2,FALSE),VLOOKUP(L2330,'Pontuação'!M$2:N$13,2,FALSE)),0)</f>
        <v>1431</v>
      </c>
      <c r="AD2330" s="11">
        <f t="shared" si="1"/>
        <v>143</v>
      </c>
      <c r="AE2330" s="11" t="str">
        <f t="array" ref="AE2330">IFERROR(INDEX('Pontuação'!G$13:G$101, MATCH(AD2330, 'Pontuação'!F$13:F$101, 0)), "Faixa Indefinida")</f>
        <v>D</v>
      </c>
      <c r="AF2330" s="11">
        <f t="shared" si="2"/>
        <v>0</v>
      </c>
      <c r="AG2330" s="11">
        <f t="shared" si="3"/>
        <v>0</v>
      </c>
      <c r="AH2330" s="11">
        <f t="shared" si="4"/>
        <v>0</v>
      </c>
      <c r="AI2330" s="11">
        <f t="shared" si="5"/>
        <v>1</v>
      </c>
      <c r="AJ2330" s="11">
        <f>ROUNDUP(SUM(VLOOKUP(F2330,'Pontuação 3.0'!A$2:B$11,2,FALSE),VLOOKUP(E2330,'Pontuação 3.0'!C$2:D$11,2,FALSE),VLOOKUP(H2330,'Pontuação 3.0'!I$2:J$11,2,FALSE),VLOOKUP(J2330,'Pontuação 3.0'!G$2:H$11,2,FALSE),VLOOKUP(G2330,'Pontuação 3.0'!E$2:F$11,2,FALSE),VLOOKUP(K2330,'Pontuação 3.0'!K$2:L$11,2,FALSE),VLOOKUP(L2330,'Pontuação 3.0'!M$2:N$13,2,FALSE)),0)</f>
        <v>2072</v>
      </c>
      <c r="AK2330" s="10">
        <f t="shared" si="6"/>
        <v>207</v>
      </c>
      <c r="AL2330" s="10" t="str">
        <f t="array" ref="AL2330">IFERROR(INDEX('Pontuação 3.0'!G$13:G$191, MATCH(AK2330, 'Pontuação 3.0'!F$13:F$191, 0)), "Faixa Indefinida")</f>
        <v>C</v>
      </c>
      <c r="AM2330" s="10">
        <f t="shared" si="7"/>
        <v>0</v>
      </c>
      <c r="AN2330" s="10">
        <f t="shared" si="8"/>
        <v>0</v>
      </c>
      <c r="AO2330" s="10">
        <f t="shared" si="9"/>
        <v>1</v>
      </c>
      <c r="AP2330" s="10">
        <f t="shared" si="10"/>
        <v>0</v>
      </c>
    </row>
    <row r="2331" ht="15.75" customHeight="1">
      <c r="A2331" s="7">
        <v>45677.0</v>
      </c>
      <c r="B2331" s="8" t="s">
        <v>5357</v>
      </c>
      <c r="C2331" s="8" t="s">
        <v>5358</v>
      </c>
      <c r="D2331" s="9">
        <v>8.5986630889E10</v>
      </c>
      <c r="E2331" s="8" t="s">
        <v>6103</v>
      </c>
      <c r="F2331" s="8" t="s">
        <v>6104</v>
      </c>
      <c r="G2331" s="8" t="s">
        <v>6114</v>
      </c>
      <c r="H2331" s="8" t="s">
        <v>6123</v>
      </c>
      <c r="I2331" s="8" t="s">
        <v>6107</v>
      </c>
      <c r="J2331" s="8" t="s">
        <v>6108</v>
      </c>
      <c r="K2331" s="8" t="s">
        <v>6107</v>
      </c>
      <c r="L2331" s="8" t="s">
        <v>6136</v>
      </c>
      <c r="M2331" s="8" t="s">
        <v>6121</v>
      </c>
      <c r="N2331" s="12" t="s">
        <v>18</v>
      </c>
      <c r="O2331" s="12" t="s">
        <v>20</v>
      </c>
      <c r="P2331" s="12" t="s">
        <v>31</v>
      </c>
      <c r="Q2331" s="12" t="s">
        <v>1616</v>
      </c>
      <c r="R2331" s="12" t="s">
        <v>32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10">
        <f>ROUNDUP(SUM(VLOOKUP(F2331,'Pontuação'!A$2:B$11,2,FALSE),VLOOKUP(E2331,'Pontuação'!C$2:D$11,2,FALSE),VLOOKUP(H2331,'Pontuação'!I$2:J$11,2,FALSE),VLOOKUP(J2331,'Pontuação'!G$2:H$11,2,FALSE),VLOOKUP(L2331,'Pontuação'!M$2:N$13,2,FALSE)),0)</f>
        <v>1593</v>
      </c>
      <c r="AD2331" s="11">
        <f t="shared" si="1"/>
        <v>159</v>
      </c>
      <c r="AE2331" s="11" t="str">
        <f t="array" ref="AE2331">IFERROR(INDEX('Pontuação'!G$13:G$101, MATCH(AD2331, 'Pontuação'!F$13:F$101, 0)), "Faixa Indefinida")</f>
        <v>C</v>
      </c>
      <c r="AF2331" s="11">
        <f t="shared" si="2"/>
        <v>0</v>
      </c>
      <c r="AG2331" s="11">
        <f t="shared" si="3"/>
        <v>0</v>
      </c>
      <c r="AH2331" s="11">
        <f t="shared" si="4"/>
        <v>1</v>
      </c>
      <c r="AI2331" s="11">
        <f t="shared" si="5"/>
        <v>0</v>
      </c>
      <c r="AJ2331" s="11">
        <f>ROUNDUP(SUM(VLOOKUP(F2331,'Pontuação 3.0'!A$2:B$11,2,FALSE),VLOOKUP(E2331,'Pontuação 3.0'!C$2:D$11,2,FALSE),VLOOKUP(H2331,'Pontuação 3.0'!I$2:J$11,2,FALSE),VLOOKUP(J2331,'Pontuação 3.0'!G$2:H$11,2,FALSE),VLOOKUP(G2331,'Pontuação 3.0'!E$2:F$11,2,FALSE),VLOOKUP(K2331,'Pontuação 3.0'!K$2:L$11,2,FALSE),VLOOKUP(L2331,'Pontuação 3.0'!M$2:N$13,2,FALSE)),0)</f>
        <v>1939</v>
      </c>
      <c r="AK2331" s="10">
        <f t="shared" si="6"/>
        <v>194</v>
      </c>
      <c r="AL2331" s="10" t="str">
        <f t="array" ref="AL2331">IFERROR(INDEX('Pontuação 3.0'!G$13:G$191, MATCH(AK2331, 'Pontuação 3.0'!F$13:F$191, 0)), "Faixa Indefinida")</f>
        <v>C</v>
      </c>
      <c r="AM2331" s="10">
        <f t="shared" si="7"/>
        <v>0</v>
      </c>
      <c r="AN2331" s="10">
        <f t="shared" si="8"/>
        <v>0</v>
      </c>
      <c r="AO2331" s="10">
        <f t="shared" si="9"/>
        <v>1</v>
      </c>
      <c r="AP2331" s="10">
        <f t="shared" si="10"/>
        <v>0</v>
      </c>
    </row>
    <row r="2332" ht="15.75" customHeight="1">
      <c r="A2332" s="7">
        <v>45677.0</v>
      </c>
      <c r="B2332" s="8" t="s">
        <v>1048</v>
      </c>
      <c r="C2332" s="8" t="s">
        <v>6258</v>
      </c>
      <c r="D2332" s="9">
        <v>4.7988199998E10</v>
      </c>
      <c r="E2332" s="8" t="s">
        <v>6103</v>
      </c>
      <c r="F2332" s="8" t="s">
        <v>6126</v>
      </c>
      <c r="G2332" s="8" t="s">
        <v>6122</v>
      </c>
      <c r="H2332" s="8" t="s">
        <v>6118</v>
      </c>
      <c r="I2332" s="8" t="s">
        <v>6107</v>
      </c>
      <c r="J2332" s="8" t="s">
        <v>6108</v>
      </c>
      <c r="K2332" s="8" t="s">
        <v>6109</v>
      </c>
      <c r="L2332" s="8" t="s">
        <v>6120</v>
      </c>
      <c r="M2332" s="8" t="s">
        <v>6121</v>
      </c>
      <c r="N2332" s="12" t="s">
        <v>18</v>
      </c>
      <c r="O2332" s="12" t="s">
        <v>20</v>
      </c>
      <c r="P2332" s="12" t="s">
        <v>25</v>
      </c>
      <c r="Q2332" s="12" t="s">
        <v>83</v>
      </c>
      <c r="R2332" s="12" t="s">
        <v>21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10">
        <f>ROUNDUP(SUM(VLOOKUP(F2332,'Pontuação'!A$2:B$11,2,FALSE),VLOOKUP(E2332,'Pontuação'!C$2:D$11,2,FALSE),VLOOKUP(H2332,'Pontuação'!I$2:J$11,2,FALSE),VLOOKUP(J2332,'Pontuação'!G$2:H$11,2,FALSE),VLOOKUP(L2332,'Pontuação'!M$2:N$13,2,FALSE)),0)</f>
        <v>1820</v>
      </c>
      <c r="AD2332" s="11">
        <f t="shared" si="1"/>
        <v>182</v>
      </c>
      <c r="AE2332" s="11" t="str">
        <f t="array" ref="AE2332">IFERROR(INDEX('Pontuação'!G$13:G$101, MATCH(AD2332, 'Pontuação'!F$13:F$101, 0)), "Faixa Indefinida")</f>
        <v>B</v>
      </c>
      <c r="AF2332" s="11">
        <f t="shared" si="2"/>
        <v>0</v>
      </c>
      <c r="AG2332" s="11">
        <f t="shared" si="3"/>
        <v>1</v>
      </c>
      <c r="AH2332" s="11">
        <f t="shared" si="4"/>
        <v>0</v>
      </c>
      <c r="AI2332" s="11">
        <f t="shared" si="5"/>
        <v>0</v>
      </c>
      <c r="AJ2332" s="11">
        <f>ROUNDUP(SUM(VLOOKUP(F2332,'Pontuação 3.0'!A$2:B$11,2,FALSE),VLOOKUP(E2332,'Pontuação 3.0'!C$2:D$11,2,FALSE),VLOOKUP(H2332,'Pontuação 3.0'!I$2:J$11,2,FALSE),VLOOKUP(J2332,'Pontuação 3.0'!G$2:H$11,2,FALSE),VLOOKUP(G2332,'Pontuação 3.0'!E$2:F$11,2,FALSE),VLOOKUP(K2332,'Pontuação 3.0'!K$2:L$11,2,FALSE),VLOOKUP(L2332,'Pontuação 3.0'!M$2:N$13,2,FALSE)),0)</f>
        <v>2435</v>
      </c>
      <c r="AK2332" s="10">
        <f t="shared" si="6"/>
        <v>244</v>
      </c>
      <c r="AL2332" s="10" t="str">
        <f t="array" ref="AL2332">IFERROR(INDEX('Pontuação 3.0'!G$13:G$191, MATCH(AK2332, 'Pontuação 3.0'!F$13:F$191, 0)), "Faixa Indefinida")</f>
        <v>A</v>
      </c>
      <c r="AM2332" s="10">
        <f t="shared" si="7"/>
        <v>1</v>
      </c>
      <c r="AN2332" s="10">
        <f t="shared" si="8"/>
        <v>0</v>
      </c>
      <c r="AO2332" s="10">
        <f t="shared" si="9"/>
        <v>0</v>
      </c>
      <c r="AP2332" s="10">
        <f t="shared" si="10"/>
        <v>0</v>
      </c>
    </row>
    <row r="2333" ht="15.75" customHeight="1">
      <c r="A2333" s="7">
        <v>45677.0</v>
      </c>
      <c r="B2333" s="8" t="s">
        <v>5360</v>
      </c>
      <c r="C2333" s="8" t="s">
        <v>5361</v>
      </c>
      <c r="D2333" s="9">
        <v>1.1945872325E10</v>
      </c>
      <c r="E2333" s="8" t="s">
        <v>6125</v>
      </c>
      <c r="F2333" s="8" t="s">
        <v>6116</v>
      </c>
      <c r="G2333" s="8" t="s">
        <v>6122</v>
      </c>
      <c r="H2333" s="8" t="s">
        <v>6106</v>
      </c>
      <c r="I2333" s="8" t="s">
        <v>6107</v>
      </c>
      <c r="J2333" s="8" t="s">
        <v>6119</v>
      </c>
      <c r="K2333" s="8" t="s">
        <v>6107</v>
      </c>
      <c r="L2333" s="8" t="s">
        <v>6120</v>
      </c>
      <c r="M2333" s="8" t="s">
        <v>6113</v>
      </c>
      <c r="N2333" s="12" t="s">
        <v>18</v>
      </c>
      <c r="O2333" s="12" t="s">
        <v>20</v>
      </c>
      <c r="P2333" s="12" t="s">
        <v>121</v>
      </c>
      <c r="Q2333" s="12" t="s">
        <v>22</v>
      </c>
      <c r="R2333" s="12" t="s">
        <v>32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10">
        <f>ROUNDUP(SUM(VLOOKUP(F2333,'Pontuação'!A$2:B$11,2,FALSE),VLOOKUP(E2333,'Pontuação'!C$2:D$11,2,FALSE),VLOOKUP(H2333,'Pontuação'!I$2:J$11,2,FALSE),VLOOKUP(J2333,'Pontuação'!G$2:H$11,2,FALSE),VLOOKUP(L2333,'Pontuação'!M$2:N$13,2,FALSE)),0)</f>
        <v>1689</v>
      </c>
      <c r="AD2333" s="11">
        <f t="shared" si="1"/>
        <v>169</v>
      </c>
      <c r="AE2333" s="11" t="str">
        <f t="array" ref="AE2333">IFERROR(INDEX('Pontuação'!G$13:G$101, MATCH(AD2333, 'Pontuação'!F$13:F$101, 0)), "Faixa Indefinida")</f>
        <v>B</v>
      </c>
      <c r="AF2333" s="11">
        <f t="shared" si="2"/>
        <v>0</v>
      </c>
      <c r="AG2333" s="11">
        <f t="shared" si="3"/>
        <v>1</v>
      </c>
      <c r="AH2333" s="11">
        <f t="shared" si="4"/>
        <v>0</v>
      </c>
      <c r="AI2333" s="11">
        <f t="shared" si="5"/>
        <v>0</v>
      </c>
      <c r="AJ2333" s="11">
        <f>ROUNDUP(SUM(VLOOKUP(F2333,'Pontuação 3.0'!A$2:B$11,2,FALSE),VLOOKUP(E2333,'Pontuação 3.0'!C$2:D$11,2,FALSE),VLOOKUP(H2333,'Pontuação 3.0'!I$2:J$11,2,FALSE),VLOOKUP(J2333,'Pontuação 3.0'!G$2:H$11,2,FALSE),VLOOKUP(G2333,'Pontuação 3.0'!E$2:F$11,2,FALSE),VLOOKUP(K2333,'Pontuação 3.0'!K$2:L$11,2,FALSE),VLOOKUP(L2333,'Pontuação 3.0'!M$2:N$13,2,FALSE)),0)</f>
        <v>2038</v>
      </c>
      <c r="AK2333" s="10">
        <f t="shared" si="6"/>
        <v>204</v>
      </c>
      <c r="AL2333" s="10" t="str">
        <f t="array" ref="AL2333">IFERROR(INDEX('Pontuação 3.0'!G$13:G$191, MATCH(AK2333, 'Pontuação 3.0'!F$13:F$191, 0)), "Faixa Indefinida")</f>
        <v>C</v>
      </c>
      <c r="AM2333" s="10">
        <f t="shared" si="7"/>
        <v>0</v>
      </c>
      <c r="AN2333" s="10">
        <f t="shared" si="8"/>
        <v>0</v>
      </c>
      <c r="AO2333" s="10">
        <f t="shared" si="9"/>
        <v>1</v>
      </c>
      <c r="AP2333" s="10">
        <f t="shared" si="10"/>
        <v>0</v>
      </c>
    </row>
    <row r="2334" ht="15.75" customHeight="1">
      <c r="A2334" s="7">
        <v>45677.0</v>
      </c>
      <c r="B2334" s="8" t="s">
        <v>5362</v>
      </c>
      <c r="C2334" s="8" t="s">
        <v>5363</v>
      </c>
      <c r="D2334" s="9">
        <v>5.3984020982E10</v>
      </c>
      <c r="E2334" s="8" t="s">
        <v>6103</v>
      </c>
      <c r="F2334" s="8" t="s">
        <v>6116</v>
      </c>
      <c r="G2334" s="8" t="s">
        <v>6112</v>
      </c>
      <c r="H2334" s="8" t="s">
        <v>6118</v>
      </c>
      <c r="I2334" s="8" t="s">
        <v>6107</v>
      </c>
      <c r="J2334" s="8" t="s">
        <v>6108</v>
      </c>
      <c r="K2334" s="8" t="s">
        <v>6107</v>
      </c>
      <c r="L2334" s="8" t="s">
        <v>6120</v>
      </c>
      <c r="M2334" s="8" t="s">
        <v>6113</v>
      </c>
      <c r="N2334" s="12" t="s">
        <v>18</v>
      </c>
      <c r="O2334" s="12" t="s">
        <v>20</v>
      </c>
      <c r="P2334" s="12" t="s">
        <v>121</v>
      </c>
      <c r="Q2334" s="12" t="s">
        <v>33</v>
      </c>
      <c r="R2334" s="12" t="s">
        <v>21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10">
        <f>ROUNDUP(SUM(VLOOKUP(F2334,'Pontuação'!A$2:B$11,2,FALSE),VLOOKUP(E2334,'Pontuação'!C$2:D$11,2,FALSE),VLOOKUP(H2334,'Pontuação'!I$2:J$11,2,FALSE),VLOOKUP(J2334,'Pontuação'!G$2:H$11,2,FALSE),VLOOKUP(L2334,'Pontuação'!M$2:N$13,2,FALSE)),0)</f>
        <v>1832</v>
      </c>
      <c r="AD2334" s="11">
        <f t="shared" si="1"/>
        <v>183</v>
      </c>
      <c r="AE2334" s="11" t="str">
        <f t="array" ref="AE2334">IFERROR(INDEX('Pontuação'!G$13:G$101, MATCH(AD2334, 'Pontuação'!F$13:F$101, 0)), "Faixa Indefinida")</f>
        <v>B</v>
      </c>
      <c r="AF2334" s="11">
        <f t="shared" si="2"/>
        <v>0</v>
      </c>
      <c r="AG2334" s="11">
        <f t="shared" si="3"/>
        <v>1</v>
      </c>
      <c r="AH2334" s="11">
        <f t="shared" si="4"/>
        <v>0</v>
      </c>
      <c r="AI2334" s="11">
        <f t="shared" si="5"/>
        <v>0</v>
      </c>
      <c r="AJ2334" s="11">
        <f>ROUNDUP(SUM(VLOOKUP(F2334,'Pontuação 3.0'!A$2:B$11,2,FALSE),VLOOKUP(E2334,'Pontuação 3.0'!C$2:D$11,2,FALSE),VLOOKUP(H2334,'Pontuação 3.0'!I$2:J$11,2,FALSE),VLOOKUP(J2334,'Pontuação 3.0'!G$2:H$11,2,FALSE),VLOOKUP(G2334,'Pontuação 3.0'!E$2:F$11,2,FALSE),VLOOKUP(K2334,'Pontuação 3.0'!K$2:L$11,2,FALSE),VLOOKUP(L2334,'Pontuação 3.0'!M$2:N$13,2,FALSE)),0)</f>
        <v>2340</v>
      </c>
      <c r="AK2334" s="10">
        <f t="shared" si="6"/>
        <v>234</v>
      </c>
      <c r="AL2334" s="10" t="str">
        <f t="array" ref="AL2334">IFERROR(INDEX('Pontuação 3.0'!G$13:G$191, MATCH(AK2334, 'Pontuação 3.0'!F$13:F$191, 0)), "Faixa Indefinida")</f>
        <v>B</v>
      </c>
      <c r="AM2334" s="10">
        <f t="shared" si="7"/>
        <v>0</v>
      </c>
      <c r="AN2334" s="10">
        <f t="shared" si="8"/>
        <v>1</v>
      </c>
      <c r="AO2334" s="10">
        <f t="shared" si="9"/>
        <v>0</v>
      </c>
      <c r="AP2334" s="10">
        <f t="shared" si="10"/>
        <v>0</v>
      </c>
    </row>
    <row r="2335" ht="15.75" customHeight="1">
      <c r="A2335" s="7">
        <v>45677.0</v>
      </c>
      <c r="B2335" s="8" t="s">
        <v>5364</v>
      </c>
      <c r="C2335" s="8" t="s">
        <v>5365</v>
      </c>
      <c r="D2335" s="9">
        <v>6.3984560979E10</v>
      </c>
      <c r="E2335" s="8" t="s">
        <v>6103</v>
      </c>
      <c r="F2335" s="8" t="s">
        <v>6116</v>
      </c>
      <c r="G2335" s="8" t="s">
        <v>6117</v>
      </c>
      <c r="H2335" s="8" t="s">
        <v>6106</v>
      </c>
      <c r="I2335" s="8" t="s">
        <v>6107</v>
      </c>
      <c r="J2335" s="8" t="s">
        <v>6108</v>
      </c>
      <c r="K2335" s="8" t="s">
        <v>6107</v>
      </c>
      <c r="L2335" s="8" t="s">
        <v>6120</v>
      </c>
      <c r="M2335" s="8" t="s">
        <v>6133</v>
      </c>
      <c r="N2335" s="12" t="s">
        <v>18</v>
      </c>
      <c r="O2335" s="12" t="s">
        <v>20</v>
      </c>
      <c r="P2335" s="12" t="s">
        <v>102</v>
      </c>
      <c r="Q2335" s="12" t="s">
        <v>33</v>
      </c>
      <c r="R2335" s="12" t="s">
        <v>32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10">
        <f>ROUNDUP(SUM(VLOOKUP(F2335,'Pontuação'!A$2:B$11,2,FALSE),VLOOKUP(E2335,'Pontuação'!C$2:D$11,2,FALSE),VLOOKUP(H2335,'Pontuação'!I$2:J$11,2,FALSE),VLOOKUP(J2335,'Pontuação'!G$2:H$11,2,FALSE),VLOOKUP(L2335,'Pontuação'!M$2:N$13,2,FALSE)),0)</f>
        <v>1790</v>
      </c>
      <c r="AD2335" s="11">
        <f t="shared" si="1"/>
        <v>179</v>
      </c>
      <c r="AE2335" s="11" t="str">
        <f t="array" ref="AE2335">IFERROR(INDEX('Pontuação'!G$13:G$101, MATCH(AD2335, 'Pontuação'!F$13:F$101, 0)), "Faixa Indefinida")</f>
        <v>B</v>
      </c>
      <c r="AF2335" s="11">
        <f t="shared" si="2"/>
        <v>0</v>
      </c>
      <c r="AG2335" s="11">
        <f t="shared" si="3"/>
        <v>1</v>
      </c>
      <c r="AH2335" s="11">
        <f t="shared" si="4"/>
        <v>0</v>
      </c>
      <c r="AI2335" s="11">
        <f t="shared" si="5"/>
        <v>0</v>
      </c>
      <c r="AJ2335" s="11">
        <f>ROUNDUP(SUM(VLOOKUP(F2335,'Pontuação 3.0'!A$2:B$11,2,FALSE),VLOOKUP(E2335,'Pontuação 3.0'!C$2:D$11,2,FALSE),VLOOKUP(H2335,'Pontuação 3.0'!I$2:J$11,2,FALSE),VLOOKUP(J2335,'Pontuação 3.0'!G$2:H$11,2,FALSE),VLOOKUP(G2335,'Pontuação 3.0'!E$2:F$11,2,FALSE),VLOOKUP(K2335,'Pontuação 3.0'!K$2:L$11,2,FALSE),VLOOKUP(L2335,'Pontuação 3.0'!M$2:N$13,2,FALSE)),0)</f>
        <v>2360</v>
      </c>
      <c r="AK2335" s="10">
        <f t="shared" si="6"/>
        <v>236</v>
      </c>
      <c r="AL2335" s="10" t="str">
        <f t="array" ref="AL2335">IFERROR(INDEX('Pontuação 3.0'!G$13:G$191, MATCH(AK2335, 'Pontuação 3.0'!F$13:F$191, 0)), "Faixa Indefinida")</f>
        <v>A</v>
      </c>
      <c r="AM2335" s="10">
        <f t="shared" si="7"/>
        <v>1</v>
      </c>
      <c r="AN2335" s="10">
        <f t="shared" si="8"/>
        <v>0</v>
      </c>
      <c r="AO2335" s="10">
        <f t="shared" si="9"/>
        <v>0</v>
      </c>
      <c r="AP2335" s="10">
        <f t="shared" si="10"/>
        <v>0</v>
      </c>
    </row>
    <row r="2336" ht="15.75" customHeight="1">
      <c r="A2336" s="7">
        <v>45677.0</v>
      </c>
      <c r="B2336" s="8" t="s">
        <v>5364</v>
      </c>
      <c r="C2336" s="8" t="s">
        <v>5365</v>
      </c>
      <c r="D2336" s="9">
        <v>6.3984560979E10</v>
      </c>
      <c r="E2336" s="8" t="s">
        <v>6103</v>
      </c>
      <c r="F2336" s="8" t="s">
        <v>6116</v>
      </c>
      <c r="G2336" s="8" t="s">
        <v>6117</v>
      </c>
      <c r="H2336" s="8" t="s">
        <v>6106</v>
      </c>
      <c r="I2336" s="8" t="s">
        <v>6107</v>
      </c>
      <c r="J2336" s="8" t="s">
        <v>6108</v>
      </c>
      <c r="K2336" s="8" t="s">
        <v>6107</v>
      </c>
      <c r="L2336" s="8" t="s">
        <v>6120</v>
      </c>
      <c r="M2336" s="8" t="s">
        <v>6133</v>
      </c>
      <c r="N2336" s="12" t="s">
        <v>18</v>
      </c>
      <c r="O2336" s="12" t="s">
        <v>20</v>
      </c>
      <c r="P2336" s="12" t="s">
        <v>102</v>
      </c>
      <c r="Q2336" s="12" t="s">
        <v>33</v>
      </c>
      <c r="R2336" s="12" t="s">
        <v>32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10">
        <f>ROUNDUP(SUM(VLOOKUP(F2336,'Pontuação'!A$2:B$11,2,FALSE),VLOOKUP(E2336,'Pontuação'!C$2:D$11,2,FALSE),VLOOKUP(H2336,'Pontuação'!I$2:J$11,2,FALSE),VLOOKUP(J2336,'Pontuação'!G$2:H$11,2,FALSE),VLOOKUP(L2336,'Pontuação'!M$2:N$13,2,FALSE)),0)</f>
        <v>1790</v>
      </c>
      <c r="AD2336" s="11">
        <f t="shared" si="1"/>
        <v>179</v>
      </c>
      <c r="AE2336" s="11" t="str">
        <f t="array" ref="AE2336">IFERROR(INDEX('Pontuação'!G$13:G$101, MATCH(AD2336, 'Pontuação'!F$13:F$101, 0)), "Faixa Indefinida")</f>
        <v>B</v>
      </c>
      <c r="AF2336" s="11">
        <f t="shared" si="2"/>
        <v>0</v>
      </c>
      <c r="AG2336" s="11">
        <f t="shared" si="3"/>
        <v>1</v>
      </c>
      <c r="AH2336" s="11">
        <f t="shared" si="4"/>
        <v>0</v>
      </c>
      <c r="AI2336" s="11">
        <f t="shared" si="5"/>
        <v>0</v>
      </c>
      <c r="AJ2336" s="11">
        <f>ROUNDUP(SUM(VLOOKUP(F2336,'Pontuação 3.0'!A$2:B$11,2,FALSE),VLOOKUP(E2336,'Pontuação 3.0'!C$2:D$11,2,FALSE),VLOOKUP(H2336,'Pontuação 3.0'!I$2:J$11,2,FALSE),VLOOKUP(J2336,'Pontuação 3.0'!G$2:H$11,2,FALSE),VLOOKUP(G2336,'Pontuação 3.0'!E$2:F$11,2,FALSE),VLOOKUP(K2336,'Pontuação 3.0'!K$2:L$11,2,FALSE),VLOOKUP(L2336,'Pontuação 3.0'!M$2:N$13,2,FALSE)),0)</f>
        <v>2360</v>
      </c>
      <c r="AK2336" s="10">
        <f t="shared" si="6"/>
        <v>236</v>
      </c>
      <c r="AL2336" s="10" t="str">
        <f t="array" ref="AL2336">IFERROR(INDEX('Pontuação 3.0'!G$13:G$191, MATCH(AK2336, 'Pontuação 3.0'!F$13:F$191, 0)), "Faixa Indefinida")</f>
        <v>A</v>
      </c>
      <c r="AM2336" s="10">
        <f t="shared" si="7"/>
        <v>1</v>
      </c>
      <c r="AN2336" s="10">
        <f t="shared" si="8"/>
        <v>0</v>
      </c>
      <c r="AO2336" s="10">
        <f t="shared" si="9"/>
        <v>0</v>
      </c>
      <c r="AP2336" s="10">
        <f t="shared" si="10"/>
        <v>0</v>
      </c>
    </row>
    <row r="2337" ht="15.75" customHeight="1">
      <c r="A2337" s="7">
        <v>45677.0</v>
      </c>
      <c r="B2337" s="8" t="s">
        <v>5366</v>
      </c>
      <c r="C2337" s="8" t="s">
        <v>6259</v>
      </c>
      <c r="D2337" s="9">
        <v>1.1983987236E10</v>
      </c>
      <c r="E2337" s="8" t="s">
        <v>6103</v>
      </c>
      <c r="F2337" s="8" t="s">
        <v>6116</v>
      </c>
      <c r="G2337" s="8" t="s">
        <v>6117</v>
      </c>
      <c r="H2337" s="8" t="s">
        <v>6106</v>
      </c>
      <c r="I2337" s="8" t="s">
        <v>6107</v>
      </c>
      <c r="J2337" s="8" t="s">
        <v>6108</v>
      </c>
      <c r="K2337" s="8" t="s">
        <v>6107</v>
      </c>
      <c r="L2337" s="8" t="s">
        <v>6120</v>
      </c>
      <c r="M2337" s="8" t="s">
        <v>6111</v>
      </c>
      <c r="N2337" s="12" t="s">
        <v>18</v>
      </c>
      <c r="O2337" s="12" t="s">
        <v>20</v>
      </c>
      <c r="P2337" s="12" t="s">
        <v>25</v>
      </c>
      <c r="Q2337" s="12" t="s">
        <v>83</v>
      </c>
      <c r="R2337" s="12" t="s">
        <v>32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10">
        <f>ROUNDUP(SUM(VLOOKUP(F2337,'Pontuação'!A$2:B$11,2,FALSE),VLOOKUP(E2337,'Pontuação'!C$2:D$11,2,FALSE),VLOOKUP(H2337,'Pontuação'!I$2:J$11,2,FALSE),VLOOKUP(J2337,'Pontuação'!G$2:H$11,2,FALSE),VLOOKUP(L2337,'Pontuação'!M$2:N$13,2,FALSE)),0)</f>
        <v>1790</v>
      </c>
      <c r="AD2337" s="11">
        <f t="shared" si="1"/>
        <v>179</v>
      </c>
      <c r="AE2337" s="11" t="str">
        <f t="array" ref="AE2337">IFERROR(INDEX('Pontuação'!G$13:G$101, MATCH(AD2337, 'Pontuação'!F$13:F$101, 0)), "Faixa Indefinida")</f>
        <v>B</v>
      </c>
      <c r="AF2337" s="11">
        <f t="shared" si="2"/>
        <v>0</v>
      </c>
      <c r="AG2337" s="11">
        <f t="shared" si="3"/>
        <v>1</v>
      </c>
      <c r="AH2337" s="11">
        <f t="shared" si="4"/>
        <v>0</v>
      </c>
      <c r="AI2337" s="11">
        <f t="shared" si="5"/>
        <v>0</v>
      </c>
      <c r="AJ2337" s="11">
        <f>ROUNDUP(SUM(VLOOKUP(F2337,'Pontuação 3.0'!A$2:B$11,2,FALSE),VLOOKUP(E2337,'Pontuação 3.0'!C$2:D$11,2,FALSE),VLOOKUP(H2337,'Pontuação 3.0'!I$2:J$11,2,FALSE),VLOOKUP(J2337,'Pontuação 3.0'!G$2:H$11,2,FALSE),VLOOKUP(G2337,'Pontuação 3.0'!E$2:F$11,2,FALSE),VLOOKUP(K2337,'Pontuação 3.0'!K$2:L$11,2,FALSE),VLOOKUP(L2337,'Pontuação 3.0'!M$2:N$13,2,FALSE)),0)</f>
        <v>2360</v>
      </c>
      <c r="AK2337" s="10">
        <f t="shared" si="6"/>
        <v>236</v>
      </c>
      <c r="AL2337" s="10" t="str">
        <f t="array" ref="AL2337">IFERROR(INDEX('Pontuação 3.0'!G$13:G$191, MATCH(AK2337, 'Pontuação 3.0'!F$13:F$191, 0)), "Faixa Indefinida")</f>
        <v>A</v>
      </c>
      <c r="AM2337" s="10">
        <f t="shared" si="7"/>
        <v>1</v>
      </c>
      <c r="AN2337" s="10">
        <f t="shared" si="8"/>
        <v>0</v>
      </c>
      <c r="AO2337" s="10">
        <f t="shared" si="9"/>
        <v>0</v>
      </c>
      <c r="AP2337" s="10">
        <f t="shared" si="10"/>
        <v>0</v>
      </c>
    </row>
    <row r="2338" ht="15.75" customHeight="1">
      <c r="A2338" s="7">
        <v>45677.0</v>
      </c>
      <c r="B2338" s="8" t="s">
        <v>5368</v>
      </c>
      <c r="C2338" s="8" t="s">
        <v>5369</v>
      </c>
      <c r="D2338" s="9">
        <v>4.1999779647E10</v>
      </c>
      <c r="E2338" s="8" t="s">
        <v>6125</v>
      </c>
      <c r="F2338" s="8" t="s">
        <v>6116</v>
      </c>
      <c r="G2338" s="8" t="s">
        <v>6114</v>
      </c>
      <c r="H2338" s="8" t="s">
        <v>6123</v>
      </c>
      <c r="I2338" s="8" t="s">
        <v>6107</v>
      </c>
      <c r="J2338" s="8" t="s">
        <v>6119</v>
      </c>
      <c r="K2338" s="8" t="s">
        <v>6107</v>
      </c>
      <c r="L2338" s="8" t="s">
        <v>6115</v>
      </c>
      <c r="M2338" s="8" t="s">
        <v>6121</v>
      </c>
      <c r="N2338" s="12" t="s">
        <v>18</v>
      </c>
      <c r="O2338" s="12" t="s">
        <v>20</v>
      </c>
      <c r="P2338" s="12" t="s">
        <v>89</v>
      </c>
      <c r="Q2338" s="12" t="s">
        <v>22</v>
      </c>
      <c r="R2338" s="12" t="s">
        <v>21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10">
        <f>ROUNDUP(SUM(VLOOKUP(F2338,'Pontuação'!A$2:B$11,2,FALSE),VLOOKUP(E2338,'Pontuação'!C$2:D$11,2,FALSE),VLOOKUP(H2338,'Pontuação'!I$2:J$11,2,FALSE),VLOOKUP(J2338,'Pontuação'!G$2:H$11,2,FALSE),VLOOKUP(L2338,'Pontuação'!M$2:N$13,2,FALSE)),0)</f>
        <v>1443</v>
      </c>
      <c r="AD2338" s="11">
        <f t="shared" si="1"/>
        <v>144</v>
      </c>
      <c r="AE2338" s="11" t="str">
        <f t="array" ref="AE2338">IFERROR(INDEX('Pontuação'!G$13:G$101, MATCH(AD2338, 'Pontuação'!F$13:F$101, 0)), "Faixa Indefinida")</f>
        <v>D</v>
      </c>
      <c r="AF2338" s="11">
        <f t="shared" si="2"/>
        <v>0</v>
      </c>
      <c r="AG2338" s="11">
        <f t="shared" si="3"/>
        <v>0</v>
      </c>
      <c r="AH2338" s="11">
        <f t="shared" si="4"/>
        <v>0</v>
      </c>
      <c r="AI2338" s="11">
        <f t="shared" si="5"/>
        <v>1</v>
      </c>
      <c r="AJ2338" s="11">
        <f>ROUNDUP(SUM(VLOOKUP(F2338,'Pontuação 3.0'!A$2:B$11,2,FALSE),VLOOKUP(E2338,'Pontuação 3.0'!C$2:D$11,2,FALSE),VLOOKUP(H2338,'Pontuação 3.0'!I$2:J$11,2,FALSE),VLOOKUP(J2338,'Pontuação 3.0'!G$2:H$11,2,FALSE),VLOOKUP(G2338,'Pontuação 3.0'!E$2:F$11,2,FALSE),VLOOKUP(K2338,'Pontuação 3.0'!K$2:L$11,2,FALSE),VLOOKUP(L2338,'Pontuação 3.0'!M$2:N$13,2,FALSE)),0)</f>
        <v>1794</v>
      </c>
      <c r="AK2338" s="10">
        <f t="shared" si="6"/>
        <v>179</v>
      </c>
      <c r="AL2338" s="10" t="str">
        <f t="array" ref="AL2338">IFERROR(INDEX('Pontuação 3.0'!G$13:G$191, MATCH(AK2338, 'Pontuação 3.0'!F$13:F$191, 0)), "Faixa Indefinida")</f>
        <v>D</v>
      </c>
      <c r="AM2338" s="10">
        <f t="shared" si="7"/>
        <v>0</v>
      </c>
      <c r="AN2338" s="10">
        <f t="shared" si="8"/>
        <v>0</v>
      </c>
      <c r="AO2338" s="10">
        <f t="shared" si="9"/>
        <v>0</v>
      </c>
      <c r="AP2338" s="10">
        <f t="shared" si="10"/>
        <v>1</v>
      </c>
    </row>
    <row r="2339" ht="15.75" customHeight="1">
      <c r="A2339" s="7">
        <v>45677.0</v>
      </c>
      <c r="B2339" s="8" t="s">
        <v>5370</v>
      </c>
      <c r="C2339" s="8" t="s">
        <v>5371</v>
      </c>
      <c r="D2339" s="9">
        <v>7.399968437E10</v>
      </c>
      <c r="E2339" s="8" t="s">
        <v>6103</v>
      </c>
      <c r="F2339" s="8" t="s">
        <v>6116</v>
      </c>
      <c r="G2339" s="8" t="s">
        <v>6122</v>
      </c>
      <c r="H2339" s="8" t="s">
        <v>6106</v>
      </c>
      <c r="I2339" s="8" t="s">
        <v>6128</v>
      </c>
      <c r="J2339" s="8" t="s">
        <v>6119</v>
      </c>
      <c r="K2339" s="8" t="s">
        <v>6107</v>
      </c>
      <c r="L2339" s="8" t="s">
        <v>6120</v>
      </c>
      <c r="M2339" s="8" t="s">
        <v>6113</v>
      </c>
      <c r="N2339" s="12" t="s">
        <v>18</v>
      </c>
      <c r="O2339" s="12" t="s">
        <v>20</v>
      </c>
      <c r="P2339" s="12" t="s">
        <v>25</v>
      </c>
      <c r="Q2339" s="12" t="s">
        <v>22</v>
      </c>
      <c r="R2339" s="12" t="s">
        <v>32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10">
        <f>ROUNDUP(SUM(VLOOKUP(F2339,'Pontuação'!A$2:B$11,2,FALSE),VLOOKUP(E2339,'Pontuação'!C$2:D$11,2,FALSE),VLOOKUP(H2339,'Pontuação'!I$2:J$11,2,FALSE),VLOOKUP(J2339,'Pontuação'!G$2:H$11,2,FALSE),VLOOKUP(L2339,'Pontuação'!M$2:N$13,2,FALSE)),0)</f>
        <v>1685</v>
      </c>
      <c r="AD2339" s="11">
        <f t="shared" si="1"/>
        <v>169</v>
      </c>
      <c r="AE2339" s="11" t="str">
        <f t="array" ref="AE2339">IFERROR(INDEX('Pontuação'!G$13:G$101, MATCH(AD2339, 'Pontuação'!F$13:F$101, 0)), "Faixa Indefinida")</f>
        <v>B</v>
      </c>
      <c r="AF2339" s="11">
        <f t="shared" si="2"/>
        <v>0</v>
      </c>
      <c r="AG2339" s="11">
        <f t="shared" si="3"/>
        <v>1</v>
      </c>
      <c r="AH2339" s="11">
        <f t="shared" si="4"/>
        <v>0</v>
      </c>
      <c r="AI2339" s="11">
        <f t="shared" si="5"/>
        <v>0</v>
      </c>
      <c r="AJ2339" s="11">
        <f>ROUNDUP(SUM(VLOOKUP(F2339,'Pontuação 3.0'!A$2:B$11,2,FALSE),VLOOKUP(E2339,'Pontuação 3.0'!C$2:D$11,2,FALSE),VLOOKUP(H2339,'Pontuação 3.0'!I$2:J$11,2,FALSE),VLOOKUP(J2339,'Pontuação 3.0'!G$2:H$11,2,FALSE),VLOOKUP(G2339,'Pontuação 3.0'!E$2:F$11,2,FALSE),VLOOKUP(K2339,'Pontuação 3.0'!K$2:L$11,2,FALSE),VLOOKUP(L2339,'Pontuação 3.0'!M$2:N$13,2,FALSE)),0)</f>
        <v>2068</v>
      </c>
      <c r="AK2339" s="10">
        <f t="shared" si="6"/>
        <v>207</v>
      </c>
      <c r="AL2339" s="10" t="str">
        <f t="array" ref="AL2339">IFERROR(INDEX('Pontuação 3.0'!G$13:G$191, MATCH(AK2339, 'Pontuação 3.0'!F$13:F$191, 0)), "Faixa Indefinida")</f>
        <v>C</v>
      </c>
      <c r="AM2339" s="10">
        <f t="shared" si="7"/>
        <v>0</v>
      </c>
      <c r="AN2339" s="10">
        <f t="shared" si="8"/>
        <v>0</v>
      </c>
      <c r="AO2339" s="10">
        <f t="shared" si="9"/>
        <v>1</v>
      </c>
      <c r="AP2339" s="10">
        <f t="shared" si="10"/>
        <v>0</v>
      </c>
    </row>
    <row r="2340" ht="15.75" customHeight="1">
      <c r="A2340" s="7">
        <v>45677.0</v>
      </c>
      <c r="B2340" s="8" t="s">
        <v>645</v>
      </c>
      <c r="C2340" s="8" t="s">
        <v>5376</v>
      </c>
      <c r="D2340" s="9">
        <v>1.6988172222E10</v>
      </c>
      <c r="E2340" s="8" t="s">
        <v>6103</v>
      </c>
      <c r="F2340" s="8" t="s">
        <v>6116</v>
      </c>
      <c r="G2340" s="8" t="s">
        <v>6117</v>
      </c>
      <c r="H2340" s="8" t="s">
        <v>6132</v>
      </c>
      <c r="I2340" s="8" t="s">
        <v>6128</v>
      </c>
      <c r="J2340" s="8" t="s">
        <v>6119</v>
      </c>
      <c r="K2340" s="8" t="s">
        <v>6107</v>
      </c>
      <c r="L2340" s="8" t="s">
        <v>6115</v>
      </c>
      <c r="M2340" s="8" t="s">
        <v>6133</v>
      </c>
      <c r="N2340" s="12" t="s">
        <v>18</v>
      </c>
      <c r="O2340" s="12" t="s">
        <v>20</v>
      </c>
      <c r="P2340" s="12" t="s">
        <v>89</v>
      </c>
      <c r="Q2340" s="12" t="s">
        <v>352</v>
      </c>
      <c r="R2340" s="12" t="s">
        <v>32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10">
        <f>ROUNDUP(SUM(VLOOKUP(F2340,'Pontuação'!A$2:B$11,2,FALSE),VLOOKUP(E2340,'Pontuação'!C$2:D$11,2,FALSE),VLOOKUP(H2340,'Pontuação'!I$2:J$11,2,FALSE),VLOOKUP(J2340,'Pontuação'!G$2:H$11,2,FALSE),VLOOKUP(L2340,'Pontuação'!M$2:N$13,2,FALSE)),0)</f>
        <v>1369</v>
      </c>
      <c r="AD2340" s="11">
        <f t="shared" si="1"/>
        <v>137</v>
      </c>
      <c r="AE2340" s="11" t="str">
        <f t="array" ref="AE2340">IFERROR(INDEX('Pontuação'!G$13:G$101, MATCH(AD2340, 'Pontuação'!F$13:F$101, 0)), "Faixa Indefinida")</f>
        <v>D</v>
      </c>
      <c r="AF2340" s="11">
        <f t="shared" si="2"/>
        <v>0</v>
      </c>
      <c r="AG2340" s="11">
        <f t="shared" si="3"/>
        <v>0</v>
      </c>
      <c r="AH2340" s="11">
        <f t="shared" si="4"/>
        <v>0</v>
      </c>
      <c r="AI2340" s="11">
        <f t="shared" si="5"/>
        <v>1</v>
      </c>
      <c r="AJ2340" s="11">
        <f>ROUNDUP(SUM(VLOOKUP(F2340,'Pontuação 3.0'!A$2:B$11,2,FALSE),VLOOKUP(E2340,'Pontuação 3.0'!C$2:D$11,2,FALSE),VLOOKUP(H2340,'Pontuação 3.0'!I$2:J$11,2,FALSE),VLOOKUP(J2340,'Pontuação 3.0'!G$2:H$11,2,FALSE),VLOOKUP(G2340,'Pontuação 3.0'!E$2:F$11,2,FALSE),VLOOKUP(K2340,'Pontuação 3.0'!K$2:L$11,2,FALSE),VLOOKUP(L2340,'Pontuação 3.0'!M$2:N$13,2,FALSE)),0)</f>
        <v>2014</v>
      </c>
      <c r="AK2340" s="10">
        <f t="shared" si="6"/>
        <v>201</v>
      </c>
      <c r="AL2340" s="10" t="str">
        <f t="array" ref="AL2340">IFERROR(INDEX('Pontuação 3.0'!G$13:G$191, MATCH(AK2340, 'Pontuação 3.0'!F$13:F$191, 0)), "Faixa Indefinida")</f>
        <v>C</v>
      </c>
      <c r="AM2340" s="10">
        <f t="shared" si="7"/>
        <v>0</v>
      </c>
      <c r="AN2340" s="10">
        <f t="shared" si="8"/>
        <v>0</v>
      </c>
      <c r="AO2340" s="10">
        <f t="shared" si="9"/>
        <v>1</v>
      </c>
      <c r="AP2340" s="10">
        <f t="shared" si="10"/>
        <v>0</v>
      </c>
    </row>
    <row r="2341" ht="15.75" customHeight="1">
      <c r="A2341" s="7">
        <v>45677.0</v>
      </c>
      <c r="B2341" s="8" t="s">
        <v>5377</v>
      </c>
      <c r="C2341" s="8" t="s">
        <v>5378</v>
      </c>
      <c r="D2341" s="9">
        <v>1.299745566E10</v>
      </c>
      <c r="E2341" s="8" t="s">
        <v>6103</v>
      </c>
      <c r="F2341" s="8" t="s">
        <v>6126</v>
      </c>
      <c r="G2341" s="8" t="s">
        <v>6117</v>
      </c>
      <c r="H2341" s="8" t="s">
        <v>6118</v>
      </c>
      <c r="I2341" s="8" t="s">
        <v>6107</v>
      </c>
      <c r="J2341" s="8" t="s">
        <v>6108</v>
      </c>
      <c r="K2341" s="8" t="s">
        <v>6107</v>
      </c>
      <c r="L2341" s="8" t="s">
        <v>6115</v>
      </c>
      <c r="M2341" s="8" t="s">
        <v>6113</v>
      </c>
      <c r="N2341" s="12" t="s">
        <v>18</v>
      </c>
      <c r="O2341" s="12" t="s">
        <v>20</v>
      </c>
      <c r="P2341" s="12" t="s">
        <v>89</v>
      </c>
      <c r="Q2341" s="12" t="s">
        <v>22</v>
      </c>
      <c r="R2341" s="12" t="s">
        <v>21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10">
        <f>ROUNDUP(SUM(VLOOKUP(F2341,'Pontuação'!A$2:B$11,2,FALSE),VLOOKUP(E2341,'Pontuação'!C$2:D$11,2,FALSE),VLOOKUP(H2341,'Pontuação'!I$2:J$11,2,FALSE),VLOOKUP(J2341,'Pontuação'!G$2:H$11,2,FALSE),VLOOKUP(L2341,'Pontuação'!M$2:N$13,2,FALSE)),0)</f>
        <v>1688</v>
      </c>
      <c r="AD2341" s="11">
        <f t="shared" si="1"/>
        <v>169</v>
      </c>
      <c r="AE2341" s="11" t="str">
        <f t="array" ref="AE2341">IFERROR(INDEX('Pontuação'!G$13:G$101, MATCH(AD2341, 'Pontuação'!F$13:F$101, 0)), "Faixa Indefinida")</f>
        <v>B</v>
      </c>
      <c r="AF2341" s="11">
        <f t="shared" si="2"/>
        <v>0</v>
      </c>
      <c r="AG2341" s="11">
        <f t="shared" si="3"/>
        <v>1</v>
      </c>
      <c r="AH2341" s="11">
        <f t="shared" si="4"/>
        <v>0</v>
      </c>
      <c r="AI2341" s="11">
        <f t="shared" si="5"/>
        <v>0</v>
      </c>
      <c r="AJ2341" s="11">
        <f>ROUNDUP(SUM(VLOOKUP(F2341,'Pontuação 3.0'!A$2:B$11,2,FALSE),VLOOKUP(E2341,'Pontuação 3.0'!C$2:D$11,2,FALSE),VLOOKUP(H2341,'Pontuação 3.0'!I$2:J$11,2,FALSE),VLOOKUP(J2341,'Pontuação 3.0'!G$2:H$11,2,FALSE),VLOOKUP(G2341,'Pontuação 3.0'!E$2:F$11,2,FALSE),VLOOKUP(K2341,'Pontuação 3.0'!K$2:L$11,2,FALSE),VLOOKUP(L2341,'Pontuação 3.0'!M$2:N$13,2,FALSE)),0)</f>
        <v>2228</v>
      </c>
      <c r="AK2341" s="10">
        <f t="shared" si="6"/>
        <v>223</v>
      </c>
      <c r="AL2341" s="10" t="str">
        <f t="array" ref="AL2341">IFERROR(INDEX('Pontuação 3.0'!G$13:G$191, MATCH(AK2341, 'Pontuação 3.0'!F$13:F$191, 0)), "Faixa Indefinida")</f>
        <v>B</v>
      </c>
      <c r="AM2341" s="10">
        <f t="shared" si="7"/>
        <v>0</v>
      </c>
      <c r="AN2341" s="10">
        <f t="shared" si="8"/>
        <v>1</v>
      </c>
      <c r="AO2341" s="10">
        <f t="shared" si="9"/>
        <v>0</v>
      </c>
      <c r="AP2341" s="10">
        <f t="shared" si="10"/>
        <v>0</v>
      </c>
    </row>
    <row r="2342" ht="15.75" customHeight="1">
      <c r="A2342" s="7">
        <v>45677.0</v>
      </c>
      <c r="B2342" s="8" t="s">
        <v>5379</v>
      </c>
      <c r="C2342" s="8" t="s">
        <v>5380</v>
      </c>
      <c r="D2342" s="9">
        <v>1.1949435095E10</v>
      </c>
      <c r="E2342" s="8" t="s">
        <v>6103</v>
      </c>
      <c r="F2342" s="8" t="s">
        <v>6126</v>
      </c>
      <c r="G2342" s="8" t="s">
        <v>6122</v>
      </c>
      <c r="H2342" s="8" t="s">
        <v>6106</v>
      </c>
      <c r="I2342" s="8" t="s">
        <v>6107</v>
      </c>
      <c r="J2342" s="8" t="s">
        <v>6119</v>
      </c>
      <c r="K2342" s="8" t="s">
        <v>6107</v>
      </c>
      <c r="L2342" s="8" t="s">
        <v>6120</v>
      </c>
      <c r="M2342" s="8" t="s">
        <v>6121</v>
      </c>
      <c r="N2342" s="12" t="s">
        <v>18</v>
      </c>
      <c r="O2342" s="12" t="s">
        <v>20</v>
      </c>
      <c r="P2342" s="12" t="s">
        <v>19</v>
      </c>
      <c r="Q2342" s="12" t="s">
        <v>22</v>
      </c>
      <c r="R2342" s="12" t="s">
        <v>21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10">
        <f>ROUNDUP(SUM(VLOOKUP(F2342,'Pontuação'!A$2:B$11,2,FALSE),VLOOKUP(E2342,'Pontuação'!C$2:D$11,2,FALSE),VLOOKUP(H2342,'Pontuação'!I$2:J$11,2,FALSE),VLOOKUP(J2342,'Pontuação'!G$2:H$11,2,FALSE),VLOOKUP(L2342,'Pontuação'!M$2:N$13,2,FALSE)),0)</f>
        <v>1673</v>
      </c>
      <c r="AD2342" s="11">
        <f t="shared" si="1"/>
        <v>167</v>
      </c>
      <c r="AE2342" s="11" t="str">
        <f t="array" ref="AE2342">IFERROR(INDEX('Pontuação'!G$13:G$101, MATCH(AD2342, 'Pontuação'!F$13:F$101, 0)), "Faixa Indefinida")</f>
        <v>B</v>
      </c>
      <c r="AF2342" s="11">
        <f t="shared" si="2"/>
        <v>0</v>
      </c>
      <c r="AG2342" s="11">
        <f t="shared" si="3"/>
        <v>1</v>
      </c>
      <c r="AH2342" s="11">
        <f t="shared" si="4"/>
        <v>0</v>
      </c>
      <c r="AI2342" s="11">
        <f t="shared" si="5"/>
        <v>0</v>
      </c>
      <c r="AJ2342" s="11">
        <f>ROUNDUP(SUM(VLOOKUP(F2342,'Pontuação 3.0'!A$2:B$11,2,FALSE),VLOOKUP(E2342,'Pontuação 3.0'!C$2:D$11,2,FALSE),VLOOKUP(H2342,'Pontuação 3.0'!I$2:J$11,2,FALSE),VLOOKUP(J2342,'Pontuação 3.0'!G$2:H$11,2,FALSE),VLOOKUP(G2342,'Pontuação 3.0'!E$2:F$11,2,FALSE),VLOOKUP(K2342,'Pontuação 3.0'!K$2:L$11,2,FALSE),VLOOKUP(L2342,'Pontuação 3.0'!M$2:N$13,2,FALSE)),0)</f>
        <v>1935</v>
      </c>
      <c r="AK2342" s="10">
        <f t="shared" si="6"/>
        <v>194</v>
      </c>
      <c r="AL2342" s="10" t="str">
        <f t="array" ref="AL2342">IFERROR(INDEX('Pontuação 3.0'!G$13:G$191, MATCH(AK2342, 'Pontuação 3.0'!F$13:F$191, 0)), "Faixa Indefinida")</f>
        <v>C</v>
      </c>
      <c r="AM2342" s="10">
        <f t="shared" si="7"/>
        <v>0</v>
      </c>
      <c r="AN2342" s="10">
        <f t="shared" si="8"/>
        <v>0</v>
      </c>
      <c r="AO2342" s="10">
        <f t="shared" si="9"/>
        <v>1</v>
      </c>
      <c r="AP2342" s="10">
        <f t="shared" si="10"/>
        <v>0</v>
      </c>
    </row>
    <row r="2343" ht="15.75" customHeight="1">
      <c r="A2343" s="7">
        <v>45677.0</v>
      </c>
      <c r="B2343" s="8" t="s">
        <v>5381</v>
      </c>
      <c r="C2343" s="8" t="s">
        <v>5382</v>
      </c>
      <c r="D2343" s="9">
        <v>6.399127608E10</v>
      </c>
      <c r="E2343" s="8" t="s">
        <v>6103</v>
      </c>
      <c r="F2343" s="8" t="s">
        <v>6127</v>
      </c>
      <c r="G2343" s="8" t="s">
        <v>6112</v>
      </c>
      <c r="H2343" s="8" t="s">
        <v>6123</v>
      </c>
      <c r="I2343" s="8" t="s">
        <v>6107</v>
      </c>
      <c r="J2343" s="8" t="s">
        <v>6119</v>
      </c>
      <c r="K2343" s="8" t="s">
        <v>6107</v>
      </c>
      <c r="L2343" s="8" t="s">
        <v>6115</v>
      </c>
      <c r="M2343" s="8" t="s">
        <v>6131</v>
      </c>
      <c r="N2343" s="12" t="s">
        <v>18</v>
      </c>
      <c r="O2343" s="12" t="s">
        <v>20</v>
      </c>
      <c r="P2343" s="12" t="s">
        <v>121</v>
      </c>
      <c r="Q2343" s="12" t="s">
        <v>352</v>
      </c>
      <c r="R2343" s="12" t="s">
        <v>32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10">
        <f>ROUNDUP(SUM(VLOOKUP(F2343,'Pontuação'!A$2:B$11,2,FALSE),VLOOKUP(E2343,'Pontuação'!C$2:D$11,2,FALSE),VLOOKUP(H2343,'Pontuação'!I$2:J$11,2,FALSE),VLOOKUP(J2343,'Pontuação'!G$2:H$11,2,FALSE),VLOOKUP(L2343,'Pontuação'!M$2:N$13,2,FALSE)),0)</f>
        <v>1194</v>
      </c>
      <c r="AD2343" s="11">
        <f t="shared" si="1"/>
        <v>119</v>
      </c>
      <c r="AE2343" s="11" t="str">
        <f t="array" ref="AE2343">IFERROR(INDEX('Pontuação'!G$13:G$101, MATCH(AD2343, 'Pontuação'!F$13:F$101, 0)), "Faixa Indefinida")</f>
        <v>D</v>
      </c>
      <c r="AF2343" s="11">
        <f t="shared" si="2"/>
        <v>0</v>
      </c>
      <c r="AG2343" s="11">
        <f t="shared" si="3"/>
        <v>0</v>
      </c>
      <c r="AH2343" s="11">
        <f t="shared" si="4"/>
        <v>0</v>
      </c>
      <c r="AI2343" s="11">
        <f t="shared" si="5"/>
        <v>1</v>
      </c>
      <c r="AJ2343" s="11">
        <f>ROUNDUP(SUM(VLOOKUP(F2343,'Pontuação 3.0'!A$2:B$11,2,FALSE),VLOOKUP(E2343,'Pontuação 3.0'!C$2:D$11,2,FALSE),VLOOKUP(H2343,'Pontuação 3.0'!I$2:J$11,2,FALSE),VLOOKUP(J2343,'Pontuação 3.0'!G$2:H$11,2,FALSE),VLOOKUP(G2343,'Pontuação 3.0'!E$2:F$11,2,FALSE),VLOOKUP(K2343,'Pontuação 3.0'!K$2:L$11,2,FALSE),VLOOKUP(L2343,'Pontuação 3.0'!M$2:N$13,2,FALSE)),0)</f>
        <v>1719</v>
      </c>
      <c r="AK2343" s="10">
        <f t="shared" si="6"/>
        <v>172</v>
      </c>
      <c r="AL2343" s="10" t="str">
        <f t="array" ref="AL2343">IFERROR(INDEX('Pontuação 3.0'!G$13:G$191, MATCH(AK2343, 'Pontuação 3.0'!F$13:F$191, 0)), "Faixa Indefinida")</f>
        <v>D</v>
      </c>
      <c r="AM2343" s="10">
        <f t="shared" si="7"/>
        <v>0</v>
      </c>
      <c r="AN2343" s="10">
        <f t="shared" si="8"/>
        <v>0</v>
      </c>
      <c r="AO2343" s="10">
        <f t="shared" si="9"/>
        <v>0</v>
      </c>
      <c r="AP2343" s="10">
        <f t="shared" si="10"/>
        <v>1</v>
      </c>
    </row>
    <row r="2344" ht="15.75" customHeight="1">
      <c r="A2344" s="7">
        <v>45677.0</v>
      </c>
      <c r="B2344" s="8" t="s">
        <v>5383</v>
      </c>
      <c r="C2344" s="8" t="s">
        <v>5384</v>
      </c>
      <c r="D2344" s="9">
        <v>9.8999858592E10</v>
      </c>
      <c r="E2344" s="8" t="s">
        <v>6103</v>
      </c>
      <c r="F2344" s="8" t="s">
        <v>6116</v>
      </c>
      <c r="G2344" s="8" t="s">
        <v>6112</v>
      </c>
      <c r="H2344" s="8" t="s">
        <v>6106</v>
      </c>
      <c r="I2344" s="8" t="s">
        <v>6107</v>
      </c>
      <c r="J2344" s="8" t="s">
        <v>6119</v>
      </c>
      <c r="K2344" s="8" t="s">
        <v>6107</v>
      </c>
      <c r="L2344" s="8" t="s">
        <v>6115</v>
      </c>
      <c r="M2344" s="8" t="s">
        <v>6113</v>
      </c>
      <c r="N2344" s="12" t="s">
        <v>18</v>
      </c>
      <c r="O2344" s="12" t="s">
        <v>20</v>
      </c>
      <c r="P2344" s="12" t="s">
        <v>112</v>
      </c>
      <c r="Q2344" s="12" t="s">
        <v>33</v>
      </c>
      <c r="R2344" s="12" t="s">
        <v>32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10">
        <f>ROUNDUP(SUM(VLOOKUP(F2344,'Pontuação'!A$2:B$11,2,FALSE),VLOOKUP(E2344,'Pontuação'!C$2:D$11,2,FALSE),VLOOKUP(H2344,'Pontuação'!I$2:J$11,2,FALSE),VLOOKUP(J2344,'Pontuação'!G$2:H$11,2,FALSE),VLOOKUP(L2344,'Pontuação'!M$2:N$13,2,FALSE)),0)</f>
        <v>1553</v>
      </c>
      <c r="AD2344" s="11">
        <f t="shared" si="1"/>
        <v>155</v>
      </c>
      <c r="AE2344" s="11" t="str">
        <f t="array" ref="AE2344">IFERROR(INDEX('Pontuação'!G$13:G$101, MATCH(AD2344, 'Pontuação'!F$13:F$101, 0)), "Faixa Indefinida")</f>
        <v>C</v>
      </c>
      <c r="AF2344" s="11">
        <f t="shared" si="2"/>
        <v>0</v>
      </c>
      <c r="AG2344" s="11">
        <f t="shared" si="3"/>
        <v>0</v>
      </c>
      <c r="AH2344" s="11">
        <f t="shared" si="4"/>
        <v>1</v>
      </c>
      <c r="AI2344" s="11">
        <f t="shared" si="5"/>
        <v>0</v>
      </c>
      <c r="AJ2344" s="11">
        <f>ROUNDUP(SUM(VLOOKUP(F2344,'Pontuação 3.0'!A$2:B$11,2,FALSE),VLOOKUP(E2344,'Pontuação 3.0'!C$2:D$11,2,FALSE),VLOOKUP(H2344,'Pontuação 3.0'!I$2:J$11,2,FALSE),VLOOKUP(J2344,'Pontuação 3.0'!G$2:H$11,2,FALSE),VLOOKUP(G2344,'Pontuação 3.0'!E$2:F$11,2,FALSE),VLOOKUP(K2344,'Pontuação 3.0'!K$2:L$11,2,FALSE),VLOOKUP(L2344,'Pontuação 3.0'!M$2:N$13,2,FALSE)),0)</f>
        <v>2015</v>
      </c>
      <c r="AK2344" s="10">
        <f t="shared" si="6"/>
        <v>202</v>
      </c>
      <c r="AL2344" s="10" t="str">
        <f t="array" ref="AL2344">IFERROR(INDEX('Pontuação 3.0'!G$13:G$191, MATCH(AK2344, 'Pontuação 3.0'!F$13:F$191, 0)), "Faixa Indefinida")</f>
        <v>C</v>
      </c>
      <c r="AM2344" s="10">
        <f t="shared" si="7"/>
        <v>0</v>
      </c>
      <c r="AN2344" s="10">
        <f t="shared" si="8"/>
        <v>0</v>
      </c>
      <c r="AO2344" s="10">
        <f t="shared" si="9"/>
        <v>1</v>
      </c>
      <c r="AP2344" s="10">
        <f t="shared" si="10"/>
        <v>0</v>
      </c>
    </row>
    <row r="2345" ht="15.75" customHeight="1">
      <c r="A2345" s="7">
        <v>45677.0</v>
      </c>
      <c r="B2345" s="8" t="s">
        <v>5385</v>
      </c>
      <c r="C2345" s="8" t="s">
        <v>5386</v>
      </c>
      <c r="D2345" s="8" t="s">
        <v>5387</v>
      </c>
      <c r="E2345" s="8" t="s">
        <v>6103</v>
      </c>
      <c r="F2345" s="8" t="s">
        <v>6116</v>
      </c>
      <c r="G2345" s="8" t="s">
        <v>6117</v>
      </c>
      <c r="H2345" s="8" t="s">
        <v>6118</v>
      </c>
      <c r="I2345" s="8" t="s">
        <v>6128</v>
      </c>
      <c r="J2345" s="8" t="s">
        <v>6119</v>
      </c>
      <c r="K2345" s="8" t="s">
        <v>6107</v>
      </c>
      <c r="L2345" s="8" t="s">
        <v>6124</v>
      </c>
      <c r="M2345" s="8" t="s">
        <v>6121</v>
      </c>
      <c r="N2345" s="12" t="s">
        <v>18</v>
      </c>
      <c r="O2345" s="12" t="s">
        <v>20</v>
      </c>
      <c r="P2345" s="12" t="s">
        <v>51</v>
      </c>
      <c r="Q2345" s="12" t="s">
        <v>22</v>
      </c>
      <c r="R2345" s="12" t="s">
        <v>32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10">
        <f>ROUNDUP(SUM(VLOOKUP(F2345,'Pontuação'!A$2:B$11,2,FALSE),VLOOKUP(E2345,'Pontuação'!C$2:D$11,2,FALSE),VLOOKUP(H2345,'Pontuação'!I$2:J$11,2,FALSE),VLOOKUP(J2345,'Pontuação'!G$2:H$11,2,FALSE),VLOOKUP(L2345,'Pontuação'!M$2:N$13,2,FALSE)),0)</f>
        <v>1558</v>
      </c>
      <c r="AD2345" s="11">
        <f t="shared" si="1"/>
        <v>156</v>
      </c>
      <c r="AE2345" s="11" t="str">
        <f t="array" ref="AE2345">IFERROR(INDEX('Pontuação'!G$13:G$101, MATCH(AD2345, 'Pontuação'!F$13:F$101, 0)), "Faixa Indefinida")</f>
        <v>C</v>
      </c>
      <c r="AF2345" s="11">
        <f t="shared" si="2"/>
        <v>0</v>
      </c>
      <c r="AG2345" s="11">
        <f t="shared" si="3"/>
        <v>0</v>
      </c>
      <c r="AH2345" s="11">
        <f t="shared" si="4"/>
        <v>1</v>
      </c>
      <c r="AI2345" s="11">
        <f t="shared" si="5"/>
        <v>0</v>
      </c>
      <c r="AJ2345" s="11">
        <f>ROUNDUP(SUM(VLOOKUP(F2345,'Pontuação 3.0'!A$2:B$11,2,FALSE),VLOOKUP(E2345,'Pontuação 3.0'!C$2:D$11,2,FALSE),VLOOKUP(H2345,'Pontuação 3.0'!I$2:J$11,2,FALSE),VLOOKUP(J2345,'Pontuação 3.0'!G$2:H$11,2,FALSE),VLOOKUP(G2345,'Pontuação 3.0'!E$2:F$11,2,FALSE),VLOOKUP(K2345,'Pontuação 3.0'!K$2:L$11,2,FALSE),VLOOKUP(L2345,'Pontuação 3.0'!M$2:N$13,2,FALSE)),0)</f>
        <v>2179</v>
      </c>
      <c r="AK2345" s="10">
        <f t="shared" si="6"/>
        <v>218</v>
      </c>
      <c r="AL2345" s="10" t="str">
        <f t="array" ref="AL2345">IFERROR(INDEX('Pontuação 3.0'!G$13:G$191, MATCH(AK2345, 'Pontuação 3.0'!F$13:F$191, 0)), "Faixa Indefinida")</f>
        <v>B</v>
      </c>
      <c r="AM2345" s="10">
        <f t="shared" si="7"/>
        <v>0</v>
      </c>
      <c r="AN2345" s="10">
        <f t="shared" si="8"/>
        <v>1</v>
      </c>
      <c r="AO2345" s="10">
        <f t="shared" si="9"/>
        <v>0</v>
      </c>
      <c r="AP2345" s="10">
        <f t="shared" si="10"/>
        <v>0</v>
      </c>
    </row>
    <row r="2346" ht="15.75" customHeight="1">
      <c r="A2346" s="7">
        <v>45677.0</v>
      </c>
      <c r="B2346" s="8" t="s">
        <v>5390</v>
      </c>
      <c r="C2346" s="8" t="s">
        <v>5391</v>
      </c>
      <c r="D2346" s="9">
        <v>6.2986235944E10</v>
      </c>
      <c r="E2346" s="8" t="s">
        <v>6103</v>
      </c>
      <c r="F2346" s="8" t="s">
        <v>6116</v>
      </c>
      <c r="G2346" s="8" t="s">
        <v>6122</v>
      </c>
      <c r="H2346" s="8" t="s">
        <v>6106</v>
      </c>
      <c r="I2346" s="8" t="s">
        <v>6128</v>
      </c>
      <c r="J2346" s="8" t="s">
        <v>6129</v>
      </c>
      <c r="K2346" s="8" t="s">
        <v>6107</v>
      </c>
      <c r="L2346" s="8" t="s">
        <v>6115</v>
      </c>
      <c r="M2346" s="8" t="s">
        <v>6113</v>
      </c>
      <c r="N2346" s="12" t="s">
        <v>18</v>
      </c>
      <c r="O2346" s="12" t="s">
        <v>20</v>
      </c>
      <c r="P2346" s="12" t="s">
        <v>31</v>
      </c>
      <c r="Q2346" s="12" t="s">
        <v>22</v>
      </c>
      <c r="R2346" s="12" t="s">
        <v>21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10">
        <f>ROUNDUP(SUM(VLOOKUP(F2346,'Pontuação'!A$2:B$11,2,FALSE),VLOOKUP(E2346,'Pontuação'!C$2:D$11,2,FALSE),VLOOKUP(H2346,'Pontuação'!I$2:J$11,2,FALSE),VLOOKUP(J2346,'Pontuação'!G$2:H$11,2,FALSE),VLOOKUP(L2346,'Pontuação'!M$2:N$13,2,FALSE)),0)</f>
        <v>1831</v>
      </c>
      <c r="AD2346" s="11">
        <f t="shared" si="1"/>
        <v>183</v>
      </c>
      <c r="AE2346" s="11" t="str">
        <f t="array" ref="AE2346">IFERROR(INDEX('Pontuação'!G$13:G$101, MATCH(AD2346, 'Pontuação'!F$13:F$101, 0)), "Faixa Indefinida")</f>
        <v>B</v>
      </c>
      <c r="AF2346" s="11">
        <f t="shared" si="2"/>
        <v>0</v>
      </c>
      <c r="AG2346" s="11">
        <f t="shared" si="3"/>
        <v>1</v>
      </c>
      <c r="AH2346" s="11">
        <f t="shared" si="4"/>
        <v>0</v>
      </c>
      <c r="AI2346" s="11">
        <f t="shared" si="5"/>
        <v>0</v>
      </c>
      <c r="AJ2346" s="11">
        <f>ROUNDUP(SUM(VLOOKUP(F2346,'Pontuação 3.0'!A$2:B$11,2,FALSE),VLOOKUP(E2346,'Pontuação 3.0'!C$2:D$11,2,FALSE),VLOOKUP(H2346,'Pontuação 3.0'!I$2:J$11,2,FALSE),VLOOKUP(J2346,'Pontuação 3.0'!G$2:H$11,2,FALSE),VLOOKUP(G2346,'Pontuação 3.0'!E$2:F$11,2,FALSE),VLOOKUP(K2346,'Pontuação 3.0'!K$2:L$11,2,FALSE),VLOOKUP(L2346,'Pontuação 3.0'!M$2:N$13,2,FALSE)),0)</f>
        <v>2257</v>
      </c>
      <c r="AK2346" s="10">
        <f t="shared" si="6"/>
        <v>226</v>
      </c>
      <c r="AL2346" s="10" t="str">
        <f t="array" ref="AL2346">IFERROR(INDEX('Pontuação 3.0'!G$13:G$191, MATCH(AK2346, 'Pontuação 3.0'!F$13:F$191, 0)), "Faixa Indefinida")</f>
        <v>B</v>
      </c>
      <c r="AM2346" s="10">
        <f t="shared" si="7"/>
        <v>0</v>
      </c>
      <c r="AN2346" s="10">
        <f t="shared" si="8"/>
        <v>1</v>
      </c>
      <c r="AO2346" s="10">
        <f t="shared" si="9"/>
        <v>0</v>
      </c>
      <c r="AP2346" s="10">
        <f t="shared" si="10"/>
        <v>0</v>
      </c>
    </row>
    <row r="2347" ht="15.75" customHeight="1">
      <c r="A2347" s="7">
        <v>45677.0</v>
      </c>
      <c r="B2347" s="8" t="s">
        <v>5390</v>
      </c>
      <c r="C2347" s="8" t="s">
        <v>5391</v>
      </c>
      <c r="D2347" s="9">
        <v>6.2986235944E10</v>
      </c>
      <c r="E2347" s="8" t="s">
        <v>6103</v>
      </c>
      <c r="F2347" s="8" t="s">
        <v>6116</v>
      </c>
      <c r="G2347" s="8" t="s">
        <v>6122</v>
      </c>
      <c r="H2347" s="8" t="s">
        <v>6106</v>
      </c>
      <c r="I2347" s="8" t="s">
        <v>6107</v>
      </c>
      <c r="J2347" s="8" t="s">
        <v>6108</v>
      </c>
      <c r="K2347" s="8" t="s">
        <v>6107</v>
      </c>
      <c r="L2347" s="8" t="s">
        <v>6115</v>
      </c>
      <c r="M2347" s="8" t="s">
        <v>6113</v>
      </c>
      <c r="N2347" s="12" t="s">
        <v>18</v>
      </c>
      <c r="O2347" s="12" t="s">
        <v>20</v>
      </c>
      <c r="P2347" s="12" t="s">
        <v>31</v>
      </c>
      <c r="Q2347" s="12" t="s">
        <v>22</v>
      </c>
      <c r="R2347" s="12" t="s">
        <v>21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10">
        <f>ROUNDUP(SUM(VLOOKUP(F2347,'Pontuação'!A$2:B$11,2,FALSE),VLOOKUP(E2347,'Pontuação'!C$2:D$11,2,FALSE),VLOOKUP(H2347,'Pontuação'!I$2:J$11,2,FALSE),VLOOKUP(J2347,'Pontuação'!G$2:H$11,2,FALSE),VLOOKUP(L2347,'Pontuação'!M$2:N$13,2,FALSE)),0)</f>
        <v>1658</v>
      </c>
      <c r="AD2347" s="11">
        <f t="shared" si="1"/>
        <v>166</v>
      </c>
      <c r="AE2347" s="11" t="str">
        <f t="array" ref="AE2347">IFERROR(INDEX('Pontuação'!G$13:G$101, MATCH(AD2347, 'Pontuação'!F$13:F$101, 0)), "Faixa Indefinida")</f>
        <v>B</v>
      </c>
      <c r="AF2347" s="11">
        <f t="shared" si="2"/>
        <v>0</v>
      </c>
      <c r="AG2347" s="11">
        <f t="shared" si="3"/>
        <v>1</v>
      </c>
      <c r="AH2347" s="11">
        <f t="shared" si="4"/>
        <v>0</v>
      </c>
      <c r="AI2347" s="11">
        <f t="shared" si="5"/>
        <v>0</v>
      </c>
      <c r="AJ2347" s="11">
        <f>ROUNDUP(SUM(VLOOKUP(F2347,'Pontuação 3.0'!A$2:B$11,2,FALSE),VLOOKUP(E2347,'Pontuação 3.0'!C$2:D$11,2,FALSE),VLOOKUP(H2347,'Pontuação 3.0'!I$2:J$11,2,FALSE),VLOOKUP(J2347,'Pontuação 3.0'!G$2:H$11,2,FALSE),VLOOKUP(G2347,'Pontuação 3.0'!E$2:F$11,2,FALSE),VLOOKUP(K2347,'Pontuação 3.0'!K$2:L$11,2,FALSE),VLOOKUP(L2347,'Pontuação 3.0'!M$2:N$13,2,FALSE)),0)</f>
        <v>2134</v>
      </c>
      <c r="AK2347" s="10">
        <f t="shared" si="6"/>
        <v>213</v>
      </c>
      <c r="AL2347" s="10" t="str">
        <f t="array" ref="AL2347">IFERROR(INDEX('Pontuação 3.0'!G$13:G$191, MATCH(AK2347, 'Pontuação 3.0'!F$13:F$191, 0)), "Faixa Indefinida")</f>
        <v>C</v>
      </c>
      <c r="AM2347" s="10">
        <f t="shared" si="7"/>
        <v>0</v>
      </c>
      <c r="AN2347" s="10">
        <f t="shared" si="8"/>
        <v>0</v>
      </c>
      <c r="AO2347" s="10">
        <f t="shared" si="9"/>
        <v>1</v>
      </c>
      <c r="AP2347" s="10">
        <f t="shared" si="10"/>
        <v>0</v>
      </c>
    </row>
    <row r="2348" ht="15.75" customHeight="1">
      <c r="A2348" s="7">
        <v>45677.0</v>
      </c>
      <c r="B2348" s="8" t="s">
        <v>2759</v>
      </c>
      <c r="C2348" s="8" t="s">
        <v>5394</v>
      </c>
      <c r="D2348" s="9">
        <v>4.2999581602E10</v>
      </c>
      <c r="E2348" s="8" t="s">
        <v>6103</v>
      </c>
      <c r="F2348" s="8" t="s">
        <v>6126</v>
      </c>
      <c r="G2348" s="8" t="s">
        <v>6117</v>
      </c>
      <c r="H2348" s="8" t="s">
        <v>6106</v>
      </c>
      <c r="I2348" s="8" t="s">
        <v>6107</v>
      </c>
      <c r="J2348" s="8" t="s">
        <v>6119</v>
      </c>
      <c r="K2348" s="8" t="s">
        <v>6107</v>
      </c>
      <c r="L2348" s="8" t="s">
        <v>6136</v>
      </c>
      <c r="M2348" s="8" t="s">
        <v>6113</v>
      </c>
      <c r="N2348" s="12" t="s">
        <v>18</v>
      </c>
      <c r="O2348" s="12" t="s">
        <v>20</v>
      </c>
      <c r="P2348" s="12" t="s">
        <v>121</v>
      </c>
      <c r="Q2348" s="12" t="s">
        <v>22</v>
      </c>
      <c r="R2348" s="12" t="s">
        <v>32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10">
        <f>ROUNDUP(SUM(VLOOKUP(F2348,'Pontuação'!A$2:B$11,2,FALSE),VLOOKUP(E2348,'Pontuação'!C$2:D$11,2,FALSE),VLOOKUP(H2348,'Pontuação'!I$2:J$11,2,FALSE),VLOOKUP(J2348,'Pontuação'!G$2:H$11,2,FALSE),VLOOKUP(L2348,'Pontuação'!M$2:N$13,2,FALSE)),0)</f>
        <v>1585</v>
      </c>
      <c r="AD2348" s="11">
        <f t="shared" si="1"/>
        <v>159</v>
      </c>
      <c r="AE2348" s="11" t="str">
        <f t="array" ref="AE2348">IFERROR(INDEX('Pontuação'!G$13:G$101, MATCH(AD2348, 'Pontuação'!F$13:F$101, 0)), "Faixa Indefinida")</f>
        <v>C</v>
      </c>
      <c r="AF2348" s="11">
        <f t="shared" si="2"/>
        <v>0</v>
      </c>
      <c r="AG2348" s="11">
        <f t="shared" si="3"/>
        <v>0</v>
      </c>
      <c r="AH2348" s="11">
        <f t="shared" si="4"/>
        <v>1</v>
      </c>
      <c r="AI2348" s="11">
        <f t="shared" si="5"/>
        <v>0</v>
      </c>
      <c r="AJ2348" s="11">
        <f>ROUNDUP(SUM(VLOOKUP(F2348,'Pontuação 3.0'!A$2:B$11,2,FALSE),VLOOKUP(E2348,'Pontuação 3.0'!C$2:D$11,2,FALSE),VLOOKUP(H2348,'Pontuação 3.0'!I$2:J$11,2,FALSE),VLOOKUP(J2348,'Pontuação 3.0'!G$2:H$11,2,FALSE),VLOOKUP(G2348,'Pontuação 3.0'!E$2:F$11,2,FALSE),VLOOKUP(K2348,'Pontuação 3.0'!K$2:L$11,2,FALSE),VLOOKUP(L2348,'Pontuação 3.0'!M$2:N$13,2,FALSE)),0)</f>
        <v>1967</v>
      </c>
      <c r="AK2348" s="10">
        <f t="shared" si="6"/>
        <v>197</v>
      </c>
      <c r="AL2348" s="10" t="str">
        <f t="array" ref="AL2348">IFERROR(INDEX('Pontuação 3.0'!G$13:G$191, MATCH(AK2348, 'Pontuação 3.0'!F$13:F$191, 0)), "Faixa Indefinida")</f>
        <v>C</v>
      </c>
      <c r="AM2348" s="10">
        <f t="shared" si="7"/>
        <v>0</v>
      </c>
      <c r="AN2348" s="10">
        <f t="shared" si="8"/>
        <v>0</v>
      </c>
      <c r="AO2348" s="10">
        <f t="shared" si="9"/>
        <v>1</v>
      </c>
      <c r="AP2348" s="10">
        <f t="shared" si="10"/>
        <v>0</v>
      </c>
    </row>
    <row r="2349" ht="15.75" customHeight="1">
      <c r="A2349" s="7">
        <v>45677.0</v>
      </c>
      <c r="B2349" s="8" t="s">
        <v>1691</v>
      </c>
      <c r="C2349" s="8" t="s">
        <v>5396</v>
      </c>
      <c r="D2349" s="9">
        <v>1.6999880178E10</v>
      </c>
      <c r="E2349" s="8" t="s">
        <v>6103</v>
      </c>
      <c r="F2349" s="8" t="s">
        <v>6143</v>
      </c>
      <c r="G2349" s="8" t="s">
        <v>6117</v>
      </c>
      <c r="H2349" s="8" t="s">
        <v>6118</v>
      </c>
      <c r="I2349" s="8" t="s">
        <v>6107</v>
      </c>
      <c r="J2349" s="8" t="s">
        <v>6119</v>
      </c>
      <c r="K2349" s="8" t="s">
        <v>6107</v>
      </c>
      <c r="L2349" s="8" t="s">
        <v>6120</v>
      </c>
      <c r="M2349" s="8" t="s">
        <v>6111</v>
      </c>
      <c r="N2349" s="12" t="s">
        <v>18</v>
      </c>
      <c r="O2349" s="12" t="s">
        <v>20</v>
      </c>
      <c r="P2349" s="12" t="s">
        <v>25</v>
      </c>
      <c r="Q2349" s="12" t="s">
        <v>22</v>
      </c>
      <c r="R2349" s="12" t="s">
        <v>32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10">
        <f>ROUNDUP(SUM(VLOOKUP(F2349,'Pontuação'!A$2:B$11,2,FALSE),VLOOKUP(E2349,'Pontuação'!C$2:D$11,2,FALSE),VLOOKUP(H2349,'Pontuação'!I$2:J$11,2,FALSE),VLOOKUP(J2349,'Pontuação'!G$2:H$11,2,FALSE),VLOOKUP(L2349,'Pontuação'!M$2:N$13,2,FALSE)),0)</f>
        <v>1698</v>
      </c>
      <c r="AD2349" s="11">
        <f t="shared" si="1"/>
        <v>170</v>
      </c>
      <c r="AE2349" s="11" t="str">
        <f t="array" ref="AE2349">IFERROR(INDEX('Pontuação'!G$13:G$101, MATCH(AD2349, 'Pontuação'!F$13:F$101, 0)), "Faixa Indefinida")</f>
        <v>B</v>
      </c>
      <c r="AF2349" s="11">
        <f t="shared" si="2"/>
        <v>0</v>
      </c>
      <c r="AG2349" s="11">
        <f t="shared" si="3"/>
        <v>1</v>
      </c>
      <c r="AH2349" s="11">
        <f t="shared" si="4"/>
        <v>0</v>
      </c>
      <c r="AI2349" s="11">
        <f t="shared" si="5"/>
        <v>0</v>
      </c>
      <c r="AJ2349" s="11">
        <f>ROUNDUP(SUM(VLOOKUP(F2349,'Pontuação 3.0'!A$2:B$11,2,FALSE),VLOOKUP(E2349,'Pontuação 3.0'!C$2:D$11,2,FALSE),VLOOKUP(H2349,'Pontuação 3.0'!I$2:J$11,2,FALSE),VLOOKUP(J2349,'Pontuação 3.0'!G$2:H$11,2,FALSE),VLOOKUP(G2349,'Pontuação 3.0'!E$2:F$11,2,FALSE),VLOOKUP(K2349,'Pontuação 3.0'!K$2:L$11,2,FALSE),VLOOKUP(L2349,'Pontuação 3.0'!M$2:N$13,2,FALSE)),0)</f>
        <v>2073</v>
      </c>
      <c r="AK2349" s="10">
        <f t="shared" si="6"/>
        <v>207</v>
      </c>
      <c r="AL2349" s="10" t="str">
        <f t="array" ref="AL2349">IFERROR(INDEX('Pontuação 3.0'!G$13:G$191, MATCH(AK2349, 'Pontuação 3.0'!F$13:F$191, 0)), "Faixa Indefinida")</f>
        <v>C</v>
      </c>
      <c r="AM2349" s="10">
        <f t="shared" si="7"/>
        <v>0</v>
      </c>
      <c r="AN2349" s="10">
        <f t="shared" si="8"/>
        <v>0</v>
      </c>
      <c r="AO2349" s="10">
        <f t="shared" si="9"/>
        <v>1</v>
      </c>
      <c r="AP2349" s="10">
        <f t="shared" si="10"/>
        <v>0</v>
      </c>
    </row>
    <row r="2350" ht="15.75" customHeight="1">
      <c r="A2350" s="7">
        <v>45677.0</v>
      </c>
      <c r="B2350" s="8" t="s">
        <v>5397</v>
      </c>
      <c r="C2350" s="8" t="s">
        <v>5398</v>
      </c>
      <c r="D2350" s="9">
        <v>5.4981180702E10</v>
      </c>
      <c r="E2350" s="8" t="s">
        <v>6103</v>
      </c>
      <c r="F2350" s="8" t="s">
        <v>6104</v>
      </c>
      <c r="G2350" s="8" t="s">
        <v>6122</v>
      </c>
      <c r="H2350" s="8" t="s">
        <v>6123</v>
      </c>
      <c r="I2350" s="8" t="s">
        <v>6107</v>
      </c>
      <c r="J2350" s="8" t="s">
        <v>6119</v>
      </c>
      <c r="K2350" s="8" t="s">
        <v>6107</v>
      </c>
      <c r="L2350" s="8" t="s">
        <v>6115</v>
      </c>
      <c r="M2350" s="8" t="s">
        <v>6131</v>
      </c>
      <c r="N2350" s="12" t="s">
        <v>18</v>
      </c>
      <c r="O2350" s="12" t="s">
        <v>20</v>
      </c>
      <c r="P2350" s="12" t="s">
        <v>31</v>
      </c>
      <c r="Q2350" s="12" t="s">
        <v>1616</v>
      </c>
      <c r="R2350" s="12" t="s">
        <v>32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10">
        <f>ROUNDUP(SUM(VLOOKUP(F2350,'Pontuação'!A$2:B$11,2,FALSE),VLOOKUP(E2350,'Pontuação'!C$2:D$11,2,FALSE),VLOOKUP(H2350,'Pontuação'!I$2:J$11,2,FALSE),VLOOKUP(J2350,'Pontuação'!G$2:H$11,2,FALSE),VLOOKUP(L2350,'Pontuação'!M$2:N$13,2,FALSE)),0)</f>
        <v>1444</v>
      </c>
      <c r="AD2350" s="11">
        <f t="shared" si="1"/>
        <v>144</v>
      </c>
      <c r="AE2350" s="11" t="str">
        <f t="array" ref="AE2350">IFERROR(INDEX('Pontuação'!G$13:G$101, MATCH(AD2350, 'Pontuação'!F$13:F$101, 0)), "Faixa Indefinida")</f>
        <v>D</v>
      </c>
      <c r="AF2350" s="11">
        <f t="shared" si="2"/>
        <v>0</v>
      </c>
      <c r="AG2350" s="11">
        <f t="shared" si="3"/>
        <v>0</v>
      </c>
      <c r="AH2350" s="11">
        <f t="shared" si="4"/>
        <v>0</v>
      </c>
      <c r="AI2350" s="11">
        <f t="shared" si="5"/>
        <v>1</v>
      </c>
      <c r="AJ2350" s="11">
        <f>ROUNDUP(SUM(VLOOKUP(F2350,'Pontuação 3.0'!A$2:B$11,2,FALSE),VLOOKUP(E2350,'Pontuação 3.0'!C$2:D$11,2,FALSE),VLOOKUP(H2350,'Pontuação 3.0'!I$2:J$11,2,FALSE),VLOOKUP(J2350,'Pontuação 3.0'!G$2:H$11,2,FALSE),VLOOKUP(G2350,'Pontuação 3.0'!E$2:F$11,2,FALSE),VLOOKUP(K2350,'Pontuação 3.0'!K$2:L$11,2,FALSE),VLOOKUP(L2350,'Pontuação 3.0'!M$2:N$13,2,FALSE)),0)</f>
        <v>1819</v>
      </c>
      <c r="AK2350" s="10">
        <f t="shared" si="6"/>
        <v>182</v>
      </c>
      <c r="AL2350" s="10" t="str">
        <f t="array" ref="AL2350">IFERROR(INDEX('Pontuação 3.0'!G$13:G$191, MATCH(AK2350, 'Pontuação 3.0'!F$13:F$191, 0)), "Faixa Indefinida")</f>
        <v>D</v>
      </c>
      <c r="AM2350" s="10">
        <f t="shared" si="7"/>
        <v>0</v>
      </c>
      <c r="AN2350" s="10">
        <f t="shared" si="8"/>
        <v>0</v>
      </c>
      <c r="AO2350" s="10">
        <f t="shared" si="9"/>
        <v>0</v>
      </c>
      <c r="AP2350" s="10">
        <f t="shared" si="10"/>
        <v>1</v>
      </c>
    </row>
    <row r="2351" ht="15.75" customHeight="1">
      <c r="A2351" s="7">
        <v>45677.0</v>
      </c>
      <c r="B2351" s="8" t="s">
        <v>5401</v>
      </c>
      <c r="C2351" s="8" t="s">
        <v>5402</v>
      </c>
      <c r="D2351" s="8" t="s">
        <v>5403</v>
      </c>
      <c r="E2351" s="8" t="s">
        <v>6103</v>
      </c>
      <c r="F2351" s="8" t="s">
        <v>6126</v>
      </c>
      <c r="G2351" s="8" t="s">
        <v>6117</v>
      </c>
      <c r="H2351" s="8" t="s">
        <v>6135</v>
      </c>
      <c r="I2351" s="8" t="s">
        <v>6107</v>
      </c>
      <c r="J2351" s="8" t="s">
        <v>6119</v>
      </c>
      <c r="K2351" s="8" t="s">
        <v>6107</v>
      </c>
      <c r="L2351" s="8" t="s">
        <v>6115</v>
      </c>
      <c r="M2351" s="8" t="s">
        <v>6133</v>
      </c>
      <c r="N2351" s="12" t="s">
        <v>18</v>
      </c>
      <c r="O2351" s="12" t="s">
        <v>20</v>
      </c>
      <c r="P2351" s="12" t="s">
        <v>102</v>
      </c>
      <c r="Q2351" s="12" t="s">
        <v>22</v>
      </c>
      <c r="R2351" s="12" t="s">
        <v>21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10">
        <f>ROUNDUP(SUM(VLOOKUP(F2351,'Pontuação'!A$2:B$11,2,FALSE),VLOOKUP(E2351,'Pontuação'!C$2:D$11,2,FALSE),VLOOKUP(H2351,'Pontuação'!I$2:J$11,2,FALSE),VLOOKUP(J2351,'Pontuação'!G$2:H$11,2,FALSE),VLOOKUP(L2351,'Pontuação'!M$2:N$13,2,FALSE)),0)</f>
        <v>1567</v>
      </c>
      <c r="AD2351" s="11">
        <f t="shared" si="1"/>
        <v>157</v>
      </c>
      <c r="AE2351" s="11" t="str">
        <f t="array" ref="AE2351">IFERROR(INDEX('Pontuação'!G$13:G$101, MATCH(AD2351, 'Pontuação'!F$13:F$101, 0)), "Faixa Indefinida")</f>
        <v>C</v>
      </c>
      <c r="AF2351" s="11">
        <f t="shared" si="2"/>
        <v>0</v>
      </c>
      <c r="AG2351" s="11">
        <f t="shared" si="3"/>
        <v>0</v>
      </c>
      <c r="AH2351" s="11">
        <f t="shared" si="4"/>
        <v>1</v>
      </c>
      <c r="AI2351" s="11">
        <f t="shared" si="5"/>
        <v>0</v>
      </c>
      <c r="AJ2351" s="11">
        <f>ROUNDUP(SUM(VLOOKUP(F2351,'Pontuação 3.0'!A$2:B$11,2,FALSE),VLOOKUP(E2351,'Pontuação 3.0'!C$2:D$11,2,FALSE),VLOOKUP(H2351,'Pontuação 3.0'!I$2:J$11,2,FALSE),VLOOKUP(J2351,'Pontuação 3.0'!G$2:H$11,2,FALSE),VLOOKUP(G2351,'Pontuação 3.0'!E$2:F$11,2,FALSE),VLOOKUP(K2351,'Pontuação 3.0'!K$2:L$11,2,FALSE),VLOOKUP(L2351,'Pontuação 3.0'!M$2:N$13,2,FALSE)),0)</f>
        <v>1925</v>
      </c>
      <c r="AK2351" s="10">
        <f t="shared" si="6"/>
        <v>193</v>
      </c>
      <c r="AL2351" s="10" t="str">
        <f t="array" ref="AL2351">IFERROR(INDEX('Pontuação 3.0'!G$13:G$191, MATCH(AK2351, 'Pontuação 3.0'!F$13:F$191, 0)), "Faixa Indefinida")</f>
        <v>C</v>
      </c>
      <c r="AM2351" s="10">
        <f t="shared" si="7"/>
        <v>0</v>
      </c>
      <c r="AN2351" s="10">
        <f t="shared" si="8"/>
        <v>0</v>
      </c>
      <c r="AO2351" s="10">
        <f t="shared" si="9"/>
        <v>1</v>
      </c>
      <c r="AP2351" s="10">
        <f t="shared" si="10"/>
        <v>0</v>
      </c>
    </row>
    <row r="2352" ht="15.75" customHeight="1">
      <c r="A2352" s="7">
        <v>45677.0</v>
      </c>
      <c r="B2352" s="8" t="s">
        <v>5404</v>
      </c>
      <c r="C2352" s="8" t="s">
        <v>5405</v>
      </c>
      <c r="D2352" s="9">
        <v>2.7999736843E10</v>
      </c>
      <c r="E2352" s="8" t="s">
        <v>6103</v>
      </c>
      <c r="F2352" s="8" t="s">
        <v>6116</v>
      </c>
      <c r="G2352" s="8" t="s">
        <v>6117</v>
      </c>
      <c r="H2352" s="8" t="s">
        <v>6106</v>
      </c>
      <c r="I2352" s="8" t="s">
        <v>6107</v>
      </c>
      <c r="J2352" s="8" t="s">
        <v>6129</v>
      </c>
      <c r="K2352" s="8" t="s">
        <v>6107</v>
      </c>
      <c r="L2352" s="8" t="s">
        <v>6120</v>
      </c>
      <c r="M2352" s="8" t="s">
        <v>6113</v>
      </c>
      <c r="N2352" s="12" t="s">
        <v>18</v>
      </c>
      <c r="O2352" s="12" t="s">
        <v>20</v>
      </c>
      <c r="P2352" s="12" t="s">
        <v>31</v>
      </c>
      <c r="Q2352" s="12" t="s">
        <v>83</v>
      </c>
      <c r="R2352" s="12" t="s">
        <v>32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10">
        <f>ROUNDUP(SUM(VLOOKUP(F2352,'Pontuação'!A$2:B$11,2,FALSE),VLOOKUP(E2352,'Pontuação'!C$2:D$11,2,FALSE),VLOOKUP(H2352,'Pontuação'!I$2:J$11,2,FALSE),VLOOKUP(J2352,'Pontuação'!G$2:H$11,2,FALSE),VLOOKUP(L2352,'Pontuação'!M$2:N$13,2,FALSE)),0)</f>
        <v>1963</v>
      </c>
      <c r="AD2352" s="11">
        <f t="shared" si="1"/>
        <v>196</v>
      </c>
      <c r="AE2352" s="11" t="str">
        <f t="array" ref="AE2352">IFERROR(INDEX('Pontuação'!G$13:G$101, MATCH(AD2352, 'Pontuação'!F$13:F$101, 0)), "Faixa Indefinida")</f>
        <v>A</v>
      </c>
      <c r="AF2352" s="11">
        <f t="shared" si="2"/>
        <v>1</v>
      </c>
      <c r="AG2352" s="11">
        <f t="shared" si="3"/>
        <v>0</v>
      </c>
      <c r="AH2352" s="11">
        <f t="shared" si="4"/>
        <v>0</v>
      </c>
      <c r="AI2352" s="11">
        <f t="shared" si="5"/>
        <v>0</v>
      </c>
      <c r="AJ2352" s="11">
        <f>ROUNDUP(SUM(VLOOKUP(F2352,'Pontuação 3.0'!A$2:B$11,2,FALSE),VLOOKUP(E2352,'Pontuação 3.0'!C$2:D$11,2,FALSE),VLOOKUP(H2352,'Pontuação 3.0'!I$2:J$11,2,FALSE),VLOOKUP(J2352,'Pontuação 3.0'!G$2:H$11,2,FALSE),VLOOKUP(G2352,'Pontuação 3.0'!E$2:F$11,2,FALSE),VLOOKUP(K2352,'Pontuação 3.0'!K$2:L$11,2,FALSE),VLOOKUP(L2352,'Pontuação 3.0'!M$2:N$13,2,FALSE)),0)</f>
        <v>2483</v>
      </c>
      <c r="AK2352" s="10">
        <f t="shared" si="6"/>
        <v>248</v>
      </c>
      <c r="AL2352" s="10" t="str">
        <f t="array" ref="AL2352">IFERROR(INDEX('Pontuação 3.0'!G$13:G$191, MATCH(AK2352, 'Pontuação 3.0'!F$13:F$191, 0)), "Faixa Indefinida")</f>
        <v>A</v>
      </c>
      <c r="AM2352" s="10">
        <f t="shared" si="7"/>
        <v>1</v>
      </c>
      <c r="AN2352" s="10">
        <f t="shared" si="8"/>
        <v>0</v>
      </c>
      <c r="AO2352" s="10">
        <f t="shared" si="9"/>
        <v>0</v>
      </c>
      <c r="AP2352" s="10">
        <f t="shared" si="10"/>
        <v>0</v>
      </c>
    </row>
    <row r="2353" ht="15.75" customHeight="1">
      <c r="A2353" s="7">
        <v>45677.0</v>
      </c>
      <c r="B2353" s="8" t="s">
        <v>5408</v>
      </c>
      <c r="C2353" s="8" t="s">
        <v>5409</v>
      </c>
      <c r="D2353" s="9">
        <v>7.5991334305E10</v>
      </c>
      <c r="E2353" s="8" t="s">
        <v>6103</v>
      </c>
      <c r="F2353" s="8" t="s">
        <v>6126</v>
      </c>
      <c r="G2353" s="8" t="s">
        <v>6117</v>
      </c>
      <c r="H2353" s="8" t="s">
        <v>6106</v>
      </c>
      <c r="I2353" s="8" t="s">
        <v>6107</v>
      </c>
      <c r="J2353" s="8" t="s">
        <v>6108</v>
      </c>
      <c r="K2353" s="8" t="s">
        <v>6109</v>
      </c>
      <c r="L2353" s="8" t="s">
        <v>6124</v>
      </c>
      <c r="M2353" s="8" t="s">
        <v>6113</v>
      </c>
      <c r="N2353" s="12" t="s">
        <v>18</v>
      </c>
      <c r="O2353" s="12" t="s">
        <v>20</v>
      </c>
      <c r="P2353" s="12" t="s">
        <v>89</v>
      </c>
      <c r="Q2353" s="12" t="s">
        <v>22</v>
      </c>
      <c r="R2353" s="12" t="s">
        <v>32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10">
        <f>ROUNDUP(SUM(VLOOKUP(F2353,'Pontuação'!A$2:B$11,2,FALSE),VLOOKUP(E2353,'Pontuação'!C$2:D$11,2,FALSE),VLOOKUP(H2353,'Pontuação'!I$2:J$11,2,FALSE),VLOOKUP(J2353,'Pontuação'!G$2:H$11,2,FALSE),VLOOKUP(L2353,'Pontuação'!M$2:N$13,2,FALSE)),0)</f>
        <v>1609</v>
      </c>
      <c r="AD2353" s="11">
        <f t="shared" si="1"/>
        <v>161</v>
      </c>
      <c r="AE2353" s="11" t="str">
        <f t="array" ref="AE2353">IFERROR(INDEX('Pontuação'!G$13:G$101, MATCH(AD2353, 'Pontuação'!F$13:F$101, 0)), "Faixa Indefinida")</f>
        <v>C</v>
      </c>
      <c r="AF2353" s="11">
        <f t="shared" si="2"/>
        <v>0</v>
      </c>
      <c r="AG2353" s="11">
        <f t="shared" si="3"/>
        <v>0</v>
      </c>
      <c r="AH2353" s="11">
        <f t="shared" si="4"/>
        <v>1</v>
      </c>
      <c r="AI2353" s="11">
        <f t="shared" si="5"/>
        <v>0</v>
      </c>
      <c r="AJ2353" s="11">
        <f>ROUNDUP(SUM(VLOOKUP(F2353,'Pontuação 3.0'!A$2:B$11,2,FALSE),VLOOKUP(E2353,'Pontuação 3.0'!C$2:D$11,2,FALSE),VLOOKUP(H2353,'Pontuação 3.0'!I$2:J$11,2,FALSE),VLOOKUP(J2353,'Pontuação 3.0'!G$2:H$11,2,FALSE),VLOOKUP(G2353,'Pontuação 3.0'!E$2:F$11,2,FALSE),VLOOKUP(K2353,'Pontuação 3.0'!K$2:L$11,2,FALSE),VLOOKUP(L2353,'Pontuação 3.0'!M$2:N$13,2,FALSE)),0)</f>
        <v>2372</v>
      </c>
      <c r="AK2353" s="10">
        <f t="shared" si="6"/>
        <v>237</v>
      </c>
      <c r="AL2353" s="10" t="str">
        <f t="array" ref="AL2353">IFERROR(INDEX('Pontuação 3.0'!G$13:G$191, MATCH(AK2353, 'Pontuação 3.0'!F$13:F$191, 0)), "Faixa Indefinida")</f>
        <v>A</v>
      </c>
      <c r="AM2353" s="10">
        <f t="shared" si="7"/>
        <v>1</v>
      </c>
      <c r="AN2353" s="10">
        <f t="shared" si="8"/>
        <v>0</v>
      </c>
      <c r="AO2353" s="10">
        <f t="shared" si="9"/>
        <v>0</v>
      </c>
      <c r="AP2353" s="10">
        <f t="shared" si="10"/>
        <v>0</v>
      </c>
    </row>
    <row r="2354" ht="15.75" customHeight="1">
      <c r="A2354" s="7">
        <v>45677.0</v>
      </c>
      <c r="B2354" s="8" t="s">
        <v>5412</v>
      </c>
      <c r="C2354" s="8" t="s">
        <v>5413</v>
      </c>
      <c r="D2354" s="8" t="s">
        <v>5414</v>
      </c>
      <c r="E2354" s="8" t="s">
        <v>6103</v>
      </c>
      <c r="F2354" s="8" t="s">
        <v>6126</v>
      </c>
      <c r="G2354" s="8" t="s">
        <v>6122</v>
      </c>
      <c r="H2354" s="8" t="s">
        <v>6118</v>
      </c>
      <c r="I2354" s="8" t="s">
        <v>6107</v>
      </c>
      <c r="J2354" s="8" t="s">
        <v>6119</v>
      </c>
      <c r="K2354" s="8" t="s">
        <v>6107</v>
      </c>
      <c r="L2354" s="8" t="s">
        <v>6136</v>
      </c>
      <c r="M2354" s="8" t="s">
        <v>6111</v>
      </c>
      <c r="N2354" s="12" t="s">
        <v>18</v>
      </c>
      <c r="O2354" s="12" t="s">
        <v>20</v>
      </c>
      <c r="P2354" s="12" t="s">
        <v>25</v>
      </c>
      <c r="Q2354" s="12" t="s">
        <v>33</v>
      </c>
      <c r="R2354" s="12" t="s">
        <v>32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10">
        <f>ROUNDUP(SUM(VLOOKUP(F2354,'Pontuação'!A$2:B$11,2,FALSE),VLOOKUP(E2354,'Pontuação'!C$2:D$11,2,FALSE),VLOOKUP(H2354,'Pontuação'!I$2:J$11,2,FALSE),VLOOKUP(J2354,'Pontuação'!G$2:H$11,2,FALSE),VLOOKUP(L2354,'Pontuação'!M$2:N$13,2,FALSE)),0)</f>
        <v>1627</v>
      </c>
      <c r="AD2354" s="11">
        <f t="shared" si="1"/>
        <v>163</v>
      </c>
      <c r="AE2354" s="11" t="str">
        <f t="array" ref="AE2354">IFERROR(INDEX('Pontuação'!G$13:G$101, MATCH(AD2354, 'Pontuação'!F$13:F$101, 0)), "Faixa Indefinida")</f>
        <v>C</v>
      </c>
      <c r="AF2354" s="11">
        <f t="shared" si="2"/>
        <v>0</v>
      </c>
      <c r="AG2354" s="11">
        <f t="shared" si="3"/>
        <v>0</v>
      </c>
      <c r="AH2354" s="11">
        <f t="shared" si="4"/>
        <v>1</v>
      </c>
      <c r="AI2354" s="11">
        <f t="shared" si="5"/>
        <v>0</v>
      </c>
      <c r="AJ2354" s="11">
        <f>ROUNDUP(SUM(VLOOKUP(F2354,'Pontuação 3.0'!A$2:B$11,2,FALSE),VLOOKUP(E2354,'Pontuação 3.0'!C$2:D$11,2,FALSE),VLOOKUP(H2354,'Pontuação 3.0'!I$2:J$11,2,FALSE),VLOOKUP(J2354,'Pontuação 3.0'!G$2:H$11,2,FALSE),VLOOKUP(G2354,'Pontuação 3.0'!E$2:F$11,2,FALSE),VLOOKUP(K2354,'Pontuação 3.0'!K$2:L$11,2,FALSE),VLOOKUP(L2354,'Pontuação 3.0'!M$2:N$13,2,FALSE)),0)</f>
        <v>1914</v>
      </c>
      <c r="AK2354" s="10">
        <f t="shared" si="6"/>
        <v>191</v>
      </c>
      <c r="AL2354" s="10" t="str">
        <f t="array" ref="AL2354">IFERROR(INDEX('Pontuação 3.0'!G$13:G$191, MATCH(AK2354, 'Pontuação 3.0'!F$13:F$191, 0)), "Faixa Indefinida")</f>
        <v>D</v>
      </c>
      <c r="AM2354" s="10">
        <f t="shared" si="7"/>
        <v>0</v>
      </c>
      <c r="AN2354" s="10">
        <f t="shared" si="8"/>
        <v>0</v>
      </c>
      <c r="AO2354" s="10">
        <f t="shared" si="9"/>
        <v>0</v>
      </c>
      <c r="AP2354" s="10">
        <f t="shared" si="10"/>
        <v>1</v>
      </c>
    </row>
    <row r="2355" ht="15.75" customHeight="1">
      <c r="A2355" s="7">
        <v>45677.0</v>
      </c>
      <c r="B2355" s="8" t="s">
        <v>5410</v>
      </c>
      <c r="C2355" s="8" t="s">
        <v>5411</v>
      </c>
      <c r="D2355" s="9">
        <v>8.197326058E10</v>
      </c>
      <c r="E2355" s="8" t="s">
        <v>6103</v>
      </c>
      <c r="F2355" s="8" t="s">
        <v>6116</v>
      </c>
      <c r="G2355" s="8" t="s">
        <v>6122</v>
      </c>
      <c r="H2355" s="8" t="s">
        <v>6106</v>
      </c>
      <c r="I2355" s="8" t="s">
        <v>6128</v>
      </c>
      <c r="J2355" s="8" t="s">
        <v>6119</v>
      </c>
      <c r="K2355" s="8" t="s">
        <v>6109</v>
      </c>
      <c r="L2355" s="8" t="s">
        <v>6124</v>
      </c>
      <c r="M2355" s="8" t="s">
        <v>6113</v>
      </c>
      <c r="N2355" s="12" t="s">
        <v>18</v>
      </c>
      <c r="O2355" s="12" t="s">
        <v>20</v>
      </c>
      <c r="P2355" s="12" t="s">
        <v>25</v>
      </c>
      <c r="Q2355" s="12" t="s">
        <v>22</v>
      </c>
      <c r="R2355" s="12" t="s">
        <v>21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10">
        <f>ROUNDUP(SUM(VLOOKUP(F2355,'Pontuação'!A$2:B$11,2,FALSE),VLOOKUP(E2355,'Pontuação'!C$2:D$11,2,FALSE),VLOOKUP(H2355,'Pontuação'!I$2:J$11,2,FALSE),VLOOKUP(J2355,'Pontuação'!G$2:H$11,2,FALSE),VLOOKUP(L2355,'Pontuação'!M$2:N$13,2,FALSE)),0)</f>
        <v>1516</v>
      </c>
      <c r="AD2355" s="11">
        <f t="shared" si="1"/>
        <v>152</v>
      </c>
      <c r="AE2355" s="11" t="str">
        <f t="array" ref="AE2355">IFERROR(INDEX('Pontuação'!G$13:G$101, MATCH(AD2355, 'Pontuação'!F$13:F$101, 0)), "Faixa Indefinida")</f>
        <v>C</v>
      </c>
      <c r="AF2355" s="11">
        <f t="shared" si="2"/>
        <v>0</v>
      </c>
      <c r="AG2355" s="11">
        <f t="shared" si="3"/>
        <v>0</v>
      </c>
      <c r="AH2355" s="11">
        <f t="shared" si="4"/>
        <v>1</v>
      </c>
      <c r="AI2355" s="11">
        <f t="shared" si="5"/>
        <v>0</v>
      </c>
      <c r="AJ2355" s="11">
        <f>ROUNDUP(SUM(VLOOKUP(F2355,'Pontuação 3.0'!A$2:B$11,2,FALSE),VLOOKUP(E2355,'Pontuação 3.0'!C$2:D$11,2,FALSE),VLOOKUP(H2355,'Pontuação 3.0'!I$2:J$11,2,FALSE),VLOOKUP(J2355,'Pontuação 3.0'!G$2:H$11,2,FALSE),VLOOKUP(G2355,'Pontuação 3.0'!E$2:F$11,2,FALSE),VLOOKUP(K2355,'Pontuação 3.0'!K$2:L$11,2,FALSE),VLOOKUP(L2355,'Pontuação 3.0'!M$2:N$13,2,FALSE)),0)</f>
        <v>2213</v>
      </c>
      <c r="AK2355" s="10">
        <f t="shared" si="6"/>
        <v>221</v>
      </c>
      <c r="AL2355" s="10" t="str">
        <f t="array" ref="AL2355">IFERROR(INDEX('Pontuação 3.0'!G$13:G$191, MATCH(AK2355, 'Pontuação 3.0'!F$13:F$191, 0)), "Faixa Indefinida")</f>
        <v>B</v>
      </c>
      <c r="AM2355" s="10">
        <f t="shared" si="7"/>
        <v>0</v>
      </c>
      <c r="AN2355" s="10">
        <f t="shared" si="8"/>
        <v>1</v>
      </c>
      <c r="AO2355" s="10">
        <f t="shared" si="9"/>
        <v>0</v>
      </c>
      <c r="AP2355" s="10">
        <f t="shared" si="10"/>
        <v>0</v>
      </c>
    </row>
    <row r="2356" ht="15.75" customHeight="1">
      <c r="A2356" s="7">
        <v>45677.0</v>
      </c>
      <c r="B2356" s="8" t="s">
        <v>5415</v>
      </c>
      <c r="C2356" s="8" t="s">
        <v>5416</v>
      </c>
      <c r="D2356" s="8" t="s">
        <v>5417</v>
      </c>
      <c r="E2356" s="8" t="s">
        <v>6103</v>
      </c>
      <c r="F2356" s="8" t="s">
        <v>6126</v>
      </c>
      <c r="G2356" s="8" t="s">
        <v>6122</v>
      </c>
      <c r="H2356" s="8" t="s">
        <v>6123</v>
      </c>
      <c r="I2356" s="8" t="s">
        <v>6107</v>
      </c>
      <c r="J2356" s="8" t="s">
        <v>6108</v>
      </c>
      <c r="K2356" s="8" t="s">
        <v>6107</v>
      </c>
      <c r="L2356" s="8" t="s">
        <v>6115</v>
      </c>
      <c r="M2356" s="8" t="s">
        <v>6133</v>
      </c>
      <c r="N2356" s="12" t="s">
        <v>18</v>
      </c>
      <c r="O2356" s="12" t="s">
        <v>20</v>
      </c>
      <c r="P2356" s="12" t="s">
        <v>121</v>
      </c>
      <c r="Q2356" s="12" t="s">
        <v>33</v>
      </c>
      <c r="R2356" s="12" t="s">
        <v>21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10">
        <f>ROUNDUP(SUM(VLOOKUP(F2356,'Pontuação'!A$2:B$11,2,FALSE),VLOOKUP(E2356,'Pontuação'!C$2:D$11,2,FALSE),VLOOKUP(H2356,'Pontuação'!I$2:J$11,2,FALSE),VLOOKUP(J2356,'Pontuação'!G$2:H$11,2,FALSE),VLOOKUP(L2356,'Pontuação'!M$2:N$13,2,FALSE)),0)</f>
        <v>1532</v>
      </c>
      <c r="AD2356" s="11">
        <f t="shared" si="1"/>
        <v>153</v>
      </c>
      <c r="AE2356" s="11" t="str">
        <f t="array" ref="AE2356">IFERROR(INDEX('Pontuação'!G$13:G$101, MATCH(AD2356, 'Pontuação'!F$13:F$101, 0)), "Faixa Indefinida")</f>
        <v>C</v>
      </c>
      <c r="AF2356" s="11">
        <f t="shared" si="2"/>
        <v>0</v>
      </c>
      <c r="AG2356" s="11">
        <f t="shared" si="3"/>
        <v>0</v>
      </c>
      <c r="AH2356" s="11">
        <f t="shared" si="4"/>
        <v>1</v>
      </c>
      <c r="AI2356" s="11">
        <f t="shared" si="5"/>
        <v>0</v>
      </c>
      <c r="AJ2356" s="11">
        <f>ROUNDUP(SUM(VLOOKUP(F2356,'Pontuação 3.0'!A$2:B$11,2,FALSE),VLOOKUP(E2356,'Pontuação 3.0'!C$2:D$11,2,FALSE),VLOOKUP(H2356,'Pontuação 3.0'!I$2:J$11,2,FALSE),VLOOKUP(J2356,'Pontuação 3.0'!G$2:H$11,2,FALSE),VLOOKUP(G2356,'Pontuação 3.0'!E$2:F$11,2,FALSE),VLOOKUP(K2356,'Pontuação 3.0'!K$2:L$11,2,FALSE),VLOOKUP(L2356,'Pontuação 3.0'!M$2:N$13,2,FALSE)),0)</f>
        <v>1853</v>
      </c>
      <c r="AK2356" s="10">
        <f t="shared" si="6"/>
        <v>185</v>
      </c>
      <c r="AL2356" s="10" t="str">
        <f t="array" ref="AL2356">IFERROR(INDEX('Pontuação 3.0'!G$13:G$191, MATCH(AK2356, 'Pontuação 3.0'!F$13:F$191, 0)), "Faixa Indefinida")</f>
        <v>D</v>
      </c>
      <c r="AM2356" s="10">
        <f t="shared" si="7"/>
        <v>0</v>
      </c>
      <c r="AN2356" s="10">
        <f t="shared" si="8"/>
        <v>0</v>
      </c>
      <c r="AO2356" s="10">
        <f t="shared" si="9"/>
        <v>0</v>
      </c>
      <c r="AP2356" s="10">
        <f t="shared" si="10"/>
        <v>1</v>
      </c>
    </row>
    <row r="2357" ht="15.75" customHeight="1">
      <c r="A2357" s="7">
        <v>45677.0</v>
      </c>
      <c r="B2357" s="8" t="s">
        <v>5422</v>
      </c>
      <c r="C2357" s="8" t="s">
        <v>5423</v>
      </c>
      <c r="D2357" s="9">
        <v>1.7981369809E10</v>
      </c>
      <c r="E2357" s="8" t="s">
        <v>6125</v>
      </c>
      <c r="F2357" s="8" t="s">
        <v>6104</v>
      </c>
      <c r="G2357" s="8" t="s">
        <v>6117</v>
      </c>
      <c r="H2357" s="8" t="s">
        <v>6106</v>
      </c>
      <c r="I2357" s="8" t="s">
        <v>6128</v>
      </c>
      <c r="J2357" s="8" t="s">
        <v>6119</v>
      </c>
      <c r="K2357" s="8" t="s">
        <v>6107</v>
      </c>
      <c r="L2357" s="8" t="s">
        <v>6120</v>
      </c>
      <c r="M2357" s="8" t="s">
        <v>6113</v>
      </c>
      <c r="N2357" s="12" t="s">
        <v>18</v>
      </c>
      <c r="O2357" s="12" t="s">
        <v>20</v>
      </c>
      <c r="P2357" s="12" t="s">
        <v>48</v>
      </c>
      <c r="Q2357" s="12" t="s">
        <v>22</v>
      </c>
      <c r="R2357" s="12" t="s">
        <v>32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10">
        <f>ROUNDUP(SUM(VLOOKUP(F2357,'Pontuação'!A$2:B$11,2,FALSE),VLOOKUP(E2357,'Pontuação'!C$2:D$11,2,FALSE),VLOOKUP(H2357,'Pontuação'!I$2:J$11,2,FALSE),VLOOKUP(J2357,'Pontuação'!G$2:H$11,2,FALSE),VLOOKUP(L2357,'Pontuação'!M$2:N$13,2,FALSE)),0)</f>
        <v>1694</v>
      </c>
      <c r="AD2357" s="11">
        <f t="shared" si="1"/>
        <v>169</v>
      </c>
      <c r="AE2357" s="11" t="str">
        <f t="array" ref="AE2357">IFERROR(INDEX('Pontuação'!G$13:G$101, MATCH(AD2357, 'Pontuação'!F$13:F$101, 0)), "Faixa Indefinida")</f>
        <v>B</v>
      </c>
      <c r="AF2357" s="11">
        <f t="shared" si="2"/>
        <v>0</v>
      </c>
      <c r="AG2357" s="11">
        <f t="shared" si="3"/>
        <v>1</v>
      </c>
      <c r="AH2357" s="11">
        <f t="shared" si="4"/>
        <v>0</v>
      </c>
      <c r="AI2357" s="11">
        <f t="shared" si="5"/>
        <v>0</v>
      </c>
      <c r="AJ2357" s="11">
        <f>ROUNDUP(SUM(VLOOKUP(F2357,'Pontuação 3.0'!A$2:B$11,2,FALSE),VLOOKUP(E2357,'Pontuação 3.0'!C$2:D$11,2,FALSE),VLOOKUP(H2357,'Pontuação 3.0'!I$2:J$11,2,FALSE),VLOOKUP(J2357,'Pontuação 3.0'!G$2:H$11,2,FALSE),VLOOKUP(G2357,'Pontuação 3.0'!E$2:F$11,2,FALSE),VLOOKUP(K2357,'Pontuação 3.0'!K$2:L$11,2,FALSE),VLOOKUP(L2357,'Pontuação 3.0'!M$2:N$13,2,FALSE)),0)</f>
        <v>2163</v>
      </c>
      <c r="AK2357" s="10">
        <f t="shared" si="6"/>
        <v>216</v>
      </c>
      <c r="AL2357" s="10" t="str">
        <f t="array" ref="AL2357">IFERROR(INDEX('Pontuação 3.0'!G$13:G$191, MATCH(AK2357, 'Pontuação 3.0'!F$13:F$191, 0)), "Faixa Indefinida")</f>
        <v>B</v>
      </c>
      <c r="AM2357" s="10">
        <f t="shared" si="7"/>
        <v>0</v>
      </c>
      <c r="AN2357" s="10">
        <f t="shared" si="8"/>
        <v>1</v>
      </c>
      <c r="AO2357" s="10">
        <f t="shared" si="9"/>
        <v>0</v>
      </c>
      <c r="AP2357" s="10">
        <f t="shared" si="10"/>
        <v>0</v>
      </c>
    </row>
    <row r="2358" ht="15.75" customHeight="1">
      <c r="A2358" s="7">
        <v>45677.0</v>
      </c>
      <c r="B2358" s="8" t="s">
        <v>5424</v>
      </c>
      <c r="C2358" s="8" t="s">
        <v>5425</v>
      </c>
      <c r="D2358" s="9">
        <v>8.2999277691E10</v>
      </c>
      <c r="E2358" s="8" t="s">
        <v>6103</v>
      </c>
      <c r="F2358" s="8" t="s">
        <v>6116</v>
      </c>
      <c r="G2358" s="8" t="s">
        <v>6122</v>
      </c>
      <c r="H2358" s="8" t="s">
        <v>6118</v>
      </c>
      <c r="I2358" s="8" t="s">
        <v>6107</v>
      </c>
      <c r="J2358" s="8" t="s">
        <v>6108</v>
      </c>
      <c r="K2358" s="8" t="s">
        <v>6109</v>
      </c>
      <c r="L2358" s="8" t="s">
        <v>6110</v>
      </c>
      <c r="M2358" s="8" t="s">
        <v>6111</v>
      </c>
      <c r="N2358" s="12" t="s">
        <v>18</v>
      </c>
      <c r="O2358" s="12" t="s">
        <v>20</v>
      </c>
      <c r="P2358" s="12" t="s">
        <v>31</v>
      </c>
      <c r="Q2358" s="12" t="s">
        <v>22</v>
      </c>
      <c r="R2358" s="12" t="s">
        <v>32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10">
        <f>ROUNDUP(SUM(VLOOKUP(F2358,'Pontuação'!A$2:B$11,2,FALSE),VLOOKUP(E2358,'Pontuação'!C$2:D$11,2,FALSE),VLOOKUP(H2358,'Pontuação'!I$2:J$11,2,FALSE),VLOOKUP(J2358,'Pontuação'!G$2:H$11,2,FALSE),VLOOKUP(L2358,'Pontuação'!M$2:N$13,2,FALSE)),0)</f>
        <v>1770</v>
      </c>
      <c r="AD2358" s="11">
        <f t="shared" si="1"/>
        <v>177</v>
      </c>
      <c r="AE2358" s="11" t="str">
        <f t="array" ref="AE2358">IFERROR(INDEX('Pontuação'!G$13:G$101, MATCH(AD2358, 'Pontuação'!F$13:F$101, 0)), "Faixa Indefinida")</f>
        <v>B</v>
      </c>
      <c r="AF2358" s="11">
        <f t="shared" si="2"/>
        <v>0</v>
      </c>
      <c r="AG2358" s="11">
        <f t="shared" si="3"/>
        <v>1</v>
      </c>
      <c r="AH2358" s="11">
        <f t="shared" si="4"/>
        <v>0</v>
      </c>
      <c r="AI2358" s="11">
        <f t="shared" si="5"/>
        <v>0</v>
      </c>
      <c r="AJ2358" s="11">
        <f>ROUNDUP(SUM(VLOOKUP(F2358,'Pontuação 3.0'!A$2:B$11,2,FALSE),VLOOKUP(E2358,'Pontuação 3.0'!C$2:D$11,2,FALSE),VLOOKUP(H2358,'Pontuação 3.0'!I$2:J$11,2,FALSE),VLOOKUP(J2358,'Pontuação 3.0'!G$2:H$11,2,FALSE),VLOOKUP(G2358,'Pontuação 3.0'!E$2:F$11,2,FALSE),VLOOKUP(K2358,'Pontuação 3.0'!K$2:L$11,2,FALSE),VLOOKUP(L2358,'Pontuação 3.0'!M$2:N$13,2,FALSE)),0)</f>
        <v>2676</v>
      </c>
      <c r="AK2358" s="10">
        <f t="shared" si="6"/>
        <v>268</v>
      </c>
      <c r="AL2358" s="10" t="str">
        <f t="array" ref="AL2358">IFERROR(INDEX('Pontuação 3.0'!G$13:G$191, MATCH(AK2358, 'Pontuação 3.0'!F$13:F$191, 0)), "Faixa Indefinida")</f>
        <v>A</v>
      </c>
      <c r="AM2358" s="10">
        <f t="shared" si="7"/>
        <v>1</v>
      </c>
      <c r="AN2358" s="10">
        <f t="shared" si="8"/>
        <v>0</v>
      </c>
      <c r="AO2358" s="10">
        <f t="shared" si="9"/>
        <v>0</v>
      </c>
      <c r="AP2358" s="10">
        <f t="shared" si="10"/>
        <v>0</v>
      </c>
    </row>
    <row r="2359" ht="15.75" customHeight="1">
      <c r="A2359" s="7">
        <v>45677.0</v>
      </c>
      <c r="B2359" s="8" t="s">
        <v>5426</v>
      </c>
      <c r="C2359" s="8" t="s">
        <v>5427</v>
      </c>
      <c r="D2359" s="9">
        <v>1.4997413154E10</v>
      </c>
      <c r="E2359" s="8" t="s">
        <v>6103</v>
      </c>
      <c r="F2359" s="8" t="s">
        <v>6126</v>
      </c>
      <c r="G2359" s="8" t="s">
        <v>6122</v>
      </c>
      <c r="H2359" s="8" t="s">
        <v>6106</v>
      </c>
      <c r="I2359" s="8" t="s">
        <v>6107</v>
      </c>
      <c r="J2359" s="8" t="s">
        <v>6119</v>
      </c>
      <c r="K2359" s="8" t="s">
        <v>6109</v>
      </c>
      <c r="L2359" s="8" t="s">
        <v>6120</v>
      </c>
      <c r="M2359" s="8" t="s">
        <v>6121</v>
      </c>
      <c r="N2359" s="12" t="s">
        <v>18</v>
      </c>
      <c r="O2359" s="12" t="s">
        <v>20</v>
      </c>
      <c r="P2359" s="12" t="s">
        <v>102</v>
      </c>
      <c r="Q2359" s="12" t="s">
        <v>22</v>
      </c>
      <c r="R2359" s="12" t="s">
        <v>21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10">
        <f>ROUNDUP(SUM(VLOOKUP(F2359,'Pontuação'!A$2:B$11,2,FALSE),VLOOKUP(E2359,'Pontuação'!C$2:D$11,2,FALSE),VLOOKUP(H2359,'Pontuação'!I$2:J$11,2,FALSE),VLOOKUP(J2359,'Pontuação'!G$2:H$11,2,FALSE),VLOOKUP(L2359,'Pontuação'!M$2:N$13,2,FALSE)),0)</f>
        <v>1673</v>
      </c>
      <c r="AD2359" s="11">
        <f t="shared" si="1"/>
        <v>167</v>
      </c>
      <c r="AE2359" s="11" t="str">
        <f t="array" ref="AE2359">IFERROR(INDEX('Pontuação'!G$13:G$101, MATCH(AD2359, 'Pontuação'!F$13:F$101, 0)), "Faixa Indefinida")</f>
        <v>B</v>
      </c>
      <c r="AF2359" s="11">
        <f t="shared" si="2"/>
        <v>0</v>
      </c>
      <c r="AG2359" s="11">
        <f t="shared" si="3"/>
        <v>1</v>
      </c>
      <c r="AH2359" s="11">
        <f t="shared" si="4"/>
        <v>0</v>
      </c>
      <c r="AI2359" s="11">
        <f t="shared" si="5"/>
        <v>0</v>
      </c>
      <c r="AJ2359" s="11">
        <f>ROUNDUP(SUM(VLOOKUP(F2359,'Pontuação 3.0'!A$2:B$11,2,FALSE),VLOOKUP(E2359,'Pontuação 3.0'!C$2:D$11,2,FALSE),VLOOKUP(H2359,'Pontuação 3.0'!I$2:J$11,2,FALSE),VLOOKUP(J2359,'Pontuação 3.0'!G$2:H$11,2,FALSE),VLOOKUP(G2359,'Pontuação 3.0'!E$2:F$11,2,FALSE),VLOOKUP(K2359,'Pontuação 3.0'!K$2:L$11,2,FALSE),VLOOKUP(L2359,'Pontuação 3.0'!M$2:N$13,2,FALSE)),0)</f>
        <v>2196</v>
      </c>
      <c r="AK2359" s="10">
        <f t="shared" si="6"/>
        <v>220</v>
      </c>
      <c r="AL2359" s="10" t="str">
        <f t="array" ref="AL2359">IFERROR(INDEX('Pontuação 3.0'!G$13:G$191, MATCH(AK2359, 'Pontuação 3.0'!F$13:F$191, 0)), "Faixa Indefinida")</f>
        <v>B</v>
      </c>
      <c r="AM2359" s="10">
        <f t="shared" si="7"/>
        <v>0</v>
      </c>
      <c r="AN2359" s="10">
        <f t="shared" si="8"/>
        <v>1</v>
      </c>
      <c r="AO2359" s="10">
        <f t="shared" si="9"/>
        <v>0</v>
      </c>
      <c r="AP2359" s="10">
        <f t="shared" si="10"/>
        <v>0</v>
      </c>
    </row>
    <row r="2360" ht="15.75" customHeight="1">
      <c r="A2360" s="7">
        <v>45677.0</v>
      </c>
      <c r="B2360" s="8" t="s">
        <v>5420</v>
      </c>
      <c r="C2360" s="8" t="s">
        <v>5421</v>
      </c>
      <c r="D2360" s="9">
        <v>1.1964342615E10</v>
      </c>
      <c r="E2360" s="8" t="s">
        <v>6103</v>
      </c>
      <c r="F2360" s="8" t="s">
        <v>6116</v>
      </c>
      <c r="G2360" s="8" t="s">
        <v>6122</v>
      </c>
      <c r="H2360" s="8" t="s">
        <v>6106</v>
      </c>
      <c r="I2360" s="8" t="s">
        <v>6107</v>
      </c>
      <c r="J2360" s="8" t="s">
        <v>6119</v>
      </c>
      <c r="K2360" s="8" t="s">
        <v>6107</v>
      </c>
      <c r="L2360" s="8" t="s">
        <v>6120</v>
      </c>
      <c r="M2360" s="8" t="s">
        <v>6113</v>
      </c>
      <c r="N2360" s="12" t="s">
        <v>18</v>
      </c>
      <c r="O2360" s="12" t="s">
        <v>20</v>
      </c>
      <c r="P2360" s="12" t="s">
        <v>19</v>
      </c>
      <c r="Q2360" s="12" t="s">
        <v>22</v>
      </c>
      <c r="R2360" s="12" t="s">
        <v>21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10">
        <f>ROUNDUP(SUM(VLOOKUP(F2360,'Pontuação'!A$2:B$11,2,FALSE),VLOOKUP(E2360,'Pontuação'!C$2:D$11,2,FALSE),VLOOKUP(H2360,'Pontuação'!I$2:J$11,2,FALSE),VLOOKUP(J2360,'Pontuação'!G$2:H$11,2,FALSE),VLOOKUP(L2360,'Pontuação'!M$2:N$13,2,FALSE)),0)</f>
        <v>1685</v>
      </c>
      <c r="AD2360" s="11">
        <f t="shared" si="1"/>
        <v>169</v>
      </c>
      <c r="AE2360" s="11" t="str">
        <f t="array" ref="AE2360">IFERROR(INDEX('Pontuação'!G$13:G$101, MATCH(AD2360, 'Pontuação'!F$13:F$101, 0)), "Faixa Indefinida")</f>
        <v>B</v>
      </c>
      <c r="AF2360" s="11">
        <f t="shared" si="2"/>
        <v>0</v>
      </c>
      <c r="AG2360" s="11">
        <f t="shared" si="3"/>
        <v>1</v>
      </c>
      <c r="AH2360" s="11">
        <f t="shared" si="4"/>
        <v>0</v>
      </c>
      <c r="AI2360" s="11">
        <f t="shared" si="5"/>
        <v>0</v>
      </c>
      <c r="AJ2360" s="11">
        <f>ROUNDUP(SUM(VLOOKUP(F2360,'Pontuação 3.0'!A$2:B$11,2,FALSE),VLOOKUP(E2360,'Pontuação 3.0'!C$2:D$11,2,FALSE),VLOOKUP(H2360,'Pontuação 3.0'!I$2:J$11,2,FALSE),VLOOKUP(J2360,'Pontuação 3.0'!G$2:H$11,2,FALSE),VLOOKUP(G2360,'Pontuação 3.0'!E$2:F$11,2,FALSE),VLOOKUP(K2360,'Pontuação 3.0'!K$2:L$11,2,FALSE),VLOOKUP(L2360,'Pontuação 3.0'!M$2:N$13,2,FALSE)),0)</f>
        <v>2068</v>
      </c>
      <c r="AK2360" s="10">
        <f t="shared" si="6"/>
        <v>207</v>
      </c>
      <c r="AL2360" s="10" t="str">
        <f t="array" ref="AL2360">IFERROR(INDEX('Pontuação 3.0'!G$13:G$191, MATCH(AK2360, 'Pontuação 3.0'!F$13:F$191, 0)), "Faixa Indefinida")</f>
        <v>C</v>
      </c>
      <c r="AM2360" s="10">
        <f t="shared" si="7"/>
        <v>0</v>
      </c>
      <c r="AN2360" s="10">
        <f t="shared" si="8"/>
        <v>0</v>
      </c>
      <c r="AO2360" s="10">
        <f t="shared" si="9"/>
        <v>1</v>
      </c>
      <c r="AP2360" s="10">
        <f t="shared" si="10"/>
        <v>0</v>
      </c>
    </row>
    <row r="2361" ht="15.75" customHeight="1">
      <c r="A2361" s="7">
        <v>45677.0</v>
      </c>
      <c r="B2361" s="8" t="s">
        <v>295</v>
      </c>
      <c r="C2361" s="8" t="s">
        <v>5428</v>
      </c>
      <c r="D2361" s="8" t="s">
        <v>5429</v>
      </c>
      <c r="E2361" s="8" t="s">
        <v>6103</v>
      </c>
      <c r="F2361" s="8" t="s">
        <v>6126</v>
      </c>
      <c r="G2361" s="8" t="s">
        <v>6117</v>
      </c>
      <c r="H2361" s="8" t="s">
        <v>6118</v>
      </c>
      <c r="I2361" s="8" t="s">
        <v>6107</v>
      </c>
      <c r="J2361" s="8" t="s">
        <v>6119</v>
      </c>
      <c r="K2361" s="8" t="s">
        <v>6107</v>
      </c>
      <c r="L2361" s="8" t="s">
        <v>6120</v>
      </c>
      <c r="M2361" s="8" t="s">
        <v>6121</v>
      </c>
      <c r="N2361" s="12" t="s">
        <v>18</v>
      </c>
      <c r="O2361" s="12" t="s">
        <v>20</v>
      </c>
      <c r="P2361" s="12" t="s">
        <v>25</v>
      </c>
      <c r="Q2361" s="12" t="s">
        <v>22</v>
      </c>
      <c r="R2361" s="12" t="s">
        <v>32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10">
        <f>ROUNDUP(SUM(VLOOKUP(F2361,'Pontuação'!A$2:B$11,2,FALSE),VLOOKUP(E2361,'Pontuação'!C$2:D$11,2,FALSE),VLOOKUP(H2361,'Pontuação'!I$2:J$11,2,FALSE),VLOOKUP(J2361,'Pontuação'!G$2:H$11,2,FALSE),VLOOKUP(L2361,'Pontuação'!M$2:N$13,2,FALSE)),0)</f>
        <v>1715</v>
      </c>
      <c r="AD2361" s="11">
        <f t="shared" si="1"/>
        <v>172</v>
      </c>
      <c r="AE2361" s="11" t="str">
        <f t="array" ref="AE2361">IFERROR(INDEX('Pontuação'!G$13:G$101, MATCH(AD2361, 'Pontuação'!F$13:F$101, 0)), "Faixa Indefinida")</f>
        <v>B</v>
      </c>
      <c r="AF2361" s="11">
        <f t="shared" si="2"/>
        <v>0</v>
      </c>
      <c r="AG2361" s="11">
        <f t="shared" si="3"/>
        <v>1</v>
      </c>
      <c r="AH2361" s="11">
        <f t="shared" si="4"/>
        <v>0</v>
      </c>
      <c r="AI2361" s="11">
        <f t="shared" si="5"/>
        <v>0</v>
      </c>
      <c r="AJ2361" s="11">
        <f>ROUNDUP(SUM(VLOOKUP(F2361,'Pontuação 3.0'!A$2:B$11,2,FALSE),VLOOKUP(E2361,'Pontuação 3.0'!C$2:D$11,2,FALSE),VLOOKUP(H2361,'Pontuação 3.0'!I$2:J$11,2,FALSE),VLOOKUP(J2361,'Pontuação 3.0'!G$2:H$11,2,FALSE),VLOOKUP(G2361,'Pontuação 3.0'!E$2:F$11,2,FALSE),VLOOKUP(K2361,'Pontuação 3.0'!K$2:L$11,2,FALSE),VLOOKUP(L2361,'Pontuação 3.0'!M$2:N$13,2,FALSE)),0)</f>
        <v>2162</v>
      </c>
      <c r="AK2361" s="10">
        <f t="shared" si="6"/>
        <v>216</v>
      </c>
      <c r="AL2361" s="10" t="str">
        <f t="array" ref="AL2361">IFERROR(INDEX('Pontuação 3.0'!G$13:G$191, MATCH(AK2361, 'Pontuação 3.0'!F$13:F$191, 0)), "Faixa Indefinida")</f>
        <v>B</v>
      </c>
      <c r="AM2361" s="10">
        <f t="shared" si="7"/>
        <v>0</v>
      </c>
      <c r="AN2361" s="10">
        <f t="shared" si="8"/>
        <v>1</v>
      </c>
      <c r="AO2361" s="10">
        <f t="shared" si="9"/>
        <v>0</v>
      </c>
      <c r="AP2361" s="10">
        <f t="shared" si="10"/>
        <v>0</v>
      </c>
    </row>
    <row r="2362" ht="15.75" customHeight="1">
      <c r="A2362" s="7">
        <v>45677.0</v>
      </c>
      <c r="B2362" s="8" t="s">
        <v>5430</v>
      </c>
      <c r="C2362" s="8" t="s">
        <v>5431</v>
      </c>
      <c r="D2362" s="9">
        <v>8.1996814316E10</v>
      </c>
      <c r="E2362" s="8" t="s">
        <v>6103</v>
      </c>
      <c r="F2362" s="8" t="s">
        <v>6143</v>
      </c>
      <c r="G2362" s="8" t="s">
        <v>6117</v>
      </c>
      <c r="H2362" s="8" t="s">
        <v>6106</v>
      </c>
      <c r="I2362" s="8" t="s">
        <v>6128</v>
      </c>
      <c r="J2362" s="8" t="s">
        <v>6119</v>
      </c>
      <c r="K2362" s="8" t="s">
        <v>6107</v>
      </c>
      <c r="L2362" s="8" t="s">
        <v>6115</v>
      </c>
      <c r="M2362" s="8" t="s">
        <v>6131</v>
      </c>
      <c r="N2362" s="12" t="s">
        <v>18</v>
      </c>
      <c r="O2362" s="12" t="s">
        <v>20</v>
      </c>
      <c r="P2362" s="12" t="s">
        <v>25</v>
      </c>
      <c r="Q2362" s="12" t="s">
        <v>22</v>
      </c>
      <c r="R2362" s="12" t="s">
        <v>21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10">
        <f>ROUNDUP(SUM(VLOOKUP(F2362,'Pontuação'!A$2:B$11,2,FALSE),VLOOKUP(E2362,'Pontuação'!C$2:D$11,2,FALSE),VLOOKUP(H2362,'Pontuação'!I$2:J$11,2,FALSE),VLOOKUP(J2362,'Pontuação'!G$2:H$11,2,FALSE),VLOOKUP(L2362,'Pontuação'!M$2:N$13,2,FALSE)),0)</f>
        <v>1524</v>
      </c>
      <c r="AD2362" s="11">
        <f t="shared" si="1"/>
        <v>152</v>
      </c>
      <c r="AE2362" s="11" t="str">
        <f t="array" ref="AE2362">IFERROR(INDEX('Pontuação'!G$13:G$101, MATCH(AD2362, 'Pontuação'!F$13:F$101, 0)), "Faixa Indefinida")</f>
        <v>C</v>
      </c>
      <c r="AF2362" s="11">
        <f t="shared" si="2"/>
        <v>0</v>
      </c>
      <c r="AG2362" s="11">
        <f t="shared" si="3"/>
        <v>0</v>
      </c>
      <c r="AH2362" s="11">
        <f t="shared" si="4"/>
        <v>1</v>
      </c>
      <c r="AI2362" s="11">
        <f t="shared" si="5"/>
        <v>0</v>
      </c>
      <c r="AJ2362" s="11">
        <f>ROUNDUP(SUM(VLOOKUP(F2362,'Pontuação 3.0'!A$2:B$11,2,FALSE),VLOOKUP(E2362,'Pontuação 3.0'!C$2:D$11,2,FALSE),VLOOKUP(H2362,'Pontuação 3.0'!I$2:J$11,2,FALSE),VLOOKUP(J2362,'Pontuação 3.0'!G$2:H$11,2,FALSE),VLOOKUP(G2362,'Pontuação 3.0'!E$2:F$11,2,FALSE),VLOOKUP(K2362,'Pontuação 3.0'!K$2:L$11,2,FALSE),VLOOKUP(L2362,'Pontuação 3.0'!M$2:N$13,2,FALSE)),0)</f>
        <v>1900</v>
      </c>
      <c r="AK2362" s="10">
        <f t="shared" si="6"/>
        <v>190</v>
      </c>
      <c r="AL2362" s="10" t="str">
        <f t="array" ref="AL2362">IFERROR(INDEX('Pontuação 3.0'!G$13:G$191, MATCH(AK2362, 'Pontuação 3.0'!F$13:F$191, 0)), "Faixa Indefinida")</f>
        <v>D</v>
      </c>
      <c r="AM2362" s="10">
        <f t="shared" si="7"/>
        <v>0</v>
      </c>
      <c r="AN2362" s="10">
        <f t="shared" si="8"/>
        <v>0</v>
      </c>
      <c r="AO2362" s="10">
        <f t="shared" si="9"/>
        <v>0</v>
      </c>
      <c r="AP2362" s="10">
        <f t="shared" si="10"/>
        <v>1</v>
      </c>
    </row>
    <row r="2363" ht="15.75" customHeight="1">
      <c r="A2363" s="7">
        <v>45677.0</v>
      </c>
      <c r="B2363" s="8" t="s">
        <v>5432</v>
      </c>
      <c r="C2363" s="8" t="s">
        <v>5433</v>
      </c>
      <c r="D2363" s="8" t="s">
        <v>5434</v>
      </c>
      <c r="E2363" s="8" t="s">
        <v>6103</v>
      </c>
      <c r="F2363" s="8" t="s">
        <v>6116</v>
      </c>
      <c r="G2363" s="8" t="s">
        <v>6117</v>
      </c>
      <c r="H2363" s="8" t="s">
        <v>6106</v>
      </c>
      <c r="I2363" s="8" t="s">
        <v>6107</v>
      </c>
      <c r="J2363" s="8" t="s">
        <v>6108</v>
      </c>
      <c r="K2363" s="8" t="s">
        <v>6107</v>
      </c>
      <c r="L2363" s="8" t="s">
        <v>6120</v>
      </c>
      <c r="M2363" s="8" t="s">
        <v>6113</v>
      </c>
      <c r="N2363" s="12" t="s">
        <v>18</v>
      </c>
      <c r="O2363" s="12" t="s">
        <v>20</v>
      </c>
      <c r="P2363" s="12" t="s">
        <v>89</v>
      </c>
      <c r="Q2363" s="12" t="s">
        <v>22</v>
      </c>
      <c r="R2363" s="12" t="s">
        <v>32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10">
        <f>ROUNDUP(SUM(VLOOKUP(F2363,'Pontuação'!A$2:B$11,2,FALSE),VLOOKUP(E2363,'Pontuação'!C$2:D$11,2,FALSE),VLOOKUP(H2363,'Pontuação'!I$2:J$11,2,FALSE),VLOOKUP(J2363,'Pontuação'!G$2:H$11,2,FALSE),VLOOKUP(L2363,'Pontuação'!M$2:N$13,2,FALSE)),0)</f>
        <v>1790</v>
      </c>
      <c r="AD2363" s="11">
        <f t="shared" si="1"/>
        <v>179</v>
      </c>
      <c r="AE2363" s="11" t="str">
        <f t="array" ref="AE2363">IFERROR(INDEX('Pontuação'!G$13:G$101, MATCH(AD2363, 'Pontuação'!F$13:F$101, 0)), "Faixa Indefinida")</f>
        <v>B</v>
      </c>
      <c r="AF2363" s="11">
        <f t="shared" si="2"/>
        <v>0</v>
      </c>
      <c r="AG2363" s="11">
        <f t="shared" si="3"/>
        <v>1</v>
      </c>
      <c r="AH2363" s="11">
        <f t="shared" si="4"/>
        <v>0</v>
      </c>
      <c r="AI2363" s="11">
        <f t="shared" si="5"/>
        <v>0</v>
      </c>
      <c r="AJ2363" s="11">
        <f>ROUNDUP(SUM(VLOOKUP(F2363,'Pontuação 3.0'!A$2:B$11,2,FALSE),VLOOKUP(E2363,'Pontuação 3.0'!C$2:D$11,2,FALSE),VLOOKUP(H2363,'Pontuação 3.0'!I$2:J$11,2,FALSE),VLOOKUP(J2363,'Pontuação 3.0'!G$2:H$11,2,FALSE),VLOOKUP(G2363,'Pontuação 3.0'!E$2:F$11,2,FALSE),VLOOKUP(K2363,'Pontuação 3.0'!K$2:L$11,2,FALSE),VLOOKUP(L2363,'Pontuação 3.0'!M$2:N$13,2,FALSE)),0)</f>
        <v>2360</v>
      </c>
      <c r="AK2363" s="10">
        <f t="shared" si="6"/>
        <v>236</v>
      </c>
      <c r="AL2363" s="10" t="str">
        <f t="array" ref="AL2363">IFERROR(INDEX('Pontuação 3.0'!G$13:G$191, MATCH(AK2363, 'Pontuação 3.0'!F$13:F$191, 0)), "Faixa Indefinida")</f>
        <v>A</v>
      </c>
      <c r="AM2363" s="10">
        <f t="shared" si="7"/>
        <v>1</v>
      </c>
      <c r="AN2363" s="10">
        <f t="shared" si="8"/>
        <v>0</v>
      </c>
      <c r="AO2363" s="10">
        <f t="shared" si="9"/>
        <v>0</v>
      </c>
      <c r="AP2363" s="10">
        <f t="shared" si="10"/>
        <v>0</v>
      </c>
    </row>
    <row r="2364" ht="15.75" customHeight="1">
      <c r="A2364" s="7">
        <v>45677.0</v>
      </c>
      <c r="B2364" s="8" t="s">
        <v>3965</v>
      </c>
      <c r="C2364" s="8" t="s">
        <v>5437</v>
      </c>
      <c r="D2364" s="9">
        <v>4.5998356974E10</v>
      </c>
      <c r="E2364" s="8" t="s">
        <v>6103</v>
      </c>
      <c r="F2364" s="8" t="s">
        <v>6116</v>
      </c>
      <c r="G2364" s="8" t="s">
        <v>6117</v>
      </c>
      <c r="H2364" s="8" t="s">
        <v>6132</v>
      </c>
      <c r="I2364" s="8" t="s">
        <v>6107</v>
      </c>
      <c r="J2364" s="8" t="s">
        <v>6129</v>
      </c>
      <c r="K2364" s="8" t="s">
        <v>6107</v>
      </c>
      <c r="L2364" s="8" t="s">
        <v>6120</v>
      </c>
      <c r="M2364" s="8" t="s">
        <v>6113</v>
      </c>
      <c r="N2364" s="12" t="s">
        <v>18</v>
      </c>
      <c r="O2364" s="12" t="s">
        <v>20</v>
      </c>
      <c r="P2364" s="12" t="s">
        <v>25</v>
      </c>
      <c r="Q2364" s="12" t="s">
        <v>33</v>
      </c>
      <c r="R2364" s="12" t="s">
        <v>32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10">
        <f>ROUNDUP(SUM(VLOOKUP(F2364,'Pontuação'!A$2:B$11,2,FALSE),VLOOKUP(E2364,'Pontuação'!C$2:D$11,2,FALSE),VLOOKUP(H2364,'Pontuação'!I$2:J$11,2,FALSE),VLOOKUP(J2364,'Pontuação'!G$2:H$11,2,FALSE),VLOOKUP(L2364,'Pontuação'!M$2:N$13,2,FALSE)),0)</f>
        <v>1779</v>
      </c>
      <c r="AD2364" s="11">
        <f t="shared" si="1"/>
        <v>178</v>
      </c>
      <c r="AE2364" s="11" t="str">
        <f t="array" ref="AE2364">IFERROR(INDEX('Pontuação'!G$13:G$101, MATCH(AD2364, 'Pontuação'!F$13:F$101, 0)), "Faixa Indefinida")</f>
        <v>B</v>
      </c>
      <c r="AF2364" s="11">
        <f t="shared" si="2"/>
        <v>0</v>
      </c>
      <c r="AG2364" s="11">
        <f t="shared" si="3"/>
        <v>1</v>
      </c>
      <c r="AH2364" s="11">
        <f t="shared" si="4"/>
        <v>0</v>
      </c>
      <c r="AI2364" s="11">
        <f t="shared" si="5"/>
        <v>0</v>
      </c>
      <c r="AJ2364" s="11">
        <f>ROUNDUP(SUM(VLOOKUP(F2364,'Pontuação 3.0'!A$2:B$11,2,FALSE),VLOOKUP(E2364,'Pontuação 3.0'!C$2:D$11,2,FALSE),VLOOKUP(H2364,'Pontuação 3.0'!I$2:J$11,2,FALSE),VLOOKUP(J2364,'Pontuação 3.0'!G$2:H$11,2,FALSE),VLOOKUP(G2364,'Pontuação 3.0'!E$2:F$11,2,FALSE),VLOOKUP(K2364,'Pontuação 3.0'!K$2:L$11,2,FALSE),VLOOKUP(L2364,'Pontuação 3.0'!M$2:N$13,2,FALSE)),0)</f>
        <v>2375</v>
      </c>
      <c r="AK2364" s="10">
        <f t="shared" si="6"/>
        <v>238</v>
      </c>
      <c r="AL2364" s="10" t="str">
        <f t="array" ref="AL2364">IFERROR(INDEX('Pontuação 3.0'!G$13:G$191, MATCH(AK2364, 'Pontuação 3.0'!F$13:F$191, 0)), "Faixa Indefinida")</f>
        <v>A</v>
      </c>
      <c r="AM2364" s="10">
        <f t="shared" si="7"/>
        <v>1</v>
      </c>
      <c r="AN2364" s="10">
        <f t="shared" si="8"/>
        <v>0</v>
      </c>
      <c r="AO2364" s="10">
        <f t="shared" si="9"/>
        <v>0</v>
      </c>
      <c r="AP2364" s="10">
        <f t="shared" si="10"/>
        <v>0</v>
      </c>
    </row>
    <row r="2365" ht="15.75" customHeight="1">
      <c r="A2365" s="7">
        <v>45677.0</v>
      </c>
      <c r="B2365" s="8" t="s">
        <v>5438</v>
      </c>
      <c r="C2365" s="8" t="s">
        <v>5439</v>
      </c>
      <c r="D2365" s="9">
        <v>1.7991706937E10</v>
      </c>
      <c r="E2365" s="8" t="s">
        <v>6125</v>
      </c>
      <c r="F2365" s="8" t="s">
        <v>6126</v>
      </c>
      <c r="G2365" s="8" t="s">
        <v>6112</v>
      </c>
      <c r="H2365" s="8" t="s">
        <v>6106</v>
      </c>
      <c r="I2365" s="8" t="s">
        <v>6128</v>
      </c>
      <c r="J2365" s="8" t="s">
        <v>6119</v>
      </c>
      <c r="K2365" s="8" t="s">
        <v>6109</v>
      </c>
      <c r="L2365" s="8" t="s">
        <v>6115</v>
      </c>
      <c r="M2365" s="8" t="s">
        <v>6113</v>
      </c>
      <c r="N2365" s="12" t="s">
        <v>18</v>
      </c>
      <c r="O2365" s="12" t="s">
        <v>20</v>
      </c>
      <c r="P2365" s="12" t="s">
        <v>25</v>
      </c>
      <c r="Q2365" s="12" t="s">
        <v>83</v>
      </c>
      <c r="R2365" s="12" t="s">
        <v>21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10">
        <f>ROUNDUP(SUM(VLOOKUP(F2365,'Pontuação'!A$2:B$11,2,FALSE),VLOOKUP(E2365,'Pontuação'!C$2:D$11,2,FALSE),VLOOKUP(H2365,'Pontuação'!I$2:J$11,2,FALSE),VLOOKUP(J2365,'Pontuação'!G$2:H$11,2,FALSE),VLOOKUP(L2365,'Pontuação'!M$2:N$13,2,FALSE)),0)</f>
        <v>1545</v>
      </c>
      <c r="AD2365" s="11">
        <f t="shared" si="1"/>
        <v>155</v>
      </c>
      <c r="AE2365" s="11" t="str">
        <f t="array" ref="AE2365">IFERROR(INDEX('Pontuação'!G$13:G$101, MATCH(AD2365, 'Pontuação'!F$13:F$101, 0)), "Faixa Indefinida")</f>
        <v>C</v>
      </c>
      <c r="AF2365" s="11">
        <f t="shared" si="2"/>
        <v>0</v>
      </c>
      <c r="AG2365" s="11">
        <f t="shared" si="3"/>
        <v>0</v>
      </c>
      <c r="AH2365" s="11">
        <f t="shared" si="4"/>
        <v>1</v>
      </c>
      <c r="AI2365" s="11">
        <f t="shared" si="5"/>
        <v>0</v>
      </c>
      <c r="AJ2365" s="11">
        <f>ROUNDUP(SUM(VLOOKUP(F2365,'Pontuação 3.0'!A$2:B$11,2,FALSE),VLOOKUP(E2365,'Pontuação 3.0'!C$2:D$11,2,FALSE),VLOOKUP(H2365,'Pontuação 3.0'!I$2:J$11,2,FALSE),VLOOKUP(J2365,'Pontuação 3.0'!G$2:H$11,2,FALSE),VLOOKUP(G2365,'Pontuação 3.0'!E$2:F$11,2,FALSE),VLOOKUP(K2365,'Pontuação 3.0'!K$2:L$11,2,FALSE),VLOOKUP(L2365,'Pontuação 3.0'!M$2:N$13,2,FALSE)),0)</f>
        <v>2113</v>
      </c>
      <c r="AK2365" s="10">
        <f t="shared" si="6"/>
        <v>211</v>
      </c>
      <c r="AL2365" s="10" t="str">
        <f t="array" ref="AL2365">IFERROR(INDEX('Pontuação 3.0'!G$13:G$191, MATCH(AK2365, 'Pontuação 3.0'!F$13:F$191, 0)), "Faixa Indefinida")</f>
        <v>C</v>
      </c>
      <c r="AM2365" s="10">
        <f t="shared" si="7"/>
        <v>0</v>
      </c>
      <c r="AN2365" s="10">
        <f t="shared" si="8"/>
        <v>0</v>
      </c>
      <c r="AO2365" s="10">
        <f t="shared" si="9"/>
        <v>1</v>
      </c>
      <c r="AP2365" s="10">
        <f t="shared" si="10"/>
        <v>0</v>
      </c>
    </row>
    <row r="2366" ht="15.75" customHeight="1">
      <c r="A2366" s="7">
        <v>45677.0</v>
      </c>
      <c r="B2366" s="8" t="s">
        <v>5440</v>
      </c>
      <c r="C2366" s="8" t="s">
        <v>5441</v>
      </c>
      <c r="D2366" s="14" t="s">
        <v>6260</v>
      </c>
      <c r="E2366" s="8" t="s">
        <v>6103</v>
      </c>
      <c r="F2366" s="8" t="s">
        <v>6126</v>
      </c>
      <c r="G2366" s="8" t="s">
        <v>6122</v>
      </c>
      <c r="H2366" s="8" t="s">
        <v>6106</v>
      </c>
      <c r="I2366" s="8" t="s">
        <v>6107</v>
      </c>
      <c r="J2366" s="8" t="s">
        <v>6119</v>
      </c>
      <c r="K2366" s="8" t="s">
        <v>6107</v>
      </c>
      <c r="L2366" s="8" t="s">
        <v>6115</v>
      </c>
      <c r="M2366" s="8" t="s">
        <v>6121</v>
      </c>
      <c r="N2366" s="12" t="s">
        <v>18</v>
      </c>
      <c r="O2366" s="12" t="s">
        <v>20</v>
      </c>
      <c r="P2366" s="12" t="s">
        <v>102</v>
      </c>
      <c r="Q2366" s="12" t="s">
        <v>22</v>
      </c>
      <c r="R2366" s="12" t="s">
        <v>21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10">
        <f>ROUNDUP(SUM(VLOOKUP(F2366,'Pontuação'!A$2:B$11,2,FALSE),VLOOKUP(E2366,'Pontuação'!C$2:D$11,2,FALSE),VLOOKUP(H2366,'Pontuação'!I$2:J$11,2,FALSE),VLOOKUP(J2366,'Pontuação'!G$2:H$11,2,FALSE),VLOOKUP(L2366,'Pontuação'!M$2:N$13,2,FALSE)),0)</f>
        <v>1541</v>
      </c>
      <c r="AD2366" s="11">
        <f t="shared" si="1"/>
        <v>154</v>
      </c>
      <c r="AE2366" s="11" t="str">
        <f t="array" ref="AE2366">IFERROR(INDEX('Pontuação'!G$13:G$101, MATCH(AD2366, 'Pontuação'!F$13:F$101, 0)), "Faixa Indefinida")</f>
        <v>C</v>
      </c>
      <c r="AF2366" s="11">
        <f t="shared" si="2"/>
        <v>0</v>
      </c>
      <c r="AG2366" s="11">
        <f t="shared" si="3"/>
        <v>0</v>
      </c>
      <c r="AH2366" s="11">
        <f t="shared" si="4"/>
        <v>1</v>
      </c>
      <c r="AI2366" s="11">
        <f t="shared" si="5"/>
        <v>0</v>
      </c>
      <c r="AJ2366" s="11">
        <f>ROUNDUP(SUM(VLOOKUP(F2366,'Pontuação 3.0'!A$2:B$11,2,FALSE),VLOOKUP(E2366,'Pontuação 3.0'!C$2:D$11,2,FALSE),VLOOKUP(H2366,'Pontuação 3.0'!I$2:J$11,2,FALSE),VLOOKUP(J2366,'Pontuação 3.0'!G$2:H$11,2,FALSE),VLOOKUP(G2366,'Pontuação 3.0'!E$2:F$11,2,FALSE),VLOOKUP(K2366,'Pontuação 3.0'!K$2:L$11,2,FALSE),VLOOKUP(L2366,'Pontuação 3.0'!M$2:N$13,2,FALSE)),0)</f>
        <v>1849</v>
      </c>
      <c r="AK2366" s="10">
        <f t="shared" si="6"/>
        <v>185</v>
      </c>
      <c r="AL2366" s="10" t="str">
        <f t="array" ref="AL2366">IFERROR(INDEX('Pontuação 3.0'!G$13:G$191, MATCH(AK2366, 'Pontuação 3.0'!F$13:F$191, 0)), "Faixa Indefinida")</f>
        <v>D</v>
      </c>
      <c r="AM2366" s="10">
        <f t="shared" si="7"/>
        <v>0</v>
      </c>
      <c r="AN2366" s="10">
        <f t="shared" si="8"/>
        <v>0</v>
      </c>
      <c r="AO2366" s="10">
        <f t="shared" si="9"/>
        <v>0</v>
      </c>
      <c r="AP2366" s="10">
        <f t="shared" si="10"/>
        <v>1</v>
      </c>
    </row>
    <row r="2367" ht="15.75" customHeight="1">
      <c r="A2367" s="7">
        <v>45678.0</v>
      </c>
      <c r="B2367" s="8" t="s">
        <v>5442</v>
      </c>
      <c r="C2367" s="8" t="s">
        <v>5443</v>
      </c>
      <c r="D2367" s="9">
        <v>3.1985559166E10</v>
      </c>
      <c r="E2367" s="8" t="s">
        <v>6103</v>
      </c>
      <c r="F2367" s="8" t="s">
        <v>6126</v>
      </c>
      <c r="G2367" s="8" t="s">
        <v>6114</v>
      </c>
      <c r="H2367" s="8" t="s">
        <v>6123</v>
      </c>
      <c r="I2367" s="8" t="s">
        <v>6107</v>
      </c>
      <c r="J2367" s="8" t="s">
        <v>6108</v>
      </c>
      <c r="K2367" s="8" t="s">
        <v>6107</v>
      </c>
      <c r="L2367" s="8" t="s">
        <v>6120</v>
      </c>
      <c r="M2367" s="8" t="s">
        <v>6111</v>
      </c>
      <c r="N2367" s="12" t="s">
        <v>18</v>
      </c>
      <c r="O2367" s="12" t="s">
        <v>20</v>
      </c>
      <c r="P2367" s="12" t="s">
        <v>25</v>
      </c>
      <c r="Q2367" s="12" t="s">
        <v>83</v>
      </c>
      <c r="R2367" s="12" t="s">
        <v>32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10">
        <f>ROUNDUP(SUM(VLOOKUP(F2367,'Pontuação'!A$2:B$11,2,FALSE),VLOOKUP(E2367,'Pontuação'!C$2:D$11,2,FALSE),VLOOKUP(H2367,'Pontuação'!I$2:J$11,2,FALSE),VLOOKUP(J2367,'Pontuação'!G$2:H$11,2,FALSE),VLOOKUP(L2367,'Pontuação'!M$2:N$13,2,FALSE)),0)</f>
        <v>1664</v>
      </c>
      <c r="AD2367" s="11">
        <f t="shared" si="1"/>
        <v>166</v>
      </c>
      <c r="AE2367" s="11" t="str">
        <f t="array" ref="AE2367">IFERROR(INDEX('Pontuação'!G$13:G$101, MATCH(AD2367, 'Pontuação'!F$13:F$101, 0)), "Faixa Indefinida")</f>
        <v>B</v>
      </c>
      <c r="AF2367" s="11">
        <f t="shared" si="2"/>
        <v>0</v>
      </c>
      <c r="AG2367" s="11">
        <f t="shared" si="3"/>
        <v>1</v>
      </c>
      <c r="AH2367" s="11">
        <f t="shared" si="4"/>
        <v>0</v>
      </c>
      <c r="AI2367" s="11">
        <f t="shared" si="5"/>
        <v>0</v>
      </c>
      <c r="AJ2367" s="11">
        <f>ROUNDUP(SUM(VLOOKUP(F2367,'Pontuação 3.0'!A$2:B$11,2,FALSE),VLOOKUP(E2367,'Pontuação 3.0'!C$2:D$11,2,FALSE),VLOOKUP(H2367,'Pontuação 3.0'!I$2:J$11,2,FALSE),VLOOKUP(J2367,'Pontuação 3.0'!G$2:H$11,2,FALSE),VLOOKUP(G2367,'Pontuação 3.0'!E$2:F$11,2,FALSE),VLOOKUP(K2367,'Pontuação 3.0'!K$2:L$11,2,FALSE),VLOOKUP(L2367,'Pontuação 3.0'!M$2:N$13,2,FALSE)),0)</f>
        <v>1929</v>
      </c>
      <c r="AK2367" s="10">
        <f t="shared" si="6"/>
        <v>193</v>
      </c>
      <c r="AL2367" s="10" t="str">
        <f t="array" ref="AL2367">IFERROR(INDEX('Pontuação 3.0'!G$13:G$191, MATCH(AK2367, 'Pontuação 3.0'!F$13:F$191, 0)), "Faixa Indefinida")</f>
        <v>C</v>
      </c>
      <c r="AM2367" s="10">
        <f t="shared" si="7"/>
        <v>0</v>
      </c>
      <c r="AN2367" s="10">
        <f t="shared" si="8"/>
        <v>0</v>
      </c>
      <c r="AO2367" s="10">
        <f t="shared" si="9"/>
        <v>1</v>
      </c>
      <c r="AP2367" s="10">
        <f t="shared" si="10"/>
        <v>0</v>
      </c>
    </row>
    <row r="2368" ht="15.75" customHeight="1">
      <c r="A2368" s="7">
        <v>45678.0</v>
      </c>
      <c r="B2368" s="8" t="s">
        <v>5444</v>
      </c>
      <c r="C2368" s="8" t="s">
        <v>5445</v>
      </c>
      <c r="D2368" s="9">
        <v>7.598847075E10</v>
      </c>
      <c r="E2368" s="8" t="s">
        <v>6103</v>
      </c>
      <c r="F2368" s="8" t="s">
        <v>6116</v>
      </c>
      <c r="G2368" s="8" t="s">
        <v>6117</v>
      </c>
      <c r="H2368" s="8" t="s">
        <v>6106</v>
      </c>
      <c r="I2368" s="8" t="s">
        <v>6128</v>
      </c>
      <c r="J2368" s="8" t="s">
        <v>6119</v>
      </c>
      <c r="K2368" s="8" t="s">
        <v>6107</v>
      </c>
      <c r="L2368" s="8" t="s">
        <v>6120</v>
      </c>
      <c r="M2368" s="8" t="s">
        <v>6121</v>
      </c>
      <c r="N2368" s="12" t="s">
        <v>18</v>
      </c>
      <c r="O2368" s="12" t="s">
        <v>20</v>
      </c>
      <c r="P2368" s="12" t="s">
        <v>71</v>
      </c>
      <c r="Q2368" s="12" t="s">
        <v>83</v>
      </c>
      <c r="R2368" s="12" t="s">
        <v>32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10">
        <f>ROUNDUP(SUM(VLOOKUP(F2368,'Pontuação'!A$2:B$11,2,FALSE),VLOOKUP(E2368,'Pontuação'!C$2:D$11,2,FALSE),VLOOKUP(H2368,'Pontuação'!I$2:J$11,2,FALSE),VLOOKUP(J2368,'Pontuação'!G$2:H$11,2,FALSE),VLOOKUP(L2368,'Pontuação'!M$2:N$13,2,FALSE)),0)</f>
        <v>1685</v>
      </c>
      <c r="AD2368" s="11">
        <f t="shared" si="1"/>
        <v>169</v>
      </c>
      <c r="AE2368" s="11" t="str">
        <f t="array" ref="AE2368">IFERROR(INDEX('Pontuação'!G$13:G$101, MATCH(AD2368, 'Pontuação'!F$13:F$101, 0)), "Faixa Indefinida")</f>
        <v>B</v>
      </c>
      <c r="AF2368" s="11">
        <f t="shared" si="2"/>
        <v>0</v>
      </c>
      <c r="AG2368" s="11">
        <f t="shared" si="3"/>
        <v>1</v>
      </c>
      <c r="AH2368" s="11">
        <f t="shared" si="4"/>
        <v>0</v>
      </c>
      <c r="AI2368" s="11">
        <f t="shared" si="5"/>
        <v>0</v>
      </c>
      <c r="AJ2368" s="11">
        <f>ROUNDUP(SUM(VLOOKUP(F2368,'Pontuação 3.0'!A$2:B$11,2,FALSE),VLOOKUP(E2368,'Pontuação 3.0'!C$2:D$11,2,FALSE),VLOOKUP(H2368,'Pontuação 3.0'!I$2:J$11,2,FALSE),VLOOKUP(J2368,'Pontuação 3.0'!G$2:H$11,2,FALSE),VLOOKUP(G2368,'Pontuação 3.0'!E$2:F$11,2,FALSE),VLOOKUP(K2368,'Pontuação 3.0'!K$2:L$11,2,FALSE),VLOOKUP(L2368,'Pontuação 3.0'!M$2:N$13,2,FALSE)),0)</f>
        <v>2208</v>
      </c>
      <c r="AK2368" s="10">
        <f t="shared" si="6"/>
        <v>221</v>
      </c>
      <c r="AL2368" s="10" t="str">
        <f t="array" ref="AL2368">IFERROR(INDEX('Pontuação 3.0'!G$13:G$191, MATCH(AK2368, 'Pontuação 3.0'!F$13:F$191, 0)), "Faixa Indefinida")</f>
        <v>B</v>
      </c>
      <c r="AM2368" s="10">
        <f t="shared" si="7"/>
        <v>0</v>
      </c>
      <c r="AN2368" s="10">
        <f t="shared" si="8"/>
        <v>1</v>
      </c>
      <c r="AO2368" s="10">
        <f t="shared" si="9"/>
        <v>0</v>
      </c>
      <c r="AP2368" s="10">
        <f t="shared" si="10"/>
        <v>0</v>
      </c>
    </row>
    <row r="2369" ht="15.75" customHeight="1">
      <c r="A2369" s="7">
        <v>45678.0</v>
      </c>
      <c r="B2369" s="8" t="s">
        <v>155</v>
      </c>
      <c r="C2369" s="8" t="s">
        <v>5446</v>
      </c>
      <c r="D2369" s="9">
        <v>7.9999276685E10</v>
      </c>
      <c r="E2369" s="8" t="s">
        <v>6103</v>
      </c>
      <c r="F2369" s="8" t="s">
        <v>6126</v>
      </c>
      <c r="G2369" s="8" t="s">
        <v>6117</v>
      </c>
      <c r="H2369" s="8" t="s">
        <v>6132</v>
      </c>
      <c r="I2369" s="8" t="s">
        <v>6128</v>
      </c>
      <c r="J2369" s="8" t="s">
        <v>6129</v>
      </c>
      <c r="K2369" s="8" t="s">
        <v>6107</v>
      </c>
      <c r="L2369" s="8" t="s">
        <v>6115</v>
      </c>
      <c r="M2369" s="8" t="s">
        <v>6113</v>
      </c>
      <c r="N2369" s="12" t="s">
        <v>18</v>
      </c>
      <c r="O2369" s="12" t="s">
        <v>20</v>
      </c>
      <c r="P2369" s="12" t="s">
        <v>89</v>
      </c>
      <c r="Q2369" s="12" t="s">
        <v>22</v>
      </c>
      <c r="R2369" s="12" t="s">
        <v>32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10">
        <f>ROUNDUP(SUM(VLOOKUP(F2369,'Pontuação'!A$2:B$11,2,FALSE),VLOOKUP(E2369,'Pontuação'!C$2:D$11,2,FALSE),VLOOKUP(H2369,'Pontuação'!I$2:J$11,2,FALSE),VLOOKUP(J2369,'Pontuação'!G$2:H$11,2,FALSE),VLOOKUP(L2369,'Pontuação'!M$2:N$13,2,FALSE)),0)</f>
        <v>1635</v>
      </c>
      <c r="AD2369" s="11">
        <f t="shared" si="1"/>
        <v>164</v>
      </c>
      <c r="AE2369" s="11" t="str">
        <f t="array" ref="AE2369">IFERROR(INDEX('Pontuação'!G$13:G$101, MATCH(AD2369, 'Pontuação'!F$13:F$101, 0)), "Faixa Indefinida")</f>
        <v>C</v>
      </c>
      <c r="AF2369" s="11">
        <f t="shared" si="2"/>
        <v>0</v>
      </c>
      <c r="AG2369" s="11">
        <f t="shared" si="3"/>
        <v>0</v>
      </c>
      <c r="AH2369" s="11">
        <f t="shared" si="4"/>
        <v>1</v>
      </c>
      <c r="AI2369" s="11">
        <f t="shared" si="5"/>
        <v>0</v>
      </c>
      <c r="AJ2369" s="11">
        <f>ROUNDUP(SUM(VLOOKUP(F2369,'Pontuação 3.0'!A$2:B$11,2,FALSE),VLOOKUP(E2369,'Pontuação 3.0'!C$2:D$11,2,FALSE),VLOOKUP(H2369,'Pontuação 3.0'!I$2:J$11,2,FALSE),VLOOKUP(J2369,'Pontuação 3.0'!G$2:H$11,2,FALSE),VLOOKUP(G2369,'Pontuação 3.0'!E$2:F$11,2,FALSE),VLOOKUP(K2369,'Pontuação 3.0'!K$2:L$11,2,FALSE),VLOOKUP(L2369,'Pontuação 3.0'!M$2:N$13,2,FALSE)),0)</f>
        <v>2156</v>
      </c>
      <c r="AK2369" s="10">
        <f t="shared" si="6"/>
        <v>216</v>
      </c>
      <c r="AL2369" s="10" t="str">
        <f t="array" ref="AL2369">IFERROR(INDEX('Pontuação 3.0'!G$13:G$191, MATCH(AK2369, 'Pontuação 3.0'!F$13:F$191, 0)), "Faixa Indefinida")</f>
        <v>B</v>
      </c>
      <c r="AM2369" s="10">
        <f t="shared" si="7"/>
        <v>0</v>
      </c>
      <c r="AN2369" s="10">
        <f t="shared" si="8"/>
        <v>1</v>
      </c>
      <c r="AO2369" s="10">
        <f t="shared" si="9"/>
        <v>0</v>
      </c>
      <c r="AP2369" s="10">
        <f t="shared" si="10"/>
        <v>0</v>
      </c>
    </row>
    <row r="2370" ht="15.75" customHeight="1">
      <c r="A2370" s="7">
        <v>45678.0</v>
      </c>
      <c r="B2370" s="8" t="s">
        <v>5447</v>
      </c>
      <c r="C2370" s="8" t="s">
        <v>5448</v>
      </c>
      <c r="D2370" s="9">
        <v>1.3974087953E10</v>
      </c>
      <c r="E2370" s="8" t="s">
        <v>6125</v>
      </c>
      <c r="F2370" s="8" t="s">
        <v>6116</v>
      </c>
      <c r="G2370" s="8" t="s">
        <v>6105</v>
      </c>
      <c r="H2370" s="8" t="s">
        <v>6106</v>
      </c>
      <c r="I2370" s="8" t="s">
        <v>6107</v>
      </c>
      <c r="J2370" s="8" t="s">
        <v>6130</v>
      </c>
      <c r="K2370" s="8" t="s">
        <v>6109</v>
      </c>
      <c r="L2370" s="8" t="s">
        <v>6120</v>
      </c>
      <c r="M2370" s="8" t="s">
        <v>6111</v>
      </c>
      <c r="N2370" s="12" t="s">
        <v>18</v>
      </c>
      <c r="O2370" s="12" t="s">
        <v>20</v>
      </c>
      <c r="P2370" s="12" t="s">
        <v>31</v>
      </c>
      <c r="Q2370" s="12" t="s">
        <v>54</v>
      </c>
      <c r="R2370" s="12" t="s">
        <v>32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10">
        <f>ROUNDUP(SUM(VLOOKUP(F2370,'Pontuação'!A$2:B$11,2,FALSE),VLOOKUP(E2370,'Pontuação'!C$2:D$11,2,FALSE),VLOOKUP(H2370,'Pontuação'!I$2:J$11,2,FALSE),VLOOKUP(J2370,'Pontuação'!G$2:H$11,2,FALSE),VLOOKUP(L2370,'Pontuação'!M$2:N$13,2,FALSE)),0)</f>
        <v>1967</v>
      </c>
      <c r="AD2370" s="11">
        <f t="shared" si="1"/>
        <v>197</v>
      </c>
      <c r="AE2370" s="11" t="str">
        <f t="array" ref="AE2370">IFERROR(INDEX('Pontuação'!G$13:G$101, MATCH(AD2370, 'Pontuação'!F$13:F$101, 0)), "Faixa Indefinida")</f>
        <v>A</v>
      </c>
      <c r="AF2370" s="11">
        <f t="shared" si="2"/>
        <v>1</v>
      </c>
      <c r="AG2370" s="11">
        <f t="shared" si="3"/>
        <v>0</v>
      </c>
      <c r="AH2370" s="11">
        <f t="shared" si="4"/>
        <v>0</v>
      </c>
      <c r="AI2370" s="11">
        <f t="shared" si="5"/>
        <v>0</v>
      </c>
      <c r="AJ2370" s="11">
        <f>ROUNDUP(SUM(VLOOKUP(F2370,'Pontuação 3.0'!A$2:B$11,2,FALSE),VLOOKUP(E2370,'Pontuação 3.0'!C$2:D$11,2,FALSE),VLOOKUP(H2370,'Pontuação 3.0'!I$2:J$11,2,FALSE),VLOOKUP(J2370,'Pontuação 3.0'!G$2:H$11,2,FALSE),VLOOKUP(G2370,'Pontuação 3.0'!E$2:F$11,2,FALSE),VLOOKUP(K2370,'Pontuação 3.0'!K$2:L$11,2,FALSE),VLOOKUP(L2370,'Pontuação 3.0'!M$2:N$13,2,FALSE)),0)</f>
        <v>2556</v>
      </c>
      <c r="AK2370" s="10">
        <f t="shared" si="6"/>
        <v>256</v>
      </c>
      <c r="AL2370" s="10" t="str">
        <f t="array" ref="AL2370">IFERROR(INDEX('Pontuação 3.0'!G$13:G$191, MATCH(AK2370, 'Pontuação 3.0'!F$13:F$191, 0)), "Faixa Indefinida")</f>
        <v>A</v>
      </c>
      <c r="AM2370" s="10">
        <f t="shared" si="7"/>
        <v>1</v>
      </c>
      <c r="AN2370" s="10">
        <f t="shared" si="8"/>
        <v>0</v>
      </c>
      <c r="AO2370" s="10">
        <f t="shared" si="9"/>
        <v>0</v>
      </c>
      <c r="AP2370" s="10">
        <f t="shared" si="10"/>
        <v>0</v>
      </c>
    </row>
    <row r="2371" ht="15.75" customHeight="1">
      <c r="A2371" s="7">
        <v>45678.0</v>
      </c>
      <c r="B2371" s="8" t="s">
        <v>5449</v>
      </c>
      <c r="C2371" s="8" t="s">
        <v>5450</v>
      </c>
      <c r="D2371" s="9">
        <v>9.2986035215E10</v>
      </c>
      <c r="E2371" s="8" t="s">
        <v>6125</v>
      </c>
      <c r="F2371" s="8" t="s">
        <v>6126</v>
      </c>
      <c r="G2371" s="8" t="s">
        <v>6112</v>
      </c>
      <c r="H2371" s="8" t="s">
        <v>6106</v>
      </c>
      <c r="I2371" s="8" t="s">
        <v>6107</v>
      </c>
      <c r="J2371" s="8" t="s">
        <v>6119</v>
      </c>
      <c r="K2371" s="8" t="s">
        <v>6107</v>
      </c>
      <c r="L2371" s="8" t="s">
        <v>6120</v>
      </c>
      <c r="M2371" s="8" t="s">
        <v>6113</v>
      </c>
      <c r="N2371" s="12" t="s">
        <v>18</v>
      </c>
      <c r="O2371" s="12" t="s">
        <v>20</v>
      </c>
      <c r="P2371" s="12" t="s">
        <v>25</v>
      </c>
      <c r="Q2371" s="12" t="s">
        <v>22</v>
      </c>
      <c r="R2371" s="12" t="s">
        <v>21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10">
        <f>ROUNDUP(SUM(VLOOKUP(F2371,'Pontuação'!A$2:B$11,2,FALSE),VLOOKUP(E2371,'Pontuação'!C$2:D$11,2,FALSE),VLOOKUP(H2371,'Pontuação'!I$2:J$11,2,FALSE),VLOOKUP(J2371,'Pontuação'!G$2:H$11,2,FALSE),VLOOKUP(L2371,'Pontuação'!M$2:N$13,2,FALSE)),0)</f>
        <v>1677</v>
      </c>
      <c r="AD2371" s="11">
        <f t="shared" si="1"/>
        <v>168</v>
      </c>
      <c r="AE2371" s="11" t="str">
        <f t="array" ref="AE2371">IFERROR(INDEX('Pontuação'!G$13:G$101, MATCH(AD2371, 'Pontuação'!F$13:F$101, 0)), "Faixa Indefinida")</f>
        <v>B</v>
      </c>
      <c r="AF2371" s="11">
        <f t="shared" si="2"/>
        <v>0</v>
      </c>
      <c r="AG2371" s="11">
        <f t="shared" si="3"/>
        <v>1</v>
      </c>
      <c r="AH2371" s="11">
        <f t="shared" si="4"/>
        <v>0</v>
      </c>
      <c r="AI2371" s="11">
        <f t="shared" si="5"/>
        <v>0</v>
      </c>
      <c r="AJ2371" s="11">
        <f>ROUNDUP(SUM(VLOOKUP(F2371,'Pontuação 3.0'!A$2:B$11,2,FALSE),VLOOKUP(E2371,'Pontuação 3.0'!C$2:D$11,2,FALSE),VLOOKUP(H2371,'Pontuação 3.0'!I$2:J$11,2,FALSE),VLOOKUP(J2371,'Pontuação 3.0'!G$2:H$11,2,FALSE),VLOOKUP(G2371,'Pontuação 3.0'!E$2:F$11,2,FALSE),VLOOKUP(K2371,'Pontuação 3.0'!K$2:L$11,2,FALSE),VLOOKUP(L2371,'Pontuação 3.0'!M$2:N$13,2,FALSE)),0)</f>
        <v>1938</v>
      </c>
      <c r="AK2371" s="10">
        <f t="shared" si="6"/>
        <v>194</v>
      </c>
      <c r="AL2371" s="10" t="str">
        <f t="array" ref="AL2371">IFERROR(INDEX('Pontuação 3.0'!G$13:G$191, MATCH(AK2371, 'Pontuação 3.0'!F$13:F$191, 0)), "Faixa Indefinida")</f>
        <v>C</v>
      </c>
      <c r="AM2371" s="10">
        <f t="shared" si="7"/>
        <v>0</v>
      </c>
      <c r="AN2371" s="10">
        <f t="shared" si="8"/>
        <v>0</v>
      </c>
      <c r="AO2371" s="10">
        <f t="shared" si="9"/>
        <v>1</v>
      </c>
      <c r="AP2371" s="10">
        <f t="shared" si="10"/>
        <v>0</v>
      </c>
    </row>
    <row r="2372" ht="15.75" customHeight="1">
      <c r="A2372" s="7">
        <v>45678.0</v>
      </c>
      <c r="B2372" s="8" t="s">
        <v>5452</v>
      </c>
      <c r="C2372" s="8" t="s">
        <v>5453</v>
      </c>
      <c r="D2372" s="9">
        <v>1.3991809797E10</v>
      </c>
      <c r="E2372" s="8" t="s">
        <v>6103</v>
      </c>
      <c r="F2372" s="8" t="s">
        <v>6116</v>
      </c>
      <c r="G2372" s="8" t="s">
        <v>6117</v>
      </c>
      <c r="H2372" s="8" t="s">
        <v>6118</v>
      </c>
      <c r="I2372" s="8" t="s">
        <v>6107</v>
      </c>
      <c r="J2372" s="8" t="s">
        <v>6119</v>
      </c>
      <c r="K2372" s="8" t="s">
        <v>6109</v>
      </c>
      <c r="L2372" s="8" t="s">
        <v>6124</v>
      </c>
      <c r="M2372" s="8" t="s">
        <v>6113</v>
      </c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10">
        <f>ROUNDUP(SUM(VLOOKUP(F2372,'Pontuação'!A$2:B$11,2,FALSE),VLOOKUP(E2372,'Pontuação'!C$2:D$11,2,FALSE),VLOOKUP(H2372,'Pontuação'!I$2:J$11,2,FALSE),VLOOKUP(J2372,'Pontuação'!G$2:H$11,2,FALSE),VLOOKUP(L2372,'Pontuação'!M$2:N$13,2,FALSE)),0)</f>
        <v>1558</v>
      </c>
      <c r="AD2372" s="11">
        <f t="shared" si="1"/>
        <v>156</v>
      </c>
      <c r="AE2372" s="11" t="str">
        <f t="array" ref="AE2372">IFERROR(INDEX('Pontuação'!G$13:G$101, MATCH(AD2372, 'Pontuação'!F$13:F$101, 0)), "Faixa Indefinida")</f>
        <v>C</v>
      </c>
      <c r="AF2372" s="11">
        <f t="shared" si="2"/>
        <v>0</v>
      </c>
      <c r="AG2372" s="11">
        <f t="shared" si="3"/>
        <v>0</v>
      </c>
      <c r="AH2372" s="11">
        <f t="shared" si="4"/>
        <v>1</v>
      </c>
      <c r="AI2372" s="11">
        <f t="shared" si="5"/>
        <v>0</v>
      </c>
      <c r="AJ2372" s="11">
        <f>ROUNDUP(SUM(VLOOKUP(F2372,'Pontuação 3.0'!A$2:B$11,2,FALSE),VLOOKUP(E2372,'Pontuação 3.0'!C$2:D$11,2,FALSE),VLOOKUP(H2372,'Pontuação 3.0'!I$2:J$11,2,FALSE),VLOOKUP(J2372,'Pontuação 3.0'!G$2:H$11,2,FALSE),VLOOKUP(G2372,'Pontuação 3.0'!E$2:F$11,2,FALSE),VLOOKUP(K2372,'Pontuação 3.0'!K$2:L$11,2,FALSE),VLOOKUP(L2372,'Pontuação 3.0'!M$2:N$13,2,FALSE)),0)</f>
        <v>2440</v>
      </c>
      <c r="AK2372" s="10">
        <f t="shared" si="6"/>
        <v>244</v>
      </c>
      <c r="AL2372" s="10" t="str">
        <f t="array" ref="AL2372">IFERROR(INDEX('Pontuação 3.0'!G$13:G$191, MATCH(AK2372, 'Pontuação 3.0'!F$13:F$191, 0)), "Faixa Indefinida")</f>
        <v>A</v>
      </c>
      <c r="AM2372" s="10">
        <f t="shared" si="7"/>
        <v>1</v>
      </c>
      <c r="AN2372" s="10">
        <f t="shared" si="8"/>
        <v>0</v>
      </c>
      <c r="AO2372" s="10">
        <f t="shared" si="9"/>
        <v>0</v>
      </c>
      <c r="AP2372" s="10">
        <f t="shared" si="10"/>
        <v>0</v>
      </c>
    </row>
    <row r="2373" ht="15.75" customHeight="1">
      <c r="A2373" s="7">
        <v>45678.0</v>
      </c>
      <c r="B2373" s="8" t="s">
        <v>2759</v>
      </c>
      <c r="C2373" s="8" t="s">
        <v>5454</v>
      </c>
      <c r="D2373" s="9">
        <v>1.9974069161E10</v>
      </c>
      <c r="E2373" s="8" t="s">
        <v>6103</v>
      </c>
      <c r="F2373" s="8" t="s">
        <v>6126</v>
      </c>
      <c r="G2373" s="8" t="s">
        <v>6117</v>
      </c>
      <c r="H2373" s="8" t="s">
        <v>6106</v>
      </c>
      <c r="I2373" s="8" t="s">
        <v>6128</v>
      </c>
      <c r="J2373" s="8" t="s">
        <v>6119</v>
      </c>
      <c r="K2373" s="8" t="s">
        <v>6107</v>
      </c>
      <c r="L2373" s="8" t="s">
        <v>6120</v>
      </c>
      <c r="M2373" s="8" t="s">
        <v>6113</v>
      </c>
      <c r="N2373" s="12" t="s">
        <v>18</v>
      </c>
      <c r="O2373" s="12" t="s">
        <v>20</v>
      </c>
      <c r="P2373" s="12" t="s">
        <v>25</v>
      </c>
      <c r="Q2373" s="12" t="s">
        <v>83</v>
      </c>
      <c r="R2373" s="12" t="s">
        <v>21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10">
        <f>ROUNDUP(SUM(VLOOKUP(F2373,'Pontuação'!A$2:B$11,2,FALSE),VLOOKUP(E2373,'Pontuação'!C$2:D$11,2,FALSE),VLOOKUP(H2373,'Pontuação'!I$2:J$11,2,FALSE),VLOOKUP(J2373,'Pontuação'!G$2:H$11,2,FALSE),VLOOKUP(L2373,'Pontuação'!M$2:N$13,2,FALSE)),0)</f>
        <v>1673</v>
      </c>
      <c r="AD2373" s="11">
        <f t="shared" si="1"/>
        <v>167</v>
      </c>
      <c r="AE2373" s="11" t="str">
        <f t="array" ref="AE2373">IFERROR(INDEX('Pontuação'!G$13:G$101, MATCH(AD2373, 'Pontuação'!F$13:F$101, 0)), "Faixa Indefinida")</f>
        <v>B</v>
      </c>
      <c r="AF2373" s="11">
        <f t="shared" si="2"/>
        <v>0</v>
      </c>
      <c r="AG2373" s="11">
        <f t="shared" si="3"/>
        <v>1</v>
      </c>
      <c r="AH2373" s="11">
        <f t="shared" si="4"/>
        <v>0</v>
      </c>
      <c r="AI2373" s="11">
        <f t="shared" si="5"/>
        <v>0</v>
      </c>
      <c r="AJ2373" s="11">
        <f>ROUNDUP(SUM(VLOOKUP(F2373,'Pontuação 3.0'!A$2:B$11,2,FALSE),VLOOKUP(E2373,'Pontuação 3.0'!C$2:D$11,2,FALSE),VLOOKUP(H2373,'Pontuação 3.0'!I$2:J$11,2,FALSE),VLOOKUP(J2373,'Pontuação 3.0'!G$2:H$11,2,FALSE),VLOOKUP(G2373,'Pontuação 3.0'!E$2:F$11,2,FALSE),VLOOKUP(K2373,'Pontuação 3.0'!K$2:L$11,2,FALSE),VLOOKUP(L2373,'Pontuação 3.0'!M$2:N$13,2,FALSE)),0)</f>
        <v>2075</v>
      </c>
      <c r="AK2373" s="10">
        <f t="shared" si="6"/>
        <v>208</v>
      </c>
      <c r="AL2373" s="10" t="str">
        <f t="array" ref="AL2373">IFERROR(INDEX('Pontuação 3.0'!G$13:G$191, MATCH(AK2373, 'Pontuação 3.0'!F$13:F$191, 0)), "Faixa Indefinida")</f>
        <v>C</v>
      </c>
      <c r="AM2373" s="10">
        <f t="shared" si="7"/>
        <v>0</v>
      </c>
      <c r="AN2373" s="10">
        <f t="shared" si="8"/>
        <v>0</v>
      </c>
      <c r="AO2373" s="10">
        <f t="shared" si="9"/>
        <v>1</v>
      </c>
      <c r="AP2373" s="10">
        <f t="shared" si="10"/>
        <v>0</v>
      </c>
    </row>
    <row r="2374" ht="15.75" customHeight="1">
      <c r="A2374" s="7">
        <v>45678.0</v>
      </c>
      <c r="B2374" s="8" t="s">
        <v>5455</v>
      </c>
      <c r="C2374" s="8" t="s">
        <v>5456</v>
      </c>
      <c r="D2374" s="8" t="s">
        <v>5457</v>
      </c>
      <c r="E2374" s="8" t="s">
        <v>6125</v>
      </c>
      <c r="F2374" s="8" t="s">
        <v>6143</v>
      </c>
      <c r="G2374" s="8" t="s">
        <v>6114</v>
      </c>
      <c r="H2374" s="8" t="s">
        <v>6123</v>
      </c>
      <c r="I2374" s="8" t="s">
        <v>6107</v>
      </c>
      <c r="J2374" s="8" t="s">
        <v>6119</v>
      </c>
      <c r="K2374" s="8" t="s">
        <v>6107</v>
      </c>
      <c r="L2374" s="8" t="s">
        <v>6115</v>
      </c>
      <c r="M2374" s="8" t="s">
        <v>6121</v>
      </c>
      <c r="N2374" s="12" t="s">
        <v>18</v>
      </c>
      <c r="O2374" s="12" t="s">
        <v>20</v>
      </c>
      <c r="P2374" s="12" t="s">
        <v>71</v>
      </c>
      <c r="Q2374" s="12" t="s">
        <v>33</v>
      </c>
      <c r="R2374" s="12" t="s">
        <v>21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10">
        <f>ROUNDUP(SUM(VLOOKUP(F2374,'Pontuação'!A$2:B$11,2,FALSE),VLOOKUP(E2374,'Pontuação'!C$2:D$11,2,FALSE),VLOOKUP(H2374,'Pontuação'!I$2:J$11,2,FALSE),VLOOKUP(J2374,'Pontuação'!G$2:H$11,2,FALSE),VLOOKUP(L2374,'Pontuação'!M$2:N$13,2,FALSE)),0)</f>
        <v>1414</v>
      </c>
      <c r="AD2374" s="11">
        <f t="shared" si="1"/>
        <v>141</v>
      </c>
      <c r="AE2374" s="11" t="str">
        <f t="array" ref="AE2374">IFERROR(INDEX('Pontuação'!G$13:G$101, MATCH(AD2374, 'Pontuação'!F$13:F$101, 0)), "Faixa Indefinida")</f>
        <v>D</v>
      </c>
      <c r="AF2374" s="11">
        <f t="shared" si="2"/>
        <v>0</v>
      </c>
      <c r="AG2374" s="11">
        <f t="shared" si="3"/>
        <v>0</v>
      </c>
      <c r="AH2374" s="11">
        <f t="shared" si="4"/>
        <v>0</v>
      </c>
      <c r="AI2374" s="11">
        <f t="shared" si="5"/>
        <v>1</v>
      </c>
      <c r="AJ2374" s="11">
        <f>ROUNDUP(SUM(VLOOKUP(F2374,'Pontuação 3.0'!A$2:B$11,2,FALSE),VLOOKUP(E2374,'Pontuação 3.0'!C$2:D$11,2,FALSE),VLOOKUP(H2374,'Pontuação 3.0'!I$2:J$11,2,FALSE),VLOOKUP(J2374,'Pontuação 3.0'!G$2:H$11,2,FALSE),VLOOKUP(G2374,'Pontuação 3.0'!E$2:F$11,2,FALSE),VLOOKUP(K2374,'Pontuação 3.0'!K$2:L$11,2,FALSE),VLOOKUP(L2374,'Pontuação 3.0'!M$2:N$13,2,FALSE)),0)</f>
        <v>1572</v>
      </c>
      <c r="AK2374" s="10">
        <f t="shared" si="6"/>
        <v>157</v>
      </c>
      <c r="AL2374" s="10" t="str">
        <f t="array" ref="AL2374">IFERROR(INDEX('Pontuação 3.0'!G$13:G$191, MATCH(AK2374, 'Pontuação 3.0'!F$13:F$191, 0)), "Faixa Indefinida")</f>
        <v>D</v>
      </c>
      <c r="AM2374" s="10">
        <f t="shared" si="7"/>
        <v>0</v>
      </c>
      <c r="AN2374" s="10">
        <f t="shared" si="8"/>
        <v>0</v>
      </c>
      <c r="AO2374" s="10">
        <f t="shared" si="9"/>
        <v>0</v>
      </c>
      <c r="AP2374" s="10">
        <f t="shared" si="10"/>
        <v>1</v>
      </c>
    </row>
    <row r="2375" ht="15.75" customHeight="1">
      <c r="A2375" s="7">
        <v>45678.0</v>
      </c>
      <c r="B2375" s="8" t="s">
        <v>5458</v>
      </c>
      <c r="C2375" s="8" t="s">
        <v>5459</v>
      </c>
      <c r="D2375" s="14" t="s">
        <v>6261</v>
      </c>
      <c r="E2375" s="8" t="s">
        <v>6103</v>
      </c>
      <c r="F2375" s="8" t="s">
        <v>6116</v>
      </c>
      <c r="G2375" s="8" t="s">
        <v>6117</v>
      </c>
      <c r="H2375" s="8" t="s">
        <v>6135</v>
      </c>
      <c r="I2375" s="8" t="s">
        <v>6107</v>
      </c>
      <c r="J2375" s="8" t="s">
        <v>6119</v>
      </c>
      <c r="K2375" s="8" t="s">
        <v>6107</v>
      </c>
      <c r="L2375" s="8" t="s">
        <v>6120</v>
      </c>
      <c r="M2375" s="8" t="s">
        <v>6121</v>
      </c>
      <c r="N2375" s="12" t="s">
        <v>18</v>
      </c>
      <c r="O2375" s="12" t="s">
        <v>20</v>
      </c>
      <c r="P2375" s="12" t="s">
        <v>71</v>
      </c>
      <c r="Q2375" s="12" t="s">
        <v>22</v>
      </c>
      <c r="R2375" s="12" t="s">
        <v>32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10">
        <f>ROUNDUP(SUM(VLOOKUP(F2375,'Pontuação'!A$2:B$11,2,FALSE),VLOOKUP(E2375,'Pontuação'!C$2:D$11,2,FALSE),VLOOKUP(H2375,'Pontuação'!I$2:J$11,2,FALSE),VLOOKUP(J2375,'Pontuação'!G$2:H$11,2,FALSE),VLOOKUP(L2375,'Pontuação'!M$2:N$13,2,FALSE)),0)</f>
        <v>1711</v>
      </c>
      <c r="AD2375" s="11">
        <f t="shared" si="1"/>
        <v>171</v>
      </c>
      <c r="AE2375" s="11" t="str">
        <f t="array" ref="AE2375">IFERROR(INDEX('Pontuação'!G$13:G$101, MATCH(AD2375, 'Pontuação'!F$13:F$101, 0)), "Faixa Indefinida")</f>
        <v>B</v>
      </c>
      <c r="AF2375" s="11">
        <f t="shared" si="2"/>
        <v>0</v>
      </c>
      <c r="AG2375" s="11">
        <f t="shared" si="3"/>
        <v>1</v>
      </c>
      <c r="AH2375" s="11">
        <f t="shared" si="4"/>
        <v>0</v>
      </c>
      <c r="AI2375" s="11">
        <f t="shared" si="5"/>
        <v>0</v>
      </c>
      <c r="AJ2375" s="11">
        <f>ROUNDUP(SUM(VLOOKUP(F2375,'Pontuação 3.0'!A$2:B$11,2,FALSE),VLOOKUP(E2375,'Pontuação 3.0'!C$2:D$11,2,FALSE),VLOOKUP(H2375,'Pontuação 3.0'!I$2:J$11,2,FALSE),VLOOKUP(J2375,'Pontuação 3.0'!G$2:H$11,2,FALSE),VLOOKUP(G2375,'Pontuação 3.0'!E$2:F$11,2,FALSE),VLOOKUP(K2375,'Pontuação 3.0'!K$2:L$11,2,FALSE),VLOOKUP(L2375,'Pontuação 3.0'!M$2:N$13,2,FALSE)),0)</f>
        <v>2144</v>
      </c>
      <c r="AK2375" s="10">
        <f t="shared" si="6"/>
        <v>214</v>
      </c>
      <c r="AL2375" s="10" t="str">
        <f t="array" ref="AL2375">IFERROR(INDEX('Pontuação 3.0'!G$13:G$191, MATCH(AK2375, 'Pontuação 3.0'!F$13:F$191, 0)), "Faixa Indefinida")</f>
        <v>B</v>
      </c>
      <c r="AM2375" s="10">
        <f t="shared" si="7"/>
        <v>0</v>
      </c>
      <c r="AN2375" s="10">
        <f t="shared" si="8"/>
        <v>1</v>
      </c>
      <c r="AO2375" s="10">
        <f t="shared" si="9"/>
        <v>0</v>
      </c>
      <c r="AP2375" s="10">
        <f t="shared" si="10"/>
        <v>0</v>
      </c>
    </row>
    <row r="2376" ht="15.75" customHeight="1">
      <c r="A2376" s="7">
        <v>45678.0</v>
      </c>
      <c r="B2376" s="8" t="s">
        <v>5460</v>
      </c>
      <c r="C2376" s="8" t="s">
        <v>5461</v>
      </c>
      <c r="D2376" s="9">
        <v>5.199989152E10</v>
      </c>
      <c r="E2376" s="8" t="s">
        <v>6103</v>
      </c>
      <c r="F2376" s="8" t="s">
        <v>6126</v>
      </c>
      <c r="G2376" s="8" t="s">
        <v>6117</v>
      </c>
      <c r="H2376" s="8" t="s">
        <v>6132</v>
      </c>
      <c r="I2376" s="8" t="s">
        <v>6128</v>
      </c>
      <c r="J2376" s="8" t="s">
        <v>6119</v>
      </c>
      <c r="K2376" s="8" t="s">
        <v>6109</v>
      </c>
      <c r="L2376" s="8" t="s">
        <v>6115</v>
      </c>
      <c r="M2376" s="8" t="s">
        <v>6113</v>
      </c>
      <c r="N2376" s="12" t="s">
        <v>18</v>
      </c>
      <c r="O2376" s="12" t="s">
        <v>20</v>
      </c>
      <c r="P2376" s="12" t="s">
        <v>89</v>
      </c>
      <c r="Q2376" s="12" t="s">
        <v>22</v>
      </c>
      <c r="R2376" s="12" t="s">
        <v>32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10">
        <f>ROUNDUP(SUM(VLOOKUP(F2376,'Pontuação'!A$2:B$11,2,FALSE),VLOOKUP(E2376,'Pontuação'!C$2:D$11,2,FALSE),VLOOKUP(H2376,'Pontuação'!I$2:J$11,2,FALSE),VLOOKUP(J2376,'Pontuação'!G$2:H$11,2,FALSE),VLOOKUP(L2376,'Pontuação'!M$2:N$13,2,FALSE)),0)</f>
        <v>1357</v>
      </c>
      <c r="AD2376" s="11">
        <f t="shared" si="1"/>
        <v>136</v>
      </c>
      <c r="AE2376" s="11" t="str">
        <f t="array" ref="AE2376">IFERROR(INDEX('Pontuação'!G$13:G$101, MATCH(AD2376, 'Pontuação'!F$13:F$101, 0)), "Faixa Indefinida")</f>
        <v>D</v>
      </c>
      <c r="AF2376" s="11">
        <f t="shared" si="2"/>
        <v>0</v>
      </c>
      <c r="AG2376" s="11">
        <f t="shared" si="3"/>
        <v>0</v>
      </c>
      <c r="AH2376" s="11">
        <f t="shared" si="4"/>
        <v>0</v>
      </c>
      <c r="AI2376" s="11">
        <f t="shared" si="5"/>
        <v>1</v>
      </c>
      <c r="AJ2376" s="11">
        <f>ROUNDUP(SUM(VLOOKUP(F2376,'Pontuação 3.0'!A$2:B$11,2,FALSE),VLOOKUP(E2376,'Pontuação 3.0'!C$2:D$11,2,FALSE),VLOOKUP(H2376,'Pontuação 3.0'!I$2:J$11,2,FALSE),VLOOKUP(J2376,'Pontuação 3.0'!G$2:H$11,2,FALSE),VLOOKUP(G2376,'Pontuação 3.0'!E$2:F$11,2,FALSE),VLOOKUP(K2376,'Pontuação 3.0'!K$2:L$11,2,FALSE),VLOOKUP(L2376,'Pontuação 3.0'!M$2:N$13,2,FALSE)),0)</f>
        <v>2142</v>
      </c>
      <c r="AK2376" s="10">
        <f t="shared" si="6"/>
        <v>214</v>
      </c>
      <c r="AL2376" s="10" t="str">
        <f t="array" ref="AL2376">IFERROR(INDEX('Pontuação 3.0'!G$13:G$191, MATCH(AK2376, 'Pontuação 3.0'!F$13:F$191, 0)), "Faixa Indefinida")</f>
        <v>B</v>
      </c>
      <c r="AM2376" s="10">
        <f t="shared" si="7"/>
        <v>0</v>
      </c>
      <c r="AN2376" s="10">
        <f t="shared" si="8"/>
        <v>1</v>
      </c>
      <c r="AO2376" s="10">
        <f t="shared" si="9"/>
        <v>0</v>
      </c>
      <c r="AP2376" s="10">
        <f t="shared" si="10"/>
        <v>0</v>
      </c>
    </row>
    <row r="2377" ht="15.75" customHeight="1">
      <c r="A2377" s="7">
        <v>45678.0</v>
      </c>
      <c r="B2377" s="8" t="s">
        <v>5462</v>
      </c>
      <c r="C2377" s="8" t="s">
        <v>5463</v>
      </c>
      <c r="D2377" s="9">
        <v>1.1946698102E10</v>
      </c>
      <c r="E2377" s="8" t="s">
        <v>6125</v>
      </c>
      <c r="F2377" s="8" t="s">
        <v>6116</v>
      </c>
      <c r="G2377" s="8" t="s">
        <v>6105</v>
      </c>
      <c r="H2377" s="8" t="s">
        <v>6106</v>
      </c>
      <c r="I2377" s="8" t="s">
        <v>6128</v>
      </c>
      <c r="J2377" s="8" t="s">
        <v>6129</v>
      </c>
      <c r="K2377" s="8" t="s">
        <v>6107</v>
      </c>
      <c r="L2377" s="8" t="s">
        <v>6110</v>
      </c>
      <c r="M2377" s="8" t="s">
        <v>6111</v>
      </c>
      <c r="N2377" s="12" t="s">
        <v>18</v>
      </c>
      <c r="O2377" s="12" t="s">
        <v>20</v>
      </c>
      <c r="P2377" s="12" t="s">
        <v>25</v>
      </c>
      <c r="Q2377" s="12" t="s">
        <v>83</v>
      </c>
      <c r="R2377" s="12" t="s">
        <v>32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10">
        <f>ROUNDUP(SUM(VLOOKUP(F2377,'Pontuação'!A$2:B$11,2,FALSE),VLOOKUP(E2377,'Pontuação'!C$2:D$11,2,FALSE),VLOOKUP(H2377,'Pontuação'!I$2:J$11,2,FALSE),VLOOKUP(J2377,'Pontuação'!G$2:H$11,2,FALSE),VLOOKUP(L2377,'Pontuação'!M$2:N$13,2,FALSE)),0)</f>
        <v>1905</v>
      </c>
      <c r="AD2377" s="11">
        <f t="shared" si="1"/>
        <v>191</v>
      </c>
      <c r="AE2377" s="11" t="str">
        <f t="array" ref="AE2377">IFERROR(INDEX('Pontuação'!G$13:G$101, MATCH(AD2377, 'Pontuação'!F$13:F$101, 0)), "Faixa Indefinida")</f>
        <v>A</v>
      </c>
      <c r="AF2377" s="11">
        <f t="shared" si="2"/>
        <v>1</v>
      </c>
      <c r="AG2377" s="11">
        <f t="shared" si="3"/>
        <v>0</v>
      </c>
      <c r="AH2377" s="11">
        <f t="shared" si="4"/>
        <v>0</v>
      </c>
      <c r="AI2377" s="11">
        <f t="shared" si="5"/>
        <v>0</v>
      </c>
      <c r="AJ2377" s="11">
        <f>ROUNDUP(SUM(VLOOKUP(F2377,'Pontuação 3.0'!A$2:B$11,2,FALSE),VLOOKUP(E2377,'Pontuação 3.0'!C$2:D$11,2,FALSE),VLOOKUP(H2377,'Pontuação 3.0'!I$2:J$11,2,FALSE),VLOOKUP(J2377,'Pontuação 3.0'!G$2:H$11,2,FALSE),VLOOKUP(G2377,'Pontuação 3.0'!E$2:F$11,2,FALSE),VLOOKUP(K2377,'Pontuação 3.0'!K$2:L$11,2,FALSE),VLOOKUP(L2377,'Pontuação 3.0'!M$2:N$13,2,FALSE)),0)</f>
        <v>2655</v>
      </c>
      <c r="AK2377" s="10">
        <f t="shared" si="6"/>
        <v>266</v>
      </c>
      <c r="AL2377" s="10" t="str">
        <f t="array" ref="AL2377">IFERROR(INDEX('Pontuação 3.0'!G$13:G$191, MATCH(AK2377, 'Pontuação 3.0'!F$13:F$191, 0)), "Faixa Indefinida")</f>
        <v>A</v>
      </c>
      <c r="AM2377" s="10">
        <f t="shared" si="7"/>
        <v>1</v>
      </c>
      <c r="AN2377" s="10">
        <f t="shared" si="8"/>
        <v>0</v>
      </c>
      <c r="AO2377" s="10">
        <f t="shared" si="9"/>
        <v>0</v>
      </c>
      <c r="AP2377" s="10">
        <f t="shared" si="10"/>
        <v>0</v>
      </c>
    </row>
    <row r="2378" ht="15.75" customHeight="1">
      <c r="A2378" s="7">
        <v>45678.0</v>
      </c>
      <c r="B2378" s="8" t="s">
        <v>3148</v>
      </c>
      <c r="C2378" s="8" t="s">
        <v>5464</v>
      </c>
      <c r="D2378" s="9">
        <v>1.9997688535E10</v>
      </c>
      <c r="E2378" s="8" t="s">
        <v>6103</v>
      </c>
      <c r="F2378" s="8" t="s">
        <v>6126</v>
      </c>
      <c r="G2378" s="8" t="s">
        <v>6117</v>
      </c>
      <c r="H2378" s="8" t="s">
        <v>6135</v>
      </c>
      <c r="I2378" s="8" t="s">
        <v>6128</v>
      </c>
      <c r="J2378" s="8" t="s">
        <v>6108</v>
      </c>
      <c r="K2378" s="8" t="s">
        <v>6107</v>
      </c>
      <c r="L2378" s="8" t="s">
        <v>6136</v>
      </c>
      <c r="M2378" s="8" t="s">
        <v>6121</v>
      </c>
      <c r="N2378" s="12" t="s">
        <v>18</v>
      </c>
      <c r="O2378" s="12" t="s">
        <v>20</v>
      </c>
      <c r="P2378" s="12" t="s">
        <v>25</v>
      </c>
      <c r="Q2378" s="12" t="s">
        <v>22</v>
      </c>
      <c r="R2378" s="12" t="s">
        <v>32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10">
        <f>ROUNDUP(SUM(VLOOKUP(F2378,'Pontuação'!A$2:B$11,2,FALSE),VLOOKUP(E2378,'Pontuação'!C$2:D$11,2,FALSE),VLOOKUP(H2378,'Pontuação'!I$2:J$11,2,FALSE),VLOOKUP(J2378,'Pontuação'!G$2:H$11,2,FALSE),VLOOKUP(L2378,'Pontuação'!M$2:N$13,2,FALSE)),0)</f>
        <v>1716</v>
      </c>
      <c r="AD2378" s="11">
        <f t="shared" si="1"/>
        <v>172</v>
      </c>
      <c r="AE2378" s="11" t="str">
        <f t="array" ref="AE2378">IFERROR(INDEX('Pontuação'!G$13:G$101, MATCH(AD2378, 'Pontuação'!F$13:F$101, 0)), "Faixa Indefinida")</f>
        <v>B</v>
      </c>
      <c r="AF2378" s="11">
        <f t="shared" si="2"/>
        <v>0</v>
      </c>
      <c r="AG2378" s="11">
        <f t="shared" si="3"/>
        <v>1</v>
      </c>
      <c r="AH2378" s="11">
        <f t="shared" si="4"/>
        <v>0</v>
      </c>
      <c r="AI2378" s="11">
        <f t="shared" si="5"/>
        <v>0</v>
      </c>
      <c r="AJ2378" s="11">
        <f>ROUNDUP(SUM(VLOOKUP(F2378,'Pontuação 3.0'!A$2:B$11,2,FALSE),VLOOKUP(E2378,'Pontuação 3.0'!C$2:D$11,2,FALSE),VLOOKUP(H2378,'Pontuação 3.0'!I$2:J$11,2,FALSE),VLOOKUP(J2378,'Pontuação 3.0'!G$2:H$11,2,FALSE),VLOOKUP(G2378,'Pontuação 3.0'!E$2:F$11,2,FALSE),VLOOKUP(K2378,'Pontuação 3.0'!K$2:L$11,2,FALSE),VLOOKUP(L2378,'Pontuação 3.0'!M$2:N$13,2,FALSE)),0)</f>
        <v>2055</v>
      </c>
      <c r="AK2378" s="10">
        <f t="shared" si="6"/>
        <v>206</v>
      </c>
      <c r="AL2378" s="10" t="str">
        <f t="array" ref="AL2378">IFERROR(INDEX('Pontuação 3.0'!G$13:G$191, MATCH(AK2378, 'Pontuação 3.0'!F$13:F$191, 0)), "Faixa Indefinida")</f>
        <v>C</v>
      </c>
      <c r="AM2378" s="10">
        <f t="shared" si="7"/>
        <v>0</v>
      </c>
      <c r="AN2378" s="10">
        <f t="shared" si="8"/>
        <v>0</v>
      </c>
      <c r="AO2378" s="10">
        <f t="shared" si="9"/>
        <v>1</v>
      </c>
      <c r="AP2378" s="10">
        <f t="shared" si="10"/>
        <v>0</v>
      </c>
    </row>
    <row r="2379" ht="15.75" customHeight="1">
      <c r="A2379" s="7">
        <v>45678.0</v>
      </c>
      <c r="B2379" s="8" t="s">
        <v>315</v>
      </c>
      <c r="C2379" s="8" t="s">
        <v>5467</v>
      </c>
      <c r="D2379" s="9">
        <v>4.8996789529E10</v>
      </c>
      <c r="E2379" s="8" t="s">
        <v>6103</v>
      </c>
      <c r="F2379" s="8" t="s">
        <v>6104</v>
      </c>
      <c r="G2379" s="8" t="s">
        <v>6117</v>
      </c>
      <c r="H2379" s="8" t="s">
        <v>6106</v>
      </c>
      <c r="I2379" s="8" t="s">
        <v>6107</v>
      </c>
      <c r="J2379" s="8" t="s">
        <v>6119</v>
      </c>
      <c r="K2379" s="8" t="s">
        <v>6107</v>
      </c>
      <c r="L2379" s="8" t="s">
        <v>6115</v>
      </c>
      <c r="M2379" s="8" t="s">
        <v>6121</v>
      </c>
      <c r="N2379" s="12" t="s">
        <v>18</v>
      </c>
      <c r="O2379" s="12" t="s">
        <v>20</v>
      </c>
      <c r="P2379" s="12" t="s">
        <v>51</v>
      </c>
      <c r="Q2379" s="12" t="s">
        <v>22</v>
      </c>
      <c r="R2379" s="12" t="s">
        <v>32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10">
        <f>ROUNDUP(SUM(VLOOKUP(F2379,'Pontuação'!A$2:B$11,2,FALSE),VLOOKUP(E2379,'Pontuação'!C$2:D$11,2,FALSE),VLOOKUP(H2379,'Pontuação'!I$2:J$11,2,FALSE),VLOOKUP(J2379,'Pontuação'!G$2:H$11,2,FALSE),VLOOKUP(L2379,'Pontuação'!M$2:N$13,2,FALSE)),0)</f>
        <v>1558</v>
      </c>
      <c r="AD2379" s="11">
        <f t="shared" si="1"/>
        <v>156</v>
      </c>
      <c r="AE2379" s="11" t="str">
        <f t="array" ref="AE2379">IFERROR(INDEX('Pontuação'!G$13:G$101, MATCH(AD2379, 'Pontuação'!F$13:F$101, 0)), "Faixa Indefinida")</f>
        <v>C</v>
      </c>
      <c r="AF2379" s="11">
        <f t="shared" si="2"/>
        <v>0</v>
      </c>
      <c r="AG2379" s="11">
        <f t="shared" si="3"/>
        <v>0</v>
      </c>
      <c r="AH2379" s="11">
        <f t="shared" si="4"/>
        <v>1</v>
      </c>
      <c r="AI2379" s="11">
        <f t="shared" si="5"/>
        <v>0</v>
      </c>
      <c r="AJ2379" s="11">
        <f>ROUNDUP(SUM(VLOOKUP(F2379,'Pontuação 3.0'!A$2:B$11,2,FALSE),VLOOKUP(E2379,'Pontuação 3.0'!C$2:D$11,2,FALSE),VLOOKUP(H2379,'Pontuação 3.0'!I$2:J$11,2,FALSE),VLOOKUP(J2379,'Pontuação 3.0'!G$2:H$11,2,FALSE),VLOOKUP(G2379,'Pontuação 3.0'!E$2:F$11,2,FALSE),VLOOKUP(K2379,'Pontuação 3.0'!K$2:L$11,2,FALSE),VLOOKUP(L2379,'Pontuação 3.0'!M$2:N$13,2,FALSE)),0)</f>
        <v>2107</v>
      </c>
      <c r="AK2379" s="10">
        <f t="shared" si="6"/>
        <v>211</v>
      </c>
      <c r="AL2379" s="10" t="str">
        <f t="array" ref="AL2379">IFERROR(INDEX('Pontuação 3.0'!G$13:G$191, MATCH(AK2379, 'Pontuação 3.0'!F$13:F$191, 0)), "Faixa Indefinida")</f>
        <v>C</v>
      </c>
      <c r="AM2379" s="10">
        <f t="shared" si="7"/>
        <v>0</v>
      </c>
      <c r="AN2379" s="10">
        <f t="shared" si="8"/>
        <v>0</v>
      </c>
      <c r="AO2379" s="10">
        <f t="shared" si="9"/>
        <v>1</v>
      </c>
      <c r="AP2379" s="10">
        <f t="shared" si="10"/>
        <v>0</v>
      </c>
    </row>
    <row r="2380" ht="15.75" customHeight="1">
      <c r="A2380" s="7">
        <v>45678.0</v>
      </c>
      <c r="B2380" s="8" t="s">
        <v>315</v>
      </c>
      <c r="C2380" s="8" t="s">
        <v>5467</v>
      </c>
      <c r="D2380" s="9">
        <v>4.8996789529E10</v>
      </c>
      <c r="E2380" s="8" t="s">
        <v>6103</v>
      </c>
      <c r="F2380" s="8" t="s">
        <v>6104</v>
      </c>
      <c r="G2380" s="8" t="s">
        <v>6117</v>
      </c>
      <c r="H2380" s="8" t="s">
        <v>6106</v>
      </c>
      <c r="I2380" s="8" t="s">
        <v>6107</v>
      </c>
      <c r="J2380" s="8" t="s">
        <v>6119</v>
      </c>
      <c r="K2380" s="8" t="s">
        <v>6107</v>
      </c>
      <c r="L2380" s="8" t="s">
        <v>6115</v>
      </c>
      <c r="M2380" s="8" t="s">
        <v>6121</v>
      </c>
      <c r="N2380" s="12" t="s">
        <v>18</v>
      </c>
      <c r="O2380" s="12" t="s">
        <v>20</v>
      </c>
      <c r="P2380" s="12" t="s">
        <v>51</v>
      </c>
      <c r="Q2380" s="12" t="s">
        <v>22</v>
      </c>
      <c r="R2380" s="12" t="s">
        <v>32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10">
        <f>ROUNDUP(SUM(VLOOKUP(F2380,'Pontuação'!A$2:B$11,2,FALSE),VLOOKUP(E2380,'Pontuação'!C$2:D$11,2,FALSE),VLOOKUP(H2380,'Pontuação'!I$2:J$11,2,FALSE),VLOOKUP(J2380,'Pontuação'!G$2:H$11,2,FALSE),VLOOKUP(L2380,'Pontuação'!M$2:N$13,2,FALSE)),0)</f>
        <v>1558</v>
      </c>
      <c r="AD2380" s="11">
        <f t="shared" si="1"/>
        <v>156</v>
      </c>
      <c r="AE2380" s="11" t="str">
        <f t="array" ref="AE2380">IFERROR(INDEX('Pontuação'!G$13:G$101, MATCH(AD2380, 'Pontuação'!F$13:F$101, 0)), "Faixa Indefinida")</f>
        <v>C</v>
      </c>
      <c r="AF2380" s="11">
        <f t="shared" si="2"/>
        <v>0</v>
      </c>
      <c r="AG2380" s="11">
        <f t="shared" si="3"/>
        <v>0</v>
      </c>
      <c r="AH2380" s="11">
        <f t="shared" si="4"/>
        <v>1</v>
      </c>
      <c r="AI2380" s="11">
        <f t="shared" si="5"/>
        <v>0</v>
      </c>
      <c r="AJ2380" s="11">
        <f>ROUNDUP(SUM(VLOOKUP(F2380,'Pontuação 3.0'!A$2:B$11,2,FALSE),VLOOKUP(E2380,'Pontuação 3.0'!C$2:D$11,2,FALSE),VLOOKUP(H2380,'Pontuação 3.0'!I$2:J$11,2,FALSE),VLOOKUP(J2380,'Pontuação 3.0'!G$2:H$11,2,FALSE),VLOOKUP(G2380,'Pontuação 3.0'!E$2:F$11,2,FALSE),VLOOKUP(K2380,'Pontuação 3.0'!K$2:L$11,2,FALSE),VLOOKUP(L2380,'Pontuação 3.0'!M$2:N$13,2,FALSE)),0)</f>
        <v>2107</v>
      </c>
      <c r="AK2380" s="10">
        <f t="shared" si="6"/>
        <v>211</v>
      </c>
      <c r="AL2380" s="10" t="str">
        <f t="array" ref="AL2380">IFERROR(INDEX('Pontuação 3.0'!G$13:G$191, MATCH(AK2380, 'Pontuação 3.0'!F$13:F$191, 0)), "Faixa Indefinida")</f>
        <v>C</v>
      </c>
      <c r="AM2380" s="10">
        <f t="shared" si="7"/>
        <v>0</v>
      </c>
      <c r="AN2380" s="10">
        <f t="shared" si="8"/>
        <v>0</v>
      </c>
      <c r="AO2380" s="10">
        <f t="shared" si="9"/>
        <v>1</v>
      </c>
      <c r="AP2380" s="10">
        <f t="shared" si="10"/>
        <v>0</v>
      </c>
    </row>
    <row r="2381" ht="15.75" customHeight="1">
      <c r="A2381" s="7">
        <v>45678.0</v>
      </c>
      <c r="B2381" s="8" t="s">
        <v>5465</v>
      </c>
      <c r="C2381" s="8" t="s">
        <v>5466</v>
      </c>
      <c r="D2381" s="9">
        <v>2.2988245917E10</v>
      </c>
      <c r="E2381" s="8" t="s">
        <v>6103</v>
      </c>
      <c r="F2381" s="8" t="s">
        <v>6104</v>
      </c>
      <c r="G2381" s="8" t="s">
        <v>6117</v>
      </c>
      <c r="H2381" s="8" t="s">
        <v>6106</v>
      </c>
      <c r="I2381" s="8" t="s">
        <v>6128</v>
      </c>
      <c r="J2381" s="8" t="s">
        <v>6108</v>
      </c>
      <c r="K2381" s="8" t="s">
        <v>6109</v>
      </c>
      <c r="L2381" s="8" t="s">
        <v>6120</v>
      </c>
      <c r="M2381" s="8" t="s">
        <v>6113</v>
      </c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10">
        <f>ROUNDUP(SUM(VLOOKUP(F2381,'Pontuação'!A$2:B$11,2,FALSE),VLOOKUP(E2381,'Pontuação'!C$2:D$11,2,FALSE),VLOOKUP(H2381,'Pontuação'!I$2:J$11,2,FALSE),VLOOKUP(J2381,'Pontuação'!G$2:H$11,2,FALSE),VLOOKUP(L2381,'Pontuação'!M$2:N$13,2,FALSE)),0)</f>
        <v>1795</v>
      </c>
      <c r="AD2381" s="11">
        <f t="shared" si="1"/>
        <v>180</v>
      </c>
      <c r="AE2381" s="11" t="str">
        <f t="array" ref="AE2381">IFERROR(INDEX('Pontuação'!G$13:G$101, MATCH(AD2381, 'Pontuação'!F$13:F$101, 0)), "Faixa Indefinida")</f>
        <v>B</v>
      </c>
      <c r="AF2381" s="11">
        <f t="shared" si="2"/>
        <v>0</v>
      </c>
      <c r="AG2381" s="11">
        <f t="shared" si="3"/>
        <v>1</v>
      </c>
      <c r="AH2381" s="11">
        <f t="shared" si="4"/>
        <v>0</v>
      </c>
      <c r="AI2381" s="11">
        <f t="shared" si="5"/>
        <v>0</v>
      </c>
      <c r="AJ2381" s="11">
        <f>ROUNDUP(SUM(VLOOKUP(F2381,'Pontuação 3.0'!A$2:B$11,2,FALSE),VLOOKUP(E2381,'Pontuação 3.0'!C$2:D$11,2,FALSE),VLOOKUP(H2381,'Pontuação 3.0'!I$2:J$11,2,FALSE),VLOOKUP(J2381,'Pontuação 3.0'!G$2:H$11,2,FALSE),VLOOKUP(G2381,'Pontuação 3.0'!E$2:F$11,2,FALSE),VLOOKUP(K2381,'Pontuação 3.0'!K$2:L$11,2,FALSE),VLOOKUP(L2381,'Pontuação 3.0'!M$2:N$13,2,FALSE)),0)</f>
        <v>2606</v>
      </c>
      <c r="AK2381" s="10">
        <f t="shared" si="6"/>
        <v>261</v>
      </c>
      <c r="AL2381" s="10" t="str">
        <f t="array" ref="AL2381">IFERROR(INDEX('Pontuação 3.0'!G$13:G$191, MATCH(AK2381, 'Pontuação 3.0'!F$13:F$191, 0)), "Faixa Indefinida")</f>
        <v>A</v>
      </c>
      <c r="AM2381" s="10">
        <f t="shared" si="7"/>
        <v>1</v>
      </c>
      <c r="AN2381" s="10">
        <f t="shared" si="8"/>
        <v>0</v>
      </c>
      <c r="AO2381" s="10">
        <f t="shared" si="9"/>
        <v>0</v>
      </c>
      <c r="AP2381" s="10">
        <f t="shared" si="10"/>
        <v>0</v>
      </c>
    </row>
    <row r="2382" ht="15.75" customHeight="1">
      <c r="A2382" s="7">
        <v>45678.0</v>
      </c>
      <c r="B2382" s="8" t="s">
        <v>5468</v>
      </c>
      <c r="C2382" s="8" t="s">
        <v>5469</v>
      </c>
      <c r="D2382" s="9">
        <v>9.29815664E10</v>
      </c>
      <c r="E2382" s="8" t="s">
        <v>6103</v>
      </c>
      <c r="F2382" s="8" t="s">
        <v>6126</v>
      </c>
      <c r="G2382" s="8" t="s">
        <v>6117</v>
      </c>
      <c r="H2382" s="8" t="s">
        <v>6135</v>
      </c>
      <c r="I2382" s="8" t="s">
        <v>6107</v>
      </c>
      <c r="J2382" s="8" t="s">
        <v>6108</v>
      </c>
      <c r="K2382" s="8" t="s">
        <v>6109</v>
      </c>
      <c r="L2382" s="8" t="s">
        <v>6120</v>
      </c>
      <c r="M2382" s="8" t="s">
        <v>6113</v>
      </c>
      <c r="N2382" s="12" t="s">
        <v>18</v>
      </c>
      <c r="O2382" s="12" t="s">
        <v>20</v>
      </c>
      <c r="P2382" s="12" t="s">
        <v>89</v>
      </c>
      <c r="Q2382" s="12" t="s">
        <v>22</v>
      </c>
      <c r="R2382" s="12" t="s">
        <v>32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10">
        <f>ROUNDUP(SUM(VLOOKUP(F2382,'Pontuação'!A$2:B$11,2,FALSE),VLOOKUP(E2382,'Pontuação'!C$2:D$11,2,FALSE),VLOOKUP(H2382,'Pontuação'!I$2:J$11,2,FALSE),VLOOKUP(J2382,'Pontuação'!G$2:H$11,2,FALSE),VLOOKUP(L2382,'Pontuação'!M$2:N$13,2,FALSE)),0)</f>
        <v>1804</v>
      </c>
      <c r="AD2382" s="11">
        <f t="shared" si="1"/>
        <v>180</v>
      </c>
      <c r="AE2382" s="11" t="str">
        <f t="array" ref="AE2382">IFERROR(INDEX('Pontuação'!G$13:G$101, MATCH(AD2382, 'Pontuação'!F$13:F$101, 0)), "Faixa Indefinida")</f>
        <v>B</v>
      </c>
      <c r="AF2382" s="11">
        <f t="shared" si="2"/>
        <v>0</v>
      </c>
      <c r="AG2382" s="11">
        <f t="shared" si="3"/>
        <v>1</v>
      </c>
      <c r="AH2382" s="11">
        <f t="shared" si="4"/>
        <v>0</v>
      </c>
      <c r="AI2382" s="11">
        <f t="shared" si="5"/>
        <v>0</v>
      </c>
      <c r="AJ2382" s="11">
        <f>ROUNDUP(SUM(VLOOKUP(F2382,'Pontuação 3.0'!A$2:B$11,2,FALSE),VLOOKUP(E2382,'Pontuação 3.0'!C$2:D$11,2,FALSE),VLOOKUP(H2382,'Pontuação 3.0'!I$2:J$11,2,FALSE),VLOOKUP(J2382,'Pontuação 3.0'!G$2:H$11,2,FALSE),VLOOKUP(G2382,'Pontuação 3.0'!E$2:F$11,2,FALSE),VLOOKUP(K2382,'Pontuação 3.0'!K$2:L$11,2,FALSE),VLOOKUP(L2382,'Pontuação 3.0'!M$2:N$13,2,FALSE)),0)</f>
        <v>2424</v>
      </c>
      <c r="AK2382" s="10">
        <f t="shared" si="6"/>
        <v>242</v>
      </c>
      <c r="AL2382" s="10" t="str">
        <f t="array" ref="AL2382">IFERROR(INDEX('Pontuação 3.0'!G$13:G$191, MATCH(AK2382, 'Pontuação 3.0'!F$13:F$191, 0)), "Faixa Indefinida")</f>
        <v>A</v>
      </c>
      <c r="AM2382" s="10">
        <f t="shared" si="7"/>
        <v>1</v>
      </c>
      <c r="AN2382" s="10">
        <f t="shared" si="8"/>
        <v>0</v>
      </c>
      <c r="AO2382" s="10">
        <f t="shared" si="9"/>
        <v>0</v>
      </c>
      <c r="AP2382" s="10">
        <f t="shared" si="10"/>
        <v>0</v>
      </c>
    </row>
    <row r="2383" ht="15.75" customHeight="1">
      <c r="A2383" s="7">
        <v>45678.0</v>
      </c>
      <c r="B2383" s="8" t="s">
        <v>5470</v>
      </c>
      <c r="C2383" s="8" t="s">
        <v>5470</v>
      </c>
      <c r="D2383" s="14" t="s">
        <v>6262</v>
      </c>
      <c r="E2383" s="8" t="s">
        <v>6103</v>
      </c>
      <c r="F2383" s="8" t="s">
        <v>6126</v>
      </c>
      <c r="G2383" s="8" t="s">
        <v>6117</v>
      </c>
      <c r="H2383" s="8" t="s">
        <v>6106</v>
      </c>
      <c r="I2383" s="8" t="s">
        <v>6107</v>
      </c>
      <c r="J2383" s="8" t="s">
        <v>6119</v>
      </c>
      <c r="K2383" s="8" t="s">
        <v>6109</v>
      </c>
      <c r="L2383" s="8" t="s">
        <v>6115</v>
      </c>
      <c r="M2383" s="8" t="s">
        <v>6113</v>
      </c>
      <c r="N2383" s="12" t="s">
        <v>18</v>
      </c>
      <c r="O2383" s="12" t="s">
        <v>20</v>
      </c>
      <c r="P2383" s="12" t="s">
        <v>121</v>
      </c>
      <c r="Q2383" s="12" t="s">
        <v>22</v>
      </c>
      <c r="R2383" s="12" t="s">
        <v>21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10">
        <f>ROUNDUP(SUM(VLOOKUP(F2383,'Pontuação'!A$2:B$11,2,FALSE),VLOOKUP(E2383,'Pontuação'!C$2:D$11,2,FALSE),VLOOKUP(H2383,'Pontuação'!I$2:J$11,2,FALSE),VLOOKUP(J2383,'Pontuação'!G$2:H$11,2,FALSE),VLOOKUP(L2383,'Pontuação'!M$2:N$13,2,FALSE)),0)</f>
        <v>1541</v>
      </c>
      <c r="AD2383" s="11">
        <f t="shared" si="1"/>
        <v>154</v>
      </c>
      <c r="AE2383" s="11" t="str">
        <f t="array" ref="AE2383">IFERROR(INDEX('Pontuação'!G$13:G$101, MATCH(AD2383, 'Pontuação'!F$13:F$101, 0)), "Faixa Indefinida")</f>
        <v>C</v>
      </c>
      <c r="AF2383" s="11">
        <f t="shared" si="2"/>
        <v>0</v>
      </c>
      <c r="AG2383" s="11">
        <f t="shared" si="3"/>
        <v>0</v>
      </c>
      <c r="AH2383" s="11">
        <f t="shared" si="4"/>
        <v>1</v>
      </c>
      <c r="AI2383" s="11">
        <f t="shared" si="5"/>
        <v>0</v>
      </c>
      <c r="AJ2383" s="11">
        <f>ROUNDUP(SUM(VLOOKUP(F2383,'Pontuação 3.0'!A$2:B$11,2,FALSE),VLOOKUP(E2383,'Pontuação 3.0'!C$2:D$11,2,FALSE),VLOOKUP(H2383,'Pontuação 3.0'!I$2:J$11,2,FALSE),VLOOKUP(J2383,'Pontuação 3.0'!G$2:H$11,2,FALSE),VLOOKUP(G2383,'Pontuação 3.0'!E$2:F$11,2,FALSE),VLOOKUP(K2383,'Pontuação 3.0'!K$2:L$11,2,FALSE),VLOOKUP(L2383,'Pontuação 3.0'!M$2:N$13,2,FALSE)),0)</f>
        <v>2250</v>
      </c>
      <c r="AK2383" s="10">
        <f t="shared" si="6"/>
        <v>225</v>
      </c>
      <c r="AL2383" s="10" t="str">
        <f t="array" ref="AL2383">IFERROR(INDEX('Pontuação 3.0'!G$13:G$191, MATCH(AK2383, 'Pontuação 3.0'!F$13:F$191, 0)), "Faixa Indefinida")</f>
        <v>B</v>
      </c>
      <c r="AM2383" s="10">
        <f t="shared" si="7"/>
        <v>0</v>
      </c>
      <c r="AN2383" s="10">
        <f t="shared" si="8"/>
        <v>1</v>
      </c>
      <c r="AO2383" s="10">
        <f t="shared" si="9"/>
        <v>0</v>
      </c>
      <c r="AP2383" s="10">
        <f t="shared" si="10"/>
        <v>0</v>
      </c>
    </row>
    <row r="2384" ht="15.75" customHeight="1">
      <c r="A2384" s="7">
        <v>45678.0</v>
      </c>
      <c r="B2384" s="8" t="s">
        <v>5471</v>
      </c>
      <c r="C2384" s="8" t="s">
        <v>5472</v>
      </c>
      <c r="D2384" s="8" t="s">
        <v>5473</v>
      </c>
      <c r="E2384" s="8" t="s">
        <v>6103</v>
      </c>
      <c r="F2384" s="8" t="s">
        <v>6116</v>
      </c>
      <c r="G2384" s="8" t="s">
        <v>6117</v>
      </c>
      <c r="H2384" s="8" t="s">
        <v>6106</v>
      </c>
      <c r="I2384" s="8" t="s">
        <v>6107</v>
      </c>
      <c r="J2384" s="8" t="s">
        <v>6119</v>
      </c>
      <c r="K2384" s="8" t="s">
        <v>6107</v>
      </c>
      <c r="L2384" s="8" t="s">
        <v>6120</v>
      </c>
      <c r="M2384" s="8" t="s">
        <v>6113</v>
      </c>
      <c r="N2384" s="12" t="s">
        <v>18</v>
      </c>
      <c r="O2384" s="12" t="s">
        <v>20</v>
      </c>
      <c r="P2384" s="12" t="s">
        <v>31</v>
      </c>
      <c r="Q2384" s="12" t="s">
        <v>83</v>
      </c>
      <c r="R2384" s="12" t="s">
        <v>32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10">
        <f>ROUNDUP(SUM(VLOOKUP(F2384,'Pontuação'!A$2:B$11,2,FALSE),VLOOKUP(E2384,'Pontuação'!C$2:D$11,2,FALSE),VLOOKUP(H2384,'Pontuação'!I$2:J$11,2,FALSE),VLOOKUP(J2384,'Pontuação'!G$2:H$11,2,FALSE),VLOOKUP(L2384,'Pontuação'!M$2:N$13,2,FALSE)),0)</f>
        <v>1685</v>
      </c>
      <c r="AD2384" s="11">
        <f t="shared" si="1"/>
        <v>169</v>
      </c>
      <c r="AE2384" s="11" t="str">
        <f t="array" ref="AE2384">IFERROR(INDEX('Pontuação'!G$13:G$101, MATCH(AD2384, 'Pontuação'!F$13:F$101, 0)), "Faixa Indefinida")</f>
        <v>B</v>
      </c>
      <c r="AF2384" s="11">
        <f t="shared" si="2"/>
        <v>0</v>
      </c>
      <c r="AG2384" s="11">
        <f t="shared" si="3"/>
        <v>1</v>
      </c>
      <c r="AH2384" s="11">
        <f t="shared" si="4"/>
        <v>0</v>
      </c>
      <c r="AI2384" s="11">
        <f t="shared" si="5"/>
        <v>0</v>
      </c>
      <c r="AJ2384" s="11">
        <f>ROUNDUP(SUM(VLOOKUP(F2384,'Pontuação 3.0'!A$2:B$11,2,FALSE),VLOOKUP(E2384,'Pontuação 3.0'!C$2:D$11,2,FALSE),VLOOKUP(H2384,'Pontuação 3.0'!I$2:J$11,2,FALSE),VLOOKUP(J2384,'Pontuação 3.0'!G$2:H$11,2,FALSE),VLOOKUP(G2384,'Pontuação 3.0'!E$2:F$11,2,FALSE),VLOOKUP(K2384,'Pontuação 3.0'!K$2:L$11,2,FALSE),VLOOKUP(L2384,'Pontuação 3.0'!M$2:N$13,2,FALSE)),0)</f>
        <v>2208</v>
      </c>
      <c r="AK2384" s="10">
        <f t="shared" si="6"/>
        <v>221</v>
      </c>
      <c r="AL2384" s="10" t="str">
        <f t="array" ref="AL2384">IFERROR(INDEX('Pontuação 3.0'!G$13:G$191, MATCH(AK2384, 'Pontuação 3.0'!F$13:F$191, 0)), "Faixa Indefinida")</f>
        <v>B</v>
      </c>
      <c r="AM2384" s="10">
        <f t="shared" si="7"/>
        <v>0</v>
      </c>
      <c r="AN2384" s="10">
        <f t="shared" si="8"/>
        <v>1</v>
      </c>
      <c r="AO2384" s="10">
        <f t="shared" si="9"/>
        <v>0</v>
      </c>
      <c r="AP2384" s="10">
        <f t="shared" si="10"/>
        <v>0</v>
      </c>
    </row>
    <row r="2385" ht="15.75" customHeight="1">
      <c r="A2385" s="7">
        <v>45678.0</v>
      </c>
      <c r="B2385" s="8" t="s">
        <v>5474</v>
      </c>
      <c r="C2385" s="8" t="s">
        <v>5475</v>
      </c>
      <c r="D2385" s="9">
        <v>4.7984932477E10</v>
      </c>
      <c r="E2385" s="8" t="s">
        <v>6103</v>
      </c>
      <c r="F2385" s="8" t="s">
        <v>6143</v>
      </c>
      <c r="G2385" s="8" t="s">
        <v>6117</v>
      </c>
      <c r="H2385" s="8" t="s">
        <v>6106</v>
      </c>
      <c r="I2385" s="8" t="s">
        <v>6107</v>
      </c>
      <c r="J2385" s="8" t="s">
        <v>6119</v>
      </c>
      <c r="K2385" s="8" t="s">
        <v>6107</v>
      </c>
      <c r="L2385" s="8" t="s">
        <v>6120</v>
      </c>
      <c r="M2385" s="8" t="s">
        <v>6111</v>
      </c>
      <c r="N2385" s="12" t="s">
        <v>18</v>
      </c>
      <c r="O2385" s="12" t="s">
        <v>20</v>
      </c>
      <c r="P2385" s="12" t="s">
        <v>31</v>
      </c>
      <c r="Q2385" s="12" t="s">
        <v>22</v>
      </c>
      <c r="R2385" s="12" t="s">
        <v>32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10">
        <f>ROUNDUP(SUM(VLOOKUP(F2385,'Pontuação'!A$2:B$11,2,FALSE),VLOOKUP(E2385,'Pontuação'!C$2:D$11,2,FALSE),VLOOKUP(H2385,'Pontuação'!I$2:J$11,2,FALSE),VLOOKUP(J2385,'Pontuação'!G$2:H$11,2,FALSE),VLOOKUP(L2385,'Pontuação'!M$2:N$13,2,FALSE)),0)</f>
        <v>1656</v>
      </c>
      <c r="AD2385" s="11">
        <f t="shared" si="1"/>
        <v>166</v>
      </c>
      <c r="AE2385" s="11" t="str">
        <f t="array" ref="AE2385">IFERROR(INDEX('Pontuação'!G$13:G$101, MATCH(AD2385, 'Pontuação'!F$13:F$101, 0)), "Faixa Indefinida")</f>
        <v>B</v>
      </c>
      <c r="AF2385" s="11">
        <f t="shared" si="2"/>
        <v>0</v>
      </c>
      <c r="AG2385" s="11">
        <f t="shared" si="3"/>
        <v>1</v>
      </c>
      <c r="AH2385" s="11">
        <f t="shared" si="4"/>
        <v>0</v>
      </c>
      <c r="AI2385" s="11">
        <f t="shared" si="5"/>
        <v>0</v>
      </c>
      <c r="AJ2385" s="11">
        <f>ROUNDUP(SUM(VLOOKUP(F2385,'Pontuação 3.0'!A$2:B$11,2,FALSE),VLOOKUP(E2385,'Pontuação 3.0'!C$2:D$11,2,FALSE),VLOOKUP(H2385,'Pontuação 3.0'!I$2:J$11,2,FALSE),VLOOKUP(J2385,'Pontuação 3.0'!G$2:H$11,2,FALSE),VLOOKUP(G2385,'Pontuação 3.0'!E$2:F$11,2,FALSE),VLOOKUP(K2385,'Pontuação 3.0'!K$2:L$11,2,FALSE),VLOOKUP(L2385,'Pontuação 3.0'!M$2:N$13,2,FALSE)),0)</f>
        <v>1986</v>
      </c>
      <c r="AK2385" s="10">
        <f t="shared" si="6"/>
        <v>199</v>
      </c>
      <c r="AL2385" s="10" t="str">
        <f t="array" ref="AL2385">IFERROR(INDEX('Pontuação 3.0'!G$13:G$191, MATCH(AK2385, 'Pontuação 3.0'!F$13:F$191, 0)), "Faixa Indefinida")</f>
        <v>C</v>
      </c>
      <c r="AM2385" s="10">
        <f t="shared" si="7"/>
        <v>0</v>
      </c>
      <c r="AN2385" s="10">
        <f t="shared" si="8"/>
        <v>0</v>
      </c>
      <c r="AO2385" s="10">
        <f t="shared" si="9"/>
        <v>1</v>
      </c>
      <c r="AP2385" s="10">
        <f t="shared" si="10"/>
        <v>0</v>
      </c>
    </row>
    <row r="2386" ht="15.75" customHeight="1">
      <c r="A2386" s="7">
        <v>45678.0</v>
      </c>
      <c r="B2386" s="8" t="s">
        <v>5476</v>
      </c>
      <c r="C2386" s="8" t="s">
        <v>5477</v>
      </c>
      <c r="D2386" s="9">
        <v>7.9988420599E10</v>
      </c>
      <c r="E2386" s="8" t="s">
        <v>6103</v>
      </c>
      <c r="F2386" s="8" t="s">
        <v>6126</v>
      </c>
      <c r="G2386" s="8" t="s">
        <v>6117</v>
      </c>
      <c r="H2386" s="8" t="s">
        <v>6118</v>
      </c>
      <c r="I2386" s="8" t="s">
        <v>6128</v>
      </c>
      <c r="J2386" s="8" t="s">
        <v>6108</v>
      </c>
      <c r="K2386" s="8" t="s">
        <v>6109</v>
      </c>
      <c r="L2386" s="8" t="s">
        <v>6120</v>
      </c>
      <c r="M2386" s="8" t="s">
        <v>6111</v>
      </c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10">
        <f>ROUNDUP(SUM(VLOOKUP(F2386,'Pontuação'!A$2:B$11,2,FALSE),VLOOKUP(E2386,'Pontuação'!C$2:D$11,2,FALSE),VLOOKUP(H2386,'Pontuação'!I$2:J$11,2,FALSE),VLOOKUP(J2386,'Pontuação'!G$2:H$11,2,FALSE),VLOOKUP(L2386,'Pontuação'!M$2:N$13,2,FALSE)),0)</f>
        <v>1820</v>
      </c>
      <c r="AD2386" s="11">
        <f t="shared" si="1"/>
        <v>182</v>
      </c>
      <c r="AE2386" s="11" t="str">
        <f t="array" ref="AE2386">IFERROR(INDEX('Pontuação'!G$13:G$101, MATCH(AD2386, 'Pontuação'!F$13:F$101, 0)), "Faixa Indefinida")</f>
        <v>B</v>
      </c>
      <c r="AF2386" s="11">
        <f t="shared" si="2"/>
        <v>0</v>
      </c>
      <c r="AG2386" s="11">
        <f t="shared" si="3"/>
        <v>1</v>
      </c>
      <c r="AH2386" s="11">
        <f t="shared" si="4"/>
        <v>0</v>
      </c>
      <c r="AI2386" s="11">
        <f t="shared" si="5"/>
        <v>0</v>
      </c>
      <c r="AJ2386" s="11">
        <f>ROUNDUP(SUM(VLOOKUP(F2386,'Pontuação 3.0'!A$2:B$11,2,FALSE),VLOOKUP(E2386,'Pontuação 3.0'!C$2:D$11,2,FALSE),VLOOKUP(H2386,'Pontuação 3.0'!I$2:J$11,2,FALSE),VLOOKUP(J2386,'Pontuação 3.0'!G$2:H$11,2,FALSE),VLOOKUP(G2386,'Pontuação 3.0'!E$2:F$11,2,FALSE),VLOOKUP(K2386,'Pontuação 3.0'!K$2:L$11,2,FALSE),VLOOKUP(L2386,'Pontuação 3.0'!M$2:N$13,2,FALSE)),0)</f>
        <v>2575</v>
      </c>
      <c r="AK2386" s="10">
        <f t="shared" si="6"/>
        <v>258</v>
      </c>
      <c r="AL2386" s="10" t="str">
        <f t="array" ref="AL2386">IFERROR(INDEX('Pontuação 3.0'!G$13:G$191, MATCH(AK2386, 'Pontuação 3.0'!F$13:F$191, 0)), "Faixa Indefinida")</f>
        <v>A</v>
      </c>
      <c r="AM2386" s="10">
        <f t="shared" si="7"/>
        <v>1</v>
      </c>
      <c r="AN2386" s="10">
        <f t="shared" si="8"/>
        <v>0</v>
      </c>
      <c r="AO2386" s="10">
        <f t="shared" si="9"/>
        <v>0</v>
      </c>
      <c r="AP2386" s="10">
        <f t="shared" si="10"/>
        <v>0</v>
      </c>
    </row>
    <row r="2387" ht="15.75" customHeight="1">
      <c r="A2387" s="7">
        <v>45678.0</v>
      </c>
      <c r="B2387" s="8" t="s">
        <v>5478</v>
      </c>
      <c r="C2387" s="8" t="s">
        <v>5479</v>
      </c>
      <c r="D2387" s="9">
        <v>6.2999537669E10</v>
      </c>
      <c r="E2387" s="8" t="s">
        <v>6103</v>
      </c>
      <c r="F2387" s="8" t="s">
        <v>6116</v>
      </c>
      <c r="G2387" s="8" t="s">
        <v>6122</v>
      </c>
      <c r="H2387" s="8" t="s">
        <v>6123</v>
      </c>
      <c r="I2387" s="8" t="s">
        <v>6128</v>
      </c>
      <c r="J2387" s="8" t="s">
        <v>6119</v>
      </c>
      <c r="K2387" s="8" t="s">
        <v>6107</v>
      </c>
      <c r="L2387" s="8" t="s">
        <v>6120</v>
      </c>
      <c r="M2387" s="8" t="s">
        <v>6121</v>
      </c>
      <c r="N2387" s="12" t="s">
        <v>18</v>
      </c>
      <c r="O2387" s="12" t="s">
        <v>20</v>
      </c>
      <c r="P2387" s="12" t="s">
        <v>25</v>
      </c>
      <c r="Q2387" s="12" t="s">
        <v>22</v>
      </c>
      <c r="R2387" s="12" t="s">
        <v>32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10">
        <f>ROUNDUP(SUM(VLOOKUP(F2387,'Pontuação'!A$2:B$11,2,FALSE),VLOOKUP(E2387,'Pontuação'!C$2:D$11,2,FALSE),VLOOKUP(H2387,'Pontuação'!I$2:J$11,2,FALSE),VLOOKUP(J2387,'Pontuação'!G$2:H$11,2,FALSE),VLOOKUP(L2387,'Pontuação'!M$2:N$13,2,FALSE)),0)</f>
        <v>1571</v>
      </c>
      <c r="AD2387" s="11">
        <f t="shared" si="1"/>
        <v>157</v>
      </c>
      <c r="AE2387" s="11" t="str">
        <f t="array" ref="AE2387">IFERROR(INDEX('Pontuação'!G$13:G$101, MATCH(AD2387, 'Pontuação'!F$13:F$101, 0)), "Faixa Indefinida")</f>
        <v>C</v>
      </c>
      <c r="AF2387" s="11">
        <f t="shared" si="2"/>
        <v>0</v>
      </c>
      <c r="AG2387" s="11">
        <f t="shared" si="3"/>
        <v>0</v>
      </c>
      <c r="AH2387" s="11">
        <f t="shared" si="4"/>
        <v>1</v>
      </c>
      <c r="AI2387" s="11">
        <f t="shared" si="5"/>
        <v>0</v>
      </c>
      <c r="AJ2387" s="11">
        <f>ROUNDUP(SUM(VLOOKUP(F2387,'Pontuação 3.0'!A$2:B$11,2,FALSE),VLOOKUP(E2387,'Pontuação 3.0'!C$2:D$11,2,FALSE),VLOOKUP(H2387,'Pontuação 3.0'!I$2:J$11,2,FALSE),VLOOKUP(J2387,'Pontuação 3.0'!G$2:H$11,2,FALSE),VLOOKUP(G2387,'Pontuação 3.0'!E$2:F$11,2,FALSE),VLOOKUP(K2387,'Pontuação 3.0'!K$2:L$11,2,FALSE),VLOOKUP(L2387,'Pontuação 3.0'!M$2:N$13,2,FALSE)),0)</f>
        <v>1920</v>
      </c>
      <c r="AK2387" s="10">
        <f t="shared" si="6"/>
        <v>192</v>
      </c>
      <c r="AL2387" s="10" t="str">
        <f t="array" ref="AL2387">IFERROR(INDEX('Pontuação 3.0'!G$13:G$191, MATCH(AK2387, 'Pontuação 3.0'!F$13:F$191, 0)), "Faixa Indefinida")</f>
        <v>C</v>
      </c>
      <c r="AM2387" s="10">
        <f t="shared" si="7"/>
        <v>0</v>
      </c>
      <c r="AN2387" s="10">
        <f t="shared" si="8"/>
        <v>0</v>
      </c>
      <c r="AO2387" s="10">
        <f t="shared" si="9"/>
        <v>1</v>
      </c>
      <c r="AP2387" s="10">
        <f t="shared" si="10"/>
        <v>0</v>
      </c>
    </row>
    <row r="2388" ht="15.75" customHeight="1">
      <c r="A2388" s="7">
        <v>45678.0</v>
      </c>
      <c r="B2388" s="8" t="s">
        <v>5476</v>
      </c>
      <c r="C2388" s="8" t="s">
        <v>5477</v>
      </c>
      <c r="D2388" s="9">
        <v>7.9988420599E10</v>
      </c>
      <c r="E2388" s="8" t="s">
        <v>6103</v>
      </c>
      <c r="F2388" s="8" t="s">
        <v>6126</v>
      </c>
      <c r="G2388" s="8" t="s">
        <v>6117</v>
      </c>
      <c r="H2388" s="8" t="s">
        <v>6118</v>
      </c>
      <c r="I2388" s="8" t="s">
        <v>6128</v>
      </c>
      <c r="J2388" s="8" t="s">
        <v>6108</v>
      </c>
      <c r="K2388" s="8" t="s">
        <v>6107</v>
      </c>
      <c r="L2388" s="8" t="s">
        <v>6120</v>
      </c>
      <c r="M2388" s="8" t="s">
        <v>6111</v>
      </c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10">
        <f>ROUNDUP(SUM(VLOOKUP(F2388,'Pontuação'!A$2:B$11,2,FALSE),VLOOKUP(E2388,'Pontuação'!C$2:D$11,2,FALSE),VLOOKUP(H2388,'Pontuação'!I$2:J$11,2,FALSE),VLOOKUP(J2388,'Pontuação'!G$2:H$11,2,FALSE),VLOOKUP(L2388,'Pontuação'!M$2:N$13,2,FALSE)),0)</f>
        <v>1820</v>
      </c>
      <c r="AD2388" s="11">
        <f t="shared" si="1"/>
        <v>182</v>
      </c>
      <c r="AE2388" s="11" t="str">
        <f t="array" ref="AE2388">IFERROR(INDEX('Pontuação'!G$13:G$101, MATCH(AD2388, 'Pontuação'!F$13:F$101, 0)), "Faixa Indefinida")</f>
        <v>B</v>
      </c>
      <c r="AF2388" s="11">
        <f t="shared" si="2"/>
        <v>0</v>
      </c>
      <c r="AG2388" s="11">
        <f t="shared" si="3"/>
        <v>1</v>
      </c>
      <c r="AH2388" s="11">
        <f t="shared" si="4"/>
        <v>0</v>
      </c>
      <c r="AI2388" s="11">
        <f t="shared" si="5"/>
        <v>0</v>
      </c>
      <c r="AJ2388" s="11">
        <f>ROUNDUP(SUM(VLOOKUP(F2388,'Pontuação 3.0'!A$2:B$11,2,FALSE),VLOOKUP(E2388,'Pontuação 3.0'!C$2:D$11,2,FALSE),VLOOKUP(H2388,'Pontuação 3.0'!I$2:J$11,2,FALSE),VLOOKUP(J2388,'Pontuação 3.0'!G$2:H$11,2,FALSE),VLOOKUP(G2388,'Pontuação 3.0'!E$2:F$11,2,FALSE),VLOOKUP(K2388,'Pontuação 3.0'!K$2:L$11,2,FALSE),VLOOKUP(L2388,'Pontuação 3.0'!M$2:N$13,2,FALSE)),0)</f>
        <v>2314</v>
      </c>
      <c r="AK2388" s="10">
        <f t="shared" si="6"/>
        <v>231</v>
      </c>
      <c r="AL2388" s="10" t="str">
        <f t="array" ref="AL2388">IFERROR(INDEX('Pontuação 3.0'!G$13:G$191, MATCH(AK2388, 'Pontuação 3.0'!F$13:F$191, 0)), "Faixa Indefinida")</f>
        <v>B</v>
      </c>
      <c r="AM2388" s="10">
        <f t="shared" si="7"/>
        <v>0</v>
      </c>
      <c r="AN2388" s="10">
        <f t="shared" si="8"/>
        <v>1</v>
      </c>
      <c r="AO2388" s="10">
        <f t="shared" si="9"/>
        <v>0</v>
      </c>
      <c r="AP2388" s="10">
        <f t="shared" si="10"/>
        <v>0</v>
      </c>
    </row>
    <row r="2389" ht="15.75" customHeight="1">
      <c r="A2389" s="7">
        <v>45678.0</v>
      </c>
      <c r="B2389" s="8" t="s">
        <v>5480</v>
      </c>
      <c r="C2389" s="8" t="s">
        <v>5481</v>
      </c>
      <c r="D2389" s="9">
        <v>5.1995097366E10</v>
      </c>
      <c r="E2389" s="8" t="s">
        <v>6103</v>
      </c>
      <c r="F2389" s="8" t="s">
        <v>6116</v>
      </c>
      <c r="G2389" s="8" t="s">
        <v>6122</v>
      </c>
      <c r="H2389" s="8" t="s">
        <v>6106</v>
      </c>
      <c r="I2389" s="8" t="s">
        <v>6128</v>
      </c>
      <c r="J2389" s="8" t="s">
        <v>6108</v>
      </c>
      <c r="K2389" s="8" t="s">
        <v>6107</v>
      </c>
      <c r="L2389" s="8" t="s">
        <v>6120</v>
      </c>
      <c r="M2389" s="8" t="s">
        <v>6111</v>
      </c>
      <c r="N2389" s="12" t="s">
        <v>18</v>
      </c>
      <c r="O2389" s="12" t="s">
        <v>20</v>
      </c>
      <c r="P2389" s="12" t="s">
        <v>102</v>
      </c>
      <c r="Q2389" s="12" t="s">
        <v>22</v>
      </c>
      <c r="R2389" s="12" t="s">
        <v>21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10">
        <f>ROUNDUP(SUM(VLOOKUP(F2389,'Pontuação'!A$2:B$11,2,FALSE),VLOOKUP(E2389,'Pontuação'!C$2:D$11,2,FALSE),VLOOKUP(H2389,'Pontuação'!I$2:J$11,2,FALSE),VLOOKUP(J2389,'Pontuação'!G$2:H$11,2,FALSE),VLOOKUP(L2389,'Pontuação'!M$2:N$13,2,FALSE)),0)</f>
        <v>1790</v>
      </c>
      <c r="AD2389" s="11">
        <f t="shared" si="1"/>
        <v>179</v>
      </c>
      <c r="AE2389" s="11" t="str">
        <f t="array" ref="AE2389">IFERROR(INDEX('Pontuação'!G$13:G$101, MATCH(AD2389, 'Pontuação'!F$13:F$101, 0)), "Faixa Indefinida")</f>
        <v>B</v>
      </c>
      <c r="AF2389" s="11">
        <f t="shared" si="2"/>
        <v>0</v>
      </c>
      <c r="AG2389" s="11">
        <f t="shared" si="3"/>
        <v>1</v>
      </c>
      <c r="AH2389" s="11">
        <f t="shared" si="4"/>
        <v>0</v>
      </c>
      <c r="AI2389" s="11">
        <f t="shared" si="5"/>
        <v>0</v>
      </c>
      <c r="AJ2389" s="11">
        <f>ROUNDUP(SUM(VLOOKUP(F2389,'Pontuação 3.0'!A$2:B$11,2,FALSE),VLOOKUP(E2389,'Pontuação 3.0'!C$2:D$11,2,FALSE),VLOOKUP(H2389,'Pontuação 3.0'!I$2:J$11,2,FALSE),VLOOKUP(J2389,'Pontuação 3.0'!G$2:H$11,2,FALSE),VLOOKUP(G2389,'Pontuação 3.0'!E$2:F$11,2,FALSE),VLOOKUP(K2389,'Pontuação 3.0'!K$2:L$11,2,FALSE),VLOOKUP(L2389,'Pontuação 3.0'!M$2:N$13,2,FALSE)),0)</f>
        <v>2220</v>
      </c>
      <c r="AK2389" s="10">
        <f t="shared" si="6"/>
        <v>222</v>
      </c>
      <c r="AL2389" s="10" t="str">
        <f t="array" ref="AL2389">IFERROR(INDEX('Pontuação 3.0'!G$13:G$191, MATCH(AK2389, 'Pontuação 3.0'!F$13:F$191, 0)), "Faixa Indefinida")</f>
        <v>B</v>
      </c>
      <c r="AM2389" s="10">
        <f t="shared" si="7"/>
        <v>0</v>
      </c>
      <c r="AN2389" s="10">
        <f t="shared" si="8"/>
        <v>1</v>
      </c>
      <c r="AO2389" s="10">
        <f t="shared" si="9"/>
        <v>0</v>
      </c>
      <c r="AP2389" s="10">
        <f t="shared" si="10"/>
        <v>0</v>
      </c>
    </row>
    <row r="2390" ht="15.75" customHeight="1">
      <c r="A2390" s="7">
        <v>45678.0</v>
      </c>
      <c r="B2390" s="8" t="s">
        <v>5482</v>
      </c>
      <c r="C2390" s="8" t="s">
        <v>5483</v>
      </c>
      <c r="D2390" s="9">
        <v>4.2999770956E10</v>
      </c>
      <c r="E2390" s="8" t="s">
        <v>6103</v>
      </c>
      <c r="F2390" s="8" t="s">
        <v>6126</v>
      </c>
      <c r="G2390" s="8" t="s">
        <v>6122</v>
      </c>
      <c r="H2390" s="8" t="s">
        <v>6106</v>
      </c>
      <c r="I2390" s="8" t="s">
        <v>6107</v>
      </c>
      <c r="J2390" s="8" t="s">
        <v>6119</v>
      </c>
      <c r="K2390" s="8" t="s">
        <v>6109</v>
      </c>
      <c r="L2390" s="8" t="s">
        <v>6115</v>
      </c>
      <c r="M2390" s="8" t="s">
        <v>6131</v>
      </c>
      <c r="N2390" s="12" t="s">
        <v>18</v>
      </c>
      <c r="O2390" s="12" t="s">
        <v>20</v>
      </c>
      <c r="P2390" s="12" t="s">
        <v>102</v>
      </c>
      <c r="Q2390" s="12" t="s">
        <v>22</v>
      </c>
      <c r="R2390" s="12" t="s">
        <v>32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10">
        <f>ROUNDUP(SUM(VLOOKUP(F2390,'Pontuação'!A$2:B$11,2,FALSE),VLOOKUP(E2390,'Pontuação'!C$2:D$11,2,FALSE),VLOOKUP(H2390,'Pontuação'!I$2:J$11,2,FALSE),VLOOKUP(J2390,'Pontuação'!G$2:H$11,2,FALSE),VLOOKUP(L2390,'Pontuação'!M$2:N$13,2,FALSE)),0)</f>
        <v>1541</v>
      </c>
      <c r="AD2390" s="11">
        <f t="shared" si="1"/>
        <v>154</v>
      </c>
      <c r="AE2390" s="11" t="str">
        <f t="array" ref="AE2390">IFERROR(INDEX('Pontuação'!G$13:G$101, MATCH(AD2390, 'Pontuação'!F$13:F$101, 0)), "Faixa Indefinida")</f>
        <v>C</v>
      </c>
      <c r="AF2390" s="11">
        <f t="shared" si="2"/>
        <v>0</v>
      </c>
      <c r="AG2390" s="11">
        <f t="shared" si="3"/>
        <v>0</v>
      </c>
      <c r="AH2390" s="11">
        <f t="shared" si="4"/>
        <v>1</v>
      </c>
      <c r="AI2390" s="11">
        <f t="shared" si="5"/>
        <v>0</v>
      </c>
      <c r="AJ2390" s="11">
        <f>ROUNDUP(SUM(VLOOKUP(F2390,'Pontuação 3.0'!A$2:B$11,2,FALSE),VLOOKUP(E2390,'Pontuação 3.0'!C$2:D$11,2,FALSE),VLOOKUP(H2390,'Pontuação 3.0'!I$2:J$11,2,FALSE),VLOOKUP(J2390,'Pontuação 3.0'!G$2:H$11,2,FALSE),VLOOKUP(G2390,'Pontuação 3.0'!E$2:F$11,2,FALSE),VLOOKUP(K2390,'Pontuação 3.0'!K$2:L$11,2,FALSE),VLOOKUP(L2390,'Pontuação 3.0'!M$2:N$13,2,FALSE)),0)</f>
        <v>2110</v>
      </c>
      <c r="AK2390" s="10">
        <f t="shared" si="6"/>
        <v>211</v>
      </c>
      <c r="AL2390" s="10" t="str">
        <f t="array" ref="AL2390">IFERROR(INDEX('Pontuação 3.0'!G$13:G$191, MATCH(AK2390, 'Pontuação 3.0'!F$13:F$191, 0)), "Faixa Indefinida")</f>
        <v>C</v>
      </c>
      <c r="AM2390" s="10">
        <f t="shared" si="7"/>
        <v>0</v>
      </c>
      <c r="AN2390" s="10">
        <f t="shared" si="8"/>
        <v>0</v>
      </c>
      <c r="AO2390" s="10">
        <f t="shared" si="9"/>
        <v>1</v>
      </c>
      <c r="AP2390" s="10">
        <f t="shared" si="10"/>
        <v>0</v>
      </c>
    </row>
    <row r="2391" ht="15.75" customHeight="1">
      <c r="A2391" s="7">
        <v>45678.0</v>
      </c>
      <c r="B2391" s="8" t="s">
        <v>5482</v>
      </c>
      <c r="C2391" s="8" t="s">
        <v>5483</v>
      </c>
      <c r="D2391" s="9">
        <v>4.2999770956E10</v>
      </c>
      <c r="E2391" s="8" t="s">
        <v>6103</v>
      </c>
      <c r="F2391" s="8" t="s">
        <v>6126</v>
      </c>
      <c r="G2391" s="8" t="s">
        <v>6122</v>
      </c>
      <c r="H2391" s="8" t="s">
        <v>6118</v>
      </c>
      <c r="I2391" s="8" t="s">
        <v>6128</v>
      </c>
      <c r="J2391" s="8" t="s">
        <v>6119</v>
      </c>
      <c r="K2391" s="8" t="s">
        <v>6109</v>
      </c>
      <c r="L2391" s="8" t="s">
        <v>6115</v>
      </c>
      <c r="M2391" s="8" t="s">
        <v>6131</v>
      </c>
      <c r="N2391" s="12" t="s">
        <v>18</v>
      </c>
      <c r="O2391" s="12" t="s">
        <v>20</v>
      </c>
      <c r="P2391" s="12" t="s">
        <v>102</v>
      </c>
      <c r="Q2391" s="12" t="s">
        <v>22</v>
      </c>
      <c r="R2391" s="12" t="s">
        <v>32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10">
        <f>ROUNDUP(SUM(VLOOKUP(F2391,'Pontuação'!A$2:B$11,2,FALSE),VLOOKUP(E2391,'Pontuação'!C$2:D$11,2,FALSE),VLOOKUP(H2391,'Pontuação'!I$2:J$11,2,FALSE),VLOOKUP(J2391,'Pontuação'!G$2:H$11,2,FALSE),VLOOKUP(L2391,'Pontuação'!M$2:N$13,2,FALSE)),0)</f>
        <v>1583</v>
      </c>
      <c r="AD2391" s="11">
        <f t="shared" si="1"/>
        <v>158</v>
      </c>
      <c r="AE2391" s="11" t="str">
        <f t="array" ref="AE2391">IFERROR(INDEX('Pontuação'!G$13:G$101, MATCH(AD2391, 'Pontuação'!F$13:F$101, 0)), "Faixa Indefinida")</f>
        <v>C</v>
      </c>
      <c r="AF2391" s="11">
        <f t="shared" si="2"/>
        <v>0</v>
      </c>
      <c r="AG2391" s="11">
        <f t="shared" si="3"/>
        <v>0</v>
      </c>
      <c r="AH2391" s="11">
        <f t="shared" si="4"/>
        <v>1</v>
      </c>
      <c r="AI2391" s="11">
        <f t="shared" si="5"/>
        <v>0</v>
      </c>
      <c r="AJ2391" s="11">
        <f>ROUNDUP(SUM(VLOOKUP(F2391,'Pontuação 3.0'!A$2:B$11,2,FALSE),VLOOKUP(E2391,'Pontuação 3.0'!C$2:D$11,2,FALSE),VLOOKUP(H2391,'Pontuação 3.0'!I$2:J$11,2,FALSE),VLOOKUP(J2391,'Pontuação 3.0'!G$2:H$11,2,FALSE),VLOOKUP(G2391,'Pontuação 3.0'!E$2:F$11,2,FALSE),VLOOKUP(K2391,'Pontuação 3.0'!K$2:L$11,2,FALSE),VLOOKUP(L2391,'Pontuação 3.0'!M$2:N$13,2,FALSE)),0)</f>
        <v>2197</v>
      </c>
      <c r="AK2391" s="10">
        <f t="shared" si="6"/>
        <v>220</v>
      </c>
      <c r="AL2391" s="10" t="str">
        <f t="array" ref="AL2391">IFERROR(INDEX('Pontuação 3.0'!G$13:G$191, MATCH(AK2391, 'Pontuação 3.0'!F$13:F$191, 0)), "Faixa Indefinida")</f>
        <v>B</v>
      </c>
      <c r="AM2391" s="10">
        <f t="shared" si="7"/>
        <v>0</v>
      </c>
      <c r="AN2391" s="10">
        <f t="shared" si="8"/>
        <v>1</v>
      </c>
      <c r="AO2391" s="10">
        <f t="shared" si="9"/>
        <v>0</v>
      </c>
      <c r="AP2391" s="10">
        <f t="shared" si="10"/>
        <v>0</v>
      </c>
    </row>
    <row r="2392" ht="15.75" customHeight="1">
      <c r="A2392" s="7">
        <v>45678.0</v>
      </c>
      <c r="B2392" s="8" t="s">
        <v>3499</v>
      </c>
      <c r="C2392" s="8" t="s">
        <v>5484</v>
      </c>
      <c r="D2392" s="9">
        <v>3.199305205E9</v>
      </c>
      <c r="E2392" s="8" t="s">
        <v>6103</v>
      </c>
      <c r="F2392" s="8" t="s">
        <v>6116</v>
      </c>
      <c r="G2392" s="8" t="s">
        <v>6117</v>
      </c>
      <c r="H2392" s="8" t="s">
        <v>6123</v>
      </c>
      <c r="I2392" s="8" t="s">
        <v>6107</v>
      </c>
      <c r="J2392" s="8" t="s">
        <v>6129</v>
      </c>
      <c r="K2392" s="8" t="s">
        <v>6109</v>
      </c>
      <c r="L2392" s="8" t="s">
        <v>6120</v>
      </c>
      <c r="M2392" s="8" t="s">
        <v>6113</v>
      </c>
      <c r="N2392" s="12" t="s">
        <v>18</v>
      </c>
      <c r="O2392" s="12" t="s">
        <v>20</v>
      </c>
      <c r="P2392" s="12" t="s">
        <v>25</v>
      </c>
      <c r="Q2392" s="12" t="s">
        <v>22</v>
      </c>
      <c r="R2392" s="12" t="s">
        <v>32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10">
        <f>ROUNDUP(SUM(VLOOKUP(F2392,'Pontuação'!A$2:B$11,2,FALSE),VLOOKUP(E2392,'Pontuação'!C$2:D$11,2,FALSE),VLOOKUP(H2392,'Pontuação'!I$2:J$11,2,FALSE),VLOOKUP(J2392,'Pontuação'!G$2:H$11,2,FALSE),VLOOKUP(L2392,'Pontuação'!M$2:N$13,2,FALSE)),0)</f>
        <v>1849</v>
      </c>
      <c r="AD2392" s="11">
        <f t="shared" si="1"/>
        <v>185</v>
      </c>
      <c r="AE2392" s="11" t="str">
        <f t="array" ref="AE2392">IFERROR(INDEX('Pontuação'!G$13:G$101, MATCH(AD2392, 'Pontuação'!F$13:F$101, 0)), "Faixa Indefinida")</f>
        <v>A</v>
      </c>
      <c r="AF2392" s="11">
        <f t="shared" si="2"/>
        <v>1</v>
      </c>
      <c r="AG2392" s="11">
        <f t="shared" si="3"/>
        <v>0</v>
      </c>
      <c r="AH2392" s="11">
        <f t="shared" si="4"/>
        <v>0</v>
      </c>
      <c r="AI2392" s="11">
        <f t="shared" si="5"/>
        <v>0</v>
      </c>
      <c r="AJ2392" s="11">
        <f>ROUNDUP(SUM(VLOOKUP(F2392,'Pontuação 3.0'!A$2:B$11,2,FALSE),VLOOKUP(E2392,'Pontuação 3.0'!C$2:D$11,2,FALSE),VLOOKUP(H2392,'Pontuação 3.0'!I$2:J$11,2,FALSE),VLOOKUP(J2392,'Pontuação 3.0'!G$2:H$11,2,FALSE),VLOOKUP(G2392,'Pontuação 3.0'!E$2:F$11,2,FALSE),VLOOKUP(K2392,'Pontuação 3.0'!K$2:L$11,2,FALSE),VLOOKUP(L2392,'Pontuação 3.0'!M$2:N$13,2,FALSE)),0)</f>
        <v>2596</v>
      </c>
      <c r="AK2392" s="10">
        <f t="shared" si="6"/>
        <v>260</v>
      </c>
      <c r="AL2392" s="10" t="str">
        <f t="array" ref="AL2392">IFERROR(INDEX('Pontuação 3.0'!G$13:G$191, MATCH(AK2392, 'Pontuação 3.0'!F$13:F$191, 0)), "Faixa Indefinida")</f>
        <v>A</v>
      </c>
      <c r="AM2392" s="10">
        <f t="shared" si="7"/>
        <v>1</v>
      </c>
      <c r="AN2392" s="10">
        <f t="shared" si="8"/>
        <v>0</v>
      </c>
      <c r="AO2392" s="10">
        <f t="shared" si="9"/>
        <v>0</v>
      </c>
      <c r="AP2392" s="10">
        <f t="shared" si="10"/>
        <v>0</v>
      </c>
    </row>
    <row r="2393" ht="15.75" customHeight="1">
      <c r="A2393" s="7">
        <v>45678.0</v>
      </c>
      <c r="B2393" s="8" t="s">
        <v>5486</v>
      </c>
      <c r="C2393" s="8" t="s">
        <v>5487</v>
      </c>
      <c r="D2393" s="8" t="s">
        <v>5488</v>
      </c>
      <c r="E2393" s="8" t="s">
        <v>6103</v>
      </c>
      <c r="F2393" s="8" t="s">
        <v>6116</v>
      </c>
      <c r="G2393" s="8" t="s">
        <v>6117</v>
      </c>
      <c r="H2393" s="8" t="s">
        <v>6106</v>
      </c>
      <c r="I2393" s="8" t="s">
        <v>6107</v>
      </c>
      <c r="J2393" s="8" t="s">
        <v>6108</v>
      </c>
      <c r="K2393" s="8" t="s">
        <v>6109</v>
      </c>
      <c r="L2393" s="8" t="s">
        <v>6110</v>
      </c>
      <c r="M2393" s="8" t="s">
        <v>6133</v>
      </c>
      <c r="N2393" s="12" t="s">
        <v>18</v>
      </c>
      <c r="O2393" s="12" t="s">
        <v>20</v>
      </c>
      <c r="P2393" s="12" t="s">
        <v>31</v>
      </c>
      <c r="Q2393" s="12" t="s">
        <v>83</v>
      </c>
      <c r="R2393" s="12" t="s">
        <v>32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10">
        <f>ROUNDUP(SUM(VLOOKUP(F2393,'Pontuação'!A$2:B$11,2,FALSE),VLOOKUP(E2393,'Pontuação'!C$2:D$11,2,FALSE),VLOOKUP(H2393,'Pontuação'!I$2:J$11,2,FALSE),VLOOKUP(J2393,'Pontuação'!G$2:H$11,2,FALSE),VLOOKUP(L2393,'Pontuação'!M$2:N$13,2,FALSE)),0)</f>
        <v>1728</v>
      </c>
      <c r="AD2393" s="11">
        <f t="shared" si="1"/>
        <v>173</v>
      </c>
      <c r="AE2393" s="11" t="str">
        <f t="array" ref="AE2393">IFERROR(INDEX('Pontuação'!G$13:G$101, MATCH(AD2393, 'Pontuação'!F$13:F$101, 0)), "Faixa Indefinida")</f>
        <v>B</v>
      </c>
      <c r="AF2393" s="11">
        <f t="shared" si="2"/>
        <v>0</v>
      </c>
      <c r="AG2393" s="11">
        <f t="shared" si="3"/>
        <v>1</v>
      </c>
      <c r="AH2393" s="11">
        <f t="shared" si="4"/>
        <v>0</v>
      </c>
      <c r="AI2393" s="11">
        <f t="shared" si="5"/>
        <v>0</v>
      </c>
      <c r="AJ2393" s="11">
        <f>ROUNDUP(SUM(VLOOKUP(F2393,'Pontuação 3.0'!A$2:B$11,2,FALSE),VLOOKUP(E2393,'Pontuação 3.0'!C$2:D$11,2,FALSE),VLOOKUP(H2393,'Pontuação 3.0'!I$2:J$11,2,FALSE),VLOOKUP(J2393,'Pontuação 3.0'!G$2:H$11,2,FALSE),VLOOKUP(G2393,'Pontuação 3.0'!E$2:F$11,2,FALSE),VLOOKUP(K2393,'Pontuação 3.0'!K$2:L$11,2,FALSE),VLOOKUP(L2393,'Pontuação 3.0'!M$2:N$13,2,FALSE)),0)</f>
        <v>2729</v>
      </c>
      <c r="AK2393" s="10">
        <f t="shared" si="6"/>
        <v>273</v>
      </c>
      <c r="AL2393" s="10" t="str">
        <f t="array" ref="AL2393">IFERROR(INDEX('Pontuação 3.0'!G$13:G$191, MATCH(AK2393, 'Pontuação 3.0'!F$13:F$191, 0)), "Faixa Indefinida")</f>
        <v>A</v>
      </c>
      <c r="AM2393" s="10">
        <f t="shared" si="7"/>
        <v>1</v>
      </c>
      <c r="AN2393" s="10">
        <f t="shared" si="8"/>
        <v>0</v>
      </c>
      <c r="AO2393" s="10">
        <f t="shared" si="9"/>
        <v>0</v>
      </c>
      <c r="AP2393" s="10">
        <f t="shared" si="10"/>
        <v>0</v>
      </c>
    </row>
    <row r="2394" ht="15.75" customHeight="1">
      <c r="A2394" s="7">
        <v>45678.0</v>
      </c>
      <c r="B2394" s="8" t="s">
        <v>1356</v>
      </c>
      <c r="C2394" s="8" t="s">
        <v>5485</v>
      </c>
      <c r="D2394" s="9">
        <v>2.1998384863E10</v>
      </c>
      <c r="E2394" s="8" t="s">
        <v>6103</v>
      </c>
      <c r="F2394" s="8" t="s">
        <v>6116</v>
      </c>
      <c r="G2394" s="8" t="s">
        <v>6122</v>
      </c>
      <c r="H2394" s="8" t="s">
        <v>6106</v>
      </c>
      <c r="I2394" s="8" t="s">
        <v>6128</v>
      </c>
      <c r="J2394" s="8" t="s">
        <v>6108</v>
      </c>
      <c r="K2394" s="8" t="s">
        <v>6107</v>
      </c>
      <c r="L2394" s="8" t="s">
        <v>6115</v>
      </c>
      <c r="M2394" s="8" t="s">
        <v>6113</v>
      </c>
      <c r="N2394" s="12" t="s">
        <v>18</v>
      </c>
      <c r="O2394" s="12" t="s">
        <v>20</v>
      </c>
      <c r="P2394" s="12" t="s">
        <v>25</v>
      </c>
      <c r="Q2394" s="12" t="s">
        <v>22</v>
      </c>
      <c r="R2394" s="12" t="s">
        <v>21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10">
        <f>ROUNDUP(SUM(VLOOKUP(F2394,'Pontuação'!A$2:B$11,2,FALSE),VLOOKUP(E2394,'Pontuação'!C$2:D$11,2,FALSE),VLOOKUP(H2394,'Pontuação'!I$2:J$11,2,FALSE),VLOOKUP(J2394,'Pontuação'!G$2:H$11,2,FALSE),VLOOKUP(L2394,'Pontuação'!M$2:N$13,2,FALSE)),0)</f>
        <v>1658</v>
      </c>
      <c r="AD2394" s="11">
        <f t="shared" si="1"/>
        <v>166</v>
      </c>
      <c r="AE2394" s="11" t="str">
        <f t="array" ref="AE2394">IFERROR(INDEX('Pontuação'!G$13:G$101, MATCH(AD2394, 'Pontuação'!F$13:F$101, 0)), "Faixa Indefinida")</f>
        <v>B</v>
      </c>
      <c r="AF2394" s="11">
        <f t="shared" si="2"/>
        <v>0</v>
      </c>
      <c r="AG2394" s="11">
        <f t="shared" si="3"/>
        <v>1</v>
      </c>
      <c r="AH2394" s="11">
        <f t="shared" si="4"/>
        <v>0</v>
      </c>
      <c r="AI2394" s="11">
        <f t="shared" si="5"/>
        <v>0</v>
      </c>
      <c r="AJ2394" s="11">
        <f>ROUNDUP(SUM(VLOOKUP(F2394,'Pontuação 3.0'!A$2:B$11,2,FALSE),VLOOKUP(E2394,'Pontuação 3.0'!C$2:D$11,2,FALSE),VLOOKUP(H2394,'Pontuação 3.0'!I$2:J$11,2,FALSE),VLOOKUP(J2394,'Pontuação 3.0'!G$2:H$11,2,FALSE),VLOOKUP(G2394,'Pontuação 3.0'!E$2:F$11,2,FALSE),VLOOKUP(K2394,'Pontuação 3.0'!K$2:L$11,2,FALSE),VLOOKUP(L2394,'Pontuação 3.0'!M$2:N$13,2,FALSE)),0)</f>
        <v>2134</v>
      </c>
      <c r="AK2394" s="10">
        <f t="shared" si="6"/>
        <v>213</v>
      </c>
      <c r="AL2394" s="10" t="str">
        <f t="array" ref="AL2394">IFERROR(INDEX('Pontuação 3.0'!G$13:G$191, MATCH(AK2394, 'Pontuação 3.0'!F$13:F$191, 0)), "Faixa Indefinida")</f>
        <v>C</v>
      </c>
      <c r="AM2394" s="10">
        <f t="shared" si="7"/>
        <v>0</v>
      </c>
      <c r="AN2394" s="10">
        <f t="shared" si="8"/>
        <v>0</v>
      </c>
      <c r="AO2394" s="10">
        <f t="shared" si="9"/>
        <v>1</v>
      </c>
      <c r="AP2394" s="10">
        <f t="shared" si="10"/>
        <v>0</v>
      </c>
    </row>
    <row r="2395" ht="15.75" customHeight="1">
      <c r="A2395" s="7">
        <v>45678.0</v>
      </c>
      <c r="B2395" s="8" t="s">
        <v>5489</v>
      </c>
      <c r="C2395" s="8" t="s">
        <v>5490</v>
      </c>
      <c r="D2395" s="9">
        <v>5.1994922916E10</v>
      </c>
      <c r="E2395" s="8" t="s">
        <v>6103</v>
      </c>
      <c r="F2395" s="8" t="s">
        <v>6116</v>
      </c>
      <c r="G2395" s="8" t="s">
        <v>6112</v>
      </c>
      <c r="H2395" s="8" t="s">
        <v>6118</v>
      </c>
      <c r="I2395" s="8" t="s">
        <v>6128</v>
      </c>
      <c r="J2395" s="8" t="s">
        <v>6108</v>
      </c>
      <c r="K2395" s="8" t="s">
        <v>6109</v>
      </c>
      <c r="L2395" s="8" t="s">
        <v>6120</v>
      </c>
      <c r="M2395" s="8" t="s">
        <v>6111</v>
      </c>
      <c r="N2395" s="12" t="s">
        <v>18</v>
      </c>
      <c r="O2395" s="12" t="s">
        <v>20</v>
      </c>
      <c r="P2395" s="12" t="s">
        <v>25</v>
      </c>
      <c r="Q2395" s="12" t="s">
        <v>22</v>
      </c>
      <c r="R2395" s="12" t="s">
        <v>32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10">
        <f>ROUNDUP(SUM(VLOOKUP(F2395,'Pontuação'!A$2:B$11,2,FALSE),VLOOKUP(E2395,'Pontuação'!C$2:D$11,2,FALSE),VLOOKUP(H2395,'Pontuação'!I$2:J$11,2,FALSE),VLOOKUP(J2395,'Pontuação'!G$2:H$11,2,FALSE),VLOOKUP(L2395,'Pontuação'!M$2:N$13,2,FALSE)),0)</f>
        <v>1832</v>
      </c>
      <c r="AD2395" s="11">
        <f t="shared" si="1"/>
        <v>183</v>
      </c>
      <c r="AE2395" s="11" t="str">
        <f t="array" ref="AE2395">IFERROR(INDEX('Pontuação'!G$13:G$101, MATCH(AD2395, 'Pontuação'!F$13:F$101, 0)), "Faixa Indefinida")</f>
        <v>B</v>
      </c>
      <c r="AF2395" s="11">
        <f t="shared" si="2"/>
        <v>0</v>
      </c>
      <c r="AG2395" s="11">
        <f t="shared" si="3"/>
        <v>1</v>
      </c>
      <c r="AH2395" s="11">
        <f t="shared" si="4"/>
        <v>0</v>
      </c>
      <c r="AI2395" s="11">
        <f t="shared" si="5"/>
        <v>0</v>
      </c>
      <c r="AJ2395" s="11">
        <f>ROUNDUP(SUM(VLOOKUP(F2395,'Pontuação 3.0'!A$2:B$11,2,FALSE),VLOOKUP(E2395,'Pontuação 3.0'!C$2:D$11,2,FALSE),VLOOKUP(H2395,'Pontuação 3.0'!I$2:J$11,2,FALSE),VLOOKUP(J2395,'Pontuação 3.0'!G$2:H$11,2,FALSE),VLOOKUP(G2395,'Pontuação 3.0'!E$2:F$11,2,FALSE),VLOOKUP(K2395,'Pontuação 3.0'!K$2:L$11,2,FALSE),VLOOKUP(L2395,'Pontuação 3.0'!M$2:N$13,2,FALSE)),0)</f>
        <v>2601</v>
      </c>
      <c r="AK2395" s="10">
        <f t="shared" si="6"/>
        <v>260</v>
      </c>
      <c r="AL2395" s="10" t="str">
        <f t="array" ref="AL2395">IFERROR(INDEX('Pontuação 3.0'!G$13:G$191, MATCH(AK2395, 'Pontuação 3.0'!F$13:F$191, 0)), "Faixa Indefinida")</f>
        <v>A</v>
      </c>
      <c r="AM2395" s="10">
        <f t="shared" si="7"/>
        <v>1</v>
      </c>
      <c r="AN2395" s="10">
        <f t="shared" si="8"/>
        <v>0</v>
      </c>
      <c r="AO2395" s="10">
        <f t="shared" si="9"/>
        <v>0</v>
      </c>
      <c r="AP2395" s="10">
        <f t="shared" si="10"/>
        <v>0</v>
      </c>
    </row>
    <row r="2396" ht="15.75" customHeight="1">
      <c r="A2396" s="7">
        <v>45678.0</v>
      </c>
      <c r="B2396" s="8" t="s">
        <v>5491</v>
      </c>
      <c r="C2396" s="8" t="s">
        <v>5492</v>
      </c>
      <c r="D2396" s="9">
        <v>1.1983203705E10</v>
      </c>
      <c r="E2396" s="8" t="s">
        <v>6103</v>
      </c>
      <c r="F2396" s="8" t="s">
        <v>6126</v>
      </c>
      <c r="G2396" s="8" t="s">
        <v>6122</v>
      </c>
      <c r="H2396" s="8" t="s">
        <v>6132</v>
      </c>
      <c r="I2396" s="8" t="s">
        <v>6107</v>
      </c>
      <c r="J2396" s="8" t="s">
        <v>6108</v>
      </c>
      <c r="K2396" s="8" t="s">
        <v>6107</v>
      </c>
      <c r="L2396" s="8" t="s">
        <v>6120</v>
      </c>
      <c r="M2396" s="8" t="s">
        <v>6133</v>
      </c>
      <c r="N2396" s="12" t="s">
        <v>18</v>
      </c>
      <c r="O2396" s="12" t="s">
        <v>20</v>
      </c>
      <c r="P2396" s="12" t="s">
        <v>19</v>
      </c>
      <c r="Q2396" s="12" t="s">
        <v>22</v>
      </c>
      <c r="R2396" s="12" t="s">
        <v>32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10">
        <f>ROUNDUP(SUM(VLOOKUP(F2396,'Pontuação'!A$2:B$11,2,FALSE),VLOOKUP(E2396,'Pontuação'!C$2:D$11,2,FALSE),VLOOKUP(H2396,'Pontuação'!I$2:J$11,2,FALSE),VLOOKUP(J2396,'Pontuação'!G$2:H$11,2,FALSE),VLOOKUP(L2396,'Pontuação'!M$2:N$13,2,FALSE)),0)</f>
        <v>1594</v>
      </c>
      <c r="AD2396" s="11">
        <f t="shared" si="1"/>
        <v>159</v>
      </c>
      <c r="AE2396" s="11" t="str">
        <f t="array" ref="AE2396">IFERROR(INDEX('Pontuação'!G$13:G$101, MATCH(AD2396, 'Pontuação'!F$13:F$101, 0)), "Faixa Indefinida")</f>
        <v>C</v>
      </c>
      <c r="AF2396" s="11">
        <f t="shared" si="2"/>
        <v>0</v>
      </c>
      <c r="AG2396" s="11">
        <f t="shared" si="3"/>
        <v>0</v>
      </c>
      <c r="AH2396" s="11">
        <f t="shared" si="4"/>
        <v>1</v>
      </c>
      <c r="AI2396" s="11">
        <f t="shared" si="5"/>
        <v>0</v>
      </c>
      <c r="AJ2396" s="11">
        <f>ROUNDUP(SUM(VLOOKUP(F2396,'Pontuação 3.0'!A$2:B$11,2,FALSE),VLOOKUP(E2396,'Pontuação 3.0'!C$2:D$11,2,FALSE),VLOOKUP(H2396,'Pontuação 3.0'!I$2:J$11,2,FALSE),VLOOKUP(J2396,'Pontuação 3.0'!G$2:H$11,2,FALSE),VLOOKUP(G2396,'Pontuação 3.0'!E$2:F$11,2,FALSE),VLOOKUP(K2396,'Pontuação 3.0'!K$2:L$11,2,FALSE),VLOOKUP(L2396,'Pontuação 3.0'!M$2:N$13,2,FALSE)),0)</f>
        <v>1979</v>
      </c>
      <c r="AK2396" s="10">
        <f t="shared" si="6"/>
        <v>198</v>
      </c>
      <c r="AL2396" s="10" t="str">
        <f t="array" ref="AL2396">IFERROR(INDEX('Pontuação 3.0'!G$13:G$191, MATCH(AK2396, 'Pontuação 3.0'!F$13:F$191, 0)), "Faixa Indefinida")</f>
        <v>C</v>
      </c>
      <c r="AM2396" s="10">
        <f t="shared" si="7"/>
        <v>0</v>
      </c>
      <c r="AN2396" s="10">
        <f t="shared" si="8"/>
        <v>0</v>
      </c>
      <c r="AO2396" s="10">
        <f t="shared" si="9"/>
        <v>1</v>
      </c>
      <c r="AP2396" s="10">
        <f t="shared" si="10"/>
        <v>0</v>
      </c>
    </row>
    <row r="2397" ht="15.75" customHeight="1">
      <c r="A2397" s="7">
        <v>45678.0</v>
      </c>
      <c r="B2397" s="8" t="s">
        <v>5495</v>
      </c>
      <c r="C2397" s="8" t="s">
        <v>5496</v>
      </c>
      <c r="D2397" s="9">
        <v>6.2995783925E10</v>
      </c>
      <c r="E2397" s="8" t="s">
        <v>6103</v>
      </c>
      <c r="F2397" s="8" t="s">
        <v>6116</v>
      </c>
      <c r="G2397" s="8" t="s">
        <v>6114</v>
      </c>
      <c r="H2397" s="8" t="s">
        <v>6123</v>
      </c>
      <c r="I2397" s="8" t="s">
        <v>6107</v>
      </c>
      <c r="J2397" s="8" t="s">
        <v>6129</v>
      </c>
      <c r="K2397" s="8" t="s">
        <v>6109</v>
      </c>
      <c r="L2397" s="8" t="s">
        <v>6115</v>
      </c>
      <c r="M2397" s="8" t="s">
        <v>6113</v>
      </c>
      <c r="N2397" s="12" t="s">
        <v>18</v>
      </c>
      <c r="O2397" s="12" t="s">
        <v>20</v>
      </c>
      <c r="P2397" s="12" t="s">
        <v>89</v>
      </c>
      <c r="Q2397" s="12" t="s">
        <v>22</v>
      </c>
      <c r="R2397" s="12" t="s">
        <v>32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10">
        <f>ROUNDUP(SUM(VLOOKUP(F2397,'Pontuação'!A$2:B$11,2,FALSE),VLOOKUP(E2397,'Pontuação'!C$2:D$11,2,FALSE),VLOOKUP(H2397,'Pontuação'!I$2:J$11,2,FALSE),VLOOKUP(J2397,'Pontuação'!G$2:H$11,2,FALSE),VLOOKUP(L2397,'Pontuação'!M$2:N$13,2,FALSE)),0)</f>
        <v>1717</v>
      </c>
      <c r="AD2397" s="11">
        <f t="shared" si="1"/>
        <v>172</v>
      </c>
      <c r="AE2397" s="11" t="str">
        <f t="array" ref="AE2397">IFERROR(INDEX('Pontuação'!G$13:G$101, MATCH(AD2397, 'Pontuação'!F$13:F$101, 0)), "Faixa Indefinida")</f>
        <v>B</v>
      </c>
      <c r="AF2397" s="11">
        <f t="shared" si="2"/>
        <v>0</v>
      </c>
      <c r="AG2397" s="11">
        <f t="shared" si="3"/>
        <v>1</v>
      </c>
      <c r="AH2397" s="11">
        <f t="shared" si="4"/>
        <v>0</v>
      </c>
      <c r="AI2397" s="11">
        <f t="shared" si="5"/>
        <v>0</v>
      </c>
      <c r="AJ2397" s="11">
        <f>ROUNDUP(SUM(VLOOKUP(F2397,'Pontuação 3.0'!A$2:B$11,2,FALSE),VLOOKUP(E2397,'Pontuação 3.0'!C$2:D$11,2,FALSE),VLOOKUP(H2397,'Pontuação 3.0'!I$2:J$11,2,FALSE),VLOOKUP(J2397,'Pontuação 3.0'!G$2:H$11,2,FALSE),VLOOKUP(G2397,'Pontuação 3.0'!E$2:F$11,2,FALSE),VLOOKUP(K2397,'Pontuação 3.0'!K$2:L$11,2,FALSE),VLOOKUP(L2397,'Pontuação 3.0'!M$2:N$13,2,FALSE)),0)</f>
        <v>2360</v>
      </c>
      <c r="AK2397" s="10">
        <f t="shared" si="6"/>
        <v>236</v>
      </c>
      <c r="AL2397" s="10" t="str">
        <f t="array" ref="AL2397">IFERROR(INDEX('Pontuação 3.0'!G$13:G$191, MATCH(AK2397, 'Pontuação 3.0'!F$13:F$191, 0)), "Faixa Indefinida")</f>
        <v>A</v>
      </c>
      <c r="AM2397" s="10">
        <f t="shared" si="7"/>
        <v>1</v>
      </c>
      <c r="AN2397" s="10">
        <f t="shared" si="8"/>
        <v>0</v>
      </c>
      <c r="AO2397" s="10">
        <f t="shared" si="9"/>
        <v>0</v>
      </c>
      <c r="AP2397" s="10">
        <f t="shared" si="10"/>
        <v>0</v>
      </c>
    </row>
    <row r="2398" ht="15.75" customHeight="1">
      <c r="A2398" s="7">
        <v>45678.0</v>
      </c>
      <c r="B2398" s="8" t="s">
        <v>5493</v>
      </c>
      <c r="C2398" s="8" t="s">
        <v>5494</v>
      </c>
      <c r="D2398" s="9">
        <v>2.1968903604E10</v>
      </c>
      <c r="E2398" s="8" t="s">
        <v>6103</v>
      </c>
      <c r="F2398" s="8" t="s">
        <v>6116</v>
      </c>
      <c r="G2398" s="8" t="s">
        <v>6114</v>
      </c>
      <c r="H2398" s="8" t="s">
        <v>6123</v>
      </c>
      <c r="I2398" s="8" t="s">
        <v>6107</v>
      </c>
      <c r="J2398" s="8" t="s">
        <v>6119</v>
      </c>
      <c r="K2398" s="8" t="s">
        <v>6107</v>
      </c>
      <c r="L2398" s="8" t="s">
        <v>6110</v>
      </c>
      <c r="M2398" s="8" t="s">
        <v>6111</v>
      </c>
      <c r="N2398" s="12" t="s">
        <v>18</v>
      </c>
      <c r="O2398" s="12" t="s">
        <v>20</v>
      </c>
      <c r="P2398" s="12" t="s">
        <v>19</v>
      </c>
      <c r="Q2398" s="12" t="s">
        <v>33</v>
      </c>
      <c r="R2398" s="12" t="s">
        <v>21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10">
        <f>ROUNDUP(SUM(VLOOKUP(F2398,'Pontuação'!A$2:B$11,2,FALSE),VLOOKUP(E2398,'Pontuação'!C$2:D$11,2,FALSE),VLOOKUP(H2398,'Pontuação'!I$2:J$11,2,FALSE),VLOOKUP(J2398,'Pontuação'!G$2:H$11,2,FALSE),VLOOKUP(L2398,'Pontuação'!M$2:N$13,2,FALSE)),0)</f>
        <v>1509</v>
      </c>
      <c r="AD2398" s="11">
        <f t="shared" si="1"/>
        <v>151</v>
      </c>
      <c r="AE2398" s="11" t="str">
        <f t="array" ref="AE2398">IFERROR(INDEX('Pontuação'!G$13:G$101, MATCH(AD2398, 'Pontuação'!F$13:F$101, 0)), "Faixa Indefinida")</f>
        <v>C</v>
      </c>
      <c r="AF2398" s="11">
        <f t="shared" si="2"/>
        <v>0</v>
      </c>
      <c r="AG2398" s="11">
        <f t="shared" si="3"/>
        <v>0</v>
      </c>
      <c r="AH2398" s="11">
        <f t="shared" si="4"/>
        <v>1</v>
      </c>
      <c r="AI2398" s="11">
        <f t="shared" si="5"/>
        <v>0</v>
      </c>
      <c r="AJ2398" s="11">
        <f>ROUNDUP(SUM(VLOOKUP(F2398,'Pontuação 3.0'!A$2:B$11,2,FALSE),VLOOKUP(E2398,'Pontuação 3.0'!C$2:D$11,2,FALSE),VLOOKUP(H2398,'Pontuação 3.0'!I$2:J$11,2,FALSE),VLOOKUP(J2398,'Pontuação 3.0'!G$2:H$11,2,FALSE),VLOOKUP(G2398,'Pontuação 3.0'!E$2:F$11,2,FALSE),VLOOKUP(K2398,'Pontuação 3.0'!K$2:L$11,2,FALSE),VLOOKUP(L2398,'Pontuação 3.0'!M$2:N$13,2,FALSE)),0)</f>
        <v>2018</v>
      </c>
      <c r="AK2398" s="10">
        <f t="shared" si="6"/>
        <v>202</v>
      </c>
      <c r="AL2398" s="10" t="str">
        <f t="array" ref="AL2398">IFERROR(INDEX('Pontuação 3.0'!G$13:G$191, MATCH(AK2398, 'Pontuação 3.0'!F$13:F$191, 0)), "Faixa Indefinida")</f>
        <v>C</v>
      </c>
      <c r="AM2398" s="10">
        <f t="shared" si="7"/>
        <v>0</v>
      </c>
      <c r="AN2398" s="10">
        <f t="shared" si="8"/>
        <v>0</v>
      </c>
      <c r="AO2398" s="10">
        <f t="shared" si="9"/>
        <v>1</v>
      </c>
      <c r="AP2398" s="10">
        <f t="shared" si="10"/>
        <v>0</v>
      </c>
    </row>
    <row r="2399" ht="15.75" customHeight="1">
      <c r="A2399" s="7">
        <v>45678.0</v>
      </c>
      <c r="B2399" s="8" t="s">
        <v>5499</v>
      </c>
      <c r="C2399" s="8" t="s">
        <v>5500</v>
      </c>
      <c r="D2399" s="9">
        <v>7.7998058459E10</v>
      </c>
      <c r="E2399" s="8" t="s">
        <v>6103</v>
      </c>
      <c r="F2399" s="8" t="s">
        <v>6143</v>
      </c>
      <c r="G2399" s="8" t="s">
        <v>6117</v>
      </c>
      <c r="H2399" s="8" t="s">
        <v>6118</v>
      </c>
      <c r="I2399" s="8" t="s">
        <v>6107</v>
      </c>
      <c r="J2399" s="8" t="s">
        <v>6119</v>
      </c>
      <c r="K2399" s="8" t="s">
        <v>6107</v>
      </c>
      <c r="L2399" s="8" t="s">
        <v>6115</v>
      </c>
      <c r="M2399" s="8" t="s">
        <v>6113</v>
      </c>
      <c r="N2399" s="12" t="s">
        <v>18</v>
      </c>
      <c r="O2399" s="12" t="s">
        <v>20</v>
      </c>
      <c r="P2399" s="12" t="s">
        <v>102</v>
      </c>
      <c r="Q2399" s="12" t="s">
        <v>22</v>
      </c>
      <c r="R2399" s="12" t="s">
        <v>21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10">
        <f>ROUNDUP(SUM(VLOOKUP(F2399,'Pontuação'!A$2:B$11,2,FALSE),VLOOKUP(E2399,'Pontuação'!C$2:D$11,2,FALSE),VLOOKUP(H2399,'Pontuação'!I$2:J$11,2,FALSE),VLOOKUP(J2399,'Pontuação'!G$2:H$11,2,FALSE),VLOOKUP(L2399,'Pontuação'!M$2:N$13,2,FALSE)),0)</f>
        <v>1566</v>
      </c>
      <c r="AD2399" s="11">
        <f t="shared" si="1"/>
        <v>157</v>
      </c>
      <c r="AE2399" s="11" t="str">
        <f t="array" ref="AE2399">IFERROR(INDEX('Pontuação'!G$13:G$101, MATCH(AD2399, 'Pontuação'!F$13:F$101, 0)), "Faixa Indefinida")</f>
        <v>C</v>
      </c>
      <c r="AF2399" s="11">
        <f t="shared" si="2"/>
        <v>0</v>
      </c>
      <c r="AG2399" s="11">
        <f t="shared" si="3"/>
        <v>0</v>
      </c>
      <c r="AH2399" s="11">
        <f t="shared" si="4"/>
        <v>1</v>
      </c>
      <c r="AI2399" s="11">
        <f t="shared" si="5"/>
        <v>0</v>
      </c>
      <c r="AJ2399" s="11">
        <f>ROUNDUP(SUM(VLOOKUP(F2399,'Pontuação 3.0'!A$2:B$11,2,FALSE),VLOOKUP(E2399,'Pontuação 3.0'!C$2:D$11,2,FALSE),VLOOKUP(H2399,'Pontuação 3.0'!I$2:J$11,2,FALSE),VLOOKUP(J2399,'Pontuação 3.0'!G$2:H$11,2,FALSE),VLOOKUP(G2399,'Pontuação 3.0'!E$2:F$11,2,FALSE),VLOOKUP(K2399,'Pontuação 3.0'!K$2:L$11,2,FALSE),VLOOKUP(L2399,'Pontuação 3.0'!M$2:N$13,2,FALSE)),0)</f>
        <v>1987</v>
      </c>
      <c r="AK2399" s="10">
        <f t="shared" si="6"/>
        <v>199</v>
      </c>
      <c r="AL2399" s="10" t="str">
        <f t="array" ref="AL2399">IFERROR(INDEX('Pontuação 3.0'!G$13:G$191, MATCH(AK2399, 'Pontuação 3.0'!F$13:F$191, 0)), "Faixa Indefinida")</f>
        <v>C</v>
      </c>
      <c r="AM2399" s="10">
        <f t="shared" si="7"/>
        <v>0</v>
      </c>
      <c r="AN2399" s="10">
        <f t="shared" si="8"/>
        <v>0</v>
      </c>
      <c r="AO2399" s="10">
        <f t="shared" si="9"/>
        <v>1</v>
      </c>
      <c r="AP2399" s="10">
        <f t="shared" si="10"/>
        <v>0</v>
      </c>
    </row>
    <row r="2400" ht="15.75" customHeight="1">
      <c r="A2400" s="7">
        <v>45678.0</v>
      </c>
      <c r="B2400" s="8" t="s">
        <v>5503</v>
      </c>
      <c r="C2400" s="8" t="s">
        <v>5504</v>
      </c>
      <c r="D2400" s="8" t="s">
        <v>5505</v>
      </c>
      <c r="E2400" s="8" t="s">
        <v>6103</v>
      </c>
      <c r="F2400" s="8" t="s">
        <v>6104</v>
      </c>
      <c r="G2400" s="8" t="s">
        <v>6117</v>
      </c>
      <c r="H2400" s="8" t="s">
        <v>6123</v>
      </c>
      <c r="I2400" s="8" t="s">
        <v>6107</v>
      </c>
      <c r="J2400" s="8" t="s">
        <v>6119</v>
      </c>
      <c r="K2400" s="8" t="s">
        <v>6107</v>
      </c>
      <c r="L2400" s="8" t="s">
        <v>6120</v>
      </c>
      <c r="M2400" s="8" t="s">
        <v>6113</v>
      </c>
      <c r="N2400" s="12" t="s">
        <v>18</v>
      </c>
      <c r="O2400" s="12" t="s">
        <v>20</v>
      </c>
      <c r="P2400" s="12" t="s">
        <v>19</v>
      </c>
      <c r="Q2400" s="12" t="s">
        <v>22</v>
      </c>
      <c r="R2400" s="12" t="s">
        <v>32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10">
        <f>ROUNDUP(SUM(VLOOKUP(F2400,'Pontuação'!A$2:B$11,2,FALSE),VLOOKUP(E2400,'Pontuação'!C$2:D$11,2,FALSE),VLOOKUP(H2400,'Pontuação'!I$2:J$11,2,FALSE),VLOOKUP(J2400,'Pontuação'!G$2:H$11,2,FALSE),VLOOKUP(L2400,'Pontuação'!M$2:N$13,2,FALSE)),0)</f>
        <v>1576</v>
      </c>
      <c r="AD2400" s="11">
        <f t="shared" si="1"/>
        <v>158</v>
      </c>
      <c r="AE2400" s="11" t="str">
        <f t="array" ref="AE2400">IFERROR(INDEX('Pontuação'!G$13:G$101, MATCH(AD2400, 'Pontuação'!F$13:F$101, 0)), "Faixa Indefinida")</f>
        <v>C</v>
      </c>
      <c r="AF2400" s="11">
        <f t="shared" si="2"/>
        <v>0</v>
      </c>
      <c r="AG2400" s="11">
        <f t="shared" si="3"/>
        <v>0</v>
      </c>
      <c r="AH2400" s="11">
        <f t="shared" si="4"/>
        <v>1</v>
      </c>
      <c r="AI2400" s="11">
        <f t="shared" si="5"/>
        <v>0</v>
      </c>
      <c r="AJ2400" s="11">
        <f>ROUNDUP(SUM(VLOOKUP(F2400,'Pontuação 3.0'!A$2:B$11,2,FALSE),VLOOKUP(E2400,'Pontuação 3.0'!C$2:D$11,2,FALSE),VLOOKUP(H2400,'Pontuação 3.0'!I$2:J$11,2,FALSE),VLOOKUP(J2400,'Pontuação 3.0'!G$2:H$11,2,FALSE),VLOOKUP(G2400,'Pontuação 3.0'!E$2:F$11,2,FALSE),VLOOKUP(K2400,'Pontuação 3.0'!K$2:L$11,2,FALSE),VLOOKUP(L2400,'Pontuação 3.0'!M$2:N$13,2,FALSE)),0)</f>
        <v>2045</v>
      </c>
      <c r="AK2400" s="10">
        <f t="shared" si="6"/>
        <v>205</v>
      </c>
      <c r="AL2400" s="10" t="str">
        <f t="array" ref="AL2400">IFERROR(INDEX('Pontuação 3.0'!G$13:G$191, MATCH(AK2400, 'Pontuação 3.0'!F$13:F$191, 0)), "Faixa Indefinida")</f>
        <v>C</v>
      </c>
      <c r="AM2400" s="10">
        <f t="shared" si="7"/>
        <v>0</v>
      </c>
      <c r="AN2400" s="10">
        <f t="shared" si="8"/>
        <v>0</v>
      </c>
      <c r="AO2400" s="10">
        <f t="shared" si="9"/>
        <v>1</v>
      </c>
      <c r="AP2400" s="10">
        <f t="shared" si="10"/>
        <v>0</v>
      </c>
    </row>
    <row r="2401" ht="15.75" customHeight="1">
      <c r="A2401" s="7">
        <v>45678.0</v>
      </c>
      <c r="B2401" s="8" t="s">
        <v>5507</v>
      </c>
      <c r="C2401" s="8" t="s">
        <v>5508</v>
      </c>
      <c r="D2401" s="9">
        <v>9.7999032952E10</v>
      </c>
      <c r="E2401" s="8" t="s">
        <v>6103</v>
      </c>
      <c r="F2401" s="8" t="s">
        <v>6116</v>
      </c>
      <c r="G2401" s="8" t="s">
        <v>6122</v>
      </c>
      <c r="H2401" s="8" t="s">
        <v>6123</v>
      </c>
      <c r="I2401" s="8" t="s">
        <v>6107</v>
      </c>
      <c r="J2401" s="8" t="s">
        <v>6119</v>
      </c>
      <c r="K2401" s="8" t="s">
        <v>6107</v>
      </c>
      <c r="L2401" s="8" t="s">
        <v>6115</v>
      </c>
      <c r="M2401" s="8" t="s">
        <v>6131</v>
      </c>
      <c r="N2401" s="12" t="s">
        <v>18</v>
      </c>
      <c r="O2401" s="12" t="s">
        <v>20</v>
      </c>
      <c r="P2401" s="12" t="s">
        <v>48</v>
      </c>
      <c r="Q2401" s="12" t="s">
        <v>22</v>
      </c>
      <c r="R2401" s="12" t="s">
        <v>21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10">
        <f>ROUNDUP(SUM(VLOOKUP(F2401,'Pontuação'!A$2:B$11,2,FALSE),VLOOKUP(E2401,'Pontuação'!C$2:D$11,2,FALSE),VLOOKUP(H2401,'Pontuação'!I$2:J$11,2,FALSE),VLOOKUP(J2401,'Pontuação'!G$2:H$11,2,FALSE),VLOOKUP(L2401,'Pontuação'!M$2:N$13,2,FALSE)),0)</f>
        <v>1439</v>
      </c>
      <c r="AD2401" s="11">
        <f t="shared" si="1"/>
        <v>144</v>
      </c>
      <c r="AE2401" s="11" t="str">
        <f t="array" ref="AE2401">IFERROR(INDEX('Pontuação'!G$13:G$101, MATCH(AD2401, 'Pontuação'!F$13:F$101, 0)), "Faixa Indefinida")</f>
        <v>D</v>
      </c>
      <c r="AF2401" s="11">
        <f t="shared" si="2"/>
        <v>0</v>
      </c>
      <c r="AG2401" s="11">
        <f t="shared" si="3"/>
        <v>0</v>
      </c>
      <c r="AH2401" s="11">
        <f t="shared" si="4"/>
        <v>0</v>
      </c>
      <c r="AI2401" s="11">
        <f t="shared" si="5"/>
        <v>1</v>
      </c>
      <c r="AJ2401" s="11">
        <f>ROUNDUP(SUM(VLOOKUP(F2401,'Pontuação 3.0'!A$2:B$11,2,FALSE),VLOOKUP(E2401,'Pontuação 3.0'!C$2:D$11,2,FALSE),VLOOKUP(H2401,'Pontuação 3.0'!I$2:J$11,2,FALSE),VLOOKUP(J2401,'Pontuação 3.0'!G$2:H$11,2,FALSE),VLOOKUP(G2401,'Pontuação 3.0'!E$2:F$11,2,FALSE),VLOOKUP(K2401,'Pontuação 3.0'!K$2:L$11,2,FALSE),VLOOKUP(L2401,'Pontuação 3.0'!M$2:N$13,2,FALSE)),0)</f>
        <v>1834</v>
      </c>
      <c r="AK2401" s="10">
        <f t="shared" si="6"/>
        <v>183</v>
      </c>
      <c r="AL2401" s="10" t="str">
        <f t="array" ref="AL2401">IFERROR(INDEX('Pontuação 3.0'!G$13:G$191, MATCH(AK2401, 'Pontuação 3.0'!F$13:F$191, 0)), "Faixa Indefinida")</f>
        <v>D</v>
      </c>
      <c r="AM2401" s="10">
        <f t="shared" si="7"/>
        <v>0</v>
      </c>
      <c r="AN2401" s="10">
        <f t="shared" si="8"/>
        <v>0</v>
      </c>
      <c r="AO2401" s="10">
        <f t="shared" si="9"/>
        <v>0</v>
      </c>
      <c r="AP2401" s="10">
        <f t="shared" si="10"/>
        <v>1</v>
      </c>
    </row>
    <row r="2402" ht="15.75" customHeight="1">
      <c r="A2402" s="7">
        <v>45678.0</v>
      </c>
      <c r="B2402" s="8" t="s">
        <v>5503</v>
      </c>
      <c r="C2402" s="8" t="s">
        <v>5504</v>
      </c>
      <c r="D2402" s="8" t="s">
        <v>5505</v>
      </c>
      <c r="E2402" s="8" t="s">
        <v>6103</v>
      </c>
      <c r="F2402" s="8" t="s">
        <v>6104</v>
      </c>
      <c r="G2402" s="8" t="s">
        <v>6117</v>
      </c>
      <c r="H2402" s="8" t="s">
        <v>6123</v>
      </c>
      <c r="I2402" s="8" t="s">
        <v>6107</v>
      </c>
      <c r="J2402" s="8" t="s">
        <v>6119</v>
      </c>
      <c r="K2402" s="8" t="s">
        <v>6107</v>
      </c>
      <c r="L2402" s="8" t="s">
        <v>6120</v>
      </c>
      <c r="M2402" s="8" t="s">
        <v>6113</v>
      </c>
      <c r="N2402" s="12" t="s">
        <v>18</v>
      </c>
      <c r="O2402" s="12" t="s">
        <v>20</v>
      </c>
      <c r="P2402" s="12" t="s">
        <v>19</v>
      </c>
      <c r="Q2402" s="12" t="s">
        <v>22</v>
      </c>
      <c r="R2402" s="12" t="s">
        <v>32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10">
        <f>ROUNDUP(SUM(VLOOKUP(F2402,'Pontuação'!A$2:B$11,2,FALSE),VLOOKUP(E2402,'Pontuação'!C$2:D$11,2,FALSE),VLOOKUP(H2402,'Pontuação'!I$2:J$11,2,FALSE),VLOOKUP(J2402,'Pontuação'!G$2:H$11,2,FALSE),VLOOKUP(L2402,'Pontuação'!M$2:N$13,2,FALSE)),0)</f>
        <v>1576</v>
      </c>
      <c r="AD2402" s="11">
        <f t="shared" si="1"/>
        <v>158</v>
      </c>
      <c r="AE2402" s="11" t="str">
        <f t="array" ref="AE2402">IFERROR(INDEX('Pontuação'!G$13:G$101, MATCH(AD2402, 'Pontuação'!F$13:F$101, 0)), "Faixa Indefinida")</f>
        <v>C</v>
      </c>
      <c r="AF2402" s="11">
        <f t="shared" si="2"/>
        <v>0</v>
      </c>
      <c r="AG2402" s="11">
        <f t="shared" si="3"/>
        <v>0</v>
      </c>
      <c r="AH2402" s="11">
        <f t="shared" si="4"/>
        <v>1</v>
      </c>
      <c r="AI2402" s="11">
        <f t="shared" si="5"/>
        <v>0</v>
      </c>
      <c r="AJ2402" s="11">
        <f>ROUNDUP(SUM(VLOOKUP(F2402,'Pontuação 3.0'!A$2:B$11,2,FALSE),VLOOKUP(E2402,'Pontuação 3.0'!C$2:D$11,2,FALSE),VLOOKUP(H2402,'Pontuação 3.0'!I$2:J$11,2,FALSE),VLOOKUP(J2402,'Pontuação 3.0'!G$2:H$11,2,FALSE),VLOOKUP(G2402,'Pontuação 3.0'!E$2:F$11,2,FALSE),VLOOKUP(K2402,'Pontuação 3.0'!K$2:L$11,2,FALSE),VLOOKUP(L2402,'Pontuação 3.0'!M$2:N$13,2,FALSE)),0)</f>
        <v>2045</v>
      </c>
      <c r="AK2402" s="10">
        <f t="shared" si="6"/>
        <v>205</v>
      </c>
      <c r="AL2402" s="10" t="str">
        <f t="array" ref="AL2402">IFERROR(INDEX('Pontuação 3.0'!G$13:G$191, MATCH(AK2402, 'Pontuação 3.0'!F$13:F$191, 0)), "Faixa Indefinida")</f>
        <v>C</v>
      </c>
      <c r="AM2402" s="10">
        <f t="shared" si="7"/>
        <v>0</v>
      </c>
      <c r="AN2402" s="10">
        <f t="shared" si="8"/>
        <v>0</v>
      </c>
      <c r="AO2402" s="10">
        <f t="shared" si="9"/>
        <v>1</v>
      </c>
      <c r="AP2402" s="10">
        <f t="shared" si="10"/>
        <v>0</v>
      </c>
    </row>
    <row r="2403" ht="15.75" customHeight="1">
      <c r="A2403" s="7">
        <v>45678.0</v>
      </c>
      <c r="B2403" s="8" t="s">
        <v>5509</v>
      </c>
      <c r="C2403" s="8" t="s">
        <v>5510</v>
      </c>
      <c r="D2403" s="9">
        <v>3.1985669982E10</v>
      </c>
      <c r="E2403" s="8" t="s">
        <v>6103</v>
      </c>
      <c r="F2403" s="8" t="s">
        <v>6126</v>
      </c>
      <c r="G2403" s="8" t="s">
        <v>6122</v>
      </c>
      <c r="H2403" s="8" t="s">
        <v>6118</v>
      </c>
      <c r="I2403" s="8" t="s">
        <v>6128</v>
      </c>
      <c r="J2403" s="8" t="s">
        <v>6119</v>
      </c>
      <c r="K2403" s="8" t="s">
        <v>6107</v>
      </c>
      <c r="L2403" s="8" t="s">
        <v>6120</v>
      </c>
      <c r="M2403" s="8" t="s">
        <v>6113</v>
      </c>
      <c r="N2403" s="12" t="s">
        <v>18</v>
      </c>
      <c r="O2403" s="12" t="s">
        <v>20</v>
      </c>
      <c r="P2403" s="12" t="s">
        <v>19</v>
      </c>
      <c r="Q2403" s="12" t="s">
        <v>22</v>
      </c>
      <c r="R2403" s="12" t="s">
        <v>21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10">
        <f>ROUNDUP(SUM(VLOOKUP(F2403,'Pontuação'!A$2:B$11,2,FALSE),VLOOKUP(E2403,'Pontuação'!C$2:D$11,2,FALSE),VLOOKUP(H2403,'Pontuação'!I$2:J$11,2,FALSE),VLOOKUP(J2403,'Pontuação'!G$2:H$11,2,FALSE),VLOOKUP(L2403,'Pontuação'!M$2:N$13,2,FALSE)),0)</f>
        <v>1715</v>
      </c>
      <c r="AD2403" s="11">
        <f t="shared" si="1"/>
        <v>172</v>
      </c>
      <c r="AE2403" s="11" t="str">
        <f t="array" ref="AE2403">IFERROR(INDEX('Pontuação'!G$13:G$101, MATCH(AD2403, 'Pontuação'!F$13:F$101, 0)), "Faixa Indefinida")</f>
        <v>B</v>
      </c>
      <c r="AF2403" s="11">
        <f t="shared" si="2"/>
        <v>0</v>
      </c>
      <c r="AG2403" s="11">
        <f t="shared" si="3"/>
        <v>1</v>
      </c>
      <c r="AH2403" s="11">
        <f t="shared" si="4"/>
        <v>0</v>
      </c>
      <c r="AI2403" s="11">
        <f t="shared" si="5"/>
        <v>0</v>
      </c>
      <c r="AJ2403" s="11">
        <f>ROUNDUP(SUM(VLOOKUP(F2403,'Pontuação 3.0'!A$2:B$11,2,FALSE),VLOOKUP(E2403,'Pontuação 3.0'!C$2:D$11,2,FALSE),VLOOKUP(H2403,'Pontuação 3.0'!I$2:J$11,2,FALSE),VLOOKUP(J2403,'Pontuação 3.0'!G$2:H$11,2,FALSE),VLOOKUP(G2403,'Pontuação 3.0'!E$2:F$11,2,FALSE),VLOOKUP(K2403,'Pontuação 3.0'!K$2:L$11,2,FALSE),VLOOKUP(L2403,'Pontuação 3.0'!M$2:N$13,2,FALSE)),0)</f>
        <v>2022</v>
      </c>
      <c r="AK2403" s="10">
        <f t="shared" si="6"/>
        <v>202</v>
      </c>
      <c r="AL2403" s="10" t="str">
        <f t="array" ref="AL2403">IFERROR(INDEX('Pontuação 3.0'!G$13:G$191, MATCH(AK2403, 'Pontuação 3.0'!F$13:F$191, 0)), "Faixa Indefinida")</f>
        <v>C</v>
      </c>
      <c r="AM2403" s="10">
        <f t="shared" si="7"/>
        <v>0</v>
      </c>
      <c r="AN2403" s="10">
        <f t="shared" si="8"/>
        <v>0</v>
      </c>
      <c r="AO2403" s="10">
        <f t="shared" si="9"/>
        <v>1</v>
      </c>
      <c r="AP2403" s="10">
        <f t="shared" si="10"/>
        <v>0</v>
      </c>
    </row>
    <row r="2404" ht="15.75" customHeight="1">
      <c r="A2404" s="7">
        <v>45678.0</v>
      </c>
      <c r="B2404" s="8" t="s">
        <v>5511</v>
      </c>
      <c r="C2404" s="8" t="s">
        <v>5512</v>
      </c>
      <c r="D2404" s="9">
        <v>1.8996424324E10</v>
      </c>
      <c r="E2404" s="8" t="s">
        <v>6103</v>
      </c>
      <c r="F2404" s="8" t="s">
        <v>6126</v>
      </c>
      <c r="G2404" s="8" t="s">
        <v>6117</v>
      </c>
      <c r="H2404" s="8" t="s">
        <v>6106</v>
      </c>
      <c r="I2404" s="8" t="s">
        <v>6107</v>
      </c>
      <c r="J2404" s="8" t="s">
        <v>6119</v>
      </c>
      <c r="K2404" s="8" t="s">
        <v>6107</v>
      </c>
      <c r="L2404" s="8" t="s">
        <v>6115</v>
      </c>
      <c r="M2404" s="8" t="s">
        <v>6113</v>
      </c>
      <c r="N2404" s="12" t="s">
        <v>18</v>
      </c>
      <c r="O2404" s="12" t="s">
        <v>20</v>
      </c>
      <c r="P2404" s="12" t="s">
        <v>31</v>
      </c>
      <c r="Q2404" s="12" t="s">
        <v>1616</v>
      </c>
      <c r="R2404" s="12" t="s">
        <v>32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10">
        <f>ROUNDUP(SUM(VLOOKUP(F2404,'Pontuação'!A$2:B$11,2,FALSE),VLOOKUP(E2404,'Pontuação'!C$2:D$11,2,FALSE),VLOOKUP(H2404,'Pontuação'!I$2:J$11,2,FALSE),VLOOKUP(J2404,'Pontuação'!G$2:H$11,2,FALSE),VLOOKUP(L2404,'Pontuação'!M$2:N$13,2,FALSE)),0)</f>
        <v>1541</v>
      </c>
      <c r="AD2404" s="11">
        <f t="shared" si="1"/>
        <v>154</v>
      </c>
      <c r="AE2404" s="11" t="str">
        <f t="array" ref="AE2404">IFERROR(INDEX('Pontuação'!G$13:G$101, MATCH(AD2404, 'Pontuação'!F$13:F$101, 0)), "Faixa Indefinida")</f>
        <v>C</v>
      </c>
      <c r="AF2404" s="11">
        <f t="shared" si="2"/>
        <v>0</v>
      </c>
      <c r="AG2404" s="11">
        <f t="shared" si="3"/>
        <v>0</v>
      </c>
      <c r="AH2404" s="11">
        <f t="shared" si="4"/>
        <v>1</v>
      </c>
      <c r="AI2404" s="11">
        <f t="shared" si="5"/>
        <v>0</v>
      </c>
      <c r="AJ2404" s="11">
        <f>ROUNDUP(SUM(VLOOKUP(F2404,'Pontuação 3.0'!A$2:B$11,2,FALSE),VLOOKUP(E2404,'Pontuação 3.0'!C$2:D$11,2,FALSE),VLOOKUP(H2404,'Pontuação 3.0'!I$2:J$11,2,FALSE),VLOOKUP(J2404,'Pontuação 3.0'!G$2:H$11,2,FALSE),VLOOKUP(G2404,'Pontuação 3.0'!E$2:F$11,2,FALSE),VLOOKUP(K2404,'Pontuação 3.0'!K$2:L$11,2,FALSE),VLOOKUP(L2404,'Pontuação 3.0'!M$2:N$13,2,FALSE)),0)</f>
        <v>1989</v>
      </c>
      <c r="AK2404" s="10">
        <f t="shared" si="6"/>
        <v>199</v>
      </c>
      <c r="AL2404" s="10" t="str">
        <f t="array" ref="AL2404">IFERROR(INDEX('Pontuação 3.0'!G$13:G$191, MATCH(AK2404, 'Pontuação 3.0'!F$13:F$191, 0)), "Faixa Indefinida")</f>
        <v>C</v>
      </c>
      <c r="AM2404" s="10">
        <f t="shared" si="7"/>
        <v>0</v>
      </c>
      <c r="AN2404" s="10">
        <f t="shared" si="8"/>
        <v>0</v>
      </c>
      <c r="AO2404" s="10">
        <f t="shared" si="9"/>
        <v>1</v>
      </c>
      <c r="AP2404" s="10">
        <f t="shared" si="10"/>
        <v>0</v>
      </c>
    </row>
    <row r="2405" ht="15.75" customHeight="1">
      <c r="A2405" s="7">
        <v>45678.0</v>
      </c>
      <c r="B2405" s="8" t="s">
        <v>5513</v>
      </c>
      <c r="C2405" s="8" t="s">
        <v>5514</v>
      </c>
      <c r="D2405" s="9">
        <v>4.7989234972E10</v>
      </c>
      <c r="E2405" s="8" t="s">
        <v>6103</v>
      </c>
      <c r="F2405" s="8" t="s">
        <v>6116</v>
      </c>
      <c r="G2405" s="8" t="s">
        <v>6117</v>
      </c>
      <c r="H2405" s="8" t="s">
        <v>6118</v>
      </c>
      <c r="I2405" s="8" t="s">
        <v>6107</v>
      </c>
      <c r="J2405" s="8" t="s">
        <v>6119</v>
      </c>
      <c r="K2405" s="8" t="s">
        <v>6109</v>
      </c>
      <c r="L2405" s="8" t="s">
        <v>6115</v>
      </c>
      <c r="M2405" s="8" t="s">
        <v>6113</v>
      </c>
      <c r="N2405" s="12" t="s">
        <v>18</v>
      </c>
      <c r="O2405" s="12" t="s">
        <v>20</v>
      </c>
      <c r="P2405" s="12" t="s">
        <v>19</v>
      </c>
      <c r="Q2405" s="12" t="s">
        <v>22</v>
      </c>
      <c r="R2405" s="12" t="s">
        <v>21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10">
        <f>ROUNDUP(SUM(VLOOKUP(F2405,'Pontuação'!A$2:B$11,2,FALSE),VLOOKUP(E2405,'Pontuação'!C$2:D$11,2,FALSE),VLOOKUP(H2405,'Pontuação'!I$2:J$11,2,FALSE),VLOOKUP(J2405,'Pontuação'!G$2:H$11,2,FALSE),VLOOKUP(L2405,'Pontuação'!M$2:N$13,2,FALSE)),0)</f>
        <v>1595</v>
      </c>
      <c r="AD2405" s="11">
        <f t="shared" si="1"/>
        <v>160</v>
      </c>
      <c r="AE2405" s="11" t="str">
        <f t="array" ref="AE2405">IFERROR(INDEX('Pontuação'!G$13:G$101, MATCH(AD2405, 'Pontuação'!F$13:F$101, 0)), "Faixa Indefinida")</f>
        <v>C</v>
      </c>
      <c r="AF2405" s="11">
        <f t="shared" si="2"/>
        <v>0</v>
      </c>
      <c r="AG2405" s="11">
        <f t="shared" si="3"/>
        <v>0</v>
      </c>
      <c r="AH2405" s="11">
        <f t="shared" si="4"/>
        <v>1</v>
      </c>
      <c r="AI2405" s="11">
        <f t="shared" si="5"/>
        <v>0</v>
      </c>
      <c r="AJ2405" s="11">
        <f>ROUNDUP(SUM(VLOOKUP(F2405,'Pontuação 3.0'!A$2:B$11,2,FALSE),VLOOKUP(E2405,'Pontuação 3.0'!C$2:D$11,2,FALSE),VLOOKUP(H2405,'Pontuação 3.0'!I$2:J$11,2,FALSE),VLOOKUP(J2405,'Pontuação 3.0'!G$2:H$11,2,FALSE),VLOOKUP(G2405,'Pontuação 3.0'!E$2:F$11,2,FALSE),VLOOKUP(K2405,'Pontuação 3.0'!K$2:L$11,2,FALSE),VLOOKUP(L2405,'Pontuação 3.0'!M$2:N$13,2,FALSE)),0)</f>
        <v>2470</v>
      </c>
      <c r="AK2405" s="10">
        <f t="shared" si="6"/>
        <v>247</v>
      </c>
      <c r="AL2405" s="10" t="str">
        <f t="array" ref="AL2405">IFERROR(INDEX('Pontuação 3.0'!G$13:G$191, MATCH(AK2405, 'Pontuação 3.0'!F$13:F$191, 0)), "Faixa Indefinida")</f>
        <v>A</v>
      </c>
      <c r="AM2405" s="10">
        <f t="shared" si="7"/>
        <v>1</v>
      </c>
      <c r="AN2405" s="10">
        <f t="shared" si="8"/>
        <v>0</v>
      </c>
      <c r="AO2405" s="10">
        <f t="shared" si="9"/>
        <v>0</v>
      </c>
      <c r="AP2405" s="10">
        <f t="shared" si="10"/>
        <v>0</v>
      </c>
    </row>
    <row r="2406" ht="15.75" customHeight="1">
      <c r="A2406" s="7">
        <v>45678.0</v>
      </c>
      <c r="B2406" s="8" t="s">
        <v>5515</v>
      </c>
      <c r="C2406" s="8" t="s">
        <v>5516</v>
      </c>
      <c r="D2406" s="9">
        <v>9.7984234698E10</v>
      </c>
      <c r="E2406" s="8" t="s">
        <v>6103</v>
      </c>
      <c r="F2406" s="8" t="s">
        <v>6116</v>
      </c>
      <c r="G2406" s="8" t="s">
        <v>6122</v>
      </c>
      <c r="H2406" s="8" t="s">
        <v>6106</v>
      </c>
      <c r="I2406" s="8" t="s">
        <v>6107</v>
      </c>
      <c r="J2406" s="8" t="s">
        <v>6108</v>
      </c>
      <c r="K2406" s="8" t="s">
        <v>6107</v>
      </c>
      <c r="L2406" s="8" t="s">
        <v>6120</v>
      </c>
      <c r="M2406" s="8" t="s">
        <v>6121</v>
      </c>
      <c r="N2406" s="12" t="s">
        <v>18</v>
      </c>
      <c r="O2406" s="12" t="s">
        <v>20</v>
      </c>
      <c r="P2406" s="12" t="s">
        <v>71</v>
      </c>
      <c r="Q2406" s="12" t="s">
        <v>22</v>
      </c>
      <c r="R2406" s="12" t="s">
        <v>32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10">
        <f>ROUNDUP(SUM(VLOOKUP(F2406,'Pontuação'!A$2:B$11,2,FALSE),VLOOKUP(E2406,'Pontuação'!C$2:D$11,2,FALSE),VLOOKUP(H2406,'Pontuação'!I$2:J$11,2,FALSE),VLOOKUP(J2406,'Pontuação'!G$2:H$11,2,FALSE),VLOOKUP(L2406,'Pontuação'!M$2:N$13,2,FALSE)),0)</f>
        <v>1790</v>
      </c>
      <c r="AD2406" s="11">
        <f t="shared" si="1"/>
        <v>179</v>
      </c>
      <c r="AE2406" s="11" t="str">
        <f t="array" ref="AE2406">IFERROR(INDEX('Pontuação'!G$13:G$101, MATCH(AD2406, 'Pontuação'!F$13:F$101, 0)), "Faixa Indefinida")</f>
        <v>B</v>
      </c>
      <c r="AF2406" s="11">
        <f t="shared" si="2"/>
        <v>0</v>
      </c>
      <c r="AG2406" s="11">
        <f t="shared" si="3"/>
        <v>1</v>
      </c>
      <c r="AH2406" s="11">
        <f t="shared" si="4"/>
        <v>0</v>
      </c>
      <c r="AI2406" s="11">
        <f t="shared" si="5"/>
        <v>0</v>
      </c>
      <c r="AJ2406" s="11">
        <f>ROUNDUP(SUM(VLOOKUP(F2406,'Pontuação 3.0'!A$2:B$11,2,FALSE),VLOOKUP(E2406,'Pontuação 3.0'!C$2:D$11,2,FALSE),VLOOKUP(H2406,'Pontuação 3.0'!I$2:J$11,2,FALSE),VLOOKUP(J2406,'Pontuação 3.0'!G$2:H$11,2,FALSE),VLOOKUP(G2406,'Pontuação 3.0'!E$2:F$11,2,FALSE),VLOOKUP(K2406,'Pontuação 3.0'!K$2:L$11,2,FALSE),VLOOKUP(L2406,'Pontuação 3.0'!M$2:N$13,2,FALSE)),0)</f>
        <v>2220</v>
      </c>
      <c r="AK2406" s="10">
        <f t="shared" si="6"/>
        <v>222</v>
      </c>
      <c r="AL2406" s="10" t="str">
        <f t="array" ref="AL2406">IFERROR(INDEX('Pontuação 3.0'!G$13:G$191, MATCH(AK2406, 'Pontuação 3.0'!F$13:F$191, 0)), "Faixa Indefinida")</f>
        <v>B</v>
      </c>
      <c r="AM2406" s="10">
        <f t="shared" si="7"/>
        <v>0</v>
      </c>
      <c r="AN2406" s="10">
        <f t="shared" si="8"/>
        <v>1</v>
      </c>
      <c r="AO2406" s="10">
        <f t="shared" si="9"/>
        <v>0</v>
      </c>
      <c r="AP2406" s="10">
        <f t="shared" si="10"/>
        <v>0</v>
      </c>
    </row>
    <row r="2407" ht="15.75" customHeight="1">
      <c r="A2407" s="7">
        <v>45678.0</v>
      </c>
      <c r="B2407" s="8" t="s">
        <v>5517</v>
      </c>
      <c r="C2407" s="8" t="s">
        <v>5518</v>
      </c>
      <c r="D2407" s="9">
        <v>4.7984316116E10</v>
      </c>
      <c r="E2407" s="8" t="s">
        <v>6125</v>
      </c>
      <c r="F2407" s="8" t="s">
        <v>6126</v>
      </c>
      <c r="G2407" s="8" t="s">
        <v>6122</v>
      </c>
      <c r="H2407" s="8" t="s">
        <v>6135</v>
      </c>
      <c r="I2407" s="8" t="s">
        <v>6128</v>
      </c>
      <c r="J2407" s="8" t="s">
        <v>6108</v>
      </c>
      <c r="K2407" s="8" t="s">
        <v>6109</v>
      </c>
      <c r="L2407" s="8" t="s">
        <v>6120</v>
      </c>
      <c r="M2407" s="8" t="s">
        <v>6121</v>
      </c>
      <c r="N2407" s="12" t="s">
        <v>18</v>
      </c>
      <c r="O2407" s="12" t="s">
        <v>20</v>
      </c>
      <c r="P2407" s="12" t="s">
        <v>102</v>
      </c>
      <c r="Q2407" s="12" t="s">
        <v>22</v>
      </c>
      <c r="R2407" s="12" t="s">
        <v>32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10">
        <f>ROUNDUP(SUM(VLOOKUP(F2407,'Pontuação'!A$2:B$11,2,FALSE),VLOOKUP(E2407,'Pontuação'!C$2:D$11,2,FALSE),VLOOKUP(H2407,'Pontuação'!I$2:J$11,2,FALSE),VLOOKUP(J2407,'Pontuação'!G$2:H$11,2,FALSE),VLOOKUP(L2407,'Pontuação'!M$2:N$13,2,FALSE)),0)</f>
        <v>1808</v>
      </c>
      <c r="AD2407" s="11">
        <f t="shared" si="1"/>
        <v>181</v>
      </c>
      <c r="AE2407" s="11" t="str">
        <f t="array" ref="AE2407">IFERROR(INDEX('Pontuação'!G$13:G$101, MATCH(AD2407, 'Pontuação'!F$13:F$101, 0)), "Faixa Indefinida")</f>
        <v>B</v>
      </c>
      <c r="AF2407" s="11">
        <f t="shared" si="2"/>
        <v>0</v>
      </c>
      <c r="AG2407" s="11">
        <f t="shared" si="3"/>
        <v>1</v>
      </c>
      <c r="AH2407" s="11">
        <f t="shared" si="4"/>
        <v>0</v>
      </c>
      <c r="AI2407" s="11">
        <f t="shared" si="5"/>
        <v>0</v>
      </c>
      <c r="AJ2407" s="11">
        <f>ROUNDUP(SUM(VLOOKUP(F2407,'Pontuação 3.0'!A$2:B$11,2,FALSE),VLOOKUP(E2407,'Pontuação 3.0'!C$2:D$11,2,FALSE),VLOOKUP(H2407,'Pontuação 3.0'!I$2:J$11,2,FALSE),VLOOKUP(J2407,'Pontuação 3.0'!G$2:H$11,2,FALSE),VLOOKUP(G2407,'Pontuação 3.0'!E$2:F$11,2,FALSE),VLOOKUP(K2407,'Pontuação 3.0'!K$2:L$11,2,FALSE),VLOOKUP(L2407,'Pontuação 3.0'!M$2:N$13,2,FALSE)),0)</f>
        <v>2254</v>
      </c>
      <c r="AK2407" s="10">
        <f t="shared" si="6"/>
        <v>225</v>
      </c>
      <c r="AL2407" s="10" t="str">
        <f t="array" ref="AL2407">IFERROR(INDEX('Pontuação 3.0'!G$13:G$191, MATCH(AK2407, 'Pontuação 3.0'!F$13:F$191, 0)), "Faixa Indefinida")</f>
        <v>B</v>
      </c>
      <c r="AM2407" s="10">
        <f t="shared" si="7"/>
        <v>0</v>
      </c>
      <c r="AN2407" s="10">
        <f t="shared" si="8"/>
        <v>1</v>
      </c>
      <c r="AO2407" s="10">
        <f t="shared" si="9"/>
        <v>0</v>
      </c>
      <c r="AP2407" s="10">
        <f t="shared" si="10"/>
        <v>0</v>
      </c>
    </row>
    <row r="2408" ht="15.75" customHeight="1">
      <c r="A2408" s="7">
        <v>45678.0</v>
      </c>
      <c r="B2408" s="8" t="s">
        <v>5519</v>
      </c>
      <c r="C2408" s="8" t="s">
        <v>5520</v>
      </c>
      <c r="D2408" s="8" t="s">
        <v>5521</v>
      </c>
      <c r="E2408" s="8" t="s">
        <v>6103</v>
      </c>
      <c r="F2408" s="8" t="s">
        <v>6116</v>
      </c>
      <c r="G2408" s="8" t="s">
        <v>6117</v>
      </c>
      <c r="H2408" s="8" t="s">
        <v>6135</v>
      </c>
      <c r="I2408" s="8" t="s">
        <v>6107</v>
      </c>
      <c r="J2408" s="8" t="s">
        <v>6108</v>
      </c>
      <c r="K2408" s="8" t="s">
        <v>6109</v>
      </c>
      <c r="L2408" s="8" t="s">
        <v>6120</v>
      </c>
      <c r="M2408" s="8" t="s">
        <v>6121</v>
      </c>
      <c r="N2408" s="12" t="s">
        <v>18</v>
      </c>
      <c r="O2408" s="12" t="s">
        <v>20</v>
      </c>
      <c r="P2408" s="12" t="s">
        <v>19</v>
      </c>
      <c r="Q2408" s="12" t="s">
        <v>22</v>
      </c>
      <c r="R2408" s="12" t="s">
        <v>32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10">
        <f>ROUNDUP(SUM(VLOOKUP(F2408,'Pontuação'!A$2:B$11,2,FALSE),VLOOKUP(E2408,'Pontuação'!C$2:D$11,2,FALSE),VLOOKUP(H2408,'Pontuação'!I$2:J$11,2,FALSE),VLOOKUP(J2408,'Pontuação'!G$2:H$11,2,FALSE),VLOOKUP(L2408,'Pontuação'!M$2:N$13,2,FALSE)),0)</f>
        <v>1816</v>
      </c>
      <c r="AD2408" s="11">
        <f t="shared" si="1"/>
        <v>182</v>
      </c>
      <c r="AE2408" s="11" t="str">
        <f t="array" ref="AE2408">IFERROR(INDEX('Pontuação'!G$13:G$101, MATCH(AD2408, 'Pontuação'!F$13:F$101, 0)), "Faixa Indefinida")</f>
        <v>B</v>
      </c>
      <c r="AF2408" s="11">
        <f t="shared" si="2"/>
        <v>0</v>
      </c>
      <c r="AG2408" s="11">
        <f t="shared" si="3"/>
        <v>1</v>
      </c>
      <c r="AH2408" s="11">
        <f t="shared" si="4"/>
        <v>0</v>
      </c>
      <c r="AI2408" s="11">
        <f t="shared" si="5"/>
        <v>0</v>
      </c>
      <c r="AJ2408" s="11">
        <f>ROUNDUP(SUM(VLOOKUP(F2408,'Pontuação 3.0'!A$2:B$11,2,FALSE),VLOOKUP(E2408,'Pontuação 3.0'!C$2:D$11,2,FALSE),VLOOKUP(H2408,'Pontuação 3.0'!I$2:J$11,2,FALSE),VLOOKUP(J2408,'Pontuação 3.0'!G$2:H$11,2,FALSE),VLOOKUP(G2408,'Pontuação 3.0'!E$2:F$11,2,FALSE),VLOOKUP(K2408,'Pontuação 3.0'!K$2:L$11,2,FALSE),VLOOKUP(L2408,'Pontuação 3.0'!M$2:N$13,2,FALSE)),0)</f>
        <v>2557</v>
      </c>
      <c r="AK2408" s="10">
        <f t="shared" si="6"/>
        <v>256</v>
      </c>
      <c r="AL2408" s="10" t="str">
        <f t="array" ref="AL2408">IFERROR(INDEX('Pontuação 3.0'!G$13:G$191, MATCH(AK2408, 'Pontuação 3.0'!F$13:F$191, 0)), "Faixa Indefinida")</f>
        <v>A</v>
      </c>
      <c r="AM2408" s="10">
        <f t="shared" si="7"/>
        <v>1</v>
      </c>
      <c r="AN2408" s="10">
        <f t="shared" si="8"/>
        <v>0</v>
      </c>
      <c r="AO2408" s="10">
        <f t="shared" si="9"/>
        <v>0</v>
      </c>
      <c r="AP2408" s="10">
        <f t="shared" si="10"/>
        <v>0</v>
      </c>
    </row>
    <row r="2409" ht="15.75" customHeight="1">
      <c r="A2409" s="7">
        <v>45678.0</v>
      </c>
      <c r="B2409" s="8" t="s">
        <v>5522</v>
      </c>
      <c r="C2409" s="8" t="s">
        <v>5523</v>
      </c>
      <c r="D2409" s="8" t="s">
        <v>5524</v>
      </c>
      <c r="E2409" s="8" t="s">
        <v>6103</v>
      </c>
      <c r="F2409" s="8" t="s">
        <v>6126</v>
      </c>
      <c r="G2409" s="8" t="s">
        <v>6117</v>
      </c>
      <c r="H2409" s="8" t="s">
        <v>6106</v>
      </c>
      <c r="I2409" s="8" t="s">
        <v>6107</v>
      </c>
      <c r="J2409" s="8" t="s">
        <v>6119</v>
      </c>
      <c r="K2409" s="8" t="s">
        <v>6107</v>
      </c>
      <c r="L2409" s="8" t="s">
        <v>6136</v>
      </c>
      <c r="M2409" s="8" t="s">
        <v>6113</v>
      </c>
      <c r="N2409" s="12" t="s">
        <v>18</v>
      </c>
      <c r="O2409" s="12" t="s">
        <v>20</v>
      </c>
      <c r="P2409" s="12" t="s">
        <v>102</v>
      </c>
      <c r="Q2409" s="12" t="s">
        <v>22</v>
      </c>
      <c r="R2409" s="12" t="s">
        <v>21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10">
        <f>ROUNDUP(SUM(VLOOKUP(F2409,'Pontuação'!A$2:B$11,2,FALSE),VLOOKUP(E2409,'Pontuação'!C$2:D$11,2,FALSE),VLOOKUP(H2409,'Pontuação'!I$2:J$11,2,FALSE),VLOOKUP(J2409,'Pontuação'!G$2:H$11,2,FALSE),VLOOKUP(L2409,'Pontuação'!M$2:N$13,2,FALSE)),0)</f>
        <v>1585</v>
      </c>
      <c r="AD2409" s="11">
        <f t="shared" si="1"/>
        <v>159</v>
      </c>
      <c r="AE2409" s="11" t="str">
        <f t="array" ref="AE2409">IFERROR(INDEX('Pontuação'!G$13:G$101, MATCH(AD2409, 'Pontuação'!F$13:F$101, 0)), "Faixa Indefinida")</f>
        <v>C</v>
      </c>
      <c r="AF2409" s="11">
        <f t="shared" si="2"/>
        <v>0</v>
      </c>
      <c r="AG2409" s="11">
        <f t="shared" si="3"/>
        <v>0</v>
      </c>
      <c r="AH2409" s="11">
        <f t="shared" si="4"/>
        <v>1</v>
      </c>
      <c r="AI2409" s="11">
        <f t="shared" si="5"/>
        <v>0</v>
      </c>
      <c r="AJ2409" s="11">
        <f>ROUNDUP(SUM(VLOOKUP(F2409,'Pontuação 3.0'!A$2:B$11,2,FALSE),VLOOKUP(E2409,'Pontuação 3.0'!C$2:D$11,2,FALSE),VLOOKUP(H2409,'Pontuação 3.0'!I$2:J$11,2,FALSE),VLOOKUP(J2409,'Pontuação 3.0'!G$2:H$11,2,FALSE),VLOOKUP(G2409,'Pontuação 3.0'!E$2:F$11,2,FALSE),VLOOKUP(K2409,'Pontuação 3.0'!K$2:L$11,2,FALSE),VLOOKUP(L2409,'Pontuação 3.0'!M$2:N$13,2,FALSE)),0)</f>
        <v>1967</v>
      </c>
      <c r="AK2409" s="10">
        <f t="shared" si="6"/>
        <v>197</v>
      </c>
      <c r="AL2409" s="10" t="str">
        <f t="array" ref="AL2409">IFERROR(INDEX('Pontuação 3.0'!G$13:G$191, MATCH(AK2409, 'Pontuação 3.0'!F$13:F$191, 0)), "Faixa Indefinida")</f>
        <v>C</v>
      </c>
      <c r="AM2409" s="10">
        <f t="shared" si="7"/>
        <v>0</v>
      </c>
      <c r="AN2409" s="10">
        <f t="shared" si="8"/>
        <v>0</v>
      </c>
      <c r="AO2409" s="10">
        <f t="shared" si="9"/>
        <v>1</v>
      </c>
      <c r="AP2409" s="10">
        <f t="shared" si="10"/>
        <v>0</v>
      </c>
    </row>
    <row r="2410" ht="15.75" customHeight="1">
      <c r="A2410" s="7">
        <v>45678.0</v>
      </c>
      <c r="B2410" s="8" t="s">
        <v>5525</v>
      </c>
      <c r="C2410" s="8" t="s">
        <v>5526</v>
      </c>
      <c r="D2410" s="9">
        <v>6.6992048012E10</v>
      </c>
      <c r="E2410" s="8" t="s">
        <v>6103</v>
      </c>
      <c r="F2410" s="8" t="s">
        <v>6116</v>
      </c>
      <c r="G2410" s="8" t="s">
        <v>6117</v>
      </c>
      <c r="H2410" s="8" t="s">
        <v>6132</v>
      </c>
      <c r="I2410" s="8" t="s">
        <v>6128</v>
      </c>
      <c r="J2410" s="8" t="s">
        <v>6119</v>
      </c>
      <c r="K2410" s="8" t="s">
        <v>6107</v>
      </c>
      <c r="L2410" s="8" t="s">
        <v>6115</v>
      </c>
      <c r="M2410" s="8" t="s">
        <v>6121</v>
      </c>
      <c r="N2410" s="12" t="s">
        <v>18</v>
      </c>
      <c r="O2410" s="12" t="s">
        <v>20</v>
      </c>
      <c r="P2410" s="12" t="s">
        <v>89</v>
      </c>
      <c r="Q2410" s="12" t="s">
        <v>682</v>
      </c>
      <c r="R2410" s="12" t="s">
        <v>32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10">
        <f>ROUNDUP(SUM(VLOOKUP(F2410,'Pontuação'!A$2:B$11,2,FALSE),VLOOKUP(E2410,'Pontuação'!C$2:D$11,2,FALSE),VLOOKUP(H2410,'Pontuação'!I$2:J$11,2,FALSE),VLOOKUP(J2410,'Pontuação'!G$2:H$11,2,FALSE),VLOOKUP(L2410,'Pontuação'!M$2:N$13,2,FALSE)),0)</f>
        <v>1369</v>
      </c>
      <c r="AD2410" s="11">
        <f t="shared" si="1"/>
        <v>137</v>
      </c>
      <c r="AE2410" s="11" t="str">
        <f t="array" ref="AE2410">IFERROR(INDEX('Pontuação'!G$13:G$101, MATCH(AD2410, 'Pontuação'!F$13:F$101, 0)), "Faixa Indefinida")</f>
        <v>D</v>
      </c>
      <c r="AF2410" s="11">
        <f t="shared" si="2"/>
        <v>0</v>
      </c>
      <c r="AG2410" s="11">
        <f t="shared" si="3"/>
        <v>0</v>
      </c>
      <c r="AH2410" s="11">
        <f t="shared" si="4"/>
        <v>0</v>
      </c>
      <c r="AI2410" s="11">
        <f t="shared" si="5"/>
        <v>1</v>
      </c>
      <c r="AJ2410" s="11">
        <f>ROUNDUP(SUM(VLOOKUP(F2410,'Pontuação 3.0'!A$2:B$11,2,FALSE),VLOOKUP(E2410,'Pontuação 3.0'!C$2:D$11,2,FALSE),VLOOKUP(H2410,'Pontuação 3.0'!I$2:J$11,2,FALSE),VLOOKUP(J2410,'Pontuação 3.0'!G$2:H$11,2,FALSE),VLOOKUP(G2410,'Pontuação 3.0'!E$2:F$11,2,FALSE),VLOOKUP(K2410,'Pontuação 3.0'!K$2:L$11,2,FALSE),VLOOKUP(L2410,'Pontuação 3.0'!M$2:N$13,2,FALSE)),0)</f>
        <v>2014</v>
      </c>
      <c r="AK2410" s="10">
        <f t="shared" si="6"/>
        <v>201</v>
      </c>
      <c r="AL2410" s="10" t="str">
        <f t="array" ref="AL2410">IFERROR(INDEX('Pontuação 3.0'!G$13:G$191, MATCH(AK2410, 'Pontuação 3.0'!F$13:F$191, 0)), "Faixa Indefinida")</f>
        <v>C</v>
      </c>
      <c r="AM2410" s="10">
        <f t="shared" si="7"/>
        <v>0</v>
      </c>
      <c r="AN2410" s="10">
        <f t="shared" si="8"/>
        <v>0</v>
      </c>
      <c r="AO2410" s="10">
        <f t="shared" si="9"/>
        <v>1</v>
      </c>
      <c r="AP2410" s="10">
        <f t="shared" si="10"/>
        <v>0</v>
      </c>
    </row>
    <row r="2411" ht="15.75" customHeight="1">
      <c r="A2411" s="7">
        <v>45678.0</v>
      </c>
      <c r="B2411" s="8" t="s">
        <v>937</v>
      </c>
      <c r="C2411" s="8" t="s">
        <v>5527</v>
      </c>
      <c r="D2411" s="9">
        <v>3.1972171723E10</v>
      </c>
      <c r="E2411" s="8" t="s">
        <v>6103</v>
      </c>
      <c r="F2411" s="8" t="s">
        <v>6127</v>
      </c>
      <c r="G2411" s="8" t="s">
        <v>6112</v>
      </c>
      <c r="H2411" s="8" t="s">
        <v>6123</v>
      </c>
      <c r="I2411" s="8" t="s">
        <v>6107</v>
      </c>
      <c r="J2411" s="8" t="s">
        <v>6108</v>
      </c>
      <c r="K2411" s="8" t="s">
        <v>6107</v>
      </c>
      <c r="L2411" s="8" t="s">
        <v>6120</v>
      </c>
      <c r="M2411" s="8" t="s">
        <v>6121</v>
      </c>
      <c r="N2411" s="12" t="s">
        <v>18</v>
      </c>
      <c r="O2411" s="12" t="s">
        <v>20</v>
      </c>
      <c r="P2411" s="12" t="s">
        <v>51</v>
      </c>
      <c r="Q2411" s="12" t="s">
        <v>33</v>
      </c>
      <c r="R2411" s="12" t="s">
        <v>32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10">
        <f>ROUNDUP(SUM(VLOOKUP(F2411,'Pontuação'!A$2:B$11,2,FALSE),VLOOKUP(E2411,'Pontuação'!C$2:D$11,2,FALSE),VLOOKUP(H2411,'Pontuação'!I$2:J$11,2,FALSE),VLOOKUP(J2411,'Pontuação'!G$2:H$11,2,FALSE),VLOOKUP(L2411,'Pontuação'!M$2:N$13,2,FALSE)),0)</f>
        <v>1431</v>
      </c>
      <c r="AD2411" s="11">
        <f t="shared" si="1"/>
        <v>143</v>
      </c>
      <c r="AE2411" s="11" t="str">
        <f t="array" ref="AE2411">IFERROR(INDEX('Pontuação'!G$13:G$101, MATCH(AD2411, 'Pontuação'!F$13:F$101, 0)), "Faixa Indefinida")</f>
        <v>D</v>
      </c>
      <c r="AF2411" s="11">
        <f t="shared" si="2"/>
        <v>0</v>
      </c>
      <c r="AG2411" s="11">
        <f t="shared" si="3"/>
        <v>0</v>
      </c>
      <c r="AH2411" s="11">
        <f t="shared" si="4"/>
        <v>0</v>
      </c>
      <c r="AI2411" s="11">
        <f t="shared" si="5"/>
        <v>1</v>
      </c>
      <c r="AJ2411" s="11">
        <f>ROUNDUP(SUM(VLOOKUP(F2411,'Pontuação 3.0'!A$2:B$11,2,FALSE),VLOOKUP(E2411,'Pontuação 3.0'!C$2:D$11,2,FALSE),VLOOKUP(H2411,'Pontuação 3.0'!I$2:J$11,2,FALSE),VLOOKUP(J2411,'Pontuação 3.0'!G$2:H$11,2,FALSE),VLOOKUP(G2411,'Pontuação 3.0'!E$2:F$11,2,FALSE),VLOOKUP(K2411,'Pontuação 3.0'!K$2:L$11,2,FALSE),VLOOKUP(L2411,'Pontuação 3.0'!M$2:N$13,2,FALSE)),0)</f>
        <v>1957</v>
      </c>
      <c r="AK2411" s="10">
        <f t="shared" si="6"/>
        <v>196</v>
      </c>
      <c r="AL2411" s="10" t="str">
        <f t="array" ref="AL2411">IFERROR(INDEX('Pontuação 3.0'!G$13:G$191, MATCH(AK2411, 'Pontuação 3.0'!F$13:F$191, 0)), "Faixa Indefinida")</f>
        <v>C</v>
      </c>
      <c r="AM2411" s="10">
        <f t="shared" si="7"/>
        <v>0</v>
      </c>
      <c r="AN2411" s="10">
        <f t="shared" si="8"/>
        <v>0</v>
      </c>
      <c r="AO2411" s="10">
        <f t="shared" si="9"/>
        <v>1</v>
      </c>
      <c r="AP2411" s="10">
        <f t="shared" si="10"/>
        <v>0</v>
      </c>
    </row>
    <row r="2412" ht="15.75" customHeight="1">
      <c r="A2412" s="7">
        <v>45678.0</v>
      </c>
      <c r="B2412" s="8" t="s">
        <v>5528</v>
      </c>
      <c r="C2412" s="8" t="s">
        <v>5529</v>
      </c>
      <c r="D2412" s="9">
        <v>8.1981175253E10</v>
      </c>
      <c r="E2412" s="8" t="s">
        <v>6103</v>
      </c>
      <c r="F2412" s="8" t="s">
        <v>6116</v>
      </c>
      <c r="G2412" s="8" t="s">
        <v>6117</v>
      </c>
      <c r="H2412" s="8" t="s">
        <v>6106</v>
      </c>
      <c r="I2412" s="8" t="s">
        <v>6107</v>
      </c>
      <c r="J2412" s="8" t="s">
        <v>6108</v>
      </c>
      <c r="K2412" s="8" t="s">
        <v>6107</v>
      </c>
      <c r="L2412" s="8" t="s">
        <v>6120</v>
      </c>
      <c r="M2412" s="8" t="s">
        <v>6113</v>
      </c>
      <c r="N2412" s="12" t="s">
        <v>18</v>
      </c>
      <c r="O2412" s="12" t="s">
        <v>20</v>
      </c>
      <c r="P2412" s="12" t="s">
        <v>25</v>
      </c>
      <c r="Q2412" s="12" t="s">
        <v>83</v>
      </c>
      <c r="R2412" s="12" t="s">
        <v>32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10">
        <f>ROUNDUP(SUM(VLOOKUP(F2412,'Pontuação'!A$2:B$11,2,FALSE),VLOOKUP(E2412,'Pontuação'!C$2:D$11,2,FALSE),VLOOKUP(H2412,'Pontuação'!I$2:J$11,2,FALSE),VLOOKUP(J2412,'Pontuação'!G$2:H$11,2,FALSE),VLOOKUP(L2412,'Pontuação'!M$2:N$13,2,FALSE)),0)</f>
        <v>1790</v>
      </c>
      <c r="AD2412" s="11">
        <f t="shared" si="1"/>
        <v>179</v>
      </c>
      <c r="AE2412" s="11" t="str">
        <f t="array" ref="AE2412">IFERROR(INDEX('Pontuação'!G$13:G$101, MATCH(AD2412, 'Pontuação'!F$13:F$101, 0)), "Faixa Indefinida")</f>
        <v>B</v>
      </c>
      <c r="AF2412" s="11">
        <f t="shared" si="2"/>
        <v>0</v>
      </c>
      <c r="AG2412" s="11">
        <f t="shared" si="3"/>
        <v>1</v>
      </c>
      <c r="AH2412" s="11">
        <f t="shared" si="4"/>
        <v>0</v>
      </c>
      <c r="AI2412" s="11">
        <f t="shared" si="5"/>
        <v>0</v>
      </c>
      <c r="AJ2412" s="11">
        <f>ROUNDUP(SUM(VLOOKUP(F2412,'Pontuação 3.0'!A$2:B$11,2,FALSE),VLOOKUP(E2412,'Pontuação 3.0'!C$2:D$11,2,FALSE),VLOOKUP(H2412,'Pontuação 3.0'!I$2:J$11,2,FALSE),VLOOKUP(J2412,'Pontuação 3.0'!G$2:H$11,2,FALSE),VLOOKUP(G2412,'Pontuação 3.0'!E$2:F$11,2,FALSE),VLOOKUP(K2412,'Pontuação 3.0'!K$2:L$11,2,FALSE),VLOOKUP(L2412,'Pontuação 3.0'!M$2:N$13,2,FALSE)),0)</f>
        <v>2360</v>
      </c>
      <c r="AK2412" s="10">
        <f t="shared" si="6"/>
        <v>236</v>
      </c>
      <c r="AL2412" s="10" t="str">
        <f t="array" ref="AL2412">IFERROR(INDEX('Pontuação 3.0'!G$13:G$191, MATCH(AK2412, 'Pontuação 3.0'!F$13:F$191, 0)), "Faixa Indefinida")</f>
        <v>A</v>
      </c>
      <c r="AM2412" s="10">
        <f t="shared" si="7"/>
        <v>1</v>
      </c>
      <c r="AN2412" s="10">
        <f t="shared" si="8"/>
        <v>0</v>
      </c>
      <c r="AO2412" s="10">
        <f t="shared" si="9"/>
        <v>0</v>
      </c>
      <c r="AP2412" s="10">
        <f t="shared" si="10"/>
        <v>0</v>
      </c>
    </row>
    <row r="2413" ht="15.75" customHeight="1">
      <c r="A2413" s="7">
        <v>45678.0</v>
      </c>
      <c r="B2413" s="8" t="s">
        <v>5530</v>
      </c>
      <c r="C2413" s="8" t="s">
        <v>5531</v>
      </c>
      <c r="D2413" s="9">
        <v>1.1940763007E10</v>
      </c>
      <c r="E2413" s="8" t="s">
        <v>6103</v>
      </c>
      <c r="F2413" s="8" t="s">
        <v>6126</v>
      </c>
      <c r="G2413" s="8" t="s">
        <v>6122</v>
      </c>
      <c r="H2413" s="8" t="s">
        <v>6118</v>
      </c>
      <c r="I2413" s="8" t="s">
        <v>6107</v>
      </c>
      <c r="J2413" s="8" t="s">
        <v>6129</v>
      </c>
      <c r="K2413" s="8" t="s">
        <v>6107</v>
      </c>
      <c r="L2413" s="8" t="s">
        <v>6136</v>
      </c>
      <c r="M2413" s="8" t="s">
        <v>6113</v>
      </c>
      <c r="N2413" s="12" t="s">
        <v>18</v>
      </c>
      <c r="O2413" s="12" t="s">
        <v>20</v>
      </c>
      <c r="P2413" s="12" t="s">
        <v>112</v>
      </c>
      <c r="Q2413" s="12" t="s">
        <v>22</v>
      </c>
      <c r="R2413" s="12" t="s">
        <v>32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10">
        <f>ROUNDUP(SUM(VLOOKUP(F2413,'Pontuação'!A$2:B$11,2,FALSE),VLOOKUP(E2413,'Pontuação'!C$2:D$11,2,FALSE),VLOOKUP(H2413,'Pontuação'!I$2:J$11,2,FALSE),VLOOKUP(J2413,'Pontuação'!G$2:H$11,2,FALSE),VLOOKUP(L2413,'Pontuação'!M$2:N$13,2,FALSE)),0)</f>
        <v>1905</v>
      </c>
      <c r="AD2413" s="11">
        <f t="shared" si="1"/>
        <v>191</v>
      </c>
      <c r="AE2413" s="11" t="str">
        <f t="array" ref="AE2413">IFERROR(INDEX('Pontuação'!G$13:G$101, MATCH(AD2413, 'Pontuação'!F$13:F$101, 0)), "Faixa Indefinida")</f>
        <v>A</v>
      </c>
      <c r="AF2413" s="11">
        <f t="shared" si="2"/>
        <v>1</v>
      </c>
      <c r="AG2413" s="11">
        <f t="shared" si="3"/>
        <v>0</v>
      </c>
      <c r="AH2413" s="11">
        <f t="shared" si="4"/>
        <v>0</v>
      </c>
      <c r="AI2413" s="11">
        <f t="shared" si="5"/>
        <v>0</v>
      </c>
      <c r="AJ2413" s="11">
        <f>ROUNDUP(SUM(VLOOKUP(F2413,'Pontuação 3.0'!A$2:B$11,2,FALSE),VLOOKUP(E2413,'Pontuação 3.0'!C$2:D$11,2,FALSE),VLOOKUP(H2413,'Pontuação 3.0'!I$2:J$11,2,FALSE),VLOOKUP(J2413,'Pontuação 3.0'!G$2:H$11,2,FALSE),VLOOKUP(G2413,'Pontuação 3.0'!E$2:F$11,2,FALSE),VLOOKUP(K2413,'Pontuação 3.0'!K$2:L$11,2,FALSE),VLOOKUP(L2413,'Pontuação 3.0'!M$2:N$13,2,FALSE)),0)</f>
        <v>2189</v>
      </c>
      <c r="AK2413" s="10">
        <f t="shared" si="6"/>
        <v>219</v>
      </c>
      <c r="AL2413" s="10" t="str">
        <f t="array" ref="AL2413">IFERROR(INDEX('Pontuação 3.0'!G$13:G$191, MATCH(AK2413, 'Pontuação 3.0'!F$13:F$191, 0)), "Faixa Indefinida")</f>
        <v>B</v>
      </c>
      <c r="AM2413" s="10">
        <f t="shared" si="7"/>
        <v>0</v>
      </c>
      <c r="AN2413" s="10">
        <f t="shared" si="8"/>
        <v>1</v>
      </c>
      <c r="AO2413" s="10">
        <f t="shared" si="9"/>
        <v>0</v>
      </c>
      <c r="AP2413" s="10">
        <f t="shared" si="10"/>
        <v>0</v>
      </c>
    </row>
    <row r="2414" ht="15.75" customHeight="1">
      <c r="A2414" s="7">
        <v>45678.0</v>
      </c>
      <c r="B2414" s="8" t="s">
        <v>5532</v>
      </c>
      <c r="C2414" s="8" t="s">
        <v>5533</v>
      </c>
      <c r="D2414" s="9">
        <v>8.1997672683E10</v>
      </c>
      <c r="E2414" s="8" t="s">
        <v>6103</v>
      </c>
      <c r="F2414" s="8" t="s">
        <v>6104</v>
      </c>
      <c r="G2414" s="8" t="s">
        <v>6112</v>
      </c>
      <c r="H2414" s="8" t="s">
        <v>6106</v>
      </c>
      <c r="I2414" s="8" t="s">
        <v>6128</v>
      </c>
      <c r="J2414" s="8" t="s">
        <v>6119</v>
      </c>
      <c r="K2414" s="8" t="s">
        <v>6107</v>
      </c>
      <c r="L2414" s="8" t="s">
        <v>6136</v>
      </c>
      <c r="M2414" s="8" t="s">
        <v>6111</v>
      </c>
      <c r="N2414" s="12" t="s">
        <v>18</v>
      </c>
      <c r="O2414" s="12" t="s">
        <v>20</v>
      </c>
      <c r="P2414" s="12" t="s">
        <v>31</v>
      </c>
      <c r="Q2414" s="12" t="s">
        <v>22</v>
      </c>
      <c r="R2414" s="12" t="s">
        <v>32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10">
        <f>ROUNDUP(SUM(VLOOKUP(F2414,'Pontuação'!A$2:B$11,2,FALSE),VLOOKUP(E2414,'Pontuação'!C$2:D$11,2,FALSE),VLOOKUP(H2414,'Pontuação'!I$2:J$11,2,FALSE),VLOOKUP(J2414,'Pontuação'!G$2:H$11,2,FALSE),VLOOKUP(L2414,'Pontuação'!M$2:N$13,2,FALSE)),0)</f>
        <v>1602</v>
      </c>
      <c r="AD2414" s="11">
        <f t="shared" si="1"/>
        <v>160</v>
      </c>
      <c r="AE2414" s="11" t="str">
        <f t="array" ref="AE2414">IFERROR(INDEX('Pontuação'!G$13:G$101, MATCH(AD2414, 'Pontuação'!F$13:F$101, 0)), "Faixa Indefinida")</f>
        <v>C</v>
      </c>
      <c r="AF2414" s="11">
        <f t="shared" si="2"/>
        <v>0</v>
      </c>
      <c r="AG2414" s="11">
        <f t="shared" si="3"/>
        <v>0</v>
      </c>
      <c r="AH2414" s="11">
        <f t="shared" si="4"/>
        <v>1</v>
      </c>
      <c r="AI2414" s="11">
        <f t="shared" si="5"/>
        <v>0</v>
      </c>
      <c r="AJ2414" s="11">
        <f>ROUNDUP(SUM(VLOOKUP(F2414,'Pontuação 3.0'!A$2:B$11,2,FALSE),VLOOKUP(E2414,'Pontuação 3.0'!C$2:D$11,2,FALSE),VLOOKUP(H2414,'Pontuação 3.0'!I$2:J$11,2,FALSE),VLOOKUP(J2414,'Pontuação 3.0'!G$2:H$11,2,FALSE),VLOOKUP(G2414,'Pontuação 3.0'!E$2:F$11,2,FALSE),VLOOKUP(K2414,'Pontuação 3.0'!K$2:L$11,2,FALSE),VLOOKUP(L2414,'Pontuação 3.0'!M$2:N$13,2,FALSE)),0)</f>
        <v>1978</v>
      </c>
      <c r="AK2414" s="10">
        <f t="shared" si="6"/>
        <v>198</v>
      </c>
      <c r="AL2414" s="10" t="str">
        <f t="array" ref="AL2414">IFERROR(INDEX('Pontuação 3.0'!G$13:G$191, MATCH(AK2414, 'Pontuação 3.0'!F$13:F$191, 0)), "Faixa Indefinida")</f>
        <v>C</v>
      </c>
      <c r="AM2414" s="10">
        <f t="shared" si="7"/>
        <v>0</v>
      </c>
      <c r="AN2414" s="10">
        <f t="shared" si="8"/>
        <v>0</v>
      </c>
      <c r="AO2414" s="10">
        <f t="shared" si="9"/>
        <v>1</v>
      </c>
      <c r="AP2414" s="10">
        <f t="shared" si="10"/>
        <v>0</v>
      </c>
    </row>
    <row r="2415" ht="15.75" customHeight="1">
      <c r="A2415" s="7">
        <v>45678.0</v>
      </c>
      <c r="B2415" s="8" t="s">
        <v>5536</v>
      </c>
      <c r="C2415" s="8" t="s">
        <v>6263</v>
      </c>
      <c r="D2415" s="9">
        <v>5.1997261594E10</v>
      </c>
      <c r="E2415" s="8" t="s">
        <v>6103</v>
      </c>
      <c r="F2415" s="8" t="s">
        <v>6116</v>
      </c>
      <c r="G2415" s="8" t="s">
        <v>6122</v>
      </c>
      <c r="H2415" s="8" t="s">
        <v>6118</v>
      </c>
      <c r="I2415" s="8" t="s">
        <v>6107</v>
      </c>
      <c r="J2415" s="8" t="s">
        <v>6129</v>
      </c>
      <c r="K2415" s="8" t="s">
        <v>6107</v>
      </c>
      <c r="L2415" s="8" t="s">
        <v>6115</v>
      </c>
      <c r="M2415" s="8" t="s">
        <v>6113</v>
      </c>
      <c r="N2415" s="12" t="s">
        <v>18</v>
      </c>
      <c r="O2415" s="12" t="s">
        <v>20</v>
      </c>
      <c r="P2415" s="12" t="s">
        <v>121</v>
      </c>
      <c r="Q2415" s="12" t="s">
        <v>22</v>
      </c>
      <c r="R2415" s="12" t="s">
        <v>32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10">
        <f>ROUNDUP(SUM(VLOOKUP(F2415,'Pontuação'!A$2:B$11,2,FALSE),VLOOKUP(E2415,'Pontuação'!C$2:D$11,2,FALSE),VLOOKUP(H2415,'Pontuação'!I$2:J$11,2,FALSE),VLOOKUP(J2415,'Pontuação'!G$2:H$11,2,FALSE),VLOOKUP(L2415,'Pontuação'!M$2:N$13,2,FALSE)),0)</f>
        <v>1873</v>
      </c>
      <c r="AD2415" s="11">
        <f t="shared" si="1"/>
        <v>187</v>
      </c>
      <c r="AE2415" s="11" t="str">
        <f t="array" ref="AE2415">IFERROR(INDEX('Pontuação'!G$13:G$101, MATCH(AD2415, 'Pontuação'!F$13:F$101, 0)), "Faixa Indefinida")</f>
        <v>A</v>
      </c>
      <c r="AF2415" s="11">
        <f t="shared" si="2"/>
        <v>1</v>
      </c>
      <c r="AG2415" s="11">
        <f t="shared" si="3"/>
        <v>0</v>
      </c>
      <c r="AH2415" s="11">
        <f t="shared" si="4"/>
        <v>0</v>
      </c>
      <c r="AI2415" s="11">
        <f t="shared" si="5"/>
        <v>0</v>
      </c>
      <c r="AJ2415" s="11">
        <f>ROUNDUP(SUM(VLOOKUP(F2415,'Pontuação 3.0'!A$2:B$11,2,FALSE),VLOOKUP(E2415,'Pontuação 3.0'!C$2:D$11,2,FALSE),VLOOKUP(H2415,'Pontuação 3.0'!I$2:J$11,2,FALSE),VLOOKUP(J2415,'Pontuação 3.0'!G$2:H$11,2,FALSE),VLOOKUP(G2415,'Pontuação 3.0'!E$2:F$11,2,FALSE),VLOOKUP(K2415,'Pontuação 3.0'!K$2:L$11,2,FALSE),VLOOKUP(L2415,'Pontuação 3.0'!M$2:N$13,2,FALSE)),0)</f>
        <v>2344</v>
      </c>
      <c r="AK2415" s="10">
        <f t="shared" si="6"/>
        <v>234</v>
      </c>
      <c r="AL2415" s="10" t="str">
        <f t="array" ref="AL2415">IFERROR(INDEX('Pontuação 3.0'!G$13:G$191, MATCH(AK2415, 'Pontuação 3.0'!F$13:F$191, 0)), "Faixa Indefinida")</f>
        <v>B</v>
      </c>
      <c r="AM2415" s="10">
        <f t="shared" si="7"/>
        <v>0</v>
      </c>
      <c r="AN2415" s="10">
        <f t="shared" si="8"/>
        <v>1</v>
      </c>
      <c r="AO2415" s="10">
        <f t="shared" si="9"/>
        <v>0</v>
      </c>
      <c r="AP2415" s="10">
        <f t="shared" si="10"/>
        <v>0</v>
      </c>
    </row>
    <row r="2416" ht="15.75" customHeight="1">
      <c r="A2416" s="7">
        <v>45678.0</v>
      </c>
      <c r="B2416" s="8" t="s">
        <v>5534</v>
      </c>
      <c r="C2416" s="8" t="s">
        <v>5535</v>
      </c>
      <c r="D2416" s="9">
        <v>1.8997536961E10</v>
      </c>
      <c r="E2416" s="8" t="s">
        <v>6103</v>
      </c>
      <c r="F2416" s="8" t="s">
        <v>6116</v>
      </c>
      <c r="G2416" s="8" t="s">
        <v>6117</v>
      </c>
      <c r="H2416" s="8" t="s">
        <v>6118</v>
      </c>
      <c r="I2416" s="8" t="s">
        <v>6107</v>
      </c>
      <c r="J2416" s="8" t="s">
        <v>6108</v>
      </c>
      <c r="K2416" s="8" t="s">
        <v>6109</v>
      </c>
      <c r="L2416" s="8" t="s">
        <v>6120</v>
      </c>
      <c r="M2416" s="8" t="s">
        <v>6133</v>
      </c>
      <c r="N2416" s="12" t="s">
        <v>18</v>
      </c>
      <c r="O2416" s="12" t="s">
        <v>20</v>
      </c>
      <c r="P2416" s="12" t="s">
        <v>19</v>
      </c>
      <c r="Q2416" s="12" t="s">
        <v>22</v>
      </c>
      <c r="R2416" s="12" t="s">
        <v>21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10">
        <f>ROUNDUP(SUM(VLOOKUP(F2416,'Pontuação'!A$2:B$11,2,FALSE),VLOOKUP(E2416,'Pontuação'!C$2:D$11,2,FALSE),VLOOKUP(H2416,'Pontuação'!I$2:J$11,2,FALSE),VLOOKUP(J2416,'Pontuação'!G$2:H$11,2,FALSE),VLOOKUP(L2416,'Pontuação'!M$2:N$13,2,FALSE)),0)</f>
        <v>1832</v>
      </c>
      <c r="AD2416" s="11">
        <f t="shared" si="1"/>
        <v>183</v>
      </c>
      <c r="AE2416" s="11" t="str">
        <f t="array" ref="AE2416">IFERROR(INDEX('Pontuação'!G$13:G$101, MATCH(AD2416, 'Pontuação'!F$13:F$101, 0)), "Faixa Indefinida")</f>
        <v>B</v>
      </c>
      <c r="AF2416" s="11">
        <f t="shared" si="2"/>
        <v>0</v>
      </c>
      <c r="AG2416" s="11">
        <f t="shared" si="3"/>
        <v>1</v>
      </c>
      <c r="AH2416" s="11">
        <f t="shared" si="4"/>
        <v>0</v>
      </c>
      <c r="AI2416" s="11">
        <f t="shared" si="5"/>
        <v>0</v>
      </c>
      <c r="AJ2416" s="11">
        <f>ROUNDUP(SUM(VLOOKUP(F2416,'Pontuação 3.0'!A$2:B$11,2,FALSE),VLOOKUP(E2416,'Pontuação 3.0'!C$2:D$11,2,FALSE),VLOOKUP(H2416,'Pontuação 3.0'!I$2:J$11,2,FALSE),VLOOKUP(J2416,'Pontuação 3.0'!G$2:H$11,2,FALSE),VLOOKUP(G2416,'Pontuação 3.0'!E$2:F$11,2,FALSE),VLOOKUP(K2416,'Pontuação 3.0'!K$2:L$11,2,FALSE),VLOOKUP(L2416,'Pontuação 3.0'!M$2:N$13,2,FALSE)),0)</f>
        <v>2708</v>
      </c>
      <c r="AK2416" s="10">
        <f t="shared" si="6"/>
        <v>271</v>
      </c>
      <c r="AL2416" s="10" t="str">
        <f t="array" ref="AL2416">IFERROR(INDEX('Pontuação 3.0'!G$13:G$191, MATCH(AK2416, 'Pontuação 3.0'!F$13:F$191, 0)), "Faixa Indefinida")</f>
        <v>A</v>
      </c>
      <c r="AM2416" s="10">
        <f t="shared" si="7"/>
        <v>1</v>
      </c>
      <c r="AN2416" s="10">
        <f t="shared" si="8"/>
        <v>0</v>
      </c>
      <c r="AO2416" s="10">
        <f t="shared" si="9"/>
        <v>0</v>
      </c>
      <c r="AP2416" s="10">
        <f t="shared" si="10"/>
        <v>0</v>
      </c>
    </row>
    <row r="2417" ht="15.75" customHeight="1">
      <c r="A2417" s="7">
        <v>45678.0</v>
      </c>
      <c r="B2417" s="8" t="s">
        <v>643</v>
      </c>
      <c r="C2417" s="8" t="s">
        <v>5538</v>
      </c>
      <c r="D2417" s="9">
        <v>3.591014132E10</v>
      </c>
      <c r="E2417" s="8" t="s">
        <v>6103</v>
      </c>
      <c r="F2417" s="8" t="s">
        <v>6116</v>
      </c>
      <c r="G2417" s="8" t="s">
        <v>6117</v>
      </c>
      <c r="H2417" s="8" t="s">
        <v>6132</v>
      </c>
      <c r="I2417" s="8" t="s">
        <v>6107</v>
      </c>
      <c r="J2417" s="8" t="s">
        <v>6108</v>
      </c>
      <c r="K2417" s="8" t="s">
        <v>6107</v>
      </c>
      <c r="L2417" s="8" t="s">
        <v>6120</v>
      </c>
      <c r="M2417" s="8" t="s">
        <v>6133</v>
      </c>
      <c r="N2417" s="12" t="s">
        <v>18</v>
      </c>
      <c r="O2417" s="12" t="s">
        <v>20</v>
      </c>
      <c r="P2417" s="12" t="s">
        <v>76</v>
      </c>
      <c r="Q2417" s="12" t="s">
        <v>22</v>
      </c>
      <c r="R2417" s="12" t="s">
        <v>32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10">
        <f>ROUNDUP(SUM(VLOOKUP(F2417,'Pontuação'!A$2:B$11,2,FALSE),VLOOKUP(E2417,'Pontuação'!C$2:D$11,2,FALSE),VLOOKUP(H2417,'Pontuação'!I$2:J$11,2,FALSE),VLOOKUP(J2417,'Pontuação'!G$2:H$11,2,FALSE),VLOOKUP(L2417,'Pontuação'!M$2:N$13,2,FALSE)),0)</f>
        <v>1606</v>
      </c>
      <c r="AD2417" s="11">
        <f t="shared" si="1"/>
        <v>161</v>
      </c>
      <c r="AE2417" s="11" t="str">
        <f t="array" ref="AE2417">IFERROR(INDEX('Pontuação'!G$13:G$101, MATCH(AD2417, 'Pontuação'!F$13:F$101, 0)), "Faixa Indefinida")</f>
        <v>C</v>
      </c>
      <c r="AF2417" s="11">
        <f t="shared" si="2"/>
        <v>0</v>
      </c>
      <c r="AG2417" s="11">
        <f t="shared" si="3"/>
        <v>0</v>
      </c>
      <c r="AH2417" s="11">
        <f t="shared" si="4"/>
        <v>1</v>
      </c>
      <c r="AI2417" s="11">
        <f t="shared" si="5"/>
        <v>0</v>
      </c>
      <c r="AJ2417" s="11">
        <f>ROUNDUP(SUM(VLOOKUP(F2417,'Pontuação 3.0'!A$2:B$11,2,FALSE),VLOOKUP(E2417,'Pontuação 3.0'!C$2:D$11,2,FALSE),VLOOKUP(H2417,'Pontuação 3.0'!I$2:J$11,2,FALSE),VLOOKUP(J2417,'Pontuação 3.0'!G$2:H$11,2,FALSE),VLOOKUP(G2417,'Pontuação 3.0'!E$2:F$11,2,FALSE),VLOOKUP(K2417,'Pontuação 3.0'!K$2:L$11,2,FALSE),VLOOKUP(L2417,'Pontuação 3.0'!M$2:N$13,2,FALSE)),0)</f>
        <v>2252</v>
      </c>
      <c r="AK2417" s="10">
        <f t="shared" si="6"/>
        <v>225</v>
      </c>
      <c r="AL2417" s="10" t="str">
        <f t="array" ref="AL2417">IFERROR(INDEX('Pontuação 3.0'!G$13:G$191, MATCH(AK2417, 'Pontuação 3.0'!F$13:F$191, 0)), "Faixa Indefinida")</f>
        <v>B</v>
      </c>
      <c r="AM2417" s="10">
        <f t="shared" si="7"/>
        <v>0</v>
      </c>
      <c r="AN2417" s="10">
        <f t="shared" si="8"/>
        <v>1</v>
      </c>
      <c r="AO2417" s="10">
        <f t="shared" si="9"/>
        <v>0</v>
      </c>
      <c r="AP2417" s="10">
        <f t="shared" si="10"/>
        <v>0</v>
      </c>
    </row>
    <row r="2418" ht="15.75" customHeight="1">
      <c r="A2418" s="7">
        <v>45678.0</v>
      </c>
      <c r="B2418" s="8" t="s">
        <v>5539</v>
      </c>
      <c r="C2418" s="8" t="s">
        <v>5540</v>
      </c>
      <c r="D2418" s="9">
        <v>7.3998463801E10</v>
      </c>
      <c r="E2418" s="8" t="s">
        <v>6103</v>
      </c>
      <c r="F2418" s="8" t="s">
        <v>6116</v>
      </c>
      <c r="G2418" s="8" t="s">
        <v>6117</v>
      </c>
      <c r="H2418" s="8" t="s">
        <v>6135</v>
      </c>
      <c r="I2418" s="8" t="s">
        <v>6107</v>
      </c>
      <c r="J2418" s="8" t="s">
        <v>6119</v>
      </c>
      <c r="K2418" s="8" t="s">
        <v>6107</v>
      </c>
      <c r="L2418" s="8" t="s">
        <v>6115</v>
      </c>
      <c r="M2418" s="8" t="s">
        <v>6131</v>
      </c>
      <c r="N2418" s="12" t="s">
        <v>18</v>
      </c>
      <c r="O2418" s="12" t="s">
        <v>20</v>
      </c>
      <c r="P2418" s="12" t="s">
        <v>102</v>
      </c>
      <c r="Q2418" s="12" t="s">
        <v>22</v>
      </c>
      <c r="R2418" s="12" t="s">
        <v>21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10">
        <f>ROUNDUP(SUM(VLOOKUP(F2418,'Pontuação'!A$2:B$11,2,FALSE),VLOOKUP(E2418,'Pontuação'!C$2:D$11,2,FALSE),VLOOKUP(H2418,'Pontuação'!I$2:J$11,2,FALSE),VLOOKUP(J2418,'Pontuação'!G$2:H$11,2,FALSE),VLOOKUP(L2418,'Pontuação'!M$2:N$13,2,FALSE)),0)</f>
        <v>1579</v>
      </c>
      <c r="AD2418" s="11">
        <f t="shared" si="1"/>
        <v>158</v>
      </c>
      <c r="AE2418" s="11" t="str">
        <f t="array" ref="AE2418">IFERROR(INDEX('Pontuação'!G$13:G$101, MATCH(AD2418, 'Pontuação'!F$13:F$101, 0)), "Faixa Indefinida")</f>
        <v>C</v>
      </c>
      <c r="AF2418" s="11">
        <f t="shared" si="2"/>
        <v>0</v>
      </c>
      <c r="AG2418" s="11">
        <f t="shared" si="3"/>
        <v>0</v>
      </c>
      <c r="AH2418" s="11">
        <f t="shared" si="4"/>
        <v>1</v>
      </c>
      <c r="AI2418" s="11">
        <f t="shared" si="5"/>
        <v>0</v>
      </c>
      <c r="AJ2418" s="11">
        <f>ROUNDUP(SUM(VLOOKUP(F2418,'Pontuação 3.0'!A$2:B$11,2,FALSE),VLOOKUP(E2418,'Pontuação 3.0'!C$2:D$11,2,FALSE),VLOOKUP(H2418,'Pontuação 3.0'!I$2:J$11,2,FALSE),VLOOKUP(J2418,'Pontuação 3.0'!G$2:H$11,2,FALSE),VLOOKUP(G2418,'Pontuação 3.0'!E$2:F$11,2,FALSE),VLOOKUP(K2418,'Pontuação 3.0'!K$2:L$11,2,FALSE),VLOOKUP(L2418,'Pontuação 3.0'!M$2:N$13,2,FALSE)),0)</f>
        <v>2058</v>
      </c>
      <c r="AK2418" s="10">
        <f t="shared" si="6"/>
        <v>206</v>
      </c>
      <c r="AL2418" s="10" t="str">
        <f t="array" ref="AL2418">IFERROR(INDEX('Pontuação 3.0'!G$13:G$191, MATCH(AK2418, 'Pontuação 3.0'!F$13:F$191, 0)), "Faixa Indefinida")</f>
        <v>C</v>
      </c>
      <c r="AM2418" s="10">
        <f t="shared" si="7"/>
        <v>0</v>
      </c>
      <c r="AN2418" s="10">
        <f t="shared" si="8"/>
        <v>0</v>
      </c>
      <c r="AO2418" s="10">
        <f t="shared" si="9"/>
        <v>1</v>
      </c>
      <c r="AP2418" s="10">
        <f t="shared" si="10"/>
        <v>0</v>
      </c>
    </row>
    <row r="2419" ht="15.75" customHeight="1">
      <c r="A2419" s="7">
        <v>45678.0</v>
      </c>
      <c r="B2419" s="8" t="s">
        <v>5543</v>
      </c>
      <c r="C2419" s="8" t="s">
        <v>5544</v>
      </c>
      <c r="D2419" s="9">
        <v>1.1940621046E10</v>
      </c>
      <c r="E2419" s="8" t="s">
        <v>6103</v>
      </c>
      <c r="F2419" s="8" t="s">
        <v>6116</v>
      </c>
      <c r="G2419" s="8" t="s">
        <v>6117</v>
      </c>
      <c r="H2419" s="8" t="s">
        <v>6106</v>
      </c>
      <c r="I2419" s="8" t="s">
        <v>6107</v>
      </c>
      <c r="J2419" s="8" t="s">
        <v>6129</v>
      </c>
      <c r="K2419" s="8" t="s">
        <v>6107</v>
      </c>
      <c r="L2419" s="8" t="s">
        <v>6115</v>
      </c>
      <c r="M2419" s="8" t="s">
        <v>6111</v>
      </c>
      <c r="N2419" s="12" t="s">
        <v>18</v>
      </c>
      <c r="O2419" s="12" t="s">
        <v>20</v>
      </c>
      <c r="P2419" s="12" t="s">
        <v>31</v>
      </c>
      <c r="Q2419" s="12" t="s">
        <v>54</v>
      </c>
      <c r="R2419" s="12" t="s">
        <v>32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10">
        <f>ROUNDUP(SUM(VLOOKUP(F2419,'Pontuação'!A$2:B$11,2,FALSE),VLOOKUP(E2419,'Pontuação'!C$2:D$11,2,FALSE),VLOOKUP(H2419,'Pontuação'!I$2:J$11,2,FALSE),VLOOKUP(J2419,'Pontuação'!G$2:H$11,2,FALSE),VLOOKUP(L2419,'Pontuação'!M$2:N$13,2,FALSE)),0)</f>
        <v>1831</v>
      </c>
      <c r="AD2419" s="11">
        <f t="shared" si="1"/>
        <v>183</v>
      </c>
      <c r="AE2419" s="11" t="str">
        <f t="array" ref="AE2419">IFERROR(INDEX('Pontuação'!G$13:G$101, MATCH(AD2419, 'Pontuação'!F$13:F$101, 0)), "Faixa Indefinida")</f>
        <v>B</v>
      </c>
      <c r="AF2419" s="11">
        <f t="shared" si="2"/>
        <v>0</v>
      </c>
      <c r="AG2419" s="11">
        <f t="shared" si="3"/>
        <v>1</v>
      </c>
      <c r="AH2419" s="11">
        <f t="shared" si="4"/>
        <v>0</v>
      </c>
      <c r="AI2419" s="11">
        <f t="shared" si="5"/>
        <v>0</v>
      </c>
      <c r="AJ2419" s="11">
        <f>ROUNDUP(SUM(VLOOKUP(F2419,'Pontuação 3.0'!A$2:B$11,2,FALSE),VLOOKUP(E2419,'Pontuação 3.0'!C$2:D$11,2,FALSE),VLOOKUP(H2419,'Pontuação 3.0'!I$2:J$11,2,FALSE),VLOOKUP(J2419,'Pontuação 3.0'!G$2:H$11,2,FALSE),VLOOKUP(G2419,'Pontuação 3.0'!E$2:F$11,2,FALSE),VLOOKUP(K2419,'Pontuação 3.0'!K$2:L$11,2,FALSE),VLOOKUP(L2419,'Pontuação 3.0'!M$2:N$13,2,FALSE)),0)</f>
        <v>2397</v>
      </c>
      <c r="AK2419" s="10">
        <f t="shared" si="6"/>
        <v>240</v>
      </c>
      <c r="AL2419" s="10" t="str">
        <f t="array" ref="AL2419">IFERROR(INDEX('Pontuação 3.0'!G$13:G$191, MATCH(AK2419, 'Pontuação 3.0'!F$13:F$191, 0)), "Faixa Indefinida")</f>
        <v>A</v>
      </c>
      <c r="AM2419" s="10">
        <f t="shared" si="7"/>
        <v>1</v>
      </c>
      <c r="AN2419" s="10">
        <f t="shared" si="8"/>
        <v>0</v>
      </c>
      <c r="AO2419" s="10">
        <f t="shared" si="9"/>
        <v>0</v>
      </c>
      <c r="AP2419" s="10">
        <f t="shared" si="10"/>
        <v>0</v>
      </c>
    </row>
    <row r="2420" ht="15.75" customHeight="1">
      <c r="A2420" s="7">
        <v>45678.0</v>
      </c>
      <c r="B2420" s="8" t="s">
        <v>5545</v>
      </c>
      <c r="C2420" s="8" t="s">
        <v>5546</v>
      </c>
      <c r="D2420" s="9">
        <v>4.5999608758E10</v>
      </c>
      <c r="E2420" s="8" t="s">
        <v>6103</v>
      </c>
      <c r="F2420" s="8" t="s">
        <v>6116</v>
      </c>
      <c r="G2420" s="8" t="s">
        <v>6122</v>
      </c>
      <c r="H2420" s="8" t="s">
        <v>6135</v>
      </c>
      <c r="I2420" s="8" t="s">
        <v>6107</v>
      </c>
      <c r="J2420" s="8" t="s">
        <v>6108</v>
      </c>
      <c r="K2420" s="8" t="s">
        <v>6109</v>
      </c>
      <c r="L2420" s="8" t="s">
        <v>6120</v>
      </c>
      <c r="M2420" s="8" t="s">
        <v>6121</v>
      </c>
      <c r="N2420" s="12" t="s">
        <v>18</v>
      </c>
      <c r="O2420" s="12" t="s">
        <v>20</v>
      </c>
      <c r="P2420" s="12" t="s">
        <v>121</v>
      </c>
      <c r="Q2420" s="12" t="s">
        <v>22</v>
      </c>
      <c r="R2420" s="12" t="s">
        <v>32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10">
        <f>ROUNDUP(SUM(VLOOKUP(F2420,'Pontuação'!A$2:B$11,2,FALSE),VLOOKUP(E2420,'Pontuação'!C$2:D$11,2,FALSE),VLOOKUP(H2420,'Pontuação'!I$2:J$11,2,FALSE),VLOOKUP(J2420,'Pontuação'!G$2:H$11,2,FALSE),VLOOKUP(L2420,'Pontuação'!M$2:N$13,2,FALSE)),0)</f>
        <v>1816</v>
      </c>
      <c r="AD2420" s="11">
        <f t="shared" si="1"/>
        <v>182</v>
      </c>
      <c r="AE2420" s="11" t="str">
        <f t="array" ref="AE2420">IFERROR(INDEX('Pontuação'!G$13:G$101, MATCH(AD2420, 'Pontuação'!F$13:F$101, 0)), "Faixa Indefinida")</f>
        <v>B</v>
      </c>
      <c r="AF2420" s="11">
        <f t="shared" si="2"/>
        <v>0</v>
      </c>
      <c r="AG2420" s="11">
        <f t="shared" si="3"/>
        <v>1</v>
      </c>
      <c r="AH2420" s="11">
        <f t="shared" si="4"/>
        <v>0</v>
      </c>
      <c r="AI2420" s="11">
        <f t="shared" si="5"/>
        <v>0</v>
      </c>
      <c r="AJ2420" s="11">
        <f>ROUNDUP(SUM(VLOOKUP(F2420,'Pontuação 3.0'!A$2:B$11,2,FALSE),VLOOKUP(E2420,'Pontuação 3.0'!C$2:D$11,2,FALSE),VLOOKUP(H2420,'Pontuação 3.0'!I$2:J$11,2,FALSE),VLOOKUP(J2420,'Pontuação 3.0'!G$2:H$11,2,FALSE),VLOOKUP(G2420,'Pontuação 3.0'!E$2:F$11,2,FALSE),VLOOKUP(K2420,'Pontuação 3.0'!K$2:L$11,2,FALSE),VLOOKUP(L2420,'Pontuação 3.0'!M$2:N$13,2,FALSE)),0)</f>
        <v>2417</v>
      </c>
      <c r="AK2420" s="10">
        <f t="shared" si="6"/>
        <v>242</v>
      </c>
      <c r="AL2420" s="10" t="str">
        <f t="array" ref="AL2420">IFERROR(INDEX('Pontuação 3.0'!G$13:G$191, MATCH(AK2420, 'Pontuação 3.0'!F$13:F$191, 0)), "Faixa Indefinida")</f>
        <v>A</v>
      </c>
      <c r="AM2420" s="10">
        <f t="shared" si="7"/>
        <v>1</v>
      </c>
      <c r="AN2420" s="10">
        <f t="shared" si="8"/>
        <v>0</v>
      </c>
      <c r="AO2420" s="10">
        <f t="shared" si="9"/>
        <v>0</v>
      </c>
      <c r="AP2420" s="10">
        <f t="shared" si="10"/>
        <v>0</v>
      </c>
    </row>
    <row r="2421" ht="15.75" customHeight="1">
      <c r="A2421" s="7">
        <v>45678.0</v>
      </c>
      <c r="B2421" s="8" t="s">
        <v>5547</v>
      </c>
      <c r="C2421" s="8" t="s">
        <v>5548</v>
      </c>
      <c r="D2421" s="9">
        <v>7.199212052E10</v>
      </c>
      <c r="E2421" s="8" t="s">
        <v>6103</v>
      </c>
      <c r="F2421" s="8" t="s">
        <v>6104</v>
      </c>
      <c r="G2421" s="8" t="s">
        <v>6105</v>
      </c>
      <c r="H2421" s="8" t="s">
        <v>6123</v>
      </c>
      <c r="I2421" s="8" t="s">
        <v>6128</v>
      </c>
      <c r="J2421" s="8" t="s">
        <v>6130</v>
      </c>
      <c r="K2421" s="8" t="s">
        <v>6107</v>
      </c>
      <c r="L2421" s="8" t="s">
        <v>6115</v>
      </c>
      <c r="M2421" s="8" t="s">
        <v>6111</v>
      </c>
      <c r="N2421" s="12" t="s">
        <v>18</v>
      </c>
      <c r="O2421" s="12" t="s">
        <v>20</v>
      </c>
      <c r="P2421" s="12" t="s">
        <v>19</v>
      </c>
      <c r="Q2421" s="12" t="s">
        <v>83</v>
      </c>
      <c r="R2421" s="12" t="s">
        <v>32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10">
        <f>ROUNDUP(SUM(VLOOKUP(F2421,'Pontuação'!A$2:B$11,2,FALSE),VLOOKUP(E2421,'Pontuação'!C$2:D$11,2,FALSE),VLOOKUP(H2421,'Pontuação'!I$2:J$11,2,FALSE),VLOOKUP(J2421,'Pontuação'!G$2:H$11,2,FALSE),VLOOKUP(L2421,'Pontuação'!M$2:N$13,2,FALSE)),0)</f>
        <v>1722</v>
      </c>
      <c r="AD2421" s="11">
        <f t="shared" si="1"/>
        <v>172</v>
      </c>
      <c r="AE2421" s="11" t="str">
        <f t="array" ref="AE2421">IFERROR(INDEX('Pontuação'!G$13:G$101, MATCH(AD2421, 'Pontuação'!F$13:F$101, 0)), "Faixa Indefinida")</f>
        <v>B</v>
      </c>
      <c r="AF2421" s="11">
        <f t="shared" si="2"/>
        <v>0</v>
      </c>
      <c r="AG2421" s="11">
        <f t="shared" si="3"/>
        <v>1</v>
      </c>
      <c r="AH2421" s="11">
        <f t="shared" si="4"/>
        <v>0</v>
      </c>
      <c r="AI2421" s="11">
        <f t="shared" si="5"/>
        <v>0</v>
      </c>
      <c r="AJ2421" s="11">
        <f>ROUNDUP(SUM(VLOOKUP(F2421,'Pontuação 3.0'!A$2:B$11,2,FALSE),VLOOKUP(E2421,'Pontuação 3.0'!C$2:D$11,2,FALSE),VLOOKUP(H2421,'Pontuação 3.0'!I$2:J$11,2,FALSE),VLOOKUP(J2421,'Pontuação 3.0'!G$2:H$11,2,FALSE),VLOOKUP(G2421,'Pontuação 3.0'!E$2:F$11,2,FALSE),VLOOKUP(K2421,'Pontuação 3.0'!K$2:L$11,2,FALSE),VLOOKUP(L2421,'Pontuação 3.0'!M$2:N$13,2,FALSE)),0)</f>
        <v>2076</v>
      </c>
      <c r="AK2421" s="10">
        <f t="shared" si="6"/>
        <v>208</v>
      </c>
      <c r="AL2421" s="10" t="str">
        <f t="array" ref="AL2421">IFERROR(INDEX('Pontuação 3.0'!G$13:G$191, MATCH(AK2421, 'Pontuação 3.0'!F$13:F$191, 0)), "Faixa Indefinida")</f>
        <v>C</v>
      </c>
      <c r="AM2421" s="10">
        <f t="shared" si="7"/>
        <v>0</v>
      </c>
      <c r="AN2421" s="10">
        <f t="shared" si="8"/>
        <v>0</v>
      </c>
      <c r="AO2421" s="10">
        <f t="shared" si="9"/>
        <v>1</v>
      </c>
      <c r="AP2421" s="10">
        <f t="shared" si="10"/>
        <v>0</v>
      </c>
    </row>
    <row r="2422" ht="15.75" customHeight="1">
      <c r="A2422" s="7">
        <v>45678.0</v>
      </c>
      <c r="B2422" s="8" t="s">
        <v>5553</v>
      </c>
      <c r="C2422" s="8" t="s">
        <v>5554</v>
      </c>
      <c r="D2422" s="9">
        <v>6.2991994095E10</v>
      </c>
      <c r="E2422" s="8" t="s">
        <v>6103</v>
      </c>
      <c r="F2422" s="8" t="s">
        <v>6116</v>
      </c>
      <c r="G2422" s="8" t="s">
        <v>6122</v>
      </c>
      <c r="H2422" s="8" t="s">
        <v>6106</v>
      </c>
      <c r="I2422" s="8" t="s">
        <v>6107</v>
      </c>
      <c r="J2422" s="8" t="s">
        <v>6119</v>
      </c>
      <c r="K2422" s="8" t="s">
        <v>6109</v>
      </c>
      <c r="L2422" s="8" t="s">
        <v>6124</v>
      </c>
      <c r="M2422" s="8" t="s">
        <v>6113</v>
      </c>
      <c r="N2422" s="12" t="s">
        <v>18</v>
      </c>
      <c r="O2422" s="12" t="s">
        <v>20</v>
      </c>
      <c r="P2422" s="12" t="s">
        <v>25</v>
      </c>
      <c r="Q2422" s="12" t="s">
        <v>22</v>
      </c>
      <c r="R2422" s="12" t="s">
        <v>32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10">
        <f>ROUNDUP(SUM(VLOOKUP(F2422,'Pontuação'!A$2:B$11,2,FALSE),VLOOKUP(E2422,'Pontuação'!C$2:D$11,2,FALSE),VLOOKUP(H2422,'Pontuação'!I$2:J$11,2,FALSE),VLOOKUP(J2422,'Pontuação'!G$2:H$11,2,FALSE),VLOOKUP(L2422,'Pontuação'!M$2:N$13,2,FALSE)),0)</f>
        <v>1516</v>
      </c>
      <c r="AD2422" s="11">
        <f t="shared" si="1"/>
        <v>152</v>
      </c>
      <c r="AE2422" s="11" t="str">
        <f t="array" ref="AE2422">IFERROR(INDEX('Pontuação'!G$13:G$101, MATCH(AD2422, 'Pontuação'!F$13:F$101, 0)), "Faixa Indefinida")</f>
        <v>C</v>
      </c>
      <c r="AF2422" s="11">
        <f t="shared" si="2"/>
        <v>0</v>
      </c>
      <c r="AG2422" s="11">
        <f t="shared" si="3"/>
        <v>0</v>
      </c>
      <c r="AH2422" s="11">
        <f t="shared" si="4"/>
        <v>1</v>
      </c>
      <c r="AI2422" s="11">
        <f t="shared" si="5"/>
        <v>0</v>
      </c>
      <c r="AJ2422" s="11">
        <f>ROUNDUP(SUM(VLOOKUP(F2422,'Pontuação 3.0'!A$2:B$11,2,FALSE),VLOOKUP(E2422,'Pontuação 3.0'!C$2:D$11,2,FALSE),VLOOKUP(H2422,'Pontuação 3.0'!I$2:J$11,2,FALSE),VLOOKUP(J2422,'Pontuação 3.0'!G$2:H$11,2,FALSE),VLOOKUP(G2422,'Pontuação 3.0'!E$2:F$11,2,FALSE),VLOOKUP(K2422,'Pontuação 3.0'!K$2:L$11,2,FALSE),VLOOKUP(L2422,'Pontuação 3.0'!M$2:N$13,2,FALSE)),0)</f>
        <v>2213</v>
      </c>
      <c r="AK2422" s="10">
        <f t="shared" si="6"/>
        <v>221</v>
      </c>
      <c r="AL2422" s="10" t="str">
        <f t="array" ref="AL2422">IFERROR(INDEX('Pontuação 3.0'!G$13:G$191, MATCH(AK2422, 'Pontuação 3.0'!F$13:F$191, 0)), "Faixa Indefinida")</f>
        <v>B</v>
      </c>
      <c r="AM2422" s="10">
        <f t="shared" si="7"/>
        <v>0</v>
      </c>
      <c r="AN2422" s="10">
        <f t="shared" si="8"/>
        <v>1</v>
      </c>
      <c r="AO2422" s="10">
        <f t="shared" si="9"/>
        <v>0</v>
      </c>
      <c r="AP2422" s="10">
        <f t="shared" si="10"/>
        <v>0</v>
      </c>
    </row>
    <row r="2423" ht="15.75" customHeight="1">
      <c r="A2423" s="7">
        <v>45678.0</v>
      </c>
      <c r="B2423" s="8" t="s">
        <v>5549</v>
      </c>
      <c r="C2423" s="8" t="s">
        <v>5550</v>
      </c>
      <c r="D2423" s="9">
        <v>2.1973503769E10</v>
      </c>
      <c r="E2423" s="8" t="s">
        <v>6103</v>
      </c>
      <c r="F2423" s="8" t="s">
        <v>6116</v>
      </c>
      <c r="G2423" s="8" t="s">
        <v>6117</v>
      </c>
      <c r="H2423" s="8" t="s">
        <v>6106</v>
      </c>
      <c r="I2423" s="8" t="s">
        <v>6128</v>
      </c>
      <c r="J2423" s="8" t="s">
        <v>6129</v>
      </c>
      <c r="K2423" s="8" t="s">
        <v>6107</v>
      </c>
      <c r="L2423" s="8" t="s">
        <v>6124</v>
      </c>
      <c r="M2423" s="8" t="s">
        <v>6113</v>
      </c>
      <c r="N2423" s="12" t="s">
        <v>18</v>
      </c>
      <c r="O2423" s="12" t="s">
        <v>20</v>
      </c>
      <c r="P2423" s="12" t="s">
        <v>71</v>
      </c>
      <c r="Q2423" s="12" t="s">
        <v>22</v>
      </c>
      <c r="R2423" s="12" t="s">
        <v>32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10">
        <f>ROUNDUP(SUM(VLOOKUP(F2423,'Pontuação'!A$2:B$11,2,FALSE),VLOOKUP(E2423,'Pontuação'!C$2:D$11,2,FALSE),VLOOKUP(H2423,'Pontuação'!I$2:J$11,2,FALSE),VLOOKUP(J2423,'Pontuação'!G$2:H$11,2,FALSE),VLOOKUP(L2423,'Pontuação'!M$2:N$13,2,FALSE)),0)</f>
        <v>1794</v>
      </c>
      <c r="AD2423" s="11">
        <f t="shared" si="1"/>
        <v>179</v>
      </c>
      <c r="AE2423" s="11" t="str">
        <f t="array" ref="AE2423">IFERROR(INDEX('Pontuação'!G$13:G$101, MATCH(AD2423, 'Pontuação'!F$13:F$101, 0)), "Faixa Indefinida")</f>
        <v>B</v>
      </c>
      <c r="AF2423" s="11">
        <f t="shared" si="2"/>
        <v>0</v>
      </c>
      <c r="AG2423" s="11">
        <f t="shared" si="3"/>
        <v>1</v>
      </c>
      <c r="AH2423" s="11">
        <f t="shared" si="4"/>
        <v>0</v>
      </c>
      <c r="AI2423" s="11">
        <f t="shared" si="5"/>
        <v>0</v>
      </c>
      <c r="AJ2423" s="11">
        <f>ROUNDUP(SUM(VLOOKUP(F2423,'Pontuação 3.0'!A$2:B$11,2,FALSE),VLOOKUP(E2423,'Pontuação 3.0'!C$2:D$11,2,FALSE),VLOOKUP(H2423,'Pontuação 3.0'!I$2:J$11,2,FALSE),VLOOKUP(J2423,'Pontuação 3.0'!G$2:H$11,2,FALSE),VLOOKUP(G2423,'Pontuação 3.0'!E$2:F$11,2,FALSE),VLOOKUP(K2423,'Pontuação 3.0'!K$2:L$11,2,FALSE),VLOOKUP(L2423,'Pontuação 3.0'!M$2:N$13,2,FALSE)),0)</f>
        <v>2367</v>
      </c>
      <c r="AK2423" s="10">
        <f t="shared" si="6"/>
        <v>237</v>
      </c>
      <c r="AL2423" s="10" t="str">
        <f t="array" ref="AL2423">IFERROR(INDEX('Pontuação 3.0'!G$13:G$191, MATCH(AK2423, 'Pontuação 3.0'!F$13:F$191, 0)), "Faixa Indefinida")</f>
        <v>A</v>
      </c>
      <c r="AM2423" s="10">
        <f t="shared" si="7"/>
        <v>1</v>
      </c>
      <c r="AN2423" s="10">
        <f t="shared" si="8"/>
        <v>0</v>
      </c>
      <c r="AO2423" s="10">
        <f t="shared" si="9"/>
        <v>0</v>
      </c>
      <c r="AP2423" s="10">
        <f t="shared" si="10"/>
        <v>0</v>
      </c>
    </row>
    <row r="2424" ht="15.75" customHeight="1">
      <c r="A2424" s="7">
        <v>45678.0</v>
      </c>
      <c r="B2424" s="8" t="s">
        <v>5551</v>
      </c>
      <c r="C2424" s="8" t="s">
        <v>5552</v>
      </c>
      <c r="D2424" s="9">
        <v>3.1983252706E10</v>
      </c>
      <c r="E2424" s="8" t="s">
        <v>6103</v>
      </c>
      <c r="F2424" s="8" t="s">
        <v>6143</v>
      </c>
      <c r="G2424" s="8" t="s">
        <v>6117</v>
      </c>
      <c r="H2424" s="8" t="s">
        <v>6106</v>
      </c>
      <c r="I2424" s="8" t="s">
        <v>6107</v>
      </c>
      <c r="J2424" s="8" t="s">
        <v>6108</v>
      </c>
      <c r="K2424" s="8" t="s">
        <v>6107</v>
      </c>
      <c r="L2424" s="8" t="s">
        <v>6120</v>
      </c>
      <c r="M2424" s="8" t="s">
        <v>6113</v>
      </c>
      <c r="N2424" s="12" t="s">
        <v>18</v>
      </c>
      <c r="O2424" s="12" t="s">
        <v>20</v>
      </c>
      <c r="P2424" s="12" t="s">
        <v>76</v>
      </c>
      <c r="Q2424" s="12" t="s">
        <v>22</v>
      </c>
      <c r="R2424" s="12" t="s">
        <v>32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10">
        <f>ROUNDUP(SUM(VLOOKUP(F2424,'Pontuação'!A$2:B$11,2,FALSE),VLOOKUP(E2424,'Pontuação'!C$2:D$11,2,FALSE),VLOOKUP(H2424,'Pontuação'!I$2:J$11,2,FALSE),VLOOKUP(J2424,'Pontuação'!G$2:H$11,2,FALSE),VLOOKUP(L2424,'Pontuação'!M$2:N$13,2,FALSE)),0)</f>
        <v>1761</v>
      </c>
      <c r="AD2424" s="11">
        <f t="shared" si="1"/>
        <v>176</v>
      </c>
      <c r="AE2424" s="11" t="str">
        <f t="array" ref="AE2424">IFERROR(INDEX('Pontuação'!G$13:G$101, MATCH(AD2424, 'Pontuação'!F$13:F$101, 0)), "Faixa Indefinida")</f>
        <v>B</v>
      </c>
      <c r="AF2424" s="11">
        <f t="shared" si="2"/>
        <v>0</v>
      </c>
      <c r="AG2424" s="11">
        <f t="shared" si="3"/>
        <v>1</v>
      </c>
      <c r="AH2424" s="11">
        <f t="shared" si="4"/>
        <v>0</v>
      </c>
      <c r="AI2424" s="11">
        <f t="shared" si="5"/>
        <v>0</v>
      </c>
      <c r="AJ2424" s="11">
        <f>ROUNDUP(SUM(VLOOKUP(F2424,'Pontuação 3.0'!A$2:B$11,2,FALSE),VLOOKUP(E2424,'Pontuação 3.0'!C$2:D$11,2,FALSE),VLOOKUP(H2424,'Pontuação 3.0'!I$2:J$11,2,FALSE),VLOOKUP(J2424,'Pontuação 3.0'!G$2:H$11,2,FALSE),VLOOKUP(G2424,'Pontuação 3.0'!E$2:F$11,2,FALSE),VLOOKUP(K2424,'Pontuação 3.0'!K$2:L$11,2,FALSE),VLOOKUP(L2424,'Pontuação 3.0'!M$2:N$13,2,FALSE)),0)</f>
        <v>2138</v>
      </c>
      <c r="AK2424" s="10">
        <f t="shared" si="6"/>
        <v>214</v>
      </c>
      <c r="AL2424" s="10" t="str">
        <f t="array" ref="AL2424">IFERROR(INDEX('Pontuação 3.0'!G$13:G$191, MATCH(AK2424, 'Pontuação 3.0'!F$13:F$191, 0)), "Faixa Indefinida")</f>
        <v>B</v>
      </c>
      <c r="AM2424" s="10">
        <f t="shared" si="7"/>
        <v>0</v>
      </c>
      <c r="AN2424" s="10">
        <f t="shared" si="8"/>
        <v>1</v>
      </c>
      <c r="AO2424" s="10">
        <f t="shared" si="9"/>
        <v>0</v>
      </c>
      <c r="AP2424" s="10">
        <f t="shared" si="10"/>
        <v>0</v>
      </c>
    </row>
    <row r="2425" ht="15.75" customHeight="1">
      <c r="A2425" s="7">
        <v>45678.0</v>
      </c>
      <c r="B2425" s="8" t="s">
        <v>5555</v>
      </c>
      <c r="C2425" s="8" t="s">
        <v>5556</v>
      </c>
      <c r="D2425" s="8" t="s">
        <v>5557</v>
      </c>
      <c r="E2425" s="8" t="s">
        <v>6103</v>
      </c>
      <c r="F2425" s="8" t="s">
        <v>6126</v>
      </c>
      <c r="G2425" s="8" t="s">
        <v>6117</v>
      </c>
      <c r="H2425" s="8" t="s">
        <v>6106</v>
      </c>
      <c r="I2425" s="8" t="s">
        <v>6107</v>
      </c>
      <c r="J2425" s="8" t="s">
        <v>6108</v>
      </c>
      <c r="K2425" s="8" t="s">
        <v>6109</v>
      </c>
      <c r="L2425" s="8" t="s">
        <v>6120</v>
      </c>
      <c r="M2425" s="8" t="s">
        <v>6113</v>
      </c>
      <c r="N2425" s="12" t="s">
        <v>18</v>
      </c>
      <c r="O2425" s="12" t="s">
        <v>20</v>
      </c>
      <c r="P2425" s="12" t="s">
        <v>25</v>
      </c>
      <c r="Q2425" s="12" t="s">
        <v>83</v>
      </c>
      <c r="R2425" s="12" t="s">
        <v>32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10">
        <f>ROUNDUP(SUM(VLOOKUP(F2425,'Pontuação'!A$2:B$11,2,FALSE),VLOOKUP(E2425,'Pontuação'!C$2:D$11,2,FALSE),VLOOKUP(H2425,'Pontuação'!I$2:J$11,2,FALSE),VLOOKUP(J2425,'Pontuação'!G$2:H$11,2,FALSE),VLOOKUP(L2425,'Pontuação'!M$2:N$13,2,FALSE)),0)</f>
        <v>1778</v>
      </c>
      <c r="AD2425" s="11">
        <f t="shared" si="1"/>
        <v>178</v>
      </c>
      <c r="AE2425" s="11" t="str">
        <f t="array" ref="AE2425">IFERROR(INDEX('Pontuação'!G$13:G$101, MATCH(AD2425, 'Pontuação'!F$13:F$101, 0)), "Faixa Indefinida")</f>
        <v>B</v>
      </c>
      <c r="AF2425" s="11">
        <f t="shared" si="2"/>
        <v>0</v>
      </c>
      <c r="AG2425" s="11">
        <f t="shared" si="3"/>
        <v>1</v>
      </c>
      <c r="AH2425" s="11">
        <f t="shared" si="4"/>
        <v>0</v>
      </c>
      <c r="AI2425" s="11">
        <f t="shared" si="5"/>
        <v>0</v>
      </c>
      <c r="AJ2425" s="11">
        <f>ROUNDUP(SUM(VLOOKUP(F2425,'Pontuação 3.0'!A$2:B$11,2,FALSE),VLOOKUP(E2425,'Pontuação 3.0'!C$2:D$11,2,FALSE),VLOOKUP(H2425,'Pontuação 3.0'!I$2:J$11,2,FALSE),VLOOKUP(J2425,'Pontuação 3.0'!G$2:H$11,2,FALSE),VLOOKUP(G2425,'Pontuação 3.0'!E$2:F$11,2,FALSE),VLOOKUP(K2425,'Pontuação 3.0'!K$2:L$11,2,FALSE),VLOOKUP(L2425,'Pontuação 3.0'!M$2:N$13,2,FALSE)),0)</f>
        <v>2488</v>
      </c>
      <c r="AK2425" s="10">
        <f t="shared" si="6"/>
        <v>249</v>
      </c>
      <c r="AL2425" s="10" t="str">
        <f t="array" ref="AL2425">IFERROR(INDEX('Pontuação 3.0'!G$13:G$191, MATCH(AK2425, 'Pontuação 3.0'!F$13:F$191, 0)), "Faixa Indefinida")</f>
        <v>A</v>
      </c>
      <c r="AM2425" s="10">
        <f t="shared" si="7"/>
        <v>1</v>
      </c>
      <c r="AN2425" s="10">
        <f t="shared" si="8"/>
        <v>0</v>
      </c>
      <c r="AO2425" s="10">
        <f t="shared" si="9"/>
        <v>0</v>
      </c>
      <c r="AP2425" s="10">
        <f t="shared" si="10"/>
        <v>0</v>
      </c>
    </row>
    <row r="2426" ht="15.75" customHeight="1">
      <c r="A2426" s="7">
        <v>45678.0</v>
      </c>
      <c r="B2426" s="8" t="s">
        <v>5558</v>
      </c>
      <c r="C2426" s="8" t="s">
        <v>5559</v>
      </c>
      <c r="D2426" s="9">
        <v>8.5991056652E10</v>
      </c>
      <c r="E2426" s="8" t="s">
        <v>6103</v>
      </c>
      <c r="F2426" s="8" t="s">
        <v>6126</v>
      </c>
      <c r="G2426" s="8" t="s">
        <v>6117</v>
      </c>
      <c r="H2426" s="8" t="s">
        <v>6106</v>
      </c>
      <c r="I2426" s="8" t="s">
        <v>6128</v>
      </c>
      <c r="J2426" s="8" t="s">
        <v>6119</v>
      </c>
      <c r="K2426" s="8" t="s">
        <v>6107</v>
      </c>
      <c r="L2426" s="8" t="s">
        <v>6120</v>
      </c>
      <c r="M2426" s="8" t="s">
        <v>6113</v>
      </c>
      <c r="N2426" s="12" t="s">
        <v>18</v>
      </c>
      <c r="O2426" s="12" t="s">
        <v>20</v>
      </c>
      <c r="P2426" s="12" t="s">
        <v>25</v>
      </c>
      <c r="Q2426" s="12" t="s">
        <v>83</v>
      </c>
      <c r="R2426" s="12" t="s">
        <v>32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10">
        <f>ROUNDUP(SUM(VLOOKUP(F2426,'Pontuação'!A$2:B$11,2,FALSE),VLOOKUP(E2426,'Pontuação'!C$2:D$11,2,FALSE),VLOOKUP(H2426,'Pontuação'!I$2:J$11,2,FALSE),VLOOKUP(J2426,'Pontuação'!G$2:H$11,2,FALSE),VLOOKUP(L2426,'Pontuação'!M$2:N$13,2,FALSE)),0)</f>
        <v>1673</v>
      </c>
      <c r="AD2426" s="11">
        <f t="shared" si="1"/>
        <v>167</v>
      </c>
      <c r="AE2426" s="11" t="str">
        <f t="array" ref="AE2426">IFERROR(INDEX('Pontuação'!G$13:G$101, MATCH(AD2426, 'Pontuação'!F$13:F$101, 0)), "Faixa Indefinida")</f>
        <v>B</v>
      </c>
      <c r="AF2426" s="11">
        <f t="shared" si="2"/>
        <v>0</v>
      </c>
      <c r="AG2426" s="11">
        <f t="shared" si="3"/>
        <v>1</v>
      </c>
      <c r="AH2426" s="11">
        <f t="shared" si="4"/>
        <v>0</v>
      </c>
      <c r="AI2426" s="11">
        <f t="shared" si="5"/>
        <v>0</v>
      </c>
      <c r="AJ2426" s="11">
        <f>ROUNDUP(SUM(VLOOKUP(F2426,'Pontuação 3.0'!A$2:B$11,2,FALSE),VLOOKUP(E2426,'Pontuação 3.0'!C$2:D$11,2,FALSE),VLOOKUP(H2426,'Pontuação 3.0'!I$2:J$11,2,FALSE),VLOOKUP(J2426,'Pontuação 3.0'!G$2:H$11,2,FALSE),VLOOKUP(G2426,'Pontuação 3.0'!E$2:F$11,2,FALSE),VLOOKUP(K2426,'Pontuação 3.0'!K$2:L$11,2,FALSE),VLOOKUP(L2426,'Pontuação 3.0'!M$2:N$13,2,FALSE)),0)</f>
        <v>2075</v>
      </c>
      <c r="AK2426" s="10">
        <f t="shared" si="6"/>
        <v>208</v>
      </c>
      <c r="AL2426" s="10" t="str">
        <f t="array" ref="AL2426">IFERROR(INDEX('Pontuação 3.0'!G$13:G$191, MATCH(AK2426, 'Pontuação 3.0'!F$13:F$191, 0)), "Faixa Indefinida")</f>
        <v>C</v>
      </c>
      <c r="AM2426" s="10">
        <f t="shared" si="7"/>
        <v>0</v>
      </c>
      <c r="AN2426" s="10">
        <f t="shared" si="8"/>
        <v>0</v>
      </c>
      <c r="AO2426" s="10">
        <f t="shared" si="9"/>
        <v>1</v>
      </c>
      <c r="AP2426" s="10">
        <f t="shared" si="10"/>
        <v>0</v>
      </c>
    </row>
    <row r="2427" ht="15.75" customHeight="1">
      <c r="A2427" s="7">
        <v>45678.0</v>
      </c>
      <c r="B2427" s="8" t="s">
        <v>5560</v>
      </c>
      <c r="C2427" s="8" t="s">
        <v>5561</v>
      </c>
      <c r="D2427" s="14" t="s">
        <v>6264</v>
      </c>
      <c r="E2427" s="8" t="s">
        <v>6103</v>
      </c>
      <c r="F2427" s="8" t="s">
        <v>6116</v>
      </c>
      <c r="G2427" s="8" t="s">
        <v>6117</v>
      </c>
      <c r="H2427" s="8" t="s">
        <v>6135</v>
      </c>
      <c r="I2427" s="8" t="s">
        <v>6107</v>
      </c>
      <c r="J2427" s="8" t="s">
        <v>6119</v>
      </c>
      <c r="K2427" s="8" t="s">
        <v>6107</v>
      </c>
      <c r="L2427" s="8" t="s">
        <v>6115</v>
      </c>
      <c r="M2427" s="8" t="s">
        <v>6133</v>
      </c>
      <c r="N2427" s="12" t="s">
        <v>18</v>
      </c>
      <c r="O2427" s="12" t="s">
        <v>20</v>
      </c>
      <c r="P2427" s="12" t="s">
        <v>25</v>
      </c>
      <c r="Q2427" s="12" t="s">
        <v>83</v>
      </c>
      <c r="R2427" s="12" t="s">
        <v>32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10">
        <f>ROUNDUP(SUM(VLOOKUP(F2427,'Pontuação'!A$2:B$11,2,FALSE),VLOOKUP(E2427,'Pontuação'!C$2:D$11,2,FALSE),VLOOKUP(H2427,'Pontuação'!I$2:J$11,2,FALSE),VLOOKUP(J2427,'Pontuação'!G$2:H$11,2,FALSE),VLOOKUP(L2427,'Pontuação'!M$2:N$13,2,FALSE)),0)</f>
        <v>1579</v>
      </c>
      <c r="AD2427" s="11">
        <f t="shared" si="1"/>
        <v>158</v>
      </c>
      <c r="AE2427" s="11" t="str">
        <f t="array" ref="AE2427">IFERROR(INDEX('Pontuação'!G$13:G$101, MATCH(AD2427, 'Pontuação'!F$13:F$101, 0)), "Faixa Indefinida")</f>
        <v>C</v>
      </c>
      <c r="AF2427" s="11">
        <f t="shared" si="2"/>
        <v>0</v>
      </c>
      <c r="AG2427" s="11">
        <f t="shared" si="3"/>
        <v>0</v>
      </c>
      <c r="AH2427" s="11">
        <f t="shared" si="4"/>
        <v>1</v>
      </c>
      <c r="AI2427" s="11">
        <f t="shared" si="5"/>
        <v>0</v>
      </c>
      <c r="AJ2427" s="11">
        <f>ROUNDUP(SUM(VLOOKUP(F2427,'Pontuação 3.0'!A$2:B$11,2,FALSE),VLOOKUP(E2427,'Pontuação 3.0'!C$2:D$11,2,FALSE),VLOOKUP(H2427,'Pontuação 3.0'!I$2:J$11,2,FALSE),VLOOKUP(J2427,'Pontuação 3.0'!G$2:H$11,2,FALSE),VLOOKUP(G2427,'Pontuação 3.0'!E$2:F$11,2,FALSE),VLOOKUP(K2427,'Pontuação 3.0'!K$2:L$11,2,FALSE),VLOOKUP(L2427,'Pontuação 3.0'!M$2:N$13,2,FALSE)),0)</f>
        <v>2058</v>
      </c>
      <c r="AK2427" s="10">
        <f t="shared" si="6"/>
        <v>206</v>
      </c>
      <c r="AL2427" s="10" t="str">
        <f t="array" ref="AL2427">IFERROR(INDEX('Pontuação 3.0'!G$13:G$191, MATCH(AK2427, 'Pontuação 3.0'!F$13:F$191, 0)), "Faixa Indefinida")</f>
        <v>C</v>
      </c>
      <c r="AM2427" s="10">
        <f t="shared" si="7"/>
        <v>0</v>
      </c>
      <c r="AN2427" s="10">
        <f t="shared" si="8"/>
        <v>0</v>
      </c>
      <c r="AO2427" s="10">
        <f t="shared" si="9"/>
        <v>1</v>
      </c>
      <c r="AP2427" s="10">
        <f t="shared" si="10"/>
        <v>0</v>
      </c>
    </row>
    <row r="2428" ht="15.75" customHeight="1">
      <c r="A2428" s="7">
        <v>45678.0</v>
      </c>
      <c r="B2428" s="8" t="s">
        <v>5562</v>
      </c>
      <c r="C2428" s="8" t="s">
        <v>5563</v>
      </c>
      <c r="D2428" s="9">
        <v>3.499560008E9</v>
      </c>
      <c r="E2428" s="8" t="s">
        <v>6103</v>
      </c>
      <c r="F2428" s="8" t="s">
        <v>6126</v>
      </c>
      <c r="G2428" s="8" t="s">
        <v>6114</v>
      </c>
      <c r="H2428" s="8" t="s">
        <v>6106</v>
      </c>
      <c r="I2428" s="8" t="s">
        <v>6107</v>
      </c>
      <c r="J2428" s="8" t="s">
        <v>6129</v>
      </c>
      <c r="K2428" s="8" t="s">
        <v>6109</v>
      </c>
      <c r="L2428" s="8" t="s">
        <v>6124</v>
      </c>
      <c r="M2428" s="8" t="s">
        <v>6111</v>
      </c>
      <c r="N2428" s="12" t="s">
        <v>18</v>
      </c>
      <c r="O2428" s="12" t="s">
        <v>20</v>
      </c>
      <c r="P2428" s="12" t="s">
        <v>102</v>
      </c>
      <c r="Q2428" s="12" t="s">
        <v>22</v>
      </c>
      <c r="R2428" s="12" t="s">
        <v>21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10">
        <f>ROUNDUP(SUM(VLOOKUP(F2428,'Pontuação'!A$2:B$11,2,FALSE),VLOOKUP(E2428,'Pontuação'!C$2:D$11,2,FALSE),VLOOKUP(H2428,'Pontuação'!I$2:J$11,2,FALSE),VLOOKUP(J2428,'Pontuação'!G$2:H$11,2,FALSE),VLOOKUP(L2428,'Pontuação'!M$2:N$13,2,FALSE)),0)</f>
        <v>1782</v>
      </c>
      <c r="AD2428" s="11">
        <f t="shared" si="1"/>
        <v>178</v>
      </c>
      <c r="AE2428" s="11" t="str">
        <f t="array" ref="AE2428">IFERROR(INDEX('Pontuação'!G$13:G$101, MATCH(AD2428, 'Pontuação'!F$13:F$101, 0)), "Faixa Indefinida")</f>
        <v>B</v>
      </c>
      <c r="AF2428" s="11">
        <f t="shared" si="2"/>
        <v>0</v>
      </c>
      <c r="AG2428" s="11">
        <f t="shared" si="3"/>
        <v>1</v>
      </c>
      <c r="AH2428" s="11">
        <f t="shared" si="4"/>
        <v>0</v>
      </c>
      <c r="AI2428" s="11">
        <f t="shared" si="5"/>
        <v>0</v>
      </c>
      <c r="AJ2428" s="11">
        <f>ROUNDUP(SUM(VLOOKUP(F2428,'Pontuação 3.0'!A$2:B$11,2,FALSE),VLOOKUP(E2428,'Pontuação 3.0'!C$2:D$11,2,FALSE),VLOOKUP(H2428,'Pontuação 3.0'!I$2:J$11,2,FALSE),VLOOKUP(J2428,'Pontuação 3.0'!G$2:H$11,2,FALSE),VLOOKUP(G2428,'Pontuação 3.0'!E$2:F$11,2,FALSE),VLOOKUP(K2428,'Pontuação 3.0'!K$2:L$11,2,FALSE),VLOOKUP(L2428,'Pontuação 3.0'!M$2:N$13,2,FALSE)),0)</f>
        <v>2345</v>
      </c>
      <c r="AK2428" s="10">
        <f t="shared" si="6"/>
        <v>235</v>
      </c>
      <c r="AL2428" s="10" t="str">
        <f t="array" ref="AL2428">IFERROR(INDEX('Pontuação 3.0'!G$13:G$191, MATCH(AK2428, 'Pontuação 3.0'!F$13:F$191, 0)), "Faixa Indefinida")</f>
        <v>B</v>
      </c>
      <c r="AM2428" s="10">
        <f t="shared" si="7"/>
        <v>0</v>
      </c>
      <c r="AN2428" s="10">
        <f t="shared" si="8"/>
        <v>1</v>
      </c>
      <c r="AO2428" s="10">
        <f t="shared" si="9"/>
        <v>0</v>
      </c>
      <c r="AP2428" s="10">
        <f t="shared" si="10"/>
        <v>0</v>
      </c>
    </row>
    <row r="2429" ht="15.75" customHeight="1">
      <c r="A2429" s="7">
        <v>45678.0</v>
      </c>
      <c r="B2429" s="8" t="s">
        <v>5564</v>
      </c>
      <c r="C2429" s="8" t="s">
        <v>5565</v>
      </c>
      <c r="D2429" s="9">
        <v>1.1987557859E10</v>
      </c>
      <c r="E2429" s="8" t="s">
        <v>6103</v>
      </c>
      <c r="F2429" s="8" t="s">
        <v>6126</v>
      </c>
      <c r="G2429" s="8" t="s">
        <v>6117</v>
      </c>
      <c r="H2429" s="8" t="s">
        <v>6106</v>
      </c>
      <c r="I2429" s="8" t="s">
        <v>6107</v>
      </c>
      <c r="J2429" s="8" t="s">
        <v>6119</v>
      </c>
      <c r="K2429" s="8" t="s">
        <v>6107</v>
      </c>
      <c r="L2429" s="8" t="s">
        <v>6124</v>
      </c>
      <c r="M2429" s="8" t="s">
        <v>6111</v>
      </c>
      <c r="N2429" s="12" t="s">
        <v>18</v>
      </c>
      <c r="O2429" s="12" t="s">
        <v>20</v>
      </c>
      <c r="P2429" s="12" t="s">
        <v>19</v>
      </c>
      <c r="Q2429" s="12" t="s">
        <v>22</v>
      </c>
      <c r="R2429" s="12" t="s">
        <v>21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10">
        <f>ROUNDUP(SUM(VLOOKUP(F2429,'Pontuação'!A$2:B$11,2,FALSE),VLOOKUP(E2429,'Pontuação'!C$2:D$11,2,FALSE),VLOOKUP(H2429,'Pontuação'!I$2:J$11,2,FALSE),VLOOKUP(J2429,'Pontuação'!G$2:H$11,2,FALSE),VLOOKUP(L2429,'Pontuação'!M$2:N$13,2,FALSE)),0)</f>
        <v>1504</v>
      </c>
      <c r="AD2429" s="11">
        <f t="shared" si="1"/>
        <v>150</v>
      </c>
      <c r="AE2429" s="11" t="str">
        <f t="array" ref="AE2429">IFERROR(INDEX('Pontuação'!G$13:G$101, MATCH(AD2429, 'Pontuação'!F$13:F$101, 0)), "Faixa Indefinida")</f>
        <v>C</v>
      </c>
      <c r="AF2429" s="11">
        <f t="shared" si="2"/>
        <v>0</v>
      </c>
      <c r="AG2429" s="11">
        <f t="shared" si="3"/>
        <v>0</v>
      </c>
      <c r="AH2429" s="11">
        <f t="shared" si="4"/>
        <v>1</v>
      </c>
      <c r="AI2429" s="11">
        <f t="shared" si="5"/>
        <v>0</v>
      </c>
      <c r="AJ2429" s="11">
        <f>ROUNDUP(SUM(VLOOKUP(F2429,'Pontuação 3.0'!A$2:B$11,2,FALSE),VLOOKUP(E2429,'Pontuação 3.0'!C$2:D$11,2,FALSE),VLOOKUP(H2429,'Pontuação 3.0'!I$2:J$11,2,FALSE),VLOOKUP(J2429,'Pontuação 3.0'!G$2:H$11,2,FALSE),VLOOKUP(G2429,'Pontuação 3.0'!E$2:F$11,2,FALSE),VLOOKUP(K2429,'Pontuação 3.0'!K$2:L$11,2,FALSE),VLOOKUP(L2429,'Pontuação 3.0'!M$2:N$13,2,FALSE)),0)</f>
        <v>1959</v>
      </c>
      <c r="AK2429" s="10">
        <f t="shared" si="6"/>
        <v>196</v>
      </c>
      <c r="AL2429" s="10" t="str">
        <f t="array" ref="AL2429">IFERROR(INDEX('Pontuação 3.0'!G$13:G$191, MATCH(AK2429, 'Pontuação 3.0'!F$13:F$191, 0)), "Faixa Indefinida")</f>
        <v>C</v>
      </c>
      <c r="AM2429" s="10">
        <f t="shared" si="7"/>
        <v>0</v>
      </c>
      <c r="AN2429" s="10">
        <f t="shared" si="8"/>
        <v>0</v>
      </c>
      <c r="AO2429" s="10">
        <f t="shared" si="9"/>
        <v>1</v>
      </c>
      <c r="AP2429" s="10">
        <f t="shared" si="10"/>
        <v>0</v>
      </c>
    </row>
    <row r="2430" ht="15.75" customHeight="1">
      <c r="A2430" s="7">
        <v>45678.0</v>
      </c>
      <c r="B2430" s="8" t="s">
        <v>5568</v>
      </c>
      <c r="C2430" s="8" t="s">
        <v>5569</v>
      </c>
      <c r="D2430" s="9">
        <v>4.4998751745E10</v>
      </c>
      <c r="E2430" s="8" t="s">
        <v>6103</v>
      </c>
      <c r="F2430" s="8" t="s">
        <v>6116</v>
      </c>
      <c r="G2430" s="8" t="s">
        <v>6117</v>
      </c>
      <c r="H2430" s="8" t="s">
        <v>6118</v>
      </c>
      <c r="I2430" s="8" t="s">
        <v>6107</v>
      </c>
      <c r="J2430" s="8" t="s">
        <v>6119</v>
      </c>
      <c r="K2430" s="8" t="s">
        <v>6107</v>
      </c>
      <c r="L2430" s="8" t="s">
        <v>6115</v>
      </c>
      <c r="M2430" s="8" t="s">
        <v>6111</v>
      </c>
      <c r="N2430" s="12" t="s">
        <v>18</v>
      </c>
      <c r="O2430" s="12" t="s">
        <v>20</v>
      </c>
      <c r="P2430" s="12" t="s">
        <v>25</v>
      </c>
      <c r="Q2430" s="12" t="s">
        <v>22</v>
      </c>
      <c r="R2430" s="12" t="s">
        <v>32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10">
        <f>ROUNDUP(SUM(VLOOKUP(F2430,'Pontuação'!A$2:B$11,2,FALSE),VLOOKUP(E2430,'Pontuação'!C$2:D$11,2,FALSE),VLOOKUP(H2430,'Pontuação'!I$2:J$11,2,FALSE),VLOOKUP(J2430,'Pontuação'!G$2:H$11,2,FALSE),VLOOKUP(L2430,'Pontuação'!M$2:N$13,2,FALSE)),0)</f>
        <v>1595</v>
      </c>
      <c r="AD2430" s="11">
        <f t="shared" si="1"/>
        <v>160</v>
      </c>
      <c r="AE2430" s="11" t="str">
        <f t="array" ref="AE2430">IFERROR(INDEX('Pontuação'!G$13:G$101, MATCH(AD2430, 'Pontuação'!F$13:F$101, 0)), "Faixa Indefinida")</f>
        <v>C</v>
      </c>
      <c r="AF2430" s="11">
        <f t="shared" si="2"/>
        <v>0</v>
      </c>
      <c r="AG2430" s="11">
        <f t="shared" si="3"/>
        <v>0</v>
      </c>
      <c r="AH2430" s="11">
        <f t="shared" si="4"/>
        <v>1</v>
      </c>
      <c r="AI2430" s="11">
        <f t="shared" si="5"/>
        <v>0</v>
      </c>
      <c r="AJ2430" s="11">
        <f>ROUNDUP(SUM(VLOOKUP(F2430,'Pontuação 3.0'!A$2:B$11,2,FALSE),VLOOKUP(E2430,'Pontuação 3.0'!C$2:D$11,2,FALSE),VLOOKUP(H2430,'Pontuação 3.0'!I$2:J$11,2,FALSE),VLOOKUP(J2430,'Pontuação 3.0'!G$2:H$11,2,FALSE),VLOOKUP(G2430,'Pontuação 3.0'!E$2:F$11,2,FALSE),VLOOKUP(K2430,'Pontuação 3.0'!K$2:L$11,2,FALSE),VLOOKUP(L2430,'Pontuação 3.0'!M$2:N$13,2,FALSE)),0)</f>
        <v>2209</v>
      </c>
      <c r="AK2430" s="10">
        <f t="shared" si="6"/>
        <v>221</v>
      </c>
      <c r="AL2430" s="10" t="str">
        <f t="array" ref="AL2430">IFERROR(INDEX('Pontuação 3.0'!G$13:G$191, MATCH(AK2430, 'Pontuação 3.0'!F$13:F$191, 0)), "Faixa Indefinida")</f>
        <v>B</v>
      </c>
      <c r="AM2430" s="10">
        <f t="shared" si="7"/>
        <v>0</v>
      </c>
      <c r="AN2430" s="10">
        <f t="shared" si="8"/>
        <v>1</v>
      </c>
      <c r="AO2430" s="10">
        <f t="shared" si="9"/>
        <v>0</v>
      </c>
      <c r="AP2430" s="10">
        <f t="shared" si="10"/>
        <v>0</v>
      </c>
    </row>
    <row r="2431" ht="15.75" customHeight="1">
      <c r="A2431" s="7">
        <v>45678.0</v>
      </c>
      <c r="B2431" s="8" t="s">
        <v>5570</v>
      </c>
      <c r="C2431" s="8" t="s">
        <v>5571</v>
      </c>
      <c r="D2431" s="9">
        <v>5.5991750929E10</v>
      </c>
      <c r="E2431" s="8" t="s">
        <v>6103</v>
      </c>
      <c r="F2431" s="8" t="s">
        <v>6116</v>
      </c>
      <c r="G2431" s="8" t="s">
        <v>6117</v>
      </c>
      <c r="H2431" s="8" t="s">
        <v>6118</v>
      </c>
      <c r="I2431" s="8" t="s">
        <v>6107</v>
      </c>
      <c r="J2431" s="8" t="s">
        <v>6108</v>
      </c>
      <c r="K2431" s="8" t="s">
        <v>6107</v>
      </c>
      <c r="L2431" s="8" t="s">
        <v>6124</v>
      </c>
      <c r="M2431" s="8" t="s">
        <v>6113</v>
      </c>
      <c r="N2431" s="12" t="s">
        <v>18</v>
      </c>
      <c r="O2431" s="12" t="s">
        <v>20</v>
      </c>
      <c r="P2431" s="12" t="s">
        <v>121</v>
      </c>
      <c r="Q2431" s="12" t="s">
        <v>22</v>
      </c>
      <c r="R2431" s="12" t="s">
        <v>21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10">
        <f>ROUNDUP(SUM(VLOOKUP(F2431,'Pontuação'!A$2:B$11,2,FALSE),VLOOKUP(E2431,'Pontuação'!C$2:D$11,2,FALSE),VLOOKUP(H2431,'Pontuação'!I$2:J$11,2,FALSE),VLOOKUP(J2431,'Pontuação'!G$2:H$11,2,FALSE),VLOOKUP(L2431,'Pontuação'!M$2:N$13,2,FALSE)),0)</f>
        <v>1663</v>
      </c>
      <c r="AD2431" s="11">
        <f t="shared" si="1"/>
        <v>166</v>
      </c>
      <c r="AE2431" s="11" t="str">
        <f t="array" ref="AE2431">IFERROR(INDEX('Pontuação'!G$13:G$101, MATCH(AD2431, 'Pontuação'!F$13:F$101, 0)), "Faixa Indefinida")</f>
        <v>B</v>
      </c>
      <c r="AF2431" s="11">
        <f t="shared" si="2"/>
        <v>0</v>
      </c>
      <c r="AG2431" s="11">
        <f t="shared" si="3"/>
        <v>1</v>
      </c>
      <c r="AH2431" s="11">
        <f t="shared" si="4"/>
        <v>0</v>
      </c>
      <c r="AI2431" s="11">
        <f t="shared" si="5"/>
        <v>0</v>
      </c>
      <c r="AJ2431" s="11">
        <f>ROUNDUP(SUM(VLOOKUP(F2431,'Pontuação 3.0'!A$2:B$11,2,FALSE),VLOOKUP(E2431,'Pontuação 3.0'!C$2:D$11,2,FALSE),VLOOKUP(H2431,'Pontuação 3.0'!I$2:J$11,2,FALSE),VLOOKUP(J2431,'Pontuação 3.0'!G$2:H$11,2,FALSE),VLOOKUP(G2431,'Pontuação 3.0'!E$2:F$11,2,FALSE),VLOOKUP(K2431,'Pontuação 3.0'!K$2:L$11,2,FALSE),VLOOKUP(L2431,'Pontuação 3.0'!M$2:N$13,2,FALSE)),0)</f>
        <v>2331</v>
      </c>
      <c r="AK2431" s="10">
        <f t="shared" si="6"/>
        <v>233</v>
      </c>
      <c r="AL2431" s="10" t="str">
        <f t="array" ref="AL2431">IFERROR(INDEX('Pontuação 3.0'!G$13:G$191, MATCH(AK2431, 'Pontuação 3.0'!F$13:F$191, 0)), "Faixa Indefinida")</f>
        <v>B</v>
      </c>
      <c r="AM2431" s="10">
        <f t="shared" si="7"/>
        <v>0</v>
      </c>
      <c r="AN2431" s="10">
        <f t="shared" si="8"/>
        <v>1</v>
      </c>
      <c r="AO2431" s="10">
        <f t="shared" si="9"/>
        <v>0</v>
      </c>
      <c r="AP2431" s="10">
        <f t="shared" si="10"/>
        <v>0</v>
      </c>
    </row>
    <row r="2432" ht="15.75" customHeight="1">
      <c r="A2432" s="7">
        <v>45678.0</v>
      </c>
      <c r="B2432" s="8" t="s">
        <v>5572</v>
      </c>
      <c r="C2432" s="8" t="s">
        <v>5573</v>
      </c>
      <c r="D2432" s="9">
        <v>8.7981273839E10</v>
      </c>
      <c r="E2432" s="8" t="s">
        <v>6103</v>
      </c>
      <c r="F2432" s="8" t="s">
        <v>6116</v>
      </c>
      <c r="G2432" s="8" t="s">
        <v>6114</v>
      </c>
      <c r="H2432" s="8" t="s">
        <v>6106</v>
      </c>
      <c r="I2432" s="8" t="s">
        <v>6107</v>
      </c>
      <c r="J2432" s="8" t="s">
        <v>6119</v>
      </c>
      <c r="K2432" s="8" t="s">
        <v>6107</v>
      </c>
      <c r="L2432" s="8" t="s">
        <v>6120</v>
      </c>
      <c r="M2432" s="8" t="s">
        <v>6121</v>
      </c>
      <c r="N2432" s="12" t="s">
        <v>18</v>
      </c>
      <c r="O2432" s="12" t="s">
        <v>20</v>
      </c>
      <c r="P2432" s="12" t="s">
        <v>31</v>
      </c>
      <c r="Q2432" s="12" t="s">
        <v>54</v>
      </c>
      <c r="R2432" s="12" t="s">
        <v>32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10">
        <f>ROUNDUP(SUM(VLOOKUP(F2432,'Pontuação'!A$2:B$11,2,FALSE),VLOOKUP(E2432,'Pontuação'!C$2:D$11,2,FALSE),VLOOKUP(H2432,'Pontuação'!I$2:J$11,2,FALSE),VLOOKUP(J2432,'Pontuação'!G$2:H$11,2,FALSE),VLOOKUP(L2432,'Pontuação'!M$2:N$13,2,FALSE)),0)</f>
        <v>1685</v>
      </c>
      <c r="AD2432" s="11">
        <f t="shared" si="1"/>
        <v>169</v>
      </c>
      <c r="AE2432" s="11" t="str">
        <f t="array" ref="AE2432">IFERROR(INDEX('Pontuação'!G$13:G$101, MATCH(AD2432, 'Pontuação'!F$13:F$101, 0)), "Faixa Indefinida")</f>
        <v>B</v>
      </c>
      <c r="AF2432" s="11">
        <f t="shared" si="2"/>
        <v>0</v>
      </c>
      <c r="AG2432" s="11">
        <f t="shared" si="3"/>
        <v>1</v>
      </c>
      <c r="AH2432" s="11">
        <f t="shared" si="4"/>
        <v>0</v>
      </c>
      <c r="AI2432" s="11">
        <f t="shared" si="5"/>
        <v>0</v>
      </c>
      <c r="AJ2432" s="11">
        <f>ROUNDUP(SUM(VLOOKUP(F2432,'Pontuação 3.0'!A$2:B$11,2,FALSE),VLOOKUP(E2432,'Pontuação 3.0'!C$2:D$11,2,FALSE),VLOOKUP(H2432,'Pontuação 3.0'!I$2:J$11,2,FALSE),VLOOKUP(J2432,'Pontuação 3.0'!G$2:H$11,2,FALSE),VLOOKUP(G2432,'Pontuação 3.0'!E$2:F$11,2,FALSE),VLOOKUP(K2432,'Pontuação 3.0'!K$2:L$11,2,FALSE),VLOOKUP(L2432,'Pontuação 3.0'!M$2:N$13,2,FALSE)),0)</f>
        <v>2058</v>
      </c>
      <c r="AK2432" s="10">
        <f t="shared" si="6"/>
        <v>206</v>
      </c>
      <c r="AL2432" s="10" t="str">
        <f t="array" ref="AL2432">IFERROR(INDEX('Pontuação 3.0'!G$13:G$191, MATCH(AK2432, 'Pontuação 3.0'!F$13:F$191, 0)), "Faixa Indefinida")</f>
        <v>C</v>
      </c>
      <c r="AM2432" s="10">
        <f t="shared" si="7"/>
        <v>0</v>
      </c>
      <c r="AN2432" s="10">
        <f t="shared" si="8"/>
        <v>0</v>
      </c>
      <c r="AO2432" s="10">
        <f t="shared" si="9"/>
        <v>1</v>
      </c>
      <c r="AP2432" s="10">
        <f t="shared" si="10"/>
        <v>0</v>
      </c>
    </row>
    <row r="2433" ht="15.75" customHeight="1">
      <c r="A2433" s="7">
        <v>45678.0</v>
      </c>
      <c r="B2433" s="8" t="s">
        <v>5574</v>
      </c>
      <c r="C2433" s="8" t="s">
        <v>5575</v>
      </c>
      <c r="D2433" s="9">
        <v>9.4991306812E10</v>
      </c>
      <c r="E2433" s="8" t="s">
        <v>6103</v>
      </c>
      <c r="F2433" s="8" t="s">
        <v>6126</v>
      </c>
      <c r="G2433" s="8" t="s">
        <v>6117</v>
      </c>
      <c r="H2433" s="8" t="s">
        <v>6135</v>
      </c>
      <c r="I2433" s="8" t="s">
        <v>6128</v>
      </c>
      <c r="J2433" s="8" t="s">
        <v>6119</v>
      </c>
      <c r="K2433" s="8" t="s">
        <v>6107</v>
      </c>
      <c r="L2433" s="8" t="s">
        <v>6120</v>
      </c>
      <c r="M2433" s="8" t="s">
        <v>6113</v>
      </c>
      <c r="N2433" s="12" t="s">
        <v>18</v>
      </c>
      <c r="O2433" s="12" t="s">
        <v>20</v>
      </c>
      <c r="P2433" s="12" t="s">
        <v>102</v>
      </c>
      <c r="Q2433" s="12" t="s">
        <v>22</v>
      </c>
      <c r="R2433" s="12" t="s">
        <v>21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10">
        <f>ROUNDUP(SUM(VLOOKUP(F2433,'Pontuação'!A$2:B$11,2,FALSE),VLOOKUP(E2433,'Pontuação'!C$2:D$11,2,FALSE),VLOOKUP(H2433,'Pontuação'!I$2:J$11,2,FALSE),VLOOKUP(J2433,'Pontuação'!G$2:H$11,2,FALSE),VLOOKUP(L2433,'Pontuação'!M$2:N$13,2,FALSE)),0)</f>
        <v>1699</v>
      </c>
      <c r="AD2433" s="11">
        <f t="shared" si="1"/>
        <v>170</v>
      </c>
      <c r="AE2433" s="11" t="str">
        <f t="array" ref="AE2433">IFERROR(INDEX('Pontuação'!G$13:G$101, MATCH(AD2433, 'Pontuação'!F$13:F$101, 0)), "Faixa Indefinida")</f>
        <v>B</v>
      </c>
      <c r="AF2433" s="11">
        <f t="shared" si="2"/>
        <v>0</v>
      </c>
      <c r="AG2433" s="11">
        <f t="shared" si="3"/>
        <v>1</v>
      </c>
      <c r="AH2433" s="11">
        <f t="shared" si="4"/>
        <v>0</v>
      </c>
      <c r="AI2433" s="11">
        <f t="shared" si="5"/>
        <v>0</v>
      </c>
      <c r="AJ2433" s="11">
        <f>ROUNDUP(SUM(VLOOKUP(F2433,'Pontuação 3.0'!A$2:B$11,2,FALSE),VLOOKUP(E2433,'Pontuação 3.0'!C$2:D$11,2,FALSE),VLOOKUP(H2433,'Pontuação 3.0'!I$2:J$11,2,FALSE),VLOOKUP(J2433,'Pontuação 3.0'!G$2:H$11,2,FALSE),VLOOKUP(G2433,'Pontuação 3.0'!E$2:F$11,2,FALSE),VLOOKUP(K2433,'Pontuação 3.0'!K$2:L$11,2,FALSE),VLOOKUP(L2433,'Pontuação 3.0'!M$2:N$13,2,FALSE)),0)</f>
        <v>2011</v>
      </c>
      <c r="AK2433" s="10">
        <f t="shared" si="6"/>
        <v>201</v>
      </c>
      <c r="AL2433" s="10" t="str">
        <f t="array" ref="AL2433">IFERROR(INDEX('Pontuação 3.0'!G$13:G$191, MATCH(AK2433, 'Pontuação 3.0'!F$13:F$191, 0)), "Faixa Indefinida")</f>
        <v>C</v>
      </c>
      <c r="AM2433" s="10">
        <f t="shared" si="7"/>
        <v>0</v>
      </c>
      <c r="AN2433" s="10">
        <f t="shared" si="8"/>
        <v>0</v>
      </c>
      <c r="AO2433" s="10">
        <f t="shared" si="9"/>
        <v>1</v>
      </c>
      <c r="AP2433" s="10">
        <f t="shared" si="10"/>
        <v>0</v>
      </c>
    </row>
    <row r="2434" ht="15.75" customHeight="1">
      <c r="A2434" s="7">
        <v>45678.0</v>
      </c>
      <c r="B2434" s="8" t="s">
        <v>5576</v>
      </c>
      <c r="C2434" s="8" t="s">
        <v>5577</v>
      </c>
      <c r="D2434" s="9">
        <v>1.1986249753E10</v>
      </c>
      <c r="E2434" s="8" t="s">
        <v>6103</v>
      </c>
      <c r="F2434" s="8" t="s">
        <v>6126</v>
      </c>
      <c r="G2434" s="8" t="s">
        <v>6122</v>
      </c>
      <c r="H2434" s="8" t="s">
        <v>6106</v>
      </c>
      <c r="I2434" s="8" t="s">
        <v>6107</v>
      </c>
      <c r="J2434" s="8" t="s">
        <v>6108</v>
      </c>
      <c r="K2434" s="8" t="s">
        <v>6109</v>
      </c>
      <c r="L2434" s="8" t="s">
        <v>6120</v>
      </c>
      <c r="M2434" s="8" t="s">
        <v>6121</v>
      </c>
      <c r="N2434" s="12" t="s">
        <v>18</v>
      </c>
      <c r="O2434" s="12" t="s">
        <v>20</v>
      </c>
      <c r="P2434" s="12" t="s">
        <v>121</v>
      </c>
      <c r="Q2434" s="12" t="s">
        <v>22</v>
      </c>
      <c r="R2434" s="12" t="s">
        <v>21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10">
        <f>ROUNDUP(SUM(VLOOKUP(F2434,'Pontuação'!A$2:B$11,2,FALSE),VLOOKUP(E2434,'Pontuação'!C$2:D$11,2,FALSE),VLOOKUP(H2434,'Pontuação'!I$2:J$11,2,FALSE),VLOOKUP(J2434,'Pontuação'!G$2:H$11,2,FALSE),VLOOKUP(L2434,'Pontuação'!M$2:N$13,2,FALSE)),0)</f>
        <v>1778</v>
      </c>
      <c r="AD2434" s="11">
        <f t="shared" si="1"/>
        <v>178</v>
      </c>
      <c r="AE2434" s="11" t="str">
        <f t="array" ref="AE2434">IFERROR(INDEX('Pontuação'!G$13:G$101, MATCH(AD2434, 'Pontuação'!F$13:F$101, 0)), "Faixa Indefinida")</f>
        <v>B</v>
      </c>
      <c r="AF2434" s="11">
        <f t="shared" si="2"/>
        <v>0</v>
      </c>
      <c r="AG2434" s="11">
        <f t="shared" si="3"/>
        <v>1</v>
      </c>
      <c r="AH2434" s="11">
        <f t="shared" si="4"/>
        <v>0</v>
      </c>
      <c r="AI2434" s="11">
        <f t="shared" si="5"/>
        <v>0</v>
      </c>
      <c r="AJ2434" s="11">
        <f>ROUNDUP(SUM(VLOOKUP(F2434,'Pontuação 3.0'!A$2:B$11,2,FALSE),VLOOKUP(E2434,'Pontuação 3.0'!C$2:D$11,2,FALSE),VLOOKUP(H2434,'Pontuação 3.0'!I$2:J$11,2,FALSE),VLOOKUP(J2434,'Pontuação 3.0'!G$2:H$11,2,FALSE),VLOOKUP(G2434,'Pontuação 3.0'!E$2:F$11,2,FALSE),VLOOKUP(K2434,'Pontuação 3.0'!K$2:L$11,2,FALSE),VLOOKUP(L2434,'Pontuação 3.0'!M$2:N$13,2,FALSE)),0)</f>
        <v>2348</v>
      </c>
      <c r="AK2434" s="10">
        <f t="shared" si="6"/>
        <v>235</v>
      </c>
      <c r="AL2434" s="10" t="str">
        <f t="array" ref="AL2434">IFERROR(INDEX('Pontuação 3.0'!G$13:G$191, MATCH(AK2434, 'Pontuação 3.0'!F$13:F$191, 0)), "Faixa Indefinida")</f>
        <v>B</v>
      </c>
      <c r="AM2434" s="10">
        <f t="shared" si="7"/>
        <v>0</v>
      </c>
      <c r="AN2434" s="10">
        <f t="shared" si="8"/>
        <v>1</v>
      </c>
      <c r="AO2434" s="10">
        <f t="shared" si="9"/>
        <v>0</v>
      </c>
      <c r="AP2434" s="10">
        <f t="shared" si="10"/>
        <v>0</v>
      </c>
    </row>
    <row r="2435" ht="15.75" customHeight="1">
      <c r="A2435" s="7">
        <v>45678.0</v>
      </c>
      <c r="B2435" s="8" t="s">
        <v>5578</v>
      </c>
      <c r="C2435" s="8" t="s">
        <v>5579</v>
      </c>
      <c r="D2435" s="9">
        <v>8.4996238227E10</v>
      </c>
      <c r="E2435" s="8" t="s">
        <v>6103</v>
      </c>
      <c r="F2435" s="8" t="s">
        <v>6116</v>
      </c>
      <c r="G2435" s="8" t="s">
        <v>6122</v>
      </c>
      <c r="H2435" s="8" t="s">
        <v>6118</v>
      </c>
      <c r="I2435" s="8" t="s">
        <v>6107</v>
      </c>
      <c r="J2435" s="8" t="s">
        <v>6119</v>
      </c>
      <c r="K2435" s="8" t="s">
        <v>6109</v>
      </c>
      <c r="L2435" s="8" t="s">
        <v>6120</v>
      </c>
      <c r="M2435" s="8" t="s">
        <v>6121</v>
      </c>
      <c r="N2435" s="12" t="s">
        <v>18</v>
      </c>
      <c r="O2435" s="12" t="s">
        <v>20</v>
      </c>
      <c r="P2435" s="12" t="s">
        <v>31</v>
      </c>
      <c r="Q2435" s="12" t="s">
        <v>1616</v>
      </c>
      <c r="R2435" s="12" t="s">
        <v>32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10">
        <f>ROUNDUP(SUM(VLOOKUP(F2435,'Pontuação'!A$2:B$11,2,FALSE),VLOOKUP(E2435,'Pontuação'!C$2:D$11,2,FALSE),VLOOKUP(H2435,'Pontuação'!I$2:J$11,2,FALSE),VLOOKUP(J2435,'Pontuação'!G$2:H$11,2,FALSE),VLOOKUP(L2435,'Pontuação'!M$2:N$13,2,FALSE)),0)</f>
        <v>1727</v>
      </c>
      <c r="AD2435" s="11">
        <f t="shared" si="1"/>
        <v>173</v>
      </c>
      <c r="AE2435" s="11" t="str">
        <f t="array" ref="AE2435">IFERROR(INDEX('Pontuação'!G$13:G$101, MATCH(AD2435, 'Pontuação'!F$13:F$101, 0)), "Faixa Indefinida")</f>
        <v>B</v>
      </c>
      <c r="AF2435" s="11">
        <f t="shared" si="2"/>
        <v>0</v>
      </c>
      <c r="AG2435" s="11">
        <f t="shared" si="3"/>
        <v>1</v>
      </c>
      <c r="AH2435" s="11">
        <f t="shared" si="4"/>
        <v>0</v>
      </c>
      <c r="AI2435" s="11">
        <f t="shared" si="5"/>
        <v>0</v>
      </c>
      <c r="AJ2435" s="11">
        <f>ROUNDUP(SUM(VLOOKUP(F2435,'Pontuação 3.0'!A$2:B$11,2,FALSE),VLOOKUP(E2435,'Pontuação 3.0'!C$2:D$11,2,FALSE),VLOOKUP(H2435,'Pontuação 3.0'!I$2:J$11,2,FALSE),VLOOKUP(J2435,'Pontuação 3.0'!G$2:H$11,2,FALSE),VLOOKUP(G2435,'Pontuação 3.0'!E$2:F$11,2,FALSE),VLOOKUP(K2435,'Pontuação 3.0'!K$2:L$11,2,FALSE),VLOOKUP(L2435,'Pontuação 3.0'!M$2:N$13,2,FALSE)),0)</f>
        <v>2416</v>
      </c>
      <c r="AK2435" s="10">
        <f t="shared" si="6"/>
        <v>242</v>
      </c>
      <c r="AL2435" s="10" t="str">
        <f t="array" ref="AL2435">IFERROR(INDEX('Pontuação 3.0'!G$13:G$191, MATCH(AK2435, 'Pontuação 3.0'!F$13:F$191, 0)), "Faixa Indefinida")</f>
        <v>A</v>
      </c>
      <c r="AM2435" s="10">
        <f t="shared" si="7"/>
        <v>1</v>
      </c>
      <c r="AN2435" s="10">
        <f t="shared" si="8"/>
        <v>0</v>
      </c>
      <c r="AO2435" s="10">
        <f t="shared" si="9"/>
        <v>0</v>
      </c>
      <c r="AP2435" s="10">
        <f t="shared" si="10"/>
        <v>0</v>
      </c>
    </row>
    <row r="2436" ht="15.75" customHeight="1">
      <c r="A2436" s="7">
        <v>45678.0</v>
      </c>
      <c r="B2436" s="8" t="s">
        <v>295</v>
      </c>
      <c r="C2436" s="8" t="s">
        <v>5580</v>
      </c>
      <c r="D2436" s="9">
        <v>1.4997856518E10</v>
      </c>
      <c r="E2436" s="8" t="s">
        <v>6103</v>
      </c>
      <c r="F2436" s="8" t="s">
        <v>6116</v>
      </c>
      <c r="G2436" s="8" t="s">
        <v>6117</v>
      </c>
      <c r="H2436" s="8" t="s">
        <v>6135</v>
      </c>
      <c r="I2436" s="8" t="s">
        <v>6128</v>
      </c>
      <c r="J2436" s="8" t="s">
        <v>6119</v>
      </c>
      <c r="K2436" s="8" t="s">
        <v>6109</v>
      </c>
      <c r="L2436" s="8" t="s">
        <v>6110</v>
      </c>
      <c r="M2436" s="8" t="s">
        <v>6113</v>
      </c>
      <c r="N2436" s="12" t="s">
        <v>18</v>
      </c>
      <c r="O2436" s="12" t="s">
        <v>20</v>
      </c>
      <c r="P2436" s="12" t="s">
        <v>121</v>
      </c>
      <c r="Q2436" s="12" t="s">
        <v>184</v>
      </c>
      <c r="R2436" s="12" t="s">
        <v>32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10">
        <f>ROUNDUP(SUM(VLOOKUP(F2436,'Pontuação'!A$2:B$11,2,FALSE),VLOOKUP(E2436,'Pontuação'!C$2:D$11,2,FALSE),VLOOKUP(H2436,'Pontuação'!I$2:J$11,2,FALSE),VLOOKUP(J2436,'Pontuação'!G$2:H$11,2,FALSE),VLOOKUP(L2436,'Pontuação'!M$2:N$13,2,FALSE)),0)</f>
        <v>1649</v>
      </c>
      <c r="AD2436" s="11">
        <f t="shared" si="1"/>
        <v>165</v>
      </c>
      <c r="AE2436" s="11" t="str">
        <f t="array" ref="AE2436">IFERROR(INDEX('Pontuação'!G$13:G$101, MATCH(AD2436, 'Pontuação'!F$13:F$101, 0)), "Faixa Indefinida")</f>
        <v>C</v>
      </c>
      <c r="AF2436" s="11">
        <f t="shared" si="2"/>
        <v>0</v>
      </c>
      <c r="AG2436" s="11">
        <f t="shared" si="3"/>
        <v>0</v>
      </c>
      <c r="AH2436" s="11">
        <f t="shared" si="4"/>
        <v>1</v>
      </c>
      <c r="AI2436" s="11">
        <f t="shared" si="5"/>
        <v>0</v>
      </c>
      <c r="AJ2436" s="11">
        <f>ROUNDUP(SUM(VLOOKUP(F2436,'Pontuação 3.0'!A$2:B$11,2,FALSE),VLOOKUP(E2436,'Pontuação 3.0'!C$2:D$11,2,FALSE),VLOOKUP(H2436,'Pontuação 3.0'!I$2:J$11,2,FALSE),VLOOKUP(J2436,'Pontuação 3.0'!G$2:H$11,2,FALSE),VLOOKUP(G2436,'Pontuação 3.0'!E$2:F$11,2,FALSE),VLOOKUP(K2436,'Pontuação 3.0'!K$2:L$11,2,FALSE),VLOOKUP(L2436,'Pontuação 3.0'!M$2:N$13,2,FALSE)),0)</f>
        <v>2513</v>
      </c>
      <c r="AK2436" s="10">
        <f t="shared" si="6"/>
        <v>251</v>
      </c>
      <c r="AL2436" s="10" t="str">
        <f t="array" ref="AL2436">IFERROR(INDEX('Pontuação 3.0'!G$13:G$191, MATCH(AK2436, 'Pontuação 3.0'!F$13:F$191, 0)), "Faixa Indefinida")</f>
        <v>A</v>
      </c>
      <c r="AM2436" s="10">
        <f t="shared" si="7"/>
        <v>1</v>
      </c>
      <c r="AN2436" s="10">
        <f t="shared" si="8"/>
        <v>0</v>
      </c>
      <c r="AO2436" s="10">
        <f t="shared" si="9"/>
        <v>0</v>
      </c>
      <c r="AP2436" s="10">
        <f t="shared" si="10"/>
        <v>0</v>
      </c>
    </row>
    <row r="2437" ht="15.75" customHeight="1">
      <c r="A2437" s="7">
        <v>45678.0</v>
      </c>
      <c r="B2437" s="8" t="s">
        <v>5583</v>
      </c>
      <c r="C2437" s="8" t="s">
        <v>5584</v>
      </c>
      <c r="D2437" s="14" t="s">
        <v>6265</v>
      </c>
      <c r="E2437" s="8" t="s">
        <v>6103</v>
      </c>
      <c r="F2437" s="8" t="s">
        <v>6126</v>
      </c>
      <c r="G2437" s="8" t="s">
        <v>6117</v>
      </c>
      <c r="H2437" s="8" t="s">
        <v>6106</v>
      </c>
      <c r="I2437" s="8" t="s">
        <v>6107</v>
      </c>
      <c r="J2437" s="8" t="s">
        <v>6119</v>
      </c>
      <c r="K2437" s="8" t="s">
        <v>6109</v>
      </c>
      <c r="L2437" s="8" t="s">
        <v>6115</v>
      </c>
      <c r="M2437" s="8" t="s">
        <v>6113</v>
      </c>
      <c r="N2437" s="12" t="s">
        <v>18</v>
      </c>
      <c r="O2437" s="12" t="s">
        <v>20</v>
      </c>
      <c r="P2437" s="12" t="s">
        <v>31</v>
      </c>
      <c r="Q2437" s="12" t="s">
        <v>22</v>
      </c>
      <c r="R2437" s="12" t="s">
        <v>32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10">
        <f>ROUNDUP(SUM(VLOOKUP(F2437,'Pontuação'!A$2:B$11,2,FALSE),VLOOKUP(E2437,'Pontuação'!C$2:D$11,2,FALSE),VLOOKUP(H2437,'Pontuação'!I$2:J$11,2,FALSE),VLOOKUP(J2437,'Pontuação'!G$2:H$11,2,FALSE),VLOOKUP(L2437,'Pontuação'!M$2:N$13,2,FALSE)),0)</f>
        <v>1541</v>
      </c>
      <c r="AD2437" s="11">
        <f t="shared" si="1"/>
        <v>154</v>
      </c>
      <c r="AE2437" s="11" t="str">
        <f t="array" ref="AE2437">IFERROR(INDEX('Pontuação'!G$13:G$101, MATCH(AD2437, 'Pontuação'!F$13:F$101, 0)), "Faixa Indefinida")</f>
        <v>C</v>
      </c>
      <c r="AF2437" s="11">
        <f t="shared" si="2"/>
        <v>0</v>
      </c>
      <c r="AG2437" s="11">
        <f t="shared" si="3"/>
        <v>0</v>
      </c>
      <c r="AH2437" s="11">
        <f t="shared" si="4"/>
        <v>1</v>
      </c>
      <c r="AI2437" s="11">
        <f t="shared" si="5"/>
        <v>0</v>
      </c>
      <c r="AJ2437" s="11">
        <f>ROUNDUP(SUM(VLOOKUP(F2437,'Pontuação 3.0'!A$2:B$11,2,FALSE),VLOOKUP(E2437,'Pontuação 3.0'!C$2:D$11,2,FALSE),VLOOKUP(H2437,'Pontuação 3.0'!I$2:J$11,2,FALSE),VLOOKUP(J2437,'Pontuação 3.0'!G$2:H$11,2,FALSE),VLOOKUP(G2437,'Pontuação 3.0'!E$2:F$11,2,FALSE),VLOOKUP(K2437,'Pontuação 3.0'!K$2:L$11,2,FALSE),VLOOKUP(L2437,'Pontuação 3.0'!M$2:N$13,2,FALSE)),0)</f>
        <v>2250</v>
      </c>
      <c r="AK2437" s="10">
        <f t="shared" si="6"/>
        <v>225</v>
      </c>
      <c r="AL2437" s="10" t="str">
        <f t="array" ref="AL2437">IFERROR(INDEX('Pontuação 3.0'!G$13:G$191, MATCH(AK2437, 'Pontuação 3.0'!F$13:F$191, 0)), "Faixa Indefinida")</f>
        <v>B</v>
      </c>
      <c r="AM2437" s="10">
        <f t="shared" si="7"/>
        <v>0</v>
      </c>
      <c r="AN2437" s="10">
        <f t="shared" si="8"/>
        <v>1</v>
      </c>
      <c r="AO2437" s="10">
        <f t="shared" si="9"/>
        <v>0</v>
      </c>
      <c r="AP2437" s="10">
        <f t="shared" si="10"/>
        <v>0</v>
      </c>
    </row>
    <row r="2438" ht="15.75" customHeight="1">
      <c r="A2438" s="7">
        <v>45678.0</v>
      </c>
      <c r="B2438" s="8" t="s">
        <v>5585</v>
      </c>
      <c r="C2438" s="8" t="s">
        <v>5586</v>
      </c>
      <c r="D2438" s="8" t="s">
        <v>5587</v>
      </c>
      <c r="E2438" s="8" t="s">
        <v>6125</v>
      </c>
      <c r="F2438" s="8" t="s">
        <v>6126</v>
      </c>
      <c r="G2438" s="8" t="s">
        <v>6117</v>
      </c>
      <c r="H2438" s="8" t="s">
        <v>6118</v>
      </c>
      <c r="I2438" s="8" t="s">
        <v>6128</v>
      </c>
      <c r="J2438" s="8" t="s">
        <v>6119</v>
      </c>
      <c r="K2438" s="8" t="s">
        <v>6107</v>
      </c>
      <c r="L2438" s="8" t="s">
        <v>6120</v>
      </c>
      <c r="M2438" s="8" t="s">
        <v>6121</v>
      </c>
      <c r="N2438" s="12" t="s">
        <v>21</v>
      </c>
      <c r="O2438" s="12" t="s">
        <v>5132</v>
      </c>
      <c r="P2438" s="12" t="s">
        <v>257</v>
      </c>
      <c r="Q2438" s="12" t="s">
        <v>5134</v>
      </c>
      <c r="R2438" s="12" t="s">
        <v>5133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10">
        <f>ROUNDUP(SUM(VLOOKUP(F2438,'Pontuação'!A$2:B$11,2,FALSE),VLOOKUP(E2438,'Pontuação'!C$2:D$11,2,FALSE),VLOOKUP(H2438,'Pontuação'!I$2:J$11,2,FALSE),VLOOKUP(J2438,'Pontuação'!G$2:H$11,2,FALSE),VLOOKUP(L2438,'Pontuação'!M$2:N$13,2,FALSE)),0)</f>
        <v>1719</v>
      </c>
      <c r="AD2438" s="11">
        <f t="shared" si="1"/>
        <v>172</v>
      </c>
      <c r="AE2438" s="11" t="str">
        <f t="array" ref="AE2438">IFERROR(INDEX('Pontuação'!G$13:G$101, MATCH(AD2438, 'Pontuação'!F$13:F$101, 0)), "Faixa Indefinida")</f>
        <v>B</v>
      </c>
      <c r="AF2438" s="11">
        <f t="shared" si="2"/>
        <v>0</v>
      </c>
      <c r="AG2438" s="11">
        <f t="shared" si="3"/>
        <v>1</v>
      </c>
      <c r="AH2438" s="11">
        <f t="shared" si="4"/>
        <v>0</v>
      </c>
      <c r="AI2438" s="11">
        <f t="shared" si="5"/>
        <v>0</v>
      </c>
      <c r="AJ2438" s="11">
        <f>ROUNDUP(SUM(VLOOKUP(F2438,'Pontuação 3.0'!A$2:B$11,2,FALSE),VLOOKUP(E2438,'Pontuação 3.0'!C$2:D$11,2,FALSE),VLOOKUP(H2438,'Pontuação 3.0'!I$2:J$11,2,FALSE),VLOOKUP(J2438,'Pontuação 3.0'!G$2:H$11,2,FALSE),VLOOKUP(G2438,'Pontuação 3.0'!E$2:F$11,2,FALSE),VLOOKUP(K2438,'Pontuação 3.0'!K$2:L$11,2,FALSE),VLOOKUP(L2438,'Pontuação 3.0'!M$2:N$13,2,FALSE)),0)</f>
        <v>2132</v>
      </c>
      <c r="AK2438" s="10">
        <f t="shared" si="6"/>
        <v>213</v>
      </c>
      <c r="AL2438" s="10" t="str">
        <f t="array" ref="AL2438">IFERROR(INDEX('Pontuação 3.0'!G$13:G$191, MATCH(AK2438, 'Pontuação 3.0'!F$13:F$191, 0)), "Faixa Indefinida")</f>
        <v>C</v>
      </c>
      <c r="AM2438" s="10">
        <f t="shared" si="7"/>
        <v>0</v>
      </c>
      <c r="AN2438" s="10">
        <f t="shared" si="8"/>
        <v>0</v>
      </c>
      <c r="AO2438" s="10">
        <f t="shared" si="9"/>
        <v>1</v>
      </c>
      <c r="AP2438" s="10">
        <f t="shared" si="10"/>
        <v>0</v>
      </c>
    </row>
    <row r="2439" ht="15.75" customHeight="1">
      <c r="A2439" s="7">
        <v>45678.0</v>
      </c>
      <c r="B2439" s="8" t="s">
        <v>5588</v>
      </c>
      <c r="C2439" s="8" t="s">
        <v>5589</v>
      </c>
      <c r="D2439" s="9">
        <v>4.1987004325E10</v>
      </c>
      <c r="E2439" s="8" t="s">
        <v>6103</v>
      </c>
      <c r="F2439" s="8" t="s">
        <v>6116</v>
      </c>
      <c r="G2439" s="8" t="s">
        <v>6117</v>
      </c>
      <c r="H2439" s="8" t="s">
        <v>6106</v>
      </c>
      <c r="I2439" s="8" t="s">
        <v>6107</v>
      </c>
      <c r="J2439" s="8" t="s">
        <v>6129</v>
      </c>
      <c r="K2439" s="8" t="s">
        <v>6107</v>
      </c>
      <c r="L2439" s="8" t="s">
        <v>6110</v>
      </c>
      <c r="M2439" s="8" t="s">
        <v>6113</v>
      </c>
      <c r="N2439" s="12" t="s">
        <v>18</v>
      </c>
      <c r="O2439" s="12" t="s">
        <v>20</v>
      </c>
      <c r="P2439" s="12" t="s">
        <v>102</v>
      </c>
      <c r="Q2439" s="12" t="s">
        <v>22</v>
      </c>
      <c r="R2439" s="12" t="s">
        <v>21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10">
        <f>ROUNDUP(SUM(VLOOKUP(F2439,'Pontuação'!A$2:B$11,2,FALSE),VLOOKUP(E2439,'Pontuação'!C$2:D$11,2,FALSE),VLOOKUP(H2439,'Pontuação'!I$2:J$11,2,FALSE),VLOOKUP(J2439,'Pontuação'!G$2:H$11,2,FALSE),VLOOKUP(L2439,'Pontuação'!M$2:N$13,2,FALSE)),0)</f>
        <v>1901</v>
      </c>
      <c r="AD2439" s="11">
        <f t="shared" si="1"/>
        <v>190</v>
      </c>
      <c r="AE2439" s="11" t="str">
        <f t="array" ref="AE2439">IFERROR(INDEX('Pontuação'!G$13:G$101, MATCH(AD2439, 'Pontuação'!F$13:F$101, 0)), "Faixa Indefinida")</f>
        <v>A</v>
      </c>
      <c r="AF2439" s="11">
        <f t="shared" si="2"/>
        <v>1</v>
      </c>
      <c r="AG2439" s="11">
        <f t="shared" si="3"/>
        <v>0</v>
      </c>
      <c r="AH2439" s="11">
        <f t="shared" si="4"/>
        <v>0</v>
      </c>
      <c r="AI2439" s="11">
        <f t="shared" si="5"/>
        <v>0</v>
      </c>
      <c r="AJ2439" s="11">
        <f>ROUNDUP(SUM(VLOOKUP(F2439,'Pontuação 3.0'!A$2:B$11,2,FALSE),VLOOKUP(E2439,'Pontuação 3.0'!C$2:D$11,2,FALSE),VLOOKUP(H2439,'Pontuação 3.0'!I$2:J$11,2,FALSE),VLOOKUP(J2439,'Pontuação 3.0'!G$2:H$11,2,FALSE),VLOOKUP(G2439,'Pontuação 3.0'!E$2:F$11,2,FALSE),VLOOKUP(K2439,'Pontuação 3.0'!K$2:L$11,2,FALSE),VLOOKUP(L2439,'Pontuação 3.0'!M$2:N$13,2,FALSE)),0)</f>
        <v>2591</v>
      </c>
      <c r="AK2439" s="10">
        <f t="shared" si="6"/>
        <v>259</v>
      </c>
      <c r="AL2439" s="10" t="str">
        <f t="array" ref="AL2439">IFERROR(INDEX('Pontuação 3.0'!G$13:G$191, MATCH(AK2439, 'Pontuação 3.0'!F$13:F$191, 0)), "Faixa Indefinida")</f>
        <v>A</v>
      </c>
      <c r="AM2439" s="10">
        <f t="shared" si="7"/>
        <v>1</v>
      </c>
      <c r="AN2439" s="10">
        <f t="shared" si="8"/>
        <v>0</v>
      </c>
      <c r="AO2439" s="10">
        <f t="shared" si="9"/>
        <v>0</v>
      </c>
      <c r="AP2439" s="10">
        <f t="shared" si="10"/>
        <v>0</v>
      </c>
    </row>
    <row r="2440" ht="15.75" customHeight="1">
      <c r="A2440" s="7">
        <v>45678.0</v>
      </c>
      <c r="B2440" s="8" t="s">
        <v>5590</v>
      </c>
      <c r="C2440" s="8" t="s">
        <v>5591</v>
      </c>
      <c r="D2440" s="8" t="s">
        <v>5592</v>
      </c>
      <c r="E2440" s="8" t="s">
        <v>6103</v>
      </c>
      <c r="F2440" s="8" t="s">
        <v>6126</v>
      </c>
      <c r="G2440" s="8" t="s">
        <v>6117</v>
      </c>
      <c r="H2440" s="8" t="s">
        <v>6106</v>
      </c>
      <c r="I2440" s="8" t="s">
        <v>6128</v>
      </c>
      <c r="J2440" s="8" t="s">
        <v>6119</v>
      </c>
      <c r="K2440" s="8" t="s">
        <v>6107</v>
      </c>
      <c r="L2440" s="8" t="s">
        <v>6115</v>
      </c>
      <c r="M2440" s="8" t="s">
        <v>6111</v>
      </c>
      <c r="N2440" s="12" t="s">
        <v>18</v>
      </c>
      <c r="O2440" s="12" t="s">
        <v>20</v>
      </c>
      <c r="P2440" s="12" t="s">
        <v>102</v>
      </c>
      <c r="Q2440" s="12" t="s">
        <v>22</v>
      </c>
      <c r="R2440" s="12" t="s">
        <v>21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10">
        <f>ROUNDUP(SUM(VLOOKUP(F2440,'Pontuação'!A$2:B$11,2,FALSE),VLOOKUP(E2440,'Pontuação'!C$2:D$11,2,FALSE),VLOOKUP(H2440,'Pontuação'!I$2:J$11,2,FALSE),VLOOKUP(J2440,'Pontuação'!G$2:H$11,2,FALSE),VLOOKUP(L2440,'Pontuação'!M$2:N$13,2,FALSE)),0)</f>
        <v>1541</v>
      </c>
      <c r="AD2440" s="11">
        <f t="shared" si="1"/>
        <v>154</v>
      </c>
      <c r="AE2440" s="11" t="str">
        <f t="array" ref="AE2440">IFERROR(INDEX('Pontuação'!G$13:G$101, MATCH(AD2440, 'Pontuação'!F$13:F$101, 0)), "Faixa Indefinida")</f>
        <v>C</v>
      </c>
      <c r="AF2440" s="11">
        <f t="shared" si="2"/>
        <v>0</v>
      </c>
      <c r="AG2440" s="11">
        <f t="shared" si="3"/>
        <v>0</v>
      </c>
      <c r="AH2440" s="11">
        <f t="shared" si="4"/>
        <v>1</v>
      </c>
      <c r="AI2440" s="11">
        <f t="shared" si="5"/>
        <v>0</v>
      </c>
      <c r="AJ2440" s="11">
        <f>ROUNDUP(SUM(VLOOKUP(F2440,'Pontuação 3.0'!A$2:B$11,2,FALSE),VLOOKUP(E2440,'Pontuação 3.0'!C$2:D$11,2,FALSE),VLOOKUP(H2440,'Pontuação 3.0'!I$2:J$11,2,FALSE),VLOOKUP(J2440,'Pontuação 3.0'!G$2:H$11,2,FALSE),VLOOKUP(G2440,'Pontuação 3.0'!E$2:F$11,2,FALSE),VLOOKUP(K2440,'Pontuação 3.0'!K$2:L$11,2,FALSE),VLOOKUP(L2440,'Pontuação 3.0'!M$2:N$13,2,FALSE)),0)</f>
        <v>1989</v>
      </c>
      <c r="AK2440" s="10">
        <f t="shared" si="6"/>
        <v>199</v>
      </c>
      <c r="AL2440" s="10" t="str">
        <f t="array" ref="AL2440">IFERROR(INDEX('Pontuação 3.0'!G$13:G$191, MATCH(AK2440, 'Pontuação 3.0'!F$13:F$191, 0)), "Faixa Indefinida")</f>
        <v>C</v>
      </c>
      <c r="AM2440" s="10">
        <f t="shared" si="7"/>
        <v>0</v>
      </c>
      <c r="AN2440" s="10">
        <f t="shared" si="8"/>
        <v>0</v>
      </c>
      <c r="AO2440" s="10">
        <f t="shared" si="9"/>
        <v>1</v>
      </c>
      <c r="AP2440" s="10">
        <f t="shared" si="10"/>
        <v>0</v>
      </c>
    </row>
    <row r="2441" ht="15.75" customHeight="1">
      <c r="A2441" s="7">
        <v>45678.0</v>
      </c>
      <c r="B2441" s="8" t="s">
        <v>5593</v>
      </c>
      <c r="C2441" s="8" t="s">
        <v>5594</v>
      </c>
      <c r="D2441" s="9">
        <v>1.9982155024E10</v>
      </c>
      <c r="E2441" s="8" t="s">
        <v>6103</v>
      </c>
      <c r="F2441" s="8" t="s">
        <v>6126</v>
      </c>
      <c r="G2441" s="8" t="s">
        <v>6122</v>
      </c>
      <c r="H2441" s="8" t="s">
        <v>6132</v>
      </c>
      <c r="I2441" s="8" t="s">
        <v>6128</v>
      </c>
      <c r="J2441" s="8" t="s">
        <v>6119</v>
      </c>
      <c r="K2441" s="8" t="s">
        <v>6109</v>
      </c>
      <c r="L2441" s="8" t="s">
        <v>6115</v>
      </c>
      <c r="M2441" s="8" t="s">
        <v>6113</v>
      </c>
      <c r="N2441" s="12" t="s">
        <v>18</v>
      </c>
      <c r="O2441" s="12" t="s">
        <v>20</v>
      </c>
      <c r="P2441" s="12" t="s">
        <v>48</v>
      </c>
      <c r="Q2441" s="12" t="s">
        <v>22</v>
      </c>
      <c r="R2441" s="12" t="s">
        <v>32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10">
        <f>ROUNDUP(SUM(VLOOKUP(F2441,'Pontuação'!A$2:B$11,2,FALSE),VLOOKUP(E2441,'Pontuação'!C$2:D$11,2,FALSE),VLOOKUP(H2441,'Pontuação'!I$2:J$11,2,FALSE),VLOOKUP(J2441,'Pontuação'!G$2:H$11,2,FALSE),VLOOKUP(L2441,'Pontuação'!M$2:N$13,2,FALSE)),0)</f>
        <v>1357</v>
      </c>
      <c r="AD2441" s="11">
        <f t="shared" si="1"/>
        <v>136</v>
      </c>
      <c r="AE2441" s="11" t="str">
        <f t="array" ref="AE2441">IFERROR(INDEX('Pontuação'!G$13:G$101, MATCH(AD2441, 'Pontuação'!F$13:F$101, 0)), "Faixa Indefinida")</f>
        <v>D</v>
      </c>
      <c r="AF2441" s="11">
        <f t="shared" si="2"/>
        <v>0</v>
      </c>
      <c r="AG2441" s="11">
        <f t="shared" si="3"/>
        <v>0</v>
      </c>
      <c r="AH2441" s="11">
        <f t="shared" si="4"/>
        <v>0</v>
      </c>
      <c r="AI2441" s="11">
        <f t="shared" si="5"/>
        <v>1</v>
      </c>
      <c r="AJ2441" s="11">
        <f>ROUNDUP(SUM(VLOOKUP(F2441,'Pontuação 3.0'!A$2:B$11,2,FALSE),VLOOKUP(E2441,'Pontuação 3.0'!C$2:D$11,2,FALSE),VLOOKUP(H2441,'Pontuação 3.0'!I$2:J$11,2,FALSE),VLOOKUP(J2441,'Pontuação 3.0'!G$2:H$11,2,FALSE),VLOOKUP(G2441,'Pontuação 3.0'!E$2:F$11,2,FALSE),VLOOKUP(K2441,'Pontuação 3.0'!K$2:L$11,2,FALSE),VLOOKUP(L2441,'Pontuação 3.0'!M$2:N$13,2,FALSE)),0)</f>
        <v>2002</v>
      </c>
      <c r="AK2441" s="10">
        <f t="shared" si="6"/>
        <v>200</v>
      </c>
      <c r="AL2441" s="10" t="str">
        <f t="array" ref="AL2441">IFERROR(INDEX('Pontuação 3.0'!G$13:G$191, MATCH(AK2441, 'Pontuação 3.0'!F$13:F$191, 0)), "Faixa Indefinida")</f>
        <v>C</v>
      </c>
      <c r="AM2441" s="10">
        <f t="shared" si="7"/>
        <v>0</v>
      </c>
      <c r="AN2441" s="10">
        <f t="shared" si="8"/>
        <v>0</v>
      </c>
      <c r="AO2441" s="10">
        <f t="shared" si="9"/>
        <v>1</v>
      </c>
      <c r="AP2441" s="10">
        <f t="shared" si="10"/>
        <v>0</v>
      </c>
    </row>
    <row r="2442" ht="15.75" customHeight="1">
      <c r="A2442" s="7">
        <v>45678.0</v>
      </c>
      <c r="B2442" s="8" t="s">
        <v>5595</v>
      </c>
      <c r="C2442" s="8" t="s">
        <v>5596</v>
      </c>
      <c r="D2442" s="9">
        <v>7.1983106391E10</v>
      </c>
      <c r="E2442" s="8" t="s">
        <v>6125</v>
      </c>
      <c r="F2442" s="8" t="s">
        <v>6126</v>
      </c>
      <c r="G2442" s="8" t="s">
        <v>6117</v>
      </c>
      <c r="H2442" s="8" t="s">
        <v>6106</v>
      </c>
      <c r="I2442" s="8" t="s">
        <v>6107</v>
      </c>
      <c r="J2442" s="8" t="s">
        <v>6129</v>
      </c>
      <c r="K2442" s="8" t="s">
        <v>6109</v>
      </c>
      <c r="L2442" s="8" t="s">
        <v>6115</v>
      </c>
      <c r="M2442" s="8" t="s">
        <v>6113</v>
      </c>
      <c r="N2442" s="12" t="s">
        <v>18</v>
      </c>
      <c r="O2442" s="12" t="s">
        <v>20</v>
      </c>
      <c r="P2442" s="12" t="s">
        <v>31</v>
      </c>
      <c r="Q2442" s="12" t="s">
        <v>22</v>
      </c>
      <c r="R2442" s="12" t="s">
        <v>32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10">
        <f>ROUNDUP(SUM(VLOOKUP(F2442,'Pontuação'!A$2:B$11,2,FALSE),VLOOKUP(E2442,'Pontuação'!C$2:D$11,2,FALSE),VLOOKUP(H2442,'Pontuação'!I$2:J$11,2,FALSE),VLOOKUP(J2442,'Pontuação'!G$2:H$11,2,FALSE),VLOOKUP(L2442,'Pontuação'!M$2:N$13,2,FALSE)),0)</f>
        <v>1823</v>
      </c>
      <c r="AD2442" s="11">
        <f t="shared" si="1"/>
        <v>182</v>
      </c>
      <c r="AE2442" s="11" t="str">
        <f t="array" ref="AE2442">IFERROR(INDEX('Pontuação'!G$13:G$101, MATCH(AD2442, 'Pontuação'!F$13:F$101, 0)), "Faixa Indefinida")</f>
        <v>B</v>
      </c>
      <c r="AF2442" s="11">
        <f t="shared" si="2"/>
        <v>0</v>
      </c>
      <c r="AG2442" s="11">
        <f t="shared" si="3"/>
        <v>1</v>
      </c>
      <c r="AH2442" s="11">
        <f t="shared" si="4"/>
        <v>0</v>
      </c>
      <c r="AI2442" s="11">
        <f t="shared" si="5"/>
        <v>0</v>
      </c>
      <c r="AJ2442" s="11">
        <f>ROUNDUP(SUM(VLOOKUP(F2442,'Pontuação 3.0'!A$2:B$11,2,FALSE),VLOOKUP(E2442,'Pontuação 3.0'!C$2:D$11,2,FALSE),VLOOKUP(H2442,'Pontuação 3.0'!I$2:J$11,2,FALSE),VLOOKUP(J2442,'Pontuação 3.0'!G$2:H$11,2,FALSE),VLOOKUP(G2442,'Pontuação 3.0'!E$2:F$11,2,FALSE),VLOOKUP(K2442,'Pontuação 3.0'!K$2:L$11,2,FALSE),VLOOKUP(L2442,'Pontuação 3.0'!M$2:N$13,2,FALSE)),0)</f>
        <v>2495</v>
      </c>
      <c r="AK2442" s="10">
        <f t="shared" si="6"/>
        <v>250</v>
      </c>
      <c r="AL2442" s="10" t="str">
        <f t="array" ref="AL2442">IFERROR(INDEX('Pontuação 3.0'!G$13:G$191, MATCH(AK2442, 'Pontuação 3.0'!F$13:F$191, 0)), "Faixa Indefinida")</f>
        <v>A</v>
      </c>
      <c r="AM2442" s="10">
        <f t="shared" si="7"/>
        <v>1</v>
      </c>
      <c r="AN2442" s="10">
        <f t="shared" si="8"/>
        <v>0</v>
      </c>
      <c r="AO2442" s="10">
        <f t="shared" si="9"/>
        <v>0</v>
      </c>
      <c r="AP2442" s="10">
        <f t="shared" si="10"/>
        <v>0</v>
      </c>
    </row>
    <row r="2443" ht="15.75" customHeight="1">
      <c r="A2443" s="7">
        <v>45678.0</v>
      </c>
      <c r="B2443" s="8" t="s">
        <v>5597</v>
      </c>
      <c r="C2443" s="8" t="s">
        <v>5598</v>
      </c>
      <c r="D2443" s="8" t="s">
        <v>5599</v>
      </c>
      <c r="E2443" s="8" t="s">
        <v>6103</v>
      </c>
      <c r="F2443" s="8" t="s">
        <v>6104</v>
      </c>
      <c r="G2443" s="8" t="s">
        <v>6122</v>
      </c>
      <c r="H2443" s="8" t="s">
        <v>6106</v>
      </c>
      <c r="I2443" s="8" t="s">
        <v>6107</v>
      </c>
      <c r="J2443" s="8" t="s">
        <v>6108</v>
      </c>
      <c r="K2443" s="8" t="s">
        <v>6107</v>
      </c>
      <c r="L2443" s="8" t="s">
        <v>6120</v>
      </c>
      <c r="M2443" s="8" t="s">
        <v>6113</v>
      </c>
      <c r="N2443" s="12" t="s">
        <v>18</v>
      </c>
      <c r="O2443" s="12" t="s">
        <v>20</v>
      </c>
      <c r="P2443" s="12" t="s">
        <v>31</v>
      </c>
      <c r="Q2443" s="12" t="s">
        <v>22</v>
      </c>
      <c r="R2443" s="12" t="s">
        <v>32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10">
        <f>ROUNDUP(SUM(VLOOKUP(F2443,'Pontuação'!A$2:B$11,2,FALSE),VLOOKUP(E2443,'Pontuação'!C$2:D$11,2,FALSE),VLOOKUP(H2443,'Pontuação'!I$2:J$11,2,FALSE),VLOOKUP(J2443,'Pontuação'!G$2:H$11,2,FALSE),VLOOKUP(L2443,'Pontuação'!M$2:N$13,2,FALSE)),0)</f>
        <v>1795</v>
      </c>
      <c r="AD2443" s="11">
        <f t="shared" si="1"/>
        <v>180</v>
      </c>
      <c r="AE2443" s="11" t="str">
        <f t="array" ref="AE2443">IFERROR(INDEX('Pontuação'!G$13:G$101, MATCH(AD2443, 'Pontuação'!F$13:F$101, 0)), "Faixa Indefinida")</f>
        <v>B</v>
      </c>
      <c r="AF2443" s="11">
        <f t="shared" si="2"/>
        <v>0</v>
      </c>
      <c r="AG2443" s="11">
        <f t="shared" si="3"/>
        <v>1</v>
      </c>
      <c r="AH2443" s="11">
        <f t="shared" si="4"/>
        <v>0</v>
      </c>
      <c r="AI2443" s="11">
        <f t="shared" si="5"/>
        <v>0</v>
      </c>
      <c r="AJ2443" s="11">
        <f>ROUNDUP(SUM(VLOOKUP(F2443,'Pontuação 3.0'!A$2:B$11,2,FALSE),VLOOKUP(E2443,'Pontuação 3.0'!C$2:D$11,2,FALSE),VLOOKUP(H2443,'Pontuação 3.0'!I$2:J$11,2,FALSE),VLOOKUP(J2443,'Pontuação 3.0'!G$2:H$11,2,FALSE),VLOOKUP(G2443,'Pontuação 3.0'!E$2:F$11,2,FALSE),VLOOKUP(K2443,'Pontuação 3.0'!K$2:L$11,2,FALSE),VLOOKUP(L2443,'Pontuação 3.0'!M$2:N$13,2,FALSE)),0)</f>
        <v>2205</v>
      </c>
      <c r="AK2443" s="10">
        <f t="shared" si="6"/>
        <v>221</v>
      </c>
      <c r="AL2443" s="10" t="str">
        <f t="array" ref="AL2443">IFERROR(INDEX('Pontuação 3.0'!G$13:G$191, MATCH(AK2443, 'Pontuação 3.0'!F$13:F$191, 0)), "Faixa Indefinida")</f>
        <v>B</v>
      </c>
      <c r="AM2443" s="10">
        <f t="shared" si="7"/>
        <v>0</v>
      </c>
      <c r="AN2443" s="10">
        <f t="shared" si="8"/>
        <v>1</v>
      </c>
      <c r="AO2443" s="10">
        <f t="shared" si="9"/>
        <v>0</v>
      </c>
      <c r="AP2443" s="10">
        <f t="shared" si="10"/>
        <v>0</v>
      </c>
    </row>
    <row r="2444" ht="15.75" customHeight="1">
      <c r="A2444" s="7">
        <v>45678.0</v>
      </c>
      <c r="B2444" s="8" t="s">
        <v>643</v>
      </c>
      <c r="C2444" s="8" t="s">
        <v>5600</v>
      </c>
      <c r="D2444" s="9">
        <v>4.198792394E10</v>
      </c>
      <c r="E2444" s="8" t="s">
        <v>6103</v>
      </c>
      <c r="F2444" s="8" t="s">
        <v>6116</v>
      </c>
      <c r="G2444" s="8" t="s">
        <v>6122</v>
      </c>
      <c r="H2444" s="8" t="s">
        <v>6132</v>
      </c>
      <c r="I2444" s="8" t="s">
        <v>6107</v>
      </c>
      <c r="J2444" s="8" t="s">
        <v>6119</v>
      </c>
      <c r="K2444" s="8" t="s">
        <v>6109</v>
      </c>
      <c r="L2444" s="8" t="s">
        <v>6120</v>
      </c>
      <c r="M2444" s="8" t="s">
        <v>6131</v>
      </c>
      <c r="N2444" s="12" t="s">
        <v>18</v>
      </c>
      <c r="O2444" s="12" t="s">
        <v>20</v>
      </c>
      <c r="P2444" s="12" t="s">
        <v>71</v>
      </c>
      <c r="Q2444" s="12" t="s">
        <v>22</v>
      </c>
      <c r="R2444" s="12" t="s">
        <v>21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10">
        <f>ROUNDUP(SUM(VLOOKUP(F2444,'Pontuação'!A$2:B$11,2,FALSE),VLOOKUP(E2444,'Pontuação'!C$2:D$11,2,FALSE),VLOOKUP(H2444,'Pontuação'!I$2:J$11,2,FALSE),VLOOKUP(J2444,'Pontuação'!G$2:H$11,2,FALSE),VLOOKUP(L2444,'Pontuação'!M$2:N$13,2,FALSE)),0)</f>
        <v>1501</v>
      </c>
      <c r="AD2444" s="11">
        <f t="shared" si="1"/>
        <v>150</v>
      </c>
      <c r="AE2444" s="11" t="str">
        <f t="array" ref="AE2444">IFERROR(INDEX('Pontuação'!G$13:G$101, MATCH(AD2444, 'Pontuação'!F$13:F$101, 0)), "Faixa Indefinida")</f>
        <v>C</v>
      </c>
      <c r="AF2444" s="11">
        <f t="shared" si="2"/>
        <v>0</v>
      </c>
      <c r="AG2444" s="11">
        <f t="shared" si="3"/>
        <v>0</v>
      </c>
      <c r="AH2444" s="11">
        <f t="shared" si="4"/>
        <v>1</v>
      </c>
      <c r="AI2444" s="11">
        <f t="shared" si="5"/>
        <v>0</v>
      </c>
      <c r="AJ2444" s="11">
        <f>ROUNDUP(SUM(VLOOKUP(F2444,'Pontuação 3.0'!A$2:B$11,2,FALSE),VLOOKUP(E2444,'Pontuação 3.0'!C$2:D$11,2,FALSE),VLOOKUP(H2444,'Pontuação 3.0'!I$2:J$11,2,FALSE),VLOOKUP(J2444,'Pontuação 3.0'!G$2:H$11,2,FALSE),VLOOKUP(G2444,'Pontuação 3.0'!E$2:F$11,2,FALSE),VLOOKUP(K2444,'Pontuação 3.0'!K$2:L$11,2,FALSE),VLOOKUP(L2444,'Pontuação 3.0'!M$2:N$13,2,FALSE)),0)</f>
        <v>2221</v>
      </c>
      <c r="AK2444" s="10">
        <f t="shared" si="6"/>
        <v>222</v>
      </c>
      <c r="AL2444" s="10" t="str">
        <f t="array" ref="AL2444">IFERROR(INDEX('Pontuação 3.0'!G$13:G$191, MATCH(AK2444, 'Pontuação 3.0'!F$13:F$191, 0)), "Faixa Indefinida")</f>
        <v>B</v>
      </c>
      <c r="AM2444" s="10">
        <f t="shared" si="7"/>
        <v>0</v>
      </c>
      <c r="AN2444" s="10">
        <f t="shared" si="8"/>
        <v>1</v>
      </c>
      <c r="AO2444" s="10">
        <f t="shared" si="9"/>
        <v>0</v>
      </c>
      <c r="AP2444" s="10">
        <f t="shared" si="10"/>
        <v>0</v>
      </c>
    </row>
    <row r="2445" ht="15.75" customHeight="1">
      <c r="A2445" s="7">
        <v>45678.0</v>
      </c>
      <c r="B2445" s="8" t="s">
        <v>5597</v>
      </c>
      <c r="C2445" s="8" t="s">
        <v>5598</v>
      </c>
      <c r="D2445" s="8" t="s">
        <v>5599</v>
      </c>
      <c r="E2445" s="8" t="s">
        <v>6103</v>
      </c>
      <c r="F2445" s="8" t="s">
        <v>6127</v>
      </c>
      <c r="G2445" s="8" t="s">
        <v>6122</v>
      </c>
      <c r="H2445" s="8" t="s">
        <v>6106</v>
      </c>
      <c r="I2445" s="8" t="s">
        <v>6107</v>
      </c>
      <c r="J2445" s="8" t="s">
        <v>6108</v>
      </c>
      <c r="K2445" s="8" t="s">
        <v>6107</v>
      </c>
      <c r="L2445" s="8" t="s">
        <v>6120</v>
      </c>
      <c r="M2445" s="8" t="s">
        <v>6113</v>
      </c>
      <c r="N2445" s="12" t="s">
        <v>18</v>
      </c>
      <c r="O2445" s="12" t="s">
        <v>20</v>
      </c>
      <c r="P2445" s="12" t="s">
        <v>31</v>
      </c>
      <c r="Q2445" s="12" t="s">
        <v>22</v>
      </c>
      <c r="R2445" s="12" t="s">
        <v>32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10">
        <f>ROUNDUP(SUM(VLOOKUP(F2445,'Pontuação'!A$2:B$11,2,FALSE),VLOOKUP(E2445,'Pontuação'!C$2:D$11,2,FALSE),VLOOKUP(H2445,'Pontuação'!I$2:J$11,2,FALSE),VLOOKUP(J2445,'Pontuação'!G$2:H$11,2,FALSE),VLOOKUP(L2445,'Pontuação'!M$2:N$13,2,FALSE)),0)</f>
        <v>1545</v>
      </c>
      <c r="AD2445" s="11">
        <f t="shared" si="1"/>
        <v>155</v>
      </c>
      <c r="AE2445" s="11" t="str">
        <f t="array" ref="AE2445">IFERROR(INDEX('Pontuação'!G$13:G$101, MATCH(AD2445, 'Pontuação'!F$13:F$101, 0)), "Faixa Indefinida")</f>
        <v>C</v>
      </c>
      <c r="AF2445" s="11">
        <f t="shared" si="2"/>
        <v>0</v>
      </c>
      <c r="AG2445" s="11">
        <f t="shared" si="3"/>
        <v>0</v>
      </c>
      <c r="AH2445" s="11">
        <f t="shared" si="4"/>
        <v>1</v>
      </c>
      <c r="AI2445" s="11">
        <f t="shared" si="5"/>
        <v>0</v>
      </c>
      <c r="AJ2445" s="11">
        <f>ROUNDUP(SUM(VLOOKUP(F2445,'Pontuação 3.0'!A$2:B$11,2,FALSE),VLOOKUP(E2445,'Pontuação 3.0'!C$2:D$11,2,FALSE),VLOOKUP(H2445,'Pontuação 3.0'!I$2:J$11,2,FALSE),VLOOKUP(J2445,'Pontuação 3.0'!G$2:H$11,2,FALSE),VLOOKUP(G2445,'Pontuação 3.0'!E$2:F$11,2,FALSE),VLOOKUP(K2445,'Pontuação 3.0'!K$2:L$11,2,FALSE),VLOOKUP(L2445,'Pontuação 3.0'!M$2:N$13,2,FALSE)),0)</f>
        <v>2072</v>
      </c>
      <c r="AK2445" s="10">
        <f t="shared" si="6"/>
        <v>207</v>
      </c>
      <c r="AL2445" s="10" t="str">
        <f t="array" ref="AL2445">IFERROR(INDEX('Pontuação 3.0'!G$13:G$191, MATCH(AK2445, 'Pontuação 3.0'!F$13:F$191, 0)), "Faixa Indefinida")</f>
        <v>C</v>
      </c>
      <c r="AM2445" s="10">
        <f t="shared" si="7"/>
        <v>0</v>
      </c>
      <c r="AN2445" s="10">
        <f t="shared" si="8"/>
        <v>0</v>
      </c>
      <c r="AO2445" s="10">
        <f t="shared" si="9"/>
        <v>1</v>
      </c>
      <c r="AP2445" s="10">
        <f t="shared" si="10"/>
        <v>0</v>
      </c>
    </row>
    <row r="2446" ht="15.75" customHeight="1">
      <c r="A2446" s="7">
        <v>45678.0</v>
      </c>
      <c r="B2446" s="8" t="s">
        <v>5601</v>
      </c>
      <c r="C2446" s="8" t="s">
        <v>5602</v>
      </c>
      <c r="D2446" s="8" t="s">
        <v>5603</v>
      </c>
      <c r="E2446" s="8" t="s">
        <v>6125</v>
      </c>
      <c r="F2446" s="8" t="s">
        <v>6116</v>
      </c>
      <c r="G2446" s="8" t="s">
        <v>6114</v>
      </c>
      <c r="H2446" s="8" t="s">
        <v>6123</v>
      </c>
      <c r="I2446" s="8" t="s">
        <v>6107</v>
      </c>
      <c r="J2446" s="8" t="s">
        <v>6119</v>
      </c>
      <c r="K2446" s="8" t="s">
        <v>6109</v>
      </c>
      <c r="L2446" s="8" t="s">
        <v>6115</v>
      </c>
      <c r="M2446" s="8" t="s">
        <v>6113</v>
      </c>
      <c r="N2446" s="12" t="s">
        <v>18</v>
      </c>
      <c r="O2446" s="12" t="s">
        <v>20</v>
      </c>
      <c r="P2446" s="12" t="s">
        <v>19</v>
      </c>
      <c r="Q2446" s="12" t="s">
        <v>22</v>
      </c>
      <c r="R2446" s="12" t="s">
        <v>32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10">
        <f>ROUNDUP(SUM(VLOOKUP(F2446,'Pontuação'!A$2:B$11,2,FALSE),VLOOKUP(E2446,'Pontuação'!C$2:D$11,2,FALSE),VLOOKUP(H2446,'Pontuação'!I$2:J$11,2,FALSE),VLOOKUP(J2446,'Pontuação'!G$2:H$11,2,FALSE),VLOOKUP(L2446,'Pontuação'!M$2:N$13,2,FALSE)),0)</f>
        <v>1443</v>
      </c>
      <c r="AD2446" s="11">
        <f t="shared" si="1"/>
        <v>144</v>
      </c>
      <c r="AE2446" s="11" t="str">
        <f t="array" ref="AE2446">IFERROR(INDEX('Pontuação'!G$13:G$101, MATCH(AD2446, 'Pontuação'!F$13:F$101, 0)), "Faixa Indefinida")</f>
        <v>D</v>
      </c>
      <c r="AF2446" s="11">
        <f t="shared" si="2"/>
        <v>0</v>
      </c>
      <c r="AG2446" s="11">
        <f t="shared" si="3"/>
        <v>0</v>
      </c>
      <c r="AH2446" s="11">
        <f t="shared" si="4"/>
        <v>0</v>
      </c>
      <c r="AI2446" s="11">
        <f t="shared" si="5"/>
        <v>1</v>
      </c>
      <c r="AJ2446" s="11">
        <f>ROUNDUP(SUM(VLOOKUP(F2446,'Pontuação 3.0'!A$2:B$11,2,FALSE),VLOOKUP(E2446,'Pontuação 3.0'!C$2:D$11,2,FALSE),VLOOKUP(H2446,'Pontuação 3.0'!I$2:J$11,2,FALSE),VLOOKUP(J2446,'Pontuação 3.0'!G$2:H$11,2,FALSE),VLOOKUP(G2446,'Pontuação 3.0'!E$2:F$11,2,FALSE),VLOOKUP(K2446,'Pontuação 3.0'!K$2:L$11,2,FALSE),VLOOKUP(L2446,'Pontuação 3.0'!M$2:N$13,2,FALSE)),0)</f>
        <v>2055</v>
      </c>
      <c r="AK2446" s="10">
        <f t="shared" si="6"/>
        <v>206</v>
      </c>
      <c r="AL2446" s="10" t="str">
        <f t="array" ref="AL2446">IFERROR(INDEX('Pontuação 3.0'!G$13:G$191, MATCH(AK2446, 'Pontuação 3.0'!F$13:F$191, 0)), "Faixa Indefinida")</f>
        <v>C</v>
      </c>
      <c r="AM2446" s="10">
        <f t="shared" si="7"/>
        <v>0</v>
      </c>
      <c r="AN2446" s="10">
        <f t="shared" si="8"/>
        <v>0</v>
      </c>
      <c r="AO2446" s="10">
        <f t="shared" si="9"/>
        <v>1</v>
      </c>
      <c r="AP2446" s="10">
        <f t="shared" si="10"/>
        <v>0</v>
      </c>
    </row>
    <row r="2447" ht="15.75" customHeight="1">
      <c r="A2447" s="7">
        <v>45678.0</v>
      </c>
      <c r="B2447" s="8" t="s">
        <v>5606</v>
      </c>
      <c r="C2447" s="8" t="s">
        <v>5607</v>
      </c>
      <c r="D2447" s="9">
        <v>3.5997546854E10</v>
      </c>
      <c r="E2447" s="8" t="s">
        <v>6103</v>
      </c>
      <c r="F2447" s="8" t="s">
        <v>6126</v>
      </c>
      <c r="G2447" s="8" t="s">
        <v>6105</v>
      </c>
      <c r="H2447" s="8" t="s">
        <v>6135</v>
      </c>
      <c r="I2447" s="8" t="s">
        <v>6128</v>
      </c>
      <c r="J2447" s="8" t="s">
        <v>6108</v>
      </c>
      <c r="K2447" s="8" t="s">
        <v>6109</v>
      </c>
      <c r="L2447" s="8" t="s">
        <v>6115</v>
      </c>
      <c r="M2447" s="8" t="s">
        <v>6111</v>
      </c>
      <c r="N2447" s="12" t="s">
        <v>18</v>
      </c>
      <c r="O2447" s="12" t="s">
        <v>20</v>
      </c>
      <c r="P2447" s="12" t="s">
        <v>102</v>
      </c>
      <c r="Q2447" s="12" t="s">
        <v>22</v>
      </c>
      <c r="R2447" s="12" t="s">
        <v>32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10">
        <f>ROUNDUP(SUM(VLOOKUP(F2447,'Pontuação'!A$2:B$11,2,FALSE),VLOOKUP(E2447,'Pontuação'!C$2:D$11,2,FALSE),VLOOKUP(H2447,'Pontuação'!I$2:J$11,2,FALSE),VLOOKUP(J2447,'Pontuação'!G$2:H$11,2,FALSE),VLOOKUP(L2447,'Pontuação'!M$2:N$13,2,FALSE)),0)</f>
        <v>1672</v>
      </c>
      <c r="AD2447" s="11">
        <f t="shared" si="1"/>
        <v>167</v>
      </c>
      <c r="AE2447" s="11" t="str">
        <f t="array" ref="AE2447">IFERROR(INDEX('Pontuação'!G$13:G$101, MATCH(AD2447, 'Pontuação'!F$13:F$101, 0)), "Faixa Indefinida")</f>
        <v>B</v>
      </c>
      <c r="AF2447" s="11">
        <f t="shared" si="2"/>
        <v>0</v>
      </c>
      <c r="AG2447" s="11">
        <f t="shared" si="3"/>
        <v>1</v>
      </c>
      <c r="AH2447" s="11">
        <f t="shared" si="4"/>
        <v>0</v>
      </c>
      <c r="AI2447" s="11">
        <f t="shared" si="5"/>
        <v>0</v>
      </c>
      <c r="AJ2447" s="11">
        <f>ROUNDUP(SUM(VLOOKUP(F2447,'Pontuação 3.0'!A$2:B$11,2,FALSE),VLOOKUP(E2447,'Pontuação 3.0'!C$2:D$11,2,FALSE),VLOOKUP(H2447,'Pontuação 3.0'!I$2:J$11,2,FALSE),VLOOKUP(J2447,'Pontuação 3.0'!G$2:H$11,2,FALSE),VLOOKUP(G2447,'Pontuação 3.0'!E$2:F$11,2,FALSE),VLOOKUP(K2447,'Pontuação 3.0'!K$2:L$11,2,FALSE),VLOOKUP(L2447,'Pontuação 3.0'!M$2:N$13,2,FALSE)),0)</f>
        <v>2432</v>
      </c>
      <c r="AK2447" s="10">
        <f t="shared" si="6"/>
        <v>243</v>
      </c>
      <c r="AL2447" s="10" t="str">
        <f t="array" ref="AL2447">IFERROR(INDEX('Pontuação 3.0'!G$13:G$191, MATCH(AK2447, 'Pontuação 3.0'!F$13:F$191, 0)), "Faixa Indefinida")</f>
        <v>A</v>
      </c>
      <c r="AM2447" s="10">
        <f t="shared" si="7"/>
        <v>1</v>
      </c>
      <c r="AN2447" s="10">
        <f t="shared" si="8"/>
        <v>0</v>
      </c>
      <c r="AO2447" s="10">
        <f t="shared" si="9"/>
        <v>0</v>
      </c>
      <c r="AP2447" s="10">
        <f t="shared" si="10"/>
        <v>0</v>
      </c>
    </row>
    <row r="2448" ht="15.75" customHeight="1">
      <c r="A2448" s="7">
        <v>45678.0</v>
      </c>
      <c r="B2448" s="8" t="s">
        <v>5604</v>
      </c>
      <c r="C2448" s="8" t="s">
        <v>5605</v>
      </c>
      <c r="D2448" s="9">
        <v>3.4997934831E10</v>
      </c>
      <c r="E2448" s="8" t="s">
        <v>6103</v>
      </c>
      <c r="F2448" s="8" t="s">
        <v>6116</v>
      </c>
      <c r="G2448" s="8" t="s">
        <v>6117</v>
      </c>
      <c r="H2448" s="8" t="s">
        <v>6135</v>
      </c>
      <c r="I2448" s="8" t="s">
        <v>6107</v>
      </c>
      <c r="J2448" s="8" t="s">
        <v>6119</v>
      </c>
      <c r="K2448" s="8" t="s">
        <v>6107</v>
      </c>
      <c r="L2448" s="8" t="s">
        <v>6120</v>
      </c>
      <c r="M2448" s="8" t="s">
        <v>6113</v>
      </c>
      <c r="N2448" s="12" t="s">
        <v>18</v>
      </c>
      <c r="O2448" s="12" t="s">
        <v>20</v>
      </c>
      <c r="P2448" s="12" t="s">
        <v>19</v>
      </c>
      <c r="Q2448" s="12" t="s">
        <v>22</v>
      </c>
      <c r="R2448" s="12" t="s">
        <v>32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10">
        <f>ROUNDUP(SUM(VLOOKUP(F2448,'Pontuação'!A$2:B$11,2,FALSE),VLOOKUP(E2448,'Pontuação'!C$2:D$11,2,FALSE),VLOOKUP(H2448,'Pontuação'!I$2:J$11,2,FALSE),VLOOKUP(J2448,'Pontuação'!G$2:H$11,2,FALSE),VLOOKUP(L2448,'Pontuação'!M$2:N$13,2,FALSE)),0)</f>
        <v>1711</v>
      </c>
      <c r="AD2448" s="11">
        <f t="shared" si="1"/>
        <v>171</v>
      </c>
      <c r="AE2448" s="11" t="str">
        <f t="array" ref="AE2448">IFERROR(INDEX('Pontuação'!G$13:G$101, MATCH(AD2448, 'Pontuação'!F$13:F$101, 0)), "Faixa Indefinida")</f>
        <v>B</v>
      </c>
      <c r="AF2448" s="11">
        <f t="shared" si="2"/>
        <v>0</v>
      </c>
      <c r="AG2448" s="11">
        <f t="shared" si="3"/>
        <v>1</v>
      </c>
      <c r="AH2448" s="11">
        <f t="shared" si="4"/>
        <v>0</v>
      </c>
      <c r="AI2448" s="11">
        <f t="shared" si="5"/>
        <v>0</v>
      </c>
      <c r="AJ2448" s="11">
        <f>ROUNDUP(SUM(VLOOKUP(F2448,'Pontuação 3.0'!A$2:B$11,2,FALSE),VLOOKUP(E2448,'Pontuação 3.0'!C$2:D$11,2,FALSE),VLOOKUP(H2448,'Pontuação 3.0'!I$2:J$11,2,FALSE),VLOOKUP(J2448,'Pontuação 3.0'!G$2:H$11,2,FALSE),VLOOKUP(G2448,'Pontuação 3.0'!E$2:F$11,2,FALSE),VLOOKUP(K2448,'Pontuação 3.0'!K$2:L$11,2,FALSE),VLOOKUP(L2448,'Pontuação 3.0'!M$2:N$13,2,FALSE)),0)</f>
        <v>2144</v>
      </c>
      <c r="AK2448" s="10">
        <f t="shared" si="6"/>
        <v>214</v>
      </c>
      <c r="AL2448" s="10" t="str">
        <f t="array" ref="AL2448">IFERROR(INDEX('Pontuação 3.0'!G$13:G$191, MATCH(AK2448, 'Pontuação 3.0'!F$13:F$191, 0)), "Faixa Indefinida")</f>
        <v>B</v>
      </c>
      <c r="AM2448" s="10">
        <f t="shared" si="7"/>
        <v>0</v>
      </c>
      <c r="AN2448" s="10">
        <f t="shared" si="8"/>
        <v>1</v>
      </c>
      <c r="AO2448" s="10">
        <f t="shared" si="9"/>
        <v>0</v>
      </c>
      <c r="AP2448" s="10">
        <f t="shared" si="10"/>
        <v>0</v>
      </c>
    </row>
    <row r="2449" ht="15.75" customHeight="1">
      <c r="A2449" s="7">
        <v>45678.0</v>
      </c>
      <c r="B2449" s="8" t="s">
        <v>5612</v>
      </c>
      <c r="C2449" s="8" t="s">
        <v>5613</v>
      </c>
      <c r="D2449" s="9">
        <v>3.4992571148E10</v>
      </c>
      <c r="E2449" s="8" t="s">
        <v>6103</v>
      </c>
      <c r="F2449" s="8" t="s">
        <v>6127</v>
      </c>
      <c r="G2449" s="8" t="s">
        <v>6114</v>
      </c>
      <c r="H2449" s="8" t="s">
        <v>6123</v>
      </c>
      <c r="I2449" s="8" t="s">
        <v>6107</v>
      </c>
      <c r="J2449" s="8" t="s">
        <v>6108</v>
      </c>
      <c r="K2449" s="8" t="s">
        <v>6107</v>
      </c>
      <c r="L2449" s="8" t="s">
        <v>6120</v>
      </c>
      <c r="M2449" s="8" t="s">
        <v>6121</v>
      </c>
      <c r="N2449" s="12" t="s">
        <v>18</v>
      </c>
      <c r="O2449" s="12" t="s">
        <v>20</v>
      </c>
      <c r="P2449" s="12" t="s">
        <v>89</v>
      </c>
      <c r="Q2449" s="12" t="s">
        <v>22</v>
      </c>
      <c r="R2449" s="12" t="s">
        <v>32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10">
        <f>ROUNDUP(SUM(VLOOKUP(F2449,'Pontuação'!A$2:B$11,2,FALSE),VLOOKUP(E2449,'Pontuação'!C$2:D$11,2,FALSE),VLOOKUP(H2449,'Pontuação'!I$2:J$11,2,FALSE),VLOOKUP(J2449,'Pontuação'!G$2:H$11,2,FALSE),VLOOKUP(L2449,'Pontuação'!M$2:N$13,2,FALSE)),0)</f>
        <v>1431</v>
      </c>
      <c r="AD2449" s="11">
        <f t="shared" si="1"/>
        <v>143</v>
      </c>
      <c r="AE2449" s="11" t="str">
        <f t="array" ref="AE2449">IFERROR(INDEX('Pontuação'!G$13:G$101, MATCH(AD2449, 'Pontuação'!F$13:F$101, 0)), "Faixa Indefinida")</f>
        <v>D</v>
      </c>
      <c r="AF2449" s="11">
        <f t="shared" si="2"/>
        <v>0</v>
      </c>
      <c r="AG2449" s="11">
        <f t="shared" si="3"/>
        <v>0</v>
      </c>
      <c r="AH2449" s="11">
        <f t="shared" si="4"/>
        <v>0</v>
      </c>
      <c r="AI2449" s="11">
        <f t="shared" si="5"/>
        <v>1</v>
      </c>
      <c r="AJ2449" s="11">
        <f>ROUNDUP(SUM(VLOOKUP(F2449,'Pontuação 3.0'!A$2:B$11,2,FALSE),VLOOKUP(E2449,'Pontuação 3.0'!C$2:D$11,2,FALSE),VLOOKUP(H2449,'Pontuação 3.0'!I$2:J$11,2,FALSE),VLOOKUP(J2449,'Pontuação 3.0'!G$2:H$11,2,FALSE),VLOOKUP(G2449,'Pontuação 3.0'!E$2:F$11,2,FALSE),VLOOKUP(K2449,'Pontuação 3.0'!K$2:L$11,2,FALSE),VLOOKUP(L2449,'Pontuação 3.0'!M$2:N$13,2,FALSE)),0)</f>
        <v>1914</v>
      </c>
      <c r="AK2449" s="10">
        <f t="shared" si="6"/>
        <v>191</v>
      </c>
      <c r="AL2449" s="10" t="str">
        <f t="array" ref="AL2449">IFERROR(INDEX('Pontuação 3.0'!G$13:G$191, MATCH(AK2449, 'Pontuação 3.0'!F$13:F$191, 0)), "Faixa Indefinida")</f>
        <v>D</v>
      </c>
      <c r="AM2449" s="10">
        <f t="shared" si="7"/>
        <v>0</v>
      </c>
      <c r="AN2449" s="10">
        <f t="shared" si="8"/>
        <v>0</v>
      </c>
      <c r="AO2449" s="10">
        <f t="shared" si="9"/>
        <v>0</v>
      </c>
      <c r="AP2449" s="10">
        <f t="shared" si="10"/>
        <v>1</v>
      </c>
    </row>
    <row r="2450" ht="15.75" customHeight="1">
      <c r="A2450" s="7">
        <v>45678.0</v>
      </c>
      <c r="B2450" s="8" t="s">
        <v>5604</v>
      </c>
      <c r="C2450" s="8" t="s">
        <v>5605</v>
      </c>
      <c r="D2450" s="9">
        <v>3.4997934831E10</v>
      </c>
      <c r="E2450" s="8" t="s">
        <v>6103</v>
      </c>
      <c r="F2450" s="8" t="s">
        <v>6116</v>
      </c>
      <c r="G2450" s="8" t="s">
        <v>6117</v>
      </c>
      <c r="H2450" s="8" t="s">
        <v>6135</v>
      </c>
      <c r="I2450" s="8" t="s">
        <v>6107</v>
      </c>
      <c r="J2450" s="8" t="s">
        <v>6119</v>
      </c>
      <c r="K2450" s="8" t="s">
        <v>6107</v>
      </c>
      <c r="L2450" s="8" t="s">
        <v>6120</v>
      </c>
      <c r="M2450" s="8" t="s">
        <v>6113</v>
      </c>
      <c r="N2450" s="12" t="s">
        <v>18</v>
      </c>
      <c r="O2450" s="12" t="s">
        <v>20</v>
      </c>
      <c r="P2450" s="12" t="s">
        <v>25</v>
      </c>
      <c r="Q2450" s="12" t="s">
        <v>33</v>
      </c>
      <c r="R2450" s="12" t="s">
        <v>32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10">
        <f>ROUNDUP(SUM(VLOOKUP(F2450,'Pontuação'!A$2:B$11,2,FALSE),VLOOKUP(E2450,'Pontuação'!C$2:D$11,2,FALSE),VLOOKUP(H2450,'Pontuação'!I$2:J$11,2,FALSE),VLOOKUP(J2450,'Pontuação'!G$2:H$11,2,FALSE),VLOOKUP(L2450,'Pontuação'!M$2:N$13,2,FALSE)),0)</f>
        <v>1711</v>
      </c>
      <c r="AD2450" s="11">
        <f t="shared" si="1"/>
        <v>171</v>
      </c>
      <c r="AE2450" s="11" t="str">
        <f t="array" ref="AE2450">IFERROR(INDEX('Pontuação'!G$13:G$101, MATCH(AD2450, 'Pontuação'!F$13:F$101, 0)), "Faixa Indefinida")</f>
        <v>B</v>
      </c>
      <c r="AF2450" s="11">
        <f t="shared" si="2"/>
        <v>0</v>
      </c>
      <c r="AG2450" s="11">
        <f t="shared" si="3"/>
        <v>1</v>
      </c>
      <c r="AH2450" s="11">
        <f t="shared" si="4"/>
        <v>0</v>
      </c>
      <c r="AI2450" s="11">
        <f t="shared" si="5"/>
        <v>0</v>
      </c>
      <c r="AJ2450" s="11">
        <f>ROUNDUP(SUM(VLOOKUP(F2450,'Pontuação 3.0'!A$2:B$11,2,FALSE),VLOOKUP(E2450,'Pontuação 3.0'!C$2:D$11,2,FALSE),VLOOKUP(H2450,'Pontuação 3.0'!I$2:J$11,2,FALSE),VLOOKUP(J2450,'Pontuação 3.0'!G$2:H$11,2,FALSE),VLOOKUP(G2450,'Pontuação 3.0'!E$2:F$11,2,FALSE),VLOOKUP(K2450,'Pontuação 3.0'!K$2:L$11,2,FALSE),VLOOKUP(L2450,'Pontuação 3.0'!M$2:N$13,2,FALSE)),0)</f>
        <v>2144</v>
      </c>
      <c r="AK2450" s="10">
        <f t="shared" si="6"/>
        <v>214</v>
      </c>
      <c r="AL2450" s="10" t="str">
        <f t="array" ref="AL2450">IFERROR(INDEX('Pontuação 3.0'!G$13:G$191, MATCH(AK2450, 'Pontuação 3.0'!F$13:F$191, 0)), "Faixa Indefinida")</f>
        <v>B</v>
      </c>
      <c r="AM2450" s="10">
        <f t="shared" si="7"/>
        <v>0</v>
      </c>
      <c r="AN2450" s="10">
        <f t="shared" si="8"/>
        <v>1</v>
      </c>
      <c r="AO2450" s="10">
        <f t="shared" si="9"/>
        <v>0</v>
      </c>
      <c r="AP2450" s="10">
        <f t="shared" si="10"/>
        <v>0</v>
      </c>
    </row>
    <row r="2451" ht="15.75" customHeight="1">
      <c r="A2451" s="7">
        <v>45678.0</v>
      </c>
      <c r="B2451" s="8" t="s">
        <v>5614</v>
      </c>
      <c r="C2451" s="8" t="s">
        <v>5615</v>
      </c>
      <c r="D2451" s="9">
        <v>5.1985420537E10</v>
      </c>
      <c r="E2451" s="8" t="s">
        <v>6103</v>
      </c>
      <c r="F2451" s="8" t="s">
        <v>6116</v>
      </c>
      <c r="G2451" s="8" t="s">
        <v>6117</v>
      </c>
      <c r="H2451" s="8" t="s">
        <v>6106</v>
      </c>
      <c r="I2451" s="8" t="s">
        <v>6107</v>
      </c>
      <c r="J2451" s="8" t="s">
        <v>6108</v>
      </c>
      <c r="K2451" s="8" t="s">
        <v>6107</v>
      </c>
      <c r="L2451" s="8" t="s">
        <v>6110</v>
      </c>
      <c r="M2451" s="8" t="s">
        <v>6133</v>
      </c>
      <c r="N2451" s="12" t="s">
        <v>18</v>
      </c>
      <c r="O2451" s="12" t="s">
        <v>20</v>
      </c>
      <c r="P2451" s="12" t="s">
        <v>31</v>
      </c>
      <c r="Q2451" s="12" t="s">
        <v>200</v>
      </c>
      <c r="R2451" s="12" t="s">
        <v>32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10">
        <f>ROUNDUP(SUM(VLOOKUP(F2451,'Pontuação'!A$2:B$11,2,FALSE),VLOOKUP(E2451,'Pontuação'!C$2:D$11,2,FALSE),VLOOKUP(H2451,'Pontuação'!I$2:J$11,2,FALSE),VLOOKUP(J2451,'Pontuação'!G$2:H$11,2,FALSE),VLOOKUP(L2451,'Pontuação'!M$2:N$13,2,FALSE)),0)</f>
        <v>1728</v>
      </c>
      <c r="AD2451" s="11">
        <f t="shared" si="1"/>
        <v>173</v>
      </c>
      <c r="AE2451" s="11" t="str">
        <f t="array" ref="AE2451">IFERROR(INDEX('Pontuação'!G$13:G$101, MATCH(AD2451, 'Pontuação'!F$13:F$101, 0)), "Faixa Indefinida")</f>
        <v>B</v>
      </c>
      <c r="AF2451" s="11">
        <f t="shared" si="2"/>
        <v>0</v>
      </c>
      <c r="AG2451" s="11">
        <f t="shared" si="3"/>
        <v>1</v>
      </c>
      <c r="AH2451" s="11">
        <f t="shared" si="4"/>
        <v>0</v>
      </c>
      <c r="AI2451" s="11">
        <f t="shared" si="5"/>
        <v>0</v>
      </c>
      <c r="AJ2451" s="11">
        <f>ROUNDUP(SUM(VLOOKUP(F2451,'Pontuação 3.0'!A$2:B$11,2,FALSE),VLOOKUP(E2451,'Pontuação 3.0'!C$2:D$11,2,FALSE),VLOOKUP(H2451,'Pontuação 3.0'!I$2:J$11,2,FALSE),VLOOKUP(J2451,'Pontuação 3.0'!G$2:H$11,2,FALSE),VLOOKUP(G2451,'Pontuação 3.0'!E$2:F$11,2,FALSE),VLOOKUP(K2451,'Pontuação 3.0'!K$2:L$11,2,FALSE),VLOOKUP(L2451,'Pontuação 3.0'!M$2:N$13,2,FALSE)),0)</f>
        <v>2468</v>
      </c>
      <c r="AK2451" s="10">
        <f t="shared" si="6"/>
        <v>247</v>
      </c>
      <c r="AL2451" s="10" t="str">
        <f t="array" ref="AL2451">IFERROR(INDEX('Pontuação 3.0'!G$13:G$191, MATCH(AK2451, 'Pontuação 3.0'!F$13:F$191, 0)), "Faixa Indefinida")</f>
        <v>A</v>
      </c>
      <c r="AM2451" s="10">
        <f t="shared" si="7"/>
        <v>1</v>
      </c>
      <c r="AN2451" s="10">
        <f t="shared" si="8"/>
        <v>0</v>
      </c>
      <c r="AO2451" s="10">
        <f t="shared" si="9"/>
        <v>0</v>
      </c>
      <c r="AP2451" s="10">
        <f t="shared" si="10"/>
        <v>0</v>
      </c>
    </row>
    <row r="2452" ht="15.75" customHeight="1">
      <c r="A2452" s="7">
        <v>45678.0</v>
      </c>
      <c r="B2452" s="8" t="s">
        <v>5610</v>
      </c>
      <c r="C2452" s="8" t="s">
        <v>5611</v>
      </c>
      <c r="D2452" s="9">
        <v>5.51498801829E12</v>
      </c>
      <c r="E2452" s="8" t="s">
        <v>6103</v>
      </c>
      <c r="F2452" s="8" t="s">
        <v>6126</v>
      </c>
      <c r="G2452" s="8" t="s">
        <v>6114</v>
      </c>
      <c r="H2452" s="8" t="s">
        <v>6123</v>
      </c>
      <c r="I2452" s="8" t="s">
        <v>6128</v>
      </c>
      <c r="J2452" s="8" t="s">
        <v>6129</v>
      </c>
      <c r="K2452" s="8" t="s">
        <v>6109</v>
      </c>
      <c r="L2452" s="8" t="s">
        <v>6115</v>
      </c>
      <c r="M2452" s="8" t="s">
        <v>6113</v>
      </c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10">
        <f>ROUNDUP(SUM(VLOOKUP(F2452,'Pontuação'!A$2:B$11,2,FALSE),VLOOKUP(E2452,'Pontuação'!C$2:D$11,2,FALSE),VLOOKUP(H2452,'Pontuação'!I$2:J$11,2,FALSE),VLOOKUP(J2452,'Pontuação'!G$2:H$11,2,FALSE),VLOOKUP(L2452,'Pontuação'!M$2:N$13,2,FALSE)),0)</f>
        <v>1705</v>
      </c>
      <c r="AD2452" s="11">
        <f t="shared" si="1"/>
        <v>171</v>
      </c>
      <c r="AE2452" s="11" t="str">
        <f t="array" ref="AE2452">IFERROR(INDEX('Pontuação'!G$13:G$101, MATCH(AD2452, 'Pontuação'!F$13:F$101, 0)), "Faixa Indefinida")</f>
        <v>B</v>
      </c>
      <c r="AF2452" s="11">
        <f t="shared" si="2"/>
        <v>0</v>
      </c>
      <c r="AG2452" s="11">
        <f t="shared" si="3"/>
        <v>1</v>
      </c>
      <c r="AH2452" s="11">
        <f t="shared" si="4"/>
        <v>0</v>
      </c>
      <c r="AI2452" s="11">
        <f t="shared" si="5"/>
        <v>0</v>
      </c>
      <c r="AJ2452" s="11">
        <f>ROUNDUP(SUM(VLOOKUP(F2452,'Pontuação 3.0'!A$2:B$11,2,FALSE),VLOOKUP(E2452,'Pontuação 3.0'!C$2:D$11,2,FALSE),VLOOKUP(H2452,'Pontuação 3.0'!I$2:J$11,2,FALSE),VLOOKUP(J2452,'Pontuação 3.0'!G$2:H$11,2,FALSE),VLOOKUP(G2452,'Pontuação 3.0'!E$2:F$11,2,FALSE),VLOOKUP(K2452,'Pontuação 3.0'!K$2:L$11,2,FALSE),VLOOKUP(L2452,'Pontuação 3.0'!M$2:N$13,2,FALSE)),0)</f>
        <v>2227</v>
      </c>
      <c r="AK2452" s="10">
        <f t="shared" si="6"/>
        <v>223</v>
      </c>
      <c r="AL2452" s="10" t="str">
        <f t="array" ref="AL2452">IFERROR(INDEX('Pontuação 3.0'!G$13:G$191, MATCH(AK2452, 'Pontuação 3.0'!F$13:F$191, 0)), "Faixa Indefinida")</f>
        <v>B</v>
      </c>
      <c r="AM2452" s="10">
        <f t="shared" si="7"/>
        <v>0</v>
      </c>
      <c r="AN2452" s="10">
        <f t="shared" si="8"/>
        <v>1</v>
      </c>
      <c r="AO2452" s="10">
        <f t="shared" si="9"/>
        <v>0</v>
      </c>
      <c r="AP2452" s="10">
        <f t="shared" si="10"/>
        <v>0</v>
      </c>
    </row>
    <row r="2453" ht="15.75" customHeight="1">
      <c r="A2453" s="7">
        <v>45678.0</v>
      </c>
      <c r="B2453" s="8" t="s">
        <v>5608</v>
      </c>
      <c r="C2453" s="8" t="s">
        <v>5609</v>
      </c>
      <c r="D2453" s="9">
        <v>8.4988852782E10</v>
      </c>
      <c r="E2453" s="8" t="s">
        <v>6103</v>
      </c>
      <c r="F2453" s="8" t="s">
        <v>6116</v>
      </c>
      <c r="G2453" s="8" t="s">
        <v>6117</v>
      </c>
      <c r="H2453" s="8" t="s">
        <v>6118</v>
      </c>
      <c r="I2453" s="8" t="s">
        <v>6107</v>
      </c>
      <c r="J2453" s="8" t="s">
        <v>6108</v>
      </c>
      <c r="K2453" s="8" t="s">
        <v>6109</v>
      </c>
      <c r="L2453" s="8" t="s">
        <v>6110</v>
      </c>
      <c r="M2453" s="8" t="s">
        <v>6113</v>
      </c>
      <c r="N2453" s="12" t="s">
        <v>18</v>
      </c>
      <c r="O2453" s="12" t="s">
        <v>20</v>
      </c>
      <c r="P2453" s="12" t="s">
        <v>25</v>
      </c>
      <c r="Q2453" s="12" t="s">
        <v>83</v>
      </c>
      <c r="R2453" s="12" t="s">
        <v>32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10">
        <f>ROUNDUP(SUM(VLOOKUP(F2453,'Pontuação'!A$2:B$11,2,FALSE),VLOOKUP(E2453,'Pontuação'!C$2:D$11,2,FALSE),VLOOKUP(H2453,'Pontuação'!I$2:J$11,2,FALSE),VLOOKUP(J2453,'Pontuação'!G$2:H$11,2,FALSE),VLOOKUP(L2453,'Pontuação'!M$2:N$13,2,FALSE)),0)</f>
        <v>1770</v>
      </c>
      <c r="AD2453" s="11">
        <f t="shared" si="1"/>
        <v>177</v>
      </c>
      <c r="AE2453" s="11" t="str">
        <f t="array" ref="AE2453">IFERROR(INDEX('Pontuação'!G$13:G$101, MATCH(AD2453, 'Pontuação'!F$13:F$101, 0)), "Faixa Indefinida")</f>
        <v>B</v>
      </c>
      <c r="AF2453" s="11">
        <f t="shared" si="2"/>
        <v>0</v>
      </c>
      <c r="AG2453" s="11">
        <f t="shared" si="3"/>
        <v>1</v>
      </c>
      <c r="AH2453" s="11">
        <f t="shared" si="4"/>
        <v>0</v>
      </c>
      <c r="AI2453" s="11">
        <f t="shared" si="5"/>
        <v>0</v>
      </c>
      <c r="AJ2453" s="11">
        <f>ROUNDUP(SUM(VLOOKUP(F2453,'Pontuação 3.0'!A$2:B$11,2,FALSE),VLOOKUP(E2453,'Pontuação 3.0'!C$2:D$11,2,FALSE),VLOOKUP(H2453,'Pontuação 3.0'!I$2:J$11,2,FALSE),VLOOKUP(J2453,'Pontuação 3.0'!G$2:H$11,2,FALSE),VLOOKUP(G2453,'Pontuação 3.0'!E$2:F$11,2,FALSE),VLOOKUP(K2453,'Pontuação 3.0'!K$2:L$11,2,FALSE),VLOOKUP(L2453,'Pontuação 3.0'!M$2:N$13,2,FALSE)),0)</f>
        <v>2816</v>
      </c>
      <c r="AK2453" s="10">
        <f t="shared" si="6"/>
        <v>282</v>
      </c>
      <c r="AL2453" s="10" t="str">
        <f t="array" ref="AL2453">IFERROR(INDEX('Pontuação 3.0'!G$13:G$191, MATCH(AK2453, 'Pontuação 3.0'!F$13:F$191, 0)), "Faixa Indefinida")</f>
        <v>A</v>
      </c>
      <c r="AM2453" s="10">
        <f t="shared" si="7"/>
        <v>1</v>
      </c>
      <c r="AN2453" s="10">
        <f t="shared" si="8"/>
        <v>0</v>
      </c>
      <c r="AO2453" s="10">
        <f t="shared" si="9"/>
        <v>0</v>
      </c>
      <c r="AP2453" s="10">
        <f t="shared" si="10"/>
        <v>0</v>
      </c>
    </row>
    <row r="2454" ht="15.75" customHeight="1">
      <c r="A2454" s="7">
        <v>45678.0</v>
      </c>
      <c r="B2454" s="8" t="s">
        <v>5620</v>
      </c>
      <c r="C2454" s="8" t="s">
        <v>5621</v>
      </c>
      <c r="D2454" s="9">
        <v>4.8991915136E10</v>
      </c>
      <c r="E2454" s="8" t="s">
        <v>6103</v>
      </c>
      <c r="F2454" s="8" t="s">
        <v>6126</v>
      </c>
      <c r="G2454" s="8" t="s">
        <v>6117</v>
      </c>
      <c r="H2454" s="8" t="s">
        <v>6106</v>
      </c>
      <c r="I2454" s="8" t="s">
        <v>6107</v>
      </c>
      <c r="J2454" s="8" t="s">
        <v>6119</v>
      </c>
      <c r="K2454" s="8" t="s">
        <v>6107</v>
      </c>
      <c r="L2454" s="8" t="s">
        <v>6136</v>
      </c>
      <c r="M2454" s="8" t="s">
        <v>6113</v>
      </c>
      <c r="N2454" s="12" t="s">
        <v>18</v>
      </c>
      <c r="O2454" s="12" t="s">
        <v>20</v>
      </c>
      <c r="P2454" s="12" t="s">
        <v>48</v>
      </c>
      <c r="Q2454" s="12" t="s">
        <v>22</v>
      </c>
      <c r="R2454" s="12" t="s">
        <v>32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10">
        <f>ROUNDUP(SUM(VLOOKUP(F2454,'Pontuação'!A$2:B$11,2,FALSE),VLOOKUP(E2454,'Pontuação'!C$2:D$11,2,FALSE),VLOOKUP(H2454,'Pontuação'!I$2:J$11,2,FALSE),VLOOKUP(J2454,'Pontuação'!G$2:H$11,2,FALSE),VLOOKUP(L2454,'Pontuação'!M$2:N$13,2,FALSE)),0)</f>
        <v>1585</v>
      </c>
      <c r="AD2454" s="11">
        <f t="shared" si="1"/>
        <v>159</v>
      </c>
      <c r="AE2454" s="11" t="str">
        <f t="array" ref="AE2454">IFERROR(INDEX('Pontuação'!G$13:G$101, MATCH(AD2454, 'Pontuação'!F$13:F$101, 0)), "Faixa Indefinida")</f>
        <v>C</v>
      </c>
      <c r="AF2454" s="11">
        <f t="shared" si="2"/>
        <v>0</v>
      </c>
      <c r="AG2454" s="11">
        <f t="shared" si="3"/>
        <v>0</v>
      </c>
      <c r="AH2454" s="11">
        <f t="shared" si="4"/>
        <v>1</v>
      </c>
      <c r="AI2454" s="11">
        <f t="shared" si="5"/>
        <v>0</v>
      </c>
      <c r="AJ2454" s="11">
        <f>ROUNDUP(SUM(VLOOKUP(F2454,'Pontuação 3.0'!A$2:B$11,2,FALSE),VLOOKUP(E2454,'Pontuação 3.0'!C$2:D$11,2,FALSE),VLOOKUP(H2454,'Pontuação 3.0'!I$2:J$11,2,FALSE),VLOOKUP(J2454,'Pontuação 3.0'!G$2:H$11,2,FALSE),VLOOKUP(G2454,'Pontuação 3.0'!E$2:F$11,2,FALSE),VLOOKUP(K2454,'Pontuação 3.0'!K$2:L$11,2,FALSE),VLOOKUP(L2454,'Pontuação 3.0'!M$2:N$13,2,FALSE)),0)</f>
        <v>1967</v>
      </c>
      <c r="AK2454" s="10">
        <f t="shared" si="6"/>
        <v>197</v>
      </c>
      <c r="AL2454" s="10" t="str">
        <f t="array" ref="AL2454">IFERROR(INDEX('Pontuação 3.0'!G$13:G$191, MATCH(AK2454, 'Pontuação 3.0'!F$13:F$191, 0)), "Faixa Indefinida")</f>
        <v>C</v>
      </c>
      <c r="AM2454" s="10">
        <f t="shared" si="7"/>
        <v>0</v>
      </c>
      <c r="AN2454" s="10">
        <f t="shared" si="8"/>
        <v>0</v>
      </c>
      <c r="AO2454" s="10">
        <f t="shared" si="9"/>
        <v>1</v>
      </c>
      <c r="AP2454" s="10">
        <f t="shared" si="10"/>
        <v>0</v>
      </c>
    </row>
    <row r="2455" ht="15.75" customHeight="1">
      <c r="A2455" s="7">
        <v>45678.0</v>
      </c>
      <c r="B2455" s="8" t="s">
        <v>5622</v>
      </c>
      <c r="C2455" s="8" t="s">
        <v>5623</v>
      </c>
      <c r="D2455" s="9">
        <v>5.1999470674E10</v>
      </c>
      <c r="E2455" s="8" t="s">
        <v>6125</v>
      </c>
      <c r="F2455" s="8" t="s">
        <v>6126</v>
      </c>
      <c r="G2455" s="8" t="s">
        <v>6147</v>
      </c>
      <c r="H2455" s="8" t="s">
        <v>6106</v>
      </c>
      <c r="I2455" s="8" t="s">
        <v>6107</v>
      </c>
      <c r="J2455" s="8" t="s">
        <v>6119</v>
      </c>
      <c r="K2455" s="8" t="s">
        <v>6107</v>
      </c>
      <c r="L2455" s="8" t="s">
        <v>6124</v>
      </c>
      <c r="M2455" s="8" t="s">
        <v>6113</v>
      </c>
      <c r="N2455" s="12" t="s">
        <v>18</v>
      </c>
      <c r="O2455" s="12" t="s">
        <v>20</v>
      </c>
      <c r="P2455" s="12" t="s">
        <v>19</v>
      </c>
      <c r="Q2455" s="12" t="s">
        <v>22</v>
      </c>
      <c r="R2455" s="12" t="s">
        <v>32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10">
        <f>ROUNDUP(SUM(VLOOKUP(F2455,'Pontuação'!A$2:B$11,2,FALSE),VLOOKUP(E2455,'Pontuação'!C$2:D$11,2,FALSE),VLOOKUP(H2455,'Pontuação'!I$2:J$11,2,FALSE),VLOOKUP(J2455,'Pontuação'!G$2:H$11,2,FALSE),VLOOKUP(L2455,'Pontuação'!M$2:N$13,2,FALSE)),0)</f>
        <v>1508</v>
      </c>
      <c r="AD2455" s="11">
        <f t="shared" si="1"/>
        <v>151</v>
      </c>
      <c r="AE2455" s="11" t="str">
        <f t="array" ref="AE2455">IFERROR(INDEX('Pontuação'!G$13:G$101, MATCH(AD2455, 'Pontuação'!F$13:F$101, 0)), "Faixa Indefinida")</f>
        <v>C</v>
      </c>
      <c r="AF2455" s="11">
        <f t="shared" si="2"/>
        <v>0</v>
      </c>
      <c r="AG2455" s="11">
        <f t="shared" si="3"/>
        <v>0</v>
      </c>
      <c r="AH2455" s="11">
        <f t="shared" si="4"/>
        <v>1</v>
      </c>
      <c r="AI2455" s="11">
        <f t="shared" si="5"/>
        <v>0</v>
      </c>
      <c r="AJ2455" s="11">
        <f>ROUNDUP(SUM(VLOOKUP(F2455,'Pontuação 3.0'!A$2:B$11,2,FALSE),VLOOKUP(E2455,'Pontuação 3.0'!C$2:D$11,2,FALSE),VLOOKUP(H2455,'Pontuação 3.0'!I$2:J$11,2,FALSE),VLOOKUP(J2455,'Pontuação 3.0'!G$2:H$11,2,FALSE),VLOOKUP(G2455,'Pontuação 3.0'!E$2:F$11,2,FALSE),VLOOKUP(K2455,'Pontuação 3.0'!K$2:L$11,2,FALSE),VLOOKUP(L2455,'Pontuação 3.0'!M$2:N$13,2,FALSE)),0)</f>
        <v>1989</v>
      </c>
      <c r="AK2455" s="10">
        <f t="shared" si="6"/>
        <v>199</v>
      </c>
      <c r="AL2455" s="10" t="str">
        <f t="array" ref="AL2455">IFERROR(INDEX('Pontuação 3.0'!G$13:G$191, MATCH(AK2455, 'Pontuação 3.0'!F$13:F$191, 0)), "Faixa Indefinida")</f>
        <v>C</v>
      </c>
      <c r="AM2455" s="10">
        <f t="shared" si="7"/>
        <v>0</v>
      </c>
      <c r="AN2455" s="10">
        <f t="shared" si="8"/>
        <v>0</v>
      </c>
      <c r="AO2455" s="10">
        <f t="shared" si="9"/>
        <v>1</v>
      </c>
      <c r="AP2455" s="10">
        <f t="shared" si="10"/>
        <v>0</v>
      </c>
    </row>
    <row r="2456" ht="15.75" customHeight="1">
      <c r="A2456" s="7">
        <v>45678.0</v>
      </c>
      <c r="B2456" s="8" t="s">
        <v>5626</v>
      </c>
      <c r="C2456" s="8" t="s">
        <v>5627</v>
      </c>
      <c r="D2456" s="9">
        <v>4.1997016552E10</v>
      </c>
      <c r="E2456" s="8" t="s">
        <v>6125</v>
      </c>
      <c r="F2456" s="8" t="s">
        <v>6116</v>
      </c>
      <c r="G2456" s="8" t="s">
        <v>6114</v>
      </c>
      <c r="H2456" s="8" t="s">
        <v>6123</v>
      </c>
      <c r="I2456" s="8" t="s">
        <v>6128</v>
      </c>
      <c r="J2456" s="8" t="s">
        <v>6119</v>
      </c>
      <c r="K2456" s="8" t="s">
        <v>6107</v>
      </c>
      <c r="L2456" s="8" t="s">
        <v>6136</v>
      </c>
      <c r="M2456" s="8" t="s">
        <v>6121</v>
      </c>
      <c r="N2456" s="12" t="s">
        <v>18</v>
      </c>
      <c r="O2456" s="12" t="s">
        <v>20</v>
      </c>
      <c r="P2456" s="12" t="s">
        <v>31</v>
      </c>
      <c r="Q2456" s="12" t="s">
        <v>1616</v>
      </c>
      <c r="R2456" s="12" t="s">
        <v>32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10">
        <f>ROUNDUP(SUM(VLOOKUP(F2456,'Pontuação'!A$2:B$11,2,FALSE),VLOOKUP(E2456,'Pontuação'!C$2:D$11,2,FALSE),VLOOKUP(H2456,'Pontuação'!I$2:J$11,2,FALSE),VLOOKUP(J2456,'Pontuação'!G$2:H$11,2,FALSE),VLOOKUP(L2456,'Pontuação'!M$2:N$13,2,FALSE)),0)</f>
        <v>1487</v>
      </c>
      <c r="AD2456" s="11">
        <f t="shared" si="1"/>
        <v>149</v>
      </c>
      <c r="AE2456" s="11" t="str">
        <f t="array" ref="AE2456">IFERROR(INDEX('Pontuação'!G$13:G$101, MATCH(AD2456, 'Pontuação'!F$13:F$101, 0)), "Faixa Indefinida")</f>
        <v>C</v>
      </c>
      <c r="AF2456" s="11">
        <f t="shared" si="2"/>
        <v>0</v>
      </c>
      <c r="AG2456" s="11">
        <f t="shared" si="3"/>
        <v>0</v>
      </c>
      <c r="AH2456" s="11">
        <f t="shared" si="4"/>
        <v>1</v>
      </c>
      <c r="AI2456" s="11">
        <f t="shared" si="5"/>
        <v>0</v>
      </c>
      <c r="AJ2456" s="11">
        <f>ROUNDUP(SUM(VLOOKUP(F2456,'Pontuação 3.0'!A$2:B$11,2,FALSE),VLOOKUP(E2456,'Pontuação 3.0'!C$2:D$11,2,FALSE),VLOOKUP(H2456,'Pontuação 3.0'!I$2:J$11,2,FALSE),VLOOKUP(J2456,'Pontuação 3.0'!G$2:H$11,2,FALSE),VLOOKUP(G2456,'Pontuação 3.0'!E$2:F$11,2,FALSE),VLOOKUP(K2456,'Pontuação 3.0'!K$2:L$11,2,FALSE),VLOOKUP(L2456,'Pontuação 3.0'!M$2:N$13,2,FALSE)),0)</f>
        <v>1772</v>
      </c>
      <c r="AK2456" s="10">
        <f t="shared" si="6"/>
        <v>177</v>
      </c>
      <c r="AL2456" s="10" t="str">
        <f t="array" ref="AL2456">IFERROR(INDEX('Pontuação 3.0'!G$13:G$191, MATCH(AK2456, 'Pontuação 3.0'!F$13:F$191, 0)), "Faixa Indefinida")</f>
        <v>D</v>
      </c>
      <c r="AM2456" s="10">
        <f t="shared" si="7"/>
        <v>0</v>
      </c>
      <c r="AN2456" s="10">
        <f t="shared" si="8"/>
        <v>0</v>
      </c>
      <c r="AO2456" s="10">
        <f t="shared" si="9"/>
        <v>0</v>
      </c>
      <c r="AP2456" s="10">
        <f t="shared" si="10"/>
        <v>1</v>
      </c>
    </row>
    <row r="2457" ht="15.75" customHeight="1">
      <c r="A2457" s="7">
        <v>45678.0</v>
      </c>
      <c r="B2457" s="8" t="s">
        <v>5624</v>
      </c>
      <c r="C2457" s="8" t="s">
        <v>5625</v>
      </c>
      <c r="D2457" s="9">
        <v>8.8988494699E10</v>
      </c>
      <c r="E2457" s="8" t="s">
        <v>6103</v>
      </c>
      <c r="F2457" s="8" t="s">
        <v>6126</v>
      </c>
      <c r="G2457" s="8" t="s">
        <v>6122</v>
      </c>
      <c r="H2457" s="8" t="s">
        <v>6118</v>
      </c>
      <c r="I2457" s="8" t="s">
        <v>6128</v>
      </c>
      <c r="J2457" s="8" t="s">
        <v>6129</v>
      </c>
      <c r="K2457" s="8" t="s">
        <v>6107</v>
      </c>
      <c r="L2457" s="8" t="s">
        <v>6120</v>
      </c>
      <c r="M2457" s="8" t="s">
        <v>6121</v>
      </c>
      <c r="N2457" s="12" t="s">
        <v>18</v>
      </c>
      <c r="O2457" s="12" t="s">
        <v>20</v>
      </c>
      <c r="P2457" s="12" t="s">
        <v>71</v>
      </c>
      <c r="Q2457" s="12" t="s">
        <v>22</v>
      </c>
      <c r="R2457" s="12" t="s">
        <v>21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10">
        <f>ROUNDUP(SUM(VLOOKUP(F2457,'Pontuação'!A$2:B$11,2,FALSE),VLOOKUP(E2457,'Pontuação'!C$2:D$11,2,FALSE),VLOOKUP(H2457,'Pontuação'!I$2:J$11,2,FALSE),VLOOKUP(J2457,'Pontuação'!G$2:H$11,2,FALSE),VLOOKUP(L2457,'Pontuação'!M$2:N$13,2,FALSE)),0)</f>
        <v>1993</v>
      </c>
      <c r="AD2457" s="11">
        <f t="shared" si="1"/>
        <v>199</v>
      </c>
      <c r="AE2457" s="11" t="str">
        <f t="array" ref="AE2457">IFERROR(INDEX('Pontuação'!G$13:G$101, MATCH(AD2457, 'Pontuação'!F$13:F$101, 0)), "Faixa Indefinida")</f>
        <v>A</v>
      </c>
      <c r="AF2457" s="11">
        <f t="shared" si="2"/>
        <v>1</v>
      </c>
      <c r="AG2457" s="11">
        <f t="shared" si="3"/>
        <v>0</v>
      </c>
      <c r="AH2457" s="11">
        <f t="shared" si="4"/>
        <v>0</v>
      </c>
      <c r="AI2457" s="11">
        <f t="shared" si="5"/>
        <v>0</v>
      </c>
      <c r="AJ2457" s="11">
        <f>ROUNDUP(SUM(VLOOKUP(F2457,'Pontuação 3.0'!A$2:B$11,2,FALSE),VLOOKUP(E2457,'Pontuação 3.0'!C$2:D$11,2,FALSE),VLOOKUP(H2457,'Pontuação 3.0'!I$2:J$11,2,FALSE),VLOOKUP(J2457,'Pontuação 3.0'!G$2:H$11,2,FALSE),VLOOKUP(G2457,'Pontuação 3.0'!E$2:F$11,2,FALSE),VLOOKUP(K2457,'Pontuação 3.0'!K$2:L$11,2,FALSE),VLOOKUP(L2457,'Pontuação 3.0'!M$2:N$13,2,FALSE)),0)</f>
        <v>2297</v>
      </c>
      <c r="AK2457" s="10">
        <f t="shared" si="6"/>
        <v>230</v>
      </c>
      <c r="AL2457" s="10" t="str">
        <f t="array" ref="AL2457">IFERROR(INDEX('Pontuação 3.0'!G$13:G$191, MATCH(AK2457, 'Pontuação 3.0'!F$13:F$191, 0)), "Faixa Indefinida")</f>
        <v>B</v>
      </c>
      <c r="AM2457" s="10">
        <f t="shared" si="7"/>
        <v>0</v>
      </c>
      <c r="AN2457" s="10">
        <f t="shared" si="8"/>
        <v>1</v>
      </c>
      <c r="AO2457" s="10">
        <f t="shared" si="9"/>
        <v>0</v>
      </c>
      <c r="AP2457" s="10">
        <f t="shared" si="10"/>
        <v>0</v>
      </c>
    </row>
    <row r="2458" ht="15.75" customHeight="1">
      <c r="A2458" s="7">
        <v>45678.0</v>
      </c>
      <c r="B2458" s="8" t="s">
        <v>5630</v>
      </c>
      <c r="C2458" s="8" t="s">
        <v>5631</v>
      </c>
      <c r="D2458" s="9">
        <v>1.5981087748E10</v>
      </c>
      <c r="E2458" s="8" t="s">
        <v>6103</v>
      </c>
      <c r="F2458" s="8" t="s">
        <v>6116</v>
      </c>
      <c r="G2458" s="8" t="s">
        <v>6117</v>
      </c>
      <c r="H2458" s="8" t="s">
        <v>6106</v>
      </c>
      <c r="I2458" s="8" t="s">
        <v>6107</v>
      </c>
      <c r="J2458" s="8" t="s">
        <v>6108</v>
      </c>
      <c r="K2458" s="8" t="s">
        <v>6107</v>
      </c>
      <c r="L2458" s="8" t="s">
        <v>6115</v>
      </c>
      <c r="M2458" s="8" t="s">
        <v>6131</v>
      </c>
      <c r="N2458" s="12" t="s">
        <v>18</v>
      </c>
      <c r="O2458" s="12" t="s">
        <v>20</v>
      </c>
      <c r="P2458" s="12" t="s">
        <v>19</v>
      </c>
      <c r="Q2458" s="12" t="s">
        <v>33</v>
      </c>
      <c r="R2458" s="12" t="s">
        <v>21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10">
        <f>ROUNDUP(SUM(VLOOKUP(F2458,'Pontuação'!A$2:B$11,2,FALSE),VLOOKUP(E2458,'Pontuação'!C$2:D$11,2,FALSE),VLOOKUP(H2458,'Pontuação'!I$2:J$11,2,FALSE),VLOOKUP(J2458,'Pontuação'!G$2:H$11,2,FALSE),VLOOKUP(L2458,'Pontuação'!M$2:N$13,2,FALSE)),0)</f>
        <v>1658</v>
      </c>
      <c r="AD2458" s="11">
        <f t="shared" si="1"/>
        <v>166</v>
      </c>
      <c r="AE2458" s="11" t="str">
        <f t="array" ref="AE2458">IFERROR(INDEX('Pontuação'!G$13:G$101, MATCH(AD2458, 'Pontuação'!F$13:F$101, 0)), "Faixa Indefinida")</f>
        <v>B</v>
      </c>
      <c r="AF2458" s="11">
        <f t="shared" si="2"/>
        <v>0</v>
      </c>
      <c r="AG2458" s="11">
        <f t="shared" si="3"/>
        <v>1</v>
      </c>
      <c r="AH2458" s="11">
        <f t="shared" si="4"/>
        <v>0</v>
      </c>
      <c r="AI2458" s="11">
        <f t="shared" si="5"/>
        <v>0</v>
      </c>
      <c r="AJ2458" s="11">
        <f>ROUNDUP(SUM(VLOOKUP(F2458,'Pontuação 3.0'!A$2:B$11,2,FALSE),VLOOKUP(E2458,'Pontuação 3.0'!C$2:D$11,2,FALSE),VLOOKUP(H2458,'Pontuação 3.0'!I$2:J$11,2,FALSE),VLOOKUP(J2458,'Pontuação 3.0'!G$2:H$11,2,FALSE),VLOOKUP(G2458,'Pontuação 3.0'!E$2:F$11,2,FALSE),VLOOKUP(K2458,'Pontuação 3.0'!K$2:L$11,2,FALSE),VLOOKUP(L2458,'Pontuação 3.0'!M$2:N$13,2,FALSE)),0)</f>
        <v>2274</v>
      </c>
      <c r="AK2458" s="10">
        <f t="shared" si="6"/>
        <v>227</v>
      </c>
      <c r="AL2458" s="10" t="str">
        <f t="array" ref="AL2458">IFERROR(INDEX('Pontuação 3.0'!G$13:G$191, MATCH(AK2458, 'Pontuação 3.0'!F$13:F$191, 0)), "Faixa Indefinida")</f>
        <v>B</v>
      </c>
      <c r="AM2458" s="10">
        <f t="shared" si="7"/>
        <v>0</v>
      </c>
      <c r="AN2458" s="10">
        <f t="shared" si="8"/>
        <v>1</v>
      </c>
      <c r="AO2458" s="10">
        <f t="shared" si="9"/>
        <v>0</v>
      </c>
      <c r="AP2458" s="10">
        <f t="shared" si="10"/>
        <v>0</v>
      </c>
    </row>
    <row r="2459" ht="15.75" customHeight="1">
      <c r="A2459" s="7">
        <v>45678.0</v>
      </c>
      <c r="B2459" s="8" t="s">
        <v>5632</v>
      </c>
      <c r="C2459" s="8" t="s">
        <v>5633</v>
      </c>
      <c r="D2459" s="8" t="s">
        <v>5634</v>
      </c>
      <c r="E2459" s="8" t="s">
        <v>6103</v>
      </c>
      <c r="F2459" s="8" t="s">
        <v>6126</v>
      </c>
      <c r="G2459" s="8" t="s">
        <v>6117</v>
      </c>
      <c r="H2459" s="8" t="s">
        <v>6118</v>
      </c>
      <c r="I2459" s="8" t="s">
        <v>6128</v>
      </c>
      <c r="J2459" s="8" t="s">
        <v>6108</v>
      </c>
      <c r="K2459" s="8" t="s">
        <v>6107</v>
      </c>
      <c r="L2459" s="8" t="s">
        <v>6124</v>
      </c>
      <c r="M2459" s="8" t="s">
        <v>6111</v>
      </c>
      <c r="N2459" s="12" t="s">
        <v>18</v>
      </c>
      <c r="O2459" s="12" t="s">
        <v>20</v>
      </c>
      <c r="P2459" s="12" t="s">
        <v>31</v>
      </c>
      <c r="Q2459" s="12" t="s">
        <v>22</v>
      </c>
      <c r="R2459" s="12" t="s">
        <v>32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10">
        <f>ROUNDUP(SUM(VLOOKUP(F2459,'Pontuação'!A$2:B$11,2,FALSE),VLOOKUP(E2459,'Pontuação'!C$2:D$11,2,FALSE),VLOOKUP(H2459,'Pontuação'!I$2:J$11,2,FALSE),VLOOKUP(J2459,'Pontuação'!G$2:H$11,2,FALSE),VLOOKUP(L2459,'Pontuação'!M$2:N$13,2,FALSE)),0)</f>
        <v>1651</v>
      </c>
      <c r="AD2459" s="11">
        <f t="shared" si="1"/>
        <v>165</v>
      </c>
      <c r="AE2459" s="11" t="str">
        <f t="array" ref="AE2459">IFERROR(INDEX('Pontuação'!G$13:G$101, MATCH(AD2459, 'Pontuação'!F$13:F$101, 0)), "Faixa Indefinida")</f>
        <v>C</v>
      </c>
      <c r="AF2459" s="11">
        <f t="shared" si="2"/>
        <v>0</v>
      </c>
      <c r="AG2459" s="11">
        <f t="shared" si="3"/>
        <v>0</v>
      </c>
      <c r="AH2459" s="11">
        <f t="shared" si="4"/>
        <v>1</v>
      </c>
      <c r="AI2459" s="11">
        <f t="shared" si="5"/>
        <v>0</v>
      </c>
      <c r="AJ2459" s="11">
        <f>ROUNDUP(SUM(VLOOKUP(F2459,'Pontuação 3.0'!A$2:B$11,2,FALSE),VLOOKUP(E2459,'Pontuação 3.0'!C$2:D$11,2,FALSE),VLOOKUP(H2459,'Pontuação 3.0'!I$2:J$11,2,FALSE),VLOOKUP(J2459,'Pontuação 3.0'!G$2:H$11,2,FALSE),VLOOKUP(G2459,'Pontuação 3.0'!E$2:F$11,2,FALSE),VLOOKUP(K2459,'Pontuação 3.0'!K$2:L$11,2,FALSE),VLOOKUP(L2459,'Pontuação 3.0'!M$2:N$13,2,FALSE)),0)</f>
        <v>2198</v>
      </c>
      <c r="AK2459" s="10">
        <f t="shared" si="6"/>
        <v>220</v>
      </c>
      <c r="AL2459" s="10" t="str">
        <f t="array" ref="AL2459">IFERROR(INDEX('Pontuação 3.0'!G$13:G$191, MATCH(AK2459, 'Pontuação 3.0'!F$13:F$191, 0)), "Faixa Indefinida")</f>
        <v>B</v>
      </c>
      <c r="AM2459" s="10">
        <f t="shared" si="7"/>
        <v>0</v>
      </c>
      <c r="AN2459" s="10">
        <f t="shared" si="8"/>
        <v>1</v>
      </c>
      <c r="AO2459" s="10">
        <f t="shared" si="9"/>
        <v>0</v>
      </c>
      <c r="AP2459" s="10">
        <f t="shared" si="10"/>
        <v>0</v>
      </c>
    </row>
    <row r="2460" ht="15.75" customHeight="1">
      <c r="A2460" s="7">
        <v>45678.0</v>
      </c>
      <c r="B2460" s="8" t="s">
        <v>5635</v>
      </c>
      <c r="C2460" s="8" t="s">
        <v>5636</v>
      </c>
      <c r="D2460" s="8" t="s">
        <v>5637</v>
      </c>
      <c r="E2460" s="8" t="s">
        <v>6103</v>
      </c>
      <c r="F2460" s="8" t="s">
        <v>6116</v>
      </c>
      <c r="G2460" s="8" t="s">
        <v>6122</v>
      </c>
      <c r="H2460" s="8" t="s">
        <v>6135</v>
      </c>
      <c r="I2460" s="8" t="s">
        <v>6128</v>
      </c>
      <c r="J2460" s="8" t="s">
        <v>6119</v>
      </c>
      <c r="K2460" s="8" t="s">
        <v>6107</v>
      </c>
      <c r="L2460" s="8" t="s">
        <v>6124</v>
      </c>
      <c r="M2460" s="8" t="s">
        <v>6111</v>
      </c>
      <c r="N2460" s="12" t="s">
        <v>18</v>
      </c>
      <c r="O2460" s="12" t="s">
        <v>20</v>
      </c>
      <c r="P2460" s="12" t="s">
        <v>89</v>
      </c>
      <c r="Q2460" s="12" t="s">
        <v>22</v>
      </c>
      <c r="R2460" s="12" t="s">
        <v>32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10">
        <f>ROUNDUP(SUM(VLOOKUP(F2460,'Pontuação'!A$2:B$11,2,FALSE),VLOOKUP(E2460,'Pontuação'!C$2:D$11,2,FALSE),VLOOKUP(H2460,'Pontuação'!I$2:J$11,2,FALSE),VLOOKUP(J2460,'Pontuação'!G$2:H$11,2,FALSE),VLOOKUP(L2460,'Pontuação'!M$2:N$13,2,FALSE)),0)</f>
        <v>1542</v>
      </c>
      <c r="AD2460" s="11">
        <f t="shared" si="1"/>
        <v>154</v>
      </c>
      <c r="AE2460" s="11" t="str">
        <f t="array" ref="AE2460">IFERROR(INDEX('Pontuação'!G$13:G$101, MATCH(AD2460, 'Pontuação'!F$13:F$101, 0)), "Faixa Indefinida")</f>
        <v>C</v>
      </c>
      <c r="AF2460" s="11">
        <f t="shared" si="2"/>
        <v>0</v>
      </c>
      <c r="AG2460" s="11">
        <f t="shared" si="3"/>
        <v>0</v>
      </c>
      <c r="AH2460" s="11">
        <f t="shared" si="4"/>
        <v>1</v>
      </c>
      <c r="AI2460" s="11">
        <f t="shared" si="5"/>
        <v>0</v>
      </c>
      <c r="AJ2460" s="11">
        <f>ROUNDUP(SUM(VLOOKUP(F2460,'Pontuação 3.0'!A$2:B$11,2,FALSE),VLOOKUP(E2460,'Pontuação 3.0'!C$2:D$11,2,FALSE),VLOOKUP(H2460,'Pontuação 3.0'!I$2:J$11,2,FALSE),VLOOKUP(J2460,'Pontuação 3.0'!G$2:H$11,2,FALSE),VLOOKUP(G2460,'Pontuação 3.0'!E$2:F$11,2,FALSE),VLOOKUP(K2460,'Pontuação 3.0'!K$2:L$11,2,FALSE),VLOOKUP(L2460,'Pontuação 3.0'!M$2:N$13,2,FALSE)),0)</f>
        <v>1888</v>
      </c>
      <c r="AK2460" s="10">
        <f t="shared" si="6"/>
        <v>189</v>
      </c>
      <c r="AL2460" s="10" t="str">
        <f t="array" ref="AL2460">IFERROR(INDEX('Pontuação 3.0'!G$13:G$191, MATCH(AK2460, 'Pontuação 3.0'!F$13:F$191, 0)), "Faixa Indefinida")</f>
        <v>D</v>
      </c>
      <c r="AM2460" s="10">
        <f t="shared" si="7"/>
        <v>0</v>
      </c>
      <c r="AN2460" s="10">
        <f t="shared" si="8"/>
        <v>0</v>
      </c>
      <c r="AO2460" s="10">
        <f t="shared" si="9"/>
        <v>0</v>
      </c>
      <c r="AP2460" s="10">
        <f t="shared" si="10"/>
        <v>1</v>
      </c>
    </row>
    <row r="2461" ht="15.75" customHeight="1">
      <c r="A2461" s="7">
        <v>45678.0</v>
      </c>
      <c r="B2461" s="8" t="s">
        <v>5640</v>
      </c>
      <c r="C2461" s="8" t="s">
        <v>5641</v>
      </c>
      <c r="D2461" s="9">
        <v>2.1983796739E10</v>
      </c>
      <c r="E2461" s="8" t="s">
        <v>6103</v>
      </c>
      <c r="F2461" s="8" t="s">
        <v>6126</v>
      </c>
      <c r="G2461" s="8" t="s">
        <v>6122</v>
      </c>
      <c r="H2461" s="8" t="s">
        <v>6118</v>
      </c>
      <c r="I2461" s="8" t="s">
        <v>6107</v>
      </c>
      <c r="J2461" s="8" t="s">
        <v>6108</v>
      </c>
      <c r="K2461" s="8" t="s">
        <v>6109</v>
      </c>
      <c r="L2461" s="8" t="s">
        <v>6120</v>
      </c>
      <c r="M2461" s="8" t="s">
        <v>6121</v>
      </c>
      <c r="N2461" s="12" t="s">
        <v>18</v>
      </c>
      <c r="O2461" s="12" t="s">
        <v>20</v>
      </c>
      <c r="P2461" s="12" t="s">
        <v>19</v>
      </c>
      <c r="Q2461" s="12" t="s">
        <v>22</v>
      </c>
      <c r="R2461" s="12" t="s">
        <v>21</v>
      </c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10">
        <f>ROUNDUP(SUM(VLOOKUP(F2461,'Pontuação'!A$2:B$11,2,FALSE),VLOOKUP(E2461,'Pontuação'!C$2:D$11,2,FALSE),VLOOKUP(H2461,'Pontuação'!I$2:J$11,2,FALSE),VLOOKUP(J2461,'Pontuação'!G$2:H$11,2,FALSE),VLOOKUP(L2461,'Pontuação'!M$2:N$13,2,FALSE)),0)</f>
        <v>1820</v>
      </c>
      <c r="AD2461" s="11">
        <f t="shared" si="1"/>
        <v>182</v>
      </c>
      <c r="AE2461" s="11" t="str">
        <f t="array" ref="AE2461">IFERROR(INDEX('Pontuação'!G$13:G$101, MATCH(AD2461, 'Pontuação'!F$13:F$101, 0)), "Faixa Indefinida")</f>
        <v>B</v>
      </c>
      <c r="AF2461" s="11">
        <f t="shared" si="2"/>
        <v>0</v>
      </c>
      <c r="AG2461" s="11">
        <f t="shared" si="3"/>
        <v>1</v>
      </c>
      <c r="AH2461" s="11">
        <f t="shared" si="4"/>
        <v>0</v>
      </c>
      <c r="AI2461" s="11">
        <f t="shared" si="5"/>
        <v>0</v>
      </c>
      <c r="AJ2461" s="11">
        <f>ROUNDUP(SUM(VLOOKUP(F2461,'Pontuação 3.0'!A$2:B$11,2,FALSE),VLOOKUP(E2461,'Pontuação 3.0'!C$2:D$11,2,FALSE),VLOOKUP(H2461,'Pontuação 3.0'!I$2:J$11,2,FALSE),VLOOKUP(J2461,'Pontuação 3.0'!G$2:H$11,2,FALSE),VLOOKUP(G2461,'Pontuação 3.0'!E$2:F$11,2,FALSE),VLOOKUP(K2461,'Pontuação 3.0'!K$2:L$11,2,FALSE),VLOOKUP(L2461,'Pontuação 3.0'!M$2:N$13,2,FALSE)),0)</f>
        <v>2435</v>
      </c>
      <c r="AK2461" s="10">
        <f t="shared" si="6"/>
        <v>244</v>
      </c>
      <c r="AL2461" s="10" t="str">
        <f t="array" ref="AL2461">IFERROR(INDEX('Pontuação 3.0'!G$13:G$191, MATCH(AK2461, 'Pontuação 3.0'!F$13:F$191, 0)), "Faixa Indefinida")</f>
        <v>A</v>
      </c>
      <c r="AM2461" s="10">
        <f t="shared" si="7"/>
        <v>1</v>
      </c>
      <c r="AN2461" s="10">
        <f t="shared" si="8"/>
        <v>0</v>
      </c>
      <c r="AO2461" s="10">
        <f t="shared" si="9"/>
        <v>0</v>
      </c>
      <c r="AP2461" s="10">
        <f t="shared" si="10"/>
        <v>0</v>
      </c>
    </row>
    <row r="2462" ht="15.75" customHeight="1">
      <c r="A2462" s="7">
        <v>45678.0</v>
      </c>
      <c r="B2462" s="8" t="s">
        <v>639</v>
      </c>
      <c r="C2462" s="8" t="s">
        <v>5638</v>
      </c>
      <c r="D2462" s="8" t="s">
        <v>5639</v>
      </c>
      <c r="E2462" s="8" t="s">
        <v>6103</v>
      </c>
      <c r="F2462" s="8" t="s">
        <v>6116</v>
      </c>
      <c r="G2462" s="8" t="s">
        <v>6117</v>
      </c>
      <c r="H2462" s="8" t="s">
        <v>6118</v>
      </c>
      <c r="I2462" s="8" t="s">
        <v>6107</v>
      </c>
      <c r="J2462" s="8" t="s">
        <v>6129</v>
      </c>
      <c r="K2462" s="8" t="s">
        <v>6109</v>
      </c>
      <c r="L2462" s="8" t="s">
        <v>6115</v>
      </c>
      <c r="M2462" s="8" t="s">
        <v>6133</v>
      </c>
      <c r="N2462" s="12" t="s">
        <v>18</v>
      </c>
      <c r="O2462" s="12" t="s">
        <v>20</v>
      </c>
      <c r="P2462" s="12" t="s">
        <v>25</v>
      </c>
      <c r="Q2462" s="12" t="s">
        <v>22</v>
      </c>
      <c r="R2462" s="12" t="s">
        <v>21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10">
        <f>ROUNDUP(SUM(VLOOKUP(F2462,'Pontuação'!A$2:B$11,2,FALSE),VLOOKUP(E2462,'Pontuação'!C$2:D$11,2,FALSE),VLOOKUP(H2462,'Pontuação'!I$2:J$11,2,FALSE),VLOOKUP(J2462,'Pontuação'!G$2:H$11,2,FALSE),VLOOKUP(L2462,'Pontuação'!M$2:N$13,2,FALSE)),0)</f>
        <v>1873</v>
      </c>
      <c r="AD2462" s="11">
        <f t="shared" si="1"/>
        <v>187</v>
      </c>
      <c r="AE2462" s="11" t="str">
        <f t="array" ref="AE2462">IFERROR(INDEX('Pontuação'!G$13:G$101, MATCH(AD2462, 'Pontuação'!F$13:F$101, 0)), "Faixa Indefinida")</f>
        <v>A</v>
      </c>
      <c r="AF2462" s="11">
        <f t="shared" si="2"/>
        <v>1</v>
      </c>
      <c r="AG2462" s="11">
        <f t="shared" si="3"/>
        <v>0</v>
      </c>
      <c r="AH2462" s="11">
        <f t="shared" si="4"/>
        <v>0</v>
      </c>
      <c r="AI2462" s="11">
        <f t="shared" si="5"/>
        <v>0</v>
      </c>
      <c r="AJ2462" s="11">
        <f>ROUNDUP(SUM(VLOOKUP(F2462,'Pontuação 3.0'!A$2:B$11,2,FALSE),VLOOKUP(E2462,'Pontuação 3.0'!C$2:D$11,2,FALSE),VLOOKUP(H2462,'Pontuação 3.0'!I$2:J$11,2,FALSE),VLOOKUP(J2462,'Pontuação 3.0'!G$2:H$11,2,FALSE),VLOOKUP(G2462,'Pontuação 3.0'!E$2:F$11,2,FALSE),VLOOKUP(K2462,'Pontuação 3.0'!K$2:L$11,2,FALSE),VLOOKUP(L2462,'Pontuação 3.0'!M$2:N$13,2,FALSE)),0)</f>
        <v>2745</v>
      </c>
      <c r="AK2462" s="10">
        <f t="shared" si="6"/>
        <v>275</v>
      </c>
      <c r="AL2462" s="10" t="str">
        <f t="array" ref="AL2462">IFERROR(INDEX('Pontuação 3.0'!G$13:G$191, MATCH(AK2462, 'Pontuação 3.0'!F$13:F$191, 0)), "Faixa Indefinida")</f>
        <v>A</v>
      </c>
      <c r="AM2462" s="10">
        <f t="shared" si="7"/>
        <v>1</v>
      </c>
      <c r="AN2462" s="10">
        <f t="shared" si="8"/>
        <v>0</v>
      </c>
      <c r="AO2462" s="10">
        <f t="shared" si="9"/>
        <v>0</v>
      </c>
      <c r="AP2462" s="10">
        <f t="shared" si="10"/>
        <v>0</v>
      </c>
    </row>
    <row r="2463" ht="15.75" customHeight="1">
      <c r="A2463" s="7">
        <v>45678.0</v>
      </c>
      <c r="B2463" s="8" t="s">
        <v>3283</v>
      </c>
      <c r="C2463" s="8" t="s">
        <v>5644</v>
      </c>
      <c r="D2463" s="9">
        <v>1.8981559006E10</v>
      </c>
      <c r="E2463" s="8" t="s">
        <v>6103</v>
      </c>
      <c r="F2463" s="8" t="s">
        <v>6116</v>
      </c>
      <c r="G2463" s="8" t="s">
        <v>6117</v>
      </c>
      <c r="H2463" s="8" t="s">
        <v>6118</v>
      </c>
      <c r="I2463" s="8" t="s">
        <v>6107</v>
      </c>
      <c r="J2463" s="8" t="s">
        <v>6108</v>
      </c>
      <c r="K2463" s="8" t="s">
        <v>6109</v>
      </c>
      <c r="L2463" s="8" t="s">
        <v>6115</v>
      </c>
      <c r="M2463" s="8" t="s">
        <v>6113</v>
      </c>
      <c r="N2463" s="12" t="s">
        <v>18</v>
      </c>
      <c r="O2463" s="12" t="s">
        <v>20</v>
      </c>
      <c r="P2463" s="12" t="s">
        <v>25</v>
      </c>
      <c r="Q2463" s="12" t="s">
        <v>22</v>
      </c>
      <c r="R2463" s="12" t="s">
        <v>21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10">
        <f>ROUNDUP(SUM(VLOOKUP(F2463,'Pontuação'!A$2:B$11,2,FALSE),VLOOKUP(E2463,'Pontuação'!C$2:D$11,2,FALSE),VLOOKUP(H2463,'Pontuação'!I$2:J$11,2,FALSE),VLOOKUP(J2463,'Pontuação'!G$2:H$11,2,FALSE),VLOOKUP(L2463,'Pontuação'!M$2:N$13,2,FALSE)),0)</f>
        <v>1700</v>
      </c>
      <c r="AD2463" s="11">
        <f t="shared" si="1"/>
        <v>170</v>
      </c>
      <c r="AE2463" s="11" t="str">
        <f t="array" ref="AE2463">IFERROR(INDEX('Pontuação'!G$13:G$101, MATCH(AD2463, 'Pontuação'!F$13:F$101, 0)), "Faixa Indefinida")</f>
        <v>B</v>
      </c>
      <c r="AF2463" s="11">
        <f t="shared" si="2"/>
        <v>0</v>
      </c>
      <c r="AG2463" s="11">
        <f t="shared" si="3"/>
        <v>1</v>
      </c>
      <c r="AH2463" s="11">
        <f t="shared" si="4"/>
        <v>0</v>
      </c>
      <c r="AI2463" s="11">
        <f t="shared" si="5"/>
        <v>0</v>
      </c>
      <c r="AJ2463" s="11">
        <f>ROUNDUP(SUM(VLOOKUP(F2463,'Pontuação 3.0'!A$2:B$11,2,FALSE),VLOOKUP(E2463,'Pontuação 3.0'!C$2:D$11,2,FALSE),VLOOKUP(H2463,'Pontuação 3.0'!I$2:J$11,2,FALSE),VLOOKUP(J2463,'Pontuação 3.0'!G$2:H$11,2,FALSE),VLOOKUP(G2463,'Pontuação 3.0'!E$2:F$11,2,FALSE),VLOOKUP(K2463,'Pontuação 3.0'!K$2:L$11,2,FALSE),VLOOKUP(L2463,'Pontuação 3.0'!M$2:N$13,2,FALSE)),0)</f>
        <v>2622</v>
      </c>
      <c r="AK2463" s="10">
        <f t="shared" si="6"/>
        <v>262</v>
      </c>
      <c r="AL2463" s="10" t="str">
        <f t="array" ref="AL2463">IFERROR(INDEX('Pontuação 3.0'!G$13:G$191, MATCH(AK2463, 'Pontuação 3.0'!F$13:F$191, 0)), "Faixa Indefinida")</f>
        <v>A</v>
      </c>
      <c r="AM2463" s="10">
        <f t="shared" si="7"/>
        <v>1</v>
      </c>
      <c r="AN2463" s="10">
        <f t="shared" si="8"/>
        <v>0</v>
      </c>
      <c r="AO2463" s="10">
        <f t="shared" si="9"/>
        <v>0</v>
      </c>
      <c r="AP2463" s="10">
        <f t="shared" si="10"/>
        <v>0</v>
      </c>
    </row>
    <row r="2464" ht="15.75" customHeight="1">
      <c r="A2464" s="7">
        <v>45678.0</v>
      </c>
      <c r="B2464" s="8" t="s">
        <v>5645</v>
      </c>
      <c r="C2464" s="8" t="s">
        <v>5646</v>
      </c>
      <c r="D2464" s="9">
        <v>6.1991120021E10</v>
      </c>
      <c r="E2464" s="8" t="s">
        <v>6103</v>
      </c>
      <c r="F2464" s="8" t="s">
        <v>6126</v>
      </c>
      <c r="G2464" s="8" t="s">
        <v>6122</v>
      </c>
      <c r="H2464" s="8" t="s">
        <v>6106</v>
      </c>
      <c r="I2464" s="8" t="s">
        <v>6107</v>
      </c>
      <c r="J2464" s="8" t="s">
        <v>6119</v>
      </c>
      <c r="K2464" s="8" t="s">
        <v>6107</v>
      </c>
      <c r="L2464" s="8" t="s">
        <v>6124</v>
      </c>
      <c r="M2464" s="8" t="s">
        <v>6113</v>
      </c>
      <c r="N2464" s="12" t="s">
        <v>18</v>
      </c>
      <c r="O2464" s="12" t="s">
        <v>20</v>
      </c>
      <c r="P2464" s="12" t="s">
        <v>51</v>
      </c>
      <c r="Q2464" s="12" t="s">
        <v>22</v>
      </c>
      <c r="R2464" s="12" t="s">
        <v>21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10">
        <f>ROUNDUP(SUM(VLOOKUP(F2464,'Pontuação'!A$2:B$11,2,FALSE),VLOOKUP(E2464,'Pontuação'!C$2:D$11,2,FALSE),VLOOKUP(H2464,'Pontuação'!I$2:J$11,2,FALSE),VLOOKUP(J2464,'Pontuação'!G$2:H$11,2,FALSE),VLOOKUP(L2464,'Pontuação'!M$2:N$13,2,FALSE)),0)</f>
        <v>1504</v>
      </c>
      <c r="AD2464" s="11">
        <f t="shared" si="1"/>
        <v>150</v>
      </c>
      <c r="AE2464" s="11" t="str">
        <f t="array" ref="AE2464">IFERROR(INDEX('Pontuação'!G$13:G$101, MATCH(AD2464, 'Pontuação'!F$13:F$101, 0)), "Faixa Indefinida")</f>
        <v>C</v>
      </c>
      <c r="AF2464" s="11">
        <f t="shared" si="2"/>
        <v>0</v>
      </c>
      <c r="AG2464" s="11">
        <f t="shared" si="3"/>
        <v>0</v>
      </c>
      <c r="AH2464" s="11">
        <f t="shared" si="4"/>
        <v>1</v>
      </c>
      <c r="AI2464" s="11">
        <f t="shared" si="5"/>
        <v>0</v>
      </c>
      <c r="AJ2464" s="11">
        <f>ROUNDUP(SUM(VLOOKUP(F2464,'Pontuação 3.0'!A$2:B$11,2,FALSE),VLOOKUP(E2464,'Pontuação 3.0'!C$2:D$11,2,FALSE),VLOOKUP(H2464,'Pontuação 3.0'!I$2:J$11,2,FALSE),VLOOKUP(J2464,'Pontuação 3.0'!G$2:H$11,2,FALSE),VLOOKUP(G2464,'Pontuação 3.0'!E$2:F$11,2,FALSE),VLOOKUP(K2464,'Pontuação 3.0'!K$2:L$11,2,FALSE),VLOOKUP(L2464,'Pontuação 3.0'!M$2:N$13,2,FALSE)),0)</f>
        <v>1819</v>
      </c>
      <c r="AK2464" s="10">
        <f t="shared" si="6"/>
        <v>182</v>
      </c>
      <c r="AL2464" s="10" t="str">
        <f t="array" ref="AL2464">IFERROR(INDEX('Pontuação 3.0'!G$13:G$191, MATCH(AK2464, 'Pontuação 3.0'!F$13:F$191, 0)), "Faixa Indefinida")</f>
        <v>D</v>
      </c>
      <c r="AM2464" s="10">
        <f t="shared" si="7"/>
        <v>0</v>
      </c>
      <c r="AN2464" s="10">
        <f t="shared" si="8"/>
        <v>0</v>
      </c>
      <c r="AO2464" s="10">
        <f t="shared" si="9"/>
        <v>0</v>
      </c>
      <c r="AP2464" s="10">
        <f t="shared" si="10"/>
        <v>1</v>
      </c>
    </row>
    <row r="2465" ht="15.75" customHeight="1">
      <c r="A2465" s="7">
        <v>45678.0</v>
      </c>
      <c r="B2465" s="8" t="s">
        <v>5647</v>
      </c>
      <c r="C2465" s="8" t="s">
        <v>5648</v>
      </c>
      <c r="D2465" s="9">
        <v>4.8991740596E10</v>
      </c>
      <c r="E2465" s="8" t="s">
        <v>6103</v>
      </c>
      <c r="F2465" s="8" t="s">
        <v>6116</v>
      </c>
      <c r="G2465" s="8" t="s">
        <v>6122</v>
      </c>
      <c r="H2465" s="8" t="s">
        <v>6118</v>
      </c>
      <c r="I2465" s="8" t="s">
        <v>6107</v>
      </c>
      <c r="J2465" s="8" t="s">
        <v>6108</v>
      </c>
      <c r="K2465" s="8" t="s">
        <v>6107</v>
      </c>
      <c r="L2465" s="8" t="s">
        <v>6120</v>
      </c>
      <c r="M2465" s="8" t="s">
        <v>6133</v>
      </c>
      <c r="N2465" s="12" t="s">
        <v>18</v>
      </c>
      <c r="O2465" s="12" t="s">
        <v>20</v>
      </c>
      <c r="P2465" s="12" t="s">
        <v>102</v>
      </c>
      <c r="Q2465" s="12" t="s">
        <v>22</v>
      </c>
      <c r="R2465" s="12" t="s">
        <v>21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10">
        <f>ROUNDUP(SUM(VLOOKUP(F2465,'Pontuação'!A$2:B$11,2,FALSE),VLOOKUP(E2465,'Pontuação'!C$2:D$11,2,FALSE),VLOOKUP(H2465,'Pontuação'!I$2:J$11,2,FALSE),VLOOKUP(J2465,'Pontuação'!G$2:H$11,2,FALSE),VLOOKUP(L2465,'Pontuação'!M$2:N$13,2,FALSE)),0)</f>
        <v>1832</v>
      </c>
      <c r="AD2465" s="11">
        <f t="shared" si="1"/>
        <v>183</v>
      </c>
      <c r="AE2465" s="11" t="str">
        <f t="array" ref="AE2465">IFERROR(INDEX('Pontuação'!G$13:G$101, MATCH(AD2465, 'Pontuação'!F$13:F$101, 0)), "Faixa Indefinida")</f>
        <v>B</v>
      </c>
      <c r="AF2465" s="11">
        <f t="shared" si="2"/>
        <v>0</v>
      </c>
      <c r="AG2465" s="11">
        <f t="shared" si="3"/>
        <v>1</v>
      </c>
      <c r="AH2465" s="11">
        <f t="shared" si="4"/>
        <v>0</v>
      </c>
      <c r="AI2465" s="11">
        <f t="shared" si="5"/>
        <v>0</v>
      </c>
      <c r="AJ2465" s="11">
        <f>ROUNDUP(SUM(VLOOKUP(F2465,'Pontuação 3.0'!A$2:B$11,2,FALSE),VLOOKUP(E2465,'Pontuação 3.0'!C$2:D$11,2,FALSE),VLOOKUP(H2465,'Pontuação 3.0'!I$2:J$11,2,FALSE),VLOOKUP(J2465,'Pontuação 3.0'!G$2:H$11,2,FALSE),VLOOKUP(G2465,'Pontuação 3.0'!E$2:F$11,2,FALSE),VLOOKUP(K2465,'Pontuação 3.0'!K$2:L$11,2,FALSE),VLOOKUP(L2465,'Pontuação 3.0'!M$2:N$13,2,FALSE)),0)</f>
        <v>2307</v>
      </c>
      <c r="AK2465" s="10">
        <f t="shared" si="6"/>
        <v>231</v>
      </c>
      <c r="AL2465" s="10" t="str">
        <f t="array" ref="AL2465">IFERROR(INDEX('Pontuação 3.0'!G$13:G$191, MATCH(AK2465, 'Pontuação 3.0'!F$13:F$191, 0)), "Faixa Indefinida")</f>
        <v>B</v>
      </c>
      <c r="AM2465" s="10">
        <f t="shared" si="7"/>
        <v>0</v>
      </c>
      <c r="AN2465" s="10">
        <f t="shared" si="8"/>
        <v>1</v>
      </c>
      <c r="AO2465" s="10">
        <f t="shared" si="9"/>
        <v>0</v>
      </c>
      <c r="AP2465" s="10">
        <f t="shared" si="10"/>
        <v>0</v>
      </c>
    </row>
    <row r="2466" ht="15.75" customHeight="1">
      <c r="A2466" s="7">
        <v>45678.0</v>
      </c>
      <c r="B2466" s="8" t="s">
        <v>5649</v>
      </c>
      <c r="C2466" s="8" t="s">
        <v>5650</v>
      </c>
      <c r="D2466" s="9">
        <v>1.1996416676E10</v>
      </c>
      <c r="E2466" s="8" t="s">
        <v>6103</v>
      </c>
      <c r="F2466" s="8" t="s">
        <v>6116</v>
      </c>
      <c r="G2466" s="8" t="s">
        <v>6117</v>
      </c>
      <c r="H2466" s="8" t="s">
        <v>6118</v>
      </c>
      <c r="I2466" s="8" t="s">
        <v>6107</v>
      </c>
      <c r="J2466" s="8" t="s">
        <v>6119</v>
      </c>
      <c r="K2466" s="8" t="s">
        <v>6107</v>
      </c>
      <c r="L2466" s="8" t="s">
        <v>6115</v>
      </c>
      <c r="M2466" s="8" t="s">
        <v>6113</v>
      </c>
      <c r="N2466" s="12" t="s">
        <v>18</v>
      </c>
      <c r="O2466" s="12" t="s">
        <v>20</v>
      </c>
      <c r="P2466" s="12" t="s">
        <v>71</v>
      </c>
      <c r="Q2466" s="12" t="s">
        <v>22</v>
      </c>
      <c r="R2466" s="12" t="s">
        <v>32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10">
        <f>ROUNDUP(SUM(VLOOKUP(F2466,'Pontuação'!A$2:B$11,2,FALSE),VLOOKUP(E2466,'Pontuação'!C$2:D$11,2,FALSE),VLOOKUP(H2466,'Pontuação'!I$2:J$11,2,FALSE),VLOOKUP(J2466,'Pontuação'!G$2:H$11,2,FALSE),VLOOKUP(L2466,'Pontuação'!M$2:N$13,2,FALSE)),0)</f>
        <v>1595</v>
      </c>
      <c r="AD2466" s="11">
        <f t="shared" si="1"/>
        <v>160</v>
      </c>
      <c r="AE2466" s="11" t="str">
        <f t="array" ref="AE2466">IFERROR(INDEX('Pontuação'!G$13:G$101, MATCH(AD2466, 'Pontuação'!F$13:F$101, 0)), "Faixa Indefinida")</f>
        <v>C</v>
      </c>
      <c r="AF2466" s="11">
        <f t="shared" si="2"/>
        <v>0</v>
      </c>
      <c r="AG2466" s="11">
        <f t="shared" si="3"/>
        <v>0</v>
      </c>
      <c r="AH2466" s="11">
        <f t="shared" si="4"/>
        <v>1</v>
      </c>
      <c r="AI2466" s="11">
        <f t="shared" si="5"/>
        <v>0</v>
      </c>
      <c r="AJ2466" s="11">
        <f>ROUNDUP(SUM(VLOOKUP(F2466,'Pontuação 3.0'!A$2:B$11,2,FALSE),VLOOKUP(E2466,'Pontuação 3.0'!C$2:D$11,2,FALSE),VLOOKUP(H2466,'Pontuação 3.0'!I$2:J$11,2,FALSE),VLOOKUP(J2466,'Pontuação 3.0'!G$2:H$11,2,FALSE),VLOOKUP(G2466,'Pontuação 3.0'!E$2:F$11,2,FALSE),VLOOKUP(K2466,'Pontuação 3.0'!K$2:L$11,2,FALSE),VLOOKUP(L2466,'Pontuação 3.0'!M$2:N$13,2,FALSE)),0)</f>
        <v>2209</v>
      </c>
      <c r="AK2466" s="10">
        <f t="shared" si="6"/>
        <v>221</v>
      </c>
      <c r="AL2466" s="10" t="str">
        <f t="array" ref="AL2466">IFERROR(INDEX('Pontuação 3.0'!G$13:G$191, MATCH(AK2466, 'Pontuação 3.0'!F$13:F$191, 0)), "Faixa Indefinida")</f>
        <v>B</v>
      </c>
      <c r="AM2466" s="10">
        <f t="shared" si="7"/>
        <v>0</v>
      </c>
      <c r="AN2466" s="10">
        <f t="shared" si="8"/>
        <v>1</v>
      </c>
      <c r="AO2466" s="10">
        <f t="shared" si="9"/>
        <v>0</v>
      </c>
      <c r="AP2466" s="10">
        <f t="shared" si="10"/>
        <v>0</v>
      </c>
    </row>
    <row r="2467" ht="15.75" customHeight="1">
      <c r="A2467" s="7">
        <v>45678.0</v>
      </c>
      <c r="B2467" s="8" t="s">
        <v>5651</v>
      </c>
      <c r="C2467" s="8" t="s">
        <v>5652</v>
      </c>
      <c r="D2467" s="9">
        <v>1.7997471285E10</v>
      </c>
      <c r="E2467" s="8" t="s">
        <v>6125</v>
      </c>
      <c r="F2467" s="8" t="s">
        <v>6116</v>
      </c>
      <c r="G2467" s="8" t="s">
        <v>6117</v>
      </c>
      <c r="H2467" s="8" t="s">
        <v>6106</v>
      </c>
      <c r="I2467" s="8" t="s">
        <v>6107</v>
      </c>
      <c r="J2467" s="8" t="s">
        <v>6119</v>
      </c>
      <c r="K2467" s="8" t="s">
        <v>6107</v>
      </c>
      <c r="L2467" s="8" t="s">
        <v>6115</v>
      </c>
      <c r="M2467" s="8" t="s">
        <v>6113</v>
      </c>
      <c r="N2467" s="12" t="s">
        <v>18</v>
      </c>
      <c r="O2467" s="12" t="s">
        <v>20</v>
      </c>
      <c r="P2467" s="12" t="s">
        <v>89</v>
      </c>
      <c r="Q2467" s="12" t="s">
        <v>22</v>
      </c>
      <c r="R2467" s="12" t="s">
        <v>32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10">
        <f>ROUNDUP(SUM(VLOOKUP(F2467,'Pontuação'!A$2:B$11,2,FALSE),VLOOKUP(E2467,'Pontuação'!C$2:D$11,2,FALSE),VLOOKUP(H2467,'Pontuação'!I$2:J$11,2,FALSE),VLOOKUP(J2467,'Pontuação'!G$2:H$11,2,FALSE),VLOOKUP(L2467,'Pontuação'!M$2:N$13,2,FALSE)),0)</f>
        <v>1557</v>
      </c>
      <c r="AD2467" s="11">
        <f t="shared" si="1"/>
        <v>156</v>
      </c>
      <c r="AE2467" s="11" t="str">
        <f t="array" ref="AE2467">IFERROR(INDEX('Pontuação'!G$13:G$101, MATCH(AD2467, 'Pontuação'!F$13:F$101, 0)), "Faixa Indefinida")</f>
        <v>C</v>
      </c>
      <c r="AF2467" s="11">
        <f t="shared" si="2"/>
        <v>0</v>
      </c>
      <c r="AG2467" s="11">
        <f t="shared" si="3"/>
        <v>0</v>
      </c>
      <c r="AH2467" s="11">
        <f t="shared" si="4"/>
        <v>1</v>
      </c>
      <c r="AI2467" s="11">
        <f t="shared" si="5"/>
        <v>0</v>
      </c>
      <c r="AJ2467" s="11">
        <f>ROUNDUP(SUM(VLOOKUP(F2467,'Pontuação 3.0'!A$2:B$11,2,FALSE),VLOOKUP(E2467,'Pontuação 3.0'!C$2:D$11,2,FALSE),VLOOKUP(H2467,'Pontuação 3.0'!I$2:J$11,2,FALSE),VLOOKUP(J2467,'Pontuação 3.0'!G$2:H$11,2,FALSE),VLOOKUP(G2467,'Pontuação 3.0'!E$2:F$11,2,FALSE),VLOOKUP(K2467,'Pontuação 3.0'!K$2:L$11,2,FALSE),VLOOKUP(L2467,'Pontuação 3.0'!M$2:N$13,2,FALSE)),0)</f>
        <v>2092</v>
      </c>
      <c r="AK2467" s="10">
        <f t="shared" si="6"/>
        <v>209</v>
      </c>
      <c r="AL2467" s="10" t="str">
        <f t="array" ref="AL2467">IFERROR(INDEX('Pontuação 3.0'!G$13:G$191, MATCH(AK2467, 'Pontuação 3.0'!F$13:F$191, 0)), "Faixa Indefinida")</f>
        <v>C</v>
      </c>
      <c r="AM2467" s="10">
        <f t="shared" si="7"/>
        <v>0</v>
      </c>
      <c r="AN2467" s="10">
        <f t="shared" si="8"/>
        <v>0</v>
      </c>
      <c r="AO2467" s="10">
        <f t="shared" si="9"/>
        <v>1</v>
      </c>
      <c r="AP2467" s="10">
        <f t="shared" si="10"/>
        <v>0</v>
      </c>
    </row>
    <row r="2468" ht="15.75" customHeight="1">
      <c r="A2468" s="7">
        <v>45678.0</v>
      </c>
      <c r="B2468" s="8" t="s">
        <v>5653</v>
      </c>
      <c r="C2468" s="8" t="s">
        <v>5654</v>
      </c>
      <c r="D2468" s="14" t="s">
        <v>6266</v>
      </c>
      <c r="E2468" s="8" t="s">
        <v>6103</v>
      </c>
      <c r="F2468" s="8" t="s">
        <v>6116</v>
      </c>
      <c r="G2468" s="8" t="s">
        <v>6117</v>
      </c>
      <c r="H2468" s="8" t="s">
        <v>6118</v>
      </c>
      <c r="I2468" s="8" t="s">
        <v>6107</v>
      </c>
      <c r="J2468" s="8" t="s">
        <v>6119</v>
      </c>
      <c r="K2468" s="8" t="s">
        <v>6109</v>
      </c>
      <c r="L2468" s="8" t="s">
        <v>6120</v>
      </c>
      <c r="M2468" s="8" t="s">
        <v>6131</v>
      </c>
      <c r="N2468" s="12" t="s">
        <v>18</v>
      </c>
      <c r="O2468" s="12" t="s">
        <v>20</v>
      </c>
      <c r="P2468" s="12" t="s">
        <v>89</v>
      </c>
      <c r="Q2468" s="12" t="s">
        <v>22</v>
      </c>
      <c r="R2468" s="12" t="s">
        <v>32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10">
        <f>ROUNDUP(SUM(VLOOKUP(F2468,'Pontuação'!A$2:B$11,2,FALSE),VLOOKUP(E2468,'Pontuação'!C$2:D$11,2,FALSE),VLOOKUP(H2468,'Pontuação'!I$2:J$11,2,FALSE),VLOOKUP(J2468,'Pontuação'!G$2:H$11,2,FALSE),VLOOKUP(L2468,'Pontuação'!M$2:N$13,2,FALSE)),0)</f>
        <v>1727</v>
      </c>
      <c r="AD2468" s="11">
        <f t="shared" si="1"/>
        <v>173</v>
      </c>
      <c r="AE2468" s="11" t="str">
        <f t="array" ref="AE2468">IFERROR(INDEX('Pontuação'!G$13:G$101, MATCH(AD2468, 'Pontuação'!F$13:F$101, 0)), "Faixa Indefinida")</f>
        <v>B</v>
      </c>
      <c r="AF2468" s="11">
        <f t="shared" si="2"/>
        <v>0</v>
      </c>
      <c r="AG2468" s="11">
        <f t="shared" si="3"/>
        <v>1</v>
      </c>
      <c r="AH2468" s="11">
        <f t="shared" si="4"/>
        <v>0</v>
      </c>
      <c r="AI2468" s="11">
        <f t="shared" si="5"/>
        <v>0</v>
      </c>
      <c r="AJ2468" s="11">
        <f>ROUNDUP(SUM(VLOOKUP(F2468,'Pontuação 3.0'!A$2:B$11,2,FALSE),VLOOKUP(E2468,'Pontuação 3.0'!C$2:D$11,2,FALSE),VLOOKUP(H2468,'Pontuação 3.0'!I$2:J$11,2,FALSE),VLOOKUP(J2468,'Pontuação 3.0'!G$2:H$11,2,FALSE),VLOOKUP(G2468,'Pontuação 3.0'!E$2:F$11,2,FALSE),VLOOKUP(K2468,'Pontuação 3.0'!K$2:L$11,2,FALSE),VLOOKUP(L2468,'Pontuação 3.0'!M$2:N$13,2,FALSE)),0)</f>
        <v>2556</v>
      </c>
      <c r="AK2468" s="10">
        <f t="shared" si="6"/>
        <v>256</v>
      </c>
      <c r="AL2468" s="10" t="str">
        <f t="array" ref="AL2468">IFERROR(INDEX('Pontuação 3.0'!G$13:G$191, MATCH(AK2468, 'Pontuação 3.0'!F$13:F$191, 0)), "Faixa Indefinida")</f>
        <v>A</v>
      </c>
      <c r="AM2468" s="10">
        <f t="shared" si="7"/>
        <v>1</v>
      </c>
      <c r="AN2468" s="10">
        <f t="shared" si="8"/>
        <v>0</v>
      </c>
      <c r="AO2468" s="10">
        <f t="shared" si="9"/>
        <v>0</v>
      </c>
      <c r="AP2468" s="10">
        <f t="shared" si="10"/>
        <v>0</v>
      </c>
    </row>
    <row r="2469" ht="15.75" customHeight="1">
      <c r="A2469" s="7">
        <v>45678.0</v>
      </c>
      <c r="B2469" s="8" t="s">
        <v>3324</v>
      </c>
      <c r="C2469" s="8" t="s">
        <v>5655</v>
      </c>
      <c r="D2469" s="9">
        <v>1.1948262055E10</v>
      </c>
      <c r="E2469" s="8" t="s">
        <v>6103</v>
      </c>
      <c r="F2469" s="8" t="s">
        <v>6126</v>
      </c>
      <c r="G2469" s="8" t="s">
        <v>6117</v>
      </c>
      <c r="H2469" s="8" t="s">
        <v>6118</v>
      </c>
      <c r="I2469" s="8" t="s">
        <v>6128</v>
      </c>
      <c r="J2469" s="8" t="s">
        <v>6119</v>
      </c>
      <c r="K2469" s="8" t="s">
        <v>6107</v>
      </c>
      <c r="L2469" s="8" t="s">
        <v>6120</v>
      </c>
      <c r="M2469" s="8" t="s">
        <v>6133</v>
      </c>
      <c r="N2469" s="12" t="s">
        <v>18</v>
      </c>
      <c r="O2469" s="12" t="s">
        <v>20</v>
      </c>
      <c r="P2469" s="12" t="s">
        <v>25</v>
      </c>
      <c r="Q2469" s="12" t="s">
        <v>22</v>
      </c>
      <c r="R2469" s="12" t="s">
        <v>32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10">
        <f>ROUNDUP(SUM(VLOOKUP(F2469,'Pontuação'!A$2:B$11,2,FALSE),VLOOKUP(E2469,'Pontuação'!C$2:D$11,2,FALSE),VLOOKUP(H2469,'Pontuação'!I$2:J$11,2,FALSE),VLOOKUP(J2469,'Pontuação'!G$2:H$11,2,FALSE),VLOOKUP(L2469,'Pontuação'!M$2:N$13,2,FALSE)),0)</f>
        <v>1715</v>
      </c>
      <c r="AD2469" s="11">
        <f t="shared" si="1"/>
        <v>172</v>
      </c>
      <c r="AE2469" s="11" t="str">
        <f t="array" ref="AE2469">IFERROR(INDEX('Pontuação'!G$13:G$101, MATCH(AD2469, 'Pontuação'!F$13:F$101, 0)), "Faixa Indefinida")</f>
        <v>B</v>
      </c>
      <c r="AF2469" s="11">
        <f t="shared" si="2"/>
        <v>0</v>
      </c>
      <c r="AG2469" s="11">
        <f t="shared" si="3"/>
        <v>1</v>
      </c>
      <c r="AH2469" s="11">
        <f t="shared" si="4"/>
        <v>0</v>
      </c>
      <c r="AI2469" s="11">
        <f t="shared" si="5"/>
        <v>0</v>
      </c>
      <c r="AJ2469" s="11">
        <f>ROUNDUP(SUM(VLOOKUP(F2469,'Pontuação 3.0'!A$2:B$11,2,FALSE),VLOOKUP(E2469,'Pontuação 3.0'!C$2:D$11,2,FALSE),VLOOKUP(H2469,'Pontuação 3.0'!I$2:J$11,2,FALSE),VLOOKUP(J2469,'Pontuação 3.0'!G$2:H$11,2,FALSE),VLOOKUP(G2469,'Pontuação 3.0'!E$2:F$11,2,FALSE),VLOOKUP(K2469,'Pontuação 3.0'!K$2:L$11,2,FALSE),VLOOKUP(L2469,'Pontuação 3.0'!M$2:N$13,2,FALSE)),0)</f>
        <v>2162</v>
      </c>
      <c r="AK2469" s="10">
        <f t="shared" si="6"/>
        <v>216</v>
      </c>
      <c r="AL2469" s="10" t="str">
        <f t="array" ref="AL2469">IFERROR(INDEX('Pontuação 3.0'!G$13:G$191, MATCH(AK2469, 'Pontuação 3.0'!F$13:F$191, 0)), "Faixa Indefinida")</f>
        <v>B</v>
      </c>
      <c r="AM2469" s="10">
        <f t="shared" si="7"/>
        <v>0</v>
      </c>
      <c r="AN2469" s="10">
        <f t="shared" si="8"/>
        <v>1</v>
      </c>
      <c r="AO2469" s="10">
        <f t="shared" si="9"/>
        <v>0</v>
      </c>
      <c r="AP2469" s="10">
        <f t="shared" si="10"/>
        <v>0</v>
      </c>
    </row>
    <row r="2470" ht="15.75" customHeight="1">
      <c r="A2470" s="7">
        <v>45678.0</v>
      </c>
      <c r="B2470" s="8" t="s">
        <v>5649</v>
      </c>
      <c r="C2470" s="8" t="s">
        <v>5650</v>
      </c>
      <c r="D2470" s="9">
        <v>1.1996416676E10</v>
      </c>
      <c r="E2470" s="8" t="s">
        <v>6103</v>
      </c>
      <c r="F2470" s="8" t="s">
        <v>6116</v>
      </c>
      <c r="G2470" s="8" t="s">
        <v>6117</v>
      </c>
      <c r="H2470" s="8" t="s">
        <v>6118</v>
      </c>
      <c r="I2470" s="8" t="s">
        <v>6128</v>
      </c>
      <c r="J2470" s="8" t="s">
        <v>6119</v>
      </c>
      <c r="K2470" s="8" t="s">
        <v>6107</v>
      </c>
      <c r="L2470" s="8" t="s">
        <v>6115</v>
      </c>
      <c r="M2470" s="8" t="s">
        <v>6113</v>
      </c>
      <c r="N2470" s="12" t="s">
        <v>18</v>
      </c>
      <c r="O2470" s="12" t="s">
        <v>20</v>
      </c>
      <c r="P2470" s="12" t="s">
        <v>71</v>
      </c>
      <c r="Q2470" s="12" t="s">
        <v>22</v>
      </c>
      <c r="R2470" s="12" t="s">
        <v>32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10">
        <f>ROUNDUP(SUM(VLOOKUP(F2470,'Pontuação'!A$2:B$11,2,FALSE),VLOOKUP(E2470,'Pontuação'!C$2:D$11,2,FALSE),VLOOKUP(H2470,'Pontuação'!I$2:J$11,2,FALSE),VLOOKUP(J2470,'Pontuação'!G$2:H$11,2,FALSE),VLOOKUP(L2470,'Pontuação'!M$2:N$13,2,FALSE)),0)</f>
        <v>1595</v>
      </c>
      <c r="AD2470" s="11">
        <f t="shared" si="1"/>
        <v>160</v>
      </c>
      <c r="AE2470" s="11" t="str">
        <f t="array" ref="AE2470">IFERROR(INDEX('Pontuação'!G$13:G$101, MATCH(AD2470, 'Pontuação'!F$13:F$101, 0)), "Faixa Indefinida")</f>
        <v>C</v>
      </c>
      <c r="AF2470" s="11">
        <f t="shared" si="2"/>
        <v>0</v>
      </c>
      <c r="AG2470" s="11">
        <f t="shared" si="3"/>
        <v>0</v>
      </c>
      <c r="AH2470" s="11">
        <f t="shared" si="4"/>
        <v>1</v>
      </c>
      <c r="AI2470" s="11">
        <f t="shared" si="5"/>
        <v>0</v>
      </c>
      <c r="AJ2470" s="11">
        <f>ROUNDUP(SUM(VLOOKUP(F2470,'Pontuação 3.0'!A$2:B$11,2,FALSE),VLOOKUP(E2470,'Pontuação 3.0'!C$2:D$11,2,FALSE),VLOOKUP(H2470,'Pontuação 3.0'!I$2:J$11,2,FALSE),VLOOKUP(J2470,'Pontuação 3.0'!G$2:H$11,2,FALSE),VLOOKUP(G2470,'Pontuação 3.0'!E$2:F$11,2,FALSE),VLOOKUP(K2470,'Pontuação 3.0'!K$2:L$11,2,FALSE),VLOOKUP(L2470,'Pontuação 3.0'!M$2:N$13,2,FALSE)),0)</f>
        <v>2209</v>
      </c>
      <c r="AK2470" s="10">
        <f t="shared" si="6"/>
        <v>221</v>
      </c>
      <c r="AL2470" s="10" t="str">
        <f t="array" ref="AL2470">IFERROR(INDEX('Pontuação 3.0'!G$13:G$191, MATCH(AK2470, 'Pontuação 3.0'!F$13:F$191, 0)), "Faixa Indefinida")</f>
        <v>B</v>
      </c>
      <c r="AM2470" s="10">
        <f t="shared" si="7"/>
        <v>0</v>
      </c>
      <c r="AN2470" s="10">
        <f t="shared" si="8"/>
        <v>1</v>
      </c>
      <c r="AO2470" s="10">
        <f t="shared" si="9"/>
        <v>0</v>
      </c>
      <c r="AP2470" s="10">
        <f t="shared" si="10"/>
        <v>0</v>
      </c>
    </row>
    <row r="2471" ht="15.75" customHeight="1">
      <c r="A2471" s="7">
        <v>45678.0</v>
      </c>
      <c r="B2471" s="8" t="s">
        <v>5656</v>
      </c>
      <c r="C2471" s="8" t="s">
        <v>5657</v>
      </c>
      <c r="D2471" s="8" t="s">
        <v>5658</v>
      </c>
      <c r="E2471" s="8" t="s">
        <v>6103</v>
      </c>
      <c r="F2471" s="8" t="s">
        <v>6116</v>
      </c>
      <c r="G2471" s="8" t="s">
        <v>6114</v>
      </c>
      <c r="H2471" s="8" t="s">
        <v>6123</v>
      </c>
      <c r="I2471" s="8" t="s">
        <v>6128</v>
      </c>
      <c r="J2471" s="8" t="s">
        <v>6108</v>
      </c>
      <c r="K2471" s="8" t="s">
        <v>6107</v>
      </c>
      <c r="L2471" s="8" t="s">
        <v>6120</v>
      </c>
      <c r="M2471" s="8" t="s">
        <v>6121</v>
      </c>
      <c r="N2471" s="12" t="s">
        <v>18</v>
      </c>
      <c r="O2471" s="12" t="s">
        <v>20</v>
      </c>
      <c r="P2471" s="12" t="s">
        <v>25</v>
      </c>
      <c r="Q2471" s="12" t="s">
        <v>83</v>
      </c>
      <c r="R2471" s="12" t="s">
        <v>32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10">
        <f>ROUNDUP(SUM(VLOOKUP(F2471,'Pontuação'!A$2:B$11,2,FALSE),VLOOKUP(E2471,'Pontuação'!C$2:D$11,2,FALSE),VLOOKUP(H2471,'Pontuação'!I$2:J$11,2,FALSE),VLOOKUP(J2471,'Pontuação'!G$2:H$11,2,FALSE),VLOOKUP(L2471,'Pontuação'!M$2:N$13,2,FALSE)),0)</f>
        <v>1676</v>
      </c>
      <c r="AD2471" s="11">
        <f t="shared" si="1"/>
        <v>168</v>
      </c>
      <c r="AE2471" s="11" t="str">
        <f t="array" ref="AE2471">IFERROR(INDEX('Pontuação'!G$13:G$101, MATCH(AD2471, 'Pontuação'!F$13:F$101, 0)), "Faixa Indefinida")</f>
        <v>B</v>
      </c>
      <c r="AF2471" s="11">
        <f t="shared" si="2"/>
        <v>0</v>
      </c>
      <c r="AG2471" s="11">
        <f t="shared" si="3"/>
        <v>1</v>
      </c>
      <c r="AH2471" s="11">
        <f t="shared" si="4"/>
        <v>0</v>
      </c>
      <c r="AI2471" s="11">
        <f t="shared" si="5"/>
        <v>0</v>
      </c>
      <c r="AJ2471" s="11">
        <f>ROUNDUP(SUM(VLOOKUP(F2471,'Pontuação 3.0'!A$2:B$11,2,FALSE),VLOOKUP(E2471,'Pontuação 3.0'!C$2:D$11,2,FALSE),VLOOKUP(H2471,'Pontuação 3.0'!I$2:J$11,2,FALSE),VLOOKUP(J2471,'Pontuação 3.0'!G$2:H$11,2,FALSE),VLOOKUP(G2471,'Pontuação 3.0'!E$2:F$11,2,FALSE),VLOOKUP(K2471,'Pontuação 3.0'!K$2:L$11,2,FALSE),VLOOKUP(L2471,'Pontuação 3.0'!M$2:N$13,2,FALSE)),0)</f>
        <v>2062</v>
      </c>
      <c r="AK2471" s="10">
        <f t="shared" si="6"/>
        <v>206</v>
      </c>
      <c r="AL2471" s="10" t="str">
        <f t="array" ref="AL2471">IFERROR(INDEX('Pontuação 3.0'!G$13:G$191, MATCH(AK2471, 'Pontuação 3.0'!F$13:F$191, 0)), "Faixa Indefinida")</f>
        <v>C</v>
      </c>
      <c r="AM2471" s="10">
        <f t="shared" si="7"/>
        <v>0</v>
      </c>
      <c r="AN2471" s="10">
        <f t="shared" si="8"/>
        <v>0</v>
      </c>
      <c r="AO2471" s="10">
        <f t="shared" si="9"/>
        <v>1</v>
      </c>
      <c r="AP2471" s="10">
        <f t="shared" si="10"/>
        <v>0</v>
      </c>
    </row>
    <row r="2472" ht="15.75" customHeight="1">
      <c r="A2472" s="7">
        <v>45678.0</v>
      </c>
      <c r="B2472" s="8" t="s">
        <v>5661</v>
      </c>
      <c r="C2472" s="8" t="s">
        <v>5662</v>
      </c>
      <c r="D2472" s="9">
        <v>8.1985174772E10</v>
      </c>
      <c r="E2472" s="8" t="s">
        <v>6103</v>
      </c>
      <c r="F2472" s="8" t="s">
        <v>6126</v>
      </c>
      <c r="G2472" s="8" t="s">
        <v>6117</v>
      </c>
      <c r="H2472" s="8" t="s">
        <v>6106</v>
      </c>
      <c r="I2472" s="8" t="s">
        <v>6107</v>
      </c>
      <c r="J2472" s="8" t="s">
        <v>6119</v>
      </c>
      <c r="K2472" s="8" t="s">
        <v>6107</v>
      </c>
      <c r="L2472" s="8" t="s">
        <v>6120</v>
      </c>
      <c r="M2472" s="8" t="s">
        <v>6121</v>
      </c>
      <c r="N2472" s="12" t="s">
        <v>18</v>
      </c>
      <c r="O2472" s="12" t="s">
        <v>20</v>
      </c>
      <c r="P2472" s="12" t="s">
        <v>102</v>
      </c>
      <c r="Q2472" s="12" t="s">
        <v>22</v>
      </c>
      <c r="R2472" s="12" t="s">
        <v>32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10">
        <f>ROUNDUP(SUM(VLOOKUP(F2472,'Pontuação'!A$2:B$11,2,FALSE),VLOOKUP(E2472,'Pontuação'!C$2:D$11,2,FALSE),VLOOKUP(H2472,'Pontuação'!I$2:J$11,2,FALSE),VLOOKUP(J2472,'Pontuação'!G$2:H$11,2,FALSE),VLOOKUP(L2472,'Pontuação'!M$2:N$13,2,FALSE)),0)</f>
        <v>1673</v>
      </c>
      <c r="AD2472" s="11">
        <f t="shared" si="1"/>
        <v>167</v>
      </c>
      <c r="AE2472" s="11" t="str">
        <f t="array" ref="AE2472">IFERROR(INDEX('Pontuação'!G$13:G$101, MATCH(AD2472, 'Pontuação'!F$13:F$101, 0)), "Faixa Indefinida")</f>
        <v>B</v>
      </c>
      <c r="AF2472" s="11">
        <f t="shared" si="2"/>
        <v>0</v>
      </c>
      <c r="AG2472" s="11">
        <f t="shared" si="3"/>
        <v>1</v>
      </c>
      <c r="AH2472" s="11">
        <f t="shared" si="4"/>
        <v>0</v>
      </c>
      <c r="AI2472" s="11">
        <f t="shared" si="5"/>
        <v>0</v>
      </c>
      <c r="AJ2472" s="11">
        <f>ROUNDUP(SUM(VLOOKUP(F2472,'Pontuação 3.0'!A$2:B$11,2,FALSE),VLOOKUP(E2472,'Pontuação 3.0'!C$2:D$11,2,FALSE),VLOOKUP(H2472,'Pontuação 3.0'!I$2:J$11,2,FALSE),VLOOKUP(J2472,'Pontuação 3.0'!G$2:H$11,2,FALSE),VLOOKUP(G2472,'Pontuação 3.0'!E$2:F$11,2,FALSE),VLOOKUP(K2472,'Pontuação 3.0'!K$2:L$11,2,FALSE),VLOOKUP(L2472,'Pontuação 3.0'!M$2:N$13,2,FALSE)),0)</f>
        <v>2075</v>
      </c>
      <c r="AK2472" s="10">
        <f t="shared" si="6"/>
        <v>208</v>
      </c>
      <c r="AL2472" s="10" t="str">
        <f t="array" ref="AL2472">IFERROR(INDEX('Pontuação 3.0'!G$13:G$191, MATCH(AK2472, 'Pontuação 3.0'!F$13:F$191, 0)), "Faixa Indefinida")</f>
        <v>C</v>
      </c>
      <c r="AM2472" s="10">
        <f t="shared" si="7"/>
        <v>0</v>
      </c>
      <c r="AN2472" s="10">
        <f t="shared" si="8"/>
        <v>0</v>
      </c>
      <c r="AO2472" s="10">
        <f t="shared" si="9"/>
        <v>1</v>
      </c>
      <c r="AP2472" s="10">
        <f t="shared" si="10"/>
        <v>0</v>
      </c>
    </row>
    <row r="2473" ht="15.75" customHeight="1">
      <c r="A2473" s="7">
        <v>45678.0</v>
      </c>
      <c r="B2473" s="8" t="s">
        <v>5663</v>
      </c>
      <c r="C2473" s="8" t="s">
        <v>5664</v>
      </c>
      <c r="D2473" s="9">
        <v>4.8991753994E10</v>
      </c>
      <c r="E2473" s="8" t="s">
        <v>6125</v>
      </c>
      <c r="F2473" s="8" t="s">
        <v>6116</v>
      </c>
      <c r="G2473" s="8" t="s">
        <v>6117</v>
      </c>
      <c r="H2473" s="8" t="s">
        <v>6135</v>
      </c>
      <c r="I2473" s="8" t="s">
        <v>6128</v>
      </c>
      <c r="J2473" s="8" t="s">
        <v>6119</v>
      </c>
      <c r="K2473" s="8" t="s">
        <v>6109</v>
      </c>
      <c r="L2473" s="8" t="s">
        <v>6120</v>
      </c>
      <c r="M2473" s="8" t="s">
        <v>6121</v>
      </c>
      <c r="N2473" s="12" t="s">
        <v>18</v>
      </c>
      <c r="O2473" s="12" t="s">
        <v>20</v>
      </c>
      <c r="P2473" s="12" t="s">
        <v>31</v>
      </c>
      <c r="Q2473" s="12" t="s">
        <v>22</v>
      </c>
      <c r="R2473" s="12" t="s">
        <v>32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10">
        <f>ROUNDUP(SUM(VLOOKUP(F2473,'Pontuação'!A$2:B$11,2,FALSE),VLOOKUP(E2473,'Pontuação'!C$2:D$11,2,FALSE),VLOOKUP(H2473,'Pontuação'!I$2:J$11,2,FALSE),VLOOKUP(J2473,'Pontuação'!G$2:H$11,2,FALSE),VLOOKUP(L2473,'Pontuação'!M$2:N$13,2,FALSE)),0)</f>
        <v>1715</v>
      </c>
      <c r="AD2473" s="11">
        <f t="shared" si="1"/>
        <v>172</v>
      </c>
      <c r="AE2473" s="11" t="str">
        <f t="array" ref="AE2473">IFERROR(INDEX('Pontuação'!G$13:G$101, MATCH(AD2473, 'Pontuação'!F$13:F$101, 0)), "Faixa Indefinida")</f>
        <v>B</v>
      </c>
      <c r="AF2473" s="11">
        <f t="shared" si="2"/>
        <v>0</v>
      </c>
      <c r="AG2473" s="11">
        <f t="shared" si="3"/>
        <v>1</v>
      </c>
      <c r="AH2473" s="11">
        <f t="shared" si="4"/>
        <v>0</v>
      </c>
      <c r="AI2473" s="11">
        <f t="shared" si="5"/>
        <v>0</v>
      </c>
      <c r="AJ2473" s="11">
        <f>ROUNDUP(SUM(VLOOKUP(F2473,'Pontuação 3.0'!A$2:B$11,2,FALSE),VLOOKUP(E2473,'Pontuação 3.0'!C$2:D$11,2,FALSE),VLOOKUP(H2473,'Pontuação 3.0'!I$2:J$11,2,FALSE),VLOOKUP(J2473,'Pontuação 3.0'!G$2:H$11,2,FALSE),VLOOKUP(G2473,'Pontuação 3.0'!E$2:F$11,2,FALSE),VLOOKUP(K2473,'Pontuação 3.0'!K$2:L$11,2,FALSE),VLOOKUP(L2473,'Pontuação 3.0'!M$2:N$13,2,FALSE)),0)</f>
        <v>2375</v>
      </c>
      <c r="AK2473" s="10">
        <f t="shared" si="6"/>
        <v>238</v>
      </c>
      <c r="AL2473" s="10" t="str">
        <f t="array" ref="AL2473">IFERROR(INDEX('Pontuação 3.0'!G$13:G$191, MATCH(AK2473, 'Pontuação 3.0'!F$13:F$191, 0)), "Faixa Indefinida")</f>
        <v>A</v>
      </c>
      <c r="AM2473" s="10">
        <f t="shared" si="7"/>
        <v>1</v>
      </c>
      <c r="AN2473" s="10">
        <f t="shared" si="8"/>
        <v>0</v>
      </c>
      <c r="AO2473" s="10">
        <f t="shared" si="9"/>
        <v>0</v>
      </c>
      <c r="AP2473" s="10">
        <f t="shared" si="10"/>
        <v>0</v>
      </c>
    </row>
    <row r="2474" ht="15.75" customHeight="1">
      <c r="A2474" s="7">
        <v>45678.0</v>
      </c>
      <c r="B2474" s="8" t="s">
        <v>5665</v>
      </c>
      <c r="C2474" s="8" t="s">
        <v>5666</v>
      </c>
      <c r="D2474" s="9">
        <v>4.4999685278E10</v>
      </c>
      <c r="E2474" s="8" t="s">
        <v>6103</v>
      </c>
      <c r="F2474" s="8" t="s">
        <v>6116</v>
      </c>
      <c r="G2474" s="8" t="s">
        <v>6117</v>
      </c>
      <c r="H2474" s="8" t="s">
        <v>6123</v>
      </c>
      <c r="I2474" s="8" t="s">
        <v>6107</v>
      </c>
      <c r="J2474" s="8" t="s">
        <v>6119</v>
      </c>
      <c r="K2474" s="8" t="s">
        <v>6109</v>
      </c>
      <c r="L2474" s="8" t="s">
        <v>6110</v>
      </c>
      <c r="M2474" s="8" t="s">
        <v>6121</v>
      </c>
      <c r="N2474" s="12" t="s">
        <v>18</v>
      </c>
      <c r="O2474" s="12" t="s">
        <v>20</v>
      </c>
      <c r="P2474" s="12" t="s">
        <v>25</v>
      </c>
      <c r="Q2474" s="12" t="s">
        <v>22</v>
      </c>
      <c r="R2474" s="12" t="s">
        <v>21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10">
        <f>ROUNDUP(SUM(VLOOKUP(F2474,'Pontuação'!A$2:B$11,2,FALSE),VLOOKUP(E2474,'Pontuação'!C$2:D$11,2,FALSE),VLOOKUP(H2474,'Pontuação'!I$2:J$11,2,FALSE),VLOOKUP(J2474,'Pontuação'!G$2:H$11,2,FALSE),VLOOKUP(L2474,'Pontuação'!M$2:N$13,2,FALSE)),0)</f>
        <v>1509</v>
      </c>
      <c r="AD2474" s="11">
        <f t="shared" si="1"/>
        <v>151</v>
      </c>
      <c r="AE2474" s="11" t="str">
        <f t="array" ref="AE2474">IFERROR(INDEX('Pontuação'!G$13:G$101, MATCH(AD2474, 'Pontuação'!F$13:F$101, 0)), "Faixa Indefinida")</f>
        <v>C</v>
      </c>
      <c r="AF2474" s="11">
        <f t="shared" si="2"/>
        <v>0</v>
      </c>
      <c r="AG2474" s="11">
        <f t="shared" si="3"/>
        <v>0</v>
      </c>
      <c r="AH2474" s="11">
        <f t="shared" si="4"/>
        <v>1</v>
      </c>
      <c r="AI2474" s="11">
        <f t="shared" si="5"/>
        <v>0</v>
      </c>
      <c r="AJ2474" s="11">
        <f>ROUNDUP(SUM(VLOOKUP(F2474,'Pontuação 3.0'!A$2:B$11,2,FALSE),VLOOKUP(E2474,'Pontuação 3.0'!C$2:D$11,2,FALSE),VLOOKUP(H2474,'Pontuação 3.0'!I$2:J$11,2,FALSE),VLOOKUP(J2474,'Pontuação 3.0'!G$2:H$11,2,FALSE),VLOOKUP(G2474,'Pontuação 3.0'!E$2:F$11,2,FALSE),VLOOKUP(K2474,'Pontuação 3.0'!K$2:L$11,2,FALSE),VLOOKUP(L2474,'Pontuação 3.0'!M$2:N$13,2,FALSE)),0)</f>
        <v>2429</v>
      </c>
      <c r="AK2474" s="10">
        <f t="shared" si="6"/>
        <v>243</v>
      </c>
      <c r="AL2474" s="10" t="str">
        <f t="array" ref="AL2474">IFERROR(INDEX('Pontuação 3.0'!G$13:G$191, MATCH(AK2474, 'Pontuação 3.0'!F$13:F$191, 0)), "Faixa Indefinida")</f>
        <v>A</v>
      </c>
      <c r="AM2474" s="10">
        <f t="shared" si="7"/>
        <v>1</v>
      </c>
      <c r="AN2474" s="10">
        <f t="shared" si="8"/>
        <v>0</v>
      </c>
      <c r="AO2474" s="10">
        <f t="shared" si="9"/>
        <v>0</v>
      </c>
      <c r="AP2474" s="10">
        <f t="shared" si="10"/>
        <v>0</v>
      </c>
    </row>
    <row r="2475" ht="15.75" customHeight="1">
      <c r="A2475" s="7">
        <v>45678.0</v>
      </c>
      <c r="B2475" s="8" t="s">
        <v>5669</v>
      </c>
      <c r="C2475" s="8" t="s">
        <v>5670</v>
      </c>
      <c r="D2475" s="9">
        <v>2.1967243945E10</v>
      </c>
      <c r="E2475" s="8" t="s">
        <v>6103</v>
      </c>
      <c r="F2475" s="8" t="s">
        <v>6127</v>
      </c>
      <c r="G2475" s="8" t="s">
        <v>6112</v>
      </c>
      <c r="H2475" s="8" t="s">
        <v>6123</v>
      </c>
      <c r="I2475" s="8" t="s">
        <v>6107</v>
      </c>
      <c r="J2475" s="8" t="s">
        <v>6108</v>
      </c>
      <c r="K2475" s="8" t="s">
        <v>6107</v>
      </c>
      <c r="L2475" s="8" t="s">
        <v>6115</v>
      </c>
      <c r="M2475" s="8" t="s">
        <v>6133</v>
      </c>
      <c r="N2475" s="12" t="s">
        <v>18</v>
      </c>
      <c r="O2475" s="12" t="s">
        <v>20</v>
      </c>
      <c r="P2475" s="12" t="s">
        <v>31</v>
      </c>
      <c r="Q2475" s="12" t="s">
        <v>22</v>
      </c>
      <c r="R2475" s="12" t="s">
        <v>32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10">
        <f>ROUNDUP(SUM(VLOOKUP(F2475,'Pontuação'!A$2:B$11,2,FALSE),VLOOKUP(E2475,'Pontuação'!C$2:D$11,2,FALSE),VLOOKUP(H2475,'Pontuação'!I$2:J$11,2,FALSE),VLOOKUP(J2475,'Pontuação'!G$2:H$11,2,FALSE),VLOOKUP(L2475,'Pontuação'!M$2:N$13,2,FALSE)),0)</f>
        <v>1299</v>
      </c>
      <c r="AD2475" s="11">
        <f t="shared" si="1"/>
        <v>130</v>
      </c>
      <c r="AE2475" s="11" t="str">
        <f t="array" ref="AE2475">IFERROR(INDEX('Pontuação'!G$13:G$101, MATCH(AD2475, 'Pontuação'!F$13:F$101, 0)), "Faixa Indefinida")</f>
        <v>D</v>
      </c>
      <c r="AF2475" s="11">
        <f t="shared" si="2"/>
        <v>0</v>
      </c>
      <c r="AG2475" s="11">
        <f t="shared" si="3"/>
        <v>0</v>
      </c>
      <c r="AH2475" s="11">
        <f t="shared" si="4"/>
        <v>0</v>
      </c>
      <c r="AI2475" s="11">
        <f t="shared" si="5"/>
        <v>1</v>
      </c>
      <c r="AJ2475" s="11">
        <f>ROUNDUP(SUM(VLOOKUP(F2475,'Pontuação 3.0'!A$2:B$11,2,FALSE),VLOOKUP(E2475,'Pontuação 3.0'!C$2:D$11,2,FALSE),VLOOKUP(H2475,'Pontuação 3.0'!I$2:J$11,2,FALSE),VLOOKUP(J2475,'Pontuação 3.0'!G$2:H$11,2,FALSE),VLOOKUP(G2475,'Pontuação 3.0'!E$2:F$11,2,FALSE),VLOOKUP(K2475,'Pontuação 3.0'!K$2:L$11,2,FALSE),VLOOKUP(L2475,'Pontuação 3.0'!M$2:N$13,2,FALSE)),0)</f>
        <v>1871</v>
      </c>
      <c r="AK2475" s="10">
        <f t="shared" si="6"/>
        <v>187</v>
      </c>
      <c r="AL2475" s="10" t="str">
        <f t="array" ref="AL2475">IFERROR(INDEX('Pontuação 3.0'!G$13:G$191, MATCH(AK2475, 'Pontuação 3.0'!F$13:F$191, 0)), "Faixa Indefinida")</f>
        <v>D</v>
      </c>
      <c r="AM2475" s="10">
        <f t="shared" si="7"/>
        <v>0</v>
      </c>
      <c r="AN2475" s="10">
        <f t="shared" si="8"/>
        <v>0</v>
      </c>
      <c r="AO2475" s="10">
        <f t="shared" si="9"/>
        <v>0</v>
      </c>
      <c r="AP2475" s="10">
        <f t="shared" si="10"/>
        <v>1</v>
      </c>
    </row>
    <row r="2476" ht="15.75" customHeight="1">
      <c r="A2476" s="7">
        <v>45678.0</v>
      </c>
      <c r="B2476" s="8" t="s">
        <v>5671</v>
      </c>
      <c r="C2476" s="8" t="s">
        <v>5672</v>
      </c>
      <c r="D2476" s="9">
        <v>2.1969365734E10</v>
      </c>
      <c r="E2476" s="8" t="s">
        <v>6103</v>
      </c>
      <c r="F2476" s="8" t="s">
        <v>6116</v>
      </c>
      <c r="G2476" s="8" t="s">
        <v>6117</v>
      </c>
      <c r="H2476" s="8" t="s">
        <v>6135</v>
      </c>
      <c r="I2476" s="8" t="s">
        <v>6107</v>
      </c>
      <c r="J2476" s="8" t="s">
        <v>6119</v>
      </c>
      <c r="K2476" s="8" t="s">
        <v>6107</v>
      </c>
      <c r="L2476" s="8" t="s">
        <v>6120</v>
      </c>
      <c r="M2476" s="8" t="s">
        <v>6111</v>
      </c>
      <c r="N2476" s="12" t="s">
        <v>18</v>
      </c>
      <c r="O2476" s="12" t="s">
        <v>20</v>
      </c>
      <c r="P2476" s="12" t="s">
        <v>112</v>
      </c>
      <c r="Q2476" s="12" t="s">
        <v>184</v>
      </c>
      <c r="R2476" s="12" t="s">
        <v>32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10">
        <f>ROUNDUP(SUM(VLOOKUP(F2476,'Pontuação'!A$2:B$11,2,FALSE),VLOOKUP(E2476,'Pontuação'!C$2:D$11,2,FALSE),VLOOKUP(H2476,'Pontuação'!I$2:J$11,2,FALSE),VLOOKUP(J2476,'Pontuação'!G$2:H$11,2,FALSE),VLOOKUP(L2476,'Pontuação'!M$2:N$13,2,FALSE)),0)</f>
        <v>1711</v>
      </c>
      <c r="AD2476" s="11">
        <f t="shared" si="1"/>
        <v>171</v>
      </c>
      <c r="AE2476" s="11" t="str">
        <f t="array" ref="AE2476">IFERROR(INDEX('Pontuação'!G$13:G$101, MATCH(AD2476, 'Pontuação'!F$13:F$101, 0)), "Faixa Indefinida")</f>
        <v>B</v>
      </c>
      <c r="AF2476" s="11">
        <f t="shared" si="2"/>
        <v>0</v>
      </c>
      <c r="AG2476" s="11">
        <f t="shared" si="3"/>
        <v>1</v>
      </c>
      <c r="AH2476" s="11">
        <f t="shared" si="4"/>
        <v>0</v>
      </c>
      <c r="AI2476" s="11">
        <f t="shared" si="5"/>
        <v>0</v>
      </c>
      <c r="AJ2476" s="11">
        <f>ROUNDUP(SUM(VLOOKUP(F2476,'Pontuação 3.0'!A$2:B$11,2,FALSE),VLOOKUP(E2476,'Pontuação 3.0'!C$2:D$11,2,FALSE),VLOOKUP(H2476,'Pontuação 3.0'!I$2:J$11,2,FALSE),VLOOKUP(J2476,'Pontuação 3.0'!G$2:H$11,2,FALSE),VLOOKUP(G2476,'Pontuação 3.0'!E$2:F$11,2,FALSE),VLOOKUP(K2476,'Pontuação 3.0'!K$2:L$11,2,FALSE),VLOOKUP(L2476,'Pontuação 3.0'!M$2:N$13,2,FALSE)),0)</f>
        <v>2144</v>
      </c>
      <c r="AK2476" s="10">
        <f t="shared" si="6"/>
        <v>214</v>
      </c>
      <c r="AL2476" s="10" t="str">
        <f t="array" ref="AL2476">IFERROR(INDEX('Pontuação 3.0'!G$13:G$191, MATCH(AK2476, 'Pontuação 3.0'!F$13:F$191, 0)), "Faixa Indefinida")</f>
        <v>B</v>
      </c>
      <c r="AM2476" s="10">
        <f t="shared" si="7"/>
        <v>0</v>
      </c>
      <c r="AN2476" s="10">
        <f t="shared" si="8"/>
        <v>1</v>
      </c>
      <c r="AO2476" s="10">
        <f t="shared" si="9"/>
        <v>0</v>
      </c>
      <c r="AP2476" s="10">
        <f t="shared" si="10"/>
        <v>0</v>
      </c>
    </row>
    <row r="2477" ht="15.75" customHeight="1">
      <c r="A2477" s="7">
        <v>45678.0</v>
      </c>
      <c r="B2477" s="8" t="s">
        <v>5673</v>
      </c>
      <c r="C2477" s="8" t="s">
        <v>5674</v>
      </c>
      <c r="D2477" s="9">
        <v>3.8988179864E10</v>
      </c>
      <c r="E2477" s="8" t="s">
        <v>6103</v>
      </c>
      <c r="F2477" s="8" t="s">
        <v>6104</v>
      </c>
      <c r="G2477" s="8" t="s">
        <v>6112</v>
      </c>
      <c r="H2477" s="8" t="s">
        <v>6123</v>
      </c>
      <c r="I2477" s="8" t="s">
        <v>6107</v>
      </c>
      <c r="J2477" s="8" t="s">
        <v>6108</v>
      </c>
      <c r="K2477" s="8" t="s">
        <v>6107</v>
      </c>
      <c r="L2477" s="8" t="s">
        <v>6120</v>
      </c>
      <c r="M2477" s="8" t="s">
        <v>6133</v>
      </c>
      <c r="N2477" s="12" t="s">
        <v>18</v>
      </c>
      <c r="O2477" s="12" t="s">
        <v>20</v>
      </c>
      <c r="P2477" s="12" t="s">
        <v>121</v>
      </c>
      <c r="Q2477" s="12" t="s">
        <v>83</v>
      </c>
      <c r="R2477" s="12" t="s">
        <v>32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10">
        <f>ROUNDUP(SUM(VLOOKUP(F2477,'Pontuação'!A$2:B$11,2,FALSE),VLOOKUP(E2477,'Pontuação'!C$2:D$11,2,FALSE),VLOOKUP(H2477,'Pontuação'!I$2:J$11,2,FALSE),VLOOKUP(J2477,'Pontuação'!G$2:H$11,2,FALSE),VLOOKUP(L2477,'Pontuação'!M$2:N$13,2,FALSE)),0)</f>
        <v>1681</v>
      </c>
      <c r="AD2477" s="11">
        <f t="shared" si="1"/>
        <v>168</v>
      </c>
      <c r="AE2477" s="11" t="str">
        <f t="array" ref="AE2477">IFERROR(INDEX('Pontuação'!G$13:G$101, MATCH(AD2477, 'Pontuação'!F$13:F$101, 0)), "Faixa Indefinida")</f>
        <v>B</v>
      </c>
      <c r="AF2477" s="11">
        <f t="shared" si="2"/>
        <v>0</v>
      </c>
      <c r="AG2477" s="11">
        <f t="shared" si="3"/>
        <v>1</v>
      </c>
      <c r="AH2477" s="11">
        <f t="shared" si="4"/>
        <v>0</v>
      </c>
      <c r="AI2477" s="11">
        <f t="shared" si="5"/>
        <v>0</v>
      </c>
      <c r="AJ2477" s="11">
        <f>ROUNDUP(SUM(VLOOKUP(F2477,'Pontuação 3.0'!A$2:B$11,2,FALSE),VLOOKUP(E2477,'Pontuação 3.0'!C$2:D$11,2,FALSE),VLOOKUP(H2477,'Pontuação 3.0'!I$2:J$11,2,FALSE),VLOOKUP(J2477,'Pontuação 3.0'!G$2:H$11,2,FALSE),VLOOKUP(G2477,'Pontuação 3.0'!E$2:F$11,2,FALSE),VLOOKUP(K2477,'Pontuação 3.0'!K$2:L$11,2,FALSE),VLOOKUP(L2477,'Pontuação 3.0'!M$2:N$13,2,FALSE)),0)</f>
        <v>2090</v>
      </c>
      <c r="AK2477" s="10">
        <f t="shared" si="6"/>
        <v>209</v>
      </c>
      <c r="AL2477" s="10" t="str">
        <f t="array" ref="AL2477">IFERROR(INDEX('Pontuação 3.0'!G$13:G$191, MATCH(AK2477, 'Pontuação 3.0'!F$13:F$191, 0)), "Faixa Indefinida")</f>
        <v>C</v>
      </c>
      <c r="AM2477" s="10">
        <f t="shared" si="7"/>
        <v>0</v>
      </c>
      <c r="AN2477" s="10">
        <f t="shared" si="8"/>
        <v>0</v>
      </c>
      <c r="AO2477" s="10">
        <f t="shared" si="9"/>
        <v>1</v>
      </c>
      <c r="AP2477" s="10">
        <f t="shared" si="10"/>
        <v>0</v>
      </c>
    </row>
    <row r="2478" ht="15.75" customHeight="1">
      <c r="A2478" s="7">
        <v>45678.0</v>
      </c>
      <c r="B2478" s="8" t="s">
        <v>5675</v>
      </c>
      <c r="C2478" s="8" t="s">
        <v>5676</v>
      </c>
      <c r="D2478" s="9">
        <v>4.4998279212E10</v>
      </c>
      <c r="E2478" s="8" t="s">
        <v>6103</v>
      </c>
      <c r="F2478" s="8" t="s">
        <v>6116</v>
      </c>
      <c r="G2478" s="8" t="s">
        <v>6122</v>
      </c>
      <c r="H2478" s="8" t="s">
        <v>6118</v>
      </c>
      <c r="I2478" s="8" t="s">
        <v>6107</v>
      </c>
      <c r="J2478" s="8" t="s">
        <v>6119</v>
      </c>
      <c r="K2478" s="8" t="s">
        <v>6107</v>
      </c>
      <c r="L2478" s="8" t="s">
        <v>6120</v>
      </c>
      <c r="M2478" s="8" t="s">
        <v>6131</v>
      </c>
      <c r="N2478" s="12" t="s">
        <v>18</v>
      </c>
      <c r="O2478" s="12" t="s">
        <v>20</v>
      </c>
      <c r="P2478" s="12" t="s">
        <v>19</v>
      </c>
      <c r="Q2478" s="12" t="s">
        <v>22</v>
      </c>
      <c r="R2478" s="12" t="s">
        <v>21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10">
        <f>ROUNDUP(SUM(VLOOKUP(F2478,'Pontuação'!A$2:B$11,2,FALSE),VLOOKUP(E2478,'Pontuação'!C$2:D$11,2,FALSE),VLOOKUP(H2478,'Pontuação'!I$2:J$11,2,FALSE),VLOOKUP(J2478,'Pontuação'!G$2:H$11,2,FALSE),VLOOKUP(L2478,'Pontuação'!M$2:N$13,2,FALSE)),0)</f>
        <v>1727</v>
      </c>
      <c r="AD2478" s="11">
        <f t="shared" si="1"/>
        <v>173</v>
      </c>
      <c r="AE2478" s="11" t="str">
        <f t="array" ref="AE2478">IFERROR(INDEX('Pontuação'!G$13:G$101, MATCH(AD2478, 'Pontuação'!F$13:F$101, 0)), "Faixa Indefinida")</f>
        <v>B</v>
      </c>
      <c r="AF2478" s="11">
        <f t="shared" si="2"/>
        <v>0</v>
      </c>
      <c r="AG2478" s="11">
        <f t="shared" si="3"/>
        <v>1</v>
      </c>
      <c r="AH2478" s="11">
        <f t="shared" si="4"/>
        <v>0</v>
      </c>
      <c r="AI2478" s="11">
        <f t="shared" si="5"/>
        <v>0</v>
      </c>
      <c r="AJ2478" s="11">
        <f>ROUNDUP(SUM(VLOOKUP(F2478,'Pontuação 3.0'!A$2:B$11,2,FALSE),VLOOKUP(E2478,'Pontuação 3.0'!C$2:D$11,2,FALSE),VLOOKUP(H2478,'Pontuação 3.0'!I$2:J$11,2,FALSE),VLOOKUP(J2478,'Pontuação 3.0'!G$2:H$11,2,FALSE),VLOOKUP(G2478,'Pontuação 3.0'!E$2:F$11,2,FALSE),VLOOKUP(K2478,'Pontuação 3.0'!K$2:L$11,2,FALSE),VLOOKUP(L2478,'Pontuação 3.0'!M$2:N$13,2,FALSE)),0)</f>
        <v>2155</v>
      </c>
      <c r="AK2478" s="10">
        <f t="shared" si="6"/>
        <v>216</v>
      </c>
      <c r="AL2478" s="10" t="str">
        <f t="array" ref="AL2478">IFERROR(INDEX('Pontuação 3.0'!G$13:G$191, MATCH(AK2478, 'Pontuação 3.0'!F$13:F$191, 0)), "Faixa Indefinida")</f>
        <v>B</v>
      </c>
      <c r="AM2478" s="10">
        <f t="shared" si="7"/>
        <v>0</v>
      </c>
      <c r="AN2478" s="10">
        <f t="shared" si="8"/>
        <v>1</v>
      </c>
      <c r="AO2478" s="10">
        <f t="shared" si="9"/>
        <v>0</v>
      </c>
      <c r="AP2478" s="10">
        <f t="shared" si="10"/>
        <v>0</v>
      </c>
    </row>
    <row r="2479" ht="15.75" customHeight="1">
      <c r="A2479" s="7">
        <v>45678.0</v>
      </c>
      <c r="B2479" s="8" t="s">
        <v>5677</v>
      </c>
      <c r="C2479" s="8" t="s">
        <v>5678</v>
      </c>
      <c r="D2479" s="9">
        <v>4.399924118E10</v>
      </c>
      <c r="E2479" s="8" t="s">
        <v>6103</v>
      </c>
      <c r="F2479" s="8" t="s">
        <v>6116</v>
      </c>
      <c r="G2479" s="8" t="s">
        <v>6117</v>
      </c>
      <c r="H2479" s="8" t="s">
        <v>6118</v>
      </c>
      <c r="I2479" s="8" t="s">
        <v>6128</v>
      </c>
      <c r="J2479" s="8" t="s">
        <v>6108</v>
      </c>
      <c r="K2479" s="8" t="s">
        <v>6109</v>
      </c>
      <c r="L2479" s="8" t="s">
        <v>6120</v>
      </c>
      <c r="M2479" s="8" t="s">
        <v>6121</v>
      </c>
      <c r="N2479" s="12" t="s">
        <v>18</v>
      </c>
      <c r="O2479" s="12" t="s">
        <v>20</v>
      </c>
      <c r="P2479" s="12" t="s">
        <v>31</v>
      </c>
      <c r="Q2479" s="12" t="s">
        <v>54</v>
      </c>
      <c r="R2479" s="12" t="s">
        <v>32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10">
        <f>ROUNDUP(SUM(VLOOKUP(F2479,'Pontuação'!A$2:B$11,2,FALSE),VLOOKUP(E2479,'Pontuação'!C$2:D$11,2,FALSE),VLOOKUP(H2479,'Pontuação'!I$2:J$11,2,FALSE),VLOOKUP(J2479,'Pontuação'!G$2:H$11,2,FALSE),VLOOKUP(L2479,'Pontuação'!M$2:N$13,2,FALSE)),0)</f>
        <v>1832</v>
      </c>
      <c r="AD2479" s="11">
        <f t="shared" si="1"/>
        <v>183</v>
      </c>
      <c r="AE2479" s="11" t="str">
        <f t="array" ref="AE2479">IFERROR(INDEX('Pontuação'!G$13:G$101, MATCH(AD2479, 'Pontuação'!F$13:F$101, 0)), "Faixa Indefinida")</f>
        <v>B</v>
      </c>
      <c r="AF2479" s="11">
        <f t="shared" si="2"/>
        <v>0</v>
      </c>
      <c r="AG2479" s="11">
        <f t="shared" si="3"/>
        <v>1</v>
      </c>
      <c r="AH2479" s="11">
        <f t="shared" si="4"/>
        <v>0</v>
      </c>
      <c r="AI2479" s="11">
        <f t="shared" si="5"/>
        <v>0</v>
      </c>
      <c r="AJ2479" s="11">
        <f>ROUNDUP(SUM(VLOOKUP(F2479,'Pontuação 3.0'!A$2:B$11,2,FALSE),VLOOKUP(E2479,'Pontuação 3.0'!C$2:D$11,2,FALSE),VLOOKUP(H2479,'Pontuação 3.0'!I$2:J$11,2,FALSE),VLOOKUP(J2479,'Pontuação 3.0'!G$2:H$11,2,FALSE),VLOOKUP(G2479,'Pontuação 3.0'!E$2:F$11,2,FALSE),VLOOKUP(K2479,'Pontuação 3.0'!K$2:L$11,2,FALSE),VLOOKUP(L2479,'Pontuação 3.0'!M$2:N$13,2,FALSE)),0)</f>
        <v>2708</v>
      </c>
      <c r="AK2479" s="10">
        <f t="shared" si="6"/>
        <v>271</v>
      </c>
      <c r="AL2479" s="10" t="str">
        <f t="array" ref="AL2479">IFERROR(INDEX('Pontuação 3.0'!G$13:G$191, MATCH(AK2479, 'Pontuação 3.0'!F$13:F$191, 0)), "Faixa Indefinida")</f>
        <v>A</v>
      </c>
      <c r="AM2479" s="10">
        <f t="shared" si="7"/>
        <v>1</v>
      </c>
      <c r="AN2479" s="10">
        <f t="shared" si="8"/>
        <v>0</v>
      </c>
      <c r="AO2479" s="10">
        <f t="shared" si="9"/>
        <v>0</v>
      </c>
      <c r="AP2479" s="10">
        <f t="shared" si="10"/>
        <v>0</v>
      </c>
    </row>
    <row r="2480" ht="15.75" customHeight="1">
      <c r="A2480" s="7">
        <v>45678.0</v>
      </c>
      <c r="B2480" s="8" t="s">
        <v>5679</v>
      </c>
      <c r="C2480" s="8" t="s">
        <v>5680</v>
      </c>
      <c r="D2480" s="9">
        <v>8.6994128679E10</v>
      </c>
      <c r="E2480" s="8" t="s">
        <v>6103</v>
      </c>
      <c r="F2480" s="8" t="s">
        <v>6126</v>
      </c>
      <c r="G2480" s="8" t="s">
        <v>6117</v>
      </c>
      <c r="H2480" s="8" t="s">
        <v>6106</v>
      </c>
      <c r="I2480" s="8" t="s">
        <v>6128</v>
      </c>
      <c r="J2480" s="8" t="s">
        <v>6119</v>
      </c>
      <c r="K2480" s="8" t="s">
        <v>6107</v>
      </c>
      <c r="L2480" s="8" t="s">
        <v>6115</v>
      </c>
      <c r="M2480" s="8" t="s">
        <v>6113</v>
      </c>
      <c r="N2480" s="12" t="s">
        <v>18</v>
      </c>
      <c r="O2480" s="12" t="s">
        <v>20</v>
      </c>
      <c r="P2480" s="12" t="s">
        <v>25</v>
      </c>
      <c r="Q2480" s="12" t="s">
        <v>83</v>
      </c>
      <c r="R2480" s="12" t="s">
        <v>32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10">
        <f>ROUNDUP(SUM(VLOOKUP(F2480,'Pontuação'!A$2:B$11,2,FALSE),VLOOKUP(E2480,'Pontuação'!C$2:D$11,2,FALSE),VLOOKUP(H2480,'Pontuação'!I$2:J$11,2,FALSE),VLOOKUP(J2480,'Pontuação'!G$2:H$11,2,FALSE),VLOOKUP(L2480,'Pontuação'!M$2:N$13,2,FALSE)),0)</f>
        <v>1541</v>
      </c>
      <c r="AD2480" s="11">
        <f t="shared" si="1"/>
        <v>154</v>
      </c>
      <c r="AE2480" s="11" t="str">
        <f t="array" ref="AE2480">IFERROR(INDEX('Pontuação'!G$13:G$101, MATCH(AD2480, 'Pontuação'!F$13:F$101, 0)), "Faixa Indefinida")</f>
        <v>C</v>
      </c>
      <c r="AF2480" s="11">
        <f t="shared" si="2"/>
        <v>0</v>
      </c>
      <c r="AG2480" s="11">
        <f t="shared" si="3"/>
        <v>0</v>
      </c>
      <c r="AH2480" s="11">
        <f t="shared" si="4"/>
        <v>1</v>
      </c>
      <c r="AI2480" s="11">
        <f t="shared" si="5"/>
        <v>0</v>
      </c>
      <c r="AJ2480" s="11">
        <f>ROUNDUP(SUM(VLOOKUP(F2480,'Pontuação 3.0'!A$2:B$11,2,FALSE),VLOOKUP(E2480,'Pontuação 3.0'!C$2:D$11,2,FALSE),VLOOKUP(H2480,'Pontuação 3.0'!I$2:J$11,2,FALSE),VLOOKUP(J2480,'Pontuação 3.0'!G$2:H$11,2,FALSE),VLOOKUP(G2480,'Pontuação 3.0'!E$2:F$11,2,FALSE),VLOOKUP(K2480,'Pontuação 3.0'!K$2:L$11,2,FALSE),VLOOKUP(L2480,'Pontuação 3.0'!M$2:N$13,2,FALSE)),0)</f>
        <v>1989</v>
      </c>
      <c r="AK2480" s="10">
        <f t="shared" si="6"/>
        <v>199</v>
      </c>
      <c r="AL2480" s="10" t="str">
        <f t="array" ref="AL2480">IFERROR(INDEX('Pontuação 3.0'!G$13:G$191, MATCH(AK2480, 'Pontuação 3.0'!F$13:F$191, 0)), "Faixa Indefinida")</f>
        <v>C</v>
      </c>
      <c r="AM2480" s="10">
        <f t="shared" si="7"/>
        <v>0</v>
      </c>
      <c r="AN2480" s="10">
        <f t="shared" si="8"/>
        <v>0</v>
      </c>
      <c r="AO2480" s="10">
        <f t="shared" si="9"/>
        <v>1</v>
      </c>
      <c r="AP2480" s="10">
        <f t="shared" si="10"/>
        <v>0</v>
      </c>
    </row>
    <row r="2481" ht="15.75" customHeight="1">
      <c r="A2481" s="7">
        <v>45678.0</v>
      </c>
      <c r="B2481" s="8" t="s">
        <v>5681</v>
      </c>
      <c r="C2481" s="8" t="s">
        <v>5682</v>
      </c>
      <c r="D2481" s="9">
        <v>9.2981670699E10</v>
      </c>
      <c r="E2481" s="8" t="s">
        <v>6103</v>
      </c>
      <c r="F2481" s="8" t="s">
        <v>6126</v>
      </c>
      <c r="G2481" s="8" t="s">
        <v>6117</v>
      </c>
      <c r="H2481" s="8" t="s">
        <v>6135</v>
      </c>
      <c r="I2481" s="8" t="s">
        <v>6128</v>
      </c>
      <c r="J2481" s="8" t="s">
        <v>6119</v>
      </c>
      <c r="K2481" s="8" t="s">
        <v>6107</v>
      </c>
      <c r="L2481" s="8" t="s">
        <v>6124</v>
      </c>
      <c r="M2481" s="8" t="s">
        <v>6113</v>
      </c>
      <c r="N2481" s="12" t="s">
        <v>18</v>
      </c>
      <c r="O2481" s="12" t="s">
        <v>20</v>
      </c>
      <c r="P2481" s="12" t="s">
        <v>25</v>
      </c>
      <c r="Q2481" s="12" t="s">
        <v>184</v>
      </c>
      <c r="R2481" s="12" t="s">
        <v>32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10">
        <f>ROUNDUP(SUM(VLOOKUP(F2481,'Pontuação'!A$2:B$11,2,FALSE),VLOOKUP(E2481,'Pontuação'!C$2:D$11,2,FALSE),VLOOKUP(H2481,'Pontuação'!I$2:J$11,2,FALSE),VLOOKUP(J2481,'Pontuação'!G$2:H$11,2,FALSE),VLOOKUP(L2481,'Pontuação'!M$2:N$13,2,FALSE)),0)</f>
        <v>1530</v>
      </c>
      <c r="AD2481" s="11">
        <f t="shared" si="1"/>
        <v>153</v>
      </c>
      <c r="AE2481" s="11" t="str">
        <f t="array" ref="AE2481">IFERROR(INDEX('Pontuação'!G$13:G$101, MATCH(AD2481, 'Pontuação'!F$13:F$101, 0)), "Faixa Indefinida")</f>
        <v>C</v>
      </c>
      <c r="AF2481" s="11">
        <f t="shared" si="2"/>
        <v>0</v>
      </c>
      <c r="AG2481" s="11">
        <f t="shared" si="3"/>
        <v>0</v>
      </c>
      <c r="AH2481" s="11">
        <f t="shared" si="4"/>
        <v>1</v>
      </c>
      <c r="AI2481" s="11">
        <f t="shared" si="5"/>
        <v>0</v>
      </c>
      <c r="AJ2481" s="11">
        <f>ROUNDUP(SUM(VLOOKUP(F2481,'Pontuação 3.0'!A$2:B$11,2,FALSE),VLOOKUP(E2481,'Pontuação 3.0'!C$2:D$11,2,FALSE),VLOOKUP(H2481,'Pontuação 3.0'!I$2:J$11,2,FALSE),VLOOKUP(J2481,'Pontuação 3.0'!G$2:H$11,2,FALSE),VLOOKUP(G2481,'Pontuação 3.0'!E$2:F$11,2,FALSE),VLOOKUP(K2481,'Pontuação 3.0'!K$2:L$11,2,FALSE),VLOOKUP(L2481,'Pontuação 3.0'!M$2:N$13,2,FALSE)),0)</f>
        <v>1895</v>
      </c>
      <c r="AK2481" s="10">
        <f t="shared" si="6"/>
        <v>190</v>
      </c>
      <c r="AL2481" s="10" t="str">
        <f t="array" ref="AL2481">IFERROR(INDEX('Pontuação 3.0'!G$13:G$191, MATCH(AK2481, 'Pontuação 3.0'!F$13:F$191, 0)), "Faixa Indefinida")</f>
        <v>D</v>
      </c>
      <c r="AM2481" s="10">
        <f t="shared" si="7"/>
        <v>0</v>
      </c>
      <c r="AN2481" s="10">
        <f t="shared" si="8"/>
        <v>0</v>
      </c>
      <c r="AO2481" s="10">
        <f t="shared" si="9"/>
        <v>0</v>
      </c>
      <c r="AP2481" s="10">
        <f t="shared" si="10"/>
        <v>1</v>
      </c>
    </row>
    <row r="2482" ht="15.75" customHeight="1">
      <c r="A2482" s="7">
        <v>45678.0</v>
      </c>
      <c r="B2482" s="8" t="s">
        <v>5681</v>
      </c>
      <c r="C2482" s="8" t="s">
        <v>5682</v>
      </c>
      <c r="D2482" s="9">
        <v>9.2981670699E10</v>
      </c>
      <c r="E2482" s="8" t="s">
        <v>6103</v>
      </c>
      <c r="F2482" s="8" t="s">
        <v>6126</v>
      </c>
      <c r="G2482" s="8" t="s">
        <v>6117</v>
      </c>
      <c r="H2482" s="8" t="s">
        <v>6135</v>
      </c>
      <c r="I2482" s="8" t="s">
        <v>6128</v>
      </c>
      <c r="J2482" s="8" t="s">
        <v>6119</v>
      </c>
      <c r="K2482" s="8" t="s">
        <v>6107</v>
      </c>
      <c r="L2482" s="8" t="s">
        <v>6124</v>
      </c>
      <c r="M2482" s="8" t="s">
        <v>6113</v>
      </c>
      <c r="N2482" s="12" t="s">
        <v>18</v>
      </c>
      <c r="O2482" s="12" t="s">
        <v>20</v>
      </c>
      <c r="P2482" s="12" t="s">
        <v>25</v>
      </c>
      <c r="Q2482" s="12" t="s">
        <v>184</v>
      </c>
      <c r="R2482" s="12" t="s">
        <v>32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10">
        <f>ROUNDUP(SUM(VLOOKUP(F2482,'Pontuação'!A$2:B$11,2,FALSE),VLOOKUP(E2482,'Pontuação'!C$2:D$11,2,FALSE),VLOOKUP(H2482,'Pontuação'!I$2:J$11,2,FALSE),VLOOKUP(J2482,'Pontuação'!G$2:H$11,2,FALSE),VLOOKUP(L2482,'Pontuação'!M$2:N$13,2,FALSE)),0)</f>
        <v>1530</v>
      </c>
      <c r="AD2482" s="11">
        <f t="shared" si="1"/>
        <v>153</v>
      </c>
      <c r="AE2482" s="11" t="str">
        <f t="array" ref="AE2482">IFERROR(INDEX('Pontuação'!G$13:G$101, MATCH(AD2482, 'Pontuação'!F$13:F$101, 0)), "Faixa Indefinida")</f>
        <v>C</v>
      </c>
      <c r="AF2482" s="11">
        <f t="shared" si="2"/>
        <v>0</v>
      </c>
      <c r="AG2482" s="11">
        <f t="shared" si="3"/>
        <v>0</v>
      </c>
      <c r="AH2482" s="11">
        <f t="shared" si="4"/>
        <v>1</v>
      </c>
      <c r="AI2482" s="11">
        <f t="shared" si="5"/>
        <v>0</v>
      </c>
      <c r="AJ2482" s="11">
        <f>ROUNDUP(SUM(VLOOKUP(F2482,'Pontuação 3.0'!A$2:B$11,2,FALSE),VLOOKUP(E2482,'Pontuação 3.0'!C$2:D$11,2,FALSE),VLOOKUP(H2482,'Pontuação 3.0'!I$2:J$11,2,FALSE),VLOOKUP(J2482,'Pontuação 3.0'!G$2:H$11,2,FALSE),VLOOKUP(G2482,'Pontuação 3.0'!E$2:F$11,2,FALSE),VLOOKUP(K2482,'Pontuação 3.0'!K$2:L$11,2,FALSE),VLOOKUP(L2482,'Pontuação 3.0'!M$2:N$13,2,FALSE)),0)</f>
        <v>1895</v>
      </c>
      <c r="AK2482" s="10">
        <f t="shared" si="6"/>
        <v>190</v>
      </c>
      <c r="AL2482" s="10" t="str">
        <f t="array" ref="AL2482">IFERROR(INDEX('Pontuação 3.0'!G$13:G$191, MATCH(AK2482, 'Pontuação 3.0'!F$13:F$191, 0)), "Faixa Indefinida")</f>
        <v>D</v>
      </c>
      <c r="AM2482" s="10">
        <f t="shared" si="7"/>
        <v>0</v>
      </c>
      <c r="AN2482" s="10">
        <f t="shared" si="8"/>
        <v>0</v>
      </c>
      <c r="AO2482" s="10">
        <f t="shared" si="9"/>
        <v>0</v>
      </c>
      <c r="AP2482" s="10">
        <f t="shared" si="10"/>
        <v>1</v>
      </c>
    </row>
    <row r="2483" ht="15.75" customHeight="1">
      <c r="A2483" s="7">
        <v>45678.0</v>
      </c>
      <c r="B2483" s="8" t="s">
        <v>5685</v>
      </c>
      <c r="C2483" s="8" t="s">
        <v>5686</v>
      </c>
      <c r="D2483" s="9">
        <v>4.49973255E10</v>
      </c>
      <c r="E2483" s="8" t="s">
        <v>6103</v>
      </c>
      <c r="F2483" s="8" t="s">
        <v>6116</v>
      </c>
      <c r="G2483" s="8" t="s">
        <v>6117</v>
      </c>
      <c r="H2483" s="8" t="s">
        <v>6135</v>
      </c>
      <c r="I2483" s="8" t="s">
        <v>6107</v>
      </c>
      <c r="J2483" s="8" t="s">
        <v>6119</v>
      </c>
      <c r="K2483" s="8" t="s">
        <v>6107</v>
      </c>
      <c r="L2483" s="8" t="s">
        <v>6120</v>
      </c>
      <c r="M2483" s="8" t="s">
        <v>6121</v>
      </c>
      <c r="N2483" s="12" t="s">
        <v>18</v>
      </c>
      <c r="O2483" s="12" t="s">
        <v>20</v>
      </c>
      <c r="P2483" s="12" t="s">
        <v>25</v>
      </c>
      <c r="Q2483" s="12" t="s">
        <v>22</v>
      </c>
      <c r="R2483" s="12" t="s">
        <v>21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10">
        <f>ROUNDUP(SUM(VLOOKUP(F2483,'Pontuação'!A$2:B$11,2,FALSE),VLOOKUP(E2483,'Pontuação'!C$2:D$11,2,FALSE),VLOOKUP(H2483,'Pontuação'!I$2:J$11,2,FALSE),VLOOKUP(J2483,'Pontuação'!G$2:H$11,2,FALSE),VLOOKUP(L2483,'Pontuação'!M$2:N$13,2,FALSE)),0)</f>
        <v>1711</v>
      </c>
      <c r="AD2483" s="11">
        <f t="shared" si="1"/>
        <v>171</v>
      </c>
      <c r="AE2483" s="11" t="str">
        <f t="array" ref="AE2483">IFERROR(INDEX('Pontuação'!G$13:G$101, MATCH(AD2483, 'Pontuação'!F$13:F$101, 0)), "Faixa Indefinida")</f>
        <v>B</v>
      </c>
      <c r="AF2483" s="11">
        <f t="shared" si="2"/>
        <v>0</v>
      </c>
      <c r="AG2483" s="11">
        <f t="shared" si="3"/>
        <v>1</v>
      </c>
      <c r="AH2483" s="11">
        <f t="shared" si="4"/>
        <v>0</v>
      </c>
      <c r="AI2483" s="11">
        <f t="shared" si="5"/>
        <v>0</v>
      </c>
      <c r="AJ2483" s="11">
        <f>ROUNDUP(SUM(VLOOKUP(F2483,'Pontuação 3.0'!A$2:B$11,2,FALSE),VLOOKUP(E2483,'Pontuação 3.0'!C$2:D$11,2,FALSE),VLOOKUP(H2483,'Pontuação 3.0'!I$2:J$11,2,FALSE),VLOOKUP(J2483,'Pontuação 3.0'!G$2:H$11,2,FALSE),VLOOKUP(G2483,'Pontuação 3.0'!E$2:F$11,2,FALSE),VLOOKUP(K2483,'Pontuação 3.0'!K$2:L$11,2,FALSE),VLOOKUP(L2483,'Pontuação 3.0'!M$2:N$13,2,FALSE)),0)</f>
        <v>2144</v>
      </c>
      <c r="AK2483" s="10">
        <f t="shared" si="6"/>
        <v>214</v>
      </c>
      <c r="AL2483" s="10" t="str">
        <f t="array" ref="AL2483">IFERROR(INDEX('Pontuação 3.0'!G$13:G$191, MATCH(AK2483, 'Pontuação 3.0'!F$13:F$191, 0)), "Faixa Indefinida")</f>
        <v>B</v>
      </c>
      <c r="AM2483" s="10">
        <f t="shared" si="7"/>
        <v>0</v>
      </c>
      <c r="AN2483" s="10">
        <f t="shared" si="8"/>
        <v>1</v>
      </c>
      <c r="AO2483" s="10">
        <f t="shared" si="9"/>
        <v>0</v>
      </c>
      <c r="AP2483" s="10">
        <f t="shared" si="10"/>
        <v>0</v>
      </c>
    </row>
    <row r="2484" ht="15.75" customHeight="1">
      <c r="A2484" s="7">
        <v>45678.0</v>
      </c>
      <c r="B2484" s="8" t="s">
        <v>5687</v>
      </c>
      <c r="C2484" s="8" t="s">
        <v>5688</v>
      </c>
      <c r="D2484" s="9">
        <v>8.1986137491E10</v>
      </c>
      <c r="E2484" s="8" t="s">
        <v>6125</v>
      </c>
      <c r="F2484" s="8" t="s">
        <v>6116</v>
      </c>
      <c r="G2484" s="8" t="s">
        <v>6117</v>
      </c>
      <c r="H2484" s="8" t="s">
        <v>6123</v>
      </c>
      <c r="I2484" s="8" t="s">
        <v>6107</v>
      </c>
      <c r="J2484" s="8" t="s">
        <v>6129</v>
      </c>
      <c r="K2484" s="8" t="s">
        <v>6107</v>
      </c>
      <c r="L2484" s="8" t="s">
        <v>6136</v>
      </c>
      <c r="M2484" s="8" t="s">
        <v>6113</v>
      </c>
      <c r="N2484" s="12" t="s">
        <v>18</v>
      </c>
      <c r="O2484" s="12" t="s">
        <v>20</v>
      </c>
      <c r="P2484" s="12" t="s">
        <v>121</v>
      </c>
      <c r="Q2484" s="12" t="s">
        <v>352</v>
      </c>
      <c r="R2484" s="12" t="s">
        <v>32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10">
        <f>ROUNDUP(SUM(VLOOKUP(F2484,'Pontuação'!A$2:B$11,2,FALSE),VLOOKUP(E2484,'Pontuação'!C$2:D$11,2,FALSE),VLOOKUP(H2484,'Pontuação'!I$2:J$11,2,FALSE),VLOOKUP(J2484,'Pontuação'!G$2:H$11,2,FALSE),VLOOKUP(L2484,'Pontuação'!M$2:N$13,2,FALSE)),0)</f>
        <v>1765</v>
      </c>
      <c r="AD2484" s="11">
        <f t="shared" si="1"/>
        <v>177</v>
      </c>
      <c r="AE2484" s="11" t="str">
        <f t="array" ref="AE2484">IFERROR(INDEX('Pontuação'!G$13:G$101, MATCH(AD2484, 'Pontuação'!F$13:F$101, 0)), "Faixa Indefinida")</f>
        <v>B</v>
      </c>
      <c r="AF2484" s="11">
        <f t="shared" si="2"/>
        <v>0</v>
      </c>
      <c r="AG2484" s="11">
        <f t="shared" si="3"/>
        <v>1</v>
      </c>
      <c r="AH2484" s="11">
        <f t="shared" si="4"/>
        <v>0</v>
      </c>
      <c r="AI2484" s="11">
        <f t="shared" si="5"/>
        <v>0</v>
      </c>
      <c r="AJ2484" s="11">
        <f>ROUNDUP(SUM(VLOOKUP(F2484,'Pontuação 3.0'!A$2:B$11,2,FALSE),VLOOKUP(E2484,'Pontuação 3.0'!C$2:D$11,2,FALSE),VLOOKUP(H2484,'Pontuação 3.0'!I$2:J$11,2,FALSE),VLOOKUP(J2484,'Pontuação 3.0'!G$2:H$11,2,FALSE),VLOOKUP(G2484,'Pontuação 3.0'!E$2:F$11,2,FALSE),VLOOKUP(K2484,'Pontuação 3.0'!K$2:L$11,2,FALSE),VLOOKUP(L2484,'Pontuação 3.0'!M$2:N$13,2,FALSE)),0)</f>
        <v>2197</v>
      </c>
      <c r="AK2484" s="10">
        <f t="shared" si="6"/>
        <v>220</v>
      </c>
      <c r="AL2484" s="10" t="str">
        <f t="array" ref="AL2484">IFERROR(INDEX('Pontuação 3.0'!G$13:G$191, MATCH(AK2484, 'Pontuação 3.0'!F$13:F$191, 0)), "Faixa Indefinida")</f>
        <v>B</v>
      </c>
      <c r="AM2484" s="10">
        <f t="shared" si="7"/>
        <v>0</v>
      </c>
      <c r="AN2484" s="10">
        <f t="shared" si="8"/>
        <v>1</v>
      </c>
      <c r="AO2484" s="10">
        <f t="shared" si="9"/>
        <v>0</v>
      </c>
      <c r="AP2484" s="10">
        <f t="shared" si="10"/>
        <v>0</v>
      </c>
    </row>
    <row r="2485" ht="15.75" customHeight="1">
      <c r="A2485" s="7">
        <v>45678.0</v>
      </c>
      <c r="B2485" s="8" t="s">
        <v>5691</v>
      </c>
      <c r="C2485" s="8" t="s">
        <v>5692</v>
      </c>
      <c r="D2485" s="14" t="s">
        <v>6267</v>
      </c>
      <c r="E2485" s="8" t="s">
        <v>6103</v>
      </c>
      <c r="F2485" s="8" t="s">
        <v>6116</v>
      </c>
      <c r="G2485" s="8" t="s">
        <v>6117</v>
      </c>
      <c r="H2485" s="8" t="s">
        <v>6106</v>
      </c>
      <c r="I2485" s="8" t="s">
        <v>6128</v>
      </c>
      <c r="J2485" s="8" t="s">
        <v>6119</v>
      </c>
      <c r="K2485" s="8" t="s">
        <v>6107</v>
      </c>
      <c r="L2485" s="8" t="s">
        <v>6110</v>
      </c>
      <c r="M2485" s="8" t="s">
        <v>6113</v>
      </c>
      <c r="N2485" s="12" t="s">
        <v>18</v>
      </c>
      <c r="O2485" s="12" t="s">
        <v>20</v>
      </c>
      <c r="P2485" s="12" t="s">
        <v>89</v>
      </c>
      <c r="Q2485" s="12" t="s">
        <v>22</v>
      </c>
      <c r="R2485" s="12" t="s">
        <v>32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10">
        <f>ROUNDUP(SUM(VLOOKUP(F2485,'Pontuação'!A$2:B$11,2,FALSE),VLOOKUP(E2485,'Pontuação'!C$2:D$11,2,FALSE),VLOOKUP(H2485,'Pontuação'!I$2:J$11,2,FALSE),VLOOKUP(J2485,'Pontuação'!G$2:H$11,2,FALSE),VLOOKUP(L2485,'Pontuação'!M$2:N$13,2,FALSE)),0)</f>
        <v>1623</v>
      </c>
      <c r="AD2485" s="11">
        <f t="shared" si="1"/>
        <v>162</v>
      </c>
      <c r="AE2485" s="11" t="str">
        <f t="array" ref="AE2485">IFERROR(INDEX('Pontuação'!G$13:G$101, MATCH(AD2485, 'Pontuação'!F$13:F$101, 0)), "Faixa Indefinida")</f>
        <v>C</v>
      </c>
      <c r="AF2485" s="11">
        <f t="shared" si="2"/>
        <v>0</v>
      </c>
      <c r="AG2485" s="11">
        <f t="shared" si="3"/>
        <v>0</v>
      </c>
      <c r="AH2485" s="11">
        <f t="shared" si="4"/>
        <v>1</v>
      </c>
      <c r="AI2485" s="11">
        <f t="shared" si="5"/>
        <v>0</v>
      </c>
      <c r="AJ2485" s="11">
        <f>ROUNDUP(SUM(VLOOKUP(F2485,'Pontuação 3.0'!A$2:B$11,2,FALSE),VLOOKUP(E2485,'Pontuação 3.0'!C$2:D$11,2,FALSE),VLOOKUP(H2485,'Pontuação 3.0'!I$2:J$11,2,FALSE),VLOOKUP(J2485,'Pontuação 3.0'!G$2:H$11,2,FALSE),VLOOKUP(G2485,'Pontuação 3.0'!E$2:F$11,2,FALSE),VLOOKUP(K2485,'Pontuação 3.0'!K$2:L$11,2,FALSE),VLOOKUP(L2485,'Pontuação 3.0'!M$2:N$13,2,FALSE)),0)</f>
        <v>2316</v>
      </c>
      <c r="AK2485" s="10">
        <f t="shared" si="6"/>
        <v>232</v>
      </c>
      <c r="AL2485" s="10" t="str">
        <f t="array" ref="AL2485">IFERROR(INDEX('Pontuação 3.0'!G$13:G$191, MATCH(AK2485, 'Pontuação 3.0'!F$13:F$191, 0)), "Faixa Indefinida")</f>
        <v>B</v>
      </c>
      <c r="AM2485" s="10">
        <f t="shared" si="7"/>
        <v>0</v>
      </c>
      <c r="AN2485" s="10">
        <f t="shared" si="8"/>
        <v>1</v>
      </c>
      <c r="AO2485" s="10">
        <f t="shared" si="9"/>
        <v>0</v>
      </c>
      <c r="AP2485" s="10">
        <f t="shared" si="10"/>
        <v>0</v>
      </c>
    </row>
    <row r="2486" ht="15.75" customHeight="1">
      <c r="A2486" s="7">
        <v>45678.0</v>
      </c>
      <c r="B2486" s="8" t="s">
        <v>5693</v>
      </c>
      <c r="C2486" s="8" t="s">
        <v>5694</v>
      </c>
      <c r="D2486" s="9">
        <v>1.9989492273E10</v>
      </c>
      <c r="E2486" s="8" t="s">
        <v>6103</v>
      </c>
      <c r="F2486" s="8" t="s">
        <v>6116</v>
      </c>
      <c r="G2486" s="8" t="s">
        <v>6117</v>
      </c>
      <c r="H2486" s="8" t="s">
        <v>6118</v>
      </c>
      <c r="I2486" s="8" t="s">
        <v>6107</v>
      </c>
      <c r="J2486" s="8" t="s">
        <v>6119</v>
      </c>
      <c r="K2486" s="8" t="s">
        <v>6109</v>
      </c>
      <c r="L2486" s="8" t="s">
        <v>6120</v>
      </c>
      <c r="M2486" s="8" t="s">
        <v>6133</v>
      </c>
      <c r="N2486" s="12" t="s">
        <v>18</v>
      </c>
      <c r="O2486" s="12" t="s">
        <v>20</v>
      </c>
      <c r="P2486" s="12" t="s">
        <v>51</v>
      </c>
      <c r="Q2486" s="12" t="s">
        <v>184</v>
      </c>
      <c r="R2486" s="12" t="s">
        <v>32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10">
        <f>ROUNDUP(SUM(VLOOKUP(F2486,'Pontuação'!A$2:B$11,2,FALSE),VLOOKUP(E2486,'Pontuação'!C$2:D$11,2,FALSE),VLOOKUP(H2486,'Pontuação'!I$2:J$11,2,FALSE),VLOOKUP(J2486,'Pontuação'!G$2:H$11,2,FALSE),VLOOKUP(L2486,'Pontuação'!M$2:N$13,2,FALSE)),0)</f>
        <v>1727</v>
      </c>
      <c r="AD2486" s="11">
        <f t="shared" si="1"/>
        <v>173</v>
      </c>
      <c r="AE2486" s="11" t="str">
        <f t="array" ref="AE2486">IFERROR(INDEX('Pontuação'!G$13:G$101, MATCH(AD2486, 'Pontuação'!F$13:F$101, 0)), "Faixa Indefinida")</f>
        <v>B</v>
      </c>
      <c r="AF2486" s="11">
        <f t="shared" si="2"/>
        <v>0</v>
      </c>
      <c r="AG2486" s="11">
        <f t="shared" si="3"/>
        <v>1</v>
      </c>
      <c r="AH2486" s="11">
        <f t="shared" si="4"/>
        <v>0</v>
      </c>
      <c r="AI2486" s="11">
        <f t="shared" si="5"/>
        <v>0</v>
      </c>
      <c r="AJ2486" s="11">
        <f>ROUNDUP(SUM(VLOOKUP(F2486,'Pontuação 3.0'!A$2:B$11,2,FALSE),VLOOKUP(E2486,'Pontuação 3.0'!C$2:D$11,2,FALSE),VLOOKUP(H2486,'Pontuação 3.0'!I$2:J$11,2,FALSE),VLOOKUP(J2486,'Pontuação 3.0'!G$2:H$11,2,FALSE),VLOOKUP(G2486,'Pontuação 3.0'!E$2:F$11,2,FALSE),VLOOKUP(K2486,'Pontuação 3.0'!K$2:L$11,2,FALSE),VLOOKUP(L2486,'Pontuação 3.0'!M$2:N$13,2,FALSE)),0)</f>
        <v>2556</v>
      </c>
      <c r="AK2486" s="10">
        <f t="shared" si="6"/>
        <v>256</v>
      </c>
      <c r="AL2486" s="10" t="str">
        <f t="array" ref="AL2486">IFERROR(INDEX('Pontuação 3.0'!G$13:G$191, MATCH(AK2486, 'Pontuação 3.0'!F$13:F$191, 0)), "Faixa Indefinida")</f>
        <v>A</v>
      </c>
      <c r="AM2486" s="10">
        <f t="shared" si="7"/>
        <v>1</v>
      </c>
      <c r="AN2486" s="10">
        <f t="shared" si="8"/>
        <v>0</v>
      </c>
      <c r="AO2486" s="10">
        <f t="shared" si="9"/>
        <v>0</v>
      </c>
      <c r="AP2486" s="10">
        <f t="shared" si="10"/>
        <v>0</v>
      </c>
    </row>
    <row r="2487" ht="15.75" customHeight="1">
      <c r="A2487" s="7">
        <v>45678.0</v>
      </c>
      <c r="B2487" s="8" t="s">
        <v>5695</v>
      </c>
      <c r="C2487" s="8" t="s">
        <v>5696</v>
      </c>
      <c r="D2487" s="9">
        <v>9.9981162145E10</v>
      </c>
      <c r="E2487" s="8" t="s">
        <v>6103</v>
      </c>
      <c r="F2487" s="8" t="s">
        <v>6116</v>
      </c>
      <c r="G2487" s="8" t="s">
        <v>6122</v>
      </c>
      <c r="H2487" s="8" t="s">
        <v>6106</v>
      </c>
      <c r="I2487" s="8" t="s">
        <v>6107</v>
      </c>
      <c r="J2487" s="8" t="s">
        <v>6108</v>
      </c>
      <c r="K2487" s="8" t="s">
        <v>6107</v>
      </c>
      <c r="L2487" s="8" t="s">
        <v>6115</v>
      </c>
      <c r="M2487" s="8" t="s">
        <v>6111</v>
      </c>
      <c r="N2487" s="12" t="s">
        <v>18</v>
      </c>
      <c r="O2487" s="12" t="s">
        <v>20</v>
      </c>
      <c r="P2487" s="12" t="s">
        <v>25</v>
      </c>
      <c r="Q2487" s="12" t="s">
        <v>22</v>
      </c>
      <c r="R2487" s="12" t="s">
        <v>21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10">
        <f>ROUNDUP(SUM(VLOOKUP(F2487,'Pontuação'!A$2:B$11,2,FALSE),VLOOKUP(E2487,'Pontuação'!C$2:D$11,2,FALSE),VLOOKUP(H2487,'Pontuação'!I$2:J$11,2,FALSE),VLOOKUP(J2487,'Pontuação'!G$2:H$11,2,FALSE),VLOOKUP(L2487,'Pontuação'!M$2:N$13,2,FALSE)),0)</f>
        <v>1658</v>
      </c>
      <c r="AD2487" s="11">
        <f t="shared" si="1"/>
        <v>166</v>
      </c>
      <c r="AE2487" s="11" t="str">
        <f t="array" ref="AE2487">IFERROR(INDEX('Pontuação'!G$13:G$101, MATCH(AD2487, 'Pontuação'!F$13:F$101, 0)), "Faixa Indefinida")</f>
        <v>B</v>
      </c>
      <c r="AF2487" s="11">
        <f t="shared" si="2"/>
        <v>0</v>
      </c>
      <c r="AG2487" s="11">
        <f t="shared" si="3"/>
        <v>1</v>
      </c>
      <c r="AH2487" s="11">
        <f t="shared" si="4"/>
        <v>0</v>
      </c>
      <c r="AI2487" s="11">
        <f t="shared" si="5"/>
        <v>0</v>
      </c>
      <c r="AJ2487" s="11">
        <f>ROUNDUP(SUM(VLOOKUP(F2487,'Pontuação 3.0'!A$2:B$11,2,FALSE),VLOOKUP(E2487,'Pontuação 3.0'!C$2:D$11,2,FALSE),VLOOKUP(H2487,'Pontuação 3.0'!I$2:J$11,2,FALSE),VLOOKUP(J2487,'Pontuação 3.0'!G$2:H$11,2,FALSE),VLOOKUP(G2487,'Pontuação 3.0'!E$2:F$11,2,FALSE),VLOOKUP(K2487,'Pontuação 3.0'!K$2:L$11,2,FALSE),VLOOKUP(L2487,'Pontuação 3.0'!M$2:N$13,2,FALSE)),0)</f>
        <v>2134</v>
      </c>
      <c r="AK2487" s="10">
        <f t="shared" si="6"/>
        <v>213</v>
      </c>
      <c r="AL2487" s="10" t="str">
        <f t="array" ref="AL2487">IFERROR(INDEX('Pontuação 3.0'!G$13:G$191, MATCH(AK2487, 'Pontuação 3.0'!F$13:F$191, 0)), "Faixa Indefinida")</f>
        <v>C</v>
      </c>
      <c r="AM2487" s="10">
        <f t="shared" si="7"/>
        <v>0</v>
      </c>
      <c r="AN2487" s="10">
        <f t="shared" si="8"/>
        <v>0</v>
      </c>
      <c r="AO2487" s="10">
        <f t="shared" si="9"/>
        <v>1</v>
      </c>
      <c r="AP2487" s="10">
        <f t="shared" si="10"/>
        <v>0</v>
      </c>
    </row>
    <row r="2488" ht="15.75" customHeight="1">
      <c r="A2488" s="7">
        <v>45678.0</v>
      </c>
      <c r="B2488" s="8" t="s">
        <v>5695</v>
      </c>
      <c r="C2488" s="8" t="s">
        <v>5696</v>
      </c>
      <c r="D2488" s="9">
        <v>9.9981162145E10</v>
      </c>
      <c r="E2488" s="8" t="s">
        <v>6103</v>
      </c>
      <c r="F2488" s="8" t="s">
        <v>6116</v>
      </c>
      <c r="G2488" s="8" t="s">
        <v>6122</v>
      </c>
      <c r="H2488" s="8" t="s">
        <v>6106</v>
      </c>
      <c r="I2488" s="8" t="s">
        <v>6107</v>
      </c>
      <c r="J2488" s="8" t="s">
        <v>6108</v>
      </c>
      <c r="K2488" s="8" t="s">
        <v>6107</v>
      </c>
      <c r="L2488" s="8" t="s">
        <v>6115</v>
      </c>
      <c r="M2488" s="8" t="s">
        <v>6111</v>
      </c>
      <c r="N2488" s="12" t="s">
        <v>18</v>
      </c>
      <c r="O2488" s="12" t="s">
        <v>20</v>
      </c>
      <c r="P2488" s="12" t="s">
        <v>25</v>
      </c>
      <c r="Q2488" s="12" t="s">
        <v>22</v>
      </c>
      <c r="R2488" s="12" t="s">
        <v>21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10">
        <f>ROUNDUP(SUM(VLOOKUP(F2488,'Pontuação'!A$2:B$11,2,FALSE),VLOOKUP(E2488,'Pontuação'!C$2:D$11,2,FALSE),VLOOKUP(H2488,'Pontuação'!I$2:J$11,2,FALSE),VLOOKUP(J2488,'Pontuação'!G$2:H$11,2,FALSE),VLOOKUP(L2488,'Pontuação'!M$2:N$13,2,FALSE)),0)</f>
        <v>1658</v>
      </c>
      <c r="AD2488" s="11">
        <f t="shared" si="1"/>
        <v>166</v>
      </c>
      <c r="AE2488" s="11" t="str">
        <f t="array" ref="AE2488">IFERROR(INDEX('Pontuação'!G$13:G$101, MATCH(AD2488, 'Pontuação'!F$13:F$101, 0)), "Faixa Indefinida")</f>
        <v>B</v>
      </c>
      <c r="AF2488" s="11">
        <f t="shared" si="2"/>
        <v>0</v>
      </c>
      <c r="AG2488" s="11">
        <f t="shared" si="3"/>
        <v>1</v>
      </c>
      <c r="AH2488" s="11">
        <f t="shared" si="4"/>
        <v>0</v>
      </c>
      <c r="AI2488" s="11">
        <f t="shared" si="5"/>
        <v>0</v>
      </c>
      <c r="AJ2488" s="11">
        <f>ROUNDUP(SUM(VLOOKUP(F2488,'Pontuação 3.0'!A$2:B$11,2,FALSE),VLOOKUP(E2488,'Pontuação 3.0'!C$2:D$11,2,FALSE),VLOOKUP(H2488,'Pontuação 3.0'!I$2:J$11,2,FALSE),VLOOKUP(J2488,'Pontuação 3.0'!G$2:H$11,2,FALSE),VLOOKUP(G2488,'Pontuação 3.0'!E$2:F$11,2,FALSE),VLOOKUP(K2488,'Pontuação 3.0'!K$2:L$11,2,FALSE),VLOOKUP(L2488,'Pontuação 3.0'!M$2:N$13,2,FALSE)),0)</f>
        <v>2134</v>
      </c>
      <c r="AK2488" s="10">
        <f t="shared" si="6"/>
        <v>213</v>
      </c>
      <c r="AL2488" s="10" t="str">
        <f t="array" ref="AL2488">IFERROR(INDEX('Pontuação 3.0'!G$13:G$191, MATCH(AK2488, 'Pontuação 3.0'!F$13:F$191, 0)), "Faixa Indefinida")</f>
        <v>C</v>
      </c>
      <c r="AM2488" s="10">
        <f t="shared" si="7"/>
        <v>0</v>
      </c>
      <c r="AN2488" s="10">
        <f t="shared" si="8"/>
        <v>0</v>
      </c>
      <c r="AO2488" s="10">
        <f t="shared" si="9"/>
        <v>1</v>
      </c>
      <c r="AP2488" s="10">
        <f t="shared" si="10"/>
        <v>0</v>
      </c>
    </row>
    <row r="2489" ht="15.75" customHeight="1">
      <c r="A2489" s="7">
        <v>45678.0</v>
      </c>
      <c r="B2489" s="8" t="s">
        <v>5689</v>
      </c>
      <c r="C2489" s="8" t="s">
        <v>5690</v>
      </c>
      <c r="D2489" s="9">
        <v>9.8981214915E10</v>
      </c>
      <c r="E2489" s="8" t="s">
        <v>6103</v>
      </c>
      <c r="F2489" s="8" t="s">
        <v>6116</v>
      </c>
      <c r="G2489" s="8" t="s">
        <v>6114</v>
      </c>
      <c r="H2489" s="8" t="s">
        <v>6123</v>
      </c>
      <c r="I2489" s="8" t="s">
        <v>6107</v>
      </c>
      <c r="J2489" s="8" t="s">
        <v>6108</v>
      </c>
      <c r="K2489" s="8" t="s">
        <v>6107</v>
      </c>
      <c r="L2489" s="8" t="s">
        <v>6115</v>
      </c>
      <c r="M2489" s="8" t="s">
        <v>6111</v>
      </c>
      <c r="N2489" s="12" t="s">
        <v>18</v>
      </c>
      <c r="O2489" s="12" t="s">
        <v>20</v>
      </c>
      <c r="P2489" s="12" t="s">
        <v>19</v>
      </c>
      <c r="Q2489" s="12" t="s">
        <v>22</v>
      </c>
      <c r="R2489" s="12" t="s">
        <v>21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10">
        <f>ROUNDUP(SUM(VLOOKUP(F2489,'Pontuação'!A$2:B$11,2,FALSE),VLOOKUP(E2489,'Pontuação'!C$2:D$11,2,FALSE),VLOOKUP(H2489,'Pontuação'!I$2:J$11,2,FALSE),VLOOKUP(J2489,'Pontuação'!G$2:H$11,2,FALSE),VLOOKUP(L2489,'Pontuação'!M$2:N$13,2,FALSE)),0)</f>
        <v>1544</v>
      </c>
      <c r="AD2489" s="11">
        <f t="shared" si="1"/>
        <v>154</v>
      </c>
      <c r="AE2489" s="11" t="str">
        <f t="array" ref="AE2489">IFERROR(INDEX('Pontuação'!G$13:G$101, MATCH(AD2489, 'Pontuação'!F$13:F$101, 0)), "Faixa Indefinida")</f>
        <v>C</v>
      </c>
      <c r="AF2489" s="11">
        <f t="shared" si="2"/>
        <v>0</v>
      </c>
      <c r="AG2489" s="11">
        <f t="shared" si="3"/>
        <v>0</v>
      </c>
      <c r="AH2489" s="11">
        <f t="shared" si="4"/>
        <v>1</v>
      </c>
      <c r="AI2489" s="11">
        <f t="shared" si="5"/>
        <v>0</v>
      </c>
      <c r="AJ2489" s="11">
        <f>ROUNDUP(SUM(VLOOKUP(F2489,'Pontuação 3.0'!A$2:B$11,2,FALSE),VLOOKUP(E2489,'Pontuação 3.0'!C$2:D$11,2,FALSE),VLOOKUP(H2489,'Pontuação 3.0'!I$2:J$11,2,FALSE),VLOOKUP(J2489,'Pontuação 3.0'!G$2:H$11,2,FALSE),VLOOKUP(G2489,'Pontuação 3.0'!E$2:F$11,2,FALSE),VLOOKUP(K2489,'Pontuação 3.0'!K$2:L$11,2,FALSE),VLOOKUP(L2489,'Pontuação 3.0'!M$2:N$13,2,FALSE)),0)</f>
        <v>1976</v>
      </c>
      <c r="AK2489" s="10">
        <f t="shared" si="6"/>
        <v>198</v>
      </c>
      <c r="AL2489" s="10" t="str">
        <f t="array" ref="AL2489">IFERROR(INDEX('Pontuação 3.0'!G$13:G$191, MATCH(AK2489, 'Pontuação 3.0'!F$13:F$191, 0)), "Faixa Indefinida")</f>
        <v>C</v>
      </c>
      <c r="AM2489" s="10">
        <f t="shared" si="7"/>
        <v>0</v>
      </c>
      <c r="AN2489" s="10">
        <f t="shared" si="8"/>
        <v>0</v>
      </c>
      <c r="AO2489" s="10">
        <f t="shared" si="9"/>
        <v>1</v>
      </c>
      <c r="AP2489" s="10">
        <f t="shared" si="10"/>
        <v>0</v>
      </c>
    </row>
    <row r="2490" ht="15.75" customHeight="1">
      <c r="A2490" s="7">
        <v>45678.0</v>
      </c>
      <c r="B2490" s="8" t="s">
        <v>5697</v>
      </c>
      <c r="C2490" s="8" t="s">
        <v>5698</v>
      </c>
      <c r="D2490" s="9">
        <v>4.6999240541E10</v>
      </c>
      <c r="E2490" s="8" t="s">
        <v>6103</v>
      </c>
      <c r="F2490" s="8" t="s">
        <v>6126</v>
      </c>
      <c r="G2490" s="8" t="s">
        <v>6122</v>
      </c>
      <c r="H2490" s="8" t="s">
        <v>6106</v>
      </c>
      <c r="I2490" s="8" t="s">
        <v>6107</v>
      </c>
      <c r="J2490" s="8" t="s">
        <v>6119</v>
      </c>
      <c r="K2490" s="8" t="s">
        <v>6107</v>
      </c>
      <c r="L2490" s="8" t="s">
        <v>6115</v>
      </c>
      <c r="M2490" s="8" t="s">
        <v>6111</v>
      </c>
      <c r="N2490" s="12" t="s">
        <v>21</v>
      </c>
      <c r="O2490" s="12" t="s">
        <v>356</v>
      </c>
      <c r="P2490" s="12" t="s">
        <v>257</v>
      </c>
      <c r="Q2490" s="12" t="s">
        <v>5070</v>
      </c>
      <c r="R2490" s="12" t="s">
        <v>5069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10">
        <f>ROUNDUP(SUM(VLOOKUP(F2490,'Pontuação'!A$2:B$11,2,FALSE),VLOOKUP(E2490,'Pontuação'!C$2:D$11,2,FALSE),VLOOKUP(H2490,'Pontuação'!I$2:J$11,2,FALSE),VLOOKUP(J2490,'Pontuação'!G$2:H$11,2,FALSE),VLOOKUP(L2490,'Pontuação'!M$2:N$13,2,FALSE)),0)</f>
        <v>1541</v>
      </c>
      <c r="AD2490" s="11">
        <f t="shared" si="1"/>
        <v>154</v>
      </c>
      <c r="AE2490" s="11" t="str">
        <f t="array" ref="AE2490">IFERROR(INDEX('Pontuação'!G$13:G$101, MATCH(AD2490, 'Pontuação'!F$13:F$101, 0)), "Faixa Indefinida")</f>
        <v>C</v>
      </c>
      <c r="AF2490" s="11">
        <f t="shared" si="2"/>
        <v>0</v>
      </c>
      <c r="AG2490" s="11">
        <f t="shared" si="3"/>
        <v>0</v>
      </c>
      <c r="AH2490" s="11">
        <f t="shared" si="4"/>
        <v>1</v>
      </c>
      <c r="AI2490" s="11">
        <f t="shared" si="5"/>
        <v>0</v>
      </c>
      <c r="AJ2490" s="11">
        <f>ROUNDUP(SUM(VLOOKUP(F2490,'Pontuação 3.0'!A$2:B$11,2,FALSE),VLOOKUP(E2490,'Pontuação 3.0'!C$2:D$11,2,FALSE),VLOOKUP(H2490,'Pontuação 3.0'!I$2:J$11,2,FALSE),VLOOKUP(J2490,'Pontuação 3.0'!G$2:H$11,2,FALSE),VLOOKUP(G2490,'Pontuação 3.0'!E$2:F$11,2,FALSE),VLOOKUP(K2490,'Pontuação 3.0'!K$2:L$11,2,FALSE),VLOOKUP(L2490,'Pontuação 3.0'!M$2:N$13,2,FALSE)),0)</f>
        <v>1849</v>
      </c>
      <c r="AK2490" s="10">
        <f t="shared" si="6"/>
        <v>185</v>
      </c>
      <c r="AL2490" s="10" t="str">
        <f t="array" ref="AL2490">IFERROR(INDEX('Pontuação 3.0'!G$13:G$191, MATCH(AK2490, 'Pontuação 3.0'!F$13:F$191, 0)), "Faixa Indefinida")</f>
        <v>D</v>
      </c>
      <c r="AM2490" s="10">
        <f t="shared" si="7"/>
        <v>0</v>
      </c>
      <c r="AN2490" s="10">
        <f t="shared" si="8"/>
        <v>0</v>
      </c>
      <c r="AO2490" s="10">
        <f t="shared" si="9"/>
        <v>0</v>
      </c>
      <c r="AP2490" s="10">
        <f t="shared" si="10"/>
        <v>1</v>
      </c>
    </row>
    <row r="2491" ht="15.75" customHeight="1">
      <c r="A2491" s="7">
        <v>45678.0</v>
      </c>
      <c r="B2491" s="8" t="s">
        <v>5699</v>
      </c>
      <c r="C2491" s="8" t="s">
        <v>5700</v>
      </c>
      <c r="D2491" s="9">
        <v>3.5999615958E10</v>
      </c>
      <c r="E2491" s="8" t="s">
        <v>6103</v>
      </c>
      <c r="F2491" s="8" t="s">
        <v>6126</v>
      </c>
      <c r="G2491" s="8" t="s">
        <v>6122</v>
      </c>
      <c r="H2491" s="8" t="s">
        <v>6106</v>
      </c>
      <c r="I2491" s="8" t="s">
        <v>6107</v>
      </c>
      <c r="J2491" s="8" t="s">
        <v>6119</v>
      </c>
      <c r="K2491" s="8" t="s">
        <v>6107</v>
      </c>
      <c r="L2491" s="8" t="s">
        <v>6115</v>
      </c>
      <c r="M2491" s="8" t="s">
        <v>6131</v>
      </c>
      <c r="N2491" s="12" t="s">
        <v>18</v>
      </c>
      <c r="O2491" s="12" t="s">
        <v>20</v>
      </c>
      <c r="P2491" s="12" t="s">
        <v>31</v>
      </c>
      <c r="Q2491" s="12" t="s">
        <v>22</v>
      </c>
      <c r="R2491" s="12" t="s">
        <v>32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10">
        <f>ROUNDUP(SUM(VLOOKUP(F2491,'Pontuação'!A$2:B$11,2,FALSE),VLOOKUP(E2491,'Pontuação'!C$2:D$11,2,FALSE),VLOOKUP(H2491,'Pontuação'!I$2:J$11,2,FALSE),VLOOKUP(J2491,'Pontuação'!G$2:H$11,2,FALSE),VLOOKUP(L2491,'Pontuação'!M$2:N$13,2,FALSE)),0)</f>
        <v>1541</v>
      </c>
      <c r="AD2491" s="11">
        <f t="shared" si="1"/>
        <v>154</v>
      </c>
      <c r="AE2491" s="11" t="str">
        <f t="array" ref="AE2491">IFERROR(INDEX('Pontuação'!G$13:G$101, MATCH(AD2491, 'Pontuação'!F$13:F$101, 0)), "Faixa Indefinida")</f>
        <v>C</v>
      </c>
      <c r="AF2491" s="11">
        <f t="shared" si="2"/>
        <v>0</v>
      </c>
      <c r="AG2491" s="11">
        <f t="shared" si="3"/>
        <v>0</v>
      </c>
      <c r="AH2491" s="11">
        <f t="shared" si="4"/>
        <v>1</v>
      </c>
      <c r="AI2491" s="11">
        <f t="shared" si="5"/>
        <v>0</v>
      </c>
      <c r="AJ2491" s="11">
        <f>ROUNDUP(SUM(VLOOKUP(F2491,'Pontuação 3.0'!A$2:B$11,2,FALSE),VLOOKUP(E2491,'Pontuação 3.0'!C$2:D$11,2,FALSE),VLOOKUP(H2491,'Pontuação 3.0'!I$2:J$11,2,FALSE),VLOOKUP(J2491,'Pontuação 3.0'!G$2:H$11,2,FALSE),VLOOKUP(G2491,'Pontuação 3.0'!E$2:F$11,2,FALSE),VLOOKUP(K2491,'Pontuação 3.0'!K$2:L$11,2,FALSE),VLOOKUP(L2491,'Pontuação 3.0'!M$2:N$13,2,FALSE)),0)</f>
        <v>1849</v>
      </c>
      <c r="AK2491" s="10">
        <f t="shared" si="6"/>
        <v>185</v>
      </c>
      <c r="AL2491" s="10" t="str">
        <f t="array" ref="AL2491">IFERROR(INDEX('Pontuação 3.0'!G$13:G$191, MATCH(AK2491, 'Pontuação 3.0'!F$13:F$191, 0)), "Faixa Indefinida")</f>
        <v>D</v>
      </c>
      <c r="AM2491" s="10">
        <f t="shared" si="7"/>
        <v>0</v>
      </c>
      <c r="AN2491" s="10">
        <f t="shared" si="8"/>
        <v>0</v>
      </c>
      <c r="AO2491" s="10">
        <f t="shared" si="9"/>
        <v>0</v>
      </c>
      <c r="AP2491" s="10">
        <f t="shared" si="10"/>
        <v>1</v>
      </c>
    </row>
    <row r="2492" ht="15.75" customHeight="1">
      <c r="A2492" s="7">
        <v>45678.0</v>
      </c>
      <c r="B2492" s="8" t="s">
        <v>5699</v>
      </c>
      <c r="C2492" s="8" t="s">
        <v>5700</v>
      </c>
      <c r="D2492" s="9">
        <v>3.5999615958E10</v>
      </c>
      <c r="E2492" s="8" t="s">
        <v>6103</v>
      </c>
      <c r="F2492" s="8" t="s">
        <v>6126</v>
      </c>
      <c r="G2492" s="8" t="s">
        <v>6117</v>
      </c>
      <c r="H2492" s="8" t="s">
        <v>6106</v>
      </c>
      <c r="I2492" s="8" t="s">
        <v>6107</v>
      </c>
      <c r="J2492" s="8" t="s">
        <v>6119</v>
      </c>
      <c r="K2492" s="8" t="s">
        <v>6107</v>
      </c>
      <c r="L2492" s="8" t="s">
        <v>6115</v>
      </c>
      <c r="M2492" s="8" t="s">
        <v>6111</v>
      </c>
      <c r="N2492" s="12" t="s">
        <v>18</v>
      </c>
      <c r="O2492" s="12" t="s">
        <v>20</v>
      </c>
      <c r="P2492" s="12" t="s">
        <v>31</v>
      </c>
      <c r="Q2492" s="12" t="s">
        <v>22</v>
      </c>
      <c r="R2492" s="12" t="s">
        <v>32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10">
        <f>ROUNDUP(SUM(VLOOKUP(F2492,'Pontuação'!A$2:B$11,2,FALSE),VLOOKUP(E2492,'Pontuação'!C$2:D$11,2,FALSE),VLOOKUP(H2492,'Pontuação'!I$2:J$11,2,FALSE),VLOOKUP(J2492,'Pontuação'!G$2:H$11,2,FALSE),VLOOKUP(L2492,'Pontuação'!M$2:N$13,2,FALSE)),0)</f>
        <v>1541</v>
      </c>
      <c r="AD2492" s="11">
        <f t="shared" si="1"/>
        <v>154</v>
      </c>
      <c r="AE2492" s="11" t="str">
        <f t="array" ref="AE2492">IFERROR(INDEX('Pontuação'!G$13:G$101, MATCH(AD2492, 'Pontuação'!F$13:F$101, 0)), "Faixa Indefinida")</f>
        <v>C</v>
      </c>
      <c r="AF2492" s="11">
        <f t="shared" si="2"/>
        <v>0</v>
      </c>
      <c r="AG2492" s="11">
        <f t="shared" si="3"/>
        <v>0</v>
      </c>
      <c r="AH2492" s="11">
        <f t="shared" si="4"/>
        <v>1</v>
      </c>
      <c r="AI2492" s="11">
        <f t="shared" si="5"/>
        <v>0</v>
      </c>
      <c r="AJ2492" s="11">
        <f>ROUNDUP(SUM(VLOOKUP(F2492,'Pontuação 3.0'!A$2:B$11,2,FALSE),VLOOKUP(E2492,'Pontuação 3.0'!C$2:D$11,2,FALSE),VLOOKUP(H2492,'Pontuação 3.0'!I$2:J$11,2,FALSE),VLOOKUP(J2492,'Pontuação 3.0'!G$2:H$11,2,FALSE),VLOOKUP(G2492,'Pontuação 3.0'!E$2:F$11,2,FALSE),VLOOKUP(K2492,'Pontuação 3.0'!K$2:L$11,2,FALSE),VLOOKUP(L2492,'Pontuação 3.0'!M$2:N$13,2,FALSE)),0)</f>
        <v>1989</v>
      </c>
      <c r="AK2492" s="10">
        <f t="shared" si="6"/>
        <v>199</v>
      </c>
      <c r="AL2492" s="10" t="str">
        <f t="array" ref="AL2492">IFERROR(INDEX('Pontuação 3.0'!G$13:G$191, MATCH(AK2492, 'Pontuação 3.0'!F$13:F$191, 0)), "Faixa Indefinida")</f>
        <v>C</v>
      </c>
      <c r="AM2492" s="10">
        <f t="shared" si="7"/>
        <v>0</v>
      </c>
      <c r="AN2492" s="10">
        <f t="shared" si="8"/>
        <v>0</v>
      </c>
      <c r="AO2492" s="10">
        <f t="shared" si="9"/>
        <v>1</v>
      </c>
      <c r="AP2492" s="10">
        <f t="shared" si="10"/>
        <v>0</v>
      </c>
    </row>
    <row r="2493" ht="15.75" customHeight="1">
      <c r="A2493" s="7">
        <v>45678.0</v>
      </c>
      <c r="B2493" s="8" t="s">
        <v>5701</v>
      </c>
      <c r="C2493" s="8" t="s">
        <v>5702</v>
      </c>
      <c r="D2493" s="9">
        <v>6.1996439993E10</v>
      </c>
      <c r="E2493" s="8" t="s">
        <v>6103</v>
      </c>
      <c r="F2493" s="8" t="s">
        <v>6126</v>
      </c>
      <c r="G2493" s="8" t="s">
        <v>6114</v>
      </c>
      <c r="H2493" s="8" t="s">
        <v>6106</v>
      </c>
      <c r="I2493" s="8" t="s">
        <v>6107</v>
      </c>
      <c r="J2493" s="8" t="s">
        <v>6130</v>
      </c>
      <c r="K2493" s="8" t="s">
        <v>6107</v>
      </c>
      <c r="L2493" s="8" t="s">
        <v>6120</v>
      </c>
      <c r="M2493" s="8" t="s">
        <v>6113</v>
      </c>
      <c r="N2493" s="12" t="s">
        <v>18</v>
      </c>
      <c r="O2493" s="12" t="s">
        <v>20</v>
      </c>
      <c r="P2493" s="12" t="s">
        <v>19</v>
      </c>
      <c r="Q2493" s="12" t="s">
        <v>83</v>
      </c>
      <c r="R2493" s="12" t="s">
        <v>32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10">
        <f>ROUNDUP(SUM(VLOOKUP(F2493,'Pontuação'!A$2:B$11,2,FALSE),VLOOKUP(E2493,'Pontuação'!C$2:D$11,2,FALSE),VLOOKUP(H2493,'Pontuação'!I$2:J$11,2,FALSE),VLOOKUP(J2493,'Pontuação'!G$2:H$11,2,FALSE),VLOOKUP(L2493,'Pontuação'!M$2:N$13,2,FALSE)),0)</f>
        <v>1951</v>
      </c>
      <c r="AD2493" s="11">
        <f t="shared" si="1"/>
        <v>195</v>
      </c>
      <c r="AE2493" s="11" t="str">
        <f t="array" ref="AE2493">IFERROR(INDEX('Pontuação'!G$13:G$101, MATCH(AD2493, 'Pontuação'!F$13:F$101, 0)), "Faixa Indefinida")</f>
        <v>A</v>
      </c>
      <c r="AF2493" s="11">
        <f t="shared" si="2"/>
        <v>1</v>
      </c>
      <c r="AG2493" s="11">
        <f t="shared" si="3"/>
        <v>0</v>
      </c>
      <c r="AH2493" s="11">
        <f t="shared" si="4"/>
        <v>0</v>
      </c>
      <c r="AI2493" s="11">
        <f t="shared" si="5"/>
        <v>0</v>
      </c>
      <c r="AJ2493" s="11">
        <f>ROUNDUP(SUM(VLOOKUP(F2493,'Pontuação 3.0'!A$2:B$11,2,FALSE),VLOOKUP(E2493,'Pontuação 3.0'!C$2:D$11,2,FALSE),VLOOKUP(H2493,'Pontuação 3.0'!I$2:J$11,2,FALSE),VLOOKUP(J2493,'Pontuação 3.0'!G$2:H$11,2,FALSE),VLOOKUP(G2493,'Pontuação 3.0'!E$2:F$11,2,FALSE),VLOOKUP(K2493,'Pontuação 3.0'!K$2:L$11,2,FALSE),VLOOKUP(L2493,'Pontuação 3.0'!M$2:N$13,2,FALSE)),0)</f>
        <v>1948</v>
      </c>
      <c r="AK2493" s="10">
        <f t="shared" si="6"/>
        <v>195</v>
      </c>
      <c r="AL2493" s="10" t="str">
        <f t="array" ref="AL2493">IFERROR(INDEX('Pontuação 3.0'!G$13:G$191, MATCH(AK2493, 'Pontuação 3.0'!F$13:F$191, 0)), "Faixa Indefinida")</f>
        <v>C</v>
      </c>
      <c r="AM2493" s="10">
        <f t="shared" si="7"/>
        <v>0</v>
      </c>
      <c r="AN2493" s="10">
        <f t="shared" si="8"/>
        <v>0</v>
      </c>
      <c r="AO2493" s="10">
        <f t="shared" si="9"/>
        <v>1</v>
      </c>
      <c r="AP2493" s="10">
        <f t="shared" si="10"/>
        <v>0</v>
      </c>
    </row>
    <row r="2494" ht="15.75" customHeight="1">
      <c r="A2494" s="7">
        <v>45678.0</v>
      </c>
      <c r="B2494" s="8" t="s">
        <v>5703</v>
      </c>
      <c r="C2494" s="8" t="s">
        <v>5704</v>
      </c>
      <c r="D2494" s="9">
        <v>6.5984751607E10</v>
      </c>
      <c r="E2494" s="8" t="s">
        <v>6103</v>
      </c>
      <c r="F2494" s="8" t="s">
        <v>6116</v>
      </c>
      <c r="G2494" s="8" t="s">
        <v>6122</v>
      </c>
      <c r="H2494" s="8" t="s">
        <v>6118</v>
      </c>
      <c r="I2494" s="8" t="s">
        <v>6128</v>
      </c>
      <c r="J2494" s="8" t="s">
        <v>6108</v>
      </c>
      <c r="K2494" s="8" t="s">
        <v>6109</v>
      </c>
      <c r="L2494" s="8" t="s">
        <v>6120</v>
      </c>
      <c r="M2494" s="8" t="s">
        <v>6111</v>
      </c>
      <c r="N2494" s="12" t="s">
        <v>18</v>
      </c>
      <c r="O2494" s="12" t="s">
        <v>20</v>
      </c>
      <c r="P2494" s="12" t="s">
        <v>25</v>
      </c>
      <c r="Q2494" s="12" t="s">
        <v>22</v>
      </c>
      <c r="R2494" s="12" t="s">
        <v>32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10">
        <f>ROUNDUP(SUM(VLOOKUP(F2494,'Pontuação'!A$2:B$11,2,FALSE),VLOOKUP(E2494,'Pontuação'!C$2:D$11,2,FALSE),VLOOKUP(H2494,'Pontuação'!I$2:J$11,2,FALSE),VLOOKUP(J2494,'Pontuação'!G$2:H$11,2,FALSE),VLOOKUP(L2494,'Pontuação'!M$2:N$13,2,FALSE)),0)</f>
        <v>1832</v>
      </c>
      <c r="AD2494" s="11">
        <f t="shared" si="1"/>
        <v>183</v>
      </c>
      <c r="AE2494" s="11" t="str">
        <f t="array" ref="AE2494">IFERROR(INDEX('Pontuação'!G$13:G$101, MATCH(AD2494, 'Pontuação'!F$13:F$101, 0)), "Faixa Indefinida")</f>
        <v>B</v>
      </c>
      <c r="AF2494" s="11">
        <f t="shared" si="2"/>
        <v>0</v>
      </c>
      <c r="AG2494" s="11">
        <f t="shared" si="3"/>
        <v>1</v>
      </c>
      <c r="AH2494" s="11">
        <f t="shared" si="4"/>
        <v>0</v>
      </c>
      <c r="AI2494" s="11">
        <f t="shared" si="5"/>
        <v>0</v>
      </c>
      <c r="AJ2494" s="11">
        <f>ROUNDUP(SUM(VLOOKUP(F2494,'Pontuação 3.0'!A$2:B$11,2,FALSE),VLOOKUP(E2494,'Pontuação 3.0'!C$2:D$11,2,FALSE),VLOOKUP(H2494,'Pontuação 3.0'!I$2:J$11,2,FALSE),VLOOKUP(J2494,'Pontuação 3.0'!G$2:H$11,2,FALSE),VLOOKUP(G2494,'Pontuação 3.0'!E$2:F$11,2,FALSE),VLOOKUP(K2494,'Pontuação 3.0'!K$2:L$11,2,FALSE),VLOOKUP(L2494,'Pontuação 3.0'!M$2:N$13,2,FALSE)),0)</f>
        <v>2568</v>
      </c>
      <c r="AK2494" s="10">
        <f t="shared" si="6"/>
        <v>257</v>
      </c>
      <c r="AL2494" s="10" t="str">
        <f t="array" ref="AL2494">IFERROR(INDEX('Pontuação 3.0'!G$13:G$191, MATCH(AK2494, 'Pontuação 3.0'!F$13:F$191, 0)), "Faixa Indefinida")</f>
        <v>A</v>
      </c>
      <c r="AM2494" s="10">
        <f t="shared" si="7"/>
        <v>1</v>
      </c>
      <c r="AN2494" s="10">
        <f t="shared" si="8"/>
        <v>0</v>
      </c>
      <c r="AO2494" s="10">
        <f t="shared" si="9"/>
        <v>0</v>
      </c>
      <c r="AP2494" s="10">
        <f t="shared" si="10"/>
        <v>0</v>
      </c>
    </row>
    <row r="2495" ht="15.75" customHeight="1">
      <c r="A2495" s="7">
        <v>45678.0</v>
      </c>
      <c r="B2495" s="8" t="s">
        <v>1021</v>
      </c>
      <c r="C2495" s="8" t="s">
        <v>5705</v>
      </c>
      <c r="D2495" s="9">
        <v>7.5998737423E10</v>
      </c>
      <c r="E2495" s="8" t="s">
        <v>6103</v>
      </c>
      <c r="F2495" s="8" t="s">
        <v>6116</v>
      </c>
      <c r="G2495" s="8" t="s">
        <v>6122</v>
      </c>
      <c r="H2495" s="8" t="s">
        <v>6106</v>
      </c>
      <c r="I2495" s="8" t="s">
        <v>6107</v>
      </c>
      <c r="J2495" s="8" t="s">
        <v>6119</v>
      </c>
      <c r="K2495" s="8" t="s">
        <v>6107</v>
      </c>
      <c r="L2495" s="8" t="s">
        <v>6136</v>
      </c>
      <c r="M2495" s="8" t="s">
        <v>6111</v>
      </c>
      <c r="N2495" s="12" t="s">
        <v>18</v>
      </c>
      <c r="O2495" s="12" t="s">
        <v>20</v>
      </c>
      <c r="P2495" s="12" t="s">
        <v>25</v>
      </c>
      <c r="Q2495" s="12" t="s">
        <v>22</v>
      </c>
      <c r="R2495" s="12" t="s">
        <v>21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10">
        <f>ROUNDUP(SUM(VLOOKUP(F2495,'Pontuação'!A$2:B$11,2,FALSE),VLOOKUP(E2495,'Pontuação'!C$2:D$11,2,FALSE),VLOOKUP(H2495,'Pontuação'!I$2:J$11,2,FALSE),VLOOKUP(J2495,'Pontuação'!G$2:H$11,2,FALSE),VLOOKUP(L2495,'Pontuação'!M$2:N$13,2,FALSE)),0)</f>
        <v>1597</v>
      </c>
      <c r="AD2495" s="11">
        <f t="shared" si="1"/>
        <v>160</v>
      </c>
      <c r="AE2495" s="11" t="str">
        <f t="array" ref="AE2495">IFERROR(INDEX('Pontuação'!G$13:G$101, MATCH(AD2495, 'Pontuação'!F$13:F$101, 0)), "Faixa Indefinida")</f>
        <v>C</v>
      </c>
      <c r="AF2495" s="11">
        <f t="shared" si="2"/>
        <v>0</v>
      </c>
      <c r="AG2495" s="11">
        <f t="shared" si="3"/>
        <v>0</v>
      </c>
      <c r="AH2495" s="11">
        <f t="shared" si="4"/>
        <v>1</v>
      </c>
      <c r="AI2495" s="11">
        <f t="shared" si="5"/>
        <v>0</v>
      </c>
      <c r="AJ2495" s="11">
        <f>ROUNDUP(SUM(VLOOKUP(F2495,'Pontuação 3.0'!A$2:B$11,2,FALSE),VLOOKUP(E2495,'Pontuação 3.0'!C$2:D$11,2,FALSE),VLOOKUP(H2495,'Pontuação 3.0'!I$2:J$11,2,FALSE),VLOOKUP(J2495,'Pontuação 3.0'!G$2:H$11,2,FALSE),VLOOKUP(G2495,'Pontuação 3.0'!E$2:F$11,2,FALSE),VLOOKUP(K2495,'Pontuação 3.0'!K$2:L$11,2,FALSE),VLOOKUP(L2495,'Pontuação 3.0'!M$2:N$13,2,FALSE)),0)</f>
        <v>1960</v>
      </c>
      <c r="AK2495" s="10">
        <f t="shared" si="6"/>
        <v>196</v>
      </c>
      <c r="AL2495" s="10" t="str">
        <f t="array" ref="AL2495">IFERROR(INDEX('Pontuação 3.0'!G$13:G$191, MATCH(AK2495, 'Pontuação 3.0'!F$13:F$191, 0)), "Faixa Indefinida")</f>
        <v>C</v>
      </c>
      <c r="AM2495" s="10">
        <f t="shared" si="7"/>
        <v>0</v>
      </c>
      <c r="AN2495" s="10">
        <f t="shared" si="8"/>
        <v>0</v>
      </c>
      <c r="AO2495" s="10">
        <f t="shared" si="9"/>
        <v>1</v>
      </c>
      <c r="AP2495" s="10">
        <f t="shared" si="10"/>
        <v>0</v>
      </c>
    </row>
    <row r="2496" ht="15.75" customHeight="1">
      <c r="A2496" s="7">
        <v>45678.0</v>
      </c>
      <c r="B2496" s="8" t="s">
        <v>5706</v>
      </c>
      <c r="C2496" s="8" t="s">
        <v>5707</v>
      </c>
      <c r="D2496" s="9">
        <v>8.5984660106E10</v>
      </c>
      <c r="E2496" s="8" t="s">
        <v>6103</v>
      </c>
      <c r="F2496" s="8" t="s">
        <v>6126</v>
      </c>
      <c r="G2496" s="8" t="s">
        <v>6122</v>
      </c>
      <c r="H2496" s="8" t="s">
        <v>6123</v>
      </c>
      <c r="I2496" s="8" t="s">
        <v>6107</v>
      </c>
      <c r="J2496" s="8" t="s">
        <v>6119</v>
      </c>
      <c r="K2496" s="8" t="s">
        <v>6109</v>
      </c>
      <c r="L2496" s="8" t="s">
        <v>6115</v>
      </c>
      <c r="M2496" s="8" t="s">
        <v>6121</v>
      </c>
      <c r="N2496" s="12" t="s">
        <v>18</v>
      </c>
      <c r="O2496" s="12" t="s">
        <v>20</v>
      </c>
      <c r="P2496" s="12" t="s">
        <v>25</v>
      </c>
      <c r="Q2496" s="12" t="s">
        <v>33</v>
      </c>
      <c r="R2496" s="12" t="s">
        <v>21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10">
        <f>ROUNDUP(SUM(VLOOKUP(F2496,'Pontuação'!A$2:B$11,2,FALSE),VLOOKUP(E2496,'Pontuação'!C$2:D$11,2,FALSE),VLOOKUP(H2496,'Pontuação'!I$2:J$11,2,FALSE),VLOOKUP(J2496,'Pontuação'!G$2:H$11,2,FALSE),VLOOKUP(L2496,'Pontuação'!M$2:N$13,2,FALSE)),0)</f>
        <v>1427</v>
      </c>
      <c r="AD2496" s="11">
        <f t="shared" si="1"/>
        <v>143</v>
      </c>
      <c r="AE2496" s="11" t="str">
        <f t="array" ref="AE2496">IFERROR(INDEX('Pontuação'!G$13:G$101, MATCH(AD2496, 'Pontuação'!F$13:F$101, 0)), "Faixa Indefinida")</f>
        <v>D</v>
      </c>
      <c r="AF2496" s="11">
        <f t="shared" si="2"/>
        <v>0</v>
      </c>
      <c r="AG2496" s="11">
        <f t="shared" si="3"/>
        <v>0</v>
      </c>
      <c r="AH2496" s="11">
        <f t="shared" si="4"/>
        <v>0</v>
      </c>
      <c r="AI2496" s="11">
        <f t="shared" si="5"/>
        <v>1</v>
      </c>
      <c r="AJ2496" s="11">
        <f>ROUNDUP(SUM(VLOOKUP(F2496,'Pontuação 3.0'!A$2:B$11,2,FALSE),VLOOKUP(E2496,'Pontuação 3.0'!C$2:D$11,2,FALSE),VLOOKUP(H2496,'Pontuação 3.0'!I$2:J$11,2,FALSE),VLOOKUP(J2496,'Pontuação 3.0'!G$2:H$11,2,FALSE),VLOOKUP(G2496,'Pontuação 3.0'!E$2:F$11,2,FALSE),VLOOKUP(K2496,'Pontuação 3.0'!K$2:L$11,2,FALSE),VLOOKUP(L2496,'Pontuação 3.0'!M$2:N$13,2,FALSE)),0)</f>
        <v>1962</v>
      </c>
      <c r="AK2496" s="10">
        <f t="shared" si="6"/>
        <v>196</v>
      </c>
      <c r="AL2496" s="10" t="str">
        <f t="array" ref="AL2496">IFERROR(INDEX('Pontuação 3.0'!G$13:G$191, MATCH(AK2496, 'Pontuação 3.0'!F$13:F$191, 0)), "Faixa Indefinida")</f>
        <v>C</v>
      </c>
      <c r="AM2496" s="10">
        <f t="shared" si="7"/>
        <v>0</v>
      </c>
      <c r="AN2496" s="10">
        <f t="shared" si="8"/>
        <v>0</v>
      </c>
      <c r="AO2496" s="10">
        <f t="shared" si="9"/>
        <v>1</v>
      </c>
      <c r="AP2496" s="10">
        <f t="shared" si="10"/>
        <v>0</v>
      </c>
    </row>
    <row r="2497" ht="15.75" customHeight="1">
      <c r="A2497" s="7">
        <v>45678.0</v>
      </c>
      <c r="B2497" s="8" t="s">
        <v>1152</v>
      </c>
      <c r="C2497" s="8" t="s">
        <v>5708</v>
      </c>
      <c r="D2497" s="9">
        <v>8.199968883E10</v>
      </c>
      <c r="E2497" s="8" t="s">
        <v>6103</v>
      </c>
      <c r="F2497" s="8" t="s">
        <v>6116</v>
      </c>
      <c r="G2497" s="8" t="s">
        <v>6122</v>
      </c>
      <c r="H2497" s="8" t="s">
        <v>6123</v>
      </c>
      <c r="I2497" s="8" t="s">
        <v>6107</v>
      </c>
      <c r="J2497" s="8" t="s">
        <v>6129</v>
      </c>
      <c r="K2497" s="8" t="s">
        <v>6107</v>
      </c>
      <c r="L2497" s="8" t="s">
        <v>6120</v>
      </c>
      <c r="M2497" s="8" t="s">
        <v>6113</v>
      </c>
      <c r="N2497" s="12" t="s">
        <v>18</v>
      </c>
      <c r="O2497" s="12" t="s">
        <v>20</v>
      </c>
      <c r="P2497" s="12" t="s">
        <v>102</v>
      </c>
      <c r="Q2497" s="12" t="s">
        <v>22</v>
      </c>
      <c r="R2497" s="12" t="s">
        <v>32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10">
        <f>ROUNDUP(SUM(VLOOKUP(F2497,'Pontuação'!A$2:B$11,2,FALSE),VLOOKUP(E2497,'Pontuação'!C$2:D$11,2,FALSE),VLOOKUP(H2497,'Pontuação'!I$2:J$11,2,FALSE),VLOOKUP(J2497,'Pontuação'!G$2:H$11,2,FALSE),VLOOKUP(L2497,'Pontuação'!M$2:N$13,2,FALSE)),0)</f>
        <v>1849</v>
      </c>
      <c r="AD2497" s="11">
        <f t="shared" si="1"/>
        <v>185</v>
      </c>
      <c r="AE2497" s="11" t="str">
        <f t="array" ref="AE2497">IFERROR(INDEX('Pontuação'!G$13:G$101, MATCH(AD2497, 'Pontuação'!F$13:F$101, 0)), "Faixa Indefinida")</f>
        <v>A</v>
      </c>
      <c r="AF2497" s="11">
        <f t="shared" si="2"/>
        <v>1</v>
      </c>
      <c r="AG2497" s="11">
        <f t="shared" si="3"/>
        <v>0</v>
      </c>
      <c r="AH2497" s="11">
        <f t="shared" si="4"/>
        <v>0</v>
      </c>
      <c r="AI2497" s="11">
        <f t="shared" si="5"/>
        <v>0</v>
      </c>
      <c r="AJ2497" s="11">
        <f>ROUNDUP(SUM(VLOOKUP(F2497,'Pontuação 3.0'!A$2:B$11,2,FALSE),VLOOKUP(E2497,'Pontuação 3.0'!C$2:D$11,2,FALSE),VLOOKUP(H2497,'Pontuação 3.0'!I$2:J$11,2,FALSE),VLOOKUP(J2497,'Pontuação 3.0'!G$2:H$11,2,FALSE),VLOOKUP(G2497,'Pontuação 3.0'!E$2:F$11,2,FALSE),VLOOKUP(K2497,'Pontuação 3.0'!K$2:L$11,2,FALSE),VLOOKUP(L2497,'Pontuação 3.0'!M$2:N$13,2,FALSE)),0)</f>
        <v>2195</v>
      </c>
      <c r="AK2497" s="10">
        <f t="shared" si="6"/>
        <v>220</v>
      </c>
      <c r="AL2497" s="10" t="str">
        <f t="array" ref="AL2497">IFERROR(INDEX('Pontuação 3.0'!G$13:G$191, MATCH(AK2497, 'Pontuação 3.0'!F$13:F$191, 0)), "Faixa Indefinida")</f>
        <v>B</v>
      </c>
      <c r="AM2497" s="10">
        <f t="shared" si="7"/>
        <v>0</v>
      </c>
      <c r="AN2497" s="10">
        <f t="shared" si="8"/>
        <v>1</v>
      </c>
      <c r="AO2497" s="10">
        <f t="shared" si="9"/>
        <v>0</v>
      </c>
      <c r="AP2497" s="10">
        <f t="shared" si="10"/>
        <v>0</v>
      </c>
    </row>
    <row r="2498" ht="15.75" customHeight="1">
      <c r="A2498" s="7">
        <v>45678.0</v>
      </c>
      <c r="B2498" s="8" t="s">
        <v>3151</v>
      </c>
      <c r="C2498" s="8" t="s">
        <v>5709</v>
      </c>
      <c r="D2498" s="9">
        <v>1.1912271107E10</v>
      </c>
      <c r="E2498" s="8" t="s">
        <v>6103</v>
      </c>
      <c r="F2498" s="8" t="s">
        <v>6116</v>
      </c>
      <c r="G2498" s="8" t="s">
        <v>6117</v>
      </c>
      <c r="H2498" s="8" t="s">
        <v>6106</v>
      </c>
      <c r="I2498" s="8" t="s">
        <v>6107</v>
      </c>
      <c r="J2498" s="8" t="s">
        <v>6129</v>
      </c>
      <c r="K2498" s="8" t="s">
        <v>6107</v>
      </c>
      <c r="L2498" s="8" t="s">
        <v>6124</v>
      </c>
      <c r="M2498" s="8" t="s">
        <v>6113</v>
      </c>
      <c r="N2498" s="12" t="s">
        <v>18</v>
      </c>
      <c r="O2498" s="12" t="s">
        <v>20</v>
      </c>
      <c r="P2498" s="12" t="s">
        <v>89</v>
      </c>
      <c r="Q2498" s="12" t="s">
        <v>352</v>
      </c>
      <c r="R2498" s="12" t="s">
        <v>21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10">
        <f>ROUNDUP(SUM(VLOOKUP(F2498,'Pontuação'!A$2:B$11,2,FALSE),VLOOKUP(E2498,'Pontuação'!C$2:D$11,2,FALSE),VLOOKUP(H2498,'Pontuação'!I$2:J$11,2,FALSE),VLOOKUP(J2498,'Pontuação'!G$2:H$11,2,FALSE),VLOOKUP(L2498,'Pontuação'!M$2:N$13,2,FALSE)),0)</f>
        <v>1794</v>
      </c>
      <c r="AD2498" s="11">
        <f t="shared" si="1"/>
        <v>179</v>
      </c>
      <c r="AE2498" s="11" t="str">
        <f t="array" ref="AE2498">IFERROR(INDEX('Pontuação'!G$13:G$101, MATCH(AD2498, 'Pontuação'!F$13:F$101, 0)), "Faixa Indefinida")</f>
        <v>B</v>
      </c>
      <c r="AF2498" s="11">
        <f t="shared" si="2"/>
        <v>0</v>
      </c>
      <c r="AG2498" s="11">
        <f t="shared" si="3"/>
        <v>1</v>
      </c>
      <c r="AH2498" s="11">
        <f t="shared" si="4"/>
        <v>0</v>
      </c>
      <c r="AI2498" s="11">
        <f t="shared" si="5"/>
        <v>0</v>
      </c>
      <c r="AJ2498" s="11">
        <f>ROUNDUP(SUM(VLOOKUP(F2498,'Pontuação 3.0'!A$2:B$11,2,FALSE),VLOOKUP(E2498,'Pontuação 3.0'!C$2:D$11,2,FALSE),VLOOKUP(H2498,'Pontuação 3.0'!I$2:J$11,2,FALSE),VLOOKUP(J2498,'Pontuação 3.0'!G$2:H$11,2,FALSE),VLOOKUP(G2498,'Pontuação 3.0'!E$2:F$11,2,FALSE),VLOOKUP(K2498,'Pontuação 3.0'!K$2:L$11,2,FALSE),VLOOKUP(L2498,'Pontuação 3.0'!M$2:N$13,2,FALSE)),0)</f>
        <v>2367</v>
      </c>
      <c r="AK2498" s="10">
        <f t="shared" si="6"/>
        <v>237</v>
      </c>
      <c r="AL2498" s="10" t="str">
        <f t="array" ref="AL2498">IFERROR(INDEX('Pontuação 3.0'!G$13:G$191, MATCH(AK2498, 'Pontuação 3.0'!F$13:F$191, 0)), "Faixa Indefinida")</f>
        <v>A</v>
      </c>
      <c r="AM2498" s="10">
        <f t="shared" si="7"/>
        <v>1</v>
      </c>
      <c r="AN2498" s="10">
        <f t="shared" si="8"/>
        <v>0</v>
      </c>
      <c r="AO2498" s="10">
        <f t="shared" si="9"/>
        <v>0</v>
      </c>
      <c r="AP2498" s="10">
        <f t="shared" si="10"/>
        <v>0</v>
      </c>
    </row>
    <row r="2499" ht="15.75" customHeight="1">
      <c r="A2499" s="7">
        <v>45678.0</v>
      </c>
      <c r="B2499" s="8" t="s">
        <v>5710</v>
      </c>
      <c r="C2499" s="8" t="s">
        <v>5711</v>
      </c>
      <c r="D2499" s="9">
        <v>9.2985523623E10</v>
      </c>
      <c r="E2499" s="8" t="s">
        <v>6125</v>
      </c>
      <c r="F2499" s="8" t="s">
        <v>6126</v>
      </c>
      <c r="G2499" s="8" t="s">
        <v>6114</v>
      </c>
      <c r="H2499" s="8" t="s">
        <v>6123</v>
      </c>
      <c r="I2499" s="8" t="s">
        <v>6107</v>
      </c>
      <c r="J2499" s="8" t="s">
        <v>6119</v>
      </c>
      <c r="K2499" s="8" t="s">
        <v>6107</v>
      </c>
      <c r="L2499" s="8" t="s">
        <v>6120</v>
      </c>
      <c r="M2499" s="8" t="s">
        <v>6133</v>
      </c>
      <c r="N2499" s="12" t="s">
        <v>18</v>
      </c>
      <c r="O2499" s="12" t="s">
        <v>20</v>
      </c>
      <c r="P2499" s="12" t="s">
        <v>102</v>
      </c>
      <c r="Q2499" s="12" t="s">
        <v>22</v>
      </c>
      <c r="R2499" s="12" t="s">
        <v>32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10">
        <f>ROUNDUP(SUM(VLOOKUP(F2499,'Pontuação'!A$2:B$11,2,FALSE),VLOOKUP(E2499,'Pontuação'!C$2:D$11,2,FALSE),VLOOKUP(H2499,'Pontuação'!I$2:J$11,2,FALSE),VLOOKUP(J2499,'Pontuação'!G$2:H$11,2,FALSE),VLOOKUP(L2499,'Pontuação'!M$2:N$13,2,FALSE)),0)</f>
        <v>1563</v>
      </c>
      <c r="AD2499" s="11">
        <f t="shared" si="1"/>
        <v>156</v>
      </c>
      <c r="AE2499" s="11" t="str">
        <f t="array" ref="AE2499">IFERROR(INDEX('Pontuação'!G$13:G$101, MATCH(AD2499, 'Pontuação'!F$13:F$101, 0)), "Faixa Indefinida")</f>
        <v>C</v>
      </c>
      <c r="AF2499" s="11">
        <f t="shared" si="2"/>
        <v>0</v>
      </c>
      <c r="AG2499" s="11">
        <f t="shared" si="3"/>
        <v>0</v>
      </c>
      <c r="AH2499" s="11">
        <f t="shared" si="4"/>
        <v>1</v>
      </c>
      <c r="AI2499" s="11">
        <f t="shared" si="5"/>
        <v>0</v>
      </c>
      <c r="AJ2499" s="11">
        <f>ROUNDUP(SUM(VLOOKUP(F2499,'Pontuação 3.0'!A$2:B$11,2,FALSE),VLOOKUP(E2499,'Pontuação 3.0'!C$2:D$11,2,FALSE),VLOOKUP(H2499,'Pontuação 3.0'!I$2:J$11,2,FALSE),VLOOKUP(J2499,'Pontuação 3.0'!G$2:H$11,2,FALSE),VLOOKUP(G2499,'Pontuação 3.0'!E$2:F$11,2,FALSE),VLOOKUP(K2499,'Pontuação 3.0'!K$2:L$11,2,FALSE),VLOOKUP(L2499,'Pontuação 3.0'!M$2:N$13,2,FALSE)),0)</f>
        <v>1747</v>
      </c>
      <c r="AK2499" s="10">
        <f t="shared" si="6"/>
        <v>175</v>
      </c>
      <c r="AL2499" s="10" t="str">
        <f t="array" ref="AL2499">IFERROR(INDEX('Pontuação 3.0'!G$13:G$191, MATCH(AK2499, 'Pontuação 3.0'!F$13:F$191, 0)), "Faixa Indefinida")</f>
        <v>D</v>
      </c>
      <c r="AM2499" s="10">
        <f t="shared" si="7"/>
        <v>0</v>
      </c>
      <c r="AN2499" s="10">
        <f t="shared" si="8"/>
        <v>0</v>
      </c>
      <c r="AO2499" s="10">
        <f t="shared" si="9"/>
        <v>0</v>
      </c>
      <c r="AP2499" s="10">
        <f t="shared" si="10"/>
        <v>1</v>
      </c>
    </row>
    <row r="2500" ht="15.75" customHeight="1">
      <c r="A2500" s="7">
        <v>45678.0</v>
      </c>
      <c r="B2500" s="8" t="s">
        <v>5706</v>
      </c>
      <c r="C2500" s="8" t="s">
        <v>5707</v>
      </c>
      <c r="D2500" s="9">
        <v>8.5984660106E10</v>
      </c>
      <c r="E2500" s="8" t="s">
        <v>6103</v>
      </c>
      <c r="F2500" s="8" t="s">
        <v>6126</v>
      </c>
      <c r="G2500" s="8" t="s">
        <v>6117</v>
      </c>
      <c r="H2500" s="8" t="s">
        <v>6106</v>
      </c>
      <c r="I2500" s="8" t="s">
        <v>6107</v>
      </c>
      <c r="J2500" s="8" t="s">
        <v>6119</v>
      </c>
      <c r="K2500" s="8" t="s">
        <v>6109</v>
      </c>
      <c r="L2500" s="8" t="s">
        <v>6115</v>
      </c>
      <c r="M2500" s="8" t="s">
        <v>6121</v>
      </c>
      <c r="N2500" s="12" t="s">
        <v>18</v>
      </c>
      <c r="O2500" s="12" t="s">
        <v>20</v>
      </c>
      <c r="P2500" s="12" t="s">
        <v>25</v>
      </c>
      <c r="Q2500" s="12" t="s">
        <v>184</v>
      </c>
      <c r="R2500" s="12" t="s">
        <v>21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10">
        <f>ROUNDUP(SUM(VLOOKUP(F2500,'Pontuação'!A$2:B$11,2,FALSE),VLOOKUP(E2500,'Pontuação'!C$2:D$11,2,FALSE),VLOOKUP(H2500,'Pontuação'!I$2:J$11,2,FALSE),VLOOKUP(J2500,'Pontuação'!G$2:H$11,2,FALSE),VLOOKUP(L2500,'Pontuação'!M$2:N$13,2,FALSE)),0)</f>
        <v>1541</v>
      </c>
      <c r="AD2500" s="11">
        <f t="shared" si="1"/>
        <v>154</v>
      </c>
      <c r="AE2500" s="11" t="str">
        <f t="array" ref="AE2500">IFERROR(INDEX('Pontuação'!G$13:G$101, MATCH(AD2500, 'Pontuação'!F$13:F$101, 0)), "Faixa Indefinida")</f>
        <v>C</v>
      </c>
      <c r="AF2500" s="11">
        <f t="shared" si="2"/>
        <v>0</v>
      </c>
      <c r="AG2500" s="11">
        <f t="shared" si="3"/>
        <v>0</v>
      </c>
      <c r="AH2500" s="11">
        <f t="shared" si="4"/>
        <v>1</v>
      </c>
      <c r="AI2500" s="11">
        <f t="shared" si="5"/>
        <v>0</v>
      </c>
      <c r="AJ2500" s="11">
        <f>ROUNDUP(SUM(VLOOKUP(F2500,'Pontuação 3.0'!A$2:B$11,2,FALSE),VLOOKUP(E2500,'Pontuação 3.0'!C$2:D$11,2,FALSE),VLOOKUP(H2500,'Pontuação 3.0'!I$2:J$11,2,FALSE),VLOOKUP(J2500,'Pontuação 3.0'!G$2:H$11,2,FALSE),VLOOKUP(G2500,'Pontuação 3.0'!E$2:F$11,2,FALSE),VLOOKUP(K2500,'Pontuação 3.0'!K$2:L$11,2,FALSE),VLOOKUP(L2500,'Pontuação 3.0'!M$2:N$13,2,FALSE)),0)</f>
        <v>2250</v>
      </c>
      <c r="AK2500" s="10">
        <f t="shared" si="6"/>
        <v>225</v>
      </c>
      <c r="AL2500" s="10" t="str">
        <f t="array" ref="AL2500">IFERROR(INDEX('Pontuação 3.0'!G$13:G$191, MATCH(AK2500, 'Pontuação 3.0'!F$13:F$191, 0)), "Faixa Indefinida")</f>
        <v>B</v>
      </c>
      <c r="AM2500" s="10">
        <f t="shared" si="7"/>
        <v>0</v>
      </c>
      <c r="AN2500" s="10">
        <f t="shared" si="8"/>
        <v>1</v>
      </c>
      <c r="AO2500" s="10">
        <f t="shared" si="9"/>
        <v>0</v>
      </c>
      <c r="AP2500" s="10">
        <f t="shared" si="10"/>
        <v>0</v>
      </c>
    </row>
    <row r="2501" ht="15.75" customHeight="1">
      <c r="A2501" s="7">
        <v>45678.0</v>
      </c>
      <c r="B2501" s="8" t="s">
        <v>5716</v>
      </c>
      <c r="C2501" s="8" t="s">
        <v>5717</v>
      </c>
      <c r="D2501" s="9">
        <v>7.7991704389E10</v>
      </c>
      <c r="E2501" s="8" t="s">
        <v>6103</v>
      </c>
      <c r="F2501" s="8" t="s">
        <v>6116</v>
      </c>
      <c r="G2501" s="8" t="s">
        <v>6117</v>
      </c>
      <c r="H2501" s="8" t="s">
        <v>6106</v>
      </c>
      <c r="I2501" s="8" t="s">
        <v>6128</v>
      </c>
      <c r="J2501" s="8" t="s">
        <v>6119</v>
      </c>
      <c r="K2501" s="8" t="s">
        <v>6109</v>
      </c>
      <c r="L2501" s="8" t="s">
        <v>6115</v>
      </c>
      <c r="M2501" s="8" t="s">
        <v>6111</v>
      </c>
      <c r="N2501" s="12" t="s">
        <v>18</v>
      </c>
      <c r="O2501" s="12" t="s">
        <v>20</v>
      </c>
      <c r="P2501" s="12" t="s">
        <v>89</v>
      </c>
      <c r="Q2501" s="12" t="s">
        <v>22</v>
      </c>
      <c r="R2501" s="12" t="s">
        <v>32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10">
        <f>ROUNDUP(SUM(VLOOKUP(F2501,'Pontuação'!A$2:B$11,2,FALSE),VLOOKUP(E2501,'Pontuação'!C$2:D$11,2,FALSE),VLOOKUP(H2501,'Pontuação'!I$2:J$11,2,FALSE),VLOOKUP(J2501,'Pontuação'!G$2:H$11,2,FALSE),VLOOKUP(L2501,'Pontuação'!M$2:N$13,2,FALSE)),0)</f>
        <v>1553</v>
      </c>
      <c r="AD2501" s="11">
        <f t="shared" si="1"/>
        <v>155</v>
      </c>
      <c r="AE2501" s="11" t="str">
        <f t="array" ref="AE2501">IFERROR(INDEX('Pontuação'!G$13:G$101, MATCH(AD2501, 'Pontuação'!F$13:F$101, 0)), "Faixa Indefinida")</f>
        <v>C</v>
      </c>
      <c r="AF2501" s="11">
        <f t="shared" si="2"/>
        <v>0</v>
      </c>
      <c r="AG2501" s="11">
        <f t="shared" si="3"/>
        <v>0</v>
      </c>
      <c r="AH2501" s="11">
        <f t="shared" si="4"/>
        <v>1</v>
      </c>
      <c r="AI2501" s="11">
        <f t="shared" si="5"/>
        <v>0</v>
      </c>
      <c r="AJ2501" s="11">
        <f>ROUNDUP(SUM(VLOOKUP(F2501,'Pontuação 3.0'!A$2:B$11,2,FALSE),VLOOKUP(E2501,'Pontuação 3.0'!C$2:D$11,2,FALSE),VLOOKUP(H2501,'Pontuação 3.0'!I$2:J$11,2,FALSE),VLOOKUP(J2501,'Pontuação 3.0'!G$2:H$11,2,FALSE),VLOOKUP(G2501,'Pontuação 3.0'!E$2:F$11,2,FALSE),VLOOKUP(K2501,'Pontuação 3.0'!K$2:L$11,2,FALSE),VLOOKUP(L2501,'Pontuação 3.0'!M$2:N$13,2,FALSE)),0)</f>
        <v>2383</v>
      </c>
      <c r="AK2501" s="10">
        <f t="shared" si="6"/>
        <v>238</v>
      </c>
      <c r="AL2501" s="10" t="str">
        <f t="array" ref="AL2501">IFERROR(INDEX('Pontuação 3.0'!G$13:G$191, MATCH(AK2501, 'Pontuação 3.0'!F$13:F$191, 0)), "Faixa Indefinida")</f>
        <v>A</v>
      </c>
      <c r="AM2501" s="10">
        <f t="shared" si="7"/>
        <v>1</v>
      </c>
      <c r="AN2501" s="10">
        <f t="shared" si="8"/>
        <v>0</v>
      </c>
      <c r="AO2501" s="10">
        <f t="shared" si="9"/>
        <v>0</v>
      </c>
      <c r="AP2501" s="10">
        <f t="shared" si="10"/>
        <v>0</v>
      </c>
    </row>
    <row r="2502" ht="15.75" customHeight="1">
      <c r="A2502" s="7">
        <v>45678.0</v>
      </c>
      <c r="B2502" s="8" t="s">
        <v>5719</v>
      </c>
      <c r="C2502" s="8" t="s">
        <v>5720</v>
      </c>
      <c r="D2502" s="9">
        <v>9.99910898E10</v>
      </c>
      <c r="E2502" s="8" t="s">
        <v>6103</v>
      </c>
      <c r="F2502" s="8" t="s">
        <v>6116</v>
      </c>
      <c r="G2502" s="8" t="s">
        <v>6122</v>
      </c>
      <c r="H2502" s="8" t="s">
        <v>6106</v>
      </c>
      <c r="I2502" s="8" t="s">
        <v>6107</v>
      </c>
      <c r="J2502" s="8" t="s">
        <v>6119</v>
      </c>
      <c r="K2502" s="8" t="s">
        <v>6107</v>
      </c>
      <c r="L2502" s="8" t="s">
        <v>6120</v>
      </c>
      <c r="M2502" s="8" t="s">
        <v>6121</v>
      </c>
      <c r="N2502" s="12" t="s">
        <v>18</v>
      </c>
      <c r="O2502" s="12" t="s">
        <v>20</v>
      </c>
      <c r="P2502" s="12" t="s">
        <v>25</v>
      </c>
      <c r="Q2502" s="12" t="s">
        <v>22</v>
      </c>
      <c r="R2502" s="12" t="s">
        <v>32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10">
        <f>ROUNDUP(SUM(VLOOKUP(F2502,'Pontuação'!A$2:B$11,2,FALSE),VLOOKUP(E2502,'Pontuação'!C$2:D$11,2,FALSE),VLOOKUP(H2502,'Pontuação'!I$2:J$11,2,FALSE),VLOOKUP(J2502,'Pontuação'!G$2:H$11,2,FALSE),VLOOKUP(L2502,'Pontuação'!M$2:N$13,2,FALSE)),0)</f>
        <v>1685</v>
      </c>
      <c r="AD2502" s="11">
        <f t="shared" si="1"/>
        <v>169</v>
      </c>
      <c r="AE2502" s="11" t="str">
        <f t="array" ref="AE2502">IFERROR(INDEX('Pontuação'!G$13:G$101, MATCH(AD2502, 'Pontuação'!F$13:F$101, 0)), "Faixa Indefinida")</f>
        <v>B</v>
      </c>
      <c r="AF2502" s="11">
        <f t="shared" si="2"/>
        <v>0</v>
      </c>
      <c r="AG2502" s="11">
        <f t="shared" si="3"/>
        <v>1</v>
      </c>
      <c r="AH2502" s="11">
        <f t="shared" si="4"/>
        <v>0</v>
      </c>
      <c r="AI2502" s="11">
        <f t="shared" si="5"/>
        <v>0</v>
      </c>
      <c r="AJ2502" s="11">
        <f>ROUNDUP(SUM(VLOOKUP(F2502,'Pontuação 3.0'!A$2:B$11,2,FALSE),VLOOKUP(E2502,'Pontuação 3.0'!C$2:D$11,2,FALSE),VLOOKUP(H2502,'Pontuação 3.0'!I$2:J$11,2,FALSE),VLOOKUP(J2502,'Pontuação 3.0'!G$2:H$11,2,FALSE),VLOOKUP(G2502,'Pontuação 3.0'!E$2:F$11,2,FALSE),VLOOKUP(K2502,'Pontuação 3.0'!K$2:L$11,2,FALSE),VLOOKUP(L2502,'Pontuação 3.0'!M$2:N$13,2,FALSE)),0)</f>
        <v>2068</v>
      </c>
      <c r="AK2502" s="10">
        <f t="shared" si="6"/>
        <v>207</v>
      </c>
      <c r="AL2502" s="10" t="str">
        <f t="array" ref="AL2502">IFERROR(INDEX('Pontuação 3.0'!G$13:G$191, MATCH(AK2502, 'Pontuação 3.0'!F$13:F$191, 0)), "Faixa Indefinida")</f>
        <v>C</v>
      </c>
      <c r="AM2502" s="10">
        <f t="shared" si="7"/>
        <v>0</v>
      </c>
      <c r="AN2502" s="10">
        <f t="shared" si="8"/>
        <v>0</v>
      </c>
      <c r="AO2502" s="10">
        <f t="shared" si="9"/>
        <v>1</v>
      </c>
      <c r="AP2502" s="10">
        <f t="shared" si="10"/>
        <v>0</v>
      </c>
    </row>
    <row r="2503" ht="15.75" customHeight="1">
      <c r="A2503" s="7">
        <v>45678.0</v>
      </c>
      <c r="B2503" s="8" t="s">
        <v>5721</v>
      </c>
      <c r="C2503" s="8" t="s">
        <v>5722</v>
      </c>
      <c r="D2503" s="9">
        <v>2.1968420332E10</v>
      </c>
      <c r="E2503" s="8" t="s">
        <v>6103</v>
      </c>
      <c r="F2503" s="8" t="s">
        <v>6116</v>
      </c>
      <c r="G2503" s="8" t="s">
        <v>6122</v>
      </c>
      <c r="H2503" s="8" t="s">
        <v>6118</v>
      </c>
      <c r="I2503" s="8" t="s">
        <v>6107</v>
      </c>
      <c r="J2503" s="8" t="s">
        <v>6119</v>
      </c>
      <c r="K2503" s="8" t="s">
        <v>6107</v>
      </c>
      <c r="L2503" s="8" t="s">
        <v>6110</v>
      </c>
      <c r="M2503" s="8" t="s">
        <v>6121</v>
      </c>
      <c r="N2503" s="12" t="s">
        <v>18</v>
      </c>
      <c r="O2503" s="12" t="s">
        <v>20</v>
      </c>
      <c r="P2503" s="12" t="s">
        <v>102</v>
      </c>
      <c r="Q2503" s="12" t="s">
        <v>22</v>
      </c>
      <c r="R2503" s="12" t="s">
        <v>21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10">
        <f>ROUNDUP(SUM(VLOOKUP(F2503,'Pontuação'!A$2:B$11,2,FALSE),VLOOKUP(E2503,'Pontuação'!C$2:D$11,2,FALSE),VLOOKUP(H2503,'Pontuação'!I$2:J$11,2,FALSE),VLOOKUP(J2503,'Pontuação'!G$2:H$11,2,FALSE),VLOOKUP(L2503,'Pontuação'!M$2:N$13,2,FALSE)),0)</f>
        <v>1665</v>
      </c>
      <c r="AD2503" s="11">
        <f t="shared" si="1"/>
        <v>167</v>
      </c>
      <c r="AE2503" s="11" t="str">
        <f t="array" ref="AE2503">IFERROR(INDEX('Pontuação'!G$13:G$101, MATCH(AD2503, 'Pontuação'!F$13:F$101, 0)), "Faixa Indefinida")</f>
        <v>B</v>
      </c>
      <c r="AF2503" s="11">
        <f t="shared" si="2"/>
        <v>0</v>
      </c>
      <c r="AG2503" s="11">
        <f t="shared" si="3"/>
        <v>1</v>
      </c>
      <c r="AH2503" s="11">
        <f t="shared" si="4"/>
        <v>0</v>
      </c>
      <c r="AI2503" s="11">
        <f t="shared" si="5"/>
        <v>0</v>
      </c>
      <c r="AJ2503" s="11">
        <f>ROUNDUP(SUM(VLOOKUP(F2503,'Pontuação 3.0'!A$2:B$11,2,FALSE),VLOOKUP(E2503,'Pontuação 3.0'!C$2:D$11,2,FALSE),VLOOKUP(H2503,'Pontuação 3.0'!I$2:J$11,2,FALSE),VLOOKUP(J2503,'Pontuação 3.0'!G$2:H$11,2,FALSE),VLOOKUP(G2503,'Pontuação 3.0'!E$2:F$11,2,FALSE),VLOOKUP(K2503,'Pontuação 3.0'!K$2:L$11,2,FALSE),VLOOKUP(L2503,'Pontuação 3.0'!M$2:N$13,2,FALSE)),0)</f>
        <v>2263</v>
      </c>
      <c r="AK2503" s="10">
        <f t="shared" si="6"/>
        <v>226</v>
      </c>
      <c r="AL2503" s="10" t="str">
        <f t="array" ref="AL2503">IFERROR(INDEX('Pontuação 3.0'!G$13:G$191, MATCH(AK2503, 'Pontuação 3.0'!F$13:F$191, 0)), "Faixa Indefinida")</f>
        <v>B</v>
      </c>
      <c r="AM2503" s="10">
        <f t="shared" si="7"/>
        <v>0</v>
      </c>
      <c r="AN2503" s="10">
        <f t="shared" si="8"/>
        <v>1</v>
      </c>
      <c r="AO2503" s="10">
        <f t="shared" si="9"/>
        <v>0</v>
      </c>
      <c r="AP2503" s="10">
        <f t="shared" si="10"/>
        <v>0</v>
      </c>
    </row>
    <row r="2504" ht="15.75" customHeight="1">
      <c r="A2504" s="7">
        <v>45678.0</v>
      </c>
      <c r="B2504" s="8" t="s">
        <v>5725</v>
      </c>
      <c r="C2504" s="8" t="s">
        <v>5726</v>
      </c>
      <c r="D2504" s="8" t="s">
        <v>5727</v>
      </c>
      <c r="E2504" s="8" t="s">
        <v>6103</v>
      </c>
      <c r="F2504" s="8" t="s">
        <v>6126</v>
      </c>
      <c r="G2504" s="8" t="s">
        <v>6117</v>
      </c>
      <c r="H2504" s="8" t="s">
        <v>6123</v>
      </c>
      <c r="I2504" s="8" t="s">
        <v>6107</v>
      </c>
      <c r="J2504" s="8" t="s">
        <v>6119</v>
      </c>
      <c r="K2504" s="8" t="s">
        <v>6107</v>
      </c>
      <c r="L2504" s="8" t="s">
        <v>6115</v>
      </c>
      <c r="M2504" s="8" t="s">
        <v>6111</v>
      </c>
      <c r="N2504" s="12" t="s">
        <v>18</v>
      </c>
      <c r="O2504" s="12" t="s">
        <v>20</v>
      </c>
      <c r="P2504" s="12" t="s">
        <v>71</v>
      </c>
      <c r="Q2504" s="12" t="s">
        <v>22</v>
      </c>
      <c r="R2504" s="12" t="s">
        <v>21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10">
        <f>ROUNDUP(SUM(VLOOKUP(F2504,'Pontuação'!A$2:B$11,2,FALSE),VLOOKUP(E2504,'Pontuação'!C$2:D$11,2,FALSE),VLOOKUP(H2504,'Pontuação'!I$2:J$11,2,FALSE),VLOOKUP(J2504,'Pontuação'!G$2:H$11,2,FALSE),VLOOKUP(L2504,'Pontuação'!M$2:N$13,2,FALSE)),0)</f>
        <v>1427</v>
      </c>
      <c r="AD2504" s="11">
        <f t="shared" si="1"/>
        <v>143</v>
      </c>
      <c r="AE2504" s="11" t="str">
        <f t="array" ref="AE2504">IFERROR(INDEX('Pontuação'!G$13:G$101, MATCH(AD2504, 'Pontuação'!F$13:F$101, 0)), "Faixa Indefinida")</f>
        <v>D</v>
      </c>
      <c r="AF2504" s="11">
        <f t="shared" si="2"/>
        <v>0</v>
      </c>
      <c r="AG2504" s="11">
        <f t="shared" si="3"/>
        <v>0</v>
      </c>
      <c r="AH2504" s="11">
        <f t="shared" si="4"/>
        <v>0</v>
      </c>
      <c r="AI2504" s="11">
        <f t="shared" si="5"/>
        <v>1</v>
      </c>
      <c r="AJ2504" s="11">
        <f>ROUNDUP(SUM(VLOOKUP(F2504,'Pontuação 3.0'!A$2:B$11,2,FALSE),VLOOKUP(E2504,'Pontuação 3.0'!C$2:D$11,2,FALSE),VLOOKUP(H2504,'Pontuação 3.0'!I$2:J$11,2,FALSE),VLOOKUP(J2504,'Pontuação 3.0'!G$2:H$11,2,FALSE),VLOOKUP(G2504,'Pontuação 3.0'!E$2:F$11,2,FALSE),VLOOKUP(K2504,'Pontuação 3.0'!K$2:L$11,2,FALSE),VLOOKUP(L2504,'Pontuação 3.0'!M$2:N$13,2,FALSE)),0)</f>
        <v>1841</v>
      </c>
      <c r="AK2504" s="10">
        <f t="shared" si="6"/>
        <v>184</v>
      </c>
      <c r="AL2504" s="10" t="str">
        <f t="array" ref="AL2504">IFERROR(INDEX('Pontuação 3.0'!G$13:G$191, MATCH(AK2504, 'Pontuação 3.0'!F$13:F$191, 0)), "Faixa Indefinida")</f>
        <v>D</v>
      </c>
      <c r="AM2504" s="10">
        <f t="shared" si="7"/>
        <v>0</v>
      </c>
      <c r="AN2504" s="10">
        <f t="shared" si="8"/>
        <v>0</v>
      </c>
      <c r="AO2504" s="10">
        <f t="shared" si="9"/>
        <v>0</v>
      </c>
      <c r="AP2504" s="10">
        <f t="shared" si="10"/>
        <v>1</v>
      </c>
    </row>
    <row r="2505" ht="15.75" customHeight="1">
      <c r="A2505" s="7">
        <v>45678.0</v>
      </c>
      <c r="B2505" s="8" t="s">
        <v>5723</v>
      </c>
      <c r="C2505" s="8" t="s">
        <v>5724</v>
      </c>
      <c r="D2505" s="9">
        <v>1.1933133224E10</v>
      </c>
      <c r="E2505" s="8" t="s">
        <v>6103</v>
      </c>
      <c r="F2505" s="8" t="s">
        <v>6126</v>
      </c>
      <c r="G2505" s="8" t="s">
        <v>6117</v>
      </c>
      <c r="H2505" s="8" t="s">
        <v>6132</v>
      </c>
      <c r="I2505" s="8" t="s">
        <v>6128</v>
      </c>
      <c r="J2505" s="8" t="s">
        <v>6108</v>
      </c>
      <c r="K2505" s="8" t="s">
        <v>6107</v>
      </c>
      <c r="L2505" s="8" t="s">
        <v>6124</v>
      </c>
      <c r="M2505" s="8" t="s">
        <v>6121</v>
      </c>
      <c r="N2505" s="12" t="s">
        <v>18</v>
      </c>
      <c r="O2505" s="12" t="s">
        <v>20</v>
      </c>
      <c r="P2505" s="12" t="s">
        <v>102</v>
      </c>
      <c r="Q2505" s="12" t="s">
        <v>22</v>
      </c>
      <c r="R2505" s="12" t="s">
        <v>21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10">
        <f>ROUNDUP(SUM(VLOOKUP(F2505,'Pontuação'!A$2:B$11,2,FALSE),VLOOKUP(E2505,'Pontuação'!C$2:D$11,2,FALSE),VLOOKUP(H2505,'Pontuação'!I$2:J$11,2,FALSE),VLOOKUP(J2505,'Pontuação'!G$2:H$11,2,FALSE),VLOOKUP(L2505,'Pontuação'!M$2:N$13,2,FALSE)),0)</f>
        <v>1425</v>
      </c>
      <c r="AD2505" s="11">
        <f t="shared" si="1"/>
        <v>143</v>
      </c>
      <c r="AE2505" s="11" t="str">
        <f t="array" ref="AE2505">IFERROR(INDEX('Pontuação'!G$13:G$101, MATCH(AD2505, 'Pontuação'!F$13:F$101, 0)), "Faixa Indefinida")</f>
        <v>D</v>
      </c>
      <c r="AF2505" s="11">
        <f t="shared" si="2"/>
        <v>0</v>
      </c>
      <c r="AG2505" s="11">
        <f t="shared" si="3"/>
        <v>0</v>
      </c>
      <c r="AH2505" s="11">
        <f t="shared" si="4"/>
        <v>0</v>
      </c>
      <c r="AI2505" s="11">
        <f t="shared" si="5"/>
        <v>1</v>
      </c>
      <c r="AJ2505" s="11">
        <f>ROUNDUP(SUM(VLOOKUP(F2505,'Pontuação 3.0'!A$2:B$11,2,FALSE),VLOOKUP(E2505,'Pontuação 3.0'!C$2:D$11,2,FALSE),VLOOKUP(H2505,'Pontuação 3.0'!I$2:J$11,2,FALSE),VLOOKUP(J2505,'Pontuação 3.0'!G$2:H$11,2,FALSE),VLOOKUP(G2505,'Pontuação 3.0'!E$2:F$11,2,FALSE),VLOOKUP(K2505,'Pontuação 3.0'!K$2:L$11,2,FALSE),VLOOKUP(L2505,'Pontuação 3.0'!M$2:N$13,2,FALSE)),0)</f>
        <v>2003</v>
      </c>
      <c r="AK2505" s="10">
        <f t="shared" si="6"/>
        <v>200</v>
      </c>
      <c r="AL2505" s="10" t="str">
        <f t="array" ref="AL2505">IFERROR(INDEX('Pontuação 3.0'!G$13:G$191, MATCH(AK2505, 'Pontuação 3.0'!F$13:F$191, 0)), "Faixa Indefinida")</f>
        <v>C</v>
      </c>
      <c r="AM2505" s="10">
        <f t="shared" si="7"/>
        <v>0</v>
      </c>
      <c r="AN2505" s="10">
        <f t="shared" si="8"/>
        <v>0</v>
      </c>
      <c r="AO2505" s="10">
        <f t="shared" si="9"/>
        <v>1</v>
      </c>
      <c r="AP2505" s="10">
        <f t="shared" si="10"/>
        <v>0</v>
      </c>
    </row>
    <row r="2506" ht="15.75" customHeight="1">
      <c r="A2506" s="7">
        <v>45678.0</v>
      </c>
      <c r="B2506" s="8" t="s">
        <v>5728</v>
      </c>
      <c r="C2506" s="8" t="s">
        <v>5729</v>
      </c>
      <c r="D2506" s="9">
        <v>1.1991983871E10</v>
      </c>
      <c r="E2506" s="8" t="s">
        <v>6125</v>
      </c>
      <c r="F2506" s="8" t="s">
        <v>6126</v>
      </c>
      <c r="G2506" s="8" t="s">
        <v>6114</v>
      </c>
      <c r="H2506" s="8" t="s">
        <v>6123</v>
      </c>
      <c r="I2506" s="8" t="s">
        <v>6107</v>
      </c>
      <c r="J2506" s="8" t="s">
        <v>6129</v>
      </c>
      <c r="K2506" s="8" t="s">
        <v>6109</v>
      </c>
      <c r="L2506" s="8" t="s">
        <v>6136</v>
      </c>
      <c r="M2506" s="8" t="s">
        <v>6113</v>
      </c>
      <c r="N2506" s="12" t="s">
        <v>18</v>
      </c>
      <c r="O2506" s="12" t="s">
        <v>20</v>
      </c>
      <c r="P2506" s="12" t="s">
        <v>25</v>
      </c>
      <c r="Q2506" s="12" t="s">
        <v>682</v>
      </c>
      <c r="R2506" s="12" t="s">
        <v>21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10">
        <f>ROUNDUP(SUM(VLOOKUP(F2506,'Pontuação'!A$2:B$11,2,FALSE),VLOOKUP(E2506,'Pontuação'!C$2:D$11,2,FALSE),VLOOKUP(H2506,'Pontuação'!I$2:J$11,2,FALSE),VLOOKUP(J2506,'Pontuação'!G$2:H$11,2,FALSE),VLOOKUP(L2506,'Pontuação'!M$2:N$13,2,FALSE)),0)</f>
        <v>1753</v>
      </c>
      <c r="AD2506" s="11">
        <f t="shared" si="1"/>
        <v>175</v>
      </c>
      <c r="AE2506" s="11" t="str">
        <f t="array" ref="AE2506">IFERROR(INDEX('Pontuação'!G$13:G$101, MATCH(AD2506, 'Pontuação'!F$13:F$101, 0)), "Faixa Indefinida")</f>
        <v>B</v>
      </c>
      <c r="AF2506" s="11">
        <f t="shared" si="2"/>
        <v>0</v>
      </c>
      <c r="AG2506" s="11">
        <f t="shared" si="3"/>
        <v>1</v>
      </c>
      <c r="AH2506" s="11">
        <f t="shared" si="4"/>
        <v>0</v>
      </c>
      <c r="AI2506" s="11">
        <f t="shared" si="5"/>
        <v>0</v>
      </c>
      <c r="AJ2506" s="11">
        <f>ROUNDUP(SUM(VLOOKUP(F2506,'Pontuação 3.0'!A$2:B$11,2,FALSE),VLOOKUP(E2506,'Pontuação 3.0'!C$2:D$11,2,FALSE),VLOOKUP(H2506,'Pontuação 3.0'!I$2:J$11,2,FALSE),VLOOKUP(J2506,'Pontuação 3.0'!G$2:H$11,2,FALSE),VLOOKUP(G2506,'Pontuação 3.0'!E$2:F$11,2,FALSE),VLOOKUP(K2506,'Pontuação 3.0'!K$2:L$11,2,FALSE),VLOOKUP(L2506,'Pontuação 3.0'!M$2:N$13,2,FALSE)),0)</f>
        <v>2175</v>
      </c>
      <c r="AK2506" s="10">
        <f t="shared" si="6"/>
        <v>218</v>
      </c>
      <c r="AL2506" s="10" t="str">
        <f t="array" ref="AL2506">IFERROR(INDEX('Pontuação 3.0'!G$13:G$191, MATCH(AK2506, 'Pontuação 3.0'!F$13:F$191, 0)), "Faixa Indefinida")</f>
        <v>B</v>
      </c>
      <c r="AM2506" s="10">
        <f t="shared" si="7"/>
        <v>0</v>
      </c>
      <c r="AN2506" s="10">
        <f t="shared" si="8"/>
        <v>1</v>
      </c>
      <c r="AO2506" s="10">
        <f t="shared" si="9"/>
        <v>0</v>
      </c>
      <c r="AP2506" s="10">
        <f t="shared" si="10"/>
        <v>0</v>
      </c>
    </row>
    <row r="2507" ht="15.75" customHeight="1">
      <c r="A2507" s="7">
        <v>45678.0</v>
      </c>
      <c r="B2507" s="8" t="s">
        <v>5710</v>
      </c>
      <c r="C2507" s="8" t="s">
        <v>5711</v>
      </c>
      <c r="D2507" s="9">
        <v>9.2985523623E10</v>
      </c>
      <c r="E2507" s="8" t="s">
        <v>6125</v>
      </c>
      <c r="F2507" s="8" t="s">
        <v>6126</v>
      </c>
      <c r="G2507" s="8" t="s">
        <v>6114</v>
      </c>
      <c r="H2507" s="8" t="s">
        <v>6123</v>
      </c>
      <c r="I2507" s="8" t="s">
        <v>6107</v>
      </c>
      <c r="J2507" s="8" t="s">
        <v>6119</v>
      </c>
      <c r="K2507" s="8" t="s">
        <v>6107</v>
      </c>
      <c r="L2507" s="8" t="s">
        <v>6120</v>
      </c>
      <c r="M2507" s="8" t="s">
        <v>6133</v>
      </c>
      <c r="N2507" s="12" t="s">
        <v>18</v>
      </c>
      <c r="O2507" s="12" t="s">
        <v>20</v>
      </c>
      <c r="P2507" s="12" t="s">
        <v>102</v>
      </c>
      <c r="Q2507" s="12" t="s">
        <v>22</v>
      </c>
      <c r="R2507" s="12" t="s">
        <v>32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10">
        <f>ROUNDUP(SUM(VLOOKUP(F2507,'Pontuação'!A$2:B$11,2,FALSE),VLOOKUP(E2507,'Pontuação'!C$2:D$11,2,FALSE),VLOOKUP(H2507,'Pontuação'!I$2:J$11,2,FALSE),VLOOKUP(J2507,'Pontuação'!G$2:H$11,2,FALSE),VLOOKUP(L2507,'Pontuação'!M$2:N$13,2,FALSE)),0)</f>
        <v>1563</v>
      </c>
      <c r="AD2507" s="11">
        <f t="shared" si="1"/>
        <v>156</v>
      </c>
      <c r="AE2507" s="11" t="str">
        <f t="array" ref="AE2507">IFERROR(INDEX('Pontuação'!G$13:G$101, MATCH(AD2507, 'Pontuação'!F$13:F$101, 0)), "Faixa Indefinida")</f>
        <v>C</v>
      </c>
      <c r="AF2507" s="11">
        <f t="shared" si="2"/>
        <v>0</v>
      </c>
      <c r="AG2507" s="11">
        <f t="shared" si="3"/>
        <v>0</v>
      </c>
      <c r="AH2507" s="11">
        <f t="shared" si="4"/>
        <v>1</v>
      </c>
      <c r="AI2507" s="11">
        <f t="shared" si="5"/>
        <v>0</v>
      </c>
      <c r="AJ2507" s="11">
        <f>ROUNDUP(SUM(VLOOKUP(F2507,'Pontuação 3.0'!A$2:B$11,2,FALSE),VLOOKUP(E2507,'Pontuação 3.0'!C$2:D$11,2,FALSE),VLOOKUP(H2507,'Pontuação 3.0'!I$2:J$11,2,FALSE),VLOOKUP(J2507,'Pontuação 3.0'!G$2:H$11,2,FALSE),VLOOKUP(G2507,'Pontuação 3.0'!E$2:F$11,2,FALSE),VLOOKUP(K2507,'Pontuação 3.0'!K$2:L$11,2,FALSE),VLOOKUP(L2507,'Pontuação 3.0'!M$2:N$13,2,FALSE)),0)</f>
        <v>1747</v>
      </c>
      <c r="AK2507" s="10">
        <f t="shared" si="6"/>
        <v>175</v>
      </c>
      <c r="AL2507" s="10" t="str">
        <f t="array" ref="AL2507">IFERROR(INDEX('Pontuação 3.0'!G$13:G$191, MATCH(AK2507, 'Pontuação 3.0'!F$13:F$191, 0)), "Faixa Indefinida")</f>
        <v>D</v>
      </c>
      <c r="AM2507" s="10">
        <f t="shared" si="7"/>
        <v>0</v>
      </c>
      <c r="AN2507" s="10">
        <f t="shared" si="8"/>
        <v>0</v>
      </c>
      <c r="AO2507" s="10">
        <f t="shared" si="9"/>
        <v>0</v>
      </c>
      <c r="AP2507" s="10">
        <f t="shared" si="10"/>
        <v>1</v>
      </c>
    </row>
    <row r="2508" ht="15.75" customHeight="1">
      <c r="A2508" s="7">
        <v>45678.0</v>
      </c>
      <c r="B2508" s="8" t="s">
        <v>5732</v>
      </c>
      <c r="C2508" s="8" t="s">
        <v>5733</v>
      </c>
      <c r="D2508" s="9">
        <v>7.9998657963E10</v>
      </c>
      <c r="E2508" s="8" t="s">
        <v>6103</v>
      </c>
      <c r="F2508" s="8" t="s">
        <v>6116</v>
      </c>
      <c r="G2508" s="8" t="s">
        <v>6117</v>
      </c>
      <c r="H2508" s="8" t="s">
        <v>6106</v>
      </c>
      <c r="I2508" s="8" t="s">
        <v>6128</v>
      </c>
      <c r="J2508" s="8" t="s">
        <v>6108</v>
      </c>
      <c r="K2508" s="8" t="s">
        <v>6107</v>
      </c>
      <c r="L2508" s="8" t="s">
        <v>6115</v>
      </c>
      <c r="M2508" s="8" t="s">
        <v>6113</v>
      </c>
      <c r="N2508" s="12" t="s">
        <v>18</v>
      </c>
      <c r="O2508" s="12" t="s">
        <v>20</v>
      </c>
      <c r="P2508" s="12" t="s">
        <v>31</v>
      </c>
      <c r="Q2508" s="12" t="s">
        <v>33</v>
      </c>
      <c r="R2508" s="12" t="s">
        <v>32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10">
        <f>ROUNDUP(SUM(VLOOKUP(F2508,'Pontuação'!A$2:B$11,2,FALSE),VLOOKUP(E2508,'Pontuação'!C$2:D$11,2,FALSE),VLOOKUP(H2508,'Pontuação'!I$2:J$11,2,FALSE),VLOOKUP(J2508,'Pontuação'!G$2:H$11,2,FALSE),VLOOKUP(L2508,'Pontuação'!M$2:N$13,2,FALSE)),0)</f>
        <v>1658</v>
      </c>
      <c r="AD2508" s="11">
        <f t="shared" si="1"/>
        <v>166</v>
      </c>
      <c r="AE2508" s="11" t="str">
        <f t="array" ref="AE2508">IFERROR(INDEX('Pontuação'!G$13:G$101, MATCH(AD2508, 'Pontuação'!F$13:F$101, 0)), "Faixa Indefinida")</f>
        <v>B</v>
      </c>
      <c r="AF2508" s="11">
        <f t="shared" si="2"/>
        <v>0</v>
      </c>
      <c r="AG2508" s="11">
        <f t="shared" si="3"/>
        <v>1</v>
      </c>
      <c r="AH2508" s="11">
        <f t="shared" si="4"/>
        <v>0</v>
      </c>
      <c r="AI2508" s="11">
        <f t="shared" si="5"/>
        <v>0</v>
      </c>
      <c r="AJ2508" s="11">
        <f>ROUNDUP(SUM(VLOOKUP(F2508,'Pontuação 3.0'!A$2:B$11,2,FALSE),VLOOKUP(E2508,'Pontuação 3.0'!C$2:D$11,2,FALSE),VLOOKUP(H2508,'Pontuação 3.0'!I$2:J$11,2,FALSE),VLOOKUP(J2508,'Pontuação 3.0'!G$2:H$11,2,FALSE),VLOOKUP(G2508,'Pontuação 3.0'!E$2:F$11,2,FALSE),VLOOKUP(K2508,'Pontuação 3.0'!K$2:L$11,2,FALSE),VLOOKUP(L2508,'Pontuação 3.0'!M$2:N$13,2,FALSE)),0)</f>
        <v>2274</v>
      </c>
      <c r="AK2508" s="10">
        <f t="shared" si="6"/>
        <v>227</v>
      </c>
      <c r="AL2508" s="10" t="str">
        <f t="array" ref="AL2508">IFERROR(INDEX('Pontuação 3.0'!G$13:G$191, MATCH(AK2508, 'Pontuação 3.0'!F$13:F$191, 0)), "Faixa Indefinida")</f>
        <v>B</v>
      </c>
      <c r="AM2508" s="10">
        <f t="shared" si="7"/>
        <v>0</v>
      </c>
      <c r="AN2508" s="10">
        <f t="shared" si="8"/>
        <v>1</v>
      </c>
      <c r="AO2508" s="10">
        <f t="shared" si="9"/>
        <v>0</v>
      </c>
      <c r="AP2508" s="10">
        <f t="shared" si="10"/>
        <v>0</v>
      </c>
    </row>
    <row r="2509" ht="15.75" customHeight="1">
      <c r="A2509" s="7">
        <v>45678.0</v>
      </c>
      <c r="B2509" s="8" t="s">
        <v>5734</v>
      </c>
      <c r="C2509" s="8" t="s">
        <v>5735</v>
      </c>
      <c r="D2509" s="9">
        <v>1.1954224203E10</v>
      </c>
      <c r="E2509" s="8" t="s">
        <v>6125</v>
      </c>
      <c r="F2509" s="8" t="s">
        <v>6143</v>
      </c>
      <c r="G2509" s="8" t="s">
        <v>6117</v>
      </c>
      <c r="H2509" s="8" t="s">
        <v>6118</v>
      </c>
      <c r="I2509" s="8" t="s">
        <v>6107</v>
      </c>
      <c r="J2509" s="8" t="s">
        <v>6119</v>
      </c>
      <c r="K2509" s="8" t="s">
        <v>6107</v>
      </c>
      <c r="L2509" s="8" t="s">
        <v>6115</v>
      </c>
      <c r="M2509" s="8" t="s">
        <v>6113</v>
      </c>
      <c r="N2509" s="12" t="s">
        <v>18</v>
      </c>
      <c r="O2509" s="12" t="s">
        <v>20</v>
      </c>
      <c r="P2509" s="12" t="s">
        <v>25</v>
      </c>
      <c r="Q2509" s="12" t="s">
        <v>22</v>
      </c>
      <c r="R2509" s="12" t="s">
        <v>21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10">
        <f>ROUNDUP(SUM(VLOOKUP(F2509,'Pontuação'!A$2:B$11,2,FALSE),VLOOKUP(E2509,'Pontuação'!C$2:D$11,2,FALSE),VLOOKUP(H2509,'Pontuação'!I$2:J$11,2,FALSE),VLOOKUP(J2509,'Pontuação'!G$2:H$11,2,FALSE),VLOOKUP(L2509,'Pontuação'!M$2:N$13,2,FALSE)),0)</f>
        <v>1570</v>
      </c>
      <c r="AD2509" s="11">
        <f t="shared" si="1"/>
        <v>157</v>
      </c>
      <c r="AE2509" s="11" t="str">
        <f t="array" ref="AE2509">IFERROR(INDEX('Pontuação'!G$13:G$101, MATCH(AD2509, 'Pontuação'!F$13:F$101, 0)), "Faixa Indefinida")</f>
        <v>C</v>
      </c>
      <c r="AF2509" s="11">
        <f t="shared" si="2"/>
        <v>0</v>
      </c>
      <c r="AG2509" s="11">
        <f t="shared" si="3"/>
        <v>0</v>
      </c>
      <c r="AH2509" s="11">
        <f t="shared" si="4"/>
        <v>1</v>
      </c>
      <c r="AI2509" s="11">
        <f t="shared" si="5"/>
        <v>0</v>
      </c>
      <c r="AJ2509" s="11">
        <f>ROUNDUP(SUM(VLOOKUP(F2509,'Pontuação 3.0'!A$2:B$11,2,FALSE),VLOOKUP(E2509,'Pontuação 3.0'!C$2:D$11,2,FALSE),VLOOKUP(H2509,'Pontuação 3.0'!I$2:J$11,2,FALSE),VLOOKUP(J2509,'Pontuação 3.0'!G$2:H$11,2,FALSE),VLOOKUP(G2509,'Pontuação 3.0'!E$2:F$11,2,FALSE),VLOOKUP(K2509,'Pontuação 3.0'!K$2:L$11,2,FALSE),VLOOKUP(L2509,'Pontuação 3.0'!M$2:N$13,2,FALSE)),0)</f>
        <v>1957</v>
      </c>
      <c r="AK2509" s="10">
        <f t="shared" si="6"/>
        <v>196</v>
      </c>
      <c r="AL2509" s="10" t="str">
        <f t="array" ref="AL2509">IFERROR(INDEX('Pontuação 3.0'!G$13:G$191, MATCH(AK2509, 'Pontuação 3.0'!F$13:F$191, 0)), "Faixa Indefinida")</f>
        <v>C</v>
      </c>
      <c r="AM2509" s="10">
        <f t="shared" si="7"/>
        <v>0</v>
      </c>
      <c r="AN2509" s="10">
        <f t="shared" si="8"/>
        <v>0</v>
      </c>
      <c r="AO2509" s="10">
        <f t="shared" si="9"/>
        <v>1</v>
      </c>
      <c r="AP2509" s="10">
        <f t="shared" si="10"/>
        <v>0</v>
      </c>
    </row>
    <row r="2510" ht="15.75" customHeight="1">
      <c r="A2510" s="7">
        <v>45678.0</v>
      </c>
      <c r="B2510" s="8" t="s">
        <v>5738</v>
      </c>
      <c r="C2510" s="8" t="s">
        <v>5739</v>
      </c>
      <c r="D2510" s="9">
        <v>8.3998625791E10</v>
      </c>
      <c r="E2510" s="8" t="s">
        <v>6125</v>
      </c>
      <c r="F2510" s="8" t="s">
        <v>6116</v>
      </c>
      <c r="G2510" s="8" t="s">
        <v>6117</v>
      </c>
      <c r="H2510" s="8" t="s">
        <v>6106</v>
      </c>
      <c r="I2510" s="8" t="s">
        <v>6107</v>
      </c>
      <c r="J2510" s="8" t="s">
        <v>6119</v>
      </c>
      <c r="K2510" s="8" t="s">
        <v>6107</v>
      </c>
      <c r="L2510" s="8" t="s">
        <v>6110</v>
      </c>
      <c r="M2510" s="8" t="s">
        <v>6113</v>
      </c>
      <c r="N2510" s="12" t="s">
        <v>18</v>
      </c>
      <c r="O2510" s="12" t="s">
        <v>20</v>
      </c>
      <c r="P2510" s="12" t="s">
        <v>25</v>
      </c>
      <c r="Q2510" s="12" t="s">
        <v>184</v>
      </c>
      <c r="R2510" s="12" t="s">
        <v>32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10">
        <f>ROUNDUP(SUM(VLOOKUP(F2510,'Pontuação'!A$2:B$11,2,FALSE),VLOOKUP(E2510,'Pontuação'!C$2:D$11,2,FALSE),VLOOKUP(H2510,'Pontuação'!I$2:J$11,2,FALSE),VLOOKUP(J2510,'Pontuação'!G$2:H$11,2,FALSE),VLOOKUP(L2510,'Pontuação'!M$2:N$13,2,FALSE)),0)</f>
        <v>1627</v>
      </c>
      <c r="AD2510" s="11">
        <f t="shared" si="1"/>
        <v>163</v>
      </c>
      <c r="AE2510" s="11" t="str">
        <f t="array" ref="AE2510">IFERROR(INDEX('Pontuação'!G$13:G$101, MATCH(AD2510, 'Pontuação'!F$13:F$101, 0)), "Faixa Indefinida")</f>
        <v>C</v>
      </c>
      <c r="AF2510" s="11">
        <f t="shared" si="2"/>
        <v>0</v>
      </c>
      <c r="AG2510" s="11">
        <f t="shared" si="3"/>
        <v>0</v>
      </c>
      <c r="AH2510" s="11">
        <f t="shared" si="4"/>
        <v>1</v>
      </c>
      <c r="AI2510" s="11">
        <f t="shared" si="5"/>
        <v>0</v>
      </c>
      <c r="AJ2510" s="11">
        <f>ROUNDUP(SUM(VLOOKUP(F2510,'Pontuação 3.0'!A$2:B$11,2,FALSE),VLOOKUP(E2510,'Pontuação 3.0'!C$2:D$11,2,FALSE),VLOOKUP(H2510,'Pontuação 3.0'!I$2:J$11,2,FALSE),VLOOKUP(J2510,'Pontuação 3.0'!G$2:H$11,2,FALSE),VLOOKUP(G2510,'Pontuação 3.0'!E$2:F$11,2,FALSE),VLOOKUP(K2510,'Pontuação 3.0'!K$2:L$11,2,FALSE),VLOOKUP(L2510,'Pontuação 3.0'!M$2:N$13,2,FALSE)),0)</f>
        <v>2286</v>
      </c>
      <c r="AK2510" s="10">
        <f t="shared" si="6"/>
        <v>229</v>
      </c>
      <c r="AL2510" s="10" t="str">
        <f t="array" ref="AL2510">IFERROR(INDEX('Pontuação 3.0'!G$13:G$191, MATCH(AK2510, 'Pontuação 3.0'!F$13:F$191, 0)), "Faixa Indefinida")</f>
        <v>B</v>
      </c>
      <c r="AM2510" s="10">
        <f t="shared" si="7"/>
        <v>0</v>
      </c>
      <c r="AN2510" s="10">
        <f t="shared" si="8"/>
        <v>1</v>
      </c>
      <c r="AO2510" s="10">
        <f t="shared" si="9"/>
        <v>0</v>
      </c>
      <c r="AP2510" s="10">
        <f t="shared" si="10"/>
        <v>0</v>
      </c>
    </row>
    <row r="2511" ht="15.75" customHeight="1">
      <c r="A2511" s="7">
        <v>45678.0</v>
      </c>
      <c r="B2511" s="8" t="s">
        <v>5734</v>
      </c>
      <c r="C2511" s="8" t="s">
        <v>5735</v>
      </c>
      <c r="D2511" s="9">
        <v>1.1954224203E10</v>
      </c>
      <c r="E2511" s="8" t="s">
        <v>6125</v>
      </c>
      <c r="F2511" s="8" t="s">
        <v>6126</v>
      </c>
      <c r="G2511" s="8" t="s">
        <v>6117</v>
      </c>
      <c r="H2511" s="8" t="s">
        <v>6106</v>
      </c>
      <c r="I2511" s="8" t="s">
        <v>6107</v>
      </c>
      <c r="J2511" s="8" t="s">
        <v>6119</v>
      </c>
      <c r="K2511" s="8" t="s">
        <v>6107</v>
      </c>
      <c r="L2511" s="8" t="s">
        <v>6115</v>
      </c>
      <c r="M2511" s="8" t="s">
        <v>6121</v>
      </c>
      <c r="N2511" s="12" t="s">
        <v>18</v>
      </c>
      <c r="O2511" s="12" t="s">
        <v>20</v>
      </c>
      <c r="P2511" s="12" t="s">
        <v>25</v>
      </c>
      <c r="Q2511" s="12" t="s">
        <v>22</v>
      </c>
      <c r="R2511" s="12" t="s">
        <v>21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10">
        <f>ROUNDUP(SUM(VLOOKUP(F2511,'Pontuação'!A$2:B$11,2,FALSE),VLOOKUP(E2511,'Pontuação'!C$2:D$11,2,FALSE),VLOOKUP(H2511,'Pontuação'!I$2:J$11,2,FALSE),VLOOKUP(J2511,'Pontuação'!G$2:H$11,2,FALSE),VLOOKUP(L2511,'Pontuação'!M$2:N$13,2,FALSE)),0)</f>
        <v>1545</v>
      </c>
      <c r="AD2511" s="11">
        <f t="shared" si="1"/>
        <v>155</v>
      </c>
      <c r="AE2511" s="11" t="str">
        <f t="array" ref="AE2511">IFERROR(INDEX('Pontuação'!G$13:G$101, MATCH(AD2511, 'Pontuação'!F$13:F$101, 0)), "Faixa Indefinida")</f>
        <v>C</v>
      </c>
      <c r="AF2511" s="11">
        <f t="shared" si="2"/>
        <v>0</v>
      </c>
      <c r="AG2511" s="11">
        <f t="shared" si="3"/>
        <v>0</v>
      </c>
      <c r="AH2511" s="11">
        <f t="shared" si="4"/>
        <v>1</v>
      </c>
      <c r="AI2511" s="11">
        <f t="shared" si="5"/>
        <v>0</v>
      </c>
      <c r="AJ2511" s="11">
        <f>ROUNDUP(SUM(VLOOKUP(F2511,'Pontuação 3.0'!A$2:B$11,2,FALSE),VLOOKUP(E2511,'Pontuação 3.0'!C$2:D$11,2,FALSE),VLOOKUP(H2511,'Pontuação 3.0'!I$2:J$11,2,FALSE),VLOOKUP(J2511,'Pontuação 3.0'!G$2:H$11,2,FALSE),VLOOKUP(G2511,'Pontuação 3.0'!E$2:F$11,2,FALSE),VLOOKUP(K2511,'Pontuação 3.0'!K$2:L$11,2,FALSE),VLOOKUP(L2511,'Pontuação 3.0'!M$2:N$13,2,FALSE)),0)</f>
        <v>1959</v>
      </c>
      <c r="AK2511" s="10">
        <f t="shared" si="6"/>
        <v>196</v>
      </c>
      <c r="AL2511" s="10" t="str">
        <f t="array" ref="AL2511">IFERROR(INDEX('Pontuação 3.0'!G$13:G$191, MATCH(AK2511, 'Pontuação 3.0'!F$13:F$191, 0)), "Faixa Indefinida")</f>
        <v>C</v>
      </c>
      <c r="AM2511" s="10">
        <f t="shared" si="7"/>
        <v>0</v>
      </c>
      <c r="AN2511" s="10">
        <f t="shared" si="8"/>
        <v>0</v>
      </c>
      <c r="AO2511" s="10">
        <f t="shared" si="9"/>
        <v>1</v>
      </c>
      <c r="AP2511" s="10">
        <f t="shared" si="10"/>
        <v>0</v>
      </c>
    </row>
    <row r="2512" ht="15.75" customHeight="1">
      <c r="A2512" s="7">
        <v>45678.0</v>
      </c>
      <c r="B2512" s="8" t="s">
        <v>5740</v>
      </c>
      <c r="C2512" s="8" t="s">
        <v>5741</v>
      </c>
      <c r="D2512" s="9">
        <v>8.1989134482E10</v>
      </c>
      <c r="E2512" s="8" t="s">
        <v>6103</v>
      </c>
      <c r="F2512" s="8" t="s">
        <v>6116</v>
      </c>
      <c r="G2512" s="8" t="s">
        <v>6114</v>
      </c>
      <c r="H2512" s="8" t="s">
        <v>6123</v>
      </c>
      <c r="I2512" s="8" t="s">
        <v>6107</v>
      </c>
      <c r="J2512" s="8" t="s">
        <v>6108</v>
      </c>
      <c r="K2512" s="8" t="s">
        <v>6107</v>
      </c>
      <c r="L2512" s="8" t="s">
        <v>6115</v>
      </c>
      <c r="M2512" s="8" t="s">
        <v>6111</v>
      </c>
      <c r="N2512" s="12" t="s">
        <v>18</v>
      </c>
      <c r="O2512" s="12" t="s">
        <v>20</v>
      </c>
      <c r="P2512" s="12" t="s">
        <v>48</v>
      </c>
      <c r="Q2512" s="12" t="s">
        <v>22</v>
      </c>
      <c r="R2512" s="12" t="s">
        <v>32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10">
        <f>ROUNDUP(SUM(VLOOKUP(F2512,'Pontuação'!A$2:B$11,2,FALSE),VLOOKUP(E2512,'Pontuação'!C$2:D$11,2,FALSE),VLOOKUP(H2512,'Pontuação'!I$2:J$11,2,FALSE),VLOOKUP(J2512,'Pontuação'!G$2:H$11,2,FALSE),VLOOKUP(L2512,'Pontuação'!M$2:N$13,2,FALSE)),0)</f>
        <v>1544</v>
      </c>
      <c r="AD2512" s="11">
        <f t="shared" si="1"/>
        <v>154</v>
      </c>
      <c r="AE2512" s="11" t="str">
        <f t="array" ref="AE2512">IFERROR(INDEX('Pontuação'!G$13:G$101, MATCH(AD2512, 'Pontuação'!F$13:F$101, 0)), "Faixa Indefinida")</f>
        <v>C</v>
      </c>
      <c r="AF2512" s="11">
        <f t="shared" si="2"/>
        <v>0</v>
      </c>
      <c r="AG2512" s="11">
        <f t="shared" si="3"/>
        <v>0</v>
      </c>
      <c r="AH2512" s="11">
        <f t="shared" si="4"/>
        <v>1</v>
      </c>
      <c r="AI2512" s="11">
        <f t="shared" si="5"/>
        <v>0</v>
      </c>
      <c r="AJ2512" s="11">
        <f>ROUNDUP(SUM(VLOOKUP(F2512,'Pontuação 3.0'!A$2:B$11,2,FALSE),VLOOKUP(E2512,'Pontuação 3.0'!C$2:D$11,2,FALSE),VLOOKUP(H2512,'Pontuação 3.0'!I$2:J$11,2,FALSE),VLOOKUP(J2512,'Pontuação 3.0'!G$2:H$11,2,FALSE),VLOOKUP(G2512,'Pontuação 3.0'!E$2:F$11,2,FALSE),VLOOKUP(K2512,'Pontuação 3.0'!K$2:L$11,2,FALSE),VLOOKUP(L2512,'Pontuação 3.0'!M$2:N$13,2,FALSE)),0)</f>
        <v>1976</v>
      </c>
      <c r="AK2512" s="10">
        <f t="shared" si="6"/>
        <v>198</v>
      </c>
      <c r="AL2512" s="10" t="str">
        <f t="array" ref="AL2512">IFERROR(INDEX('Pontuação 3.0'!G$13:G$191, MATCH(AK2512, 'Pontuação 3.0'!F$13:F$191, 0)), "Faixa Indefinida")</f>
        <v>C</v>
      </c>
      <c r="AM2512" s="10">
        <f t="shared" si="7"/>
        <v>0</v>
      </c>
      <c r="AN2512" s="10">
        <f t="shared" si="8"/>
        <v>0</v>
      </c>
      <c r="AO2512" s="10">
        <f t="shared" si="9"/>
        <v>1</v>
      </c>
      <c r="AP2512" s="10">
        <f t="shared" si="10"/>
        <v>0</v>
      </c>
    </row>
    <row r="2513" ht="15.75" customHeight="1">
      <c r="A2513" s="7">
        <v>45678.0</v>
      </c>
      <c r="B2513" s="8" t="s">
        <v>251</v>
      </c>
      <c r="C2513" s="8" t="s">
        <v>5718</v>
      </c>
      <c r="D2513" s="9">
        <v>1.9996258463E10</v>
      </c>
      <c r="E2513" s="8" t="s">
        <v>6103</v>
      </c>
      <c r="F2513" s="8" t="s">
        <v>6126</v>
      </c>
      <c r="G2513" s="8" t="s">
        <v>6117</v>
      </c>
      <c r="H2513" s="8" t="s">
        <v>6132</v>
      </c>
      <c r="I2513" s="8" t="s">
        <v>6128</v>
      </c>
      <c r="J2513" s="8" t="s">
        <v>6119</v>
      </c>
      <c r="K2513" s="8" t="s">
        <v>6109</v>
      </c>
      <c r="L2513" s="8" t="s">
        <v>6124</v>
      </c>
      <c r="M2513" s="8" t="s">
        <v>6111</v>
      </c>
      <c r="N2513" s="12" t="s">
        <v>18</v>
      </c>
      <c r="O2513" s="12" t="s">
        <v>20</v>
      </c>
      <c r="P2513" s="12" t="s">
        <v>121</v>
      </c>
      <c r="Q2513" s="12" t="s">
        <v>22</v>
      </c>
      <c r="R2513" s="12" t="s">
        <v>32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10">
        <f>ROUNDUP(SUM(VLOOKUP(F2513,'Pontuação'!A$2:B$11,2,FALSE),VLOOKUP(E2513,'Pontuação'!C$2:D$11,2,FALSE),VLOOKUP(H2513,'Pontuação'!I$2:J$11,2,FALSE),VLOOKUP(J2513,'Pontuação'!G$2:H$11,2,FALSE),VLOOKUP(L2513,'Pontuação'!M$2:N$13,2,FALSE)),0)</f>
        <v>1320</v>
      </c>
      <c r="AD2513" s="11">
        <f t="shared" si="1"/>
        <v>132</v>
      </c>
      <c r="AE2513" s="11" t="str">
        <f t="array" ref="AE2513">IFERROR(INDEX('Pontuação'!G$13:G$101, MATCH(AD2513, 'Pontuação'!F$13:F$101, 0)), "Faixa Indefinida")</f>
        <v>D</v>
      </c>
      <c r="AF2513" s="11">
        <f t="shared" si="2"/>
        <v>0</v>
      </c>
      <c r="AG2513" s="11">
        <f t="shared" si="3"/>
        <v>0</v>
      </c>
      <c r="AH2513" s="11">
        <f t="shared" si="4"/>
        <v>0</v>
      </c>
      <c r="AI2513" s="11">
        <f t="shared" si="5"/>
        <v>1</v>
      </c>
      <c r="AJ2513" s="11">
        <f>ROUNDUP(SUM(VLOOKUP(F2513,'Pontuação 3.0'!A$2:B$11,2,FALSE),VLOOKUP(E2513,'Pontuação 3.0'!C$2:D$11,2,FALSE),VLOOKUP(H2513,'Pontuação 3.0'!I$2:J$11,2,FALSE),VLOOKUP(J2513,'Pontuação 3.0'!G$2:H$11,2,FALSE),VLOOKUP(G2513,'Pontuação 3.0'!E$2:F$11,2,FALSE),VLOOKUP(K2513,'Pontuação 3.0'!K$2:L$11,2,FALSE),VLOOKUP(L2513,'Pontuação 3.0'!M$2:N$13,2,FALSE)),0)</f>
        <v>2112</v>
      </c>
      <c r="AK2513" s="10">
        <f t="shared" si="6"/>
        <v>211</v>
      </c>
      <c r="AL2513" s="10" t="str">
        <f t="array" ref="AL2513">IFERROR(INDEX('Pontuação 3.0'!G$13:G$191, MATCH(AK2513, 'Pontuação 3.0'!F$13:F$191, 0)), "Faixa Indefinida")</f>
        <v>C</v>
      </c>
      <c r="AM2513" s="10">
        <f t="shared" si="7"/>
        <v>0</v>
      </c>
      <c r="AN2513" s="10">
        <f t="shared" si="8"/>
        <v>0</v>
      </c>
      <c r="AO2513" s="10">
        <f t="shared" si="9"/>
        <v>1</v>
      </c>
      <c r="AP2513" s="10">
        <f t="shared" si="10"/>
        <v>0</v>
      </c>
    </row>
    <row r="2514" ht="15.75" customHeight="1">
      <c r="A2514" s="7">
        <v>45678.0</v>
      </c>
      <c r="B2514" s="8" t="s">
        <v>5742</v>
      </c>
      <c r="C2514" s="8" t="s">
        <v>5743</v>
      </c>
      <c r="D2514" s="9">
        <v>6.8999825013E10</v>
      </c>
      <c r="E2514" s="8" t="s">
        <v>6103</v>
      </c>
      <c r="F2514" s="8" t="s">
        <v>6116</v>
      </c>
      <c r="G2514" s="8" t="s">
        <v>6117</v>
      </c>
      <c r="H2514" s="8" t="s">
        <v>6106</v>
      </c>
      <c r="I2514" s="8" t="s">
        <v>6128</v>
      </c>
      <c r="J2514" s="8" t="s">
        <v>6119</v>
      </c>
      <c r="K2514" s="8" t="s">
        <v>6107</v>
      </c>
      <c r="L2514" s="8" t="s">
        <v>6115</v>
      </c>
      <c r="M2514" s="8" t="s">
        <v>6113</v>
      </c>
      <c r="N2514" s="12" t="s">
        <v>18</v>
      </c>
      <c r="O2514" s="12" t="s">
        <v>20</v>
      </c>
      <c r="P2514" s="12" t="s">
        <v>121</v>
      </c>
      <c r="Q2514" s="12" t="s">
        <v>22</v>
      </c>
      <c r="R2514" s="12" t="s">
        <v>21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10">
        <f>ROUNDUP(SUM(VLOOKUP(F2514,'Pontuação'!A$2:B$11,2,FALSE),VLOOKUP(E2514,'Pontuação'!C$2:D$11,2,FALSE),VLOOKUP(H2514,'Pontuação'!I$2:J$11,2,FALSE),VLOOKUP(J2514,'Pontuação'!G$2:H$11,2,FALSE),VLOOKUP(L2514,'Pontuação'!M$2:N$13,2,FALSE)),0)</f>
        <v>1553</v>
      </c>
      <c r="AD2514" s="11">
        <f t="shared" si="1"/>
        <v>155</v>
      </c>
      <c r="AE2514" s="11" t="str">
        <f t="array" ref="AE2514">IFERROR(INDEX('Pontuação'!G$13:G$101, MATCH(AD2514, 'Pontuação'!F$13:F$101, 0)), "Faixa Indefinida")</f>
        <v>C</v>
      </c>
      <c r="AF2514" s="11">
        <f t="shared" si="2"/>
        <v>0</v>
      </c>
      <c r="AG2514" s="11">
        <f t="shared" si="3"/>
        <v>0</v>
      </c>
      <c r="AH2514" s="11">
        <f t="shared" si="4"/>
        <v>1</v>
      </c>
      <c r="AI2514" s="11">
        <f t="shared" si="5"/>
        <v>0</v>
      </c>
      <c r="AJ2514" s="11">
        <f>ROUNDUP(SUM(VLOOKUP(F2514,'Pontuação 3.0'!A$2:B$11,2,FALSE),VLOOKUP(E2514,'Pontuação 3.0'!C$2:D$11,2,FALSE),VLOOKUP(H2514,'Pontuação 3.0'!I$2:J$11,2,FALSE),VLOOKUP(J2514,'Pontuação 3.0'!G$2:H$11,2,FALSE),VLOOKUP(G2514,'Pontuação 3.0'!E$2:F$11,2,FALSE),VLOOKUP(K2514,'Pontuação 3.0'!K$2:L$11,2,FALSE),VLOOKUP(L2514,'Pontuação 3.0'!M$2:N$13,2,FALSE)),0)</f>
        <v>2122</v>
      </c>
      <c r="AK2514" s="10">
        <f t="shared" si="6"/>
        <v>212</v>
      </c>
      <c r="AL2514" s="10" t="str">
        <f t="array" ref="AL2514">IFERROR(INDEX('Pontuação 3.0'!G$13:G$191, MATCH(AK2514, 'Pontuação 3.0'!F$13:F$191, 0)), "Faixa Indefinida")</f>
        <v>C</v>
      </c>
      <c r="AM2514" s="10">
        <f t="shared" si="7"/>
        <v>0</v>
      </c>
      <c r="AN2514" s="10">
        <f t="shared" si="8"/>
        <v>0</v>
      </c>
      <c r="AO2514" s="10">
        <f t="shared" si="9"/>
        <v>1</v>
      </c>
      <c r="AP2514" s="10">
        <f t="shared" si="10"/>
        <v>0</v>
      </c>
    </row>
    <row r="2515" ht="15.75" customHeight="1">
      <c r="A2515" s="7">
        <v>45678.0</v>
      </c>
      <c r="B2515" s="8" t="s">
        <v>5744</v>
      </c>
      <c r="C2515" s="8" t="s">
        <v>5745</v>
      </c>
      <c r="D2515" s="9">
        <v>1.1913389571E10</v>
      </c>
      <c r="E2515" s="8" t="s">
        <v>6103</v>
      </c>
      <c r="F2515" s="8" t="s">
        <v>6116</v>
      </c>
      <c r="G2515" s="8" t="s">
        <v>6117</v>
      </c>
      <c r="H2515" s="8" t="s">
        <v>6132</v>
      </c>
      <c r="I2515" s="8" t="s">
        <v>6107</v>
      </c>
      <c r="J2515" s="8" t="s">
        <v>6119</v>
      </c>
      <c r="K2515" s="8" t="s">
        <v>6107</v>
      </c>
      <c r="L2515" s="8" t="s">
        <v>6124</v>
      </c>
      <c r="M2515" s="8" t="s">
        <v>6113</v>
      </c>
      <c r="N2515" s="12" t="s">
        <v>18</v>
      </c>
      <c r="O2515" s="12" t="s">
        <v>20</v>
      </c>
      <c r="P2515" s="12" t="s">
        <v>112</v>
      </c>
      <c r="Q2515" s="12" t="s">
        <v>22</v>
      </c>
      <c r="R2515" s="12" t="s">
        <v>32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10">
        <f>ROUNDUP(SUM(VLOOKUP(F2515,'Pontuação'!A$2:B$11,2,FALSE),VLOOKUP(E2515,'Pontuação'!C$2:D$11,2,FALSE),VLOOKUP(H2515,'Pontuação'!I$2:J$11,2,FALSE),VLOOKUP(J2515,'Pontuação'!G$2:H$11,2,FALSE),VLOOKUP(L2515,'Pontuação'!M$2:N$13,2,FALSE)),0)</f>
        <v>1332</v>
      </c>
      <c r="AD2515" s="11">
        <f t="shared" si="1"/>
        <v>133</v>
      </c>
      <c r="AE2515" s="11" t="str">
        <f t="array" ref="AE2515">IFERROR(INDEX('Pontuação'!G$13:G$101, MATCH(AD2515, 'Pontuação'!F$13:F$101, 0)), "Faixa Indefinida")</f>
        <v>D</v>
      </c>
      <c r="AF2515" s="11">
        <f t="shared" si="2"/>
        <v>0</v>
      </c>
      <c r="AG2515" s="11">
        <f t="shared" si="3"/>
        <v>0</v>
      </c>
      <c r="AH2515" s="11">
        <f t="shared" si="4"/>
        <v>0</v>
      </c>
      <c r="AI2515" s="11">
        <f t="shared" si="5"/>
        <v>1</v>
      </c>
      <c r="AJ2515" s="11">
        <f>ROUNDUP(SUM(VLOOKUP(F2515,'Pontuação 3.0'!A$2:B$11,2,FALSE),VLOOKUP(E2515,'Pontuação 3.0'!C$2:D$11,2,FALSE),VLOOKUP(H2515,'Pontuação 3.0'!I$2:J$11,2,FALSE),VLOOKUP(J2515,'Pontuação 3.0'!G$2:H$11,2,FALSE),VLOOKUP(G2515,'Pontuação 3.0'!E$2:F$11,2,FALSE),VLOOKUP(K2515,'Pontuação 3.0'!K$2:L$11,2,FALSE),VLOOKUP(L2515,'Pontuação 3.0'!M$2:N$13,2,FALSE)),0)</f>
        <v>1984</v>
      </c>
      <c r="AK2515" s="10">
        <f t="shared" si="6"/>
        <v>198</v>
      </c>
      <c r="AL2515" s="10" t="str">
        <f t="array" ref="AL2515">IFERROR(INDEX('Pontuação 3.0'!G$13:G$191, MATCH(AK2515, 'Pontuação 3.0'!F$13:F$191, 0)), "Faixa Indefinida")</f>
        <v>C</v>
      </c>
      <c r="AM2515" s="10">
        <f t="shared" si="7"/>
        <v>0</v>
      </c>
      <c r="AN2515" s="10">
        <f t="shared" si="8"/>
        <v>0</v>
      </c>
      <c r="AO2515" s="10">
        <f t="shared" si="9"/>
        <v>1</v>
      </c>
      <c r="AP2515" s="10">
        <f t="shared" si="10"/>
        <v>0</v>
      </c>
    </row>
    <row r="2516" ht="15.75" customHeight="1">
      <c r="A2516" s="7">
        <v>45678.0</v>
      </c>
      <c r="B2516" s="8" t="s">
        <v>5748</v>
      </c>
      <c r="C2516" s="8" t="s">
        <v>5749</v>
      </c>
      <c r="D2516" s="9">
        <v>7.7981138286E10</v>
      </c>
      <c r="E2516" s="8" t="s">
        <v>6103</v>
      </c>
      <c r="F2516" s="8" t="s">
        <v>6116</v>
      </c>
      <c r="G2516" s="8" t="s">
        <v>6117</v>
      </c>
      <c r="H2516" s="8" t="s">
        <v>6106</v>
      </c>
      <c r="I2516" s="8" t="s">
        <v>6128</v>
      </c>
      <c r="J2516" s="8" t="s">
        <v>6119</v>
      </c>
      <c r="K2516" s="8" t="s">
        <v>6107</v>
      </c>
      <c r="L2516" s="8" t="s">
        <v>6120</v>
      </c>
      <c r="M2516" s="8" t="s">
        <v>6113</v>
      </c>
      <c r="N2516" s="12" t="s">
        <v>18</v>
      </c>
      <c r="O2516" s="12" t="s">
        <v>20</v>
      </c>
      <c r="P2516" s="12" t="s">
        <v>121</v>
      </c>
      <c r="Q2516" s="12" t="s">
        <v>22</v>
      </c>
      <c r="R2516" s="12" t="s">
        <v>32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10">
        <f>ROUNDUP(SUM(VLOOKUP(F2516,'Pontuação'!A$2:B$11,2,FALSE),VLOOKUP(E2516,'Pontuação'!C$2:D$11,2,FALSE),VLOOKUP(H2516,'Pontuação'!I$2:J$11,2,FALSE),VLOOKUP(J2516,'Pontuação'!G$2:H$11,2,FALSE),VLOOKUP(L2516,'Pontuação'!M$2:N$13,2,FALSE)),0)</f>
        <v>1685</v>
      </c>
      <c r="AD2516" s="11">
        <f t="shared" si="1"/>
        <v>169</v>
      </c>
      <c r="AE2516" s="11" t="str">
        <f t="array" ref="AE2516">IFERROR(INDEX('Pontuação'!G$13:G$101, MATCH(AD2516, 'Pontuação'!F$13:F$101, 0)), "Faixa Indefinida")</f>
        <v>B</v>
      </c>
      <c r="AF2516" s="11">
        <f t="shared" si="2"/>
        <v>0</v>
      </c>
      <c r="AG2516" s="11">
        <f t="shared" si="3"/>
        <v>1</v>
      </c>
      <c r="AH2516" s="11">
        <f t="shared" si="4"/>
        <v>0</v>
      </c>
      <c r="AI2516" s="11">
        <f t="shared" si="5"/>
        <v>0</v>
      </c>
      <c r="AJ2516" s="11">
        <f>ROUNDUP(SUM(VLOOKUP(F2516,'Pontuação 3.0'!A$2:B$11,2,FALSE),VLOOKUP(E2516,'Pontuação 3.0'!C$2:D$11,2,FALSE),VLOOKUP(H2516,'Pontuação 3.0'!I$2:J$11,2,FALSE),VLOOKUP(J2516,'Pontuação 3.0'!G$2:H$11,2,FALSE),VLOOKUP(G2516,'Pontuação 3.0'!E$2:F$11,2,FALSE),VLOOKUP(K2516,'Pontuação 3.0'!K$2:L$11,2,FALSE),VLOOKUP(L2516,'Pontuação 3.0'!M$2:N$13,2,FALSE)),0)</f>
        <v>2208</v>
      </c>
      <c r="AK2516" s="10">
        <f t="shared" si="6"/>
        <v>221</v>
      </c>
      <c r="AL2516" s="10" t="str">
        <f t="array" ref="AL2516">IFERROR(INDEX('Pontuação 3.0'!G$13:G$191, MATCH(AK2516, 'Pontuação 3.0'!F$13:F$191, 0)), "Faixa Indefinida")</f>
        <v>B</v>
      </c>
      <c r="AM2516" s="10">
        <f t="shared" si="7"/>
        <v>0</v>
      </c>
      <c r="AN2516" s="10">
        <f t="shared" si="8"/>
        <v>1</v>
      </c>
      <c r="AO2516" s="10">
        <f t="shared" si="9"/>
        <v>0</v>
      </c>
      <c r="AP2516" s="10">
        <f t="shared" si="10"/>
        <v>0</v>
      </c>
    </row>
    <row r="2517" ht="15.75" customHeight="1">
      <c r="A2517" s="7">
        <v>45678.0</v>
      </c>
      <c r="B2517" s="8" t="s">
        <v>5750</v>
      </c>
      <c r="C2517" s="8" t="s">
        <v>5751</v>
      </c>
      <c r="D2517" s="9">
        <v>9.4992020259E10</v>
      </c>
      <c r="E2517" s="8" t="s">
        <v>6125</v>
      </c>
      <c r="F2517" s="8" t="s">
        <v>6104</v>
      </c>
      <c r="G2517" s="8" t="s">
        <v>6117</v>
      </c>
      <c r="H2517" s="8" t="s">
        <v>6118</v>
      </c>
      <c r="I2517" s="8" t="s">
        <v>6128</v>
      </c>
      <c r="J2517" s="8" t="s">
        <v>6108</v>
      </c>
      <c r="K2517" s="8" t="s">
        <v>6107</v>
      </c>
      <c r="L2517" s="8" t="s">
        <v>6120</v>
      </c>
      <c r="M2517" s="8" t="s">
        <v>6113</v>
      </c>
      <c r="N2517" s="12" t="s">
        <v>18</v>
      </c>
      <c r="O2517" s="12" t="s">
        <v>20</v>
      </c>
      <c r="P2517" s="12" t="s">
        <v>25</v>
      </c>
      <c r="Q2517" s="12" t="s">
        <v>22</v>
      </c>
      <c r="R2517" s="12" t="s">
        <v>32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10">
        <f>ROUNDUP(SUM(VLOOKUP(F2517,'Pontuação'!A$2:B$11,2,FALSE),VLOOKUP(E2517,'Pontuação'!C$2:D$11,2,FALSE),VLOOKUP(H2517,'Pontuação'!I$2:J$11,2,FALSE),VLOOKUP(J2517,'Pontuação'!G$2:H$11,2,FALSE),VLOOKUP(L2517,'Pontuação'!M$2:N$13,2,FALSE)),0)</f>
        <v>1841</v>
      </c>
      <c r="AD2517" s="11">
        <f t="shared" si="1"/>
        <v>184</v>
      </c>
      <c r="AE2517" s="11" t="str">
        <f t="array" ref="AE2517">IFERROR(INDEX('Pontuação'!G$13:G$101, MATCH(AD2517, 'Pontuação'!F$13:F$101, 0)), "Faixa Indefinida")</f>
        <v>A</v>
      </c>
      <c r="AF2517" s="11">
        <f t="shared" si="2"/>
        <v>1</v>
      </c>
      <c r="AG2517" s="11">
        <f t="shared" si="3"/>
        <v>0</v>
      </c>
      <c r="AH2517" s="11">
        <f t="shared" si="4"/>
        <v>0</v>
      </c>
      <c r="AI2517" s="11">
        <f t="shared" si="5"/>
        <v>0</v>
      </c>
      <c r="AJ2517" s="11">
        <f>ROUNDUP(SUM(VLOOKUP(F2517,'Pontuação 3.0'!A$2:B$11,2,FALSE),VLOOKUP(E2517,'Pontuação 3.0'!C$2:D$11,2,FALSE),VLOOKUP(H2517,'Pontuação 3.0'!I$2:J$11,2,FALSE),VLOOKUP(J2517,'Pontuação 3.0'!G$2:H$11,2,FALSE),VLOOKUP(G2517,'Pontuação 3.0'!E$2:F$11,2,FALSE),VLOOKUP(K2517,'Pontuação 3.0'!K$2:L$11,2,FALSE),VLOOKUP(L2517,'Pontuação 3.0'!M$2:N$13,2,FALSE)),0)</f>
        <v>2402</v>
      </c>
      <c r="AK2517" s="10">
        <f t="shared" si="6"/>
        <v>240</v>
      </c>
      <c r="AL2517" s="10" t="str">
        <f t="array" ref="AL2517">IFERROR(INDEX('Pontuação 3.0'!G$13:G$191, MATCH(AK2517, 'Pontuação 3.0'!F$13:F$191, 0)), "Faixa Indefinida")</f>
        <v>A</v>
      </c>
      <c r="AM2517" s="10">
        <f t="shared" si="7"/>
        <v>1</v>
      </c>
      <c r="AN2517" s="10">
        <f t="shared" si="8"/>
        <v>0</v>
      </c>
      <c r="AO2517" s="10">
        <f t="shared" si="9"/>
        <v>0</v>
      </c>
      <c r="AP2517" s="10">
        <f t="shared" si="10"/>
        <v>0</v>
      </c>
    </row>
    <row r="2518" ht="15.75" customHeight="1">
      <c r="A2518" s="7">
        <v>45678.0</v>
      </c>
      <c r="B2518" s="8" t="s">
        <v>417</v>
      </c>
      <c r="C2518" s="8" t="s">
        <v>5754</v>
      </c>
      <c r="D2518" s="9">
        <v>9.2981665574E10</v>
      </c>
      <c r="E2518" s="8" t="s">
        <v>6103</v>
      </c>
      <c r="F2518" s="8" t="s">
        <v>6126</v>
      </c>
      <c r="G2518" s="8" t="s">
        <v>6105</v>
      </c>
      <c r="H2518" s="8" t="s">
        <v>6106</v>
      </c>
      <c r="I2518" s="8" t="s">
        <v>6107</v>
      </c>
      <c r="J2518" s="8" t="s">
        <v>6129</v>
      </c>
      <c r="K2518" s="8" t="s">
        <v>6107</v>
      </c>
      <c r="L2518" s="8" t="s">
        <v>6136</v>
      </c>
      <c r="M2518" s="8" t="s">
        <v>6113</v>
      </c>
      <c r="N2518" s="12" t="s">
        <v>18</v>
      </c>
      <c r="O2518" s="12" t="s">
        <v>20</v>
      </c>
      <c r="P2518" s="12" t="s">
        <v>89</v>
      </c>
      <c r="Q2518" s="12" t="s">
        <v>22</v>
      </c>
      <c r="R2518" s="12" t="s">
        <v>21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10">
        <f>ROUNDUP(SUM(VLOOKUP(F2518,'Pontuação'!A$2:B$11,2,FALSE),VLOOKUP(E2518,'Pontuação'!C$2:D$11,2,FALSE),VLOOKUP(H2518,'Pontuação'!I$2:J$11,2,FALSE),VLOOKUP(J2518,'Pontuação'!G$2:H$11,2,FALSE),VLOOKUP(L2518,'Pontuação'!M$2:N$13,2,FALSE)),0)</f>
        <v>1863</v>
      </c>
      <c r="AD2518" s="11">
        <f t="shared" si="1"/>
        <v>186</v>
      </c>
      <c r="AE2518" s="11" t="str">
        <f t="array" ref="AE2518">IFERROR(INDEX('Pontuação'!G$13:G$101, MATCH(AD2518, 'Pontuação'!F$13:F$101, 0)), "Faixa Indefinida")</f>
        <v>A</v>
      </c>
      <c r="AF2518" s="11">
        <f t="shared" si="2"/>
        <v>1</v>
      </c>
      <c r="AG2518" s="11">
        <f t="shared" si="3"/>
        <v>0</v>
      </c>
      <c r="AH2518" s="11">
        <f t="shared" si="4"/>
        <v>0</v>
      </c>
      <c r="AI2518" s="11">
        <f t="shared" si="5"/>
        <v>0</v>
      </c>
      <c r="AJ2518" s="11">
        <f>ROUNDUP(SUM(VLOOKUP(F2518,'Pontuação 3.0'!A$2:B$11,2,FALSE),VLOOKUP(E2518,'Pontuação 3.0'!C$2:D$11,2,FALSE),VLOOKUP(H2518,'Pontuação 3.0'!I$2:J$11,2,FALSE),VLOOKUP(J2518,'Pontuação 3.0'!G$2:H$11,2,FALSE),VLOOKUP(G2518,'Pontuação 3.0'!E$2:F$11,2,FALSE),VLOOKUP(K2518,'Pontuação 3.0'!K$2:L$11,2,FALSE),VLOOKUP(L2518,'Pontuação 3.0'!M$2:N$13,2,FALSE)),0)</f>
        <v>2336</v>
      </c>
      <c r="AK2518" s="10">
        <f t="shared" si="6"/>
        <v>234</v>
      </c>
      <c r="AL2518" s="10" t="str">
        <f t="array" ref="AL2518">IFERROR(INDEX('Pontuação 3.0'!G$13:G$191, MATCH(AK2518, 'Pontuação 3.0'!F$13:F$191, 0)), "Faixa Indefinida")</f>
        <v>B</v>
      </c>
      <c r="AM2518" s="10">
        <f t="shared" si="7"/>
        <v>0</v>
      </c>
      <c r="AN2518" s="10">
        <f t="shared" si="8"/>
        <v>1</v>
      </c>
      <c r="AO2518" s="10">
        <f t="shared" si="9"/>
        <v>0</v>
      </c>
      <c r="AP2518" s="10">
        <f t="shared" si="10"/>
        <v>0</v>
      </c>
    </row>
    <row r="2519" ht="15.75" customHeight="1">
      <c r="A2519" s="7">
        <v>45678.0</v>
      </c>
      <c r="B2519" s="8" t="s">
        <v>5755</v>
      </c>
      <c r="C2519" s="8" t="s">
        <v>5756</v>
      </c>
      <c r="D2519" s="9">
        <v>8.399627696E10</v>
      </c>
      <c r="E2519" s="8" t="s">
        <v>6103</v>
      </c>
      <c r="F2519" s="8" t="s">
        <v>6116</v>
      </c>
      <c r="G2519" s="8" t="s">
        <v>6117</v>
      </c>
      <c r="H2519" s="8" t="s">
        <v>6123</v>
      </c>
      <c r="I2519" s="8" t="s">
        <v>6107</v>
      </c>
      <c r="J2519" s="8" t="s">
        <v>6119</v>
      </c>
      <c r="K2519" s="8" t="s">
        <v>6107</v>
      </c>
      <c r="L2519" s="8" t="s">
        <v>6115</v>
      </c>
      <c r="M2519" s="8" t="s">
        <v>6113</v>
      </c>
      <c r="N2519" s="12" t="s">
        <v>18</v>
      </c>
      <c r="O2519" s="12" t="s">
        <v>20</v>
      </c>
      <c r="P2519" s="12" t="s">
        <v>76</v>
      </c>
      <c r="Q2519" s="12" t="s">
        <v>22</v>
      </c>
      <c r="R2519" s="12" t="s">
        <v>32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10">
        <f>ROUNDUP(SUM(VLOOKUP(F2519,'Pontuação'!A$2:B$11,2,FALSE),VLOOKUP(E2519,'Pontuação'!C$2:D$11,2,FALSE),VLOOKUP(H2519,'Pontuação'!I$2:J$11,2,FALSE),VLOOKUP(J2519,'Pontuação'!G$2:H$11,2,FALSE),VLOOKUP(L2519,'Pontuação'!M$2:N$13,2,FALSE)),0)</f>
        <v>1439</v>
      </c>
      <c r="AD2519" s="11">
        <f t="shared" si="1"/>
        <v>144</v>
      </c>
      <c r="AE2519" s="11" t="str">
        <f t="array" ref="AE2519">IFERROR(INDEX('Pontuação'!G$13:G$101, MATCH(AD2519, 'Pontuação'!F$13:F$101, 0)), "Faixa Indefinida")</f>
        <v>D</v>
      </c>
      <c r="AF2519" s="11">
        <f t="shared" si="2"/>
        <v>0</v>
      </c>
      <c r="AG2519" s="11">
        <f t="shared" si="3"/>
        <v>0</v>
      </c>
      <c r="AH2519" s="11">
        <f t="shared" si="4"/>
        <v>0</v>
      </c>
      <c r="AI2519" s="11">
        <f t="shared" si="5"/>
        <v>1</v>
      </c>
      <c r="AJ2519" s="11">
        <f>ROUNDUP(SUM(VLOOKUP(F2519,'Pontuação 3.0'!A$2:B$11,2,FALSE),VLOOKUP(E2519,'Pontuação 3.0'!C$2:D$11,2,FALSE),VLOOKUP(H2519,'Pontuação 3.0'!I$2:J$11,2,FALSE),VLOOKUP(J2519,'Pontuação 3.0'!G$2:H$11,2,FALSE),VLOOKUP(G2519,'Pontuação 3.0'!E$2:F$11,2,FALSE),VLOOKUP(K2519,'Pontuação 3.0'!K$2:L$11,2,FALSE),VLOOKUP(L2519,'Pontuação 3.0'!M$2:N$13,2,FALSE)),0)</f>
        <v>1974</v>
      </c>
      <c r="AK2519" s="10">
        <f t="shared" si="6"/>
        <v>197</v>
      </c>
      <c r="AL2519" s="10" t="str">
        <f t="array" ref="AL2519">IFERROR(INDEX('Pontuação 3.0'!G$13:G$191, MATCH(AK2519, 'Pontuação 3.0'!F$13:F$191, 0)), "Faixa Indefinida")</f>
        <v>C</v>
      </c>
      <c r="AM2519" s="10">
        <f t="shared" si="7"/>
        <v>0</v>
      </c>
      <c r="AN2519" s="10">
        <f t="shared" si="8"/>
        <v>0</v>
      </c>
      <c r="AO2519" s="10">
        <f t="shared" si="9"/>
        <v>1</v>
      </c>
      <c r="AP2519" s="10">
        <f t="shared" si="10"/>
        <v>0</v>
      </c>
    </row>
    <row r="2520" ht="15.75" customHeight="1">
      <c r="A2520" s="7">
        <v>45678.0</v>
      </c>
      <c r="B2520" s="8" t="s">
        <v>5752</v>
      </c>
      <c r="C2520" s="8" t="s">
        <v>5753</v>
      </c>
      <c r="D2520" s="9">
        <v>4.1996718187E10</v>
      </c>
      <c r="E2520" s="8" t="s">
        <v>6125</v>
      </c>
      <c r="F2520" s="8" t="s">
        <v>6116</v>
      </c>
      <c r="G2520" s="8" t="s">
        <v>6114</v>
      </c>
      <c r="H2520" s="8" t="s">
        <v>6123</v>
      </c>
      <c r="I2520" s="8" t="s">
        <v>6107</v>
      </c>
      <c r="J2520" s="8" t="s">
        <v>6108</v>
      </c>
      <c r="K2520" s="8" t="s">
        <v>6107</v>
      </c>
      <c r="L2520" s="8" t="s">
        <v>6120</v>
      </c>
      <c r="M2520" s="8" t="s">
        <v>6121</v>
      </c>
      <c r="N2520" s="12" t="s">
        <v>18</v>
      </c>
      <c r="O2520" s="12" t="s">
        <v>20</v>
      </c>
      <c r="P2520" s="12" t="s">
        <v>102</v>
      </c>
      <c r="Q2520" s="12" t="s">
        <v>22</v>
      </c>
      <c r="R2520" s="12" t="s">
        <v>21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10">
        <f>ROUNDUP(SUM(VLOOKUP(F2520,'Pontuação'!A$2:B$11,2,FALSE),VLOOKUP(E2520,'Pontuação'!C$2:D$11,2,FALSE),VLOOKUP(H2520,'Pontuação'!I$2:J$11,2,FALSE),VLOOKUP(J2520,'Pontuação'!G$2:H$11,2,FALSE),VLOOKUP(L2520,'Pontuação'!M$2:N$13,2,FALSE)),0)</f>
        <v>1680</v>
      </c>
      <c r="AD2520" s="11">
        <f t="shared" si="1"/>
        <v>168</v>
      </c>
      <c r="AE2520" s="11" t="str">
        <f t="array" ref="AE2520">IFERROR(INDEX('Pontuação'!G$13:G$101, MATCH(AD2520, 'Pontuação'!F$13:F$101, 0)), "Faixa Indefinida")</f>
        <v>B</v>
      </c>
      <c r="AF2520" s="11">
        <f t="shared" si="2"/>
        <v>0</v>
      </c>
      <c r="AG2520" s="11">
        <f t="shared" si="3"/>
        <v>1</v>
      </c>
      <c r="AH2520" s="11">
        <f t="shared" si="4"/>
        <v>0</v>
      </c>
      <c r="AI2520" s="11">
        <f t="shared" si="5"/>
        <v>0</v>
      </c>
      <c r="AJ2520" s="11">
        <f>ROUNDUP(SUM(VLOOKUP(F2520,'Pontuação 3.0'!A$2:B$11,2,FALSE),VLOOKUP(E2520,'Pontuação 3.0'!C$2:D$11,2,FALSE),VLOOKUP(H2520,'Pontuação 3.0'!I$2:J$11,2,FALSE),VLOOKUP(J2520,'Pontuação 3.0'!G$2:H$11,2,FALSE),VLOOKUP(G2520,'Pontuação 3.0'!E$2:F$11,2,FALSE),VLOOKUP(K2520,'Pontuação 3.0'!K$2:L$11,2,FALSE),VLOOKUP(L2520,'Pontuação 3.0'!M$2:N$13,2,FALSE)),0)</f>
        <v>2032</v>
      </c>
      <c r="AK2520" s="10">
        <f t="shared" si="6"/>
        <v>203</v>
      </c>
      <c r="AL2520" s="10" t="str">
        <f t="array" ref="AL2520">IFERROR(INDEX('Pontuação 3.0'!G$13:G$191, MATCH(AK2520, 'Pontuação 3.0'!F$13:F$191, 0)), "Faixa Indefinida")</f>
        <v>C</v>
      </c>
      <c r="AM2520" s="10">
        <f t="shared" si="7"/>
        <v>0</v>
      </c>
      <c r="AN2520" s="10">
        <f t="shared" si="8"/>
        <v>0</v>
      </c>
      <c r="AO2520" s="10">
        <f t="shared" si="9"/>
        <v>1</v>
      </c>
      <c r="AP2520" s="10">
        <f t="shared" si="10"/>
        <v>0</v>
      </c>
    </row>
    <row r="2521" ht="15.75" customHeight="1">
      <c r="A2521" s="7">
        <v>45678.0</v>
      </c>
      <c r="B2521" s="8" t="s">
        <v>147</v>
      </c>
      <c r="C2521" s="8" t="s">
        <v>5757</v>
      </c>
      <c r="D2521" s="9">
        <v>6.9993621248E10</v>
      </c>
      <c r="E2521" s="8" t="s">
        <v>6103</v>
      </c>
      <c r="F2521" s="8" t="s">
        <v>6116</v>
      </c>
      <c r="G2521" s="8" t="s">
        <v>6117</v>
      </c>
      <c r="H2521" s="8" t="s">
        <v>6106</v>
      </c>
      <c r="I2521" s="8" t="s">
        <v>6107</v>
      </c>
      <c r="J2521" s="8" t="s">
        <v>6119</v>
      </c>
      <c r="K2521" s="8" t="s">
        <v>6107</v>
      </c>
      <c r="L2521" s="8" t="s">
        <v>6115</v>
      </c>
      <c r="M2521" s="8" t="s">
        <v>6111</v>
      </c>
      <c r="N2521" s="12" t="s">
        <v>18</v>
      </c>
      <c r="O2521" s="12" t="s">
        <v>20</v>
      </c>
      <c r="P2521" s="12" t="s">
        <v>25</v>
      </c>
      <c r="Q2521" s="12" t="s">
        <v>22</v>
      </c>
      <c r="R2521" s="12" t="s">
        <v>21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10">
        <f>ROUNDUP(SUM(VLOOKUP(F2521,'Pontuação'!A$2:B$11,2,FALSE),VLOOKUP(E2521,'Pontuação'!C$2:D$11,2,FALSE),VLOOKUP(H2521,'Pontuação'!I$2:J$11,2,FALSE),VLOOKUP(J2521,'Pontuação'!G$2:H$11,2,FALSE),VLOOKUP(L2521,'Pontuação'!M$2:N$13,2,FALSE)),0)</f>
        <v>1553</v>
      </c>
      <c r="AD2521" s="11">
        <f t="shared" si="1"/>
        <v>155</v>
      </c>
      <c r="AE2521" s="11" t="str">
        <f t="array" ref="AE2521">IFERROR(INDEX('Pontuação'!G$13:G$101, MATCH(AD2521, 'Pontuação'!F$13:F$101, 0)), "Faixa Indefinida")</f>
        <v>C</v>
      </c>
      <c r="AF2521" s="11">
        <f t="shared" si="2"/>
        <v>0</v>
      </c>
      <c r="AG2521" s="11">
        <f t="shared" si="3"/>
        <v>0</v>
      </c>
      <c r="AH2521" s="11">
        <f t="shared" si="4"/>
        <v>1</v>
      </c>
      <c r="AI2521" s="11">
        <f t="shared" si="5"/>
        <v>0</v>
      </c>
      <c r="AJ2521" s="11">
        <f>ROUNDUP(SUM(VLOOKUP(F2521,'Pontuação 3.0'!A$2:B$11,2,FALSE),VLOOKUP(E2521,'Pontuação 3.0'!C$2:D$11,2,FALSE),VLOOKUP(H2521,'Pontuação 3.0'!I$2:J$11,2,FALSE),VLOOKUP(J2521,'Pontuação 3.0'!G$2:H$11,2,FALSE),VLOOKUP(G2521,'Pontuação 3.0'!E$2:F$11,2,FALSE),VLOOKUP(K2521,'Pontuação 3.0'!K$2:L$11,2,FALSE),VLOOKUP(L2521,'Pontuação 3.0'!M$2:N$13,2,FALSE)),0)</f>
        <v>2122</v>
      </c>
      <c r="AK2521" s="10">
        <f t="shared" si="6"/>
        <v>212</v>
      </c>
      <c r="AL2521" s="10" t="str">
        <f t="array" ref="AL2521">IFERROR(INDEX('Pontuação 3.0'!G$13:G$191, MATCH(AK2521, 'Pontuação 3.0'!F$13:F$191, 0)), "Faixa Indefinida")</f>
        <v>C</v>
      </c>
      <c r="AM2521" s="10">
        <f t="shared" si="7"/>
        <v>0</v>
      </c>
      <c r="AN2521" s="10">
        <f t="shared" si="8"/>
        <v>0</v>
      </c>
      <c r="AO2521" s="10">
        <f t="shared" si="9"/>
        <v>1</v>
      </c>
      <c r="AP2521" s="10">
        <f t="shared" si="10"/>
        <v>0</v>
      </c>
    </row>
    <row r="2522" ht="15.75" customHeight="1">
      <c r="A2522" s="7">
        <v>45678.0</v>
      </c>
      <c r="B2522" s="8" t="s">
        <v>5758</v>
      </c>
      <c r="C2522" s="8" t="s">
        <v>6268</v>
      </c>
      <c r="D2522" s="8" t="s">
        <v>5760</v>
      </c>
      <c r="E2522" s="8" t="s">
        <v>6125</v>
      </c>
      <c r="F2522" s="8" t="s">
        <v>6126</v>
      </c>
      <c r="G2522" s="8" t="s">
        <v>6117</v>
      </c>
      <c r="H2522" s="8" t="s">
        <v>6106</v>
      </c>
      <c r="I2522" s="8" t="s">
        <v>6107</v>
      </c>
      <c r="J2522" s="8" t="s">
        <v>6119</v>
      </c>
      <c r="K2522" s="8" t="s">
        <v>6107</v>
      </c>
      <c r="L2522" s="8" t="s">
        <v>6115</v>
      </c>
      <c r="M2522" s="8" t="s">
        <v>6113</v>
      </c>
      <c r="N2522" s="12" t="s">
        <v>18</v>
      </c>
      <c r="O2522" s="12" t="s">
        <v>20</v>
      </c>
      <c r="P2522" s="12" t="s">
        <v>102</v>
      </c>
      <c r="Q2522" s="12" t="s">
        <v>22</v>
      </c>
      <c r="R2522" s="12" t="s">
        <v>21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10">
        <f>ROUNDUP(SUM(VLOOKUP(F2522,'Pontuação'!A$2:B$11,2,FALSE),VLOOKUP(E2522,'Pontuação'!C$2:D$11,2,FALSE),VLOOKUP(H2522,'Pontuação'!I$2:J$11,2,FALSE),VLOOKUP(J2522,'Pontuação'!G$2:H$11,2,FALSE),VLOOKUP(L2522,'Pontuação'!M$2:N$13,2,FALSE)),0)</f>
        <v>1545</v>
      </c>
      <c r="AD2522" s="11">
        <f t="shared" si="1"/>
        <v>155</v>
      </c>
      <c r="AE2522" s="11" t="str">
        <f t="array" ref="AE2522">IFERROR(INDEX('Pontuação'!G$13:G$101, MATCH(AD2522, 'Pontuação'!F$13:F$101, 0)), "Faixa Indefinida")</f>
        <v>C</v>
      </c>
      <c r="AF2522" s="11">
        <f t="shared" si="2"/>
        <v>0</v>
      </c>
      <c r="AG2522" s="11">
        <f t="shared" si="3"/>
        <v>0</v>
      </c>
      <c r="AH2522" s="11">
        <f t="shared" si="4"/>
        <v>1</v>
      </c>
      <c r="AI2522" s="11">
        <f t="shared" si="5"/>
        <v>0</v>
      </c>
      <c r="AJ2522" s="11">
        <f>ROUNDUP(SUM(VLOOKUP(F2522,'Pontuação 3.0'!A$2:B$11,2,FALSE),VLOOKUP(E2522,'Pontuação 3.0'!C$2:D$11,2,FALSE),VLOOKUP(H2522,'Pontuação 3.0'!I$2:J$11,2,FALSE),VLOOKUP(J2522,'Pontuação 3.0'!G$2:H$11,2,FALSE),VLOOKUP(G2522,'Pontuação 3.0'!E$2:F$11,2,FALSE),VLOOKUP(K2522,'Pontuação 3.0'!K$2:L$11,2,FALSE),VLOOKUP(L2522,'Pontuação 3.0'!M$2:N$13,2,FALSE)),0)</f>
        <v>1959</v>
      </c>
      <c r="AK2522" s="10">
        <f t="shared" si="6"/>
        <v>196</v>
      </c>
      <c r="AL2522" s="10" t="str">
        <f t="array" ref="AL2522">IFERROR(INDEX('Pontuação 3.0'!G$13:G$191, MATCH(AK2522, 'Pontuação 3.0'!F$13:F$191, 0)), "Faixa Indefinida")</f>
        <v>C</v>
      </c>
      <c r="AM2522" s="10">
        <f t="shared" si="7"/>
        <v>0</v>
      </c>
      <c r="AN2522" s="10">
        <f t="shared" si="8"/>
        <v>0</v>
      </c>
      <c r="AO2522" s="10">
        <f t="shared" si="9"/>
        <v>1</v>
      </c>
      <c r="AP2522" s="10">
        <f t="shared" si="10"/>
        <v>0</v>
      </c>
    </row>
    <row r="2523" ht="15.75" customHeight="1">
      <c r="A2523" s="7">
        <v>45678.0</v>
      </c>
      <c r="B2523" s="8" t="s">
        <v>5761</v>
      </c>
      <c r="C2523" s="8" t="s">
        <v>5762</v>
      </c>
      <c r="D2523" s="9">
        <v>4.7991406547E10</v>
      </c>
      <c r="E2523" s="8" t="s">
        <v>6125</v>
      </c>
      <c r="F2523" s="8" t="s">
        <v>6116</v>
      </c>
      <c r="G2523" s="8" t="s">
        <v>6105</v>
      </c>
      <c r="H2523" s="8" t="s">
        <v>6118</v>
      </c>
      <c r="I2523" s="8" t="s">
        <v>6128</v>
      </c>
      <c r="J2523" s="8" t="s">
        <v>6129</v>
      </c>
      <c r="K2523" s="8" t="s">
        <v>6107</v>
      </c>
      <c r="L2523" s="8" t="s">
        <v>6120</v>
      </c>
      <c r="M2523" s="8" t="s">
        <v>6121</v>
      </c>
      <c r="N2523" s="12" t="s">
        <v>18</v>
      </c>
      <c r="O2523" s="12" t="s">
        <v>20</v>
      </c>
      <c r="P2523" s="12" t="s">
        <v>121</v>
      </c>
      <c r="Q2523" s="12" t="s">
        <v>22</v>
      </c>
      <c r="R2523" s="12" t="s">
        <v>32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10">
        <f>ROUNDUP(SUM(VLOOKUP(F2523,'Pontuação'!A$2:B$11,2,FALSE),VLOOKUP(E2523,'Pontuação'!C$2:D$11,2,FALSE),VLOOKUP(H2523,'Pontuação'!I$2:J$11,2,FALSE),VLOOKUP(J2523,'Pontuação'!G$2:H$11,2,FALSE),VLOOKUP(L2523,'Pontuação'!M$2:N$13,2,FALSE)),0)</f>
        <v>2009</v>
      </c>
      <c r="AD2523" s="11">
        <f t="shared" si="1"/>
        <v>201</v>
      </c>
      <c r="AE2523" s="11" t="str">
        <f t="array" ref="AE2523">IFERROR(INDEX('Pontuação'!G$13:G$101, MATCH(AD2523, 'Pontuação'!F$13:F$101, 0)), "Faixa Indefinida")</f>
        <v>A</v>
      </c>
      <c r="AF2523" s="11">
        <f t="shared" si="2"/>
        <v>1</v>
      </c>
      <c r="AG2523" s="11">
        <f t="shared" si="3"/>
        <v>0</v>
      </c>
      <c r="AH2523" s="11">
        <f t="shared" si="4"/>
        <v>0</v>
      </c>
      <c r="AI2523" s="11">
        <f t="shared" si="5"/>
        <v>0</v>
      </c>
      <c r="AJ2523" s="11">
        <f>ROUNDUP(SUM(VLOOKUP(F2523,'Pontuação 3.0'!A$2:B$11,2,FALSE),VLOOKUP(E2523,'Pontuação 3.0'!C$2:D$11,2,FALSE),VLOOKUP(H2523,'Pontuação 3.0'!I$2:J$11,2,FALSE),VLOOKUP(J2523,'Pontuação 3.0'!G$2:H$11,2,FALSE),VLOOKUP(G2523,'Pontuação 3.0'!E$2:F$11,2,FALSE),VLOOKUP(K2523,'Pontuação 3.0'!K$2:L$11,2,FALSE),VLOOKUP(L2523,'Pontuação 3.0'!M$2:N$13,2,FALSE)),0)</f>
        <v>2634</v>
      </c>
      <c r="AK2523" s="10">
        <f t="shared" si="6"/>
        <v>263</v>
      </c>
      <c r="AL2523" s="10" t="str">
        <f t="array" ref="AL2523">IFERROR(INDEX('Pontuação 3.0'!G$13:G$191, MATCH(AK2523, 'Pontuação 3.0'!F$13:F$191, 0)), "Faixa Indefinida")</f>
        <v>A</v>
      </c>
      <c r="AM2523" s="10">
        <f t="shared" si="7"/>
        <v>1</v>
      </c>
      <c r="AN2523" s="10">
        <f t="shared" si="8"/>
        <v>0</v>
      </c>
      <c r="AO2523" s="10">
        <f t="shared" si="9"/>
        <v>0</v>
      </c>
      <c r="AP2523" s="10">
        <f t="shared" si="10"/>
        <v>0</v>
      </c>
    </row>
    <row r="2524" ht="15.75" customHeight="1">
      <c r="A2524" s="7">
        <v>45678.0</v>
      </c>
      <c r="B2524" s="8" t="s">
        <v>5764</v>
      </c>
      <c r="C2524" s="8" t="s">
        <v>5765</v>
      </c>
      <c r="D2524" s="9">
        <v>1.6993068105E10</v>
      </c>
      <c r="E2524" s="8" t="s">
        <v>6103</v>
      </c>
      <c r="F2524" s="8" t="s">
        <v>6126</v>
      </c>
      <c r="G2524" s="8" t="s">
        <v>6117</v>
      </c>
      <c r="H2524" s="8" t="s">
        <v>6135</v>
      </c>
      <c r="I2524" s="8" t="s">
        <v>6128</v>
      </c>
      <c r="J2524" s="8" t="s">
        <v>6108</v>
      </c>
      <c r="K2524" s="8" t="s">
        <v>6109</v>
      </c>
      <c r="L2524" s="8" t="s">
        <v>6120</v>
      </c>
      <c r="M2524" s="8" t="s">
        <v>6111</v>
      </c>
      <c r="N2524" s="12" t="s">
        <v>18</v>
      </c>
      <c r="O2524" s="12" t="s">
        <v>20</v>
      </c>
      <c r="P2524" s="12" t="s">
        <v>25</v>
      </c>
      <c r="Q2524" s="12" t="s">
        <v>83</v>
      </c>
      <c r="R2524" s="12" t="s">
        <v>32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10">
        <f>ROUNDUP(SUM(VLOOKUP(F2524,'Pontuação'!A$2:B$11,2,FALSE),VLOOKUP(E2524,'Pontuação'!C$2:D$11,2,FALSE),VLOOKUP(H2524,'Pontuação'!I$2:J$11,2,FALSE),VLOOKUP(J2524,'Pontuação'!G$2:H$11,2,FALSE),VLOOKUP(L2524,'Pontuação'!M$2:N$13,2,FALSE)),0)</f>
        <v>1804</v>
      </c>
      <c r="AD2524" s="11">
        <f t="shared" si="1"/>
        <v>180</v>
      </c>
      <c r="AE2524" s="11" t="str">
        <f t="array" ref="AE2524">IFERROR(INDEX('Pontuação'!G$13:G$101, MATCH(AD2524, 'Pontuação'!F$13:F$101, 0)), "Faixa Indefinida")</f>
        <v>B</v>
      </c>
      <c r="AF2524" s="11">
        <f t="shared" si="2"/>
        <v>0</v>
      </c>
      <c r="AG2524" s="11">
        <f t="shared" si="3"/>
        <v>1</v>
      </c>
      <c r="AH2524" s="11">
        <f t="shared" si="4"/>
        <v>0</v>
      </c>
      <c r="AI2524" s="11">
        <f t="shared" si="5"/>
        <v>0</v>
      </c>
      <c r="AJ2524" s="11">
        <f>ROUNDUP(SUM(VLOOKUP(F2524,'Pontuação 3.0'!A$2:B$11,2,FALSE),VLOOKUP(E2524,'Pontuação 3.0'!C$2:D$11,2,FALSE),VLOOKUP(H2524,'Pontuação 3.0'!I$2:J$11,2,FALSE),VLOOKUP(J2524,'Pontuação 3.0'!G$2:H$11,2,FALSE),VLOOKUP(G2524,'Pontuação 3.0'!E$2:F$11,2,FALSE),VLOOKUP(K2524,'Pontuação 3.0'!K$2:L$11,2,FALSE),VLOOKUP(L2524,'Pontuação 3.0'!M$2:N$13,2,FALSE)),0)</f>
        <v>2424</v>
      </c>
      <c r="AK2524" s="10">
        <f t="shared" si="6"/>
        <v>242</v>
      </c>
      <c r="AL2524" s="10" t="str">
        <f t="array" ref="AL2524">IFERROR(INDEX('Pontuação 3.0'!G$13:G$191, MATCH(AK2524, 'Pontuação 3.0'!F$13:F$191, 0)), "Faixa Indefinida")</f>
        <v>A</v>
      </c>
      <c r="AM2524" s="10">
        <f t="shared" si="7"/>
        <v>1</v>
      </c>
      <c r="AN2524" s="10">
        <f t="shared" si="8"/>
        <v>0</v>
      </c>
      <c r="AO2524" s="10">
        <f t="shared" si="9"/>
        <v>0</v>
      </c>
      <c r="AP2524" s="10">
        <f t="shared" si="10"/>
        <v>0</v>
      </c>
    </row>
    <row r="2525" ht="15.75" customHeight="1">
      <c r="A2525" s="7">
        <v>45678.0</v>
      </c>
      <c r="B2525" s="8" t="s">
        <v>5766</v>
      </c>
      <c r="C2525" s="8" t="s">
        <v>5767</v>
      </c>
      <c r="D2525" s="9">
        <v>8.7991061408E10</v>
      </c>
      <c r="E2525" s="8" t="s">
        <v>6103</v>
      </c>
      <c r="F2525" s="8" t="s">
        <v>6116</v>
      </c>
      <c r="G2525" s="8" t="s">
        <v>6122</v>
      </c>
      <c r="H2525" s="8" t="s">
        <v>6106</v>
      </c>
      <c r="I2525" s="8" t="s">
        <v>6128</v>
      </c>
      <c r="J2525" s="8" t="s">
        <v>6119</v>
      </c>
      <c r="K2525" s="8" t="s">
        <v>6107</v>
      </c>
      <c r="L2525" s="8" t="s">
        <v>6115</v>
      </c>
      <c r="M2525" s="8" t="s">
        <v>6121</v>
      </c>
      <c r="N2525" s="12" t="s">
        <v>18</v>
      </c>
      <c r="O2525" s="12" t="s">
        <v>20</v>
      </c>
      <c r="P2525" s="12" t="s">
        <v>89</v>
      </c>
      <c r="Q2525" s="12" t="s">
        <v>22</v>
      </c>
      <c r="R2525" s="12" t="s">
        <v>32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10">
        <f>ROUNDUP(SUM(VLOOKUP(F2525,'Pontuação'!A$2:B$11,2,FALSE),VLOOKUP(E2525,'Pontuação'!C$2:D$11,2,FALSE),VLOOKUP(H2525,'Pontuação'!I$2:J$11,2,FALSE),VLOOKUP(J2525,'Pontuação'!G$2:H$11,2,FALSE),VLOOKUP(L2525,'Pontuação'!M$2:N$13,2,FALSE)),0)</f>
        <v>1553</v>
      </c>
      <c r="AD2525" s="11">
        <f t="shared" si="1"/>
        <v>155</v>
      </c>
      <c r="AE2525" s="11" t="str">
        <f t="array" ref="AE2525">IFERROR(INDEX('Pontuação'!G$13:G$101, MATCH(AD2525, 'Pontuação'!F$13:F$101, 0)), "Faixa Indefinida")</f>
        <v>C</v>
      </c>
      <c r="AF2525" s="11">
        <f t="shared" si="2"/>
        <v>0</v>
      </c>
      <c r="AG2525" s="11">
        <f t="shared" si="3"/>
        <v>0</v>
      </c>
      <c r="AH2525" s="11">
        <f t="shared" si="4"/>
        <v>1</v>
      </c>
      <c r="AI2525" s="11">
        <f t="shared" si="5"/>
        <v>0</v>
      </c>
      <c r="AJ2525" s="11">
        <f>ROUNDUP(SUM(VLOOKUP(F2525,'Pontuação 3.0'!A$2:B$11,2,FALSE),VLOOKUP(E2525,'Pontuação 3.0'!C$2:D$11,2,FALSE),VLOOKUP(H2525,'Pontuação 3.0'!I$2:J$11,2,FALSE),VLOOKUP(J2525,'Pontuação 3.0'!G$2:H$11,2,FALSE),VLOOKUP(G2525,'Pontuação 3.0'!E$2:F$11,2,FALSE),VLOOKUP(K2525,'Pontuação 3.0'!K$2:L$11,2,FALSE),VLOOKUP(L2525,'Pontuação 3.0'!M$2:N$13,2,FALSE)),0)</f>
        <v>1982</v>
      </c>
      <c r="AK2525" s="10">
        <f t="shared" si="6"/>
        <v>198</v>
      </c>
      <c r="AL2525" s="10" t="str">
        <f t="array" ref="AL2525">IFERROR(INDEX('Pontuação 3.0'!G$13:G$191, MATCH(AK2525, 'Pontuação 3.0'!F$13:F$191, 0)), "Faixa Indefinida")</f>
        <v>C</v>
      </c>
      <c r="AM2525" s="10">
        <f t="shared" si="7"/>
        <v>0</v>
      </c>
      <c r="AN2525" s="10">
        <f t="shared" si="8"/>
        <v>0</v>
      </c>
      <c r="AO2525" s="10">
        <f t="shared" si="9"/>
        <v>1</v>
      </c>
      <c r="AP2525" s="10">
        <f t="shared" si="10"/>
        <v>0</v>
      </c>
    </row>
    <row r="2526" ht="15.75" customHeight="1">
      <c r="A2526" s="7">
        <v>45678.0</v>
      </c>
      <c r="B2526" s="8" t="s">
        <v>5768</v>
      </c>
      <c r="C2526" s="8" t="s">
        <v>5769</v>
      </c>
      <c r="D2526" s="9">
        <v>3.5988228718E10</v>
      </c>
      <c r="E2526" s="8" t="s">
        <v>6103</v>
      </c>
      <c r="F2526" s="8" t="s">
        <v>6126</v>
      </c>
      <c r="G2526" s="8" t="s">
        <v>6122</v>
      </c>
      <c r="H2526" s="8" t="s">
        <v>6123</v>
      </c>
      <c r="I2526" s="8" t="s">
        <v>6107</v>
      </c>
      <c r="J2526" s="8" t="s">
        <v>6108</v>
      </c>
      <c r="K2526" s="8" t="s">
        <v>6107</v>
      </c>
      <c r="L2526" s="8" t="s">
        <v>6120</v>
      </c>
      <c r="M2526" s="8" t="s">
        <v>6113</v>
      </c>
      <c r="N2526" s="12" t="s">
        <v>18</v>
      </c>
      <c r="O2526" s="12" t="s">
        <v>20</v>
      </c>
      <c r="P2526" s="12" t="s">
        <v>102</v>
      </c>
      <c r="Q2526" s="12" t="s">
        <v>22</v>
      </c>
      <c r="R2526" s="12" t="s">
        <v>21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10">
        <f>ROUNDUP(SUM(VLOOKUP(F2526,'Pontuação'!A$2:B$11,2,FALSE),VLOOKUP(E2526,'Pontuação'!C$2:D$11,2,FALSE),VLOOKUP(H2526,'Pontuação'!I$2:J$11,2,FALSE),VLOOKUP(J2526,'Pontuação'!G$2:H$11,2,FALSE),VLOOKUP(L2526,'Pontuação'!M$2:N$13,2,FALSE)),0)</f>
        <v>1664</v>
      </c>
      <c r="AD2526" s="11">
        <f t="shared" si="1"/>
        <v>166</v>
      </c>
      <c r="AE2526" s="11" t="str">
        <f t="array" ref="AE2526">IFERROR(INDEX('Pontuação'!G$13:G$101, MATCH(AD2526, 'Pontuação'!F$13:F$101, 0)), "Faixa Indefinida")</f>
        <v>B</v>
      </c>
      <c r="AF2526" s="11">
        <f t="shared" si="2"/>
        <v>0</v>
      </c>
      <c r="AG2526" s="11">
        <f t="shared" si="3"/>
        <v>1</v>
      </c>
      <c r="AH2526" s="11">
        <f t="shared" si="4"/>
        <v>0</v>
      </c>
      <c r="AI2526" s="11">
        <f t="shared" si="5"/>
        <v>0</v>
      </c>
      <c r="AJ2526" s="11">
        <f>ROUNDUP(SUM(VLOOKUP(F2526,'Pontuação 3.0'!A$2:B$11,2,FALSE),VLOOKUP(E2526,'Pontuação 3.0'!C$2:D$11,2,FALSE),VLOOKUP(H2526,'Pontuação 3.0'!I$2:J$11,2,FALSE),VLOOKUP(J2526,'Pontuação 3.0'!G$2:H$11,2,FALSE),VLOOKUP(G2526,'Pontuação 3.0'!E$2:F$11,2,FALSE),VLOOKUP(K2526,'Pontuação 3.0'!K$2:L$11,2,FALSE),VLOOKUP(L2526,'Pontuação 3.0'!M$2:N$13,2,FALSE)),0)</f>
        <v>1939</v>
      </c>
      <c r="AK2526" s="10">
        <f t="shared" si="6"/>
        <v>194</v>
      </c>
      <c r="AL2526" s="10" t="str">
        <f t="array" ref="AL2526">IFERROR(INDEX('Pontuação 3.0'!G$13:G$191, MATCH(AK2526, 'Pontuação 3.0'!F$13:F$191, 0)), "Faixa Indefinida")</f>
        <v>C</v>
      </c>
      <c r="AM2526" s="10">
        <f t="shared" si="7"/>
        <v>0</v>
      </c>
      <c r="AN2526" s="10">
        <f t="shared" si="8"/>
        <v>0</v>
      </c>
      <c r="AO2526" s="10">
        <f t="shared" si="9"/>
        <v>1</v>
      </c>
      <c r="AP2526" s="10">
        <f t="shared" si="10"/>
        <v>0</v>
      </c>
    </row>
    <row r="2527" ht="15.75" customHeight="1">
      <c r="A2527" s="7">
        <v>45678.0</v>
      </c>
      <c r="B2527" s="8" t="s">
        <v>5770</v>
      </c>
      <c r="C2527" s="8" t="s">
        <v>5771</v>
      </c>
      <c r="D2527" s="9">
        <v>9.8999024034E10</v>
      </c>
      <c r="E2527" s="8" t="s">
        <v>6103</v>
      </c>
      <c r="F2527" s="8" t="s">
        <v>6116</v>
      </c>
      <c r="G2527" s="8" t="s">
        <v>6122</v>
      </c>
      <c r="H2527" s="8" t="s">
        <v>6118</v>
      </c>
      <c r="I2527" s="8" t="s">
        <v>6107</v>
      </c>
      <c r="J2527" s="8" t="s">
        <v>6119</v>
      </c>
      <c r="K2527" s="8" t="s">
        <v>6107</v>
      </c>
      <c r="L2527" s="8" t="s">
        <v>6136</v>
      </c>
      <c r="M2527" s="8" t="s">
        <v>6111</v>
      </c>
      <c r="N2527" s="12" t="s">
        <v>18</v>
      </c>
      <c r="O2527" s="12" t="s">
        <v>20</v>
      </c>
      <c r="P2527" s="12" t="s">
        <v>89</v>
      </c>
      <c r="Q2527" s="12" t="s">
        <v>22</v>
      </c>
      <c r="R2527" s="12" t="s">
        <v>32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10">
        <f>ROUNDUP(SUM(VLOOKUP(F2527,'Pontuação'!A$2:B$11,2,FALSE),VLOOKUP(E2527,'Pontuação'!C$2:D$11,2,FALSE),VLOOKUP(H2527,'Pontuação'!I$2:J$11,2,FALSE),VLOOKUP(J2527,'Pontuação'!G$2:H$11,2,FALSE),VLOOKUP(L2527,'Pontuação'!M$2:N$13,2,FALSE)),0)</f>
        <v>1639</v>
      </c>
      <c r="AD2527" s="11">
        <f t="shared" si="1"/>
        <v>164</v>
      </c>
      <c r="AE2527" s="11" t="str">
        <f t="array" ref="AE2527">IFERROR(INDEX('Pontuação'!G$13:G$101, MATCH(AD2527, 'Pontuação'!F$13:F$101, 0)), "Faixa Indefinida")</f>
        <v>C</v>
      </c>
      <c r="AF2527" s="11">
        <f t="shared" si="2"/>
        <v>0</v>
      </c>
      <c r="AG2527" s="11">
        <f t="shared" si="3"/>
        <v>0</v>
      </c>
      <c r="AH2527" s="11">
        <f t="shared" si="4"/>
        <v>1</v>
      </c>
      <c r="AI2527" s="11">
        <f t="shared" si="5"/>
        <v>0</v>
      </c>
      <c r="AJ2527" s="11">
        <f>ROUNDUP(SUM(VLOOKUP(F2527,'Pontuação 3.0'!A$2:B$11,2,FALSE),VLOOKUP(E2527,'Pontuação 3.0'!C$2:D$11,2,FALSE),VLOOKUP(H2527,'Pontuação 3.0'!I$2:J$11,2,FALSE),VLOOKUP(J2527,'Pontuação 3.0'!G$2:H$11,2,FALSE),VLOOKUP(G2527,'Pontuação 3.0'!E$2:F$11,2,FALSE),VLOOKUP(K2527,'Pontuação 3.0'!K$2:L$11,2,FALSE),VLOOKUP(L2527,'Pontuação 3.0'!M$2:N$13,2,FALSE)),0)</f>
        <v>2047</v>
      </c>
      <c r="AK2527" s="10">
        <f t="shared" si="6"/>
        <v>205</v>
      </c>
      <c r="AL2527" s="10" t="str">
        <f t="array" ref="AL2527">IFERROR(INDEX('Pontuação 3.0'!G$13:G$191, MATCH(AK2527, 'Pontuação 3.0'!F$13:F$191, 0)), "Faixa Indefinida")</f>
        <v>C</v>
      </c>
      <c r="AM2527" s="10">
        <f t="shared" si="7"/>
        <v>0</v>
      </c>
      <c r="AN2527" s="10">
        <f t="shared" si="8"/>
        <v>0</v>
      </c>
      <c r="AO2527" s="10">
        <f t="shared" si="9"/>
        <v>1</v>
      </c>
      <c r="AP2527" s="10">
        <f t="shared" si="10"/>
        <v>0</v>
      </c>
    </row>
    <row r="2528" ht="15.75" customHeight="1">
      <c r="A2528" s="7">
        <v>45678.0</v>
      </c>
      <c r="B2528" s="8" t="s">
        <v>5770</v>
      </c>
      <c r="C2528" s="8" t="s">
        <v>5771</v>
      </c>
      <c r="D2528" s="9">
        <v>9.8999024034E10</v>
      </c>
      <c r="E2528" s="8" t="s">
        <v>6103</v>
      </c>
      <c r="F2528" s="8" t="s">
        <v>6116</v>
      </c>
      <c r="G2528" s="8" t="s">
        <v>6122</v>
      </c>
      <c r="H2528" s="8" t="s">
        <v>6118</v>
      </c>
      <c r="I2528" s="8" t="s">
        <v>6107</v>
      </c>
      <c r="J2528" s="8" t="s">
        <v>6119</v>
      </c>
      <c r="K2528" s="8" t="s">
        <v>6107</v>
      </c>
      <c r="L2528" s="8" t="s">
        <v>6115</v>
      </c>
      <c r="M2528" s="8" t="s">
        <v>6113</v>
      </c>
      <c r="N2528" s="12" t="s">
        <v>18</v>
      </c>
      <c r="O2528" s="12" t="s">
        <v>20</v>
      </c>
      <c r="P2528" s="12" t="s">
        <v>89</v>
      </c>
      <c r="Q2528" s="12" t="s">
        <v>22</v>
      </c>
      <c r="R2528" s="12" t="s">
        <v>32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10">
        <f>ROUNDUP(SUM(VLOOKUP(F2528,'Pontuação'!A$2:B$11,2,FALSE),VLOOKUP(E2528,'Pontuação'!C$2:D$11,2,FALSE),VLOOKUP(H2528,'Pontuação'!I$2:J$11,2,FALSE),VLOOKUP(J2528,'Pontuação'!G$2:H$11,2,FALSE),VLOOKUP(L2528,'Pontuação'!M$2:N$13,2,FALSE)),0)</f>
        <v>1595</v>
      </c>
      <c r="AD2528" s="11">
        <f t="shared" si="1"/>
        <v>160</v>
      </c>
      <c r="AE2528" s="11" t="str">
        <f t="array" ref="AE2528">IFERROR(INDEX('Pontuação'!G$13:G$101, MATCH(AD2528, 'Pontuação'!F$13:F$101, 0)), "Faixa Indefinida")</f>
        <v>C</v>
      </c>
      <c r="AF2528" s="11">
        <f t="shared" si="2"/>
        <v>0</v>
      </c>
      <c r="AG2528" s="11">
        <f t="shared" si="3"/>
        <v>0</v>
      </c>
      <c r="AH2528" s="11">
        <f t="shared" si="4"/>
        <v>1</v>
      </c>
      <c r="AI2528" s="11">
        <f t="shared" si="5"/>
        <v>0</v>
      </c>
      <c r="AJ2528" s="11">
        <f>ROUNDUP(SUM(VLOOKUP(F2528,'Pontuação 3.0'!A$2:B$11,2,FALSE),VLOOKUP(E2528,'Pontuação 3.0'!C$2:D$11,2,FALSE),VLOOKUP(H2528,'Pontuação 3.0'!I$2:J$11,2,FALSE),VLOOKUP(J2528,'Pontuação 3.0'!G$2:H$11,2,FALSE),VLOOKUP(G2528,'Pontuação 3.0'!E$2:F$11,2,FALSE),VLOOKUP(K2528,'Pontuação 3.0'!K$2:L$11,2,FALSE),VLOOKUP(L2528,'Pontuação 3.0'!M$2:N$13,2,FALSE)),0)</f>
        <v>2069</v>
      </c>
      <c r="AK2528" s="10">
        <f t="shared" si="6"/>
        <v>207</v>
      </c>
      <c r="AL2528" s="10" t="str">
        <f t="array" ref="AL2528">IFERROR(INDEX('Pontuação 3.0'!G$13:G$191, MATCH(AK2528, 'Pontuação 3.0'!F$13:F$191, 0)), "Faixa Indefinida")</f>
        <v>C</v>
      </c>
      <c r="AM2528" s="10">
        <f t="shared" si="7"/>
        <v>0</v>
      </c>
      <c r="AN2528" s="10">
        <f t="shared" si="8"/>
        <v>0</v>
      </c>
      <c r="AO2528" s="10">
        <f t="shared" si="9"/>
        <v>1</v>
      </c>
      <c r="AP2528" s="10">
        <f t="shared" si="10"/>
        <v>0</v>
      </c>
    </row>
    <row r="2529" ht="15.75" customHeight="1">
      <c r="A2529" s="7">
        <v>45678.0</v>
      </c>
      <c r="B2529" s="8" t="s">
        <v>5779</v>
      </c>
      <c r="C2529" s="8" t="s">
        <v>5780</v>
      </c>
      <c r="D2529" s="9">
        <v>1.99870175E10</v>
      </c>
      <c r="E2529" s="8" t="s">
        <v>6103</v>
      </c>
      <c r="F2529" s="8" t="s">
        <v>6126</v>
      </c>
      <c r="G2529" s="8" t="s">
        <v>6117</v>
      </c>
      <c r="H2529" s="8" t="s">
        <v>6123</v>
      </c>
      <c r="I2529" s="8" t="s">
        <v>6107</v>
      </c>
      <c r="J2529" s="8" t="s">
        <v>6119</v>
      </c>
      <c r="K2529" s="8" t="s">
        <v>6107</v>
      </c>
      <c r="L2529" s="8" t="s">
        <v>6120</v>
      </c>
      <c r="M2529" s="8" t="s">
        <v>6121</v>
      </c>
      <c r="N2529" s="12" t="s">
        <v>18</v>
      </c>
      <c r="O2529" s="12" t="s">
        <v>20</v>
      </c>
      <c r="P2529" s="12" t="s">
        <v>112</v>
      </c>
      <c r="Q2529" s="12" t="s">
        <v>22</v>
      </c>
      <c r="R2529" s="12" t="s">
        <v>21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10">
        <f>ROUNDUP(SUM(VLOOKUP(F2529,'Pontuação'!A$2:B$11,2,FALSE),VLOOKUP(E2529,'Pontuação'!C$2:D$11,2,FALSE),VLOOKUP(H2529,'Pontuação'!I$2:J$11,2,FALSE),VLOOKUP(J2529,'Pontuação'!G$2:H$11,2,FALSE),VLOOKUP(L2529,'Pontuação'!M$2:N$13,2,FALSE)),0)</f>
        <v>1559</v>
      </c>
      <c r="AD2529" s="11">
        <f t="shared" si="1"/>
        <v>156</v>
      </c>
      <c r="AE2529" s="11" t="str">
        <f t="array" ref="AE2529">IFERROR(INDEX('Pontuação'!G$13:G$101, MATCH(AD2529, 'Pontuação'!F$13:F$101, 0)), "Faixa Indefinida")</f>
        <v>C</v>
      </c>
      <c r="AF2529" s="11">
        <f t="shared" si="2"/>
        <v>0</v>
      </c>
      <c r="AG2529" s="11">
        <f t="shared" si="3"/>
        <v>0</v>
      </c>
      <c r="AH2529" s="11">
        <f t="shared" si="4"/>
        <v>1</v>
      </c>
      <c r="AI2529" s="11">
        <f t="shared" si="5"/>
        <v>0</v>
      </c>
      <c r="AJ2529" s="11">
        <f>ROUNDUP(SUM(VLOOKUP(F2529,'Pontuação 3.0'!A$2:B$11,2,FALSE),VLOOKUP(E2529,'Pontuação 3.0'!C$2:D$11,2,FALSE),VLOOKUP(H2529,'Pontuação 3.0'!I$2:J$11,2,FALSE),VLOOKUP(J2529,'Pontuação 3.0'!G$2:H$11,2,FALSE),VLOOKUP(G2529,'Pontuação 3.0'!E$2:F$11,2,FALSE),VLOOKUP(K2529,'Pontuação 3.0'!K$2:L$11,2,FALSE),VLOOKUP(L2529,'Pontuação 3.0'!M$2:N$13,2,FALSE)),0)</f>
        <v>1927</v>
      </c>
      <c r="AK2529" s="10">
        <f t="shared" si="6"/>
        <v>193</v>
      </c>
      <c r="AL2529" s="10" t="str">
        <f t="array" ref="AL2529">IFERROR(INDEX('Pontuação 3.0'!G$13:G$191, MATCH(AK2529, 'Pontuação 3.0'!F$13:F$191, 0)), "Faixa Indefinida")</f>
        <v>C</v>
      </c>
      <c r="AM2529" s="10">
        <f t="shared" si="7"/>
        <v>0</v>
      </c>
      <c r="AN2529" s="10">
        <f t="shared" si="8"/>
        <v>0</v>
      </c>
      <c r="AO2529" s="10">
        <f t="shared" si="9"/>
        <v>1</v>
      </c>
      <c r="AP2529" s="10">
        <f t="shared" si="10"/>
        <v>0</v>
      </c>
    </row>
    <row r="2530" ht="15.75" customHeight="1">
      <c r="A2530" s="7">
        <v>45678.0</v>
      </c>
      <c r="B2530" s="8" t="s">
        <v>5774</v>
      </c>
      <c r="C2530" s="8" t="s">
        <v>5775</v>
      </c>
      <c r="D2530" s="8" t="s">
        <v>5776</v>
      </c>
      <c r="E2530" s="8" t="s">
        <v>6103</v>
      </c>
      <c r="F2530" s="8" t="s">
        <v>6116</v>
      </c>
      <c r="G2530" s="8" t="s">
        <v>6117</v>
      </c>
      <c r="H2530" s="8" t="s">
        <v>6118</v>
      </c>
      <c r="I2530" s="8" t="s">
        <v>6128</v>
      </c>
      <c r="J2530" s="8" t="s">
        <v>6108</v>
      </c>
      <c r="K2530" s="8" t="s">
        <v>6107</v>
      </c>
      <c r="L2530" s="8" t="s">
        <v>6124</v>
      </c>
      <c r="M2530" s="8" t="s">
        <v>6113</v>
      </c>
      <c r="N2530" s="12" t="s">
        <v>18</v>
      </c>
      <c r="O2530" s="12" t="s">
        <v>20</v>
      </c>
      <c r="P2530" s="12" t="s">
        <v>102</v>
      </c>
      <c r="Q2530" s="12" t="s">
        <v>22</v>
      </c>
      <c r="R2530" s="12" t="s">
        <v>32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10">
        <f>ROUNDUP(SUM(VLOOKUP(F2530,'Pontuação'!A$2:B$11,2,FALSE),VLOOKUP(E2530,'Pontuação'!C$2:D$11,2,FALSE),VLOOKUP(H2530,'Pontuação'!I$2:J$11,2,FALSE),VLOOKUP(J2530,'Pontuação'!G$2:H$11,2,FALSE),VLOOKUP(L2530,'Pontuação'!M$2:N$13,2,FALSE)),0)</f>
        <v>1663</v>
      </c>
      <c r="AD2530" s="11">
        <f t="shared" si="1"/>
        <v>166</v>
      </c>
      <c r="AE2530" s="11" t="str">
        <f t="array" ref="AE2530">IFERROR(INDEX('Pontuação'!G$13:G$101, MATCH(AD2530, 'Pontuação'!F$13:F$101, 0)), "Faixa Indefinida")</f>
        <v>B</v>
      </c>
      <c r="AF2530" s="11">
        <f t="shared" si="2"/>
        <v>0</v>
      </c>
      <c r="AG2530" s="11">
        <f t="shared" si="3"/>
        <v>1</v>
      </c>
      <c r="AH2530" s="11">
        <f t="shared" si="4"/>
        <v>0</v>
      </c>
      <c r="AI2530" s="11">
        <f t="shared" si="5"/>
        <v>0</v>
      </c>
      <c r="AJ2530" s="11">
        <f>ROUNDUP(SUM(VLOOKUP(F2530,'Pontuação 3.0'!A$2:B$11,2,FALSE),VLOOKUP(E2530,'Pontuação 3.0'!C$2:D$11,2,FALSE),VLOOKUP(H2530,'Pontuação 3.0'!I$2:J$11,2,FALSE),VLOOKUP(J2530,'Pontuação 3.0'!G$2:H$11,2,FALSE),VLOOKUP(G2530,'Pontuação 3.0'!E$2:F$11,2,FALSE),VLOOKUP(K2530,'Pontuação 3.0'!K$2:L$11,2,FALSE),VLOOKUP(L2530,'Pontuação 3.0'!M$2:N$13,2,FALSE)),0)</f>
        <v>2331</v>
      </c>
      <c r="AK2530" s="10">
        <f t="shared" si="6"/>
        <v>233</v>
      </c>
      <c r="AL2530" s="10" t="str">
        <f t="array" ref="AL2530">IFERROR(INDEX('Pontuação 3.0'!G$13:G$191, MATCH(AK2530, 'Pontuação 3.0'!F$13:F$191, 0)), "Faixa Indefinida")</f>
        <v>B</v>
      </c>
      <c r="AM2530" s="10">
        <f t="shared" si="7"/>
        <v>0</v>
      </c>
      <c r="AN2530" s="10">
        <f t="shared" si="8"/>
        <v>1</v>
      </c>
      <c r="AO2530" s="10">
        <f t="shared" si="9"/>
        <v>0</v>
      </c>
      <c r="AP2530" s="10">
        <f t="shared" si="10"/>
        <v>0</v>
      </c>
    </row>
    <row r="2531" ht="15.75" customHeight="1">
      <c r="A2531" s="7">
        <v>45678.0</v>
      </c>
      <c r="B2531" s="8" t="s">
        <v>216</v>
      </c>
      <c r="C2531" s="8" t="s">
        <v>5782</v>
      </c>
      <c r="D2531" s="8" t="s">
        <v>5783</v>
      </c>
      <c r="E2531" s="8" t="s">
        <v>6103</v>
      </c>
      <c r="F2531" s="8" t="s">
        <v>6116</v>
      </c>
      <c r="G2531" s="8" t="s">
        <v>6105</v>
      </c>
      <c r="H2531" s="8" t="s">
        <v>6106</v>
      </c>
      <c r="I2531" s="8" t="s">
        <v>6107</v>
      </c>
      <c r="J2531" s="8" t="s">
        <v>6129</v>
      </c>
      <c r="K2531" s="8" t="s">
        <v>6107</v>
      </c>
      <c r="L2531" s="8" t="s">
        <v>6110</v>
      </c>
      <c r="M2531" s="8" t="s">
        <v>6111</v>
      </c>
      <c r="N2531" s="12" t="s">
        <v>18</v>
      </c>
      <c r="O2531" s="12" t="s">
        <v>20</v>
      </c>
      <c r="P2531" s="12" t="s">
        <v>25</v>
      </c>
      <c r="Q2531" s="12" t="s">
        <v>184</v>
      </c>
      <c r="R2531" s="12" t="s">
        <v>32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10">
        <f>ROUNDUP(SUM(VLOOKUP(F2531,'Pontuação'!A$2:B$11,2,FALSE),VLOOKUP(E2531,'Pontuação'!C$2:D$11,2,FALSE),VLOOKUP(H2531,'Pontuação'!I$2:J$11,2,FALSE),VLOOKUP(J2531,'Pontuação'!G$2:H$11,2,FALSE),VLOOKUP(L2531,'Pontuação'!M$2:N$13,2,FALSE)),0)</f>
        <v>1901</v>
      </c>
      <c r="AD2531" s="11">
        <f t="shared" si="1"/>
        <v>190</v>
      </c>
      <c r="AE2531" s="11" t="str">
        <f t="array" ref="AE2531">IFERROR(INDEX('Pontuação'!G$13:G$101, MATCH(AD2531, 'Pontuação'!F$13:F$101, 0)), "Faixa Indefinida")</f>
        <v>A</v>
      </c>
      <c r="AF2531" s="11">
        <f t="shared" si="2"/>
        <v>1</v>
      </c>
      <c r="AG2531" s="11">
        <f t="shared" si="3"/>
        <v>0</v>
      </c>
      <c r="AH2531" s="11">
        <f t="shared" si="4"/>
        <v>0</v>
      </c>
      <c r="AI2531" s="11">
        <f t="shared" si="5"/>
        <v>0</v>
      </c>
      <c r="AJ2531" s="11">
        <f>ROUNDUP(SUM(VLOOKUP(F2531,'Pontuação 3.0'!A$2:B$11,2,FALSE),VLOOKUP(E2531,'Pontuação 3.0'!C$2:D$11,2,FALSE),VLOOKUP(H2531,'Pontuação 3.0'!I$2:J$11,2,FALSE),VLOOKUP(J2531,'Pontuação 3.0'!G$2:H$11,2,FALSE),VLOOKUP(G2531,'Pontuação 3.0'!E$2:F$11,2,FALSE),VLOOKUP(K2531,'Pontuação 3.0'!K$2:L$11,2,FALSE),VLOOKUP(L2531,'Pontuação 3.0'!M$2:N$13,2,FALSE)),0)</f>
        <v>2685</v>
      </c>
      <c r="AK2531" s="10">
        <f t="shared" si="6"/>
        <v>269</v>
      </c>
      <c r="AL2531" s="10" t="str">
        <f t="array" ref="AL2531">IFERROR(INDEX('Pontuação 3.0'!G$13:G$191, MATCH(AK2531, 'Pontuação 3.0'!F$13:F$191, 0)), "Faixa Indefinida")</f>
        <v>A</v>
      </c>
      <c r="AM2531" s="10">
        <f t="shared" si="7"/>
        <v>1</v>
      </c>
      <c r="AN2531" s="10">
        <f t="shared" si="8"/>
        <v>0</v>
      </c>
      <c r="AO2531" s="10">
        <f t="shared" si="9"/>
        <v>0</v>
      </c>
      <c r="AP2531" s="10">
        <f t="shared" si="10"/>
        <v>0</v>
      </c>
    </row>
    <row r="2532" ht="15.75" customHeight="1">
      <c r="A2532" s="7">
        <v>45678.0</v>
      </c>
      <c r="B2532" s="8" t="s">
        <v>6269</v>
      </c>
      <c r="C2532" s="8" t="s">
        <v>5780</v>
      </c>
      <c r="D2532" s="9">
        <v>1.99870175E10</v>
      </c>
      <c r="E2532" s="8" t="s">
        <v>6103</v>
      </c>
      <c r="F2532" s="8" t="s">
        <v>6126</v>
      </c>
      <c r="G2532" s="8" t="s">
        <v>6117</v>
      </c>
      <c r="H2532" s="8" t="s">
        <v>6123</v>
      </c>
      <c r="I2532" s="8" t="s">
        <v>6107</v>
      </c>
      <c r="J2532" s="8" t="s">
        <v>6119</v>
      </c>
      <c r="K2532" s="8" t="s">
        <v>6107</v>
      </c>
      <c r="L2532" s="8" t="s">
        <v>6115</v>
      </c>
      <c r="M2532" s="8" t="s">
        <v>6111</v>
      </c>
      <c r="N2532" s="12" t="s">
        <v>18</v>
      </c>
      <c r="O2532" s="12" t="s">
        <v>20</v>
      </c>
      <c r="P2532" s="12" t="s">
        <v>112</v>
      </c>
      <c r="Q2532" s="12" t="s">
        <v>22</v>
      </c>
      <c r="R2532" s="12" t="s">
        <v>21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10">
        <f>ROUNDUP(SUM(VLOOKUP(F2532,'Pontuação'!A$2:B$11,2,FALSE),VLOOKUP(E2532,'Pontuação'!C$2:D$11,2,FALSE),VLOOKUP(H2532,'Pontuação'!I$2:J$11,2,FALSE),VLOOKUP(J2532,'Pontuação'!G$2:H$11,2,FALSE),VLOOKUP(L2532,'Pontuação'!M$2:N$13,2,FALSE)),0)</f>
        <v>1427</v>
      </c>
      <c r="AD2532" s="11">
        <f t="shared" si="1"/>
        <v>143</v>
      </c>
      <c r="AE2532" s="11" t="str">
        <f t="array" ref="AE2532">IFERROR(INDEX('Pontuação'!G$13:G$101, MATCH(AD2532, 'Pontuação'!F$13:F$101, 0)), "Faixa Indefinida")</f>
        <v>D</v>
      </c>
      <c r="AF2532" s="11">
        <f t="shared" si="2"/>
        <v>0</v>
      </c>
      <c r="AG2532" s="11">
        <f t="shared" si="3"/>
        <v>0</v>
      </c>
      <c r="AH2532" s="11">
        <f t="shared" si="4"/>
        <v>0</v>
      </c>
      <c r="AI2532" s="11">
        <f t="shared" si="5"/>
        <v>1</v>
      </c>
      <c r="AJ2532" s="11">
        <f>ROUNDUP(SUM(VLOOKUP(F2532,'Pontuação 3.0'!A$2:B$11,2,FALSE),VLOOKUP(E2532,'Pontuação 3.0'!C$2:D$11,2,FALSE),VLOOKUP(H2532,'Pontuação 3.0'!I$2:J$11,2,FALSE),VLOOKUP(J2532,'Pontuação 3.0'!G$2:H$11,2,FALSE),VLOOKUP(G2532,'Pontuação 3.0'!E$2:F$11,2,FALSE),VLOOKUP(K2532,'Pontuação 3.0'!K$2:L$11,2,FALSE),VLOOKUP(L2532,'Pontuação 3.0'!M$2:N$13,2,FALSE)),0)</f>
        <v>1841</v>
      </c>
      <c r="AK2532" s="10">
        <f t="shared" si="6"/>
        <v>184</v>
      </c>
      <c r="AL2532" s="10" t="str">
        <f t="array" ref="AL2532">IFERROR(INDEX('Pontuação 3.0'!G$13:G$191, MATCH(AK2532, 'Pontuação 3.0'!F$13:F$191, 0)), "Faixa Indefinida")</f>
        <v>D</v>
      </c>
      <c r="AM2532" s="10">
        <f t="shared" si="7"/>
        <v>0</v>
      </c>
      <c r="AN2532" s="10">
        <f t="shared" si="8"/>
        <v>0</v>
      </c>
      <c r="AO2532" s="10">
        <f t="shared" si="9"/>
        <v>0</v>
      </c>
      <c r="AP2532" s="10">
        <f t="shared" si="10"/>
        <v>1</v>
      </c>
    </row>
    <row r="2533" ht="15.75" customHeight="1">
      <c r="A2533" s="7">
        <v>45678.0</v>
      </c>
      <c r="B2533" s="8" t="s">
        <v>5786</v>
      </c>
      <c r="C2533" s="8" t="s">
        <v>5787</v>
      </c>
      <c r="D2533" s="9">
        <v>19.0</v>
      </c>
      <c r="E2533" s="8" t="s">
        <v>6125</v>
      </c>
      <c r="F2533" s="8" t="s">
        <v>6126</v>
      </c>
      <c r="G2533" s="8" t="s">
        <v>6117</v>
      </c>
      <c r="H2533" s="8" t="s">
        <v>6106</v>
      </c>
      <c r="I2533" s="8" t="s">
        <v>6128</v>
      </c>
      <c r="J2533" s="8" t="s">
        <v>6119</v>
      </c>
      <c r="K2533" s="8" t="s">
        <v>6107</v>
      </c>
      <c r="L2533" s="8" t="s">
        <v>6115</v>
      </c>
      <c r="M2533" s="8" t="s">
        <v>6131</v>
      </c>
      <c r="N2533" s="12" t="s">
        <v>18</v>
      </c>
      <c r="O2533" s="12" t="s">
        <v>20</v>
      </c>
      <c r="P2533" s="12" t="s">
        <v>89</v>
      </c>
      <c r="Q2533" s="12" t="s">
        <v>22</v>
      </c>
      <c r="R2533" s="12" t="s">
        <v>21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10">
        <f>ROUNDUP(SUM(VLOOKUP(F2533,'Pontuação'!A$2:B$11,2,FALSE),VLOOKUP(E2533,'Pontuação'!C$2:D$11,2,FALSE),VLOOKUP(H2533,'Pontuação'!I$2:J$11,2,FALSE),VLOOKUP(J2533,'Pontuação'!G$2:H$11,2,FALSE),VLOOKUP(L2533,'Pontuação'!M$2:N$13,2,FALSE)),0)</f>
        <v>1545</v>
      </c>
      <c r="AD2533" s="11">
        <f t="shared" si="1"/>
        <v>155</v>
      </c>
      <c r="AE2533" s="11" t="str">
        <f t="array" ref="AE2533">IFERROR(INDEX('Pontuação'!G$13:G$101, MATCH(AD2533, 'Pontuação'!F$13:F$101, 0)), "Faixa Indefinida")</f>
        <v>C</v>
      </c>
      <c r="AF2533" s="11">
        <f t="shared" si="2"/>
        <v>0</v>
      </c>
      <c r="AG2533" s="11">
        <f t="shared" si="3"/>
        <v>0</v>
      </c>
      <c r="AH2533" s="11">
        <f t="shared" si="4"/>
        <v>1</v>
      </c>
      <c r="AI2533" s="11">
        <f t="shared" si="5"/>
        <v>0</v>
      </c>
      <c r="AJ2533" s="11">
        <f>ROUNDUP(SUM(VLOOKUP(F2533,'Pontuação 3.0'!A$2:B$11,2,FALSE),VLOOKUP(E2533,'Pontuação 3.0'!C$2:D$11,2,FALSE),VLOOKUP(H2533,'Pontuação 3.0'!I$2:J$11,2,FALSE),VLOOKUP(J2533,'Pontuação 3.0'!G$2:H$11,2,FALSE),VLOOKUP(G2533,'Pontuação 3.0'!E$2:F$11,2,FALSE),VLOOKUP(K2533,'Pontuação 3.0'!K$2:L$11,2,FALSE),VLOOKUP(L2533,'Pontuação 3.0'!M$2:N$13,2,FALSE)),0)</f>
        <v>1959</v>
      </c>
      <c r="AK2533" s="10">
        <f t="shared" si="6"/>
        <v>196</v>
      </c>
      <c r="AL2533" s="10" t="str">
        <f t="array" ref="AL2533">IFERROR(INDEX('Pontuação 3.0'!G$13:G$191, MATCH(AK2533, 'Pontuação 3.0'!F$13:F$191, 0)), "Faixa Indefinida")</f>
        <v>C</v>
      </c>
      <c r="AM2533" s="10">
        <f t="shared" si="7"/>
        <v>0</v>
      </c>
      <c r="AN2533" s="10">
        <f t="shared" si="8"/>
        <v>0</v>
      </c>
      <c r="AO2533" s="10">
        <f t="shared" si="9"/>
        <v>1</v>
      </c>
      <c r="AP2533" s="10">
        <f t="shared" si="10"/>
        <v>0</v>
      </c>
    </row>
    <row r="2534" ht="15.75" customHeight="1">
      <c r="A2534" s="7">
        <v>45678.0</v>
      </c>
      <c r="B2534" s="8" t="s">
        <v>5790</v>
      </c>
      <c r="C2534" s="8" t="s">
        <v>5791</v>
      </c>
      <c r="D2534" s="9">
        <v>1.1989316569E10</v>
      </c>
      <c r="E2534" s="8" t="s">
        <v>6103</v>
      </c>
      <c r="F2534" s="8" t="s">
        <v>6126</v>
      </c>
      <c r="G2534" s="8" t="s">
        <v>6122</v>
      </c>
      <c r="H2534" s="8" t="s">
        <v>6118</v>
      </c>
      <c r="I2534" s="8" t="s">
        <v>6107</v>
      </c>
      <c r="J2534" s="8" t="s">
        <v>6119</v>
      </c>
      <c r="K2534" s="8" t="s">
        <v>6109</v>
      </c>
      <c r="L2534" s="8" t="s">
        <v>6124</v>
      </c>
      <c r="M2534" s="8" t="s">
        <v>6121</v>
      </c>
      <c r="N2534" s="12" t="s">
        <v>18</v>
      </c>
      <c r="O2534" s="12" t="s">
        <v>20</v>
      </c>
      <c r="P2534" s="12" t="s">
        <v>25</v>
      </c>
      <c r="Q2534" s="12" t="s">
        <v>22</v>
      </c>
      <c r="R2534" s="12" t="s">
        <v>32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10">
        <f>ROUNDUP(SUM(VLOOKUP(F2534,'Pontuação'!A$2:B$11,2,FALSE),VLOOKUP(E2534,'Pontuação'!C$2:D$11,2,FALSE),VLOOKUP(H2534,'Pontuação'!I$2:J$11,2,FALSE),VLOOKUP(J2534,'Pontuação'!G$2:H$11,2,FALSE),VLOOKUP(L2534,'Pontuação'!M$2:N$13,2,FALSE)),0)</f>
        <v>1546</v>
      </c>
      <c r="AD2534" s="11">
        <f t="shared" si="1"/>
        <v>155</v>
      </c>
      <c r="AE2534" s="11" t="str">
        <f t="array" ref="AE2534">IFERROR(INDEX('Pontuação'!G$13:G$101, MATCH(AD2534, 'Pontuação'!F$13:F$101, 0)), "Faixa Indefinida")</f>
        <v>C</v>
      </c>
      <c r="AF2534" s="11">
        <f t="shared" si="2"/>
        <v>0</v>
      </c>
      <c r="AG2534" s="11">
        <f t="shared" si="3"/>
        <v>0</v>
      </c>
      <c r="AH2534" s="11">
        <f t="shared" si="4"/>
        <v>1</v>
      </c>
      <c r="AI2534" s="11">
        <f t="shared" si="5"/>
        <v>0</v>
      </c>
      <c r="AJ2534" s="11">
        <f>ROUNDUP(SUM(VLOOKUP(F2534,'Pontuação 3.0'!A$2:B$11,2,FALSE),VLOOKUP(E2534,'Pontuação 3.0'!C$2:D$11,2,FALSE),VLOOKUP(H2534,'Pontuação 3.0'!I$2:J$11,2,FALSE),VLOOKUP(J2534,'Pontuação 3.0'!G$2:H$11,2,FALSE),VLOOKUP(G2534,'Pontuação 3.0'!E$2:F$11,2,FALSE),VLOOKUP(K2534,'Pontuação 3.0'!K$2:L$11,2,FALSE),VLOOKUP(L2534,'Pontuação 3.0'!M$2:N$13,2,FALSE)),0)</f>
        <v>2167</v>
      </c>
      <c r="AK2534" s="10">
        <f t="shared" si="6"/>
        <v>217</v>
      </c>
      <c r="AL2534" s="10" t="str">
        <f t="array" ref="AL2534">IFERROR(INDEX('Pontuação 3.0'!G$13:G$191, MATCH(AK2534, 'Pontuação 3.0'!F$13:F$191, 0)), "Faixa Indefinida")</f>
        <v>B</v>
      </c>
      <c r="AM2534" s="10">
        <f t="shared" si="7"/>
        <v>0</v>
      </c>
      <c r="AN2534" s="10">
        <f t="shared" si="8"/>
        <v>1</v>
      </c>
      <c r="AO2534" s="10">
        <f t="shared" si="9"/>
        <v>0</v>
      </c>
      <c r="AP2534" s="10">
        <f t="shared" si="10"/>
        <v>0</v>
      </c>
    </row>
    <row r="2535" ht="15.75" customHeight="1">
      <c r="A2535" s="7">
        <v>45678.0</v>
      </c>
      <c r="B2535" s="8" t="s">
        <v>5788</v>
      </c>
      <c r="C2535" s="8" t="s">
        <v>5789</v>
      </c>
      <c r="D2535" s="9">
        <v>1.1933222068E10</v>
      </c>
      <c r="E2535" s="8" t="s">
        <v>6103</v>
      </c>
      <c r="F2535" s="8" t="s">
        <v>6116</v>
      </c>
      <c r="G2535" s="8" t="s">
        <v>6117</v>
      </c>
      <c r="H2535" s="8" t="s">
        <v>6135</v>
      </c>
      <c r="I2535" s="8" t="s">
        <v>6107</v>
      </c>
      <c r="J2535" s="8" t="s">
        <v>6119</v>
      </c>
      <c r="K2535" s="8" t="s">
        <v>6107</v>
      </c>
      <c r="L2535" s="8" t="s">
        <v>6124</v>
      </c>
      <c r="M2535" s="8" t="s">
        <v>6121</v>
      </c>
      <c r="N2535" s="12" t="s">
        <v>18</v>
      </c>
      <c r="O2535" s="12" t="s">
        <v>20</v>
      </c>
      <c r="P2535" s="12" t="s">
        <v>51</v>
      </c>
      <c r="Q2535" s="12" t="s">
        <v>22</v>
      </c>
      <c r="R2535" s="12" t="s">
        <v>21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10">
        <f>ROUNDUP(SUM(VLOOKUP(F2535,'Pontuação'!A$2:B$11,2,FALSE),VLOOKUP(E2535,'Pontuação'!C$2:D$11,2,FALSE),VLOOKUP(H2535,'Pontuação'!I$2:J$11,2,FALSE),VLOOKUP(J2535,'Pontuação'!G$2:H$11,2,FALSE),VLOOKUP(L2535,'Pontuação'!M$2:N$13,2,FALSE)),0)</f>
        <v>1542</v>
      </c>
      <c r="AD2535" s="11">
        <f t="shared" si="1"/>
        <v>154</v>
      </c>
      <c r="AE2535" s="11" t="str">
        <f t="array" ref="AE2535">IFERROR(INDEX('Pontuação'!G$13:G$101, MATCH(AD2535, 'Pontuação'!F$13:F$101, 0)), "Faixa Indefinida")</f>
        <v>C</v>
      </c>
      <c r="AF2535" s="11">
        <f t="shared" si="2"/>
        <v>0</v>
      </c>
      <c r="AG2535" s="11">
        <f t="shared" si="3"/>
        <v>0</v>
      </c>
      <c r="AH2535" s="11">
        <f t="shared" si="4"/>
        <v>1</v>
      </c>
      <c r="AI2535" s="11">
        <f t="shared" si="5"/>
        <v>0</v>
      </c>
      <c r="AJ2535" s="11">
        <f>ROUNDUP(SUM(VLOOKUP(F2535,'Pontuação 3.0'!A$2:B$11,2,FALSE),VLOOKUP(E2535,'Pontuação 3.0'!C$2:D$11,2,FALSE),VLOOKUP(H2535,'Pontuação 3.0'!I$2:J$11,2,FALSE),VLOOKUP(J2535,'Pontuação 3.0'!G$2:H$11,2,FALSE),VLOOKUP(G2535,'Pontuação 3.0'!E$2:F$11,2,FALSE),VLOOKUP(K2535,'Pontuação 3.0'!K$2:L$11,2,FALSE),VLOOKUP(L2535,'Pontuação 3.0'!M$2:N$13,2,FALSE)),0)</f>
        <v>2028</v>
      </c>
      <c r="AK2535" s="10">
        <f t="shared" si="6"/>
        <v>203</v>
      </c>
      <c r="AL2535" s="10" t="str">
        <f t="array" ref="AL2535">IFERROR(INDEX('Pontuação 3.0'!G$13:G$191, MATCH(AK2535, 'Pontuação 3.0'!F$13:F$191, 0)), "Faixa Indefinida")</f>
        <v>C</v>
      </c>
      <c r="AM2535" s="10">
        <f t="shared" si="7"/>
        <v>0</v>
      </c>
      <c r="AN2535" s="10">
        <f t="shared" si="8"/>
        <v>0</v>
      </c>
      <c r="AO2535" s="10">
        <f t="shared" si="9"/>
        <v>1</v>
      </c>
      <c r="AP2535" s="10">
        <f t="shared" si="10"/>
        <v>0</v>
      </c>
    </row>
    <row r="2536" ht="15.75" customHeight="1">
      <c r="A2536" s="7">
        <v>45678.0</v>
      </c>
      <c r="B2536" s="8" t="s">
        <v>5792</v>
      </c>
      <c r="C2536" s="8" t="s">
        <v>5793</v>
      </c>
      <c r="D2536" s="8" t="s">
        <v>5794</v>
      </c>
      <c r="E2536" s="8" t="s">
        <v>6125</v>
      </c>
      <c r="F2536" s="8" t="s">
        <v>6104</v>
      </c>
      <c r="G2536" s="8" t="s">
        <v>6122</v>
      </c>
      <c r="H2536" s="8" t="s">
        <v>6106</v>
      </c>
      <c r="I2536" s="8" t="s">
        <v>6107</v>
      </c>
      <c r="J2536" s="8" t="s">
        <v>6119</v>
      </c>
      <c r="K2536" s="8" t="s">
        <v>6107</v>
      </c>
      <c r="L2536" s="8" t="s">
        <v>6120</v>
      </c>
      <c r="M2536" s="8" t="s">
        <v>6113</v>
      </c>
      <c r="N2536" s="12" t="s">
        <v>18</v>
      </c>
      <c r="O2536" s="12" t="s">
        <v>20</v>
      </c>
      <c r="P2536" s="12" t="s">
        <v>19</v>
      </c>
      <c r="Q2536" s="12" t="s">
        <v>22</v>
      </c>
      <c r="R2536" s="12" t="s">
        <v>32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10">
        <f>ROUNDUP(SUM(VLOOKUP(F2536,'Pontuação'!A$2:B$11,2,FALSE),VLOOKUP(E2536,'Pontuação'!C$2:D$11,2,FALSE),VLOOKUP(H2536,'Pontuação'!I$2:J$11,2,FALSE),VLOOKUP(J2536,'Pontuação'!G$2:H$11,2,FALSE),VLOOKUP(L2536,'Pontuação'!M$2:N$13,2,FALSE)),0)</f>
        <v>1694</v>
      </c>
      <c r="AD2536" s="11">
        <f t="shared" si="1"/>
        <v>169</v>
      </c>
      <c r="AE2536" s="11" t="str">
        <f t="array" ref="AE2536">IFERROR(INDEX('Pontuação'!G$13:G$101, MATCH(AD2536, 'Pontuação'!F$13:F$101, 0)), "Faixa Indefinida")</f>
        <v>B</v>
      </c>
      <c r="AF2536" s="11">
        <f t="shared" si="2"/>
        <v>0</v>
      </c>
      <c r="AG2536" s="11">
        <f t="shared" si="3"/>
        <v>1</v>
      </c>
      <c r="AH2536" s="11">
        <f t="shared" si="4"/>
        <v>0</v>
      </c>
      <c r="AI2536" s="11">
        <f t="shared" si="5"/>
        <v>0</v>
      </c>
      <c r="AJ2536" s="11">
        <f>ROUNDUP(SUM(VLOOKUP(F2536,'Pontuação 3.0'!A$2:B$11,2,FALSE),VLOOKUP(E2536,'Pontuação 3.0'!C$2:D$11,2,FALSE),VLOOKUP(H2536,'Pontuação 3.0'!I$2:J$11,2,FALSE),VLOOKUP(J2536,'Pontuação 3.0'!G$2:H$11,2,FALSE),VLOOKUP(G2536,'Pontuação 3.0'!E$2:F$11,2,FALSE),VLOOKUP(K2536,'Pontuação 3.0'!K$2:L$11,2,FALSE),VLOOKUP(L2536,'Pontuação 3.0'!M$2:N$13,2,FALSE)),0)</f>
        <v>2023</v>
      </c>
      <c r="AK2536" s="10">
        <f t="shared" si="6"/>
        <v>202</v>
      </c>
      <c r="AL2536" s="10" t="str">
        <f t="array" ref="AL2536">IFERROR(INDEX('Pontuação 3.0'!G$13:G$191, MATCH(AK2536, 'Pontuação 3.0'!F$13:F$191, 0)), "Faixa Indefinida")</f>
        <v>C</v>
      </c>
      <c r="AM2536" s="10">
        <f t="shared" si="7"/>
        <v>0</v>
      </c>
      <c r="AN2536" s="10">
        <f t="shared" si="8"/>
        <v>0</v>
      </c>
      <c r="AO2536" s="10">
        <f t="shared" si="9"/>
        <v>1</v>
      </c>
      <c r="AP2536" s="10">
        <f t="shared" si="10"/>
        <v>0</v>
      </c>
    </row>
    <row r="2537" ht="15.75" customHeight="1">
      <c r="A2537" s="7">
        <v>45678.0</v>
      </c>
      <c r="B2537" s="8" t="s">
        <v>5795</v>
      </c>
      <c r="C2537" s="8" t="s">
        <v>5796</v>
      </c>
      <c r="D2537" s="9">
        <v>9.73258158E8</v>
      </c>
      <c r="E2537" s="8" t="s">
        <v>6125</v>
      </c>
      <c r="F2537" s="8" t="s">
        <v>6116</v>
      </c>
      <c r="G2537" s="8" t="s">
        <v>6117</v>
      </c>
      <c r="H2537" s="8" t="s">
        <v>6106</v>
      </c>
      <c r="I2537" s="8" t="s">
        <v>6128</v>
      </c>
      <c r="J2537" s="8" t="s">
        <v>6119</v>
      </c>
      <c r="K2537" s="8" t="s">
        <v>6107</v>
      </c>
      <c r="L2537" s="8" t="s">
        <v>6115</v>
      </c>
      <c r="M2537" s="8" t="s">
        <v>6133</v>
      </c>
      <c r="N2537" s="12" t="s">
        <v>18</v>
      </c>
      <c r="O2537" s="12" t="s">
        <v>20</v>
      </c>
      <c r="P2537" s="12" t="s">
        <v>19</v>
      </c>
      <c r="Q2537" s="12" t="s">
        <v>22</v>
      </c>
      <c r="R2537" s="12" t="s">
        <v>32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10">
        <f>ROUNDUP(SUM(VLOOKUP(F2537,'Pontuação'!A$2:B$11,2,FALSE),VLOOKUP(E2537,'Pontuação'!C$2:D$11,2,FALSE),VLOOKUP(H2537,'Pontuação'!I$2:J$11,2,FALSE),VLOOKUP(J2537,'Pontuação'!G$2:H$11,2,FALSE),VLOOKUP(L2537,'Pontuação'!M$2:N$13,2,FALSE)),0)</f>
        <v>1557</v>
      </c>
      <c r="AD2537" s="11">
        <f t="shared" si="1"/>
        <v>156</v>
      </c>
      <c r="AE2537" s="11" t="str">
        <f t="array" ref="AE2537">IFERROR(INDEX('Pontuação'!G$13:G$101, MATCH(AD2537, 'Pontuação'!F$13:F$101, 0)), "Faixa Indefinida")</f>
        <v>C</v>
      </c>
      <c r="AF2537" s="11">
        <f t="shared" si="2"/>
        <v>0</v>
      </c>
      <c r="AG2537" s="11">
        <f t="shared" si="3"/>
        <v>0</v>
      </c>
      <c r="AH2537" s="11">
        <f t="shared" si="4"/>
        <v>1</v>
      </c>
      <c r="AI2537" s="11">
        <f t="shared" si="5"/>
        <v>0</v>
      </c>
      <c r="AJ2537" s="11">
        <f>ROUNDUP(SUM(VLOOKUP(F2537,'Pontuação 3.0'!A$2:B$11,2,FALSE),VLOOKUP(E2537,'Pontuação 3.0'!C$2:D$11,2,FALSE),VLOOKUP(H2537,'Pontuação 3.0'!I$2:J$11,2,FALSE),VLOOKUP(J2537,'Pontuação 3.0'!G$2:H$11,2,FALSE),VLOOKUP(G2537,'Pontuação 3.0'!E$2:F$11,2,FALSE),VLOOKUP(K2537,'Pontuação 3.0'!K$2:L$11,2,FALSE),VLOOKUP(L2537,'Pontuação 3.0'!M$2:N$13,2,FALSE)),0)</f>
        <v>2092</v>
      </c>
      <c r="AK2537" s="10">
        <f t="shared" si="6"/>
        <v>209</v>
      </c>
      <c r="AL2537" s="10" t="str">
        <f t="array" ref="AL2537">IFERROR(INDEX('Pontuação 3.0'!G$13:G$191, MATCH(AK2537, 'Pontuação 3.0'!F$13:F$191, 0)), "Faixa Indefinida")</f>
        <v>C</v>
      </c>
      <c r="AM2537" s="10">
        <f t="shared" si="7"/>
        <v>0</v>
      </c>
      <c r="AN2537" s="10">
        <f t="shared" si="8"/>
        <v>0</v>
      </c>
      <c r="AO2537" s="10">
        <f t="shared" si="9"/>
        <v>1</v>
      </c>
      <c r="AP2537" s="10">
        <f t="shared" si="10"/>
        <v>0</v>
      </c>
    </row>
    <row r="2538" ht="15.75" customHeight="1">
      <c r="A2538" s="7">
        <v>45678.0</v>
      </c>
      <c r="B2538" s="8" t="s">
        <v>5800</v>
      </c>
      <c r="C2538" s="8" t="s">
        <v>5801</v>
      </c>
      <c r="D2538" s="9">
        <v>1.1911451104E10</v>
      </c>
      <c r="E2538" s="8" t="s">
        <v>6125</v>
      </c>
      <c r="F2538" s="8" t="s">
        <v>6116</v>
      </c>
      <c r="G2538" s="8" t="s">
        <v>6117</v>
      </c>
      <c r="H2538" s="8" t="s">
        <v>6118</v>
      </c>
      <c r="I2538" s="8" t="s">
        <v>6107</v>
      </c>
      <c r="J2538" s="8" t="s">
        <v>6119</v>
      </c>
      <c r="K2538" s="8" t="s">
        <v>6107</v>
      </c>
      <c r="L2538" s="8" t="s">
        <v>6115</v>
      </c>
      <c r="M2538" s="8" t="s">
        <v>6113</v>
      </c>
      <c r="N2538" s="12" t="s">
        <v>18</v>
      </c>
      <c r="O2538" s="12" t="s">
        <v>20</v>
      </c>
      <c r="P2538" s="12" t="s">
        <v>89</v>
      </c>
      <c r="Q2538" s="12" t="s">
        <v>22</v>
      </c>
      <c r="R2538" s="12" t="s">
        <v>32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10">
        <f>ROUNDUP(SUM(VLOOKUP(F2538,'Pontuação'!A$2:B$11,2,FALSE),VLOOKUP(E2538,'Pontuação'!C$2:D$11,2,FALSE),VLOOKUP(H2538,'Pontuação'!I$2:J$11,2,FALSE),VLOOKUP(J2538,'Pontuação'!G$2:H$11,2,FALSE),VLOOKUP(L2538,'Pontuação'!M$2:N$13,2,FALSE)),0)</f>
        <v>1599</v>
      </c>
      <c r="AD2538" s="11">
        <f t="shared" si="1"/>
        <v>160</v>
      </c>
      <c r="AE2538" s="11" t="str">
        <f t="array" ref="AE2538">IFERROR(INDEX('Pontuação'!G$13:G$101, MATCH(AD2538, 'Pontuação'!F$13:F$101, 0)), "Faixa Indefinida")</f>
        <v>C</v>
      </c>
      <c r="AF2538" s="11">
        <f t="shared" si="2"/>
        <v>0</v>
      </c>
      <c r="AG2538" s="11">
        <f t="shared" si="3"/>
        <v>0</v>
      </c>
      <c r="AH2538" s="11">
        <f t="shared" si="4"/>
        <v>1</v>
      </c>
      <c r="AI2538" s="11">
        <f t="shared" si="5"/>
        <v>0</v>
      </c>
      <c r="AJ2538" s="11">
        <f>ROUNDUP(SUM(VLOOKUP(F2538,'Pontuação 3.0'!A$2:B$11,2,FALSE),VLOOKUP(E2538,'Pontuação 3.0'!C$2:D$11,2,FALSE),VLOOKUP(H2538,'Pontuação 3.0'!I$2:J$11,2,FALSE),VLOOKUP(J2538,'Pontuação 3.0'!G$2:H$11,2,FALSE),VLOOKUP(G2538,'Pontuação 3.0'!E$2:F$11,2,FALSE),VLOOKUP(K2538,'Pontuação 3.0'!K$2:L$11,2,FALSE),VLOOKUP(L2538,'Pontuação 3.0'!M$2:N$13,2,FALSE)),0)</f>
        <v>2179</v>
      </c>
      <c r="AK2538" s="10">
        <f t="shared" si="6"/>
        <v>218</v>
      </c>
      <c r="AL2538" s="10" t="str">
        <f t="array" ref="AL2538">IFERROR(INDEX('Pontuação 3.0'!G$13:G$191, MATCH(AK2538, 'Pontuação 3.0'!F$13:F$191, 0)), "Faixa Indefinida")</f>
        <v>B</v>
      </c>
      <c r="AM2538" s="10">
        <f t="shared" si="7"/>
        <v>0</v>
      </c>
      <c r="AN2538" s="10">
        <f t="shared" si="8"/>
        <v>1</v>
      </c>
      <c r="AO2538" s="10">
        <f t="shared" si="9"/>
        <v>0</v>
      </c>
      <c r="AP2538" s="10">
        <f t="shared" si="10"/>
        <v>0</v>
      </c>
    </row>
    <row r="2539" ht="15.75" customHeight="1">
      <c r="A2539" s="7">
        <v>45678.0</v>
      </c>
      <c r="B2539" s="8" t="s">
        <v>5805</v>
      </c>
      <c r="C2539" s="8" t="s">
        <v>5806</v>
      </c>
      <c r="D2539" s="9">
        <v>5.499644475E10</v>
      </c>
      <c r="E2539" s="8" t="s">
        <v>6103</v>
      </c>
      <c r="F2539" s="8" t="s">
        <v>6116</v>
      </c>
      <c r="G2539" s="8" t="s">
        <v>6122</v>
      </c>
      <c r="H2539" s="8" t="s">
        <v>6132</v>
      </c>
      <c r="I2539" s="8" t="s">
        <v>6128</v>
      </c>
      <c r="J2539" s="8" t="s">
        <v>6129</v>
      </c>
      <c r="K2539" s="8" t="s">
        <v>6109</v>
      </c>
      <c r="L2539" s="8" t="s">
        <v>6120</v>
      </c>
      <c r="M2539" s="8" t="s">
        <v>6113</v>
      </c>
      <c r="N2539" s="12" t="s">
        <v>18</v>
      </c>
      <c r="O2539" s="12" t="s">
        <v>20</v>
      </c>
      <c r="P2539" s="12" t="s">
        <v>25</v>
      </c>
      <c r="Q2539" s="12" t="s">
        <v>22</v>
      </c>
      <c r="R2539" s="12" t="s">
        <v>32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10">
        <f>ROUNDUP(SUM(VLOOKUP(F2539,'Pontuação'!A$2:B$11,2,FALSE),VLOOKUP(E2539,'Pontuação'!C$2:D$11,2,FALSE),VLOOKUP(H2539,'Pontuação'!I$2:J$11,2,FALSE),VLOOKUP(J2539,'Pontuação'!G$2:H$11,2,FALSE),VLOOKUP(L2539,'Pontuação'!M$2:N$13,2,FALSE)),0)</f>
        <v>1779</v>
      </c>
      <c r="AD2539" s="11">
        <f t="shared" si="1"/>
        <v>178</v>
      </c>
      <c r="AE2539" s="11" t="str">
        <f t="array" ref="AE2539">IFERROR(INDEX('Pontuação'!G$13:G$101, MATCH(AD2539, 'Pontuação'!F$13:F$101, 0)), "Faixa Indefinida")</f>
        <v>B</v>
      </c>
      <c r="AF2539" s="11">
        <f t="shared" si="2"/>
        <v>0</v>
      </c>
      <c r="AG2539" s="11">
        <f t="shared" si="3"/>
        <v>1</v>
      </c>
      <c r="AH2539" s="11">
        <f t="shared" si="4"/>
        <v>0</v>
      </c>
      <c r="AI2539" s="11">
        <f t="shared" si="5"/>
        <v>0</v>
      </c>
      <c r="AJ2539" s="11">
        <f>ROUNDUP(SUM(VLOOKUP(F2539,'Pontuação 3.0'!A$2:B$11,2,FALSE),VLOOKUP(E2539,'Pontuação 3.0'!C$2:D$11,2,FALSE),VLOOKUP(H2539,'Pontuação 3.0'!I$2:J$11,2,FALSE),VLOOKUP(J2539,'Pontuação 3.0'!G$2:H$11,2,FALSE),VLOOKUP(G2539,'Pontuação 3.0'!E$2:F$11,2,FALSE),VLOOKUP(K2539,'Pontuação 3.0'!K$2:L$11,2,FALSE),VLOOKUP(L2539,'Pontuação 3.0'!M$2:N$13,2,FALSE)),0)</f>
        <v>2496</v>
      </c>
      <c r="AK2539" s="10">
        <f t="shared" si="6"/>
        <v>250</v>
      </c>
      <c r="AL2539" s="10" t="str">
        <f t="array" ref="AL2539">IFERROR(INDEX('Pontuação 3.0'!G$13:G$191, MATCH(AK2539, 'Pontuação 3.0'!F$13:F$191, 0)), "Faixa Indefinida")</f>
        <v>A</v>
      </c>
      <c r="AM2539" s="10">
        <f t="shared" si="7"/>
        <v>1</v>
      </c>
      <c r="AN2539" s="10">
        <f t="shared" si="8"/>
        <v>0</v>
      </c>
      <c r="AO2539" s="10">
        <f t="shared" si="9"/>
        <v>0</v>
      </c>
      <c r="AP2539" s="10">
        <f t="shared" si="10"/>
        <v>0</v>
      </c>
    </row>
    <row r="2540" ht="15.75" customHeight="1">
      <c r="A2540" s="7">
        <v>45678.0</v>
      </c>
      <c r="B2540" s="8" t="s">
        <v>2164</v>
      </c>
      <c r="C2540" s="8" t="s">
        <v>5807</v>
      </c>
      <c r="D2540" s="9">
        <v>6.1996244137E10</v>
      </c>
      <c r="E2540" s="8" t="s">
        <v>6125</v>
      </c>
      <c r="F2540" s="8" t="s">
        <v>6126</v>
      </c>
      <c r="G2540" s="8" t="s">
        <v>6117</v>
      </c>
      <c r="H2540" s="8" t="s">
        <v>6118</v>
      </c>
      <c r="I2540" s="8" t="s">
        <v>6128</v>
      </c>
      <c r="J2540" s="8" t="s">
        <v>6119</v>
      </c>
      <c r="K2540" s="8" t="s">
        <v>6109</v>
      </c>
      <c r="L2540" s="8" t="s">
        <v>6120</v>
      </c>
      <c r="M2540" s="8" t="s">
        <v>6121</v>
      </c>
      <c r="N2540" s="12" t="s">
        <v>18</v>
      </c>
      <c r="O2540" s="12" t="s">
        <v>20</v>
      </c>
      <c r="P2540" s="12" t="s">
        <v>76</v>
      </c>
      <c r="Q2540" s="12" t="s">
        <v>22</v>
      </c>
      <c r="R2540" s="12" t="s">
        <v>32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10">
        <f>ROUNDUP(SUM(VLOOKUP(F2540,'Pontuação'!A$2:B$11,2,FALSE),VLOOKUP(E2540,'Pontuação'!C$2:D$11,2,FALSE),VLOOKUP(H2540,'Pontuação'!I$2:J$11,2,FALSE),VLOOKUP(J2540,'Pontuação'!G$2:H$11,2,FALSE),VLOOKUP(L2540,'Pontuação'!M$2:N$13,2,FALSE)),0)</f>
        <v>1719</v>
      </c>
      <c r="AD2540" s="11">
        <f t="shared" si="1"/>
        <v>172</v>
      </c>
      <c r="AE2540" s="11" t="str">
        <f t="array" ref="AE2540">IFERROR(INDEX('Pontuação'!G$13:G$101, MATCH(AD2540, 'Pontuação'!F$13:F$101, 0)), "Faixa Indefinida")</f>
        <v>B</v>
      </c>
      <c r="AF2540" s="11">
        <f t="shared" si="2"/>
        <v>0</v>
      </c>
      <c r="AG2540" s="11">
        <f t="shared" si="3"/>
        <v>1</v>
      </c>
      <c r="AH2540" s="11">
        <f t="shared" si="4"/>
        <v>0</v>
      </c>
      <c r="AI2540" s="11">
        <f t="shared" si="5"/>
        <v>0</v>
      </c>
      <c r="AJ2540" s="11">
        <f>ROUNDUP(SUM(VLOOKUP(F2540,'Pontuação 3.0'!A$2:B$11,2,FALSE),VLOOKUP(E2540,'Pontuação 3.0'!C$2:D$11,2,FALSE),VLOOKUP(H2540,'Pontuação 3.0'!I$2:J$11,2,FALSE),VLOOKUP(J2540,'Pontuação 3.0'!G$2:H$11,2,FALSE),VLOOKUP(G2540,'Pontuação 3.0'!E$2:F$11,2,FALSE),VLOOKUP(K2540,'Pontuação 3.0'!K$2:L$11,2,FALSE),VLOOKUP(L2540,'Pontuação 3.0'!M$2:N$13,2,FALSE)),0)</f>
        <v>2393</v>
      </c>
      <c r="AK2540" s="10">
        <f t="shared" si="6"/>
        <v>239</v>
      </c>
      <c r="AL2540" s="10" t="str">
        <f t="array" ref="AL2540">IFERROR(INDEX('Pontuação 3.0'!G$13:G$191, MATCH(AK2540, 'Pontuação 3.0'!F$13:F$191, 0)), "Faixa Indefinida")</f>
        <v>A</v>
      </c>
      <c r="AM2540" s="10">
        <f t="shared" si="7"/>
        <v>1</v>
      </c>
      <c r="AN2540" s="10">
        <f t="shared" si="8"/>
        <v>0</v>
      </c>
      <c r="AO2540" s="10">
        <f t="shared" si="9"/>
        <v>0</v>
      </c>
      <c r="AP2540" s="10">
        <f t="shared" si="10"/>
        <v>0</v>
      </c>
    </row>
    <row r="2541" ht="15.75" customHeight="1">
      <c r="A2541" s="7">
        <v>45678.0</v>
      </c>
      <c r="B2541" s="8" t="s">
        <v>5808</v>
      </c>
      <c r="C2541" s="8" t="s">
        <v>5809</v>
      </c>
      <c r="D2541" s="9">
        <v>1.196071858E10</v>
      </c>
      <c r="E2541" s="8" t="s">
        <v>6103</v>
      </c>
      <c r="F2541" s="8" t="s">
        <v>6104</v>
      </c>
      <c r="G2541" s="8" t="s">
        <v>6117</v>
      </c>
      <c r="H2541" s="8" t="s">
        <v>6106</v>
      </c>
      <c r="I2541" s="8" t="s">
        <v>6128</v>
      </c>
      <c r="J2541" s="8" t="s">
        <v>6129</v>
      </c>
      <c r="K2541" s="8" t="s">
        <v>6107</v>
      </c>
      <c r="L2541" s="8" t="s">
        <v>6120</v>
      </c>
      <c r="M2541" s="8" t="s">
        <v>6113</v>
      </c>
      <c r="N2541" s="12" t="s">
        <v>18</v>
      </c>
      <c r="O2541" s="12" t="s">
        <v>20</v>
      </c>
      <c r="P2541" s="12" t="s">
        <v>31</v>
      </c>
      <c r="Q2541" s="12" t="s">
        <v>980</v>
      </c>
      <c r="R2541" s="12" t="s">
        <v>32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10">
        <f>ROUNDUP(SUM(VLOOKUP(F2541,'Pontuação'!A$2:B$11,2,FALSE),VLOOKUP(E2541,'Pontuação'!C$2:D$11,2,FALSE),VLOOKUP(H2541,'Pontuação'!I$2:J$11,2,FALSE),VLOOKUP(J2541,'Pontuação'!G$2:H$11,2,FALSE),VLOOKUP(L2541,'Pontuação'!M$2:N$13,2,FALSE)),0)</f>
        <v>1968</v>
      </c>
      <c r="AD2541" s="11">
        <f t="shared" si="1"/>
        <v>197</v>
      </c>
      <c r="AE2541" s="11" t="str">
        <f t="array" ref="AE2541">IFERROR(INDEX('Pontuação'!G$13:G$101, MATCH(AD2541, 'Pontuação'!F$13:F$101, 0)), "Faixa Indefinida")</f>
        <v>A</v>
      </c>
      <c r="AF2541" s="11">
        <f t="shared" si="2"/>
        <v>1</v>
      </c>
      <c r="AG2541" s="11">
        <f t="shared" si="3"/>
        <v>0</v>
      </c>
      <c r="AH2541" s="11">
        <f t="shared" si="4"/>
        <v>0</v>
      </c>
      <c r="AI2541" s="11">
        <f t="shared" si="5"/>
        <v>0</v>
      </c>
      <c r="AJ2541" s="11">
        <f>ROUNDUP(SUM(VLOOKUP(F2541,'Pontuação 3.0'!A$2:B$11,2,FALSE),VLOOKUP(E2541,'Pontuação 3.0'!C$2:D$11,2,FALSE),VLOOKUP(H2541,'Pontuação 3.0'!I$2:J$11,2,FALSE),VLOOKUP(J2541,'Pontuação 3.0'!G$2:H$11,2,FALSE),VLOOKUP(G2541,'Pontuação 3.0'!E$2:F$11,2,FALSE),VLOOKUP(K2541,'Pontuação 3.0'!K$2:L$11,2,FALSE),VLOOKUP(L2541,'Pontuação 3.0'!M$2:N$13,2,FALSE)),0)</f>
        <v>2468</v>
      </c>
      <c r="AK2541" s="10">
        <f t="shared" si="6"/>
        <v>247</v>
      </c>
      <c r="AL2541" s="10" t="str">
        <f t="array" ref="AL2541">IFERROR(INDEX('Pontuação 3.0'!G$13:G$191, MATCH(AK2541, 'Pontuação 3.0'!F$13:F$191, 0)), "Faixa Indefinida")</f>
        <v>A</v>
      </c>
      <c r="AM2541" s="10">
        <f t="shared" si="7"/>
        <v>1</v>
      </c>
      <c r="AN2541" s="10">
        <f t="shared" si="8"/>
        <v>0</v>
      </c>
      <c r="AO2541" s="10">
        <f t="shared" si="9"/>
        <v>0</v>
      </c>
      <c r="AP2541" s="10">
        <f t="shared" si="10"/>
        <v>0</v>
      </c>
    </row>
    <row r="2542" ht="15.75" customHeight="1">
      <c r="A2542" s="7">
        <v>45678.0</v>
      </c>
      <c r="B2542" s="8" t="s">
        <v>5810</v>
      </c>
      <c r="C2542" s="8" t="s">
        <v>5811</v>
      </c>
      <c r="D2542" s="9">
        <v>1.1957929558E10</v>
      </c>
      <c r="E2542" s="8" t="s">
        <v>6103</v>
      </c>
      <c r="F2542" s="8" t="s">
        <v>6116</v>
      </c>
      <c r="G2542" s="8" t="s">
        <v>6114</v>
      </c>
      <c r="H2542" s="8" t="s">
        <v>6123</v>
      </c>
      <c r="I2542" s="8" t="s">
        <v>6107</v>
      </c>
      <c r="J2542" s="8" t="s">
        <v>6108</v>
      </c>
      <c r="K2542" s="8" t="s">
        <v>6107</v>
      </c>
      <c r="L2542" s="8" t="s">
        <v>6120</v>
      </c>
      <c r="M2542" s="8" t="s">
        <v>6133</v>
      </c>
      <c r="N2542" s="12" t="s">
        <v>18</v>
      </c>
      <c r="O2542" s="12" t="s">
        <v>20</v>
      </c>
      <c r="P2542" s="12" t="s">
        <v>19</v>
      </c>
      <c r="Q2542" s="12" t="s">
        <v>22</v>
      </c>
      <c r="R2542" s="12" t="s">
        <v>21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10">
        <f>ROUNDUP(SUM(VLOOKUP(F2542,'Pontuação'!A$2:B$11,2,FALSE),VLOOKUP(E2542,'Pontuação'!C$2:D$11,2,FALSE),VLOOKUP(H2542,'Pontuação'!I$2:J$11,2,FALSE),VLOOKUP(J2542,'Pontuação'!G$2:H$11,2,FALSE),VLOOKUP(L2542,'Pontuação'!M$2:N$13,2,FALSE)),0)</f>
        <v>1676</v>
      </c>
      <c r="AD2542" s="11">
        <f t="shared" si="1"/>
        <v>168</v>
      </c>
      <c r="AE2542" s="11" t="str">
        <f t="array" ref="AE2542">IFERROR(INDEX('Pontuação'!G$13:G$101, MATCH(AD2542, 'Pontuação'!F$13:F$101, 0)), "Faixa Indefinida")</f>
        <v>B</v>
      </c>
      <c r="AF2542" s="11">
        <f t="shared" si="2"/>
        <v>0</v>
      </c>
      <c r="AG2542" s="11">
        <f t="shared" si="3"/>
        <v>1</v>
      </c>
      <c r="AH2542" s="11">
        <f t="shared" si="4"/>
        <v>0</v>
      </c>
      <c r="AI2542" s="11">
        <f t="shared" si="5"/>
        <v>0</v>
      </c>
      <c r="AJ2542" s="11">
        <f>ROUNDUP(SUM(VLOOKUP(F2542,'Pontuação 3.0'!A$2:B$11,2,FALSE),VLOOKUP(E2542,'Pontuação 3.0'!C$2:D$11,2,FALSE),VLOOKUP(H2542,'Pontuação 3.0'!I$2:J$11,2,FALSE),VLOOKUP(J2542,'Pontuação 3.0'!G$2:H$11,2,FALSE),VLOOKUP(G2542,'Pontuação 3.0'!E$2:F$11,2,FALSE),VLOOKUP(K2542,'Pontuação 3.0'!K$2:L$11,2,FALSE),VLOOKUP(L2542,'Pontuação 3.0'!M$2:N$13,2,FALSE)),0)</f>
        <v>2062</v>
      </c>
      <c r="AK2542" s="10">
        <f t="shared" si="6"/>
        <v>206</v>
      </c>
      <c r="AL2542" s="10" t="str">
        <f t="array" ref="AL2542">IFERROR(INDEX('Pontuação 3.0'!G$13:G$191, MATCH(AK2542, 'Pontuação 3.0'!F$13:F$191, 0)), "Faixa Indefinida")</f>
        <v>C</v>
      </c>
      <c r="AM2542" s="10">
        <f t="shared" si="7"/>
        <v>0</v>
      </c>
      <c r="AN2542" s="10">
        <f t="shared" si="8"/>
        <v>0</v>
      </c>
      <c r="AO2542" s="10">
        <f t="shared" si="9"/>
        <v>1</v>
      </c>
      <c r="AP2542" s="10">
        <f t="shared" si="10"/>
        <v>0</v>
      </c>
    </row>
    <row r="2543" ht="15.75" customHeight="1">
      <c r="A2543" s="7">
        <v>45678.0</v>
      </c>
      <c r="B2543" s="8" t="s">
        <v>5808</v>
      </c>
      <c r="C2543" s="8" t="s">
        <v>5809</v>
      </c>
      <c r="D2543" s="9">
        <v>1.196071858E10</v>
      </c>
      <c r="E2543" s="8" t="s">
        <v>6103</v>
      </c>
      <c r="F2543" s="8" t="s">
        <v>6104</v>
      </c>
      <c r="G2543" s="8" t="s">
        <v>6117</v>
      </c>
      <c r="H2543" s="8" t="s">
        <v>6106</v>
      </c>
      <c r="I2543" s="8" t="s">
        <v>6128</v>
      </c>
      <c r="J2543" s="8" t="s">
        <v>6129</v>
      </c>
      <c r="K2543" s="8" t="s">
        <v>6107</v>
      </c>
      <c r="L2543" s="8" t="s">
        <v>6120</v>
      </c>
      <c r="M2543" s="8" t="s">
        <v>6113</v>
      </c>
      <c r="N2543" s="12" t="s">
        <v>18</v>
      </c>
      <c r="O2543" s="12" t="s">
        <v>20</v>
      </c>
      <c r="P2543" s="12" t="s">
        <v>31</v>
      </c>
      <c r="Q2543" s="12" t="s">
        <v>980</v>
      </c>
      <c r="R2543" s="12" t="s">
        <v>32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10">
        <f>ROUNDUP(SUM(VLOOKUP(F2543,'Pontuação'!A$2:B$11,2,FALSE),VLOOKUP(E2543,'Pontuação'!C$2:D$11,2,FALSE),VLOOKUP(H2543,'Pontuação'!I$2:J$11,2,FALSE),VLOOKUP(J2543,'Pontuação'!G$2:H$11,2,FALSE),VLOOKUP(L2543,'Pontuação'!M$2:N$13,2,FALSE)),0)</f>
        <v>1968</v>
      </c>
      <c r="AD2543" s="11">
        <f t="shared" si="1"/>
        <v>197</v>
      </c>
      <c r="AE2543" s="11" t="str">
        <f t="array" ref="AE2543">IFERROR(INDEX('Pontuação'!G$13:G$101, MATCH(AD2543, 'Pontuação'!F$13:F$101, 0)), "Faixa Indefinida")</f>
        <v>A</v>
      </c>
      <c r="AF2543" s="11">
        <f t="shared" si="2"/>
        <v>1</v>
      </c>
      <c r="AG2543" s="11">
        <f t="shared" si="3"/>
        <v>0</v>
      </c>
      <c r="AH2543" s="11">
        <f t="shared" si="4"/>
        <v>0</v>
      </c>
      <c r="AI2543" s="11">
        <f t="shared" si="5"/>
        <v>0</v>
      </c>
      <c r="AJ2543" s="11">
        <f>ROUNDUP(SUM(VLOOKUP(F2543,'Pontuação 3.0'!A$2:B$11,2,FALSE),VLOOKUP(E2543,'Pontuação 3.0'!C$2:D$11,2,FALSE),VLOOKUP(H2543,'Pontuação 3.0'!I$2:J$11,2,FALSE),VLOOKUP(J2543,'Pontuação 3.0'!G$2:H$11,2,FALSE),VLOOKUP(G2543,'Pontuação 3.0'!E$2:F$11,2,FALSE),VLOOKUP(K2543,'Pontuação 3.0'!K$2:L$11,2,FALSE),VLOOKUP(L2543,'Pontuação 3.0'!M$2:N$13,2,FALSE)),0)</f>
        <v>2468</v>
      </c>
      <c r="AK2543" s="10">
        <f t="shared" si="6"/>
        <v>247</v>
      </c>
      <c r="AL2543" s="10" t="str">
        <f t="array" ref="AL2543">IFERROR(INDEX('Pontuação 3.0'!G$13:G$191, MATCH(AK2543, 'Pontuação 3.0'!F$13:F$191, 0)), "Faixa Indefinida")</f>
        <v>A</v>
      </c>
      <c r="AM2543" s="10">
        <f t="shared" si="7"/>
        <v>1</v>
      </c>
      <c r="AN2543" s="10">
        <f t="shared" si="8"/>
        <v>0</v>
      </c>
      <c r="AO2543" s="10">
        <f t="shared" si="9"/>
        <v>0</v>
      </c>
      <c r="AP2543" s="10">
        <f t="shared" si="10"/>
        <v>0</v>
      </c>
    </row>
    <row r="2544" ht="15.75" customHeight="1">
      <c r="A2544" s="7">
        <v>45678.0</v>
      </c>
      <c r="B2544" s="8" t="s">
        <v>5812</v>
      </c>
      <c r="C2544" s="8" t="s">
        <v>5813</v>
      </c>
      <c r="D2544" s="9">
        <v>6.7998279443E10</v>
      </c>
      <c r="E2544" s="8" t="s">
        <v>6103</v>
      </c>
      <c r="F2544" s="8" t="s">
        <v>6126</v>
      </c>
      <c r="G2544" s="8" t="s">
        <v>6117</v>
      </c>
      <c r="H2544" s="8" t="s">
        <v>6135</v>
      </c>
      <c r="I2544" s="8" t="s">
        <v>6107</v>
      </c>
      <c r="J2544" s="8" t="s">
        <v>6119</v>
      </c>
      <c r="K2544" s="8" t="s">
        <v>6109</v>
      </c>
      <c r="L2544" s="8" t="s">
        <v>6115</v>
      </c>
      <c r="M2544" s="8" t="s">
        <v>6113</v>
      </c>
      <c r="N2544" s="12" t="s">
        <v>18</v>
      </c>
      <c r="O2544" s="12" t="s">
        <v>20</v>
      </c>
      <c r="P2544" s="12" t="s">
        <v>102</v>
      </c>
      <c r="Q2544" s="12" t="s">
        <v>22</v>
      </c>
      <c r="R2544" s="12" t="s">
        <v>21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10">
        <f>ROUNDUP(SUM(VLOOKUP(F2544,'Pontuação'!A$2:B$11,2,FALSE),VLOOKUP(E2544,'Pontuação'!C$2:D$11,2,FALSE),VLOOKUP(H2544,'Pontuação'!I$2:J$11,2,FALSE),VLOOKUP(J2544,'Pontuação'!G$2:H$11,2,FALSE),VLOOKUP(L2544,'Pontuação'!M$2:N$13,2,FALSE)),0)</f>
        <v>1567</v>
      </c>
      <c r="AD2544" s="11">
        <f t="shared" si="1"/>
        <v>157</v>
      </c>
      <c r="AE2544" s="11" t="str">
        <f t="array" ref="AE2544">IFERROR(INDEX('Pontuação'!G$13:G$101, MATCH(AD2544, 'Pontuação'!F$13:F$101, 0)), "Faixa Indefinida")</f>
        <v>C</v>
      </c>
      <c r="AF2544" s="11">
        <f t="shared" si="2"/>
        <v>0</v>
      </c>
      <c r="AG2544" s="11">
        <f t="shared" si="3"/>
        <v>0</v>
      </c>
      <c r="AH2544" s="11">
        <f t="shared" si="4"/>
        <v>1</v>
      </c>
      <c r="AI2544" s="11">
        <f t="shared" si="5"/>
        <v>0</v>
      </c>
      <c r="AJ2544" s="11">
        <f>ROUNDUP(SUM(VLOOKUP(F2544,'Pontuação 3.0'!A$2:B$11,2,FALSE),VLOOKUP(E2544,'Pontuação 3.0'!C$2:D$11,2,FALSE),VLOOKUP(H2544,'Pontuação 3.0'!I$2:J$11,2,FALSE),VLOOKUP(J2544,'Pontuação 3.0'!G$2:H$11,2,FALSE),VLOOKUP(G2544,'Pontuação 3.0'!E$2:F$11,2,FALSE),VLOOKUP(K2544,'Pontuação 3.0'!K$2:L$11,2,FALSE),VLOOKUP(L2544,'Pontuação 3.0'!M$2:N$13,2,FALSE)),0)</f>
        <v>2186</v>
      </c>
      <c r="AK2544" s="10">
        <f t="shared" si="6"/>
        <v>219</v>
      </c>
      <c r="AL2544" s="10" t="str">
        <f t="array" ref="AL2544">IFERROR(INDEX('Pontuação 3.0'!G$13:G$191, MATCH(AK2544, 'Pontuação 3.0'!F$13:F$191, 0)), "Faixa Indefinida")</f>
        <v>B</v>
      </c>
      <c r="AM2544" s="10">
        <f t="shared" si="7"/>
        <v>0</v>
      </c>
      <c r="AN2544" s="10">
        <f t="shared" si="8"/>
        <v>1</v>
      </c>
      <c r="AO2544" s="10">
        <f t="shared" si="9"/>
        <v>0</v>
      </c>
      <c r="AP2544" s="10">
        <f t="shared" si="10"/>
        <v>0</v>
      </c>
    </row>
    <row r="2545" ht="15.75" customHeight="1">
      <c r="A2545" s="7">
        <v>45678.0</v>
      </c>
      <c r="B2545" s="8" t="s">
        <v>5814</v>
      </c>
      <c r="C2545" s="8" t="s">
        <v>5815</v>
      </c>
      <c r="D2545" s="8" t="s">
        <v>5816</v>
      </c>
      <c r="E2545" s="8" t="s">
        <v>6103</v>
      </c>
      <c r="F2545" s="8" t="s">
        <v>6104</v>
      </c>
      <c r="G2545" s="8" t="s">
        <v>6105</v>
      </c>
      <c r="H2545" s="8" t="s">
        <v>6123</v>
      </c>
      <c r="I2545" s="8" t="s">
        <v>6128</v>
      </c>
      <c r="J2545" s="8" t="s">
        <v>6129</v>
      </c>
      <c r="K2545" s="8" t="s">
        <v>6107</v>
      </c>
      <c r="L2545" s="8" t="s">
        <v>6115</v>
      </c>
      <c r="M2545" s="8" t="s">
        <v>6133</v>
      </c>
      <c r="N2545" s="12" t="s">
        <v>18</v>
      </c>
      <c r="O2545" s="12" t="s">
        <v>20</v>
      </c>
      <c r="P2545" s="12" t="s">
        <v>25</v>
      </c>
      <c r="Q2545" s="12" t="s">
        <v>83</v>
      </c>
      <c r="R2545" s="12" t="s">
        <v>32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10">
        <f>ROUNDUP(SUM(VLOOKUP(F2545,'Pontuação'!A$2:B$11,2,FALSE),VLOOKUP(E2545,'Pontuação'!C$2:D$11,2,FALSE),VLOOKUP(H2545,'Pontuação'!I$2:J$11,2,FALSE),VLOOKUP(J2545,'Pontuação'!G$2:H$11,2,FALSE),VLOOKUP(L2545,'Pontuação'!M$2:N$13,2,FALSE)),0)</f>
        <v>1722</v>
      </c>
      <c r="AD2545" s="11">
        <f t="shared" si="1"/>
        <v>172</v>
      </c>
      <c r="AE2545" s="11" t="str">
        <f t="array" ref="AE2545">IFERROR(INDEX('Pontuação'!G$13:G$101, MATCH(AD2545, 'Pontuação'!F$13:F$101, 0)), "Faixa Indefinida")</f>
        <v>B</v>
      </c>
      <c r="AF2545" s="11">
        <f t="shared" si="2"/>
        <v>0</v>
      </c>
      <c r="AG2545" s="11">
        <f t="shared" si="3"/>
        <v>1</v>
      </c>
      <c r="AH2545" s="11">
        <f t="shared" si="4"/>
        <v>0</v>
      </c>
      <c r="AI2545" s="11">
        <f t="shared" si="5"/>
        <v>0</v>
      </c>
      <c r="AJ2545" s="11">
        <f>ROUNDUP(SUM(VLOOKUP(F2545,'Pontuação 3.0'!A$2:B$11,2,FALSE),VLOOKUP(E2545,'Pontuação 3.0'!C$2:D$11,2,FALSE),VLOOKUP(H2545,'Pontuação 3.0'!I$2:J$11,2,FALSE),VLOOKUP(J2545,'Pontuação 3.0'!G$2:H$11,2,FALSE),VLOOKUP(G2545,'Pontuação 3.0'!E$2:F$11,2,FALSE),VLOOKUP(K2545,'Pontuação 3.0'!K$2:L$11,2,FALSE),VLOOKUP(L2545,'Pontuação 3.0'!M$2:N$13,2,FALSE)),0)</f>
        <v>2328</v>
      </c>
      <c r="AK2545" s="10">
        <f t="shared" si="6"/>
        <v>233</v>
      </c>
      <c r="AL2545" s="10" t="str">
        <f t="array" ref="AL2545">IFERROR(INDEX('Pontuação 3.0'!G$13:G$191, MATCH(AK2545, 'Pontuação 3.0'!F$13:F$191, 0)), "Faixa Indefinida")</f>
        <v>B</v>
      </c>
      <c r="AM2545" s="10">
        <f t="shared" si="7"/>
        <v>0</v>
      </c>
      <c r="AN2545" s="10">
        <f t="shared" si="8"/>
        <v>1</v>
      </c>
      <c r="AO2545" s="10">
        <f t="shared" si="9"/>
        <v>0</v>
      </c>
      <c r="AP2545" s="10">
        <f t="shared" si="10"/>
        <v>0</v>
      </c>
    </row>
    <row r="2546" ht="15.75" customHeight="1">
      <c r="A2546" s="7">
        <v>45678.0</v>
      </c>
      <c r="B2546" s="8" t="s">
        <v>5817</v>
      </c>
      <c r="C2546" s="8" t="s">
        <v>5818</v>
      </c>
      <c r="D2546" s="9">
        <v>4.699974762E10</v>
      </c>
      <c r="E2546" s="8" t="s">
        <v>6103</v>
      </c>
      <c r="F2546" s="8" t="s">
        <v>6126</v>
      </c>
      <c r="G2546" s="8" t="s">
        <v>6117</v>
      </c>
      <c r="H2546" s="8" t="s">
        <v>6123</v>
      </c>
      <c r="I2546" s="8" t="s">
        <v>6128</v>
      </c>
      <c r="J2546" s="8" t="s">
        <v>6119</v>
      </c>
      <c r="K2546" s="8" t="s">
        <v>6107</v>
      </c>
      <c r="L2546" s="8" t="s">
        <v>6120</v>
      </c>
      <c r="M2546" s="8" t="s">
        <v>6131</v>
      </c>
      <c r="N2546" s="12" t="s">
        <v>18</v>
      </c>
      <c r="O2546" s="12" t="s">
        <v>20</v>
      </c>
      <c r="P2546" s="12" t="s">
        <v>48</v>
      </c>
      <c r="Q2546" s="12" t="s">
        <v>22</v>
      </c>
      <c r="R2546" s="12" t="s">
        <v>21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10">
        <f>ROUNDUP(SUM(VLOOKUP(F2546,'Pontuação'!A$2:B$11,2,FALSE),VLOOKUP(E2546,'Pontuação'!C$2:D$11,2,FALSE),VLOOKUP(H2546,'Pontuação'!I$2:J$11,2,FALSE),VLOOKUP(J2546,'Pontuação'!G$2:H$11,2,FALSE),VLOOKUP(L2546,'Pontuação'!M$2:N$13,2,FALSE)),0)</f>
        <v>1559</v>
      </c>
      <c r="AD2546" s="11">
        <f t="shared" si="1"/>
        <v>156</v>
      </c>
      <c r="AE2546" s="11" t="str">
        <f t="array" ref="AE2546">IFERROR(INDEX('Pontuação'!G$13:G$101, MATCH(AD2546, 'Pontuação'!F$13:F$101, 0)), "Faixa Indefinida")</f>
        <v>C</v>
      </c>
      <c r="AF2546" s="11">
        <f t="shared" si="2"/>
        <v>0</v>
      </c>
      <c r="AG2546" s="11">
        <f t="shared" si="3"/>
        <v>0</v>
      </c>
      <c r="AH2546" s="11">
        <f t="shared" si="4"/>
        <v>1</v>
      </c>
      <c r="AI2546" s="11">
        <f t="shared" si="5"/>
        <v>0</v>
      </c>
      <c r="AJ2546" s="11">
        <f>ROUNDUP(SUM(VLOOKUP(F2546,'Pontuação 3.0'!A$2:B$11,2,FALSE),VLOOKUP(E2546,'Pontuação 3.0'!C$2:D$11,2,FALSE),VLOOKUP(H2546,'Pontuação 3.0'!I$2:J$11,2,FALSE),VLOOKUP(J2546,'Pontuação 3.0'!G$2:H$11,2,FALSE),VLOOKUP(G2546,'Pontuação 3.0'!E$2:F$11,2,FALSE),VLOOKUP(K2546,'Pontuação 3.0'!K$2:L$11,2,FALSE),VLOOKUP(L2546,'Pontuação 3.0'!M$2:N$13,2,FALSE)),0)</f>
        <v>1927</v>
      </c>
      <c r="AK2546" s="10">
        <f t="shared" si="6"/>
        <v>193</v>
      </c>
      <c r="AL2546" s="10" t="str">
        <f t="array" ref="AL2546">IFERROR(INDEX('Pontuação 3.0'!G$13:G$191, MATCH(AK2546, 'Pontuação 3.0'!F$13:F$191, 0)), "Faixa Indefinida")</f>
        <v>C</v>
      </c>
      <c r="AM2546" s="10">
        <f t="shared" si="7"/>
        <v>0</v>
      </c>
      <c r="AN2546" s="10">
        <f t="shared" si="8"/>
        <v>0</v>
      </c>
      <c r="AO2546" s="10">
        <f t="shared" si="9"/>
        <v>1</v>
      </c>
      <c r="AP2546" s="10">
        <f t="shared" si="10"/>
        <v>0</v>
      </c>
    </row>
    <row r="2547" ht="15.75" customHeight="1">
      <c r="A2547" s="7">
        <v>45678.0</v>
      </c>
      <c r="B2547" s="8" t="s">
        <v>5819</v>
      </c>
      <c r="C2547" s="8" t="s">
        <v>5820</v>
      </c>
      <c r="D2547" s="9">
        <v>5.541992742525E12</v>
      </c>
      <c r="E2547" s="8" t="s">
        <v>6125</v>
      </c>
      <c r="F2547" s="8" t="s">
        <v>6126</v>
      </c>
      <c r="G2547" s="8" t="s">
        <v>6122</v>
      </c>
      <c r="H2547" s="8" t="s">
        <v>6118</v>
      </c>
      <c r="I2547" s="8" t="s">
        <v>6107</v>
      </c>
      <c r="J2547" s="8" t="s">
        <v>6119</v>
      </c>
      <c r="K2547" s="8" t="s">
        <v>6107</v>
      </c>
      <c r="L2547" s="8" t="s">
        <v>6136</v>
      </c>
      <c r="M2547" s="8" t="s">
        <v>6113</v>
      </c>
      <c r="N2547" s="12" t="s">
        <v>18</v>
      </c>
      <c r="O2547" s="12" t="s">
        <v>20</v>
      </c>
      <c r="P2547" s="12" t="s">
        <v>51</v>
      </c>
      <c r="Q2547" s="12" t="s">
        <v>22</v>
      </c>
      <c r="R2547" s="12" t="s">
        <v>21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10">
        <f>ROUNDUP(SUM(VLOOKUP(F2547,'Pontuação'!A$2:B$11,2,FALSE),VLOOKUP(E2547,'Pontuação'!C$2:D$11,2,FALSE),VLOOKUP(H2547,'Pontuação'!I$2:J$11,2,FALSE),VLOOKUP(J2547,'Pontuação'!G$2:H$11,2,FALSE),VLOOKUP(L2547,'Pontuação'!M$2:N$13,2,FALSE)),0)</f>
        <v>1631</v>
      </c>
      <c r="AD2547" s="11">
        <f t="shared" si="1"/>
        <v>163</v>
      </c>
      <c r="AE2547" s="11" t="str">
        <f t="array" ref="AE2547">IFERROR(INDEX('Pontuação'!G$13:G$101, MATCH(AD2547, 'Pontuação'!F$13:F$101, 0)), "Faixa Indefinida")</f>
        <v>C</v>
      </c>
      <c r="AF2547" s="11">
        <f t="shared" si="2"/>
        <v>0</v>
      </c>
      <c r="AG2547" s="11">
        <f t="shared" si="3"/>
        <v>0</v>
      </c>
      <c r="AH2547" s="11">
        <f t="shared" si="4"/>
        <v>1</v>
      </c>
      <c r="AI2547" s="11">
        <f t="shared" si="5"/>
        <v>0</v>
      </c>
      <c r="AJ2547" s="11">
        <f>ROUNDUP(SUM(VLOOKUP(F2547,'Pontuação 3.0'!A$2:B$11,2,FALSE),VLOOKUP(E2547,'Pontuação 3.0'!C$2:D$11,2,FALSE),VLOOKUP(H2547,'Pontuação 3.0'!I$2:J$11,2,FALSE),VLOOKUP(J2547,'Pontuação 3.0'!G$2:H$11,2,FALSE),VLOOKUP(G2547,'Pontuação 3.0'!E$2:F$11,2,FALSE),VLOOKUP(K2547,'Pontuação 3.0'!K$2:L$11,2,FALSE),VLOOKUP(L2547,'Pontuação 3.0'!M$2:N$13,2,FALSE)),0)</f>
        <v>1884</v>
      </c>
      <c r="AK2547" s="10">
        <f t="shared" si="6"/>
        <v>188</v>
      </c>
      <c r="AL2547" s="10" t="str">
        <f t="array" ref="AL2547">IFERROR(INDEX('Pontuação 3.0'!G$13:G$191, MATCH(AK2547, 'Pontuação 3.0'!F$13:F$191, 0)), "Faixa Indefinida")</f>
        <v>D</v>
      </c>
      <c r="AM2547" s="10">
        <f t="shared" si="7"/>
        <v>0</v>
      </c>
      <c r="AN2547" s="10">
        <f t="shared" si="8"/>
        <v>0</v>
      </c>
      <c r="AO2547" s="10">
        <f t="shared" si="9"/>
        <v>0</v>
      </c>
      <c r="AP2547" s="10">
        <f t="shared" si="10"/>
        <v>1</v>
      </c>
    </row>
    <row r="2548" ht="15.75" customHeight="1">
      <c r="A2548" s="7">
        <v>45678.0</v>
      </c>
      <c r="B2548" s="8" t="s">
        <v>5821</v>
      </c>
      <c r="C2548" s="8" t="s">
        <v>5822</v>
      </c>
      <c r="D2548" s="9">
        <v>9.4991255628E10</v>
      </c>
      <c r="E2548" s="8" t="s">
        <v>6103</v>
      </c>
      <c r="F2548" s="8" t="s">
        <v>6116</v>
      </c>
      <c r="G2548" s="8" t="s">
        <v>6122</v>
      </c>
      <c r="H2548" s="8" t="s">
        <v>6106</v>
      </c>
      <c r="I2548" s="8" t="s">
        <v>6128</v>
      </c>
      <c r="J2548" s="8" t="s">
        <v>6119</v>
      </c>
      <c r="K2548" s="8" t="s">
        <v>6109</v>
      </c>
      <c r="L2548" s="8" t="s">
        <v>6115</v>
      </c>
      <c r="M2548" s="8" t="s">
        <v>6111</v>
      </c>
      <c r="N2548" s="12" t="s">
        <v>18</v>
      </c>
      <c r="O2548" s="12" t="s">
        <v>20</v>
      </c>
      <c r="P2548" s="12" t="s">
        <v>71</v>
      </c>
      <c r="Q2548" s="12" t="s">
        <v>22</v>
      </c>
      <c r="R2548" s="12" t="s">
        <v>21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10">
        <f>ROUNDUP(SUM(VLOOKUP(F2548,'Pontuação'!A$2:B$11,2,FALSE),VLOOKUP(E2548,'Pontuação'!C$2:D$11,2,FALSE),VLOOKUP(H2548,'Pontuação'!I$2:J$11,2,FALSE),VLOOKUP(J2548,'Pontuação'!G$2:H$11,2,FALSE),VLOOKUP(L2548,'Pontuação'!M$2:N$13,2,FALSE)),0)</f>
        <v>1553</v>
      </c>
      <c r="AD2548" s="11">
        <f t="shared" si="1"/>
        <v>155</v>
      </c>
      <c r="AE2548" s="11" t="str">
        <f t="array" ref="AE2548">IFERROR(INDEX('Pontuação'!G$13:G$101, MATCH(AD2548, 'Pontuação'!F$13:F$101, 0)), "Faixa Indefinida")</f>
        <v>C</v>
      </c>
      <c r="AF2548" s="11">
        <f t="shared" si="2"/>
        <v>0</v>
      </c>
      <c r="AG2548" s="11">
        <f t="shared" si="3"/>
        <v>0</v>
      </c>
      <c r="AH2548" s="11">
        <f t="shared" si="4"/>
        <v>1</v>
      </c>
      <c r="AI2548" s="11">
        <f t="shared" si="5"/>
        <v>0</v>
      </c>
      <c r="AJ2548" s="11">
        <f>ROUNDUP(SUM(VLOOKUP(F2548,'Pontuação 3.0'!A$2:B$11,2,FALSE),VLOOKUP(E2548,'Pontuação 3.0'!C$2:D$11,2,FALSE),VLOOKUP(H2548,'Pontuação 3.0'!I$2:J$11,2,FALSE),VLOOKUP(J2548,'Pontuação 3.0'!G$2:H$11,2,FALSE),VLOOKUP(G2548,'Pontuação 3.0'!E$2:F$11,2,FALSE),VLOOKUP(K2548,'Pontuação 3.0'!K$2:L$11,2,FALSE),VLOOKUP(L2548,'Pontuação 3.0'!M$2:N$13,2,FALSE)),0)</f>
        <v>2243</v>
      </c>
      <c r="AK2548" s="10">
        <f t="shared" si="6"/>
        <v>224</v>
      </c>
      <c r="AL2548" s="10" t="str">
        <f t="array" ref="AL2548">IFERROR(INDEX('Pontuação 3.0'!G$13:G$191, MATCH(AK2548, 'Pontuação 3.0'!F$13:F$191, 0)), "Faixa Indefinida")</f>
        <v>B</v>
      </c>
      <c r="AM2548" s="10">
        <f t="shared" si="7"/>
        <v>0</v>
      </c>
      <c r="AN2548" s="10">
        <f t="shared" si="8"/>
        <v>1</v>
      </c>
      <c r="AO2548" s="10">
        <f t="shared" si="9"/>
        <v>0</v>
      </c>
      <c r="AP2548" s="10">
        <f t="shared" si="10"/>
        <v>0</v>
      </c>
    </row>
    <row r="2549" ht="15.75" customHeight="1">
      <c r="A2549" s="7">
        <v>45678.0</v>
      </c>
      <c r="B2549" s="8" t="s">
        <v>5825</v>
      </c>
      <c r="C2549" s="8" t="s">
        <v>5826</v>
      </c>
      <c r="D2549" s="9">
        <v>6.1982112344E10</v>
      </c>
      <c r="E2549" s="8" t="s">
        <v>6103</v>
      </c>
      <c r="F2549" s="8" t="s">
        <v>6116</v>
      </c>
      <c r="G2549" s="8" t="s">
        <v>6114</v>
      </c>
      <c r="H2549" s="8" t="s">
        <v>6123</v>
      </c>
      <c r="I2549" s="8" t="s">
        <v>6107</v>
      </c>
      <c r="J2549" s="8" t="s">
        <v>6129</v>
      </c>
      <c r="K2549" s="8" t="s">
        <v>6109</v>
      </c>
      <c r="L2549" s="8" t="s">
        <v>6124</v>
      </c>
      <c r="M2549" s="8" t="s">
        <v>6131</v>
      </c>
      <c r="N2549" s="12" t="s">
        <v>18</v>
      </c>
      <c r="O2549" s="12" t="s">
        <v>20</v>
      </c>
      <c r="P2549" s="12" t="s">
        <v>31</v>
      </c>
      <c r="Q2549" s="12" t="s">
        <v>83</v>
      </c>
      <c r="R2549" s="12" t="s">
        <v>32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10">
        <f>ROUNDUP(SUM(VLOOKUP(F2549,'Pontuação'!A$2:B$11,2,FALSE),VLOOKUP(E2549,'Pontuação'!C$2:D$11,2,FALSE),VLOOKUP(H2549,'Pontuação'!I$2:J$11,2,FALSE),VLOOKUP(J2549,'Pontuação'!G$2:H$11,2,FALSE),VLOOKUP(L2549,'Pontuação'!M$2:N$13,2,FALSE)),0)</f>
        <v>1680</v>
      </c>
      <c r="AD2549" s="11">
        <f t="shared" si="1"/>
        <v>168</v>
      </c>
      <c r="AE2549" s="11" t="str">
        <f t="array" ref="AE2549">IFERROR(INDEX('Pontuação'!G$13:G$101, MATCH(AD2549, 'Pontuação'!F$13:F$101, 0)), "Faixa Indefinida")</f>
        <v>B</v>
      </c>
      <c r="AF2549" s="11">
        <f t="shared" si="2"/>
        <v>0</v>
      </c>
      <c r="AG2549" s="11">
        <f t="shared" si="3"/>
        <v>1</v>
      </c>
      <c r="AH2549" s="11">
        <f t="shared" si="4"/>
        <v>0</v>
      </c>
      <c r="AI2549" s="11">
        <f t="shared" si="5"/>
        <v>0</v>
      </c>
      <c r="AJ2549" s="11">
        <f>ROUNDUP(SUM(VLOOKUP(F2549,'Pontuação 3.0'!A$2:B$11,2,FALSE),VLOOKUP(E2549,'Pontuação 3.0'!C$2:D$11,2,FALSE),VLOOKUP(H2549,'Pontuação 3.0'!I$2:J$11,2,FALSE),VLOOKUP(J2549,'Pontuação 3.0'!G$2:H$11,2,FALSE),VLOOKUP(G2549,'Pontuação 3.0'!E$2:F$11,2,FALSE),VLOOKUP(K2549,'Pontuação 3.0'!K$2:L$11,2,FALSE),VLOOKUP(L2549,'Pontuação 3.0'!M$2:N$13,2,FALSE)),0)</f>
        <v>2330</v>
      </c>
      <c r="AK2549" s="10">
        <f t="shared" si="6"/>
        <v>233</v>
      </c>
      <c r="AL2549" s="10" t="str">
        <f t="array" ref="AL2549">IFERROR(INDEX('Pontuação 3.0'!G$13:G$191, MATCH(AK2549, 'Pontuação 3.0'!F$13:F$191, 0)), "Faixa Indefinida")</f>
        <v>B</v>
      </c>
      <c r="AM2549" s="10">
        <f t="shared" si="7"/>
        <v>0</v>
      </c>
      <c r="AN2549" s="10">
        <f t="shared" si="8"/>
        <v>1</v>
      </c>
      <c r="AO2549" s="10">
        <f t="shared" si="9"/>
        <v>0</v>
      </c>
      <c r="AP2549" s="10">
        <f t="shared" si="10"/>
        <v>0</v>
      </c>
    </row>
    <row r="2550" ht="15.75" customHeight="1">
      <c r="A2550" s="7">
        <v>45678.0</v>
      </c>
      <c r="B2550" s="8" t="s">
        <v>5823</v>
      </c>
      <c r="C2550" s="8" t="s">
        <v>5824</v>
      </c>
      <c r="D2550" s="9">
        <v>4.7999560763E10</v>
      </c>
      <c r="E2550" s="8" t="s">
        <v>6103</v>
      </c>
      <c r="F2550" s="8" t="s">
        <v>6126</v>
      </c>
      <c r="G2550" s="8" t="s">
        <v>6122</v>
      </c>
      <c r="H2550" s="8" t="s">
        <v>6135</v>
      </c>
      <c r="I2550" s="8" t="s">
        <v>6107</v>
      </c>
      <c r="J2550" s="8" t="s">
        <v>6108</v>
      </c>
      <c r="K2550" s="8" t="s">
        <v>6107</v>
      </c>
      <c r="L2550" s="8" t="s">
        <v>6136</v>
      </c>
      <c r="M2550" s="8" t="s">
        <v>6133</v>
      </c>
      <c r="N2550" s="12" t="s">
        <v>18</v>
      </c>
      <c r="O2550" s="12" t="s">
        <v>20</v>
      </c>
      <c r="P2550" s="12" t="s">
        <v>31</v>
      </c>
      <c r="Q2550" s="12" t="s">
        <v>22</v>
      </c>
      <c r="R2550" s="12" t="s">
        <v>32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10">
        <f>ROUNDUP(SUM(VLOOKUP(F2550,'Pontuação'!A$2:B$11,2,FALSE),VLOOKUP(E2550,'Pontuação'!C$2:D$11,2,FALSE),VLOOKUP(H2550,'Pontuação'!I$2:J$11,2,FALSE),VLOOKUP(J2550,'Pontuação'!G$2:H$11,2,FALSE),VLOOKUP(L2550,'Pontuação'!M$2:N$13,2,FALSE)),0)</f>
        <v>1716</v>
      </c>
      <c r="AD2550" s="11">
        <f t="shared" si="1"/>
        <v>172</v>
      </c>
      <c r="AE2550" s="11" t="str">
        <f t="array" ref="AE2550">IFERROR(INDEX('Pontuação'!G$13:G$101, MATCH(AD2550, 'Pontuação'!F$13:F$101, 0)), "Faixa Indefinida")</f>
        <v>B</v>
      </c>
      <c r="AF2550" s="11">
        <f t="shared" si="2"/>
        <v>0</v>
      </c>
      <c r="AG2550" s="11">
        <f t="shared" si="3"/>
        <v>1</v>
      </c>
      <c r="AH2550" s="11">
        <f t="shared" si="4"/>
        <v>0</v>
      </c>
      <c r="AI2550" s="11">
        <f t="shared" si="5"/>
        <v>0</v>
      </c>
      <c r="AJ2550" s="11">
        <f>ROUNDUP(SUM(VLOOKUP(F2550,'Pontuação 3.0'!A$2:B$11,2,FALSE),VLOOKUP(E2550,'Pontuação 3.0'!C$2:D$11,2,FALSE),VLOOKUP(H2550,'Pontuação 3.0'!I$2:J$11,2,FALSE),VLOOKUP(J2550,'Pontuação 3.0'!G$2:H$11,2,FALSE),VLOOKUP(G2550,'Pontuação 3.0'!E$2:F$11,2,FALSE),VLOOKUP(K2550,'Pontuação 3.0'!K$2:L$11,2,FALSE),VLOOKUP(L2550,'Pontuação 3.0'!M$2:N$13,2,FALSE)),0)</f>
        <v>1915</v>
      </c>
      <c r="AK2550" s="10">
        <f t="shared" si="6"/>
        <v>192</v>
      </c>
      <c r="AL2550" s="10" t="str">
        <f t="array" ref="AL2550">IFERROR(INDEX('Pontuação 3.0'!G$13:G$191, MATCH(AK2550, 'Pontuação 3.0'!F$13:F$191, 0)), "Faixa Indefinida")</f>
        <v>C</v>
      </c>
      <c r="AM2550" s="10">
        <f t="shared" si="7"/>
        <v>0</v>
      </c>
      <c r="AN2550" s="10">
        <f t="shared" si="8"/>
        <v>0</v>
      </c>
      <c r="AO2550" s="10">
        <f t="shared" si="9"/>
        <v>1</v>
      </c>
      <c r="AP2550" s="10">
        <f t="shared" si="10"/>
        <v>0</v>
      </c>
    </row>
    <row r="2551" ht="15.75" customHeight="1">
      <c r="A2551" s="7">
        <v>45678.0</v>
      </c>
      <c r="B2551" s="8" t="s">
        <v>5827</v>
      </c>
      <c r="C2551" s="8" t="s">
        <v>5828</v>
      </c>
      <c r="D2551" s="9">
        <v>9.198492367E10</v>
      </c>
      <c r="E2551" s="8" t="s">
        <v>6103</v>
      </c>
      <c r="F2551" s="8" t="s">
        <v>6143</v>
      </c>
      <c r="G2551" s="8" t="s">
        <v>6114</v>
      </c>
      <c r="H2551" s="8" t="s">
        <v>6123</v>
      </c>
      <c r="I2551" s="8" t="s">
        <v>6107</v>
      </c>
      <c r="J2551" s="8" t="s">
        <v>6119</v>
      </c>
      <c r="K2551" s="8" t="s">
        <v>6107</v>
      </c>
      <c r="L2551" s="8" t="s">
        <v>6115</v>
      </c>
      <c r="M2551" s="8" t="s">
        <v>6121</v>
      </c>
      <c r="N2551" s="12" t="s">
        <v>18</v>
      </c>
      <c r="O2551" s="12" t="s">
        <v>20</v>
      </c>
      <c r="P2551" s="12" t="s">
        <v>76</v>
      </c>
      <c r="Q2551" s="12" t="s">
        <v>22</v>
      </c>
      <c r="R2551" s="12" t="s">
        <v>21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10">
        <f>ROUNDUP(SUM(VLOOKUP(F2551,'Pontuação'!A$2:B$11,2,FALSE),VLOOKUP(E2551,'Pontuação'!C$2:D$11,2,FALSE),VLOOKUP(H2551,'Pontuação'!I$2:J$11,2,FALSE),VLOOKUP(J2551,'Pontuação'!G$2:H$11,2,FALSE),VLOOKUP(L2551,'Pontuação'!M$2:N$13,2,FALSE)),0)</f>
        <v>1410</v>
      </c>
      <c r="AD2551" s="11">
        <f t="shared" si="1"/>
        <v>141</v>
      </c>
      <c r="AE2551" s="11" t="str">
        <f t="array" ref="AE2551">IFERROR(INDEX('Pontuação'!G$13:G$101, MATCH(AD2551, 'Pontuação'!F$13:F$101, 0)), "Faixa Indefinida")</f>
        <v>D</v>
      </c>
      <c r="AF2551" s="11">
        <f t="shared" si="2"/>
        <v>0</v>
      </c>
      <c r="AG2551" s="11">
        <f t="shared" si="3"/>
        <v>0</v>
      </c>
      <c r="AH2551" s="11">
        <f t="shared" si="4"/>
        <v>0</v>
      </c>
      <c r="AI2551" s="11">
        <f t="shared" si="5"/>
        <v>1</v>
      </c>
      <c r="AJ2551" s="11">
        <f>ROUNDUP(SUM(VLOOKUP(F2551,'Pontuação 3.0'!A$2:B$11,2,FALSE),VLOOKUP(E2551,'Pontuação 3.0'!C$2:D$11,2,FALSE),VLOOKUP(H2551,'Pontuação 3.0'!I$2:J$11,2,FALSE),VLOOKUP(J2551,'Pontuação 3.0'!G$2:H$11,2,FALSE),VLOOKUP(G2551,'Pontuação 3.0'!E$2:F$11,2,FALSE),VLOOKUP(K2551,'Pontuação 3.0'!K$2:L$11,2,FALSE),VLOOKUP(L2551,'Pontuação 3.0'!M$2:N$13,2,FALSE)),0)</f>
        <v>1602</v>
      </c>
      <c r="AK2551" s="10">
        <f t="shared" si="6"/>
        <v>160</v>
      </c>
      <c r="AL2551" s="10" t="str">
        <f t="array" ref="AL2551">IFERROR(INDEX('Pontuação 3.0'!G$13:G$191, MATCH(AK2551, 'Pontuação 3.0'!F$13:F$191, 0)), "Faixa Indefinida")</f>
        <v>D</v>
      </c>
      <c r="AM2551" s="10">
        <f t="shared" si="7"/>
        <v>0</v>
      </c>
      <c r="AN2551" s="10">
        <f t="shared" si="8"/>
        <v>0</v>
      </c>
      <c r="AO2551" s="10">
        <f t="shared" si="9"/>
        <v>0</v>
      </c>
      <c r="AP2551" s="10">
        <f t="shared" si="10"/>
        <v>1</v>
      </c>
    </row>
    <row r="2552" ht="15.75" customHeight="1">
      <c r="A2552" s="7">
        <v>45678.0</v>
      </c>
      <c r="B2552" s="8" t="s">
        <v>5829</v>
      </c>
      <c r="C2552" s="8" t="s">
        <v>5830</v>
      </c>
      <c r="D2552" s="9">
        <v>6.6997102517E10</v>
      </c>
      <c r="E2552" s="8" t="s">
        <v>6103</v>
      </c>
      <c r="F2552" s="8" t="s">
        <v>6126</v>
      </c>
      <c r="G2552" s="8" t="s">
        <v>6114</v>
      </c>
      <c r="H2552" s="8" t="s">
        <v>6118</v>
      </c>
      <c r="I2552" s="8" t="s">
        <v>6107</v>
      </c>
      <c r="J2552" s="8" t="s">
        <v>6119</v>
      </c>
      <c r="K2552" s="8" t="s">
        <v>6109</v>
      </c>
      <c r="L2552" s="8" t="s">
        <v>6115</v>
      </c>
      <c r="M2552" s="8" t="s">
        <v>6111</v>
      </c>
      <c r="N2552" s="12" t="s">
        <v>18</v>
      </c>
      <c r="O2552" s="12" t="s">
        <v>20</v>
      </c>
      <c r="P2552" s="12" t="s">
        <v>48</v>
      </c>
      <c r="Q2552" s="12" t="s">
        <v>22</v>
      </c>
      <c r="R2552" s="12" t="s">
        <v>32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10">
        <f>ROUNDUP(SUM(VLOOKUP(F2552,'Pontuação'!A$2:B$11,2,FALSE),VLOOKUP(E2552,'Pontuação'!C$2:D$11,2,FALSE),VLOOKUP(H2552,'Pontuação'!I$2:J$11,2,FALSE),VLOOKUP(J2552,'Pontuação'!G$2:H$11,2,FALSE),VLOOKUP(L2552,'Pontuação'!M$2:N$13,2,FALSE)),0)</f>
        <v>1583</v>
      </c>
      <c r="AD2552" s="11">
        <f t="shared" si="1"/>
        <v>158</v>
      </c>
      <c r="AE2552" s="11" t="str">
        <f t="array" ref="AE2552">IFERROR(INDEX('Pontuação'!G$13:G$101, MATCH(AD2552, 'Pontuação'!F$13:F$101, 0)), "Faixa Indefinida")</f>
        <v>C</v>
      </c>
      <c r="AF2552" s="11">
        <f t="shared" si="2"/>
        <v>0</v>
      </c>
      <c r="AG2552" s="11">
        <f t="shared" si="3"/>
        <v>0</v>
      </c>
      <c r="AH2552" s="11">
        <f t="shared" si="4"/>
        <v>1</v>
      </c>
      <c r="AI2552" s="11">
        <f t="shared" si="5"/>
        <v>0</v>
      </c>
      <c r="AJ2552" s="11">
        <f>ROUNDUP(SUM(VLOOKUP(F2552,'Pontuação 3.0'!A$2:B$11,2,FALSE),VLOOKUP(E2552,'Pontuação 3.0'!C$2:D$11,2,FALSE),VLOOKUP(H2552,'Pontuação 3.0'!I$2:J$11,2,FALSE),VLOOKUP(J2552,'Pontuação 3.0'!G$2:H$11,2,FALSE),VLOOKUP(G2552,'Pontuação 3.0'!E$2:F$11,2,FALSE),VLOOKUP(K2552,'Pontuação 3.0'!K$2:L$11,2,FALSE),VLOOKUP(L2552,'Pontuação 3.0'!M$2:N$13,2,FALSE)),0)</f>
        <v>2187</v>
      </c>
      <c r="AK2552" s="10">
        <f t="shared" si="6"/>
        <v>219</v>
      </c>
      <c r="AL2552" s="10" t="str">
        <f t="array" ref="AL2552">IFERROR(INDEX('Pontuação 3.0'!G$13:G$191, MATCH(AK2552, 'Pontuação 3.0'!F$13:F$191, 0)), "Faixa Indefinida")</f>
        <v>B</v>
      </c>
      <c r="AM2552" s="10">
        <f t="shared" si="7"/>
        <v>0</v>
      </c>
      <c r="AN2552" s="10">
        <f t="shared" si="8"/>
        <v>1</v>
      </c>
      <c r="AO2552" s="10">
        <f t="shared" si="9"/>
        <v>0</v>
      </c>
      <c r="AP2552" s="10">
        <f t="shared" si="10"/>
        <v>0</v>
      </c>
    </row>
    <row r="2553" ht="15.75" customHeight="1">
      <c r="A2553" s="7">
        <v>45678.0</v>
      </c>
      <c r="B2553" s="8" t="s">
        <v>5831</v>
      </c>
      <c r="C2553" s="8" t="s">
        <v>5832</v>
      </c>
      <c r="D2553" s="9">
        <v>4.7988764934E10</v>
      </c>
      <c r="E2553" s="8" t="s">
        <v>6103</v>
      </c>
      <c r="F2553" s="8" t="s">
        <v>6116</v>
      </c>
      <c r="G2553" s="8" t="s">
        <v>6117</v>
      </c>
      <c r="H2553" s="8" t="s">
        <v>6118</v>
      </c>
      <c r="I2553" s="8" t="s">
        <v>6107</v>
      </c>
      <c r="J2553" s="8" t="s">
        <v>6119</v>
      </c>
      <c r="K2553" s="8" t="s">
        <v>6107</v>
      </c>
      <c r="L2553" s="8" t="s">
        <v>6115</v>
      </c>
      <c r="M2553" s="8" t="s">
        <v>6113</v>
      </c>
      <c r="N2553" s="12" t="s">
        <v>18</v>
      </c>
      <c r="O2553" s="12" t="s">
        <v>20</v>
      </c>
      <c r="P2553" s="12" t="s">
        <v>121</v>
      </c>
      <c r="Q2553" s="12" t="s">
        <v>22</v>
      </c>
      <c r="R2553" s="12" t="s">
        <v>21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10">
        <f>ROUNDUP(SUM(VLOOKUP(F2553,'Pontuação'!A$2:B$11,2,FALSE),VLOOKUP(E2553,'Pontuação'!C$2:D$11,2,FALSE),VLOOKUP(H2553,'Pontuação'!I$2:J$11,2,FALSE),VLOOKUP(J2553,'Pontuação'!G$2:H$11,2,FALSE),VLOOKUP(L2553,'Pontuação'!M$2:N$13,2,FALSE)),0)</f>
        <v>1595</v>
      </c>
      <c r="AD2553" s="11">
        <f t="shared" si="1"/>
        <v>160</v>
      </c>
      <c r="AE2553" s="11" t="str">
        <f t="array" ref="AE2553">IFERROR(INDEX('Pontuação'!G$13:G$101, MATCH(AD2553, 'Pontuação'!F$13:F$101, 0)), "Faixa Indefinida")</f>
        <v>C</v>
      </c>
      <c r="AF2553" s="11">
        <f t="shared" si="2"/>
        <v>0</v>
      </c>
      <c r="AG2553" s="11">
        <f t="shared" si="3"/>
        <v>0</v>
      </c>
      <c r="AH2553" s="11">
        <f t="shared" si="4"/>
        <v>1</v>
      </c>
      <c r="AI2553" s="11">
        <f t="shared" si="5"/>
        <v>0</v>
      </c>
      <c r="AJ2553" s="11">
        <f>ROUNDUP(SUM(VLOOKUP(F2553,'Pontuação 3.0'!A$2:B$11,2,FALSE),VLOOKUP(E2553,'Pontuação 3.0'!C$2:D$11,2,FALSE),VLOOKUP(H2553,'Pontuação 3.0'!I$2:J$11,2,FALSE),VLOOKUP(J2553,'Pontuação 3.0'!G$2:H$11,2,FALSE),VLOOKUP(G2553,'Pontuação 3.0'!E$2:F$11,2,FALSE),VLOOKUP(K2553,'Pontuação 3.0'!K$2:L$11,2,FALSE),VLOOKUP(L2553,'Pontuação 3.0'!M$2:N$13,2,FALSE)),0)</f>
        <v>2209</v>
      </c>
      <c r="AK2553" s="10">
        <f t="shared" si="6"/>
        <v>221</v>
      </c>
      <c r="AL2553" s="10" t="str">
        <f t="array" ref="AL2553">IFERROR(INDEX('Pontuação 3.0'!G$13:G$191, MATCH(AK2553, 'Pontuação 3.0'!F$13:F$191, 0)), "Faixa Indefinida")</f>
        <v>B</v>
      </c>
      <c r="AM2553" s="10">
        <f t="shared" si="7"/>
        <v>0</v>
      </c>
      <c r="AN2553" s="10">
        <f t="shared" si="8"/>
        <v>1</v>
      </c>
      <c r="AO2553" s="10">
        <f t="shared" si="9"/>
        <v>0</v>
      </c>
      <c r="AP2553" s="10">
        <f t="shared" si="10"/>
        <v>0</v>
      </c>
    </row>
    <row r="2554" ht="15.75" customHeight="1">
      <c r="A2554" s="7">
        <v>45678.0</v>
      </c>
      <c r="B2554" s="8" t="s">
        <v>16</v>
      </c>
      <c r="C2554" s="8" t="s">
        <v>17</v>
      </c>
      <c r="D2554" s="9">
        <v>2.4993022893E10</v>
      </c>
      <c r="E2554" s="8" t="s">
        <v>6103</v>
      </c>
      <c r="F2554" s="8" t="s">
        <v>6126</v>
      </c>
      <c r="G2554" s="8" t="s">
        <v>6117</v>
      </c>
      <c r="H2554" s="8" t="s">
        <v>6118</v>
      </c>
      <c r="I2554" s="8" t="s">
        <v>6128</v>
      </c>
      <c r="J2554" s="8" t="s">
        <v>6108</v>
      </c>
      <c r="K2554" s="8" t="s">
        <v>6107</v>
      </c>
      <c r="L2554" s="8" t="s">
        <v>6115</v>
      </c>
      <c r="M2554" s="8" t="s">
        <v>6121</v>
      </c>
      <c r="N2554" s="12" t="s">
        <v>18</v>
      </c>
      <c r="O2554" s="12" t="s">
        <v>20</v>
      </c>
      <c r="P2554" s="12" t="s">
        <v>19</v>
      </c>
      <c r="Q2554" s="12" t="s">
        <v>22</v>
      </c>
      <c r="R2554" s="12" t="s">
        <v>21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10">
        <f>ROUNDUP(SUM(VLOOKUP(F2554,'Pontuação'!A$2:B$11,2,FALSE),VLOOKUP(E2554,'Pontuação'!C$2:D$11,2,FALSE),VLOOKUP(H2554,'Pontuação'!I$2:J$11,2,FALSE),VLOOKUP(J2554,'Pontuação'!G$2:H$11,2,FALSE),VLOOKUP(L2554,'Pontuação'!M$2:N$13,2,FALSE)),0)</f>
        <v>1688</v>
      </c>
      <c r="AD2554" s="11">
        <f t="shared" si="1"/>
        <v>169</v>
      </c>
      <c r="AE2554" s="11" t="str">
        <f t="array" ref="AE2554">IFERROR(INDEX('Pontuação'!G$13:G$101, MATCH(AD2554, 'Pontuação'!F$13:F$101, 0)), "Faixa Indefinida")</f>
        <v>B</v>
      </c>
      <c r="AF2554" s="11">
        <f t="shared" si="2"/>
        <v>0</v>
      </c>
      <c r="AG2554" s="11">
        <f t="shared" si="3"/>
        <v>1</v>
      </c>
      <c r="AH2554" s="11">
        <f t="shared" si="4"/>
        <v>0</v>
      </c>
      <c r="AI2554" s="11">
        <f t="shared" si="5"/>
        <v>0</v>
      </c>
      <c r="AJ2554" s="11">
        <f>ROUNDUP(SUM(VLOOKUP(F2554,'Pontuação 3.0'!A$2:B$11,2,FALSE),VLOOKUP(E2554,'Pontuação 3.0'!C$2:D$11,2,FALSE),VLOOKUP(H2554,'Pontuação 3.0'!I$2:J$11,2,FALSE),VLOOKUP(J2554,'Pontuação 3.0'!G$2:H$11,2,FALSE),VLOOKUP(G2554,'Pontuação 3.0'!E$2:F$11,2,FALSE),VLOOKUP(K2554,'Pontuação 3.0'!K$2:L$11,2,FALSE),VLOOKUP(L2554,'Pontuação 3.0'!M$2:N$13,2,FALSE)),0)</f>
        <v>2228</v>
      </c>
      <c r="AK2554" s="10">
        <f t="shared" si="6"/>
        <v>223</v>
      </c>
      <c r="AL2554" s="10" t="str">
        <f t="array" ref="AL2554">IFERROR(INDEX('Pontuação 3.0'!G$13:G$191, MATCH(AK2554, 'Pontuação 3.0'!F$13:F$191, 0)), "Faixa Indefinida")</f>
        <v>B</v>
      </c>
      <c r="AM2554" s="10">
        <f t="shared" si="7"/>
        <v>0</v>
      </c>
      <c r="AN2554" s="10">
        <f t="shared" si="8"/>
        <v>1</v>
      </c>
      <c r="AO2554" s="10">
        <f t="shared" si="9"/>
        <v>0</v>
      </c>
      <c r="AP2554" s="10">
        <f t="shared" si="10"/>
        <v>0</v>
      </c>
    </row>
    <row r="2555" ht="15.75" customHeight="1">
      <c r="A2555" s="7">
        <v>45678.0</v>
      </c>
      <c r="B2555" s="8" t="s">
        <v>5833</v>
      </c>
      <c r="C2555" s="8" t="s">
        <v>5834</v>
      </c>
      <c r="D2555" s="9">
        <v>6.999360817E10</v>
      </c>
      <c r="E2555" s="8" t="s">
        <v>6103</v>
      </c>
      <c r="F2555" s="8" t="s">
        <v>6143</v>
      </c>
      <c r="G2555" s="8" t="s">
        <v>6117</v>
      </c>
      <c r="H2555" s="8" t="s">
        <v>6118</v>
      </c>
      <c r="I2555" s="8" t="s">
        <v>6128</v>
      </c>
      <c r="J2555" s="8" t="s">
        <v>6108</v>
      </c>
      <c r="K2555" s="8" t="s">
        <v>6109</v>
      </c>
      <c r="L2555" s="8" t="s">
        <v>6120</v>
      </c>
      <c r="M2555" s="8" t="s">
        <v>6113</v>
      </c>
      <c r="N2555" s="12" t="s">
        <v>18</v>
      </c>
      <c r="O2555" s="12" t="s">
        <v>20</v>
      </c>
      <c r="P2555" s="12" t="s">
        <v>89</v>
      </c>
      <c r="Q2555" s="12" t="s">
        <v>22</v>
      </c>
      <c r="R2555" s="12" t="s">
        <v>21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10">
        <f>ROUNDUP(SUM(VLOOKUP(F2555,'Pontuação'!A$2:B$11,2,FALSE),VLOOKUP(E2555,'Pontuação'!C$2:D$11,2,FALSE),VLOOKUP(H2555,'Pontuação'!I$2:J$11,2,FALSE),VLOOKUP(J2555,'Pontuação'!G$2:H$11,2,FALSE),VLOOKUP(L2555,'Pontuação'!M$2:N$13,2,FALSE)),0)</f>
        <v>1803</v>
      </c>
      <c r="AD2555" s="11">
        <f t="shared" si="1"/>
        <v>180</v>
      </c>
      <c r="AE2555" s="11" t="str">
        <f t="array" ref="AE2555">IFERROR(INDEX('Pontuação'!G$13:G$101, MATCH(AD2555, 'Pontuação'!F$13:F$101, 0)), "Faixa Indefinida")</f>
        <v>B</v>
      </c>
      <c r="AF2555" s="11">
        <f t="shared" si="2"/>
        <v>0</v>
      </c>
      <c r="AG2555" s="11">
        <f t="shared" si="3"/>
        <v>1</v>
      </c>
      <c r="AH2555" s="11">
        <f t="shared" si="4"/>
        <v>0</v>
      </c>
      <c r="AI2555" s="11">
        <f t="shared" si="5"/>
        <v>0</v>
      </c>
      <c r="AJ2555" s="11">
        <f>ROUNDUP(SUM(VLOOKUP(F2555,'Pontuação 3.0'!A$2:B$11,2,FALSE),VLOOKUP(E2555,'Pontuação 3.0'!C$2:D$11,2,FALSE),VLOOKUP(H2555,'Pontuação 3.0'!I$2:J$11,2,FALSE),VLOOKUP(J2555,'Pontuação 3.0'!G$2:H$11,2,FALSE),VLOOKUP(G2555,'Pontuação 3.0'!E$2:F$11,2,FALSE),VLOOKUP(K2555,'Pontuação 3.0'!K$2:L$11,2,FALSE),VLOOKUP(L2555,'Pontuação 3.0'!M$2:N$13,2,FALSE)),0)</f>
        <v>2486</v>
      </c>
      <c r="AK2555" s="10">
        <f t="shared" si="6"/>
        <v>249</v>
      </c>
      <c r="AL2555" s="10" t="str">
        <f t="array" ref="AL2555">IFERROR(INDEX('Pontuação 3.0'!G$13:G$191, MATCH(AK2555, 'Pontuação 3.0'!F$13:F$191, 0)), "Faixa Indefinida")</f>
        <v>A</v>
      </c>
      <c r="AM2555" s="10">
        <f t="shared" si="7"/>
        <v>1</v>
      </c>
      <c r="AN2555" s="10">
        <f t="shared" si="8"/>
        <v>0</v>
      </c>
      <c r="AO2555" s="10">
        <f t="shared" si="9"/>
        <v>0</v>
      </c>
      <c r="AP2555" s="10">
        <f t="shared" si="10"/>
        <v>0</v>
      </c>
    </row>
    <row r="2556" ht="15.75" customHeight="1">
      <c r="A2556" s="7">
        <v>45678.0</v>
      </c>
      <c r="B2556" s="8" t="s">
        <v>1045</v>
      </c>
      <c r="C2556" s="8" t="s">
        <v>5839</v>
      </c>
      <c r="D2556" s="9">
        <v>5.3991409345E10</v>
      </c>
      <c r="E2556" s="8" t="s">
        <v>6103</v>
      </c>
      <c r="F2556" s="8" t="s">
        <v>6116</v>
      </c>
      <c r="G2556" s="8" t="s">
        <v>6114</v>
      </c>
      <c r="H2556" s="8" t="s">
        <v>6123</v>
      </c>
      <c r="I2556" s="8" t="s">
        <v>6107</v>
      </c>
      <c r="J2556" s="8" t="s">
        <v>6119</v>
      </c>
      <c r="K2556" s="8" t="s">
        <v>6109</v>
      </c>
      <c r="L2556" s="8" t="s">
        <v>6115</v>
      </c>
      <c r="M2556" s="8" t="s">
        <v>6111</v>
      </c>
      <c r="N2556" s="12" t="s">
        <v>18</v>
      </c>
      <c r="O2556" s="12" t="s">
        <v>20</v>
      </c>
      <c r="P2556" s="12" t="s">
        <v>76</v>
      </c>
      <c r="Q2556" s="12" t="s">
        <v>22</v>
      </c>
      <c r="R2556" s="12" t="s">
        <v>32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10">
        <f>ROUNDUP(SUM(VLOOKUP(F2556,'Pontuação'!A$2:B$11,2,FALSE),VLOOKUP(E2556,'Pontuação'!C$2:D$11,2,FALSE),VLOOKUP(H2556,'Pontuação'!I$2:J$11,2,FALSE),VLOOKUP(J2556,'Pontuação'!G$2:H$11,2,FALSE),VLOOKUP(L2556,'Pontuação'!M$2:N$13,2,FALSE)),0)</f>
        <v>1439</v>
      </c>
      <c r="AD2556" s="11">
        <f t="shared" si="1"/>
        <v>144</v>
      </c>
      <c r="AE2556" s="11" t="str">
        <f t="array" ref="AE2556">IFERROR(INDEX('Pontuação'!G$13:G$101, MATCH(AD2556, 'Pontuação'!F$13:F$101, 0)), "Faixa Indefinida")</f>
        <v>D</v>
      </c>
      <c r="AF2556" s="11">
        <f t="shared" si="2"/>
        <v>0</v>
      </c>
      <c r="AG2556" s="11">
        <f t="shared" si="3"/>
        <v>0</v>
      </c>
      <c r="AH2556" s="11">
        <f t="shared" si="4"/>
        <v>0</v>
      </c>
      <c r="AI2556" s="11">
        <f t="shared" si="5"/>
        <v>1</v>
      </c>
      <c r="AJ2556" s="11">
        <f>ROUNDUP(SUM(VLOOKUP(F2556,'Pontuação 3.0'!A$2:B$11,2,FALSE),VLOOKUP(E2556,'Pontuação 3.0'!C$2:D$11,2,FALSE),VLOOKUP(H2556,'Pontuação 3.0'!I$2:J$11,2,FALSE),VLOOKUP(J2556,'Pontuação 3.0'!G$2:H$11,2,FALSE),VLOOKUP(G2556,'Pontuação 3.0'!E$2:F$11,2,FALSE),VLOOKUP(K2556,'Pontuação 3.0'!K$2:L$11,2,FALSE),VLOOKUP(L2556,'Pontuação 3.0'!M$2:N$13,2,FALSE)),0)</f>
        <v>2085</v>
      </c>
      <c r="AK2556" s="10">
        <f t="shared" si="6"/>
        <v>209</v>
      </c>
      <c r="AL2556" s="10" t="str">
        <f t="array" ref="AL2556">IFERROR(INDEX('Pontuação 3.0'!G$13:G$191, MATCH(AK2556, 'Pontuação 3.0'!F$13:F$191, 0)), "Faixa Indefinida")</f>
        <v>C</v>
      </c>
      <c r="AM2556" s="10">
        <f t="shared" si="7"/>
        <v>0</v>
      </c>
      <c r="AN2556" s="10">
        <f t="shared" si="8"/>
        <v>0</v>
      </c>
      <c r="AO2556" s="10">
        <f t="shared" si="9"/>
        <v>1</v>
      </c>
      <c r="AP2556" s="10">
        <f t="shared" si="10"/>
        <v>0</v>
      </c>
    </row>
    <row r="2557" ht="15.75" customHeight="1">
      <c r="A2557" s="7">
        <v>45678.0</v>
      </c>
      <c r="B2557" s="8" t="s">
        <v>5835</v>
      </c>
      <c r="C2557" s="8" t="s">
        <v>5836</v>
      </c>
      <c r="D2557" s="9">
        <v>2.4998831552E10</v>
      </c>
      <c r="E2557" s="8" t="s">
        <v>6125</v>
      </c>
      <c r="F2557" s="8" t="s">
        <v>6126</v>
      </c>
      <c r="G2557" s="8" t="s">
        <v>6122</v>
      </c>
      <c r="H2557" s="8" t="s">
        <v>6123</v>
      </c>
      <c r="I2557" s="8" t="s">
        <v>6128</v>
      </c>
      <c r="J2557" s="8" t="s">
        <v>6108</v>
      </c>
      <c r="K2557" s="8" t="s">
        <v>6107</v>
      </c>
      <c r="L2557" s="8" t="s">
        <v>6120</v>
      </c>
      <c r="M2557" s="8" t="s">
        <v>6121</v>
      </c>
      <c r="N2557" s="12" t="s">
        <v>18</v>
      </c>
      <c r="O2557" s="12" t="s">
        <v>20</v>
      </c>
      <c r="P2557" s="12" t="s">
        <v>25</v>
      </c>
      <c r="Q2557" s="12" t="s">
        <v>33</v>
      </c>
      <c r="R2557" s="12" t="s">
        <v>32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10">
        <f>ROUNDUP(SUM(VLOOKUP(F2557,'Pontuação'!A$2:B$11,2,FALSE),VLOOKUP(E2557,'Pontuação'!C$2:D$11,2,FALSE),VLOOKUP(H2557,'Pontuação'!I$2:J$11,2,FALSE),VLOOKUP(J2557,'Pontuação'!G$2:H$11,2,FALSE),VLOOKUP(L2557,'Pontuação'!M$2:N$13,2,FALSE)),0)</f>
        <v>1668</v>
      </c>
      <c r="AD2557" s="11">
        <f t="shared" si="1"/>
        <v>167</v>
      </c>
      <c r="AE2557" s="11" t="str">
        <f t="array" ref="AE2557">IFERROR(INDEX('Pontuação'!G$13:G$101, MATCH(AD2557, 'Pontuação'!F$13:F$101, 0)), "Faixa Indefinida")</f>
        <v>B</v>
      </c>
      <c r="AF2557" s="11">
        <f t="shared" si="2"/>
        <v>0</v>
      </c>
      <c r="AG2557" s="11">
        <f t="shared" si="3"/>
        <v>1</v>
      </c>
      <c r="AH2557" s="11">
        <f t="shared" si="4"/>
        <v>0</v>
      </c>
      <c r="AI2557" s="11">
        <f t="shared" si="5"/>
        <v>0</v>
      </c>
      <c r="AJ2557" s="11">
        <f>ROUNDUP(SUM(VLOOKUP(F2557,'Pontuação 3.0'!A$2:B$11,2,FALSE),VLOOKUP(E2557,'Pontuação 3.0'!C$2:D$11,2,FALSE),VLOOKUP(H2557,'Pontuação 3.0'!I$2:J$11,2,FALSE),VLOOKUP(J2557,'Pontuação 3.0'!G$2:H$11,2,FALSE),VLOOKUP(G2557,'Pontuação 3.0'!E$2:F$11,2,FALSE),VLOOKUP(K2557,'Pontuação 3.0'!K$2:L$11,2,FALSE),VLOOKUP(L2557,'Pontuação 3.0'!M$2:N$13,2,FALSE)),0)</f>
        <v>1909</v>
      </c>
      <c r="AK2557" s="10">
        <f t="shared" si="6"/>
        <v>191</v>
      </c>
      <c r="AL2557" s="10" t="str">
        <f t="array" ref="AL2557">IFERROR(INDEX('Pontuação 3.0'!G$13:G$191, MATCH(AK2557, 'Pontuação 3.0'!F$13:F$191, 0)), "Faixa Indefinida")</f>
        <v>D</v>
      </c>
      <c r="AM2557" s="10">
        <f t="shared" si="7"/>
        <v>0</v>
      </c>
      <c r="AN2557" s="10">
        <f t="shared" si="8"/>
        <v>0</v>
      </c>
      <c r="AO2557" s="10">
        <f t="shared" si="9"/>
        <v>0</v>
      </c>
      <c r="AP2557" s="10">
        <f t="shared" si="10"/>
        <v>1</v>
      </c>
    </row>
    <row r="2558" ht="15.75" customHeight="1">
      <c r="A2558" s="7">
        <v>45678.0</v>
      </c>
      <c r="B2558" s="8" t="s">
        <v>5837</v>
      </c>
      <c r="C2558" s="8" t="s">
        <v>5838</v>
      </c>
      <c r="D2558" s="9">
        <v>8.5987904263E10</v>
      </c>
      <c r="E2558" s="8" t="s">
        <v>6103</v>
      </c>
      <c r="F2558" s="8" t="s">
        <v>6126</v>
      </c>
      <c r="G2558" s="8" t="s">
        <v>6114</v>
      </c>
      <c r="H2558" s="8" t="s">
        <v>6123</v>
      </c>
      <c r="I2558" s="8" t="s">
        <v>6128</v>
      </c>
      <c r="J2558" s="8" t="s">
        <v>6108</v>
      </c>
      <c r="K2558" s="8" t="s">
        <v>6107</v>
      </c>
      <c r="L2558" s="8" t="s">
        <v>6120</v>
      </c>
      <c r="M2558" s="8" t="s">
        <v>6121</v>
      </c>
      <c r="N2558" s="12" t="s">
        <v>18</v>
      </c>
      <c r="O2558" s="12" t="s">
        <v>20</v>
      </c>
      <c r="P2558" s="12" t="s">
        <v>31</v>
      </c>
      <c r="Q2558" s="12" t="s">
        <v>22</v>
      </c>
      <c r="R2558" s="12" t="s">
        <v>32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10">
        <f>ROUNDUP(SUM(VLOOKUP(F2558,'Pontuação'!A$2:B$11,2,FALSE),VLOOKUP(E2558,'Pontuação'!C$2:D$11,2,FALSE),VLOOKUP(H2558,'Pontuação'!I$2:J$11,2,FALSE),VLOOKUP(J2558,'Pontuação'!G$2:H$11,2,FALSE),VLOOKUP(L2558,'Pontuação'!M$2:N$13,2,FALSE)),0)</f>
        <v>1664</v>
      </c>
      <c r="AD2558" s="11">
        <f t="shared" si="1"/>
        <v>166</v>
      </c>
      <c r="AE2558" s="11" t="str">
        <f t="array" ref="AE2558">IFERROR(INDEX('Pontuação'!G$13:G$101, MATCH(AD2558, 'Pontuação'!F$13:F$101, 0)), "Faixa Indefinida")</f>
        <v>B</v>
      </c>
      <c r="AF2558" s="11">
        <f t="shared" si="2"/>
        <v>0</v>
      </c>
      <c r="AG2558" s="11">
        <f t="shared" si="3"/>
        <v>1</v>
      </c>
      <c r="AH2558" s="11">
        <f t="shared" si="4"/>
        <v>0</v>
      </c>
      <c r="AI2558" s="11">
        <f t="shared" si="5"/>
        <v>0</v>
      </c>
      <c r="AJ2558" s="11">
        <f>ROUNDUP(SUM(VLOOKUP(F2558,'Pontuação 3.0'!A$2:B$11,2,FALSE),VLOOKUP(E2558,'Pontuação 3.0'!C$2:D$11,2,FALSE),VLOOKUP(H2558,'Pontuação 3.0'!I$2:J$11,2,FALSE),VLOOKUP(J2558,'Pontuação 3.0'!G$2:H$11,2,FALSE),VLOOKUP(G2558,'Pontuação 3.0'!E$2:F$11,2,FALSE),VLOOKUP(K2558,'Pontuação 3.0'!K$2:L$11,2,FALSE),VLOOKUP(L2558,'Pontuação 3.0'!M$2:N$13,2,FALSE)),0)</f>
        <v>1929</v>
      </c>
      <c r="AK2558" s="10">
        <f t="shared" si="6"/>
        <v>193</v>
      </c>
      <c r="AL2558" s="10" t="str">
        <f t="array" ref="AL2558">IFERROR(INDEX('Pontuação 3.0'!G$13:G$191, MATCH(AK2558, 'Pontuação 3.0'!F$13:F$191, 0)), "Faixa Indefinida")</f>
        <v>C</v>
      </c>
      <c r="AM2558" s="10">
        <f t="shared" si="7"/>
        <v>0</v>
      </c>
      <c r="AN2558" s="10">
        <f t="shared" si="8"/>
        <v>0</v>
      </c>
      <c r="AO2558" s="10">
        <f t="shared" si="9"/>
        <v>1</v>
      </c>
      <c r="AP2558" s="10">
        <f t="shared" si="10"/>
        <v>0</v>
      </c>
    </row>
    <row r="2559" ht="15.75" customHeight="1">
      <c r="A2559" s="7">
        <v>45678.0</v>
      </c>
      <c r="B2559" s="8" t="s">
        <v>5840</v>
      </c>
      <c r="C2559" s="8" t="s">
        <v>5841</v>
      </c>
      <c r="D2559" s="9">
        <v>1.1937004295E10</v>
      </c>
      <c r="E2559" s="8" t="s">
        <v>6103</v>
      </c>
      <c r="F2559" s="8" t="s">
        <v>6104</v>
      </c>
      <c r="G2559" s="8" t="s">
        <v>6105</v>
      </c>
      <c r="H2559" s="8" t="s">
        <v>6123</v>
      </c>
      <c r="I2559" s="8" t="s">
        <v>6128</v>
      </c>
      <c r="J2559" s="8" t="s">
        <v>6129</v>
      </c>
      <c r="K2559" s="8" t="s">
        <v>6107</v>
      </c>
      <c r="L2559" s="8" t="s">
        <v>6120</v>
      </c>
      <c r="M2559" s="8" t="s">
        <v>6133</v>
      </c>
      <c r="N2559" s="12" t="s">
        <v>18</v>
      </c>
      <c r="O2559" s="12" t="s">
        <v>20</v>
      </c>
      <c r="P2559" s="12" t="s">
        <v>25</v>
      </c>
      <c r="Q2559" s="12" t="s">
        <v>83</v>
      </c>
      <c r="R2559" s="12" t="s">
        <v>32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10">
        <f>ROUNDUP(SUM(VLOOKUP(F2559,'Pontuação'!A$2:B$11,2,FALSE),VLOOKUP(E2559,'Pontuação'!C$2:D$11,2,FALSE),VLOOKUP(H2559,'Pontuação'!I$2:J$11,2,FALSE),VLOOKUP(J2559,'Pontuação'!G$2:H$11,2,FALSE),VLOOKUP(L2559,'Pontuação'!M$2:N$13,2,FALSE)),0)</f>
        <v>1854</v>
      </c>
      <c r="AD2559" s="11">
        <f t="shared" si="1"/>
        <v>185</v>
      </c>
      <c r="AE2559" s="11" t="str">
        <f t="array" ref="AE2559">IFERROR(INDEX('Pontuação'!G$13:G$101, MATCH(AD2559, 'Pontuação'!F$13:F$101, 0)), "Faixa Indefinida")</f>
        <v>A</v>
      </c>
      <c r="AF2559" s="11">
        <f t="shared" si="2"/>
        <v>1</v>
      </c>
      <c r="AG2559" s="11">
        <f t="shared" si="3"/>
        <v>0</v>
      </c>
      <c r="AH2559" s="11">
        <f t="shared" si="4"/>
        <v>0</v>
      </c>
      <c r="AI2559" s="11">
        <f t="shared" si="5"/>
        <v>0</v>
      </c>
      <c r="AJ2559" s="11">
        <f>ROUNDUP(SUM(VLOOKUP(F2559,'Pontuação 3.0'!A$2:B$11,2,FALSE),VLOOKUP(E2559,'Pontuação 3.0'!C$2:D$11,2,FALSE),VLOOKUP(H2559,'Pontuação 3.0'!I$2:J$11,2,FALSE),VLOOKUP(J2559,'Pontuação 3.0'!G$2:H$11,2,FALSE),VLOOKUP(G2559,'Pontuação 3.0'!E$2:F$11,2,FALSE),VLOOKUP(K2559,'Pontuação 3.0'!K$2:L$11,2,FALSE),VLOOKUP(L2559,'Pontuação 3.0'!M$2:N$13,2,FALSE)),0)</f>
        <v>2414</v>
      </c>
      <c r="AK2559" s="10">
        <f t="shared" si="6"/>
        <v>241</v>
      </c>
      <c r="AL2559" s="10" t="str">
        <f t="array" ref="AL2559">IFERROR(INDEX('Pontuação 3.0'!G$13:G$191, MATCH(AK2559, 'Pontuação 3.0'!F$13:F$191, 0)), "Faixa Indefinida")</f>
        <v>A</v>
      </c>
      <c r="AM2559" s="10">
        <f t="shared" si="7"/>
        <v>1</v>
      </c>
      <c r="AN2559" s="10">
        <f t="shared" si="8"/>
        <v>0</v>
      </c>
      <c r="AO2559" s="10">
        <f t="shared" si="9"/>
        <v>0</v>
      </c>
      <c r="AP2559" s="10">
        <f t="shared" si="10"/>
        <v>0</v>
      </c>
    </row>
    <row r="2560" ht="15.75" customHeight="1">
      <c r="A2560" s="7">
        <v>45678.0</v>
      </c>
      <c r="B2560" s="8" t="s">
        <v>5842</v>
      </c>
      <c r="C2560" s="8" t="s">
        <v>5843</v>
      </c>
      <c r="D2560" s="9">
        <v>8.4994039871E10</v>
      </c>
      <c r="E2560" s="8" t="s">
        <v>6103</v>
      </c>
      <c r="F2560" s="8" t="s">
        <v>6116</v>
      </c>
      <c r="G2560" s="8" t="s">
        <v>6114</v>
      </c>
      <c r="H2560" s="8" t="s">
        <v>6106</v>
      </c>
      <c r="I2560" s="8" t="s">
        <v>6107</v>
      </c>
      <c r="J2560" s="8" t="s">
        <v>6119</v>
      </c>
      <c r="K2560" s="8" t="s">
        <v>6107</v>
      </c>
      <c r="L2560" s="8" t="s">
        <v>6120</v>
      </c>
      <c r="M2560" s="8" t="s">
        <v>6121</v>
      </c>
      <c r="N2560" s="12" t="s">
        <v>18</v>
      </c>
      <c r="O2560" s="12" t="s">
        <v>20</v>
      </c>
      <c r="P2560" s="12" t="s">
        <v>121</v>
      </c>
      <c r="Q2560" s="12" t="s">
        <v>22</v>
      </c>
      <c r="R2560" s="12" t="s">
        <v>21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10">
        <f>ROUNDUP(SUM(VLOOKUP(F2560,'Pontuação'!A$2:B$11,2,FALSE),VLOOKUP(E2560,'Pontuação'!C$2:D$11,2,FALSE),VLOOKUP(H2560,'Pontuação'!I$2:J$11,2,FALSE),VLOOKUP(J2560,'Pontuação'!G$2:H$11,2,FALSE),VLOOKUP(L2560,'Pontuação'!M$2:N$13,2,FALSE)),0)</f>
        <v>1685</v>
      </c>
      <c r="AD2560" s="11">
        <f t="shared" si="1"/>
        <v>169</v>
      </c>
      <c r="AE2560" s="11" t="str">
        <f t="array" ref="AE2560">IFERROR(INDEX('Pontuação'!G$13:G$101, MATCH(AD2560, 'Pontuação'!F$13:F$101, 0)), "Faixa Indefinida")</f>
        <v>B</v>
      </c>
      <c r="AF2560" s="11">
        <f t="shared" si="2"/>
        <v>0</v>
      </c>
      <c r="AG2560" s="11">
        <f t="shared" si="3"/>
        <v>1</v>
      </c>
      <c r="AH2560" s="11">
        <f t="shared" si="4"/>
        <v>0</v>
      </c>
      <c r="AI2560" s="11">
        <f t="shared" si="5"/>
        <v>0</v>
      </c>
      <c r="AJ2560" s="11">
        <f>ROUNDUP(SUM(VLOOKUP(F2560,'Pontuação 3.0'!A$2:B$11,2,FALSE),VLOOKUP(E2560,'Pontuação 3.0'!C$2:D$11,2,FALSE),VLOOKUP(H2560,'Pontuação 3.0'!I$2:J$11,2,FALSE),VLOOKUP(J2560,'Pontuação 3.0'!G$2:H$11,2,FALSE),VLOOKUP(G2560,'Pontuação 3.0'!E$2:F$11,2,FALSE),VLOOKUP(K2560,'Pontuação 3.0'!K$2:L$11,2,FALSE),VLOOKUP(L2560,'Pontuação 3.0'!M$2:N$13,2,FALSE)),0)</f>
        <v>2058</v>
      </c>
      <c r="AK2560" s="10">
        <f t="shared" si="6"/>
        <v>206</v>
      </c>
      <c r="AL2560" s="10" t="str">
        <f t="array" ref="AL2560">IFERROR(INDEX('Pontuação 3.0'!G$13:G$191, MATCH(AK2560, 'Pontuação 3.0'!F$13:F$191, 0)), "Faixa Indefinida")</f>
        <v>C</v>
      </c>
      <c r="AM2560" s="10">
        <f t="shared" si="7"/>
        <v>0</v>
      </c>
      <c r="AN2560" s="10">
        <f t="shared" si="8"/>
        <v>0</v>
      </c>
      <c r="AO2560" s="10">
        <f t="shared" si="9"/>
        <v>1</v>
      </c>
      <c r="AP2560" s="10">
        <f t="shared" si="10"/>
        <v>0</v>
      </c>
    </row>
    <row r="2561" ht="15.75" customHeight="1">
      <c r="A2561" s="7">
        <v>45678.0</v>
      </c>
      <c r="B2561" s="8" t="s">
        <v>5844</v>
      </c>
      <c r="C2561" s="8" t="s">
        <v>5845</v>
      </c>
      <c r="D2561" s="9">
        <v>4.2999457507E10</v>
      </c>
      <c r="E2561" s="8" t="s">
        <v>6103</v>
      </c>
      <c r="F2561" s="8" t="s">
        <v>6126</v>
      </c>
      <c r="G2561" s="8" t="s">
        <v>6117</v>
      </c>
      <c r="H2561" s="8" t="s">
        <v>6135</v>
      </c>
      <c r="I2561" s="8" t="s">
        <v>6128</v>
      </c>
      <c r="J2561" s="8" t="s">
        <v>6119</v>
      </c>
      <c r="K2561" s="8" t="s">
        <v>6109</v>
      </c>
      <c r="L2561" s="8" t="s">
        <v>6120</v>
      </c>
      <c r="M2561" s="8" t="s">
        <v>6113</v>
      </c>
      <c r="N2561" s="12" t="s">
        <v>18</v>
      </c>
      <c r="O2561" s="12" t="s">
        <v>20</v>
      </c>
      <c r="P2561" s="12" t="s">
        <v>19</v>
      </c>
      <c r="Q2561" s="12" t="s">
        <v>22</v>
      </c>
      <c r="R2561" s="12" t="s">
        <v>21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10">
        <f>ROUNDUP(SUM(VLOOKUP(F2561,'Pontuação'!A$2:B$11,2,FALSE),VLOOKUP(E2561,'Pontuação'!C$2:D$11,2,FALSE),VLOOKUP(H2561,'Pontuação'!I$2:J$11,2,FALSE),VLOOKUP(J2561,'Pontuação'!G$2:H$11,2,FALSE),VLOOKUP(L2561,'Pontuação'!M$2:N$13,2,FALSE)),0)</f>
        <v>1699</v>
      </c>
      <c r="AD2561" s="11">
        <f t="shared" si="1"/>
        <v>170</v>
      </c>
      <c r="AE2561" s="11" t="str">
        <f t="array" ref="AE2561">IFERROR(INDEX('Pontuação'!G$13:G$101, MATCH(AD2561, 'Pontuação'!F$13:F$101, 0)), "Faixa Indefinida")</f>
        <v>B</v>
      </c>
      <c r="AF2561" s="11">
        <f t="shared" si="2"/>
        <v>0</v>
      </c>
      <c r="AG2561" s="11">
        <f t="shared" si="3"/>
        <v>1</v>
      </c>
      <c r="AH2561" s="11">
        <f t="shared" si="4"/>
        <v>0</v>
      </c>
      <c r="AI2561" s="11">
        <f t="shared" si="5"/>
        <v>0</v>
      </c>
      <c r="AJ2561" s="11">
        <f>ROUNDUP(SUM(VLOOKUP(F2561,'Pontuação 3.0'!A$2:B$11,2,FALSE),VLOOKUP(E2561,'Pontuação 3.0'!C$2:D$11,2,FALSE),VLOOKUP(H2561,'Pontuação 3.0'!I$2:J$11,2,FALSE),VLOOKUP(J2561,'Pontuação 3.0'!G$2:H$11,2,FALSE),VLOOKUP(G2561,'Pontuação 3.0'!E$2:F$11,2,FALSE),VLOOKUP(K2561,'Pontuação 3.0'!K$2:L$11,2,FALSE),VLOOKUP(L2561,'Pontuação 3.0'!M$2:N$13,2,FALSE)),0)</f>
        <v>2272</v>
      </c>
      <c r="AK2561" s="10">
        <f t="shared" si="6"/>
        <v>227</v>
      </c>
      <c r="AL2561" s="10" t="str">
        <f t="array" ref="AL2561">IFERROR(INDEX('Pontuação 3.0'!G$13:G$191, MATCH(AK2561, 'Pontuação 3.0'!F$13:F$191, 0)), "Faixa Indefinida")</f>
        <v>B</v>
      </c>
      <c r="AM2561" s="10">
        <f t="shared" si="7"/>
        <v>0</v>
      </c>
      <c r="AN2561" s="10">
        <f t="shared" si="8"/>
        <v>1</v>
      </c>
      <c r="AO2561" s="10">
        <f t="shared" si="9"/>
        <v>0</v>
      </c>
      <c r="AP2561" s="10">
        <f t="shared" si="10"/>
        <v>0</v>
      </c>
    </row>
    <row r="2562" ht="15.75" customHeight="1">
      <c r="A2562" s="7">
        <v>45678.0</v>
      </c>
      <c r="B2562" s="8" t="s">
        <v>5844</v>
      </c>
      <c r="C2562" s="8" t="s">
        <v>5845</v>
      </c>
      <c r="D2562" s="9">
        <v>4.2999457507E10</v>
      </c>
      <c r="E2562" s="8" t="s">
        <v>6103</v>
      </c>
      <c r="F2562" s="8" t="s">
        <v>6126</v>
      </c>
      <c r="G2562" s="8" t="s">
        <v>6117</v>
      </c>
      <c r="H2562" s="8" t="s">
        <v>6135</v>
      </c>
      <c r="I2562" s="8" t="s">
        <v>6128</v>
      </c>
      <c r="J2562" s="8" t="s">
        <v>6119</v>
      </c>
      <c r="K2562" s="8" t="s">
        <v>6109</v>
      </c>
      <c r="L2562" s="8" t="s">
        <v>6120</v>
      </c>
      <c r="M2562" s="8" t="s">
        <v>6113</v>
      </c>
      <c r="N2562" s="12" t="s">
        <v>18</v>
      </c>
      <c r="O2562" s="12" t="s">
        <v>20</v>
      </c>
      <c r="P2562" s="12" t="s">
        <v>19</v>
      </c>
      <c r="Q2562" s="12" t="s">
        <v>22</v>
      </c>
      <c r="R2562" s="12" t="s">
        <v>21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10">
        <f>ROUNDUP(SUM(VLOOKUP(F2562,'Pontuação'!A$2:B$11,2,FALSE),VLOOKUP(E2562,'Pontuação'!C$2:D$11,2,FALSE),VLOOKUP(H2562,'Pontuação'!I$2:J$11,2,FALSE),VLOOKUP(J2562,'Pontuação'!G$2:H$11,2,FALSE),VLOOKUP(L2562,'Pontuação'!M$2:N$13,2,FALSE)),0)</f>
        <v>1699</v>
      </c>
      <c r="AD2562" s="11">
        <f t="shared" si="1"/>
        <v>170</v>
      </c>
      <c r="AE2562" s="11" t="str">
        <f t="array" ref="AE2562">IFERROR(INDEX('Pontuação'!G$13:G$101, MATCH(AD2562, 'Pontuação'!F$13:F$101, 0)), "Faixa Indefinida")</f>
        <v>B</v>
      </c>
      <c r="AF2562" s="11">
        <f t="shared" si="2"/>
        <v>0</v>
      </c>
      <c r="AG2562" s="11">
        <f t="shared" si="3"/>
        <v>1</v>
      </c>
      <c r="AH2562" s="11">
        <f t="shared" si="4"/>
        <v>0</v>
      </c>
      <c r="AI2562" s="11">
        <f t="shared" si="5"/>
        <v>0</v>
      </c>
      <c r="AJ2562" s="11">
        <f>ROUNDUP(SUM(VLOOKUP(F2562,'Pontuação 3.0'!A$2:B$11,2,FALSE),VLOOKUP(E2562,'Pontuação 3.0'!C$2:D$11,2,FALSE),VLOOKUP(H2562,'Pontuação 3.0'!I$2:J$11,2,FALSE),VLOOKUP(J2562,'Pontuação 3.0'!G$2:H$11,2,FALSE),VLOOKUP(G2562,'Pontuação 3.0'!E$2:F$11,2,FALSE),VLOOKUP(K2562,'Pontuação 3.0'!K$2:L$11,2,FALSE),VLOOKUP(L2562,'Pontuação 3.0'!M$2:N$13,2,FALSE)),0)</f>
        <v>2272</v>
      </c>
      <c r="AK2562" s="10">
        <f t="shared" si="6"/>
        <v>227</v>
      </c>
      <c r="AL2562" s="10" t="str">
        <f t="array" ref="AL2562">IFERROR(INDEX('Pontuação 3.0'!G$13:G$191, MATCH(AK2562, 'Pontuação 3.0'!F$13:F$191, 0)), "Faixa Indefinida")</f>
        <v>B</v>
      </c>
      <c r="AM2562" s="10">
        <f t="shared" si="7"/>
        <v>0</v>
      </c>
      <c r="AN2562" s="10">
        <f t="shared" si="8"/>
        <v>1</v>
      </c>
      <c r="AO2562" s="10">
        <f t="shared" si="9"/>
        <v>0</v>
      </c>
      <c r="AP2562" s="10">
        <f t="shared" si="10"/>
        <v>0</v>
      </c>
    </row>
    <row r="2563" ht="15.75" customHeight="1">
      <c r="A2563" s="7">
        <v>45678.0</v>
      </c>
      <c r="B2563" s="8" t="s">
        <v>315</v>
      </c>
      <c r="C2563" s="8" t="s">
        <v>5846</v>
      </c>
      <c r="D2563" s="9">
        <v>5.511975939746E12</v>
      </c>
      <c r="E2563" s="8" t="s">
        <v>6103</v>
      </c>
      <c r="F2563" s="8" t="s">
        <v>6116</v>
      </c>
      <c r="G2563" s="8" t="s">
        <v>6105</v>
      </c>
      <c r="H2563" s="8" t="s">
        <v>6135</v>
      </c>
      <c r="I2563" s="8" t="s">
        <v>6128</v>
      </c>
      <c r="J2563" s="8" t="s">
        <v>6129</v>
      </c>
      <c r="K2563" s="8" t="s">
        <v>6109</v>
      </c>
      <c r="L2563" s="8" t="s">
        <v>6115</v>
      </c>
      <c r="M2563" s="8" t="s">
        <v>6111</v>
      </c>
      <c r="N2563" s="12" t="s">
        <v>18</v>
      </c>
      <c r="O2563" s="12" t="s">
        <v>20</v>
      </c>
      <c r="P2563" s="12" t="s">
        <v>89</v>
      </c>
      <c r="Q2563" s="12" t="s">
        <v>22</v>
      </c>
      <c r="R2563" s="12" t="s">
        <v>32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10">
        <f>ROUNDUP(SUM(VLOOKUP(F2563,'Pontuação'!A$2:B$11,2,FALSE),VLOOKUP(E2563,'Pontuação'!C$2:D$11,2,FALSE),VLOOKUP(H2563,'Pontuação'!I$2:J$11,2,FALSE),VLOOKUP(J2563,'Pontuação'!G$2:H$11,2,FALSE),VLOOKUP(L2563,'Pontuação'!M$2:N$13,2,FALSE)),0)</f>
        <v>1857</v>
      </c>
      <c r="AD2563" s="11">
        <f t="shared" si="1"/>
        <v>186</v>
      </c>
      <c r="AE2563" s="11" t="str">
        <f t="array" ref="AE2563">IFERROR(INDEX('Pontuação'!G$13:G$101, MATCH(AD2563, 'Pontuação'!F$13:F$101, 0)), "Faixa Indefinida")</f>
        <v>A</v>
      </c>
      <c r="AF2563" s="11">
        <f t="shared" si="2"/>
        <v>1</v>
      </c>
      <c r="AG2563" s="11">
        <f t="shared" si="3"/>
        <v>0</v>
      </c>
      <c r="AH2563" s="11">
        <f t="shared" si="4"/>
        <v>0</v>
      </c>
      <c r="AI2563" s="11">
        <f t="shared" si="5"/>
        <v>0</v>
      </c>
      <c r="AJ2563" s="11">
        <f>ROUNDUP(SUM(VLOOKUP(F2563,'Pontuação 3.0'!A$2:B$11,2,FALSE),VLOOKUP(E2563,'Pontuação 3.0'!C$2:D$11,2,FALSE),VLOOKUP(H2563,'Pontuação 3.0'!I$2:J$11,2,FALSE),VLOOKUP(J2563,'Pontuação 3.0'!G$2:H$11,2,FALSE),VLOOKUP(G2563,'Pontuação 3.0'!E$2:F$11,2,FALSE),VLOOKUP(K2563,'Pontuação 3.0'!K$2:L$11,2,FALSE),VLOOKUP(L2563,'Pontuação 3.0'!M$2:N$13,2,FALSE)),0)</f>
        <v>2688</v>
      </c>
      <c r="AK2563" s="10">
        <f t="shared" si="6"/>
        <v>269</v>
      </c>
      <c r="AL2563" s="10" t="str">
        <f t="array" ref="AL2563">IFERROR(INDEX('Pontuação 3.0'!G$13:G$191, MATCH(AK2563, 'Pontuação 3.0'!F$13:F$191, 0)), "Faixa Indefinida")</f>
        <v>A</v>
      </c>
      <c r="AM2563" s="10">
        <f t="shared" si="7"/>
        <v>1</v>
      </c>
      <c r="AN2563" s="10">
        <f t="shared" si="8"/>
        <v>0</v>
      </c>
      <c r="AO2563" s="10">
        <f t="shared" si="9"/>
        <v>0</v>
      </c>
      <c r="AP2563" s="10">
        <f t="shared" si="10"/>
        <v>0</v>
      </c>
    </row>
    <row r="2564" ht="15.75" customHeight="1">
      <c r="A2564" s="7">
        <v>45678.0</v>
      </c>
      <c r="B2564" s="8" t="s">
        <v>5847</v>
      </c>
      <c r="C2564" s="8" t="s">
        <v>5848</v>
      </c>
      <c r="D2564" s="9">
        <v>1.9999566608E10</v>
      </c>
      <c r="E2564" s="8" t="s">
        <v>6103</v>
      </c>
      <c r="F2564" s="8" t="s">
        <v>6126</v>
      </c>
      <c r="G2564" s="8" t="s">
        <v>6117</v>
      </c>
      <c r="H2564" s="8" t="s">
        <v>6118</v>
      </c>
      <c r="I2564" s="8" t="s">
        <v>6128</v>
      </c>
      <c r="J2564" s="8" t="s">
        <v>6119</v>
      </c>
      <c r="K2564" s="8" t="s">
        <v>6107</v>
      </c>
      <c r="L2564" s="8" t="s">
        <v>6115</v>
      </c>
      <c r="M2564" s="8" t="s">
        <v>6113</v>
      </c>
      <c r="N2564" s="12" t="s">
        <v>18</v>
      </c>
      <c r="O2564" s="12" t="s">
        <v>20</v>
      </c>
      <c r="P2564" s="12" t="s">
        <v>121</v>
      </c>
      <c r="Q2564" s="12" t="s">
        <v>22</v>
      </c>
      <c r="R2564" s="12" t="s">
        <v>21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10">
        <f>ROUNDUP(SUM(VLOOKUP(F2564,'Pontuação'!A$2:B$11,2,FALSE),VLOOKUP(E2564,'Pontuação'!C$2:D$11,2,FALSE),VLOOKUP(H2564,'Pontuação'!I$2:J$11,2,FALSE),VLOOKUP(J2564,'Pontuação'!G$2:H$11,2,FALSE),VLOOKUP(L2564,'Pontuação'!M$2:N$13,2,FALSE)),0)</f>
        <v>1583</v>
      </c>
      <c r="AD2564" s="11">
        <f t="shared" si="1"/>
        <v>158</v>
      </c>
      <c r="AE2564" s="11" t="str">
        <f t="array" ref="AE2564">IFERROR(INDEX('Pontuação'!G$13:G$101, MATCH(AD2564, 'Pontuação'!F$13:F$101, 0)), "Faixa Indefinida")</f>
        <v>C</v>
      </c>
      <c r="AF2564" s="11">
        <f t="shared" si="2"/>
        <v>0</v>
      </c>
      <c r="AG2564" s="11">
        <f t="shared" si="3"/>
        <v>0</v>
      </c>
      <c r="AH2564" s="11">
        <f t="shared" si="4"/>
        <v>1</v>
      </c>
      <c r="AI2564" s="11">
        <f t="shared" si="5"/>
        <v>0</v>
      </c>
      <c r="AJ2564" s="11">
        <f>ROUNDUP(SUM(VLOOKUP(F2564,'Pontuação 3.0'!A$2:B$11,2,FALSE),VLOOKUP(E2564,'Pontuação 3.0'!C$2:D$11,2,FALSE),VLOOKUP(H2564,'Pontuação 3.0'!I$2:J$11,2,FALSE),VLOOKUP(J2564,'Pontuação 3.0'!G$2:H$11,2,FALSE),VLOOKUP(G2564,'Pontuação 3.0'!E$2:F$11,2,FALSE),VLOOKUP(K2564,'Pontuação 3.0'!K$2:L$11,2,FALSE),VLOOKUP(L2564,'Pontuação 3.0'!M$2:N$13,2,FALSE)),0)</f>
        <v>2076</v>
      </c>
      <c r="AK2564" s="10">
        <f t="shared" si="6"/>
        <v>208</v>
      </c>
      <c r="AL2564" s="10" t="str">
        <f t="array" ref="AL2564">IFERROR(INDEX('Pontuação 3.0'!G$13:G$191, MATCH(AK2564, 'Pontuação 3.0'!F$13:F$191, 0)), "Faixa Indefinida")</f>
        <v>C</v>
      </c>
      <c r="AM2564" s="10">
        <f t="shared" si="7"/>
        <v>0</v>
      </c>
      <c r="AN2564" s="10">
        <f t="shared" si="8"/>
        <v>0</v>
      </c>
      <c r="AO2564" s="10">
        <f t="shared" si="9"/>
        <v>1</v>
      </c>
      <c r="AP2564" s="10">
        <f t="shared" si="10"/>
        <v>0</v>
      </c>
    </row>
    <row r="2565" ht="15.75" customHeight="1">
      <c r="A2565" s="7">
        <v>45678.0</v>
      </c>
      <c r="B2565" s="8" t="s">
        <v>5851</v>
      </c>
      <c r="C2565" s="8" t="s">
        <v>5852</v>
      </c>
      <c r="D2565" s="9">
        <v>1.1971464973E10</v>
      </c>
      <c r="E2565" s="8" t="s">
        <v>6103</v>
      </c>
      <c r="F2565" s="8" t="s">
        <v>6116</v>
      </c>
      <c r="G2565" s="8" t="s">
        <v>6117</v>
      </c>
      <c r="H2565" s="8" t="s">
        <v>6118</v>
      </c>
      <c r="I2565" s="8" t="s">
        <v>6107</v>
      </c>
      <c r="J2565" s="8" t="s">
        <v>6119</v>
      </c>
      <c r="K2565" s="8" t="s">
        <v>6107</v>
      </c>
      <c r="L2565" s="8" t="s">
        <v>6120</v>
      </c>
      <c r="M2565" s="8" t="s">
        <v>6121</v>
      </c>
      <c r="N2565" s="12" t="s">
        <v>18</v>
      </c>
      <c r="O2565" s="12" t="s">
        <v>20</v>
      </c>
      <c r="P2565" s="12" t="s">
        <v>19</v>
      </c>
      <c r="Q2565" s="12" t="s">
        <v>22</v>
      </c>
      <c r="R2565" s="12" t="s">
        <v>21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10">
        <f>ROUNDUP(SUM(VLOOKUP(F2565,'Pontuação'!A$2:B$11,2,FALSE),VLOOKUP(E2565,'Pontuação'!C$2:D$11,2,FALSE),VLOOKUP(H2565,'Pontuação'!I$2:J$11,2,FALSE),VLOOKUP(J2565,'Pontuação'!G$2:H$11,2,FALSE),VLOOKUP(L2565,'Pontuação'!M$2:N$13,2,FALSE)),0)</f>
        <v>1727</v>
      </c>
      <c r="AD2565" s="11">
        <f t="shared" si="1"/>
        <v>173</v>
      </c>
      <c r="AE2565" s="11" t="str">
        <f t="array" ref="AE2565">IFERROR(INDEX('Pontuação'!G$13:G$101, MATCH(AD2565, 'Pontuação'!F$13:F$101, 0)), "Faixa Indefinida")</f>
        <v>B</v>
      </c>
      <c r="AF2565" s="11">
        <f t="shared" si="2"/>
        <v>0</v>
      </c>
      <c r="AG2565" s="11">
        <f t="shared" si="3"/>
        <v>1</v>
      </c>
      <c r="AH2565" s="11">
        <f t="shared" si="4"/>
        <v>0</v>
      </c>
      <c r="AI2565" s="11">
        <f t="shared" si="5"/>
        <v>0</v>
      </c>
      <c r="AJ2565" s="11">
        <f>ROUNDUP(SUM(VLOOKUP(F2565,'Pontuação 3.0'!A$2:B$11,2,FALSE),VLOOKUP(E2565,'Pontuação 3.0'!C$2:D$11,2,FALSE),VLOOKUP(H2565,'Pontuação 3.0'!I$2:J$11,2,FALSE),VLOOKUP(J2565,'Pontuação 3.0'!G$2:H$11,2,FALSE),VLOOKUP(G2565,'Pontuação 3.0'!E$2:F$11,2,FALSE),VLOOKUP(K2565,'Pontuação 3.0'!K$2:L$11,2,FALSE),VLOOKUP(L2565,'Pontuação 3.0'!M$2:N$13,2,FALSE)),0)</f>
        <v>2295</v>
      </c>
      <c r="AK2565" s="10">
        <f t="shared" si="6"/>
        <v>230</v>
      </c>
      <c r="AL2565" s="10" t="str">
        <f t="array" ref="AL2565">IFERROR(INDEX('Pontuação 3.0'!G$13:G$191, MATCH(AK2565, 'Pontuação 3.0'!F$13:F$191, 0)), "Faixa Indefinida")</f>
        <v>B</v>
      </c>
      <c r="AM2565" s="10">
        <f t="shared" si="7"/>
        <v>0</v>
      </c>
      <c r="AN2565" s="10">
        <f t="shared" si="8"/>
        <v>1</v>
      </c>
      <c r="AO2565" s="10">
        <f t="shared" si="9"/>
        <v>0</v>
      </c>
      <c r="AP2565" s="10">
        <f t="shared" si="10"/>
        <v>0</v>
      </c>
    </row>
    <row r="2566" ht="15.75" customHeight="1">
      <c r="A2566" s="7">
        <v>45678.0</v>
      </c>
      <c r="B2566" s="8" t="s">
        <v>5849</v>
      </c>
      <c r="C2566" s="8" t="s">
        <v>5850</v>
      </c>
      <c r="D2566" s="9">
        <v>3.4991248314E10</v>
      </c>
      <c r="E2566" s="8" t="s">
        <v>6103</v>
      </c>
      <c r="F2566" s="8" t="s">
        <v>6116</v>
      </c>
      <c r="G2566" s="8" t="s">
        <v>6117</v>
      </c>
      <c r="H2566" s="8" t="s">
        <v>6106</v>
      </c>
      <c r="I2566" s="8" t="s">
        <v>6128</v>
      </c>
      <c r="J2566" s="8" t="s">
        <v>6119</v>
      </c>
      <c r="K2566" s="8" t="s">
        <v>6107</v>
      </c>
      <c r="L2566" s="8" t="s">
        <v>6120</v>
      </c>
      <c r="M2566" s="8" t="s">
        <v>6113</v>
      </c>
      <c r="N2566" s="12" t="s">
        <v>18</v>
      </c>
      <c r="O2566" s="12" t="s">
        <v>20</v>
      </c>
      <c r="P2566" s="12" t="s">
        <v>89</v>
      </c>
      <c r="Q2566" s="12" t="s">
        <v>22</v>
      </c>
      <c r="R2566" s="12" t="s">
        <v>32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10">
        <f>ROUNDUP(SUM(VLOOKUP(F2566,'Pontuação'!A$2:B$11,2,FALSE),VLOOKUP(E2566,'Pontuação'!C$2:D$11,2,FALSE),VLOOKUP(H2566,'Pontuação'!I$2:J$11,2,FALSE),VLOOKUP(J2566,'Pontuação'!G$2:H$11,2,FALSE),VLOOKUP(L2566,'Pontuação'!M$2:N$13,2,FALSE)),0)</f>
        <v>1685</v>
      </c>
      <c r="AD2566" s="11">
        <f t="shared" si="1"/>
        <v>169</v>
      </c>
      <c r="AE2566" s="11" t="str">
        <f t="array" ref="AE2566">IFERROR(INDEX('Pontuação'!G$13:G$101, MATCH(AD2566, 'Pontuação'!F$13:F$101, 0)), "Faixa Indefinida")</f>
        <v>B</v>
      </c>
      <c r="AF2566" s="11">
        <f t="shared" si="2"/>
        <v>0</v>
      </c>
      <c r="AG2566" s="11">
        <f t="shared" si="3"/>
        <v>1</v>
      </c>
      <c r="AH2566" s="11">
        <f t="shared" si="4"/>
        <v>0</v>
      </c>
      <c r="AI2566" s="11">
        <f t="shared" si="5"/>
        <v>0</v>
      </c>
      <c r="AJ2566" s="11">
        <f>ROUNDUP(SUM(VLOOKUP(F2566,'Pontuação 3.0'!A$2:B$11,2,FALSE),VLOOKUP(E2566,'Pontuação 3.0'!C$2:D$11,2,FALSE),VLOOKUP(H2566,'Pontuação 3.0'!I$2:J$11,2,FALSE),VLOOKUP(J2566,'Pontuação 3.0'!G$2:H$11,2,FALSE),VLOOKUP(G2566,'Pontuação 3.0'!E$2:F$11,2,FALSE),VLOOKUP(K2566,'Pontuação 3.0'!K$2:L$11,2,FALSE),VLOOKUP(L2566,'Pontuação 3.0'!M$2:N$13,2,FALSE)),0)</f>
        <v>2208</v>
      </c>
      <c r="AK2566" s="10">
        <f t="shared" si="6"/>
        <v>221</v>
      </c>
      <c r="AL2566" s="10" t="str">
        <f t="array" ref="AL2566">IFERROR(INDEX('Pontuação 3.0'!G$13:G$191, MATCH(AK2566, 'Pontuação 3.0'!F$13:F$191, 0)), "Faixa Indefinida")</f>
        <v>B</v>
      </c>
      <c r="AM2566" s="10">
        <f t="shared" si="7"/>
        <v>0</v>
      </c>
      <c r="AN2566" s="10">
        <f t="shared" si="8"/>
        <v>1</v>
      </c>
      <c r="AO2566" s="10">
        <f t="shared" si="9"/>
        <v>0</v>
      </c>
      <c r="AP2566" s="10">
        <f t="shared" si="10"/>
        <v>0</v>
      </c>
    </row>
    <row r="2567" ht="15.75" customHeight="1">
      <c r="A2567" s="7">
        <v>45678.0</v>
      </c>
      <c r="B2567" s="8" t="s">
        <v>5853</v>
      </c>
      <c r="C2567" s="8" t="s">
        <v>5854</v>
      </c>
      <c r="D2567" s="9">
        <v>8.1997173244E10</v>
      </c>
      <c r="E2567" s="8" t="s">
        <v>6103</v>
      </c>
      <c r="F2567" s="8" t="s">
        <v>6116</v>
      </c>
      <c r="G2567" s="8" t="s">
        <v>6117</v>
      </c>
      <c r="H2567" s="8" t="s">
        <v>6106</v>
      </c>
      <c r="I2567" s="8" t="s">
        <v>6128</v>
      </c>
      <c r="J2567" s="8" t="s">
        <v>6129</v>
      </c>
      <c r="K2567" s="8" t="s">
        <v>6109</v>
      </c>
      <c r="L2567" s="8" t="s">
        <v>6136</v>
      </c>
      <c r="M2567" s="8" t="s">
        <v>6113</v>
      </c>
      <c r="N2567" s="12" t="s">
        <v>18</v>
      </c>
      <c r="O2567" s="12" t="s">
        <v>20</v>
      </c>
      <c r="P2567" s="12" t="s">
        <v>25</v>
      </c>
      <c r="Q2567" s="12" t="s">
        <v>22</v>
      </c>
      <c r="R2567" s="12" t="s">
        <v>32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10">
        <f>ROUNDUP(SUM(VLOOKUP(F2567,'Pontuação'!A$2:B$11,2,FALSE),VLOOKUP(E2567,'Pontuação'!C$2:D$11,2,FALSE),VLOOKUP(H2567,'Pontuação'!I$2:J$11,2,FALSE),VLOOKUP(J2567,'Pontuação'!G$2:H$11,2,FALSE),VLOOKUP(L2567,'Pontuação'!M$2:N$13,2,FALSE)),0)</f>
        <v>1875</v>
      </c>
      <c r="AD2567" s="11">
        <f t="shared" si="1"/>
        <v>188</v>
      </c>
      <c r="AE2567" s="11" t="str">
        <f t="array" ref="AE2567">IFERROR(INDEX('Pontuação'!G$13:G$101, MATCH(AD2567, 'Pontuação'!F$13:F$101, 0)), "Faixa Indefinida")</f>
        <v>A</v>
      </c>
      <c r="AF2567" s="11">
        <f t="shared" si="2"/>
        <v>1</v>
      </c>
      <c r="AG2567" s="11">
        <f t="shared" si="3"/>
        <v>0</v>
      </c>
      <c r="AH2567" s="11">
        <f t="shared" si="4"/>
        <v>0</v>
      </c>
      <c r="AI2567" s="11">
        <f t="shared" si="5"/>
        <v>0</v>
      </c>
      <c r="AJ2567" s="11">
        <f>ROUNDUP(SUM(VLOOKUP(F2567,'Pontuação 3.0'!A$2:B$11,2,FALSE),VLOOKUP(E2567,'Pontuação 3.0'!C$2:D$11,2,FALSE),VLOOKUP(H2567,'Pontuação 3.0'!I$2:J$11,2,FALSE),VLOOKUP(J2567,'Pontuação 3.0'!G$2:H$11,2,FALSE),VLOOKUP(G2567,'Pontuação 3.0'!E$2:F$11,2,FALSE),VLOOKUP(K2567,'Pontuação 3.0'!K$2:L$11,2,FALSE),VLOOKUP(L2567,'Pontuação 3.0'!M$2:N$13,2,FALSE)),0)</f>
        <v>2636</v>
      </c>
      <c r="AK2567" s="10">
        <f t="shared" si="6"/>
        <v>264</v>
      </c>
      <c r="AL2567" s="10" t="str">
        <f t="array" ref="AL2567">IFERROR(INDEX('Pontuação 3.0'!G$13:G$191, MATCH(AK2567, 'Pontuação 3.0'!F$13:F$191, 0)), "Faixa Indefinida")</f>
        <v>A</v>
      </c>
      <c r="AM2567" s="10">
        <f t="shared" si="7"/>
        <v>1</v>
      </c>
      <c r="AN2567" s="10">
        <f t="shared" si="8"/>
        <v>0</v>
      </c>
      <c r="AO2567" s="10">
        <f t="shared" si="9"/>
        <v>0</v>
      </c>
      <c r="AP2567" s="10">
        <f t="shared" si="10"/>
        <v>0</v>
      </c>
    </row>
    <row r="2568" ht="15.75" customHeight="1">
      <c r="A2568" s="7">
        <v>45678.0</v>
      </c>
      <c r="B2568" s="8" t="s">
        <v>5855</v>
      </c>
      <c r="C2568" s="8" t="s">
        <v>5856</v>
      </c>
      <c r="D2568" s="8" t="s">
        <v>5857</v>
      </c>
      <c r="E2568" s="8" t="s">
        <v>6103</v>
      </c>
      <c r="F2568" s="8" t="s">
        <v>6126</v>
      </c>
      <c r="G2568" s="8" t="s">
        <v>6117</v>
      </c>
      <c r="H2568" s="8" t="s">
        <v>6135</v>
      </c>
      <c r="I2568" s="8" t="s">
        <v>6107</v>
      </c>
      <c r="J2568" s="8" t="s">
        <v>6119</v>
      </c>
      <c r="K2568" s="8" t="s">
        <v>6109</v>
      </c>
      <c r="L2568" s="8" t="s">
        <v>6110</v>
      </c>
      <c r="M2568" s="8" t="s">
        <v>6133</v>
      </c>
      <c r="N2568" s="12" t="s">
        <v>18</v>
      </c>
      <c r="O2568" s="12" t="s">
        <v>20</v>
      </c>
      <c r="P2568" s="12" t="s">
        <v>19</v>
      </c>
      <c r="Q2568" s="12" t="s">
        <v>22</v>
      </c>
      <c r="R2568" s="12" t="s">
        <v>21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10">
        <f>ROUNDUP(SUM(VLOOKUP(F2568,'Pontuação'!A$2:B$11,2,FALSE),VLOOKUP(E2568,'Pontuação'!C$2:D$11,2,FALSE),VLOOKUP(H2568,'Pontuação'!I$2:J$11,2,FALSE),VLOOKUP(J2568,'Pontuação'!G$2:H$11,2,FALSE),VLOOKUP(L2568,'Pontuação'!M$2:N$13,2,FALSE)),0)</f>
        <v>1637</v>
      </c>
      <c r="AD2568" s="11">
        <f t="shared" si="1"/>
        <v>164</v>
      </c>
      <c r="AE2568" s="11" t="str">
        <f t="array" ref="AE2568">IFERROR(INDEX('Pontuação'!G$13:G$101, MATCH(AD2568, 'Pontuação'!F$13:F$101, 0)), "Faixa Indefinida")</f>
        <v>C</v>
      </c>
      <c r="AF2568" s="11">
        <f t="shared" si="2"/>
        <v>0</v>
      </c>
      <c r="AG2568" s="11">
        <f t="shared" si="3"/>
        <v>0</v>
      </c>
      <c r="AH2568" s="11">
        <f t="shared" si="4"/>
        <v>1</v>
      </c>
      <c r="AI2568" s="11">
        <f t="shared" si="5"/>
        <v>0</v>
      </c>
      <c r="AJ2568" s="11">
        <f>ROUNDUP(SUM(VLOOKUP(F2568,'Pontuação 3.0'!A$2:B$11,2,FALSE),VLOOKUP(E2568,'Pontuação 3.0'!C$2:D$11,2,FALSE),VLOOKUP(H2568,'Pontuação 3.0'!I$2:J$11,2,FALSE),VLOOKUP(J2568,'Pontuação 3.0'!G$2:H$11,2,FALSE),VLOOKUP(G2568,'Pontuação 3.0'!E$2:F$11,2,FALSE),VLOOKUP(K2568,'Pontuação 3.0'!K$2:L$11,2,FALSE),VLOOKUP(L2568,'Pontuação 3.0'!M$2:N$13,2,FALSE)),0)</f>
        <v>2380</v>
      </c>
      <c r="AK2568" s="10">
        <f t="shared" si="6"/>
        <v>238</v>
      </c>
      <c r="AL2568" s="10" t="str">
        <f t="array" ref="AL2568">IFERROR(INDEX('Pontuação 3.0'!G$13:G$191, MATCH(AK2568, 'Pontuação 3.0'!F$13:F$191, 0)), "Faixa Indefinida")</f>
        <v>A</v>
      </c>
      <c r="AM2568" s="10">
        <f t="shared" si="7"/>
        <v>1</v>
      </c>
      <c r="AN2568" s="10">
        <f t="shared" si="8"/>
        <v>0</v>
      </c>
      <c r="AO2568" s="10">
        <f t="shared" si="9"/>
        <v>0</v>
      </c>
      <c r="AP2568" s="10">
        <f t="shared" si="10"/>
        <v>0</v>
      </c>
    </row>
    <row r="2569" ht="15.75" customHeight="1">
      <c r="A2569" s="7">
        <v>45678.0</v>
      </c>
      <c r="B2569" s="8" t="s">
        <v>134</v>
      </c>
      <c r="C2569" s="8" t="s">
        <v>5860</v>
      </c>
      <c r="D2569" s="8" t="s">
        <v>5861</v>
      </c>
      <c r="E2569" s="8" t="s">
        <v>6103</v>
      </c>
      <c r="F2569" s="8" t="s">
        <v>6126</v>
      </c>
      <c r="G2569" s="8" t="s">
        <v>6117</v>
      </c>
      <c r="H2569" s="8" t="s">
        <v>6118</v>
      </c>
      <c r="I2569" s="8" t="s">
        <v>6107</v>
      </c>
      <c r="J2569" s="8" t="s">
        <v>6108</v>
      </c>
      <c r="K2569" s="8" t="s">
        <v>6107</v>
      </c>
      <c r="L2569" s="8" t="s">
        <v>6115</v>
      </c>
      <c r="M2569" s="8" t="s">
        <v>6133</v>
      </c>
      <c r="N2569" s="12" t="s">
        <v>18</v>
      </c>
      <c r="O2569" s="12" t="s">
        <v>20</v>
      </c>
      <c r="P2569" s="12" t="s">
        <v>89</v>
      </c>
      <c r="Q2569" s="12" t="s">
        <v>22</v>
      </c>
      <c r="R2569" s="12" t="s">
        <v>32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10">
        <f>ROUNDUP(SUM(VLOOKUP(F2569,'Pontuação'!A$2:B$11,2,FALSE),VLOOKUP(E2569,'Pontuação'!C$2:D$11,2,FALSE),VLOOKUP(H2569,'Pontuação'!I$2:J$11,2,FALSE),VLOOKUP(J2569,'Pontuação'!G$2:H$11,2,FALSE),VLOOKUP(L2569,'Pontuação'!M$2:N$13,2,FALSE)),0)</f>
        <v>1688</v>
      </c>
      <c r="AD2569" s="11">
        <f t="shared" si="1"/>
        <v>169</v>
      </c>
      <c r="AE2569" s="11" t="str">
        <f t="array" ref="AE2569">IFERROR(INDEX('Pontuação'!G$13:G$101, MATCH(AD2569, 'Pontuação'!F$13:F$101, 0)), "Faixa Indefinida")</f>
        <v>B</v>
      </c>
      <c r="AF2569" s="11">
        <f t="shared" si="2"/>
        <v>0</v>
      </c>
      <c r="AG2569" s="11">
        <f t="shared" si="3"/>
        <v>1</v>
      </c>
      <c r="AH2569" s="11">
        <f t="shared" si="4"/>
        <v>0</v>
      </c>
      <c r="AI2569" s="11">
        <f t="shared" si="5"/>
        <v>0</v>
      </c>
      <c r="AJ2569" s="11">
        <f>ROUNDUP(SUM(VLOOKUP(F2569,'Pontuação 3.0'!A$2:B$11,2,FALSE),VLOOKUP(E2569,'Pontuação 3.0'!C$2:D$11,2,FALSE),VLOOKUP(H2569,'Pontuação 3.0'!I$2:J$11,2,FALSE),VLOOKUP(J2569,'Pontuação 3.0'!G$2:H$11,2,FALSE),VLOOKUP(G2569,'Pontuação 3.0'!E$2:F$11,2,FALSE),VLOOKUP(K2569,'Pontuação 3.0'!K$2:L$11,2,FALSE),VLOOKUP(L2569,'Pontuação 3.0'!M$2:N$13,2,FALSE)),0)</f>
        <v>2228</v>
      </c>
      <c r="AK2569" s="10">
        <f t="shared" si="6"/>
        <v>223</v>
      </c>
      <c r="AL2569" s="10" t="str">
        <f t="array" ref="AL2569">IFERROR(INDEX('Pontuação 3.0'!G$13:G$191, MATCH(AK2569, 'Pontuação 3.0'!F$13:F$191, 0)), "Faixa Indefinida")</f>
        <v>B</v>
      </c>
      <c r="AM2569" s="10">
        <f t="shared" si="7"/>
        <v>0</v>
      </c>
      <c r="AN2569" s="10">
        <f t="shared" si="8"/>
        <v>1</v>
      </c>
      <c r="AO2569" s="10">
        <f t="shared" si="9"/>
        <v>0</v>
      </c>
      <c r="AP2569" s="10">
        <f t="shared" si="10"/>
        <v>0</v>
      </c>
    </row>
    <row r="2570" ht="15.75" customHeight="1">
      <c r="A2570" s="7">
        <v>45678.0</v>
      </c>
      <c r="B2570" s="8" t="s">
        <v>5858</v>
      </c>
      <c r="C2570" s="8" t="s">
        <v>5859</v>
      </c>
      <c r="D2570" s="9">
        <v>1.19601663E10</v>
      </c>
      <c r="E2570" s="8" t="s">
        <v>6103</v>
      </c>
      <c r="F2570" s="8" t="s">
        <v>6104</v>
      </c>
      <c r="G2570" s="8" t="s">
        <v>6112</v>
      </c>
      <c r="H2570" s="8" t="s">
        <v>6106</v>
      </c>
      <c r="I2570" s="8" t="s">
        <v>6107</v>
      </c>
      <c r="J2570" s="8" t="s">
        <v>6108</v>
      </c>
      <c r="K2570" s="8" t="s">
        <v>6107</v>
      </c>
      <c r="L2570" s="8" t="s">
        <v>6120</v>
      </c>
      <c r="M2570" s="8" t="s">
        <v>6111</v>
      </c>
      <c r="N2570" s="12" t="s">
        <v>18</v>
      </c>
      <c r="O2570" s="12" t="s">
        <v>20</v>
      </c>
      <c r="P2570" s="12" t="s">
        <v>89</v>
      </c>
      <c r="Q2570" s="12" t="s">
        <v>22</v>
      </c>
      <c r="R2570" s="12" t="s">
        <v>21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10">
        <f>ROUNDUP(SUM(VLOOKUP(F2570,'Pontuação'!A$2:B$11,2,FALSE),VLOOKUP(E2570,'Pontuação'!C$2:D$11,2,FALSE),VLOOKUP(H2570,'Pontuação'!I$2:J$11,2,FALSE),VLOOKUP(J2570,'Pontuação'!G$2:H$11,2,FALSE),VLOOKUP(L2570,'Pontuação'!M$2:N$13,2,FALSE)),0)</f>
        <v>1795</v>
      </c>
      <c r="AD2570" s="11">
        <f t="shared" si="1"/>
        <v>180</v>
      </c>
      <c r="AE2570" s="11" t="str">
        <f t="array" ref="AE2570">IFERROR(INDEX('Pontuação'!G$13:G$101, MATCH(AD2570, 'Pontuação'!F$13:F$101, 0)), "Faixa Indefinida")</f>
        <v>B</v>
      </c>
      <c r="AF2570" s="11">
        <f t="shared" si="2"/>
        <v>0</v>
      </c>
      <c r="AG2570" s="11">
        <f t="shared" si="3"/>
        <v>1</v>
      </c>
      <c r="AH2570" s="11">
        <f t="shared" si="4"/>
        <v>0</v>
      </c>
      <c r="AI2570" s="11">
        <f t="shared" si="5"/>
        <v>0</v>
      </c>
      <c r="AJ2570" s="11">
        <f>ROUNDUP(SUM(VLOOKUP(F2570,'Pontuação 3.0'!A$2:B$11,2,FALSE),VLOOKUP(E2570,'Pontuação 3.0'!C$2:D$11,2,FALSE),VLOOKUP(H2570,'Pontuação 3.0'!I$2:J$11,2,FALSE),VLOOKUP(J2570,'Pontuação 3.0'!G$2:H$11,2,FALSE),VLOOKUP(G2570,'Pontuação 3.0'!E$2:F$11,2,FALSE),VLOOKUP(K2570,'Pontuação 3.0'!K$2:L$11,2,FALSE),VLOOKUP(L2570,'Pontuação 3.0'!M$2:N$13,2,FALSE)),0)</f>
        <v>2238</v>
      </c>
      <c r="AK2570" s="10">
        <f t="shared" si="6"/>
        <v>224</v>
      </c>
      <c r="AL2570" s="10" t="str">
        <f t="array" ref="AL2570">IFERROR(INDEX('Pontuação 3.0'!G$13:G$191, MATCH(AK2570, 'Pontuação 3.0'!F$13:F$191, 0)), "Faixa Indefinida")</f>
        <v>B</v>
      </c>
      <c r="AM2570" s="10">
        <f t="shared" si="7"/>
        <v>0</v>
      </c>
      <c r="AN2570" s="10">
        <f t="shared" si="8"/>
        <v>1</v>
      </c>
      <c r="AO2570" s="10">
        <f t="shared" si="9"/>
        <v>0</v>
      </c>
      <c r="AP2570" s="10">
        <f t="shared" si="10"/>
        <v>0</v>
      </c>
    </row>
    <row r="2571" ht="15.75" customHeight="1">
      <c r="A2571" s="7">
        <v>45678.0</v>
      </c>
      <c r="B2571" s="8" t="s">
        <v>5784</v>
      </c>
      <c r="C2571" s="8" t="s">
        <v>5785</v>
      </c>
      <c r="D2571" s="9">
        <v>9.498137887E10</v>
      </c>
      <c r="E2571" s="8" t="s">
        <v>6103</v>
      </c>
      <c r="F2571" s="8" t="s">
        <v>6126</v>
      </c>
      <c r="G2571" s="8" t="s">
        <v>6122</v>
      </c>
      <c r="H2571" s="8" t="s">
        <v>6106</v>
      </c>
      <c r="I2571" s="8" t="s">
        <v>6107</v>
      </c>
      <c r="J2571" s="8" t="s">
        <v>6129</v>
      </c>
      <c r="K2571" s="8" t="s">
        <v>6107</v>
      </c>
      <c r="L2571" s="8" t="s">
        <v>6120</v>
      </c>
      <c r="M2571" s="8" t="s">
        <v>6121</v>
      </c>
      <c r="N2571" s="12" t="s">
        <v>18</v>
      </c>
      <c r="O2571" s="12" t="s">
        <v>20</v>
      </c>
      <c r="P2571" s="12" t="s">
        <v>51</v>
      </c>
      <c r="Q2571" s="12" t="s">
        <v>33</v>
      </c>
      <c r="R2571" s="12" t="s">
        <v>32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10">
        <f>ROUNDUP(SUM(VLOOKUP(F2571,'Pontuação'!A$2:B$11,2,FALSE),VLOOKUP(E2571,'Pontuação'!C$2:D$11,2,FALSE),VLOOKUP(H2571,'Pontuação'!I$2:J$11,2,FALSE),VLOOKUP(J2571,'Pontuação'!G$2:H$11,2,FALSE),VLOOKUP(L2571,'Pontuação'!M$2:N$13,2,FALSE)),0)</f>
        <v>1951</v>
      </c>
      <c r="AD2571" s="11">
        <f t="shared" si="1"/>
        <v>195</v>
      </c>
      <c r="AE2571" s="11" t="str">
        <f t="array" ref="AE2571">IFERROR(INDEX('Pontuação'!G$13:G$101, MATCH(AD2571, 'Pontuação'!F$13:F$101, 0)), "Faixa Indefinida")</f>
        <v>A</v>
      </c>
      <c r="AF2571" s="11">
        <f t="shared" si="2"/>
        <v>1</v>
      </c>
      <c r="AG2571" s="11">
        <f t="shared" si="3"/>
        <v>0</v>
      </c>
      <c r="AH2571" s="11">
        <f t="shared" si="4"/>
        <v>0</v>
      </c>
      <c r="AI2571" s="11">
        <f t="shared" si="5"/>
        <v>0</v>
      </c>
      <c r="AJ2571" s="11">
        <f>ROUNDUP(SUM(VLOOKUP(F2571,'Pontuação 3.0'!A$2:B$11,2,FALSE),VLOOKUP(E2571,'Pontuação 3.0'!C$2:D$11,2,FALSE),VLOOKUP(H2571,'Pontuação 3.0'!I$2:J$11,2,FALSE),VLOOKUP(J2571,'Pontuação 3.0'!G$2:H$11,2,FALSE),VLOOKUP(G2571,'Pontuação 3.0'!E$2:F$11,2,FALSE),VLOOKUP(K2571,'Pontuação 3.0'!K$2:L$11,2,FALSE),VLOOKUP(L2571,'Pontuação 3.0'!M$2:N$13,2,FALSE)),0)</f>
        <v>2210</v>
      </c>
      <c r="AK2571" s="10">
        <f t="shared" si="6"/>
        <v>221</v>
      </c>
      <c r="AL2571" s="10" t="str">
        <f t="array" ref="AL2571">IFERROR(INDEX('Pontuação 3.0'!G$13:G$191, MATCH(AK2571, 'Pontuação 3.0'!F$13:F$191, 0)), "Faixa Indefinida")</f>
        <v>B</v>
      </c>
      <c r="AM2571" s="10">
        <f t="shared" si="7"/>
        <v>0</v>
      </c>
      <c r="AN2571" s="10">
        <f t="shared" si="8"/>
        <v>1</v>
      </c>
      <c r="AO2571" s="10">
        <f t="shared" si="9"/>
        <v>0</v>
      </c>
      <c r="AP2571" s="10">
        <f t="shared" si="10"/>
        <v>0</v>
      </c>
    </row>
    <row r="2572" ht="15.75" customHeight="1">
      <c r="A2572" s="7">
        <v>45678.0</v>
      </c>
      <c r="B2572" s="8" t="s">
        <v>5862</v>
      </c>
      <c r="C2572" s="8" t="s">
        <v>5863</v>
      </c>
      <c r="D2572" s="9">
        <v>9.1986028674E10</v>
      </c>
      <c r="E2572" s="8" t="s">
        <v>6103</v>
      </c>
      <c r="F2572" s="8" t="s">
        <v>6116</v>
      </c>
      <c r="G2572" s="8" t="s">
        <v>6117</v>
      </c>
      <c r="H2572" s="8" t="s">
        <v>6106</v>
      </c>
      <c r="I2572" s="8" t="s">
        <v>6107</v>
      </c>
      <c r="J2572" s="8" t="s">
        <v>6119</v>
      </c>
      <c r="K2572" s="8" t="s">
        <v>6107</v>
      </c>
      <c r="L2572" s="8" t="s">
        <v>6120</v>
      </c>
      <c r="M2572" s="8" t="s">
        <v>6113</v>
      </c>
      <c r="N2572" s="12" t="s">
        <v>18</v>
      </c>
      <c r="O2572" s="12" t="s">
        <v>20</v>
      </c>
      <c r="P2572" s="12" t="s">
        <v>19</v>
      </c>
      <c r="Q2572" s="12" t="s">
        <v>33</v>
      </c>
      <c r="R2572" s="12" t="s">
        <v>32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10">
        <f>ROUNDUP(SUM(VLOOKUP(F2572,'Pontuação'!A$2:B$11,2,FALSE),VLOOKUP(E2572,'Pontuação'!C$2:D$11,2,FALSE),VLOOKUP(H2572,'Pontuação'!I$2:J$11,2,FALSE),VLOOKUP(J2572,'Pontuação'!G$2:H$11,2,FALSE),VLOOKUP(L2572,'Pontuação'!M$2:N$13,2,FALSE)),0)</f>
        <v>1685</v>
      </c>
      <c r="AD2572" s="11">
        <f t="shared" si="1"/>
        <v>169</v>
      </c>
      <c r="AE2572" s="11" t="str">
        <f t="array" ref="AE2572">IFERROR(INDEX('Pontuação'!G$13:G$101, MATCH(AD2572, 'Pontuação'!F$13:F$101, 0)), "Faixa Indefinida")</f>
        <v>B</v>
      </c>
      <c r="AF2572" s="11">
        <f t="shared" si="2"/>
        <v>0</v>
      </c>
      <c r="AG2572" s="11">
        <f t="shared" si="3"/>
        <v>1</v>
      </c>
      <c r="AH2572" s="11">
        <f t="shared" si="4"/>
        <v>0</v>
      </c>
      <c r="AI2572" s="11">
        <f t="shared" si="5"/>
        <v>0</v>
      </c>
      <c r="AJ2572" s="11">
        <f>ROUNDUP(SUM(VLOOKUP(F2572,'Pontuação 3.0'!A$2:B$11,2,FALSE),VLOOKUP(E2572,'Pontuação 3.0'!C$2:D$11,2,FALSE),VLOOKUP(H2572,'Pontuação 3.0'!I$2:J$11,2,FALSE),VLOOKUP(J2572,'Pontuação 3.0'!G$2:H$11,2,FALSE),VLOOKUP(G2572,'Pontuação 3.0'!E$2:F$11,2,FALSE),VLOOKUP(K2572,'Pontuação 3.0'!K$2:L$11,2,FALSE),VLOOKUP(L2572,'Pontuação 3.0'!M$2:N$13,2,FALSE)),0)</f>
        <v>2208</v>
      </c>
      <c r="AK2572" s="10">
        <f t="shared" si="6"/>
        <v>221</v>
      </c>
      <c r="AL2572" s="10" t="str">
        <f t="array" ref="AL2572">IFERROR(INDEX('Pontuação 3.0'!G$13:G$191, MATCH(AK2572, 'Pontuação 3.0'!F$13:F$191, 0)), "Faixa Indefinida")</f>
        <v>B</v>
      </c>
      <c r="AM2572" s="10">
        <f t="shared" si="7"/>
        <v>0</v>
      </c>
      <c r="AN2572" s="10">
        <f t="shared" si="8"/>
        <v>1</v>
      </c>
      <c r="AO2572" s="10">
        <f t="shared" si="9"/>
        <v>0</v>
      </c>
      <c r="AP2572" s="10">
        <f t="shared" si="10"/>
        <v>0</v>
      </c>
    </row>
    <row r="2573" ht="15.75" customHeight="1">
      <c r="A2573" s="7">
        <v>45678.0</v>
      </c>
      <c r="B2573" s="8" t="s">
        <v>5864</v>
      </c>
      <c r="C2573" s="8" t="s">
        <v>5865</v>
      </c>
      <c r="D2573" s="9">
        <v>8.4986520005E10</v>
      </c>
      <c r="E2573" s="8" t="s">
        <v>6103</v>
      </c>
      <c r="F2573" s="8" t="s">
        <v>6126</v>
      </c>
      <c r="G2573" s="8" t="s">
        <v>6117</v>
      </c>
      <c r="H2573" s="8" t="s">
        <v>6118</v>
      </c>
      <c r="I2573" s="8" t="s">
        <v>6128</v>
      </c>
      <c r="J2573" s="8" t="s">
        <v>6119</v>
      </c>
      <c r="K2573" s="8" t="s">
        <v>6109</v>
      </c>
      <c r="L2573" s="8" t="s">
        <v>6115</v>
      </c>
      <c r="M2573" s="8" t="s">
        <v>6131</v>
      </c>
      <c r="N2573" s="12" t="s">
        <v>18</v>
      </c>
      <c r="O2573" s="12" t="s">
        <v>20</v>
      </c>
      <c r="P2573" s="12" t="s">
        <v>51</v>
      </c>
      <c r="Q2573" s="12" t="s">
        <v>33</v>
      </c>
      <c r="R2573" s="12" t="s">
        <v>21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10">
        <f>ROUNDUP(SUM(VLOOKUP(F2573,'Pontuação'!A$2:B$11,2,FALSE),VLOOKUP(E2573,'Pontuação'!C$2:D$11,2,FALSE),VLOOKUP(H2573,'Pontuação'!I$2:J$11,2,FALSE),VLOOKUP(J2573,'Pontuação'!G$2:H$11,2,FALSE),VLOOKUP(L2573,'Pontuação'!M$2:N$13,2,FALSE)),0)</f>
        <v>1583</v>
      </c>
      <c r="AD2573" s="11">
        <f t="shared" si="1"/>
        <v>158</v>
      </c>
      <c r="AE2573" s="11" t="str">
        <f t="array" ref="AE2573">IFERROR(INDEX('Pontuação'!G$13:G$101, MATCH(AD2573, 'Pontuação'!F$13:F$101, 0)), "Faixa Indefinida")</f>
        <v>C</v>
      </c>
      <c r="AF2573" s="11">
        <f t="shared" si="2"/>
        <v>0</v>
      </c>
      <c r="AG2573" s="11">
        <f t="shared" si="3"/>
        <v>0</v>
      </c>
      <c r="AH2573" s="11">
        <f t="shared" si="4"/>
        <v>1</v>
      </c>
      <c r="AI2573" s="11">
        <f t="shared" si="5"/>
        <v>0</v>
      </c>
      <c r="AJ2573" s="11">
        <f>ROUNDUP(SUM(VLOOKUP(F2573,'Pontuação 3.0'!A$2:B$11,2,FALSE),VLOOKUP(E2573,'Pontuação 3.0'!C$2:D$11,2,FALSE),VLOOKUP(H2573,'Pontuação 3.0'!I$2:J$11,2,FALSE),VLOOKUP(J2573,'Pontuação 3.0'!G$2:H$11,2,FALSE),VLOOKUP(G2573,'Pontuação 3.0'!E$2:F$11,2,FALSE),VLOOKUP(K2573,'Pontuação 3.0'!K$2:L$11,2,FALSE),VLOOKUP(L2573,'Pontuação 3.0'!M$2:N$13,2,FALSE)),0)</f>
        <v>2337</v>
      </c>
      <c r="AK2573" s="10">
        <f t="shared" si="6"/>
        <v>234</v>
      </c>
      <c r="AL2573" s="10" t="str">
        <f t="array" ref="AL2573">IFERROR(INDEX('Pontuação 3.0'!G$13:G$191, MATCH(AK2573, 'Pontuação 3.0'!F$13:F$191, 0)), "Faixa Indefinida")</f>
        <v>B</v>
      </c>
      <c r="AM2573" s="10">
        <f t="shared" si="7"/>
        <v>0</v>
      </c>
      <c r="AN2573" s="10">
        <f t="shared" si="8"/>
        <v>1</v>
      </c>
      <c r="AO2573" s="10">
        <f t="shared" si="9"/>
        <v>0</v>
      </c>
      <c r="AP2573" s="10">
        <f t="shared" si="10"/>
        <v>0</v>
      </c>
    </row>
    <row r="2574" ht="15.75" customHeight="1">
      <c r="A2574" s="7">
        <v>45678.0</v>
      </c>
      <c r="B2574" s="8" t="s">
        <v>5866</v>
      </c>
      <c r="C2574" s="8" t="s">
        <v>5867</v>
      </c>
      <c r="D2574" s="9">
        <v>5.511978676013E12</v>
      </c>
      <c r="E2574" s="8" t="s">
        <v>6103</v>
      </c>
      <c r="F2574" s="8" t="s">
        <v>6126</v>
      </c>
      <c r="G2574" s="8" t="s">
        <v>6122</v>
      </c>
      <c r="H2574" s="8" t="s">
        <v>6135</v>
      </c>
      <c r="I2574" s="8" t="s">
        <v>6107</v>
      </c>
      <c r="J2574" s="8" t="s">
        <v>6119</v>
      </c>
      <c r="K2574" s="8" t="s">
        <v>6107</v>
      </c>
      <c r="L2574" s="8" t="s">
        <v>6115</v>
      </c>
      <c r="M2574" s="8" t="s">
        <v>6111</v>
      </c>
      <c r="N2574" s="12" t="s">
        <v>18</v>
      </c>
      <c r="O2574" s="12" t="s">
        <v>20</v>
      </c>
      <c r="P2574" s="12" t="s">
        <v>25</v>
      </c>
      <c r="Q2574" s="12" t="s">
        <v>83</v>
      </c>
      <c r="R2574" s="12" t="s">
        <v>32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10">
        <f>ROUNDUP(SUM(VLOOKUP(F2574,'Pontuação'!A$2:B$11,2,FALSE),VLOOKUP(E2574,'Pontuação'!C$2:D$11,2,FALSE),VLOOKUP(H2574,'Pontuação'!I$2:J$11,2,FALSE),VLOOKUP(J2574,'Pontuação'!G$2:H$11,2,FALSE),VLOOKUP(L2574,'Pontuação'!M$2:N$13,2,FALSE)),0)</f>
        <v>1567</v>
      </c>
      <c r="AD2574" s="11">
        <f t="shared" si="1"/>
        <v>157</v>
      </c>
      <c r="AE2574" s="11" t="str">
        <f t="array" ref="AE2574">IFERROR(INDEX('Pontuação'!G$13:G$101, MATCH(AD2574, 'Pontuação'!F$13:F$101, 0)), "Faixa Indefinida")</f>
        <v>C</v>
      </c>
      <c r="AF2574" s="11">
        <f t="shared" si="2"/>
        <v>0</v>
      </c>
      <c r="AG2574" s="11">
        <f t="shared" si="3"/>
        <v>0</v>
      </c>
      <c r="AH2574" s="11">
        <f t="shared" si="4"/>
        <v>1</v>
      </c>
      <c r="AI2574" s="11">
        <f t="shared" si="5"/>
        <v>0</v>
      </c>
      <c r="AJ2574" s="11">
        <f>ROUNDUP(SUM(VLOOKUP(F2574,'Pontuação 3.0'!A$2:B$11,2,FALSE),VLOOKUP(E2574,'Pontuação 3.0'!C$2:D$11,2,FALSE),VLOOKUP(H2574,'Pontuação 3.0'!I$2:J$11,2,FALSE),VLOOKUP(J2574,'Pontuação 3.0'!G$2:H$11,2,FALSE),VLOOKUP(G2574,'Pontuação 3.0'!E$2:F$11,2,FALSE),VLOOKUP(K2574,'Pontuação 3.0'!K$2:L$11,2,FALSE),VLOOKUP(L2574,'Pontuação 3.0'!M$2:N$13,2,FALSE)),0)</f>
        <v>1785</v>
      </c>
      <c r="AK2574" s="10">
        <f t="shared" si="6"/>
        <v>179</v>
      </c>
      <c r="AL2574" s="10" t="str">
        <f t="array" ref="AL2574">IFERROR(INDEX('Pontuação 3.0'!G$13:G$191, MATCH(AK2574, 'Pontuação 3.0'!F$13:F$191, 0)), "Faixa Indefinida")</f>
        <v>D</v>
      </c>
      <c r="AM2574" s="10">
        <f t="shared" si="7"/>
        <v>0</v>
      </c>
      <c r="AN2574" s="10">
        <f t="shared" si="8"/>
        <v>0</v>
      </c>
      <c r="AO2574" s="10">
        <f t="shared" si="9"/>
        <v>0</v>
      </c>
      <c r="AP2574" s="10">
        <f t="shared" si="10"/>
        <v>1</v>
      </c>
    </row>
    <row r="2575" ht="15.75" customHeight="1">
      <c r="A2575" s="7">
        <v>45678.0</v>
      </c>
      <c r="B2575" s="8" t="s">
        <v>5868</v>
      </c>
      <c r="C2575" s="8" t="s">
        <v>5869</v>
      </c>
      <c r="D2575" s="9">
        <v>2.1992206712E10</v>
      </c>
      <c r="E2575" s="8" t="s">
        <v>6103</v>
      </c>
      <c r="F2575" s="8" t="s">
        <v>6126</v>
      </c>
      <c r="G2575" s="8" t="s">
        <v>6117</v>
      </c>
      <c r="H2575" s="8" t="s">
        <v>6123</v>
      </c>
      <c r="I2575" s="8" t="s">
        <v>6107</v>
      </c>
      <c r="J2575" s="8" t="s">
        <v>6119</v>
      </c>
      <c r="K2575" s="8" t="s">
        <v>6109</v>
      </c>
      <c r="L2575" s="8" t="s">
        <v>6120</v>
      </c>
      <c r="M2575" s="8" t="s">
        <v>6113</v>
      </c>
      <c r="N2575" s="12" t="s">
        <v>18</v>
      </c>
      <c r="O2575" s="12" t="s">
        <v>20</v>
      </c>
      <c r="P2575" s="12" t="s">
        <v>89</v>
      </c>
      <c r="Q2575" s="12" t="s">
        <v>352</v>
      </c>
      <c r="R2575" s="12" t="s">
        <v>21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10">
        <f>ROUNDUP(SUM(VLOOKUP(F2575,'Pontuação'!A$2:B$11,2,FALSE),VLOOKUP(E2575,'Pontuação'!C$2:D$11,2,FALSE),VLOOKUP(H2575,'Pontuação'!I$2:J$11,2,FALSE),VLOOKUP(J2575,'Pontuação'!G$2:H$11,2,FALSE),VLOOKUP(L2575,'Pontuação'!M$2:N$13,2,FALSE)),0)</f>
        <v>1559</v>
      </c>
      <c r="AD2575" s="11">
        <f t="shared" si="1"/>
        <v>156</v>
      </c>
      <c r="AE2575" s="11" t="str">
        <f t="array" ref="AE2575">IFERROR(INDEX('Pontuação'!G$13:G$101, MATCH(AD2575, 'Pontuação'!F$13:F$101, 0)), "Faixa Indefinida")</f>
        <v>C</v>
      </c>
      <c r="AF2575" s="11">
        <f t="shared" si="2"/>
        <v>0</v>
      </c>
      <c r="AG2575" s="11">
        <f t="shared" si="3"/>
        <v>0</v>
      </c>
      <c r="AH2575" s="11">
        <f t="shared" si="4"/>
        <v>1</v>
      </c>
      <c r="AI2575" s="11">
        <f t="shared" si="5"/>
        <v>0</v>
      </c>
      <c r="AJ2575" s="11">
        <f>ROUNDUP(SUM(VLOOKUP(F2575,'Pontuação 3.0'!A$2:B$11,2,FALSE),VLOOKUP(E2575,'Pontuação 3.0'!C$2:D$11,2,FALSE),VLOOKUP(H2575,'Pontuação 3.0'!I$2:J$11,2,FALSE),VLOOKUP(J2575,'Pontuação 3.0'!G$2:H$11,2,FALSE),VLOOKUP(G2575,'Pontuação 3.0'!E$2:F$11,2,FALSE),VLOOKUP(K2575,'Pontuação 3.0'!K$2:L$11,2,FALSE),VLOOKUP(L2575,'Pontuação 3.0'!M$2:N$13,2,FALSE)),0)</f>
        <v>2188</v>
      </c>
      <c r="AK2575" s="10">
        <f t="shared" si="6"/>
        <v>219</v>
      </c>
      <c r="AL2575" s="10" t="str">
        <f t="array" ref="AL2575">IFERROR(INDEX('Pontuação 3.0'!G$13:G$191, MATCH(AK2575, 'Pontuação 3.0'!F$13:F$191, 0)), "Faixa Indefinida")</f>
        <v>B</v>
      </c>
      <c r="AM2575" s="10">
        <f t="shared" si="7"/>
        <v>0</v>
      </c>
      <c r="AN2575" s="10">
        <f t="shared" si="8"/>
        <v>1</v>
      </c>
      <c r="AO2575" s="10">
        <f t="shared" si="9"/>
        <v>0</v>
      </c>
      <c r="AP2575" s="10">
        <f t="shared" si="10"/>
        <v>0</v>
      </c>
    </row>
    <row r="2576" ht="15.75" customHeight="1">
      <c r="A2576" s="7">
        <v>45678.0</v>
      </c>
      <c r="B2576" s="8" t="s">
        <v>5871</v>
      </c>
      <c r="C2576" s="8" t="s">
        <v>5872</v>
      </c>
      <c r="D2576" s="9">
        <v>7.5999032811E10</v>
      </c>
      <c r="E2576" s="8" t="s">
        <v>6103</v>
      </c>
      <c r="F2576" s="8" t="s">
        <v>6126</v>
      </c>
      <c r="G2576" s="8" t="s">
        <v>6114</v>
      </c>
      <c r="H2576" s="8" t="s">
        <v>6106</v>
      </c>
      <c r="I2576" s="8" t="s">
        <v>6128</v>
      </c>
      <c r="J2576" s="8" t="s">
        <v>6119</v>
      </c>
      <c r="K2576" s="8" t="s">
        <v>6107</v>
      </c>
      <c r="L2576" s="8" t="s">
        <v>6115</v>
      </c>
      <c r="M2576" s="8" t="s">
        <v>6121</v>
      </c>
      <c r="N2576" s="12" t="s">
        <v>18</v>
      </c>
      <c r="O2576" s="12" t="s">
        <v>20</v>
      </c>
      <c r="P2576" s="12" t="s">
        <v>102</v>
      </c>
      <c r="Q2576" s="12" t="s">
        <v>22</v>
      </c>
      <c r="R2576" s="12" t="s">
        <v>32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10">
        <f>ROUNDUP(SUM(VLOOKUP(F2576,'Pontuação'!A$2:B$11,2,FALSE),VLOOKUP(E2576,'Pontuação'!C$2:D$11,2,FALSE),VLOOKUP(H2576,'Pontuação'!I$2:J$11,2,FALSE),VLOOKUP(J2576,'Pontuação'!G$2:H$11,2,FALSE),VLOOKUP(L2576,'Pontuação'!M$2:N$13,2,FALSE)),0)</f>
        <v>1541</v>
      </c>
      <c r="AD2576" s="11">
        <f t="shared" si="1"/>
        <v>154</v>
      </c>
      <c r="AE2576" s="11" t="str">
        <f t="array" ref="AE2576">IFERROR(INDEX('Pontuação'!G$13:G$101, MATCH(AD2576, 'Pontuação'!F$13:F$101, 0)), "Faixa Indefinida")</f>
        <v>C</v>
      </c>
      <c r="AF2576" s="11">
        <f t="shared" si="2"/>
        <v>0</v>
      </c>
      <c r="AG2576" s="11">
        <f t="shared" si="3"/>
        <v>0</v>
      </c>
      <c r="AH2576" s="11">
        <f t="shared" si="4"/>
        <v>1</v>
      </c>
      <c r="AI2576" s="11">
        <f t="shared" si="5"/>
        <v>0</v>
      </c>
      <c r="AJ2576" s="11">
        <f>ROUNDUP(SUM(VLOOKUP(F2576,'Pontuação 3.0'!A$2:B$11,2,FALSE),VLOOKUP(E2576,'Pontuação 3.0'!C$2:D$11,2,FALSE),VLOOKUP(H2576,'Pontuação 3.0'!I$2:J$11,2,FALSE),VLOOKUP(J2576,'Pontuação 3.0'!G$2:H$11,2,FALSE),VLOOKUP(G2576,'Pontuação 3.0'!E$2:F$11,2,FALSE),VLOOKUP(K2576,'Pontuação 3.0'!K$2:L$11,2,FALSE),VLOOKUP(L2576,'Pontuação 3.0'!M$2:N$13,2,FALSE)),0)</f>
        <v>1839</v>
      </c>
      <c r="AK2576" s="10">
        <f t="shared" si="6"/>
        <v>184</v>
      </c>
      <c r="AL2576" s="10" t="str">
        <f t="array" ref="AL2576">IFERROR(INDEX('Pontuação 3.0'!G$13:G$191, MATCH(AK2576, 'Pontuação 3.0'!F$13:F$191, 0)), "Faixa Indefinida")</f>
        <v>D</v>
      </c>
      <c r="AM2576" s="10">
        <f t="shared" si="7"/>
        <v>0</v>
      </c>
      <c r="AN2576" s="10">
        <f t="shared" si="8"/>
        <v>0</v>
      </c>
      <c r="AO2576" s="10">
        <f t="shared" si="9"/>
        <v>0</v>
      </c>
      <c r="AP2576" s="10">
        <f t="shared" si="10"/>
        <v>1</v>
      </c>
    </row>
    <row r="2577" ht="15.75" customHeight="1">
      <c r="A2577" s="7">
        <v>45678.0</v>
      </c>
      <c r="B2577" s="8" t="s">
        <v>5873</v>
      </c>
      <c r="C2577" s="8" t="s">
        <v>5874</v>
      </c>
      <c r="D2577" s="9">
        <v>8.49871471473E11</v>
      </c>
      <c r="E2577" s="8" t="s">
        <v>6103</v>
      </c>
      <c r="F2577" s="8" t="s">
        <v>6126</v>
      </c>
      <c r="G2577" s="8" t="s">
        <v>6114</v>
      </c>
      <c r="H2577" s="8" t="s">
        <v>6106</v>
      </c>
      <c r="I2577" s="8" t="s">
        <v>6107</v>
      </c>
      <c r="J2577" s="8" t="s">
        <v>6119</v>
      </c>
      <c r="K2577" s="8" t="s">
        <v>6109</v>
      </c>
      <c r="L2577" s="8" t="s">
        <v>6120</v>
      </c>
      <c r="M2577" s="8" t="s">
        <v>6113</v>
      </c>
      <c r="N2577" s="12" t="s">
        <v>18</v>
      </c>
      <c r="O2577" s="12" t="s">
        <v>20</v>
      </c>
      <c r="P2577" s="12" t="s">
        <v>31</v>
      </c>
      <c r="Q2577" s="12" t="s">
        <v>184</v>
      </c>
      <c r="R2577" s="12" t="s">
        <v>32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10">
        <f>ROUNDUP(SUM(VLOOKUP(F2577,'Pontuação'!A$2:B$11,2,FALSE),VLOOKUP(E2577,'Pontuação'!C$2:D$11,2,FALSE),VLOOKUP(H2577,'Pontuação'!I$2:J$11,2,FALSE),VLOOKUP(J2577,'Pontuação'!G$2:H$11,2,FALSE),VLOOKUP(L2577,'Pontuação'!M$2:N$13,2,FALSE)),0)</f>
        <v>1673</v>
      </c>
      <c r="AD2577" s="11">
        <f t="shared" si="1"/>
        <v>167</v>
      </c>
      <c r="AE2577" s="11" t="str">
        <f t="array" ref="AE2577">IFERROR(INDEX('Pontuação'!G$13:G$101, MATCH(AD2577, 'Pontuação'!F$13:F$101, 0)), "Faixa Indefinida")</f>
        <v>B</v>
      </c>
      <c r="AF2577" s="11">
        <f t="shared" si="2"/>
        <v>0</v>
      </c>
      <c r="AG2577" s="11">
        <f t="shared" si="3"/>
        <v>1</v>
      </c>
      <c r="AH2577" s="11">
        <f t="shared" si="4"/>
        <v>0</v>
      </c>
      <c r="AI2577" s="11">
        <f t="shared" si="5"/>
        <v>0</v>
      </c>
      <c r="AJ2577" s="11">
        <f>ROUNDUP(SUM(VLOOKUP(F2577,'Pontuação 3.0'!A$2:B$11,2,FALSE),VLOOKUP(E2577,'Pontuação 3.0'!C$2:D$11,2,FALSE),VLOOKUP(H2577,'Pontuação 3.0'!I$2:J$11,2,FALSE),VLOOKUP(J2577,'Pontuação 3.0'!G$2:H$11,2,FALSE),VLOOKUP(G2577,'Pontuação 3.0'!E$2:F$11,2,FALSE),VLOOKUP(K2577,'Pontuação 3.0'!K$2:L$11,2,FALSE),VLOOKUP(L2577,'Pontuação 3.0'!M$2:N$13,2,FALSE)),0)</f>
        <v>2186</v>
      </c>
      <c r="AK2577" s="10">
        <f t="shared" si="6"/>
        <v>219</v>
      </c>
      <c r="AL2577" s="10" t="str">
        <f t="array" ref="AL2577">IFERROR(INDEX('Pontuação 3.0'!G$13:G$191, MATCH(AK2577, 'Pontuação 3.0'!F$13:F$191, 0)), "Faixa Indefinida")</f>
        <v>B</v>
      </c>
      <c r="AM2577" s="10">
        <f t="shared" si="7"/>
        <v>0</v>
      </c>
      <c r="AN2577" s="10">
        <f t="shared" si="8"/>
        <v>1</v>
      </c>
      <c r="AO2577" s="10">
        <f t="shared" si="9"/>
        <v>0</v>
      </c>
      <c r="AP2577" s="10">
        <f t="shared" si="10"/>
        <v>0</v>
      </c>
    </row>
    <row r="2578" ht="15.75" customHeight="1">
      <c r="A2578" s="7">
        <v>45678.0</v>
      </c>
      <c r="B2578" s="8" t="s">
        <v>5875</v>
      </c>
      <c r="C2578" s="8" t="s">
        <v>5876</v>
      </c>
      <c r="D2578" s="9">
        <v>5.1997272436E10</v>
      </c>
      <c r="E2578" s="8" t="s">
        <v>6103</v>
      </c>
      <c r="F2578" s="8" t="s">
        <v>6116</v>
      </c>
      <c r="G2578" s="8" t="s">
        <v>6117</v>
      </c>
      <c r="H2578" s="8" t="s">
        <v>6135</v>
      </c>
      <c r="I2578" s="8" t="s">
        <v>6128</v>
      </c>
      <c r="J2578" s="8" t="s">
        <v>6119</v>
      </c>
      <c r="K2578" s="8" t="s">
        <v>6107</v>
      </c>
      <c r="L2578" s="8" t="s">
        <v>6124</v>
      </c>
      <c r="M2578" s="8" t="s">
        <v>6111</v>
      </c>
      <c r="N2578" s="12" t="s">
        <v>18</v>
      </c>
      <c r="O2578" s="12" t="s">
        <v>20</v>
      </c>
      <c r="P2578" s="12" t="s">
        <v>25</v>
      </c>
      <c r="Q2578" s="12" t="s">
        <v>22</v>
      </c>
      <c r="R2578" s="12" t="s">
        <v>21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10">
        <f>ROUNDUP(SUM(VLOOKUP(F2578,'Pontuação'!A$2:B$11,2,FALSE),VLOOKUP(E2578,'Pontuação'!C$2:D$11,2,FALSE),VLOOKUP(H2578,'Pontuação'!I$2:J$11,2,FALSE),VLOOKUP(J2578,'Pontuação'!G$2:H$11,2,FALSE),VLOOKUP(L2578,'Pontuação'!M$2:N$13,2,FALSE)),0)</f>
        <v>1542</v>
      </c>
      <c r="AD2578" s="11">
        <f t="shared" si="1"/>
        <v>154</v>
      </c>
      <c r="AE2578" s="11" t="str">
        <f t="array" ref="AE2578">IFERROR(INDEX('Pontuação'!G$13:G$101, MATCH(AD2578, 'Pontuação'!F$13:F$101, 0)), "Faixa Indefinida")</f>
        <v>C</v>
      </c>
      <c r="AF2578" s="11">
        <f t="shared" si="2"/>
        <v>0</v>
      </c>
      <c r="AG2578" s="11">
        <f t="shared" si="3"/>
        <v>0</v>
      </c>
      <c r="AH2578" s="11">
        <f t="shared" si="4"/>
        <v>1</v>
      </c>
      <c r="AI2578" s="11">
        <f t="shared" si="5"/>
        <v>0</v>
      </c>
      <c r="AJ2578" s="11">
        <f>ROUNDUP(SUM(VLOOKUP(F2578,'Pontuação 3.0'!A$2:B$11,2,FALSE),VLOOKUP(E2578,'Pontuação 3.0'!C$2:D$11,2,FALSE),VLOOKUP(H2578,'Pontuação 3.0'!I$2:J$11,2,FALSE),VLOOKUP(J2578,'Pontuação 3.0'!G$2:H$11,2,FALSE),VLOOKUP(G2578,'Pontuação 3.0'!E$2:F$11,2,FALSE),VLOOKUP(K2578,'Pontuação 3.0'!K$2:L$11,2,FALSE),VLOOKUP(L2578,'Pontuação 3.0'!M$2:N$13,2,FALSE)),0)</f>
        <v>2028</v>
      </c>
      <c r="AK2578" s="10">
        <f t="shared" si="6"/>
        <v>203</v>
      </c>
      <c r="AL2578" s="10" t="str">
        <f t="array" ref="AL2578">IFERROR(INDEX('Pontuação 3.0'!G$13:G$191, MATCH(AK2578, 'Pontuação 3.0'!F$13:F$191, 0)), "Faixa Indefinida")</f>
        <v>C</v>
      </c>
      <c r="AM2578" s="10">
        <f t="shared" si="7"/>
        <v>0</v>
      </c>
      <c r="AN2578" s="10">
        <f t="shared" si="8"/>
        <v>0</v>
      </c>
      <c r="AO2578" s="10">
        <f t="shared" si="9"/>
        <v>1</v>
      </c>
      <c r="AP2578" s="10">
        <f t="shared" si="10"/>
        <v>0</v>
      </c>
    </row>
    <row r="2579" ht="15.75" customHeight="1">
      <c r="A2579" s="7">
        <v>45678.0</v>
      </c>
      <c r="B2579" s="8" t="s">
        <v>5881</v>
      </c>
      <c r="C2579" s="8" t="s">
        <v>5882</v>
      </c>
      <c r="D2579" s="9">
        <v>6.199224434E10</v>
      </c>
      <c r="E2579" s="8" t="s">
        <v>6125</v>
      </c>
      <c r="F2579" s="8" t="s">
        <v>6116</v>
      </c>
      <c r="G2579" s="8" t="s">
        <v>6105</v>
      </c>
      <c r="H2579" s="8" t="s">
        <v>6123</v>
      </c>
      <c r="I2579" s="8" t="s">
        <v>6128</v>
      </c>
      <c r="J2579" s="8" t="s">
        <v>6129</v>
      </c>
      <c r="K2579" s="8" t="s">
        <v>6109</v>
      </c>
      <c r="L2579" s="8" t="s">
        <v>6120</v>
      </c>
      <c r="M2579" s="8" t="s">
        <v>6121</v>
      </c>
      <c r="N2579" s="12" t="s">
        <v>18</v>
      </c>
      <c r="O2579" s="12" t="s">
        <v>20</v>
      </c>
      <c r="P2579" s="12" t="s">
        <v>25</v>
      </c>
      <c r="Q2579" s="12" t="s">
        <v>83</v>
      </c>
      <c r="R2579" s="12" t="s">
        <v>32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10">
        <f>ROUNDUP(SUM(VLOOKUP(F2579,'Pontuação'!A$2:B$11,2,FALSE),VLOOKUP(E2579,'Pontuação'!C$2:D$11,2,FALSE),VLOOKUP(H2579,'Pontuação'!I$2:J$11,2,FALSE),VLOOKUP(J2579,'Pontuação'!G$2:H$11,2,FALSE),VLOOKUP(L2579,'Pontuação'!M$2:N$13,2,FALSE)),0)</f>
        <v>1853</v>
      </c>
      <c r="AD2579" s="11">
        <f t="shared" si="1"/>
        <v>185</v>
      </c>
      <c r="AE2579" s="11" t="str">
        <f t="array" ref="AE2579">IFERROR(INDEX('Pontuação'!G$13:G$101, MATCH(AD2579, 'Pontuação'!F$13:F$101, 0)), "Faixa Indefinida")</f>
        <v>A</v>
      </c>
      <c r="AF2579" s="11">
        <f t="shared" si="2"/>
        <v>1</v>
      </c>
      <c r="AG2579" s="11">
        <f t="shared" si="3"/>
        <v>0</v>
      </c>
      <c r="AH2579" s="11">
        <f t="shared" si="4"/>
        <v>0</v>
      </c>
      <c r="AI2579" s="11">
        <f t="shared" si="5"/>
        <v>0</v>
      </c>
      <c r="AJ2579" s="11">
        <f>ROUNDUP(SUM(VLOOKUP(F2579,'Pontuação 3.0'!A$2:B$11,2,FALSE),VLOOKUP(E2579,'Pontuação 3.0'!C$2:D$11,2,FALSE),VLOOKUP(H2579,'Pontuação 3.0'!I$2:J$11,2,FALSE),VLOOKUP(J2579,'Pontuação 3.0'!G$2:H$11,2,FALSE),VLOOKUP(G2579,'Pontuação 3.0'!E$2:F$11,2,FALSE),VLOOKUP(K2579,'Pontuação 3.0'!K$2:L$11,2,FALSE),VLOOKUP(L2579,'Pontuação 3.0'!M$2:N$13,2,FALSE)),0)</f>
        <v>2660</v>
      </c>
      <c r="AK2579" s="10">
        <f t="shared" si="6"/>
        <v>266</v>
      </c>
      <c r="AL2579" s="10" t="str">
        <f t="array" ref="AL2579">IFERROR(INDEX('Pontuação 3.0'!G$13:G$191, MATCH(AK2579, 'Pontuação 3.0'!F$13:F$191, 0)), "Faixa Indefinida")</f>
        <v>A</v>
      </c>
      <c r="AM2579" s="10">
        <f t="shared" si="7"/>
        <v>1</v>
      </c>
      <c r="AN2579" s="10">
        <f t="shared" si="8"/>
        <v>0</v>
      </c>
      <c r="AO2579" s="10">
        <f t="shared" si="9"/>
        <v>0</v>
      </c>
      <c r="AP2579" s="10">
        <f t="shared" si="10"/>
        <v>0</v>
      </c>
    </row>
    <row r="2580" ht="15.75" customHeight="1">
      <c r="A2580" s="7">
        <v>45678.0</v>
      </c>
      <c r="B2580" s="8" t="s">
        <v>5883</v>
      </c>
      <c r="C2580" s="8" t="s">
        <v>5884</v>
      </c>
      <c r="D2580" s="9">
        <v>1.9998809673E10</v>
      </c>
      <c r="E2580" s="8" t="s">
        <v>6103</v>
      </c>
      <c r="F2580" s="8" t="s">
        <v>6116</v>
      </c>
      <c r="G2580" s="8" t="s">
        <v>6122</v>
      </c>
      <c r="H2580" s="8" t="s">
        <v>6106</v>
      </c>
      <c r="I2580" s="8" t="s">
        <v>6107</v>
      </c>
      <c r="J2580" s="8" t="s">
        <v>6129</v>
      </c>
      <c r="K2580" s="8" t="s">
        <v>6109</v>
      </c>
      <c r="L2580" s="8" t="s">
        <v>6124</v>
      </c>
      <c r="M2580" s="8" t="s">
        <v>6113</v>
      </c>
      <c r="N2580" s="12" t="s">
        <v>18</v>
      </c>
      <c r="O2580" s="12" t="s">
        <v>20</v>
      </c>
      <c r="P2580" s="12" t="s">
        <v>102</v>
      </c>
      <c r="Q2580" s="12" t="s">
        <v>22</v>
      </c>
      <c r="R2580" s="12" t="s">
        <v>21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10">
        <f>ROUNDUP(SUM(VLOOKUP(F2580,'Pontuação'!A$2:B$11,2,FALSE),VLOOKUP(E2580,'Pontuação'!C$2:D$11,2,FALSE),VLOOKUP(H2580,'Pontuação'!I$2:J$11,2,FALSE),VLOOKUP(J2580,'Pontuação'!G$2:H$11,2,FALSE),VLOOKUP(L2580,'Pontuação'!M$2:N$13,2,FALSE)),0)</f>
        <v>1794</v>
      </c>
      <c r="AD2580" s="11">
        <f t="shared" si="1"/>
        <v>179</v>
      </c>
      <c r="AE2580" s="11" t="str">
        <f t="array" ref="AE2580">IFERROR(INDEX('Pontuação'!G$13:G$101, MATCH(AD2580, 'Pontuação'!F$13:F$101, 0)), "Faixa Indefinida")</f>
        <v>B</v>
      </c>
      <c r="AF2580" s="11">
        <f t="shared" si="2"/>
        <v>0</v>
      </c>
      <c r="AG2580" s="11">
        <f t="shared" si="3"/>
        <v>1</v>
      </c>
      <c r="AH2580" s="11">
        <f t="shared" si="4"/>
        <v>0</v>
      </c>
      <c r="AI2580" s="11">
        <f t="shared" si="5"/>
        <v>0</v>
      </c>
      <c r="AJ2580" s="11">
        <f>ROUNDUP(SUM(VLOOKUP(F2580,'Pontuação 3.0'!A$2:B$11,2,FALSE),VLOOKUP(E2580,'Pontuação 3.0'!C$2:D$11,2,FALSE),VLOOKUP(H2580,'Pontuação 3.0'!I$2:J$11,2,FALSE),VLOOKUP(J2580,'Pontuação 3.0'!G$2:H$11,2,FALSE),VLOOKUP(G2580,'Pontuação 3.0'!E$2:F$11,2,FALSE),VLOOKUP(K2580,'Pontuação 3.0'!K$2:L$11,2,FALSE),VLOOKUP(L2580,'Pontuação 3.0'!M$2:N$13,2,FALSE)),0)</f>
        <v>2488</v>
      </c>
      <c r="AK2580" s="10">
        <f t="shared" si="6"/>
        <v>249</v>
      </c>
      <c r="AL2580" s="10" t="str">
        <f t="array" ref="AL2580">IFERROR(INDEX('Pontuação 3.0'!G$13:G$191, MATCH(AK2580, 'Pontuação 3.0'!F$13:F$191, 0)), "Faixa Indefinida")</f>
        <v>A</v>
      </c>
      <c r="AM2580" s="10">
        <f t="shared" si="7"/>
        <v>1</v>
      </c>
      <c r="AN2580" s="10">
        <f t="shared" si="8"/>
        <v>0</v>
      </c>
      <c r="AO2580" s="10">
        <f t="shared" si="9"/>
        <v>0</v>
      </c>
      <c r="AP2580" s="10">
        <f t="shared" si="10"/>
        <v>0</v>
      </c>
    </row>
    <row r="2581" ht="15.75" customHeight="1">
      <c r="A2581" s="7">
        <v>45678.0</v>
      </c>
      <c r="B2581" s="8" t="s">
        <v>5881</v>
      </c>
      <c r="C2581" s="8" t="s">
        <v>5882</v>
      </c>
      <c r="D2581" s="9">
        <v>6.199224434E10</v>
      </c>
      <c r="E2581" s="8" t="s">
        <v>6125</v>
      </c>
      <c r="F2581" s="8" t="s">
        <v>6116</v>
      </c>
      <c r="G2581" s="8" t="s">
        <v>6105</v>
      </c>
      <c r="H2581" s="8" t="s">
        <v>6123</v>
      </c>
      <c r="I2581" s="8" t="s">
        <v>6107</v>
      </c>
      <c r="J2581" s="8" t="s">
        <v>6129</v>
      </c>
      <c r="K2581" s="8" t="s">
        <v>6109</v>
      </c>
      <c r="L2581" s="8" t="s">
        <v>6120</v>
      </c>
      <c r="M2581" s="8" t="s">
        <v>6121</v>
      </c>
      <c r="N2581" s="12" t="s">
        <v>18</v>
      </c>
      <c r="O2581" s="12" t="s">
        <v>20</v>
      </c>
      <c r="P2581" s="12" t="s">
        <v>25</v>
      </c>
      <c r="Q2581" s="12" t="s">
        <v>83</v>
      </c>
      <c r="R2581" s="12" t="s">
        <v>32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10">
        <f>ROUNDUP(SUM(VLOOKUP(F2581,'Pontuação'!A$2:B$11,2,FALSE),VLOOKUP(E2581,'Pontuação'!C$2:D$11,2,FALSE),VLOOKUP(H2581,'Pontuação'!I$2:J$11,2,FALSE),VLOOKUP(J2581,'Pontuação'!G$2:H$11,2,FALSE),VLOOKUP(L2581,'Pontuação'!M$2:N$13,2,FALSE)),0)</f>
        <v>1853</v>
      </c>
      <c r="AD2581" s="11">
        <f t="shared" si="1"/>
        <v>185</v>
      </c>
      <c r="AE2581" s="11" t="str">
        <f t="array" ref="AE2581">IFERROR(INDEX('Pontuação'!G$13:G$101, MATCH(AD2581, 'Pontuação'!F$13:F$101, 0)), "Faixa Indefinida")</f>
        <v>A</v>
      </c>
      <c r="AF2581" s="11">
        <f t="shared" si="2"/>
        <v>1</v>
      </c>
      <c r="AG2581" s="11">
        <f t="shared" si="3"/>
        <v>0</v>
      </c>
      <c r="AH2581" s="11">
        <f t="shared" si="4"/>
        <v>0</v>
      </c>
      <c r="AI2581" s="11">
        <f t="shared" si="5"/>
        <v>0</v>
      </c>
      <c r="AJ2581" s="11">
        <f>ROUNDUP(SUM(VLOOKUP(F2581,'Pontuação 3.0'!A$2:B$11,2,FALSE),VLOOKUP(E2581,'Pontuação 3.0'!C$2:D$11,2,FALSE),VLOOKUP(H2581,'Pontuação 3.0'!I$2:J$11,2,FALSE),VLOOKUP(J2581,'Pontuação 3.0'!G$2:H$11,2,FALSE),VLOOKUP(G2581,'Pontuação 3.0'!E$2:F$11,2,FALSE),VLOOKUP(K2581,'Pontuação 3.0'!K$2:L$11,2,FALSE),VLOOKUP(L2581,'Pontuação 3.0'!M$2:N$13,2,FALSE)),0)</f>
        <v>2660</v>
      </c>
      <c r="AK2581" s="10">
        <f t="shared" si="6"/>
        <v>266</v>
      </c>
      <c r="AL2581" s="10" t="str">
        <f t="array" ref="AL2581">IFERROR(INDEX('Pontuação 3.0'!G$13:G$191, MATCH(AK2581, 'Pontuação 3.0'!F$13:F$191, 0)), "Faixa Indefinida")</f>
        <v>A</v>
      </c>
      <c r="AM2581" s="10">
        <f t="shared" si="7"/>
        <v>1</v>
      </c>
      <c r="AN2581" s="10">
        <f t="shared" si="8"/>
        <v>0</v>
      </c>
      <c r="AO2581" s="10">
        <f t="shared" si="9"/>
        <v>0</v>
      </c>
      <c r="AP2581" s="10">
        <f t="shared" si="10"/>
        <v>0</v>
      </c>
    </row>
    <row r="2582" ht="15.75" customHeight="1">
      <c r="A2582" s="7">
        <v>45678.0</v>
      </c>
      <c r="B2582" s="8" t="s">
        <v>5885</v>
      </c>
      <c r="C2582" s="8" t="s">
        <v>5886</v>
      </c>
      <c r="D2582" s="9">
        <v>3.1994302281E10</v>
      </c>
      <c r="E2582" s="8" t="s">
        <v>6103</v>
      </c>
      <c r="F2582" s="8" t="s">
        <v>6126</v>
      </c>
      <c r="G2582" s="8" t="s">
        <v>6122</v>
      </c>
      <c r="H2582" s="8" t="s">
        <v>6118</v>
      </c>
      <c r="I2582" s="8" t="s">
        <v>6128</v>
      </c>
      <c r="J2582" s="8" t="s">
        <v>6119</v>
      </c>
      <c r="K2582" s="8" t="s">
        <v>6109</v>
      </c>
      <c r="L2582" s="8" t="s">
        <v>6120</v>
      </c>
      <c r="M2582" s="8" t="s">
        <v>6113</v>
      </c>
      <c r="N2582" s="12" t="s">
        <v>18</v>
      </c>
      <c r="O2582" s="12" t="s">
        <v>20</v>
      </c>
      <c r="P2582" s="12" t="s">
        <v>19</v>
      </c>
      <c r="Q2582" s="12" t="s">
        <v>22</v>
      </c>
      <c r="R2582" s="12" t="s">
        <v>32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10">
        <f>ROUNDUP(SUM(VLOOKUP(F2582,'Pontuação'!A$2:B$11,2,FALSE),VLOOKUP(E2582,'Pontuação'!C$2:D$11,2,FALSE),VLOOKUP(H2582,'Pontuação'!I$2:J$11,2,FALSE),VLOOKUP(J2582,'Pontuação'!G$2:H$11,2,FALSE),VLOOKUP(L2582,'Pontuação'!M$2:N$13,2,FALSE)),0)</f>
        <v>1715</v>
      </c>
      <c r="AD2582" s="11">
        <f t="shared" si="1"/>
        <v>172</v>
      </c>
      <c r="AE2582" s="11" t="str">
        <f t="array" ref="AE2582">IFERROR(INDEX('Pontuação'!G$13:G$101, MATCH(AD2582, 'Pontuação'!F$13:F$101, 0)), "Faixa Indefinida")</f>
        <v>B</v>
      </c>
      <c r="AF2582" s="11">
        <f t="shared" si="2"/>
        <v>0</v>
      </c>
      <c r="AG2582" s="11">
        <f t="shared" si="3"/>
        <v>1</v>
      </c>
      <c r="AH2582" s="11">
        <f t="shared" si="4"/>
        <v>0</v>
      </c>
      <c r="AI2582" s="11">
        <f t="shared" si="5"/>
        <v>0</v>
      </c>
      <c r="AJ2582" s="11">
        <f>ROUNDUP(SUM(VLOOKUP(F2582,'Pontuação 3.0'!A$2:B$11,2,FALSE),VLOOKUP(E2582,'Pontuação 3.0'!C$2:D$11,2,FALSE),VLOOKUP(H2582,'Pontuação 3.0'!I$2:J$11,2,FALSE),VLOOKUP(J2582,'Pontuação 3.0'!G$2:H$11,2,FALSE),VLOOKUP(G2582,'Pontuação 3.0'!E$2:F$11,2,FALSE),VLOOKUP(K2582,'Pontuação 3.0'!K$2:L$11,2,FALSE),VLOOKUP(L2582,'Pontuação 3.0'!M$2:N$13,2,FALSE)),0)</f>
        <v>2283</v>
      </c>
      <c r="AK2582" s="10">
        <f t="shared" si="6"/>
        <v>228</v>
      </c>
      <c r="AL2582" s="10" t="str">
        <f t="array" ref="AL2582">IFERROR(INDEX('Pontuação 3.0'!G$13:G$191, MATCH(AK2582, 'Pontuação 3.0'!F$13:F$191, 0)), "Faixa Indefinida")</f>
        <v>B</v>
      </c>
      <c r="AM2582" s="10">
        <f t="shared" si="7"/>
        <v>0</v>
      </c>
      <c r="AN2582" s="10">
        <f t="shared" si="8"/>
        <v>1</v>
      </c>
      <c r="AO2582" s="10">
        <f t="shared" si="9"/>
        <v>0</v>
      </c>
      <c r="AP2582" s="10">
        <f t="shared" si="10"/>
        <v>0</v>
      </c>
    </row>
    <row r="2583" ht="15.75" customHeight="1">
      <c r="A2583" s="7">
        <v>45678.0</v>
      </c>
      <c r="B2583" s="8" t="s">
        <v>5887</v>
      </c>
      <c r="C2583" s="8" t="s">
        <v>5888</v>
      </c>
      <c r="D2583" s="9">
        <v>1.6993102517E10</v>
      </c>
      <c r="E2583" s="8" t="s">
        <v>6103</v>
      </c>
      <c r="F2583" s="8" t="s">
        <v>6116</v>
      </c>
      <c r="G2583" s="8" t="s">
        <v>6117</v>
      </c>
      <c r="H2583" s="8" t="s">
        <v>6118</v>
      </c>
      <c r="I2583" s="8" t="s">
        <v>6107</v>
      </c>
      <c r="J2583" s="8" t="s">
        <v>6130</v>
      </c>
      <c r="K2583" s="8" t="s">
        <v>6109</v>
      </c>
      <c r="L2583" s="8" t="s">
        <v>6110</v>
      </c>
      <c r="M2583" s="8" t="s">
        <v>6113</v>
      </c>
      <c r="N2583" s="12" t="s">
        <v>18</v>
      </c>
      <c r="O2583" s="12" t="s">
        <v>20</v>
      </c>
      <c r="P2583" s="12" t="s">
        <v>25</v>
      </c>
      <c r="Q2583" s="12" t="s">
        <v>22</v>
      </c>
      <c r="R2583" s="12" t="s">
        <v>32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10">
        <f>ROUNDUP(SUM(VLOOKUP(F2583,'Pontuação'!A$2:B$11,2,FALSE),VLOOKUP(E2583,'Pontuação'!C$2:D$11,2,FALSE),VLOOKUP(H2583,'Pontuação'!I$2:J$11,2,FALSE),VLOOKUP(J2583,'Pontuação'!G$2:H$11,2,FALSE),VLOOKUP(L2583,'Pontuação'!M$2:N$13,2,FALSE)),0)</f>
        <v>1943</v>
      </c>
      <c r="AD2583" s="11">
        <f t="shared" si="1"/>
        <v>194</v>
      </c>
      <c r="AE2583" s="11" t="str">
        <f t="array" ref="AE2583">IFERROR(INDEX('Pontuação'!G$13:G$101, MATCH(AD2583, 'Pontuação'!F$13:F$101, 0)), "Faixa Indefinida")</f>
        <v>A</v>
      </c>
      <c r="AF2583" s="11">
        <f t="shared" si="2"/>
        <v>1</v>
      </c>
      <c r="AG2583" s="11">
        <f t="shared" si="3"/>
        <v>0</v>
      </c>
      <c r="AH2583" s="11">
        <f t="shared" si="4"/>
        <v>0</v>
      </c>
      <c r="AI2583" s="11">
        <f t="shared" si="5"/>
        <v>0</v>
      </c>
      <c r="AJ2583" s="11">
        <f>ROUNDUP(SUM(VLOOKUP(F2583,'Pontuação 3.0'!A$2:B$11,2,FALSE),VLOOKUP(E2583,'Pontuação 3.0'!C$2:D$11,2,FALSE),VLOOKUP(H2583,'Pontuação 3.0'!I$2:J$11,2,FALSE),VLOOKUP(J2583,'Pontuação 3.0'!G$2:H$11,2,FALSE),VLOOKUP(G2583,'Pontuação 3.0'!E$2:F$11,2,FALSE),VLOOKUP(K2583,'Pontuação 3.0'!K$2:L$11,2,FALSE),VLOOKUP(L2583,'Pontuação 3.0'!M$2:N$13,2,FALSE)),0)</f>
        <v>2687</v>
      </c>
      <c r="AK2583" s="10">
        <f t="shared" si="6"/>
        <v>269</v>
      </c>
      <c r="AL2583" s="10" t="str">
        <f t="array" ref="AL2583">IFERROR(INDEX('Pontuação 3.0'!G$13:G$191, MATCH(AK2583, 'Pontuação 3.0'!F$13:F$191, 0)), "Faixa Indefinida")</f>
        <v>A</v>
      </c>
      <c r="AM2583" s="10">
        <f t="shared" si="7"/>
        <v>1</v>
      </c>
      <c r="AN2583" s="10">
        <f t="shared" si="8"/>
        <v>0</v>
      </c>
      <c r="AO2583" s="10">
        <f t="shared" si="9"/>
        <v>0</v>
      </c>
      <c r="AP2583" s="10">
        <f t="shared" si="10"/>
        <v>0</v>
      </c>
    </row>
    <row r="2584" ht="15.75" customHeight="1">
      <c r="A2584" s="7">
        <v>45678.0</v>
      </c>
      <c r="B2584" s="8" t="s">
        <v>5894</v>
      </c>
      <c r="C2584" s="8" t="s">
        <v>5895</v>
      </c>
      <c r="D2584" s="9">
        <v>8.1984920577E10</v>
      </c>
      <c r="E2584" s="8" t="s">
        <v>6103</v>
      </c>
      <c r="F2584" s="8" t="s">
        <v>6116</v>
      </c>
      <c r="G2584" s="8" t="s">
        <v>6122</v>
      </c>
      <c r="H2584" s="8" t="s">
        <v>6106</v>
      </c>
      <c r="I2584" s="8" t="s">
        <v>6107</v>
      </c>
      <c r="J2584" s="8" t="s">
        <v>6119</v>
      </c>
      <c r="K2584" s="8" t="s">
        <v>6107</v>
      </c>
      <c r="L2584" s="8" t="s">
        <v>6115</v>
      </c>
      <c r="M2584" s="8" t="s">
        <v>6113</v>
      </c>
      <c r="N2584" s="12" t="s">
        <v>18</v>
      </c>
      <c r="O2584" s="12" t="s">
        <v>20</v>
      </c>
      <c r="P2584" s="12" t="s">
        <v>25</v>
      </c>
      <c r="Q2584" s="12" t="s">
        <v>33</v>
      </c>
      <c r="R2584" s="12" t="s">
        <v>32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10">
        <f>ROUNDUP(SUM(VLOOKUP(F2584,'Pontuação'!A$2:B$11,2,FALSE),VLOOKUP(E2584,'Pontuação'!C$2:D$11,2,FALSE),VLOOKUP(H2584,'Pontuação'!I$2:J$11,2,FALSE),VLOOKUP(J2584,'Pontuação'!G$2:H$11,2,FALSE),VLOOKUP(L2584,'Pontuação'!M$2:N$13,2,FALSE)),0)</f>
        <v>1553</v>
      </c>
      <c r="AD2584" s="11">
        <f t="shared" si="1"/>
        <v>155</v>
      </c>
      <c r="AE2584" s="11" t="str">
        <f t="array" ref="AE2584">IFERROR(INDEX('Pontuação'!G$13:G$101, MATCH(AD2584, 'Pontuação'!F$13:F$101, 0)), "Faixa Indefinida")</f>
        <v>C</v>
      </c>
      <c r="AF2584" s="11">
        <f t="shared" si="2"/>
        <v>0</v>
      </c>
      <c r="AG2584" s="11">
        <f t="shared" si="3"/>
        <v>0</v>
      </c>
      <c r="AH2584" s="11">
        <f t="shared" si="4"/>
        <v>1</v>
      </c>
      <c r="AI2584" s="11">
        <f t="shared" si="5"/>
        <v>0</v>
      </c>
      <c r="AJ2584" s="11">
        <f>ROUNDUP(SUM(VLOOKUP(F2584,'Pontuação 3.0'!A$2:B$11,2,FALSE),VLOOKUP(E2584,'Pontuação 3.0'!C$2:D$11,2,FALSE),VLOOKUP(H2584,'Pontuação 3.0'!I$2:J$11,2,FALSE),VLOOKUP(J2584,'Pontuação 3.0'!G$2:H$11,2,FALSE),VLOOKUP(G2584,'Pontuação 3.0'!E$2:F$11,2,FALSE),VLOOKUP(K2584,'Pontuação 3.0'!K$2:L$11,2,FALSE),VLOOKUP(L2584,'Pontuação 3.0'!M$2:N$13,2,FALSE)),0)</f>
        <v>1982</v>
      </c>
      <c r="AK2584" s="10">
        <f t="shared" si="6"/>
        <v>198</v>
      </c>
      <c r="AL2584" s="10" t="str">
        <f t="array" ref="AL2584">IFERROR(INDEX('Pontuação 3.0'!G$13:G$191, MATCH(AK2584, 'Pontuação 3.0'!F$13:F$191, 0)), "Faixa Indefinida")</f>
        <v>C</v>
      </c>
      <c r="AM2584" s="10">
        <f t="shared" si="7"/>
        <v>0</v>
      </c>
      <c r="AN2584" s="10">
        <f t="shared" si="8"/>
        <v>0</v>
      </c>
      <c r="AO2584" s="10">
        <f t="shared" si="9"/>
        <v>1</v>
      </c>
      <c r="AP2584" s="10">
        <f t="shared" si="10"/>
        <v>0</v>
      </c>
    </row>
    <row r="2585" ht="15.75" customHeight="1">
      <c r="A2585" s="7">
        <v>45678.0</v>
      </c>
      <c r="B2585" s="8" t="s">
        <v>5889</v>
      </c>
      <c r="C2585" s="8" t="s">
        <v>5890</v>
      </c>
      <c r="D2585" s="9">
        <v>2.4993064281E10</v>
      </c>
      <c r="E2585" s="8" t="s">
        <v>6125</v>
      </c>
      <c r="F2585" s="8" t="s">
        <v>6126</v>
      </c>
      <c r="G2585" s="8" t="s">
        <v>6122</v>
      </c>
      <c r="H2585" s="8" t="s">
        <v>6106</v>
      </c>
      <c r="I2585" s="8" t="s">
        <v>6107</v>
      </c>
      <c r="J2585" s="8" t="s">
        <v>6119</v>
      </c>
      <c r="K2585" s="8" t="s">
        <v>6107</v>
      </c>
      <c r="L2585" s="8" t="s">
        <v>6136</v>
      </c>
      <c r="M2585" s="8" t="s">
        <v>6131</v>
      </c>
      <c r="N2585" s="12" t="s">
        <v>18</v>
      </c>
      <c r="O2585" s="12" t="s">
        <v>20</v>
      </c>
      <c r="P2585" s="12" t="s">
        <v>76</v>
      </c>
      <c r="Q2585" s="12" t="s">
        <v>22</v>
      </c>
      <c r="R2585" s="12" t="s">
        <v>32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10">
        <f>ROUNDUP(SUM(VLOOKUP(F2585,'Pontuação'!A$2:B$11,2,FALSE),VLOOKUP(E2585,'Pontuação'!C$2:D$11,2,FALSE),VLOOKUP(H2585,'Pontuação'!I$2:J$11,2,FALSE),VLOOKUP(J2585,'Pontuação'!G$2:H$11,2,FALSE),VLOOKUP(L2585,'Pontuação'!M$2:N$13,2,FALSE)),0)</f>
        <v>1589</v>
      </c>
      <c r="AD2585" s="11">
        <f t="shared" si="1"/>
        <v>159</v>
      </c>
      <c r="AE2585" s="11" t="str">
        <f t="array" ref="AE2585">IFERROR(INDEX('Pontuação'!G$13:G$101, MATCH(AD2585, 'Pontuação'!F$13:F$101, 0)), "Faixa Indefinida")</f>
        <v>C</v>
      </c>
      <c r="AF2585" s="11">
        <f t="shared" si="2"/>
        <v>0</v>
      </c>
      <c r="AG2585" s="11">
        <f t="shared" si="3"/>
        <v>0</v>
      </c>
      <c r="AH2585" s="11">
        <f t="shared" si="4"/>
        <v>1</v>
      </c>
      <c r="AI2585" s="11">
        <f t="shared" si="5"/>
        <v>0</v>
      </c>
      <c r="AJ2585" s="11">
        <f>ROUNDUP(SUM(VLOOKUP(F2585,'Pontuação 3.0'!A$2:B$11,2,FALSE),VLOOKUP(E2585,'Pontuação 3.0'!C$2:D$11,2,FALSE),VLOOKUP(H2585,'Pontuação 3.0'!I$2:J$11,2,FALSE),VLOOKUP(J2585,'Pontuação 3.0'!G$2:H$11,2,FALSE),VLOOKUP(G2585,'Pontuação 3.0'!E$2:F$11,2,FALSE),VLOOKUP(K2585,'Pontuação 3.0'!K$2:L$11,2,FALSE),VLOOKUP(L2585,'Pontuação 3.0'!M$2:N$13,2,FALSE)),0)</f>
        <v>1797</v>
      </c>
      <c r="AK2585" s="10">
        <f t="shared" si="6"/>
        <v>180</v>
      </c>
      <c r="AL2585" s="10" t="str">
        <f t="array" ref="AL2585">IFERROR(INDEX('Pontuação 3.0'!G$13:G$191, MATCH(AK2585, 'Pontuação 3.0'!F$13:F$191, 0)), "Faixa Indefinida")</f>
        <v>D</v>
      </c>
      <c r="AM2585" s="10">
        <f t="shared" si="7"/>
        <v>0</v>
      </c>
      <c r="AN2585" s="10">
        <f t="shared" si="8"/>
        <v>0</v>
      </c>
      <c r="AO2585" s="10">
        <f t="shared" si="9"/>
        <v>0</v>
      </c>
      <c r="AP2585" s="10">
        <f t="shared" si="10"/>
        <v>1</v>
      </c>
    </row>
    <row r="2586" ht="15.75" customHeight="1">
      <c r="A2586" s="7">
        <v>45678.0</v>
      </c>
      <c r="B2586" s="8" t="s">
        <v>5892</v>
      </c>
      <c r="C2586" s="8" t="s">
        <v>5893</v>
      </c>
      <c r="D2586" s="9">
        <v>8.1989978795E10</v>
      </c>
      <c r="E2586" s="8" t="s">
        <v>6103</v>
      </c>
      <c r="F2586" s="8" t="s">
        <v>6116</v>
      </c>
      <c r="G2586" s="8" t="s">
        <v>6117</v>
      </c>
      <c r="H2586" s="8" t="s">
        <v>6106</v>
      </c>
      <c r="I2586" s="8" t="s">
        <v>6128</v>
      </c>
      <c r="J2586" s="8" t="s">
        <v>6119</v>
      </c>
      <c r="K2586" s="8" t="s">
        <v>6107</v>
      </c>
      <c r="L2586" s="8" t="s">
        <v>6115</v>
      </c>
      <c r="M2586" s="8" t="s">
        <v>6113</v>
      </c>
      <c r="N2586" s="12" t="s">
        <v>18</v>
      </c>
      <c r="O2586" s="12" t="s">
        <v>20</v>
      </c>
      <c r="P2586" s="12" t="s">
        <v>25</v>
      </c>
      <c r="Q2586" s="12" t="s">
        <v>184</v>
      </c>
      <c r="R2586" s="12" t="s">
        <v>32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10">
        <f>ROUNDUP(SUM(VLOOKUP(F2586,'Pontuação'!A$2:B$11,2,FALSE),VLOOKUP(E2586,'Pontuação'!C$2:D$11,2,FALSE),VLOOKUP(H2586,'Pontuação'!I$2:J$11,2,FALSE),VLOOKUP(J2586,'Pontuação'!G$2:H$11,2,FALSE),VLOOKUP(L2586,'Pontuação'!M$2:N$13,2,FALSE)),0)</f>
        <v>1553</v>
      </c>
      <c r="AD2586" s="11">
        <f t="shared" si="1"/>
        <v>155</v>
      </c>
      <c r="AE2586" s="11" t="str">
        <f t="array" ref="AE2586">IFERROR(INDEX('Pontuação'!G$13:G$101, MATCH(AD2586, 'Pontuação'!F$13:F$101, 0)), "Faixa Indefinida")</f>
        <v>C</v>
      </c>
      <c r="AF2586" s="11">
        <f t="shared" si="2"/>
        <v>0</v>
      </c>
      <c r="AG2586" s="11">
        <f t="shared" si="3"/>
        <v>0</v>
      </c>
      <c r="AH2586" s="11">
        <f t="shared" si="4"/>
        <v>1</v>
      </c>
      <c r="AI2586" s="11">
        <f t="shared" si="5"/>
        <v>0</v>
      </c>
      <c r="AJ2586" s="11">
        <f>ROUNDUP(SUM(VLOOKUP(F2586,'Pontuação 3.0'!A$2:B$11,2,FALSE),VLOOKUP(E2586,'Pontuação 3.0'!C$2:D$11,2,FALSE),VLOOKUP(H2586,'Pontuação 3.0'!I$2:J$11,2,FALSE),VLOOKUP(J2586,'Pontuação 3.0'!G$2:H$11,2,FALSE),VLOOKUP(G2586,'Pontuação 3.0'!E$2:F$11,2,FALSE),VLOOKUP(K2586,'Pontuação 3.0'!K$2:L$11,2,FALSE),VLOOKUP(L2586,'Pontuação 3.0'!M$2:N$13,2,FALSE)),0)</f>
        <v>2122</v>
      </c>
      <c r="AK2586" s="10">
        <f t="shared" si="6"/>
        <v>212</v>
      </c>
      <c r="AL2586" s="10" t="str">
        <f t="array" ref="AL2586">IFERROR(INDEX('Pontuação 3.0'!G$13:G$191, MATCH(AK2586, 'Pontuação 3.0'!F$13:F$191, 0)), "Faixa Indefinida")</f>
        <v>C</v>
      </c>
      <c r="AM2586" s="10">
        <f t="shared" si="7"/>
        <v>0</v>
      </c>
      <c r="AN2586" s="10">
        <f t="shared" si="8"/>
        <v>0</v>
      </c>
      <c r="AO2586" s="10">
        <f t="shared" si="9"/>
        <v>1</v>
      </c>
      <c r="AP2586" s="10">
        <f t="shared" si="10"/>
        <v>0</v>
      </c>
    </row>
    <row r="2587" ht="15.75" customHeight="1">
      <c r="A2587" s="7">
        <v>45678.0</v>
      </c>
      <c r="B2587" s="8" t="s">
        <v>4331</v>
      </c>
      <c r="C2587" s="8" t="s">
        <v>5891</v>
      </c>
      <c r="D2587" s="9">
        <v>4.7997155181E10</v>
      </c>
      <c r="E2587" s="8" t="s">
        <v>6103</v>
      </c>
      <c r="F2587" s="8" t="s">
        <v>6126</v>
      </c>
      <c r="G2587" s="8" t="s">
        <v>6117</v>
      </c>
      <c r="H2587" s="8" t="s">
        <v>6123</v>
      </c>
      <c r="I2587" s="8" t="s">
        <v>6107</v>
      </c>
      <c r="J2587" s="8" t="s">
        <v>6119</v>
      </c>
      <c r="K2587" s="8" t="s">
        <v>6107</v>
      </c>
      <c r="L2587" s="8" t="s">
        <v>6115</v>
      </c>
      <c r="M2587" s="8" t="s">
        <v>6121</v>
      </c>
      <c r="N2587" s="12" t="s">
        <v>18</v>
      </c>
      <c r="O2587" s="12" t="s">
        <v>20</v>
      </c>
      <c r="P2587" s="12" t="s">
        <v>71</v>
      </c>
      <c r="Q2587" s="12" t="s">
        <v>33</v>
      </c>
      <c r="R2587" s="12" t="s">
        <v>32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10">
        <f>ROUNDUP(SUM(VLOOKUP(F2587,'Pontuação'!A$2:B$11,2,FALSE),VLOOKUP(E2587,'Pontuação'!C$2:D$11,2,FALSE),VLOOKUP(H2587,'Pontuação'!I$2:J$11,2,FALSE),VLOOKUP(J2587,'Pontuação'!G$2:H$11,2,FALSE),VLOOKUP(L2587,'Pontuação'!M$2:N$13,2,FALSE)),0)</f>
        <v>1427</v>
      </c>
      <c r="AD2587" s="11">
        <f t="shared" si="1"/>
        <v>143</v>
      </c>
      <c r="AE2587" s="11" t="str">
        <f t="array" ref="AE2587">IFERROR(INDEX('Pontuação'!G$13:G$101, MATCH(AD2587, 'Pontuação'!F$13:F$101, 0)), "Faixa Indefinida")</f>
        <v>D</v>
      </c>
      <c r="AF2587" s="11">
        <f t="shared" si="2"/>
        <v>0</v>
      </c>
      <c r="AG2587" s="11">
        <f t="shared" si="3"/>
        <v>0</v>
      </c>
      <c r="AH2587" s="11">
        <f t="shared" si="4"/>
        <v>0</v>
      </c>
      <c r="AI2587" s="11">
        <f t="shared" si="5"/>
        <v>1</v>
      </c>
      <c r="AJ2587" s="11">
        <f>ROUNDUP(SUM(VLOOKUP(F2587,'Pontuação 3.0'!A$2:B$11,2,FALSE),VLOOKUP(E2587,'Pontuação 3.0'!C$2:D$11,2,FALSE),VLOOKUP(H2587,'Pontuação 3.0'!I$2:J$11,2,FALSE),VLOOKUP(J2587,'Pontuação 3.0'!G$2:H$11,2,FALSE),VLOOKUP(G2587,'Pontuação 3.0'!E$2:F$11,2,FALSE),VLOOKUP(K2587,'Pontuação 3.0'!K$2:L$11,2,FALSE),VLOOKUP(L2587,'Pontuação 3.0'!M$2:N$13,2,FALSE)),0)</f>
        <v>1841</v>
      </c>
      <c r="AK2587" s="10">
        <f t="shared" si="6"/>
        <v>184</v>
      </c>
      <c r="AL2587" s="10" t="str">
        <f t="array" ref="AL2587">IFERROR(INDEX('Pontuação 3.0'!G$13:G$191, MATCH(AK2587, 'Pontuação 3.0'!F$13:F$191, 0)), "Faixa Indefinida")</f>
        <v>D</v>
      </c>
      <c r="AM2587" s="10">
        <f t="shared" si="7"/>
        <v>0</v>
      </c>
      <c r="AN2587" s="10">
        <f t="shared" si="8"/>
        <v>0</v>
      </c>
      <c r="AO2587" s="10">
        <f t="shared" si="9"/>
        <v>0</v>
      </c>
      <c r="AP2587" s="10">
        <f t="shared" si="10"/>
        <v>1</v>
      </c>
    </row>
    <row r="2588" ht="15.75" customHeight="1">
      <c r="A2588" s="7">
        <v>45678.0</v>
      </c>
      <c r="B2588" s="8" t="s">
        <v>5896</v>
      </c>
      <c r="C2588" s="8" t="s">
        <v>5897</v>
      </c>
      <c r="D2588" s="9">
        <v>1.4996484378E10</v>
      </c>
      <c r="E2588" s="8" t="s">
        <v>6103</v>
      </c>
      <c r="F2588" s="8" t="s">
        <v>6116</v>
      </c>
      <c r="G2588" s="8" t="s">
        <v>6117</v>
      </c>
      <c r="H2588" s="8" t="s">
        <v>6135</v>
      </c>
      <c r="I2588" s="8" t="s">
        <v>6128</v>
      </c>
      <c r="J2588" s="8" t="s">
        <v>6129</v>
      </c>
      <c r="K2588" s="8" t="s">
        <v>6107</v>
      </c>
      <c r="L2588" s="8" t="s">
        <v>6120</v>
      </c>
      <c r="M2588" s="8" t="s">
        <v>6113</v>
      </c>
      <c r="N2588" s="12" t="s">
        <v>18</v>
      </c>
      <c r="O2588" s="12" t="s">
        <v>20</v>
      </c>
      <c r="P2588" s="12" t="s">
        <v>48</v>
      </c>
      <c r="Q2588" s="12" t="s">
        <v>22</v>
      </c>
      <c r="R2588" s="12" t="s">
        <v>32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10">
        <f>ROUNDUP(SUM(VLOOKUP(F2588,'Pontuação'!A$2:B$11,2,FALSE),VLOOKUP(E2588,'Pontuação'!C$2:D$11,2,FALSE),VLOOKUP(H2588,'Pontuação'!I$2:J$11,2,FALSE),VLOOKUP(J2588,'Pontuação'!G$2:H$11,2,FALSE),VLOOKUP(L2588,'Pontuação'!M$2:N$13,2,FALSE)),0)</f>
        <v>1989</v>
      </c>
      <c r="AD2588" s="11">
        <f t="shared" si="1"/>
        <v>199</v>
      </c>
      <c r="AE2588" s="11" t="str">
        <f t="array" ref="AE2588">IFERROR(INDEX('Pontuação'!G$13:G$101, MATCH(AD2588, 'Pontuação'!F$13:F$101, 0)), "Faixa Indefinida")</f>
        <v>A</v>
      </c>
      <c r="AF2588" s="11">
        <f t="shared" si="2"/>
        <v>1</v>
      </c>
      <c r="AG2588" s="11">
        <f t="shared" si="3"/>
        <v>0</v>
      </c>
      <c r="AH2588" s="11">
        <f t="shared" si="4"/>
        <v>0</v>
      </c>
      <c r="AI2588" s="11">
        <f t="shared" si="5"/>
        <v>0</v>
      </c>
      <c r="AJ2588" s="11">
        <f>ROUNDUP(SUM(VLOOKUP(F2588,'Pontuação 3.0'!A$2:B$11,2,FALSE),VLOOKUP(E2588,'Pontuação 3.0'!C$2:D$11,2,FALSE),VLOOKUP(H2588,'Pontuação 3.0'!I$2:J$11,2,FALSE),VLOOKUP(J2588,'Pontuação 3.0'!G$2:H$11,2,FALSE),VLOOKUP(G2588,'Pontuação 3.0'!E$2:F$11,2,FALSE),VLOOKUP(K2588,'Pontuação 3.0'!K$2:L$11,2,FALSE),VLOOKUP(L2588,'Pontuação 3.0'!M$2:N$13,2,FALSE)),0)</f>
        <v>2419</v>
      </c>
      <c r="AK2588" s="10">
        <f t="shared" si="6"/>
        <v>242</v>
      </c>
      <c r="AL2588" s="10" t="str">
        <f t="array" ref="AL2588">IFERROR(INDEX('Pontuação 3.0'!G$13:G$191, MATCH(AK2588, 'Pontuação 3.0'!F$13:F$191, 0)), "Faixa Indefinida")</f>
        <v>A</v>
      </c>
      <c r="AM2588" s="10">
        <f t="shared" si="7"/>
        <v>1</v>
      </c>
      <c r="AN2588" s="10">
        <f t="shared" si="8"/>
        <v>0</v>
      </c>
      <c r="AO2588" s="10">
        <f t="shared" si="9"/>
        <v>0</v>
      </c>
      <c r="AP2588" s="10">
        <f t="shared" si="10"/>
        <v>0</v>
      </c>
    </row>
    <row r="2589" ht="15.75" customHeight="1">
      <c r="A2589" s="7">
        <v>45678.0</v>
      </c>
      <c r="B2589" s="8" t="s">
        <v>5900</v>
      </c>
      <c r="C2589" s="8" t="s">
        <v>5901</v>
      </c>
      <c r="D2589" s="9">
        <v>4.5998008833E10</v>
      </c>
      <c r="E2589" s="8" t="s">
        <v>6103</v>
      </c>
      <c r="F2589" s="8" t="s">
        <v>6126</v>
      </c>
      <c r="G2589" s="8" t="s">
        <v>6117</v>
      </c>
      <c r="H2589" s="8" t="s">
        <v>6118</v>
      </c>
      <c r="I2589" s="8" t="s">
        <v>6107</v>
      </c>
      <c r="J2589" s="8" t="s">
        <v>6108</v>
      </c>
      <c r="K2589" s="8" t="s">
        <v>6107</v>
      </c>
      <c r="L2589" s="8" t="s">
        <v>6115</v>
      </c>
      <c r="M2589" s="8" t="s">
        <v>6113</v>
      </c>
      <c r="N2589" s="12" t="s">
        <v>18</v>
      </c>
      <c r="O2589" s="12" t="s">
        <v>20</v>
      </c>
      <c r="P2589" s="12" t="s">
        <v>25</v>
      </c>
      <c r="Q2589" s="12" t="s">
        <v>83</v>
      </c>
      <c r="R2589" s="12" t="s">
        <v>32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10">
        <f>ROUNDUP(SUM(VLOOKUP(F2589,'Pontuação'!A$2:B$11,2,FALSE),VLOOKUP(E2589,'Pontuação'!C$2:D$11,2,FALSE),VLOOKUP(H2589,'Pontuação'!I$2:J$11,2,FALSE),VLOOKUP(J2589,'Pontuação'!G$2:H$11,2,FALSE),VLOOKUP(L2589,'Pontuação'!M$2:N$13,2,FALSE)),0)</f>
        <v>1688</v>
      </c>
      <c r="AD2589" s="11">
        <f t="shared" si="1"/>
        <v>169</v>
      </c>
      <c r="AE2589" s="11" t="str">
        <f t="array" ref="AE2589">IFERROR(INDEX('Pontuação'!G$13:G$101, MATCH(AD2589, 'Pontuação'!F$13:F$101, 0)), "Faixa Indefinida")</f>
        <v>B</v>
      </c>
      <c r="AF2589" s="11">
        <f t="shared" si="2"/>
        <v>0</v>
      </c>
      <c r="AG2589" s="11">
        <f t="shared" si="3"/>
        <v>1</v>
      </c>
      <c r="AH2589" s="11">
        <f t="shared" si="4"/>
        <v>0</v>
      </c>
      <c r="AI2589" s="11">
        <f t="shared" si="5"/>
        <v>0</v>
      </c>
      <c r="AJ2589" s="11">
        <f>ROUNDUP(SUM(VLOOKUP(F2589,'Pontuação 3.0'!A$2:B$11,2,FALSE),VLOOKUP(E2589,'Pontuação 3.0'!C$2:D$11,2,FALSE),VLOOKUP(H2589,'Pontuação 3.0'!I$2:J$11,2,FALSE),VLOOKUP(J2589,'Pontuação 3.0'!G$2:H$11,2,FALSE),VLOOKUP(G2589,'Pontuação 3.0'!E$2:F$11,2,FALSE),VLOOKUP(K2589,'Pontuação 3.0'!K$2:L$11,2,FALSE),VLOOKUP(L2589,'Pontuação 3.0'!M$2:N$13,2,FALSE)),0)</f>
        <v>2228</v>
      </c>
      <c r="AK2589" s="10">
        <f t="shared" si="6"/>
        <v>223</v>
      </c>
      <c r="AL2589" s="10" t="str">
        <f t="array" ref="AL2589">IFERROR(INDEX('Pontuação 3.0'!G$13:G$191, MATCH(AK2589, 'Pontuação 3.0'!F$13:F$191, 0)), "Faixa Indefinida")</f>
        <v>B</v>
      </c>
      <c r="AM2589" s="10">
        <f t="shared" si="7"/>
        <v>0</v>
      </c>
      <c r="AN2589" s="10">
        <f t="shared" si="8"/>
        <v>1</v>
      </c>
      <c r="AO2589" s="10">
        <f t="shared" si="9"/>
        <v>0</v>
      </c>
      <c r="AP2589" s="10">
        <f t="shared" si="10"/>
        <v>0</v>
      </c>
    </row>
    <row r="2590" ht="15.75" customHeight="1">
      <c r="A2590" s="7">
        <v>45678.0</v>
      </c>
      <c r="B2590" s="8" t="s">
        <v>5902</v>
      </c>
      <c r="C2590" s="8" t="s">
        <v>5903</v>
      </c>
      <c r="D2590" s="9">
        <v>8.1993399582E10</v>
      </c>
      <c r="E2590" s="8" t="s">
        <v>6125</v>
      </c>
      <c r="F2590" s="8" t="s">
        <v>6116</v>
      </c>
      <c r="G2590" s="8" t="s">
        <v>6117</v>
      </c>
      <c r="H2590" s="8" t="s">
        <v>6106</v>
      </c>
      <c r="I2590" s="8" t="s">
        <v>6107</v>
      </c>
      <c r="J2590" s="8" t="s">
        <v>6129</v>
      </c>
      <c r="K2590" s="8" t="s">
        <v>6109</v>
      </c>
      <c r="L2590" s="8" t="s">
        <v>6115</v>
      </c>
      <c r="M2590" s="8" t="s">
        <v>6111</v>
      </c>
      <c r="N2590" s="12" t="s">
        <v>18</v>
      </c>
      <c r="O2590" s="12" t="s">
        <v>20</v>
      </c>
      <c r="P2590" s="12" t="s">
        <v>102</v>
      </c>
      <c r="Q2590" s="12" t="s">
        <v>22</v>
      </c>
      <c r="R2590" s="12" t="s">
        <v>32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10">
        <f>ROUNDUP(SUM(VLOOKUP(F2590,'Pontuação'!A$2:B$11,2,FALSE),VLOOKUP(E2590,'Pontuação'!C$2:D$11,2,FALSE),VLOOKUP(H2590,'Pontuação'!I$2:J$11,2,FALSE),VLOOKUP(J2590,'Pontuação'!G$2:H$11,2,FALSE),VLOOKUP(L2590,'Pontuação'!M$2:N$13,2,FALSE)),0)</f>
        <v>1835</v>
      </c>
      <c r="AD2590" s="11">
        <f t="shared" si="1"/>
        <v>184</v>
      </c>
      <c r="AE2590" s="11" t="str">
        <f t="array" ref="AE2590">IFERROR(INDEX('Pontuação'!G$13:G$101, MATCH(AD2590, 'Pontuação'!F$13:F$101, 0)), "Faixa Indefinida")</f>
        <v>A</v>
      </c>
      <c r="AF2590" s="11">
        <f t="shared" si="2"/>
        <v>1</v>
      </c>
      <c r="AG2590" s="11">
        <f t="shared" si="3"/>
        <v>0</v>
      </c>
      <c r="AH2590" s="11">
        <f t="shared" si="4"/>
        <v>0</v>
      </c>
      <c r="AI2590" s="11">
        <f t="shared" si="5"/>
        <v>0</v>
      </c>
      <c r="AJ2590" s="11">
        <f>ROUNDUP(SUM(VLOOKUP(F2590,'Pontuação 3.0'!A$2:B$11,2,FALSE),VLOOKUP(E2590,'Pontuação 3.0'!C$2:D$11,2,FALSE),VLOOKUP(H2590,'Pontuação 3.0'!I$2:J$11,2,FALSE),VLOOKUP(J2590,'Pontuação 3.0'!G$2:H$11,2,FALSE),VLOOKUP(G2590,'Pontuação 3.0'!E$2:F$11,2,FALSE),VLOOKUP(K2590,'Pontuação 3.0'!K$2:L$11,2,FALSE),VLOOKUP(L2590,'Pontuação 3.0'!M$2:N$13,2,FALSE)),0)</f>
        <v>2628</v>
      </c>
      <c r="AK2590" s="10">
        <f t="shared" si="6"/>
        <v>263</v>
      </c>
      <c r="AL2590" s="10" t="str">
        <f t="array" ref="AL2590">IFERROR(INDEX('Pontuação 3.0'!G$13:G$191, MATCH(AK2590, 'Pontuação 3.0'!F$13:F$191, 0)), "Faixa Indefinida")</f>
        <v>A</v>
      </c>
      <c r="AM2590" s="10">
        <f t="shared" si="7"/>
        <v>1</v>
      </c>
      <c r="AN2590" s="10">
        <f t="shared" si="8"/>
        <v>0</v>
      </c>
      <c r="AO2590" s="10">
        <f t="shared" si="9"/>
        <v>0</v>
      </c>
      <c r="AP2590" s="10">
        <f t="shared" si="10"/>
        <v>0</v>
      </c>
    </row>
    <row r="2591" ht="15.75" customHeight="1">
      <c r="A2591" s="7">
        <v>45678.0</v>
      </c>
      <c r="B2591" s="8" t="s">
        <v>5898</v>
      </c>
      <c r="C2591" s="8" t="s">
        <v>5899</v>
      </c>
      <c r="D2591" s="9">
        <v>1.1964636757E10</v>
      </c>
      <c r="E2591" s="8" t="s">
        <v>6103</v>
      </c>
      <c r="F2591" s="8" t="s">
        <v>6126</v>
      </c>
      <c r="G2591" s="8" t="s">
        <v>6122</v>
      </c>
      <c r="H2591" s="8" t="s">
        <v>6118</v>
      </c>
      <c r="I2591" s="8" t="s">
        <v>6107</v>
      </c>
      <c r="J2591" s="8" t="s">
        <v>6108</v>
      </c>
      <c r="K2591" s="8" t="s">
        <v>6109</v>
      </c>
      <c r="L2591" s="8" t="s">
        <v>6115</v>
      </c>
      <c r="M2591" s="8" t="s">
        <v>6111</v>
      </c>
      <c r="N2591" s="12" t="s">
        <v>18</v>
      </c>
      <c r="O2591" s="12" t="s">
        <v>20</v>
      </c>
      <c r="P2591" s="12" t="s">
        <v>76</v>
      </c>
      <c r="Q2591" s="12" t="s">
        <v>22</v>
      </c>
      <c r="R2591" s="12" t="s">
        <v>32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10">
        <f>ROUNDUP(SUM(VLOOKUP(F2591,'Pontuação'!A$2:B$11,2,FALSE),VLOOKUP(E2591,'Pontuação'!C$2:D$11,2,FALSE),VLOOKUP(H2591,'Pontuação'!I$2:J$11,2,FALSE),VLOOKUP(J2591,'Pontuação'!G$2:H$11,2,FALSE),VLOOKUP(L2591,'Pontuação'!M$2:N$13,2,FALSE)),0)</f>
        <v>1688</v>
      </c>
      <c r="AD2591" s="11">
        <f t="shared" si="1"/>
        <v>169</v>
      </c>
      <c r="AE2591" s="11" t="str">
        <f t="array" ref="AE2591">IFERROR(INDEX('Pontuação'!G$13:G$101, MATCH(AD2591, 'Pontuação'!F$13:F$101, 0)), "Faixa Indefinida")</f>
        <v>B</v>
      </c>
      <c r="AF2591" s="11">
        <f t="shared" si="2"/>
        <v>0</v>
      </c>
      <c r="AG2591" s="11">
        <f t="shared" si="3"/>
        <v>1</v>
      </c>
      <c r="AH2591" s="11">
        <f t="shared" si="4"/>
        <v>0</v>
      </c>
      <c r="AI2591" s="11">
        <f t="shared" si="5"/>
        <v>0</v>
      </c>
      <c r="AJ2591" s="11">
        <f>ROUNDUP(SUM(VLOOKUP(F2591,'Pontuação 3.0'!A$2:B$11,2,FALSE),VLOOKUP(E2591,'Pontuação 3.0'!C$2:D$11,2,FALSE),VLOOKUP(H2591,'Pontuação 3.0'!I$2:J$11,2,FALSE),VLOOKUP(J2591,'Pontuação 3.0'!G$2:H$11,2,FALSE),VLOOKUP(G2591,'Pontuação 3.0'!E$2:F$11,2,FALSE),VLOOKUP(K2591,'Pontuação 3.0'!K$2:L$11,2,FALSE),VLOOKUP(L2591,'Pontuação 3.0'!M$2:N$13,2,FALSE)),0)</f>
        <v>2349</v>
      </c>
      <c r="AK2591" s="10">
        <f t="shared" si="6"/>
        <v>235</v>
      </c>
      <c r="AL2591" s="10" t="str">
        <f t="array" ref="AL2591">IFERROR(INDEX('Pontuação 3.0'!G$13:G$191, MATCH(AK2591, 'Pontuação 3.0'!F$13:F$191, 0)), "Faixa Indefinida")</f>
        <v>B</v>
      </c>
      <c r="AM2591" s="10">
        <f t="shared" si="7"/>
        <v>0</v>
      </c>
      <c r="AN2591" s="10">
        <f t="shared" si="8"/>
        <v>1</v>
      </c>
      <c r="AO2591" s="10">
        <f t="shared" si="9"/>
        <v>0</v>
      </c>
      <c r="AP2591" s="10">
        <f t="shared" si="10"/>
        <v>0</v>
      </c>
    </row>
    <row r="2592" ht="15.75" customHeight="1">
      <c r="A2592" s="7">
        <v>45678.0</v>
      </c>
      <c r="B2592" s="8" t="s">
        <v>5904</v>
      </c>
      <c r="C2592" s="8" t="s">
        <v>5905</v>
      </c>
      <c r="D2592" s="9">
        <v>9.8988164599E10</v>
      </c>
      <c r="E2592" s="8" t="s">
        <v>6103</v>
      </c>
      <c r="F2592" s="8" t="s">
        <v>6116</v>
      </c>
      <c r="G2592" s="8" t="s">
        <v>6117</v>
      </c>
      <c r="H2592" s="8" t="s">
        <v>6106</v>
      </c>
      <c r="I2592" s="8" t="s">
        <v>6128</v>
      </c>
      <c r="J2592" s="8" t="s">
        <v>6108</v>
      </c>
      <c r="K2592" s="8" t="s">
        <v>6107</v>
      </c>
      <c r="L2592" s="8" t="s">
        <v>6110</v>
      </c>
      <c r="M2592" s="8" t="s">
        <v>6113</v>
      </c>
      <c r="N2592" s="12" t="s">
        <v>18</v>
      </c>
      <c r="O2592" s="12" t="s">
        <v>20</v>
      </c>
      <c r="P2592" s="12" t="s">
        <v>31</v>
      </c>
      <c r="Q2592" s="12" t="s">
        <v>54</v>
      </c>
      <c r="R2592" s="12" t="s">
        <v>32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10">
        <f>ROUNDUP(SUM(VLOOKUP(F2592,'Pontuação'!A$2:B$11,2,FALSE),VLOOKUP(E2592,'Pontuação'!C$2:D$11,2,FALSE),VLOOKUP(H2592,'Pontuação'!I$2:J$11,2,FALSE),VLOOKUP(J2592,'Pontuação'!G$2:H$11,2,FALSE),VLOOKUP(L2592,'Pontuação'!M$2:N$13,2,FALSE)),0)</f>
        <v>1728</v>
      </c>
      <c r="AD2592" s="11">
        <f t="shared" si="1"/>
        <v>173</v>
      </c>
      <c r="AE2592" s="11" t="str">
        <f t="array" ref="AE2592">IFERROR(INDEX('Pontuação'!G$13:G$101, MATCH(AD2592, 'Pontuação'!F$13:F$101, 0)), "Faixa Indefinida")</f>
        <v>B</v>
      </c>
      <c r="AF2592" s="11">
        <f t="shared" si="2"/>
        <v>0</v>
      </c>
      <c r="AG2592" s="11">
        <f t="shared" si="3"/>
        <v>1</v>
      </c>
      <c r="AH2592" s="11">
        <f t="shared" si="4"/>
        <v>0</v>
      </c>
      <c r="AI2592" s="11">
        <f t="shared" si="5"/>
        <v>0</v>
      </c>
      <c r="AJ2592" s="11">
        <f>ROUNDUP(SUM(VLOOKUP(F2592,'Pontuação 3.0'!A$2:B$11,2,FALSE),VLOOKUP(E2592,'Pontuação 3.0'!C$2:D$11,2,FALSE),VLOOKUP(H2592,'Pontuação 3.0'!I$2:J$11,2,FALSE),VLOOKUP(J2592,'Pontuação 3.0'!G$2:H$11,2,FALSE),VLOOKUP(G2592,'Pontuação 3.0'!E$2:F$11,2,FALSE),VLOOKUP(K2592,'Pontuação 3.0'!K$2:L$11,2,FALSE),VLOOKUP(L2592,'Pontuação 3.0'!M$2:N$13,2,FALSE)),0)</f>
        <v>2468</v>
      </c>
      <c r="AK2592" s="10">
        <f t="shared" si="6"/>
        <v>247</v>
      </c>
      <c r="AL2592" s="10" t="str">
        <f t="array" ref="AL2592">IFERROR(INDEX('Pontuação 3.0'!G$13:G$191, MATCH(AK2592, 'Pontuação 3.0'!F$13:F$191, 0)), "Faixa Indefinida")</f>
        <v>A</v>
      </c>
      <c r="AM2592" s="10">
        <f t="shared" si="7"/>
        <v>1</v>
      </c>
      <c r="AN2592" s="10">
        <f t="shared" si="8"/>
        <v>0</v>
      </c>
      <c r="AO2592" s="10">
        <f t="shared" si="9"/>
        <v>0</v>
      </c>
      <c r="AP2592" s="10">
        <f t="shared" si="10"/>
        <v>0</v>
      </c>
    </row>
    <row r="2593" ht="15.75" customHeight="1">
      <c r="A2593" s="7">
        <v>45678.0</v>
      </c>
      <c r="B2593" s="8" t="s">
        <v>5906</v>
      </c>
      <c r="C2593" s="8" t="s">
        <v>5907</v>
      </c>
      <c r="D2593" s="9">
        <v>7.999781668E9</v>
      </c>
      <c r="E2593" s="8" t="s">
        <v>6125</v>
      </c>
      <c r="F2593" s="8" t="s">
        <v>6116</v>
      </c>
      <c r="G2593" s="8" t="s">
        <v>6122</v>
      </c>
      <c r="H2593" s="8" t="s">
        <v>6123</v>
      </c>
      <c r="I2593" s="8" t="s">
        <v>6107</v>
      </c>
      <c r="J2593" s="8" t="s">
        <v>6119</v>
      </c>
      <c r="K2593" s="8" t="s">
        <v>6107</v>
      </c>
      <c r="L2593" s="8" t="s">
        <v>6124</v>
      </c>
      <c r="M2593" s="8" t="s">
        <v>6113</v>
      </c>
      <c r="N2593" s="12" t="s">
        <v>18</v>
      </c>
      <c r="O2593" s="12" t="s">
        <v>20</v>
      </c>
      <c r="P2593" s="12" t="s">
        <v>31</v>
      </c>
      <c r="Q2593" s="12" t="s">
        <v>1616</v>
      </c>
      <c r="R2593" s="12" t="s">
        <v>32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10">
        <f>ROUNDUP(SUM(VLOOKUP(F2593,'Pontuação'!A$2:B$11,2,FALSE),VLOOKUP(E2593,'Pontuação'!C$2:D$11,2,FALSE),VLOOKUP(H2593,'Pontuação'!I$2:J$11,2,FALSE),VLOOKUP(J2593,'Pontuação'!G$2:H$11,2,FALSE),VLOOKUP(L2593,'Pontuação'!M$2:N$13,2,FALSE)),0)</f>
        <v>1406</v>
      </c>
      <c r="AD2593" s="11">
        <f t="shared" si="1"/>
        <v>141</v>
      </c>
      <c r="AE2593" s="11" t="str">
        <f t="array" ref="AE2593">IFERROR(INDEX('Pontuação'!G$13:G$101, MATCH(AD2593, 'Pontuação'!F$13:F$101, 0)), "Faixa Indefinida")</f>
        <v>D</v>
      </c>
      <c r="AF2593" s="11">
        <f t="shared" si="2"/>
        <v>0</v>
      </c>
      <c r="AG2593" s="11">
        <f t="shared" si="3"/>
        <v>0</v>
      </c>
      <c r="AH2593" s="11">
        <f t="shared" si="4"/>
        <v>0</v>
      </c>
      <c r="AI2593" s="11">
        <f t="shared" si="5"/>
        <v>1</v>
      </c>
      <c r="AJ2593" s="11">
        <f>ROUNDUP(SUM(VLOOKUP(F2593,'Pontuação 3.0'!A$2:B$11,2,FALSE),VLOOKUP(E2593,'Pontuação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3.0'!K$2:L$11,2,FALSE),VLOOKUP(L2593,'Pontuação 3.0'!M$2:N$13,2,FALSE)),0)</f>
        <v>1774</v>
      </c>
      <c r="AK2593" s="10">
        <f t="shared" si="6"/>
        <v>177</v>
      </c>
      <c r="AL2593" s="10" t="str">
        <f t="array" ref="AL2593">IFERROR(INDEX('Pontuação 3.0'!G$13:G$191, MATCH(AK2593, 'Pontuação 3.0'!F$13:F$191, 0)), "Faixa Indefinida")</f>
        <v>D</v>
      </c>
      <c r="AM2593" s="10">
        <f t="shared" si="7"/>
        <v>0</v>
      </c>
      <c r="AN2593" s="10">
        <f t="shared" si="8"/>
        <v>0</v>
      </c>
      <c r="AO2593" s="10">
        <f t="shared" si="9"/>
        <v>0</v>
      </c>
      <c r="AP2593" s="10">
        <f t="shared" si="10"/>
        <v>1</v>
      </c>
    </row>
    <row r="2594" ht="15.75" customHeight="1">
      <c r="A2594" s="7">
        <v>45678.0</v>
      </c>
      <c r="B2594" s="8" t="s">
        <v>3499</v>
      </c>
      <c r="C2594" s="8" t="s">
        <v>5908</v>
      </c>
      <c r="D2594" s="9">
        <v>3.3998661494E10</v>
      </c>
      <c r="E2594" s="8" t="s">
        <v>6103</v>
      </c>
      <c r="F2594" s="8" t="s">
        <v>6116</v>
      </c>
      <c r="G2594" s="8" t="s">
        <v>6117</v>
      </c>
      <c r="H2594" s="8" t="s">
        <v>6118</v>
      </c>
      <c r="I2594" s="8" t="s">
        <v>6107</v>
      </c>
      <c r="J2594" s="8" t="s">
        <v>6108</v>
      </c>
      <c r="K2594" s="8" t="s">
        <v>6109</v>
      </c>
      <c r="L2594" s="8" t="s">
        <v>6110</v>
      </c>
      <c r="M2594" s="8" t="s">
        <v>6113</v>
      </c>
      <c r="N2594" s="12" t="s">
        <v>18</v>
      </c>
      <c r="O2594" s="12" t="s">
        <v>20</v>
      </c>
      <c r="P2594" s="12" t="s">
        <v>31</v>
      </c>
      <c r="Q2594" s="12" t="s">
        <v>22</v>
      </c>
      <c r="R2594" s="12" t="s">
        <v>32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10">
        <f>ROUNDUP(SUM(VLOOKUP(F2594,'Pontuação'!A$2:B$11,2,FALSE),VLOOKUP(E2594,'Pontuação'!C$2:D$11,2,FALSE),VLOOKUP(H2594,'Pontuação'!I$2:J$11,2,FALSE),VLOOKUP(J2594,'Pontuação'!G$2:H$11,2,FALSE),VLOOKUP(L2594,'Pontuação'!M$2:N$13,2,FALSE)),0)</f>
        <v>1770</v>
      </c>
      <c r="AD2594" s="11">
        <f t="shared" si="1"/>
        <v>177</v>
      </c>
      <c r="AE2594" s="11" t="str">
        <f t="array" ref="AE2594">IFERROR(INDEX('Pontuação'!G$13:G$101, MATCH(AD2594, 'Pontuação'!F$13:F$101, 0)), "Faixa Indefinida")</f>
        <v>B</v>
      </c>
      <c r="AF2594" s="11">
        <f t="shared" si="2"/>
        <v>0</v>
      </c>
      <c r="AG2594" s="11">
        <f t="shared" si="3"/>
        <v>1</v>
      </c>
      <c r="AH2594" s="11">
        <f t="shared" si="4"/>
        <v>0</v>
      </c>
      <c r="AI2594" s="11">
        <f t="shared" si="5"/>
        <v>0</v>
      </c>
      <c r="AJ2594" s="11">
        <f>ROUNDUP(SUM(VLOOKUP(F2594,'Pontuação 3.0'!A$2:B$11,2,FALSE),VLOOKUP(E2594,'Pontuação 3.0'!C$2:D$11,2,FALSE),VLOOKUP(H2594,'Pontuação 3.0'!I$2:J$11,2,FALSE),VLOOKUP(J2594,'Pontuação 3.0'!G$2:H$11,2,FALSE),VLOOKUP(G2594,'Pontuação 3.0'!E$2:F$11,2,FALSE),VLOOKUP(K2594,'Pontuação 3.0'!K$2:L$11,2,FALSE),VLOOKUP(L2594,'Pontuação 3.0'!M$2:N$13,2,FALSE)),0)</f>
        <v>2816</v>
      </c>
      <c r="AK2594" s="10">
        <f t="shared" si="6"/>
        <v>282</v>
      </c>
      <c r="AL2594" s="10" t="str">
        <f t="array" ref="AL2594">IFERROR(INDEX('Pontuação 3.0'!G$13:G$191, MATCH(AK2594, 'Pontuação 3.0'!F$13:F$191, 0)), "Faixa Indefinida")</f>
        <v>A</v>
      </c>
      <c r="AM2594" s="10">
        <f t="shared" si="7"/>
        <v>1</v>
      </c>
      <c r="AN2594" s="10">
        <f t="shared" si="8"/>
        <v>0</v>
      </c>
      <c r="AO2594" s="10">
        <f t="shared" si="9"/>
        <v>0</v>
      </c>
      <c r="AP2594" s="10">
        <f t="shared" si="10"/>
        <v>0</v>
      </c>
    </row>
    <row r="2595" ht="15.75" customHeight="1">
      <c r="A2595" s="7">
        <v>45678.0</v>
      </c>
      <c r="B2595" s="8" t="s">
        <v>5909</v>
      </c>
      <c r="C2595" s="8" t="s">
        <v>5910</v>
      </c>
      <c r="D2595" s="9">
        <v>1.9997331513E10</v>
      </c>
      <c r="E2595" s="8" t="s">
        <v>6103</v>
      </c>
      <c r="F2595" s="8" t="s">
        <v>6126</v>
      </c>
      <c r="G2595" s="8" t="s">
        <v>6117</v>
      </c>
      <c r="H2595" s="8" t="s">
        <v>6118</v>
      </c>
      <c r="I2595" s="8" t="s">
        <v>6128</v>
      </c>
      <c r="J2595" s="8" t="s">
        <v>6119</v>
      </c>
      <c r="K2595" s="8" t="s">
        <v>6107</v>
      </c>
      <c r="L2595" s="8" t="s">
        <v>6115</v>
      </c>
      <c r="M2595" s="8" t="s">
        <v>6133</v>
      </c>
      <c r="N2595" s="12" t="s">
        <v>18</v>
      </c>
      <c r="O2595" s="12" t="s">
        <v>20</v>
      </c>
      <c r="P2595" s="12" t="s">
        <v>25</v>
      </c>
      <c r="Q2595" s="12" t="s">
        <v>22</v>
      </c>
      <c r="R2595" s="12" t="s">
        <v>32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10">
        <f>ROUNDUP(SUM(VLOOKUP(F2595,'Pontuação'!A$2:B$11,2,FALSE),VLOOKUP(E2595,'Pontuação'!C$2:D$11,2,FALSE),VLOOKUP(H2595,'Pontuação'!I$2:J$11,2,FALSE),VLOOKUP(J2595,'Pontuação'!G$2:H$11,2,FALSE),VLOOKUP(L2595,'Pontuação'!M$2:N$13,2,FALSE)),0)</f>
        <v>1583</v>
      </c>
      <c r="AD2595" s="11">
        <f t="shared" si="1"/>
        <v>158</v>
      </c>
      <c r="AE2595" s="11" t="str">
        <f t="array" ref="AE2595">IFERROR(INDEX('Pontuação'!G$13:G$101, MATCH(AD2595, 'Pontuação'!F$13:F$101, 0)), "Faixa Indefinida")</f>
        <v>C</v>
      </c>
      <c r="AF2595" s="11">
        <f t="shared" si="2"/>
        <v>0</v>
      </c>
      <c r="AG2595" s="11">
        <f t="shared" si="3"/>
        <v>0</v>
      </c>
      <c r="AH2595" s="11">
        <f t="shared" si="4"/>
        <v>1</v>
      </c>
      <c r="AI2595" s="11">
        <f t="shared" si="5"/>
        <v>0</v>
      </c>
      <c r="AJ2595" s="11">
        <f>ROUNDUP(SUM(VLOOKUP(F2595,'Pontuação 3.0'!A$2:B$11,2,FALSE),VLOOKUP(E2595,'Pontuação 3.0'!C$2:D$11,2,FALSE),VLOOKUP(H2595,'Pontuação 3.0'!I$2:J$11,2,FALSE),VLOOKUP(J2595,'Pontuação 3.0'!G$2:H$11,2,FALSE),VLOOKUP(G2595,'Pontuação 3.0'!E$2:F$11,2,FALSE),VLOOKUP(K2595,'Pontuação 3.0'!K$2:L$11,2,FALSE),VLOOKUP(L2595,'Pontuação 3.0'!M$2:N$13,2,FALSE)),0)</f>
        <v>2076</v>
      </c>
      <c r="AK2595" s="10">
        <f t="shared" si="6"/>
        <v>208</v>
      </c>
      <c r="AL2595" s="10" t="str">
        <f t="array" ref="AL2595">IFERROR(INDEX('Pontuação 3.0'!G$13:G$191, MATCH(AK2595, 'Pontuação 3.0'!F$13:F$191, 0)), "Faixa Indefinida")</f>
        <v>C</v>
      </c>
      <c r="AM2595" s="10">
        <f t="shared" si="7"/>
        <v>0</v>
      </c>
      <c r="AN2595" s="10">
        <f t="shared" si="8"/>
        <v>0</v>
      </c>
      <c r="AO2595" s="10">
        <f t="shared" si="9"/>
        <v>1</v>
      </c>
      <c r="AP2595" s="10">
        <f t="shared" si="10"/>
        <v>0</v>
      </c>
    </row>
    <row r="2596" ht="15.75" customHeight="1">
      <c r="A2596" s="7">
        <v>45678.0</v>
      </c>
      <c r="B2596" s="8" t="s">
        <v>5911</v>
      </c>
      <c r="C2596" s="8" t="s">
        <v>5912</v>
      </c>
      <c r="D2596" s="9">
        <v>7.3999789992E10</v>
      </c>
      <c r="E2596" s="8" t="s">
        <v>6103</v>
      </c>
      <c r="F2596" s="8" t="s">
        <v>6116</v>
      </c>
      <c r="G2596" s="8" t="s">
        <v>6122</v>
      </c>
      <c r="H2596" s="8" t="s">
        <v>6132</v>
      </c>
      <c r="I2596" s="8" t="s">
        <v>6128</v>
      </c>
      <c r="J2596" s="8" t="s">
        <v>6119</v>
      </c>
      <c r="K2596" s="8" t="s">
        <v>6109</v>
      </c>
      <c r="L2596" s="8" t="s">
        <v>6120</v>
      </c>
      <c r="M2596" s="8" t="s">
        <v>6111</v>
      </c>
      <c r="N2596" s="12" t="s">
        <v>18</v>
      </c>
      <c r="O2596" s="12" t="s">
        <v>20</v>
      </c>
      <c r="P2596" s="12" t="s">
        <v>71</v>
      </c>
      <c r="Q2596" s="12" t="s">
        <v>83</v>
      </c>
      <c r="R2596" s="12" t="s">
        <v>32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10">
        <f>ROUNDUP(SUM(VLOOKUP(F2596,'Pontuação'!A$2:B$11,2,FALSE),VLOOKUP(E2596,'Pontuação'!C$2:D$11,2,FALSE),VLOOKUP(H2596,'Pontuação'!I$2:J$11,2,FALSE),VLOOKUP(J2596,'Pontuação'!G$2:H$11,2,FALSE),VLOOKUP(L2596,'Pontuação'!M$2:N$13,2,FALSE)),0)</f>
        <v>1501</v>
      </c>
      <c r="AD2596" s="11">
        <f t="shared" si="1"/>
        <v>150</v>
      </c>
      <c r="AE2596" s="11" t="str">
        <f t="array" ref="AE2596">IFERROR(INDEX('Pontuação'!G$13:G$101, MATCH(AD2596, 'Pontuação'!F$13:F$101, 0)), "Faixa Indefinida")</f>
        <v>C</v>
      </c>
      <c r="AF2596" s="11">
        <f t="shared" si="2"/>
        <v>0</v>
      </c>
      <c r="AG2596" s="11">
        <f t="shared" si="3"/>
        <v>0</v>
      </c>
      <c r="AH2596" s="11">
        <f t="shared" si="4"/>
        <v>1</v>
      </c>
      <c r="AI2596" s="11">
        <f t="shared" si="5"/>
        <v>0</v>
      </c>
      <c r="AJ2596" s="11">
        <f>ROUNDUP(SUM(VLOOKUP(F2596,'Pontuação 3.0'!A$2:B$11,2,FALSE),VLOOKUP(E2596,'Pontuação 3.0'!C$2:D$11,2,FALSE),VLOOKUP(H2596,'Pontuação 3.0'!I$2:J$11,2,FALSE),VLOOKUP(J2596,'Pontuação 3.0'!G$2:H$11,2,FALSE),VLOOKUP(G2596,'Pontuação 3.0'!E$2:F$11,2,FALSE),VLOOKUP(K2596,'Pontuação 3.0'!K$2:L$11,2,FALSE),VLOOKUP(L2596,'Pontuação 3.0'!M$2:N$13,2,FALSE)),0)</f>
        <v>2221</v>
      </c>
      <c r="AK2596" s="10">
        <f t="shared" si="6"/>
        <v>222</v>
      </c>
      <c r="AL2596" s="10" t="str">
        <f t="array" ref="AL2596">IFERROR(INDEX('Pontuação 3.0'!G$13:G$191, MATCH(AK2596, 'Pontuação 3.0'!F$13:F$191, 0)), "Faixa Indefinida")</f>
        <v>B</v>
      </c>
      <c r="AM2596" s="10">
        <f t="shared" si="7"/>
        <v>0</v>
      </c>
      <c r="AN2596" s="10">
        <f t="shared" si="8"/>
        <v>1</v>
      </c>
      <c r="AO2596" s="10">
        <f t="shared" si="9"/>
        <v>0</v>
      </c>
      <c r="AP2596" s="10">
        <f t="shared" si="10"/>
        <v>0</v>
      </c>
    </row>
    <row r="2597" ht="15.75" customHeight="1">
      <c r="A2597" s="7">
        <v>45678.0</v>
      </c>
      <c r="B2597" s="8" t="s">
        <v>5913</v>
      </c>
      <c r="C2597" s="8" t="s">
        <v>5914</v>
      </c>
      <c r="D2597" s="9">
        <v>8.6994494131E10</v>
      </c>
      <c r="E2597" s="8" t="s">
        <v>6103</v>
      </c>
      <c r="F2597" s="8" t="s">
        <v>6126</v>
      </c>
      <c r="G2597" s="8" t="s">
        <v>6114</v>
      </c>
      <c r="H2597" s="8" t="s">
        <v>6106</v>
      </c>
      <c r="I2597" s="8" t="s">
        <v>6128</v>
      </c>
      <c r="J2597" s="8" t="s">
        <v>6119</v>
      </c>
      <c r="K2597" s="8" t="s">
        <v>6109</v>
      </c>
      <c r="L2597" s="8" t="s">
        <v>6120</v>
      </c>
      <c r="M2597" s="8" t="s">
        <v>6121</v>
      </c>
      <c r="N2597" s="12" t="s">
        <v>18</v>
      </c>
      <c r="O2597" s="12" t="s">
        <v>20</v>
      </c>
      <c r="P2597" s="12" t="s">
        <v>102</v>
      </c>
      <c r="Q2597" s="12" t="s">
        <v>22</v>
      </c>
      <c r="R2597" s="12" t="s">
        <v>21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10">
        <f>ROUNDUP(SUM(VLOOKUP(F2597,'Pontuação'!A$2:B$11,2,FALSE),VLOOKUP(E2597,'Pontuação'!C$2:D$11,2,FALSE),VLOOKUP(H2597,'Pontuação'!I$2:J$11,2,FALSE),VLOOKUP(J2597,'Pontuação'!G$2:H$11,2,FALSE),VLOOKUP(L2597,'Pontuação'!M$2:N$13,2,FALSE)),0)</f>
        <v>1673</v>
      </c>
      <c r="AD2597" s="11">
        <f t="shared" si="1"/>
        <v>167</v>
      </c>
      <c r="AE2597" s="11" t="str">
        <f t="array" ref="AE2597">IFERROR(INDEX('Pontuação'!G$13:G$101, MATCH(AD2597, 'Pontuação'!F$13:F$101, 0)), "Faixa Indefinida")</f>
        <v>B</v>
      </c>
      <c r="AF2597" s="11">
        <f t="shared" si="2"/>
        <v>0</v>
      </c>
      <c r="AG2597" s="11">
        <f t="shared" si="3"/>
        <v>1</v>
      </c>
      <c r="AH2597" s="11">
        <f t="shared" si="4"/>
        <v>0</v>
      </c>
      <c r="AI2597" s="11">
        <f t="shared" si="5"/>
        <v>0</v>
      </c>
      <c r="AJ2597" s="11">
        <f>ROUNDUP(SUM(VLOOKUP(F2597,'Pontuação 3.0'!A$2:B$11,2,FALSE),VLOOKUP(E2597,'Pontuação 3.0'!C$2:D$11,2,FALSE),VLOOKUP(H2597,'Pontuação 3.0'!I$2:J$11,2,FALSE),VLOOKUP(J2597,'Pontuação 3.0'!G$2:H$11,2,FALSE),VLOOKUP(G2597,'Pontuação 3.0'!E$2:F$11,2,FALSE),VLOOKUP(K2597,'Pontuação 3.0'!K$2:L$11,2,FALSE),VLOOKUP(L2597,'Pontuação 3.0'!M$2:N$13,2,FALSE)),0)</f>
        <v>2186</v>
      </c>
      <c r="AK2597" s="10">
        <f t="shared" si="6"/>
        <v>219</v>
      </c>
      <c r="AL2597" s="10" t="str">
        <f t="array" ref="AL2597">IFERROR(INDEX('Pontuação 3.0'!G$13:G$191, MATCH(AK2597, 'Pontuação 3.0'!F$13:F$191, 0)), "Faixa Indefinida")</f>
        <v>B</v>
      </c>
      <c r="AM2597" s="10">
        <f t="shared" si="7"/>
        <v>0</v>
      </c>
      <c r="AN2597" s="10">
        <f t="shared" si="8"/>
        <v>1</v>
      </c>
      <c r="AO2597" s="10">
        <f t="shared" si="9"/>
        <v>0</v>
      </c>
      <c r="AP2597" s="10">
        <f t="shared" si="10"/>
        <v>0</v>
      </c>
    </row>
    <row r="2598" ht="15.75" customHeight="1">
      <c r="A2598" s="7">
        <v>45678.0</v>
      </c>
      <c r="B2598" s="8" t="s">
        <v>5917</v>
      </c>
      <c r="C2598" s="8" t="s">
        <v>5918</v>
      </c>
      <c r="D2598" s="9">
        <v>7.193172559E9</v>
      </c>
      <c r="E2598" s="8" t="s">
        <v>6103</v>
      </c>
      <c r="F2598" s="8" t="s">
        <v>6127</v>
      </c>
      <c r="G2598" s="8" t="s">
        <v>6112</v>
      </c>
      <c r="H2598" s="8" t="s">
        <v>6123</v>
      </c>
      <c r="I2598" s="8" t="s">
        <v>6107</v>
      </c>
      <c r="J2598" s="8" t="s">
        <v>6108</v>
      </c>
      <c r="K2598" s="8" t="s">
        <v>6107</v>
      </c>
      <c r="L2598" s="8" t="s">
        <v>6136</v>
      </c>
      <c r="M2598" s="8" t="s">
        <v>6113</v>
      </c>
      <c r="N2598" s="12" t="s">
        <v>18</v>
      </c>
      <c r="O2598" s="12" t="s">
        <v>20</v>
      </c>
      <c r="P2598" s="12" t="s">
        <v>25</v>
      </c>
      <c r="Q2598" s="12" t="s">
        <v>83</v>
      </c>
      <c r="R2598" s="12" t="s">
        <v>32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10">
        <f>ROUNDUP(SUM(VLOOKUP(F2598,'Pontuação'!A$2:B$11,2,FALSE),VLOOKUP(E2598,'Pontuação'!C$2:D$11,2,FALSE),VLOOKUP(H2598,'Pontuação'!I$2:J$11,2,FALSE),VLOOKUP(J2598,'Pontuação'!G$2:H$11,2,FALSE),VLOOKUP(L2598,'Pontuação'!M$2:N$13,2,FALSE)),0)</f>
        <v>1343</v>
      </c>
      <c r="AD2598" s="11">
        <f t="shared" si="1"/>
        <v>134</v>
      </c>
      <c r="AE2598" s="11" t="str">
        <f t="array" ref="AE2598">IFERROR(INDEX('Pontuação'!G$13:G$101, MATCH(AD2598, 'Pontuação'!F$13:F$101, 0)), "Faixa Indefinida")</f>
        <v>D</v>
      </c>
      <c r="AF2598" s="11">
        <f t="shared" si="2"/>
        <v>0</v>
      </c>
      <c r="AG2598" s="11">
        <f t="shared" si="3"/>
        <v>0</v>
      </c>
      <c r="AH2598" s="11">
        <f t="shared" si="4"/>
        <v>0</v>
      </c>
      <c r="AI2598" s="11">
        <f t="shared" si="5"/>
        <v>1</v>
      </c>
      <c r="AJ2598" s="11">
        <f>ROUNDUP(SUM(VLOOKUP(F2598,'Pontuação 3.0'!A$2:B$11,2,FALSE),VLOOKUP(E2598,'Pontuação 3.0'!C$2:D$11,2,FALSE),VLOOKUP(H2598,'Pontuação 3.0'!I$2:J$11,2,FALSE),VLOOKUP(J2598,'Pontuação 3.0'!G$2:H$11,2,FALSE),VLOOKUP(G2598,'Pontuação 3.0'!E$2:F$11,2,FALSE),VLOOKUP(K2598,'Pontuação 3.0'!K$2:L$11,2,FALSE),VLOOKUP(L2598,'Pontuação 3.0'!M$2:N$13,2,FALSE)),0)</f>
        <v>1849</v>
      </c>
      <c r="AK2598" s="10">
        <f t="shared" si="6"/>
        <v>185</v>
      </c>
      <c r="AL2598" s="10" t="str">
        <f t="array" ref="AL2598">IFERROR(INDEX('Pontuação 3.0'!G$13:G$191, MATCH(AK2598, 'Pontuação 3.0'!F$13:F$191, 0)), "Faixa Indefinida")</f>
        <v>D</v>
      </c>
      <c r="AM2598" s="10">
        <f t="shared" si="7"/>
        <v>0</v>
      </c>
      <c r="AN2598" s="10">
        <f t="shared" si="8"/>
        <v>0</v>
      </c>
      <c r="AO2598" s="10">
        <f t="shared" si="9"/>
        <v>0</v>
      </c>
      <c r="AP2598" s="10">
        <f t="shared" si="10"/>
        <v>1</v>
      </c>
    </row>
    <row r="2599" ht="15.75" customHeight="1">
      <c r="A2599" s="7">
        <v>45678.0</v>
      </c>
      <c r="B2599" s="8" t="s">
        <v>5920</v>
      </c>
      <c r="C2599" s="8" t="s">
        <v>5921</v>
      </c>
      <c r="D2599" s="9">
        <v>6.2981390307E10</v>
      </c>
      <c r="E2599" s="8" t="s">
        <v>6103</v>
      </c>
      <c r="F2599" s="8" t="s">
        <v>6143</v>
      </c>
      <c r="G2599" s="8" t="s">
        <v>6117</v>
      </c>
      <c r="H2599" s="8" t="s">
        <v>6118</v>
      </c>
      <c r="I2599" s="8" t="s">
        <v>6107</v>
      </c>
      <c r="J2599" s="8" t="s">
        <v>6130</v>
      </c>
      <c r="K2599" s="8" t="s">
        <v>6109</v>
      </c>
      <c r="L2599" s="8" t="s">
        <v>6115</v>
      </c>
      <c r="M2599" s="8" t="s">
        <v>6111</v>
      </c>
      <c r="N2599" s="12" t="s">
        <v>18</v>
      </c>
      <c r="O2599" s="12" t="s">
        <v>20</v>
      </c>
      <c r="P2599" s="12" t="s">
        <v>121</v>
      </c>
      <c r="Q2599" s="12" t="s">
        <v>22</v>
      </c>
      <c r="R2599" s="12" t="s">
        <v>21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10">
        <f>ROUNDUP(SUM(VLOOKUP(F2599,'Pontuação'!A$2:B$11,2,FALSE),VLOOKUP(E2599,'Pontuação'!C$2:D$11,2,FALSE),VLOOKUP(H2599,'Pontuação'!I$2:J$11,2,FALSE),VLOOKUP(J2599,'Pontuação'!G$2:H$11,2,FALSE),VLOOKUP(L2599,'Pontuação'!M$2:N$13,2,FALSE)),0)</f>
        <v>1844</v>
      </c>
      <c r="AD2599" s="11">
        <f t="shared" si="1"/>
        <v>184</v>
      </c>
      <c r="AE2599" s="11" t="str">
        <f t="array" ref="AE2599">IFERROR(INDEX('Pontuação'!G$13:G$101, MATCH(AD2599, 'Pontuação'!F$13:F$101, 0)), "Faixa Indefinida")</f>
        <v>A</v>
      </c>
      <c r="AF2599" s="11">
        <f t="shared" si="2"/>
        <v>1</v>
      </c>
      <c r="AG2599" s="11">
        <f t="shared" si="3"/>
        <v>0</v>
      </c>
      <c r="AH2599" s="11">
        <f t="shared" si="4"/>
        <v>0</v>
      </c>
      <c r="AI2599" s="11">
        <f t="shared" si="5"/>
        <v>0</v>
      </c>
      <c r="AJ2599" s="11">
        <f>ROUNDUP(SUM(VLOOKUP(F2599,'Pontuação 3.0'!A$2:B$11,2,FALSE),VLOOKUP(E2599,'Pontuação 3.0'!C$2:D$11,2,FALSE),VLOOKUP(H2599,'Pontuação 3.0'!I$2:J$11,2,FALSE),VLOOKUP(J2599,'Pontuação 3.0'!G$2:H$11,2,FALSE),VLOOKUP(G2599,'Pontuação 3.0'!E$2:F$11,2,FALSE),VLOOKUP(K2599,'Pontuação 3.0'!K$2:L$11,2,FALSE),VLOOKUP(L2599,'Pontuação 3.0'!M$2:N$13,2,FALSE)),0)</f>
        <v>2271</v>
      </c>
      <c r="AK2599" s="10">
        <f t="shared" si="6"/>
        <v>227</v>
      </c>
      <c r="AL2599" s="10" t="str">
        <f t="array" ref="AL2599">IFERROR(INDEX('Pontuação 3.0'!G$13:G$191, MATCH(AK2599, 'Pontuação 3.0'!F$13:F$191, 0)), "Faixa Indefinida")</f>
        <v>B</v>
      </c>
      <c r="AM2599" s="10">
        <f t="shared" si="7"/>
        <v>0</v>
      </c>
      <c r="AN2599" s="10">
        <f t="shared" si="8"/>
        <v>1</v>
      </c>
      <c r="AO2599" s="10">
        <f t="shared" si="9"/>
        <v>0</v>
      </c>
      <c r="AP2599" s="10">
        <f t="shared" si="10"/>
        <v>0</v>
      </c>
    </row>
    <row r="2600" ht="15.75" customHeight="1">
      <c r="A2600" s="7">
        <v>45678.0</v>
      </c>
      <c r="B2600" s="8" t="s">
        <v>5922</v>
      </c>
      <c r="C2600" s="8" t="s">
        <v>5923</v>
      </c>
      <c r="D2600" s="9">
        <v>8.5991047329E10</v>
      </c>
      <c r="E2600" s="8" t="s">
        <v>6103</v>
      </c>
      <c r="F2600" s="8" t="s">
        <v>6126</v>
      </c>
      <c r="G2600" s="8" t="s">
        <v>6117</v>
      </c>
      <c r="H2600" s="8" t="s">
        <v>6106</v>
      </c>
      <c r="I2600" s="8" t="s">
        <v>6128</v>
      </c>
      <c r="J2600" s="8" t="s">
        <v>6119</v>
      </c>
      <c r="K2600" s="8" t="s">
        <v>6109</v>
      </c>
      <c r="L2600" s="8" t="s">
        <v>6120</v>
      </c>
      <c r="M2600" s="8" t="s">
        <v>6113</v>
      </c>
      <c r="N2600" s="12" t="s">
        <v>18</v>
      </c>
      <c r="O2600" s="12" t="s">
        <v>20</v>
      </c>
      <c r="P2600" s="12" t="s">
        <v>89</v>
      </c>
      <c r="Q2600" s="12" t="s">
        <v>352</v>
      </c>
      <c r="R2600" s="12" t="s">
        <v>32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10">
        <f>ROUNDUP(SUM(VLOOKUP(F2600,'Pontuação'!A$2:B$11,2,FALSE),VLOOKUP(E2600,'Pontuação'!C$2:D$11,2,FALSE),VLOOKUP(H2600,'Pontuação'!I$2:J$11,2,FALSE),VLOOKUP(J2600,'Pontuação'!G$2:H$11,2,FALSE),VLOOKUP(L2600,'Pontuação'!M$2:N$13,2,FALSE)),0)</f>
        <v>1673</v>
      </c>
      <c r="AD2600" s="11">
        <f t="shared" si="1"/>
        <v>167</v>
      </c>
      <c r="AE2600" s="11" t="str">
        <f t="array" ref="AE2600">IFERROR(INDEX('Pontuação'!G$13:G$101, MATCH(AD2600, 'Pontuação'!F$13:F$101, 0)), "Faixa Indefinida")</f>
        <v>B</v>
      </c>
      <c r="AF2600" s="11">
        <f t="shared" si="2"/>
        <v>0</v>
      </c>
      <c r="AG2600" s="11">
        <f t="shared" si="3"/>
        <v>1</v>
      </c>
      <c r="AH2600" s="11">
        <f t="shared" si="4"/>
        <v>0</v>
      </c>
      <c r="AI2600" s="11">
        <f t="shared" si="5"/>
        <v>0</v>
      </c>
      <c r="AJ2600" s="11">
        <f>ROUNDUP(SUM(VLOOKUP(F2600,'Pontuação 3.0'!A$2:B$11,2,FALSE),VLOOKUP(E2600,'Pontuação 3.0'!C$2:D$11,2,FALSE),VLOOKUP(H2600,'Pontuação 3.0'!I$2:J$11,2,FALSE),VLOOKUP(J2600,'Pontuação 3.0'!G$2:H$11,2,FALSE),VLOOKUP(G2600,'Pontuação 3.0'!E$2:F$11,2,FALSE),VLOOKUP(K2600,'Pontuação 3.0'!K$2:L$11,2,FALSE),VLOOKUP(L2600,'Pontuação 3.0'!M$2:N$13,2,FALSE)),0)</f>
        <v>2336</v>
      </c>
      <c r="AK2600" s="10">
        <f t="shared" si="6"/>
        <v>234</v>
      </c>
      <c r="AL2600" s="10" t="str">
        <f t="array" ref="AL2600">IFERROR(INDEX('Pontuação 3.0'!G$13:G$191, MATCH(AK2600, 'Pontuação 3.0'!F$13:F$191, 0)), "Faixa Indefinida")</f>
        <v>B</v>
      </c>
      <c r="AM2600" s="10">
        <f t="shared" si="7"/>
        <v>0</v>
      </c>
      <c r="AN2600" s="10">
        <f t="shared" si="8"/>
        <v>1</v>
      </c>
      <c r="AO2600" s="10">
        <f t="shared" si="9"/>
        <v>0</v>
      </c>
      <c r="AP2600" s="10">
        <f t="shared" si="10"/>
        <v>0</v>
      </c>
    </row>
    <row r="2601" ht="15.75" customHeight="1">
      <c r="A2601" s="7">
        <v>45678.0</v>
      </c>
      <c r="B2601" s="8" t="s">
        <v>5924</v>
      </c>
      <c r="C2601" s="8" t="s">
        <v>5925</v>
      </c>
      <c r="D2601" s="9">
        <v>8.1997963614E10</v>
      </c>
      <c r="E2601" s="8" t="s">
        <v>6103</v>
      </c>
      <c r="F2601" s="8" t="s">
        <v>6116</v>
      </c>
      <c r="G2601" s="8" t="s">
        <v>6122</v>
      </c>
      <c r="H2601" s="8" t="s">
        <v>6118</v>
      </c>
      <c r="I2601" s="8" t="s">
        <v>6128</v>
      </c>
      <c r="J2601" s="8" t="s">
        <v>6108</v>
      </c>
      <c r="K2601" s="8" t="s">
        <v>6109</v>
      </c>
      <c r="L2601" s="8" t="s">
        <v>6120</v>
      </c>
      <c r="M2601" s="8" t="s">
        <v>6111</v>
      </c>
      <c r="N2601" s="12" t="s">
        <v>18</v>
      </c>
      <c r="O2601" s="12" t="s">
        <v>20</v>
      </c>
      <c r="P2601" s="12" t="s">
        <v>31</v>
      </c>
      <c r="Q2601" s="12" t="s">
        <v>22</v>
      </c>
      <c r="R2601" s="12" t="s">
        <v>32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10">
        <f>ROUNDUP(SUM(VLOOKUP(F2601,'Pontuação'!A$2:B$11,2,FALSE),VLOOKUP(E2601,'Pontuação'!C$2:D$11,2,FALSE),VLOOKUP(H2601,'Pontuação'!I$2:J$11,2,FALSE),VLOOKUP(J2601,'Pontuação'!G$2:H$11,2,FALSE),VLOOKUP(L2601,'Pontuação'!M$2:N$13,2,FALSE)),0)</f>
        <v>1832</v>
      </c>
      <c r="AD2601" s="11">
        <f t="shared" si="1"/>
        <v>183</v>
      </c>
      <c r="AE2601" s="11" t="str">
        <f t="array" ref="AE2601">IFERROR(INDEX('Pontuação'!G$13:G$101, MATCH(AD2601, 'Pontuação'!F$13:F$101, 0)), "Faixa Indefinida")</f>
        <v>B</v>
      </c>
      <c r="AF2601" s="11">
        <f t="shared" si="2"/>
        <v>0</v>
      </c>
      <c r="AG2601" s="11">
        <f t="shared" si="3"/>
        <v>1</v>
      </c>
      <c r="AH2601" s="11">
        <f t="shared" si="4"/>
        <v>0</v>
      </c>
      <c r="AI2601" s="11">
        <f t="shared" si="5"/>
        <v>0</v>
      </c>
      <c r="AJ2601" s="11">
        <f>ROUNDUP(SUM(VLOOKUP(F2601,'Pontuação 3.0'!A$2:B$11,2,FALSE),VLOOKUP(E2601,'Pontuação 3.0'!C$2:D$11,2,FALSE),VLOOKUP(H2601,'Pontuação 3.0'!I$2:J$11,2,FALSE),VLOOKUP(J2601,'Pontuação 3.0'!G$2:H$11,2,FALSE),VLOOKUP(G2601,'Pontuação 3.0'!E$2:F$11,2,FALSE),VLOOKUP(K2601,'Pontuação 3.0'!K$2:L$11,2,FALSE),VLOOKUP(L2601,'Pontuação 3.0'!M$2:N$13,2,FALSE)),0)</f>
        <v>2568</v>
      </c>
      <c r="AK2601" s="10">
        <f t="shared" si="6"/>
        <v>257</v>
      </c>
      <c r="AL2601" s="10" t="str">
        <f t="array" ref="AL2601">IFERROR(INDEX('Pontuação 3.0'!G$13:G$191, MATCH(AK2601, 'Pontuação 3.0'!F$13:F$191, 0)), "Faixa Indefinida")</f>
        <v>A</v>
      </c>
      <c r="AM2601" s="10">
        <f t="shared" si="7"/>
        <v>1</v>
      </c>
      <c r="AN2601" s="10">
        <f t="shared" si="8"/>
        <v>0</v>
      </c>
      <c r="AO2601" s="10">
        <f t="shared" si="9"/>
        <v>0</v>
      </c>
      <c r="AP2601" s="10">
        <f t="shared" si="10"/>
        <v>0</v>
      </c>
    </row>
    <row r="2602" ht="15.75" customHeight="1">
      <c r="A2602" s="7">
        <v>45678.0</v>
      </c>
      <c r="B2602" s="8" t="s">
        <v>5926</v>
      </c>
      <c r="C2602" s="8" t="s">
        <v>5927</v>
      </c>
      <c r="D2602" s="9">
        <v>3.1994775046E10</v>
      </c>
      <c r="E2602" s="8" t="s">
        <v>6103</v>
      </c>
      <c r="F2602" s="8" t="s">
        <v>6116</v>
      </c>
      <c r="G2602" s="8" t="s">
        <v>6122</v>
      </c>
      <c r="H2602" s="8" t="s">
        <v>6106</v>
      </c>
      <c r="I2602" s="8" t="s">
        <v>6128</v>
      </c>
      <c r="J2602" s="8" t="s">
        <v>6108</v>
      </c>
      <c r="K2602" s="8" t="s">
        <v>6107</v>
      </c>
      <c r="L2602" s="8" t="s">
        <v>6120</v>
      </c>
      <c r="M2602" s="8" t="s">
        <v>6113</v>
      </c>
      <c r="N2602" s="12" t="s">
        <v>18</v>
      </c>
      <c r="O2602" s="12" t="s">
        <v>20</v>
      </c>
      <c r="P2602" s="12" t="s">
        <v>48</v>
      </c>
      <c r="Q2602" s="12" t="s">
        <v>22</v>
      </c>
      <c r="R2602" s="12" t="s">
        <v>32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10">
        <f>ROUNDUP(SUM(VLOOKUP(F2602,'Pontuação'!A$2:B$11,2,FALSE),VLOOKUP(E2602,'Pontuação'!C$2:D$11,2,FALSE),VLOOKUP(H2602,'Pontuação'!I$2:J$11,2,FALSE),VLOOKUP(J2602,'Pontuação'!G$2:H$11,2,FALSE),VLOOKUP(L2602,'Pontuação'!M$2:N$13,2,FALSE)),0)</f>
        <v>1790</v>
      </c>
      <c r="AD2602" s="11">
        <f t="shared" si="1"/>
        <v>179</v>
      </c>
      <c r="AE2602" s="11" t="str">
        <f t="array" ref="AE2602">IFERROR(INDEX('Pontuação'!G$13:G$101, MATCH(AD2602, 'Pontuação'!F$13:F$101, 0)), "Faixa Indefinida")</f>
        <v>B</v>
      </c>
      <c r="AF2602" s="11">
        <f t="shared" si="2"/>
        <v>0</v>
      </c>
      <c r="AG2602" s="11">
        <f t="shared" si="3"/>
        <v>1</v>
      </c>
      <c r="AH2602" s="11">
        <f t="shared" si="4"/>
        <v>0</v>
      </c>
      <c r="AI2602" s="11">
        <f t="shared" si="5"/>
        <v>0</v>
      </c>
      <c r="AJ2602" s="11">
        <f>ROUNDUP(SUM(VLOOKUP(F2602,'Pontuação 3.0'!A$2:B$11,2,FALSE),VLOOKUP(E2602,'Pontuação 3.0'!C$2:D$11,2,FALSE),VLOOKUP(H2602,'Pontuação 3.0'!I$2:J$11,2,FALSE),VLOOKUP(J2602,'Pontuação 3.0'!G$2:H$11,2,FALSE),VLOOKUP(G2602,'Pontuação 3.0'!E$2:F$11,2,FALSE),VLOOKUP(K2602,'Pontuação 3.0'!K$2:L$11,2,FALSE),VLOOKUP(L2602,'Pontuação 3.0'!M$2:N$13,2,FALSE)),0)</f>
        <v>2220</v>
      </c>
      <c r="AK2602" s="10">
        <f t="shared" si="6"/>
        <v>222</v>
      </c>
      <c r="AL2602" s="10" t="str">
        <f t="array" ref="AL2602">IFERROR(INDEX('Pontuação 3.0'!G$13:G$191, MATCH(AK2602, 'Pontuação 3.0'!F$13:F$191, 0)), "Faixa Indefinida")</f>
        <v>B</v>
      </c>
      <c r="AM2602" s="10">
        <f t="shared" si="7"/>
        <v>0</v>
      </c>
      <c r="AN2602" s="10">
        <f t="shared" si="8"/>
        <v>1</v>
      </c>
      <c r="AO2602" s="10">
        <f t="shared" si="9"/>
        <v>0</v>
      </c>
      <c r="AP2602" s="10">
        <f t="shared" si="10"/>
        <v>0</v>
      </c>
    </row>
    <row r="2603" ht="15.75" customHeight="1">
      <c r="A2603" s="7">
        <v>45678.0</v>
      </c>
      <c r="B2603" s="8" t="s">
        <v>5934</v>
      </c>
      <c r="C2603" s="8" t="s">
        <v>5935</v>
      </c>
      <c r="D2603" s="9">
        <v>9.88403386E8</v>
      </c>
      <c r="E2603" s="8" t="s">
        <v>6125</v>
      </c>
      <c r="F2603" s="8" t="s">
        <v>6116</v>
      </c>
      <c r="G2603" s="8" t="s">
        <v>6117</v>
      </c>
      <c r="H2603" s="8" t="s">
        <v>6106</v>
      </c>
      <c r="I2603" s="8" t="s">
        <v>6128</v>
      </c>
      <c r="J2603" s="8" t="s">
        <v>6119</v>
      </c>
      <c r="K2603" s="8" t="s">
        <v>6109</v>
      </c>
      <c r="L2603" s="8" t="s">
        <v>6115</v>
      </c>
      <c r="M2603" s="8" t="s">
        <v>6111</v>
      </c>
      <c r="N2603" s="12" t="s">
        <v>18</v>
      </c>
      <c r="O2603" s="12" t="s">
        <v>20</v>
      </c>
      <c r="P2603" s="12" t="s">
        <v>25</v>
      </c>
      <c r="Q2603" s="12" t="s">
        <v>22</v>
      </c>
      <c r="R2603" s="12" t="s">
        <v>32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10">
        <f>ROUNDUP(SUM(VLOOKUP(F2603,'Pontuação'!A$2:B$11,2,FALSE),VLOOKUP(E2603,'Pontuação'!C$2:D$11,2,FALSE),VLOOKUP(H2603,'Pontuação'!I$2:J$11,2,FALSE),VLOOKUP(J2603,'Pontuação'!G$2:H$11,2,FALSE),VLOOKUP(L2603,'Pontuação'!M$2:N$13,2,FALSE)),0)</f>
        <v>1557</v>
      </c>
      <c r="AD2603" s="11">
        <f t="shared" si="1"/>
        <v>156</v>
      </c>
      <c r="AE2603" s="11" t="str">
        <f t="array" ref="AE2603">IFERROR(INDEX('Pontuação'!G$13:G$101, MATCH(AD2603, 'Pontuação'!F$13:F$101, 0)), "Faixa Indefinida")</f>
        <v>C</v>
      </c>
      <c r="AF2603" s="11">
        <f t="shared" si="2"/>
        <v>0</v>
      </c>
      <c r="AG2603" s="11">
        <f t="shared" si="3"/>
        <v>0</v>
      </c>
      <c r="AH2603" s="11">
        <f t="shared" si="4"/>
        <v>1</v>
      </c>
      <c r="AI2603" s="11">
        <f t="shared" si="5"/>
        <v>0</v>
      </c>
      <c r="AJ2603" s="11">
        <f>ROUNDUP(SUM(VLOOKUP(F2603,'Pontuação 3.0'!A$2:B$11,2,FALSE),VLOOKUP(E2603,'Pontuação 3.0'!C$2:D$11,2,FALSE),VLOOKUP(H2603,'Pontuação 3.0'!I$2:J$11,2,FALSE),VLOOKUP(J2603,'Pontuação 3.0'!G$2:H$11,2,FALSE),VLOOKUP(G2603,'Pontuação 3.0'!E$2:F$11,2,FALSE),VLOOKUP(K2603,'Pontuação 3.0'!K$2:L$11,2,FALSE),VLOOKUP(L2603,'Pontuação 3.0'!M$2:N$13,2,FALSE)),0)</f>
        <v>2353</v>
      </c>
      <c r="AK2603" s="10">
        <f t="shared" si="6"/>
        <v>235</v>
      </c>
      <c r="AL2603" s="10" t="str">
        <f t="array" ref="AL2603">IFERROR(INDEX('Pontuação 3.0'!G$13:G$191, MATCH(AK2603, 'Pontuação 3.0'!F$13:F$191, 0)), "Faixa Indefinida")</f>
        <v>B</v>
      </c>
      <c r="AM2603" s="10">
        <f t="shared" si="7"/>
        <v>0</v>
      </c>
      <c r="AN2603" s="10">
        <f t="shared" si="8"/>
        <v>1</v>
      </c>
      <c r="AO2603" s="10">
        <f t="shared" si="9"/>
        <v>0</v>
      </c>
      <c r="AP2603" s="10">
        <f t="shared" si="10"/>
        <v>0</v>
      </c>
    </row>
    <row r="2604" ht="15.75" customHeight="1">
      <c r="A2604" s="7">
        <v>45678.0</v>
      </c>
      <c r="B2604" s="8" t="s">
        <v>5936</v>
      </c>
      <c r="C2604" s="8" t="s">
        <v>5937</v>
      </c>
      <c r="D2604" s="14" t="s">
        <v>6270</v>
      </c>
      <c r="E2604" s="8" t="s">
        <v>6103</v>
      </c>
      <c r="F2604" s="8" t="s">
        <v>6126</v>
      </c>
      <c r="G2604" s="8" t="s">
        <v>6114</v>
      </c>
      <c r="H2604" s="8" t="s">
        <v>6123</v>
      </c>
      <c r="I2604" s="8" t="s">
        <v>6107</v>
      </c>
      <c r="J2604" s="8" t="s">
        <v>6119</v>
      </c>
      <c r="K2604" s="8" t="s">
        <v>6107</v>
      </c>
      <c r="L2604" s="8" t="s">
        <v>6120</v>
      </c>
      <c r="M2604" s="8" t="s">
        <v>6131</v>
      </c>
      <c r="N2604" s="12" t="s">
        <v>18</v>
      </c>
      <c r="O2604" s="12" t="s">
        <v>20</v>
      </c>
      <c r="P2604" s="12" t="s">
        <v>19</v>
      </c>
      <c r="Q2604" s="12" t="s">
        <v>83</v>
      </c>
      <c r="R2604" s="12" t="s">
        <v>21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10">
        <f>ROUNDUP(SUM(VLOOKUP(F2604,'Pontuação'!A$2:B$11,2,FALSE),VLOOKUP(E2604,'Pontuação'!C$2:D$11,2,FALSE),VLOOKUP(H2604,'Pontuação'!I$2:J$11,2,FALSE),VLOOKUP(J2604,'Pontuação'!G$2:H$11,2,FALSE),VLOOKUP(L2604,'Pontuação'!M$2:N$13,2,FALSE)),0)</f>
        <v>1559</v>
      </c>
      <c r="AD2604" s="11">
        <f t="shared" si="1"/>
        <v>156</v>
      </c>
      <c r="AE2604" s="11" t="str">
        <f t="array" ref="AE2604">IFERROR(INDEX('Pontuação'!G$13:G$101, MATCH(AD2604, 'Pontuação'!F$13:F$101, 0)), "Faixa Indefinida")</f>
        <v>C</v>
      </c>
      <c r="AF2604" s="11">
        <f t="shared" si="2"/>
        <v>0</v>
      </c>
      <c r="AG2604" s="11">
        <f t="shared" si="3"/>
        <v>0</v>
      </c>
      <c r="AH2604" s="11">
        <f t="shared" si="4"/>
        <v>1</v>
      </c>
      <c r="AI2604" s="11">
        <f t="shared" si="5"/>
        <v>0</v>
      </c>
      <c r="AJ2604" s="11">
        <f>ROUNDUP(SUM(VLOOKUP(F2604,'Pontuação 3.0'!A$2:B$11,2,FALSE),VLOOKUP(E2604,'Pontuação 3.0'!C$2:D$11,2,FALSE),VLOOKUP(H2604,'Pontuação 3.0'!I$2:J$11,2,FALSE),VLOOKUP(J2604,'Pontuação 3.0'!G$2:H$11,2,FALSE),VLOOKUP(G2604,'Pontuação 3.0'!E$2:F$11,2,FALSE),VLOOKUP(K2604,'Pontuação 3.0'!K$2:L$11,2,FALSE),VLOOKUP(L2604,'Pontuação 3.0'!M$2:N$13,2,FALSE)),0)</f>
        <v>1777</v>
      </c>
      <c r="AK2604" s="10">
        <f t="shared" si="6"/>
        <v>178</v>
      </c>
      <c r="AL2604" s="10" t="str">
        <f t="array" ref="AL2604">IFERROR(INDEX('Pontuação 3.0'!G$13:G$191, MATCH(AK2604, 'Pontuação 3.0'!F$13:F$191, 0)), "Faixa Indefinida")</f>
        <v>D</v>
      </c>
      <c r="AM2604" s="10">
        <f t="shared" si="7"/>
        <v>0</v>
      </c>
      <c r="AN2604" s="10">
        <f t="shared" si="8"/>
        <v>0</v>
      </c>
      <c r="AO2604" s="10">
        <f t="shared" si="9"/>
        <v>0</v>
      </c>
      <c r="AP2604" s="10">
        <f t="shared" si="10"/>
        <v>1</v>
      </c>
    </row>
    <row r="2605" ht="15.75" customHeight="1">
      <c r="A2605" s="7">
        <v>45678.0</v>
      </c>
      <c r="B2605" s="8" t="s">
        <v>5938</v>
      </c>
      <c r="C2605" s="8" t="s">
        <v>5939</v>
      </c>
      <c r="D2605" s="9">
        <v>6.799874266E10</v>
      </c>
      <c r="E2605" s="8" t="s">
        <v>6103</v>
      </c>
      <c r="F2605" s="8" t="s">
        <v>6126</v>
      </c>
      <c r="G2605" s="8" t="s">
        <v>6117</v>
      </c>
      <c r="H2605" s="8" t="s">
        <v>6106</v>
      </c>
      <c r="I2605" s="8" t="s">
        <v>6107</v>
      </c>
      <c r="J2605" s="8" t="s">
        <v>6119</v>
      </c>
      <c r="K2605" s="8" t="s">
        <v>6107</v>
      </c>
      <c r="L2605" s="8" t="s">
        <v>6115</v>
      </c>
      <c r="M2605" s="8" t="s">
        <v>6121</v>
      </c>
      <c r="N2605" s="12" t="s">
        <v>18</v>
      </c>
      <c r="O2605" s="12" t="s">
        <v>20</v>
      </c>
      <c r="P2605" s="12" t="s">
        <v>89</v>
      </c>
      <c r="Q2605" s="12" t="s">
        <v>22</v>
      </c>
      <c r="R2605" s="12" t="s">
        <v>21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10">
        <f>ROUNDUP(SUM(VLOOKUP(F2605,'Pontuação'!A$2:B$11,2,FALSE),VLOOKUP(E2605,'Pontuação'!C$2:D$11,2,FALSE),VLOOKUP(H2605,'Pontuação'!I$2:J$11,2,FALSE),VLOOKUP(J2605,'Pontuação'!G$2:H$11,2,FALSE),VLOOKUP(L2605,'Pontuação'!M$2:N$13,2,FALSE)),0)</f>
        <v>1541</v>
      </c>
      <c r="AD2605" s="11">
        <f t="shared" si="1"/>
        <v>154</v>
      </c>
      <c r="AE2605" s="11" t="str">
        <f t="array" ref="AE2605">IFERROR(INDEX('Pontuação'!G$13:G$101, MATCH(AD2605, 'Pontuação'!F$13:F$101, 0)), "Faixa Indefinida")</f>
        <v>C</v>
      </c>
      <c r="AF2605" s="11">
        <f t="shared" si="2"/>
        <v>0</v>
      </c>
      <c r="AG2605" s="11">
        <f t="shared" si="3"/>
        <v>0</v>
      </c>
      <c r="AH2605" s="11">
        <f t="shared" si="4"/>
        <v>1</v>
      </c>
      <c r="AI2605" s="11">
        <f t="shared" si="5"/>
        <v>0</v>
      </c>
      <c r="AJ2605" s="11">
        <f>ROUNDUP(SUM(VLOOKUP(F2605,'Pontuação 3.0'!A$2:B$11,2,FALSE),VLOOKUP(E2605,'Pontuação 3.0'!C$2:D$11,2,FALSE),VLOOKUP(H2605,'Pontuação 3.0'!I$2:J$11,2,FALSE),VLOOKUP(J2605,'Pontuação 3.0'!G$2:H$11,2,FALSE),VLOOKUP(G2605,'Pontuação 3.0'!E$2:F$11,2,FALSE),VLOOKUP(K2605,'Pontuação 3.0'!K$2:L$11,2,FALSE),VLOOKUP(L2605,'Pontuação 3.0'!M$2:N$13,2,FALSE)),0)</f>
        <v>1989</v>
      </c>
      <c r="AK2605" s="10">
        <f t="shared" si="6"/>
        <v>199</v>
      </c>
      <c r="AL2605" s="10" t="str">
        <f t="array" ref="AL2605">IFERROR(INDEX('Pontuação 3.0'!G$13:G$191, MATCH(AK2605, 'Pontuação 3.0'!F$13:F$191, 0)), "Faixa Indefinida")</f>
        <v>C</v>
      </c>
      <c r="AM2605" s="10">
        <f t="shared" si="7"/>
        <v>0</v>
      </c>
      <c r="AN2605" s="10">
        <f t="shared" si="8"/>
        <v>0</v>
      </c>
      <c r="AO2605" s="10">
        <f t="shared" si="9"/>
        <v>1</v>
      </c>
      <c r="AP2605" s="10">
        <f t="shared" si="10"/>
        <v>0</v>
      </c>
    </row>
    <row r="2606" ht="15.75" customHeight="1">
      <c r="A2606" s="7">
        <v>45678.0</v>
      </c>
      <c r="B2606" s="8" t="s">
        <v>5936</v>
      </c>
      <c r="C2606" s="8" t="s">
        <v>5937</v>
      </c>
      <c r="D2606" s="14" t="s">
        <v>6270</v>
      </c>
      <c r="E2606" s="8" t="s">
        <v>6103</v>
      </c>
      <c r="F2606" s="8" t="s">
        <v>6126</v>
      </c>
      <c r="G2606" s="8" t="s">
        <v>6114</v>
      </c>
      <c r="H2606" s="8" t="s">
        <v>6123</v>
      </c>
      <c r="I2606" s="8" t="s">
        <v>6107</v>
      </c>
      <c r="J2606" s="8" t="s">
        <v>6119</v>
      </c>
      <c r="K2606" s="8" t="s">
        <v>6107</v>
      </c>
      <c r="L2606" s="8" t="s">
        <v>6120</v>
      </c>
      <c r="M2606" s="8" t="s">
        <v>6131</v>
      </c>
      <c r="N2606" s="12" t="s">
        <v>18</v>
      </c>
      <c r="O2606" s="12" t="s">
        <v>20</v>
      </c>
      <c r="P2606" s="12" t="s">
        <v>19</v>
      </c>
      <c r="Q2606" s="12" t="s">
        <v>83</v>
      </c>
      <c r="R2606" s="12" t="s">
        <v>21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10">
        <f>ROUNDUP(SUM(VLOOKUP(F2606,'Pontuação'!A$2:B$11,2,FALSE),VLOOKUP(E2606,'Pontuação'!C$2:D$11,2,FALSE),VLOOKUP(H2606,'Pontuação'!I$2:J$11,2,FALSE),VLOOKUP(J2606,'Pontuação'!G$2:H$11,2,FALSE),VLOOKUP(L2606,'Pontuação'!M$2:N$13,2,FALSE)),0)</f>
        <v>1559</v>
      </c>
      <c r="AD2606" s="11">
        <f t="shared" si="1"/>
        <v>156</v>
      </c>
      <c r="AE2606" s="11" t="str">
        <f t="array" ref="AE2606">IFERROR(INDEX('Pontuação'!G$13:G$101, MATCH(AD2606, 'Pontuação'!F$13:F$101, 0)), "Faixa Indefinida")</f>
        <v>C</v>
      </c>
      <c r="AF2606" s="11">
        <f t="shared" si="2"/>
        <v>0</v>
      </c>
      <c r="AG2606" s="11">
        <f t="shared" si="3"/>
        <v>0</v>
      </c>
      <c r="AH2606" s="11">
        <f t="shared" si="4"/>
        <v>1</v>
      </c>
      <c r="AI2606" s="11">
        <f t="shared" si="5"/>
        <v>0</v>
      </c>
      <c r="AJ2606" s="11">
        <f>ROUNDUP(SUM(VLOOKUP(F2606,'Pontuação 3.0'!A$2:B$11,2,FALSE),VLOOKUP(E2606,'Pontuação 3.0'!C$2:D$11,2,FALSE),VLOOKUP(H2606,'Pontuação 3.0'!I$2:J$11,2,FALSE),VLOOKUP(J2606,'Pontuação 3.0'!G$2:H$11,2,FALSE),VLOOKUP(G2606,'Pontuação 3.0'!E$2:F$11,2,FALSE),VLOOKUP(K2606,'Pontuação 3.0'!K$2:L$11,2,FALSE),VLOOKUP(L2606,'Pontuação 3.0'!M$2:N$13,2,FALSE)),0)</f>
        <v>1777</v>
      </c>
      <c r="AK2606" s="10">
        <f t="shared" si="6"/>
        <v>178</v>
      </c>
      <c r="AL2606" s="10" t="str">
        <f t="array" ref="AL2606">IFERROR(INDEX('Pontuação 3.0'!G$13:G$191, MATCH(AK2606, 'Pontuação 3.0'!F$13:F$191, 0)), "Faixa Indefinida")</f>
        <v>D</v>
      </c>
      <c r="AM2606" s="10">
        <f t="shared" si="7"/>
        <v>0</v>
      </c>
      <c r="AN2606" s="10">
        <f t="shared" si="8"/>
        <v>0</v>
      </c>
      <c r="AO2606" s="10">
        <f t="shared" si="9"/>
        <v>0</v>
      </c>
      <c r="AP2606" s="10">
        <f t="shared" si="10"/>
        <v>1</v>
      </c>
    </row>
    <row r="2607" ht="15.75" customHeight="1">
      <c r="A2607" s="7">
        <v>45678.0</v>
      </c>
      <c r="B2607" s="8" t="s">
        <v>5938</v>
      </c>
      <c r="C2607" s="8" t="s">
        <v>5939</v>
      </c>
      <c r="D2607" s="9">
        <v>6.799874266E10</v>
      </c>
      <c r="E2607" s="8" t="s">
        <v>6103</v>
      </c>
      <c r="F2607" s="8" t="s">
        <v>6126</v>
      </c>
      <c r="G2607" s="8" t="s">
        <v>6117</v>
      </c>
      <c r="H2607" s="8" t="s">
        <v>6106</v>
      </c>
      <c r="I2607" s="8" t="s">
        <v>6107</v>
      </c>
      <c r="J2607" s="8" t="s">
        <v>6119</v>
      </c>
      <c r="K2607" s="8" t="s">
        <v>6107</v>
      </c>
      <c r="L2607" s="8" t="s">
        <v>6115</v>
      </c>
      <c r="M2607" s="8" t="s">
        <v>6121</v>
      </c>
      <c r="N2607" s="12" t="s">
        <v>18</v>
      </c>
      <c r="O2607" s="12" t="s">
        <v>20</v>
      </c>
      <c r="P2607" s="12" t="s">
        <v>89</v>
      </c>
      <c r="Q2607" s="12" t="s">
        <v>22</v>
      </c>
      <c r="R2607" s="12" t="s">
        <v>21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10">
        <f>ROUNDUP(SUM(VLOOKUP(F2607,'Pontuação'!A$2:B$11,2,FALSE),VLOOKUP(E2607,'Pontuação'!C$2:D$11,2,FALSE),VLOOKUP(H2607,'Pontuação'!I$2:J$11,2,FALSE),VLOOKUP(J2607,'Pontuação'!G$2:H$11,2,FALSE),VLOOKUP(L2607,'Pontuação'!M$2:N$13,2,FALSE)),0)</f>
        <v>1541</v>
      </c>
      <c r="AD2607" s="11">
        <f t="shared" si="1"/>
        <v>154</v>
      </c>
      <c r="AE2607" s="11" t="str">
        <f t="array" ref="AE2607">IFERROR(INDEX('Pontuação'!G$13:G$101, MATCH(AD2607, 'Pontuação'!F$13:F$101, 0)), "Faixa Indefinida")</f>
        <v>C</v>
      </c>
      <c r="AF2607" s="11">
        <f t="shared" si="2"/>
        <v>0</v>
      </c>
      <c r="AG2607" s="11">
        <f t="shared" si="3"/>
        <v>0</v>
      </c>
      <c r="AH2607" s="11">
        <f t="shared" si="4"/>
        <v>1</v>
      </c>
      <c r="AI2607" s="11">
        <f t="shared" si="5"/>
        <v>0</v>
      </c>
      <c r="AJ2607" s="11">
        <f>ROUNDUP(SUM(VLOOKUP(F2607,'Pontuação 3.0'!A$2:B$11,2,FALSE),VLOOKUP(E2607,'Pontuação 3.0'!C$2:D$11,2,FALSE),VLOOKUP(H2607,'Pontuação 3.0'!I$2:J$11,2,FALSE),VLOOKUP(J2607,'Pontuação 3.0'!G$2:H$11,2,FALSE),VLOOKUP(G2607,'Pontuação 3.0'!E$2:F$11,2,FALSE),VLOOKUP(K2607,'Pontuação 3.0'!K$2:L$11,2,FALSE),VLOOKUP(L2607,'Pontuação 3.0'!M$2:N$13,2,FALSE)),0)</f>
        <v>1989</v>
      </c>
      <c r="AK2607" s="10">
        <f t="shared" si="6"/>
        <v>199</v>
      </c>
      <c r="AL2607" s="10" t="str">
        <f t="array" ref="AL2607">IFERROR(INDEX('Pontuação 3.0'!G$13:G$191, MATCH(AK2607, 'Pontuação 3.0'!F$13:F$191, 0)), "Faixa Indefinida")</f>
        <v>C</v>
      </c>
      <c r="AM2607" s="10">
        <f t="shared" si="7"/>
        <v>0</v>
      </c>
      <c r="AN2607" s="10">
        <f t="shared" si="8"/>
        <v>0</v>
      </c>
      <c r="AO2607" s="10">
        <f t="shared" si="9"/>
        <v>1</v>
      </c>
      <c r="AP2607" s="10">
        <f t="shared" si="10"/>
        <v>0</v>
      </c>
    </row>
    <row r="2608" ht="15.75" customHeight="1">
      <c r="A2608" s="7">
        <v>45678.0</v>
      </c>
      <c r="B2608" s="8" t="s">
        <v>5942</v>
      </c>
      <c r="C2608" s="8" t="s">
        <v>5943</v>
      </c>
      <c r="D2608" s="9">
        <v>1.2996045309E10</v>
      </c>
      <c r="E2608" s="8" t="s">
        <v>6103</v>
      </c>
      <c r="F2608" s="8" t="s">
        <v>6116</v>
      </c>
      <c r="G2608" s="8" t="s">
        <v>6117</v>
      </c>
      <c r="H2608" s="8" t="s">
        <v>6118</v>
      </c>
      <c r="I2608" s="8" t="s">
        <v>6107</v>
      </c>
      <c r="J2608" s="8" t="s">
        <v>6119</v>
      </c>
      <c r="K2608" s="8" t="s">
        <v>6107</v>
      </c>
      <c r="L2608" s="8" t="s">
        <v>6120</v>
      </c>
      <c r="M2608" s="8" t="s">
        <v>6113</v>
      </c>
      <c r="N2608" s="12" t="s">
        <v>18</v>
      </c>
      <c r="O2608" s="12" t="s">
        <v>20</v>
      </c>
      <c r="P2608" s="12" t="s">
        <v>112</v>
      </c>
      <c r="Q2608" s="12" t="s">
        <v>184</v>
      </c>
      <c r="R2608" s="12" t="s">
        <v>32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10">
        <f>ROUNDUP(SUM(VLOOKUP(F2608,'Pontuação'!A$2:B$11,2,FALSE),VLOOKUP(E2608,'Pontuação'!C$2:D$11,2,FALSE),VLOOKUP(H2608,'Pontuação'!I$2:J$11,2,FALSE),VLOOKUP(J2608,'Pontuação'!G$2:H$11,2,FALSE),VLOOKUP(L2608,'Pontuação'!M$2:N$13,2,FALSE)),0)</f>
        <v>1727</v>
      </c>
      <c r="AD2608" s="11">
        <f t="shared" si="1"/>
        <v>173</v>
      </c>
      <c r="AE2608" s="11" t="str">
        <f t="array" ref="AE2608">IFERROR(INDEX('Pontuação'!G$13:G$101, MATCH(AD2608, 'Pontuação'!F$13:F$101, 0)), "Faixa Indefinida")</f>
        <v>B</v>
      </c>
      <c r="AF2608" s="11">
        <f t="shared" si="2"/>
        <v>0</v>
      </c>
      <c r="AG2608" s="11">
        <f t="shared" si="3"/>
        <v>1</v>
      </c>
      <c r="AH2608" s="11">
        <f t="shared" si="4"/>
        <v>0</v>
      </c>
      <c r="AI2608" s="11">
        <f t="shared" si="5"/>
        <v>0</v>
      </c>
      <c r="AJ2608" s="11">
        <f>ROUNDUP(SUM(VLOOKUP(F2608,'Pontuação 3.0'!A$2:B$11,2,FALSE),VLOOKUP(E2608,'Pontuação 3.0'!C$2:D$11,2,FALSE),VLOOKUP(H2608,'Pontuação 3.0'!I$2:J$11,2,FALSE),VLOOKUP(J2608,'Pontuação 3.0'!G$2:H$11,2,FALSE),VLOOKUP(G2608,'Pontuação 3.0'!E$2:F$11,2,FALSE),VLOOKUP(K2608,'Pontuação 3.0'!K$2:L$11,2,FALSE),VLOOKUP(L2608,'Pontuação 3.0'!M$2:N$13,2,FALSE)),0)</f>
        <v>2295</v>
      </c>
      <c r="AK2608" s="10">
        <f t="shared" si="6"/>
        <v>230</v>
      </c>
      <c r="AL2608" s="10" t="str">
        <f t="array" ref="AL2608">IFERROR(INDEX('Pontuação 3.0'!G$13:G$191, MATCH(AK2608, 'Pontuação 3.0'!F$13:F$191, 0)), "Faixa Indefinida")</f>
        <v>B</v>
      </c>
      <c r="AM2608" s="10">
        <f t="shared" si="7"/>
        <v>0</v>
      </c>
      <c r="AN2608" s="10">
        <f t="shared" si="8"/>
        <v>1</v>
      </c>
      <c r="AO2608" s="10">
        <f t="shared" si="9"/>
        <v>0</v>
      </c>
      <c r="AP2608" s="10">
        <f t="shared" si="10"/>
        <v>0</v>
      </c>
    </row>
    <row r="2609" ht="15.75" customHeight="1">
      <c r="A2609" s="7">
        <v>45678.0</v>
      </c>
      <c r="B2609" s="8" t="s">
        <v>5944</v>
      </c>
      <c r="C2609" s="8" t="s">
        <v>5945</v>
      </c>
      <c r="D2609" s="9">
        <v>5.49962444501E11</v>
      </c>
      <c r="E2609" s="8" t="s">
        <v>6103</v>
      </c>
      <c r="F2609" s="8" t="s">
        <v>6116</v>
      </c>
      <c r="G2609" s="8" t="s">
        <v>6117</v>
      </c>
      <c r="H2609" s="8" t="s">
        <v>6135</v>
      </c>
      <c r="I2609" s="8" t="s">
        <v>6107</v>
      </c>
      <c r="J2609" s="8" t="s">
        <v>6119</v>
      </c>
      <c r="K2609" s="8" t="s">
        <v>6109</v>
      </c>
      <c r="L2609" s="8" t="s">
        <v>6115</v>
      </c>
      <c r="M2609" s="8" t="s">
        <v>6113</v>
      </c>
      <c r="N2609" s="12" t="s">
        <v>18</v>
      </c>
      <c r="O2609" s="12" t="s">
        <v>20</v>
      </c>
      <c r="P2609" s="12" t="s">
        <v>19</v>
      </c>
      <c r="Q2609" s="12" t="s">
        <v>22</v>
      </c>
      <c r="R2609" s="12" t="s">
        <v>21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10">
        <f>ROUNDUP(SUM(VLOOKUP(F2609,'Pontuação'!A$2:B$11,2,FALSE),VLOOKUP(E2609,'Pontuação'!C$2:D$11,2,FALSE),VLOOKUP(H2609,'Pontuação'!I$2:J$11,2,FALSE),VLOOKUP(J2609,'Pontuação'!G$2:H$11,2,FALSE),VLOOKUP(L2609,'Pontuação'!M$2:N$13,2,FALSE)),0)</f>
        <v>1579</v>
      </c>
      <c r="AD2609" s="11">
        <f t="shared" si="1"/>
        <v>158</v>
      </c>
      <c r="AE2609" s="11" t="str">
        <f t="array" ref="AE2609">IFERROR(INDEX('Pontuação'!G$13:G$101, MATCH(AD2609, 'Pontuação'!F$13:F$101, 0)), "Faixa Indefinida")</f>
        <v>C</v>
      </c>
      <c r="AF2609" s="11">
        <f t="shared" si="2"/>
        <v>0</v>
      </c>
      <c r="AG2609" s="11">
        <f t="shared" si="3"/>
        <v>0</v>
      </c>
      <c r="AH2609" s="11">
        <f t="shared" si="4"/>
        <v>1</v>
      </c>
      <c r="AI2609" s="11">
        <f t="shared" si="5"/>
        <v>0</v>
      </c>
      <c r="AJ2609" s="11">
        <f>ROUNDUP(SUM(VLOOKUP(F2609,'Pontuação 3.0'!A$2:B$11,2,FALSE),VLOOKUP(E2609,'Pontuação 3.0'!C$2:D$11,2,FALSE),VLOOKUP(H2609,'Pontuação 3.0'!I$2:J$11,2,FALSE),VLOOKUP(J2609,'Pontuação 3.0'!G$2:H$11,2,FALSE),VLOOKUP(G2609,'Pontuação 3.0'!E$2:F$11,2,FALSE),VLOOKUP(K2609,'Pontuação 3.0'!K$2:L$11,2,FALSE),VLOOKUP(L2609,'Pontuação 3.0'!M$2:N$13,2,FALSE)),0)</f>
        <v>2319</v>
      </c>
      <c r="AK2609" s="10">
        <f t="shared" si="6"/>
        <v>232</v>
      </c>
      <c r="AL2609" s="10" t="str">
        <f t="array" ref="AL2609">IFERROR(INDEX('Pontuação 3.0'!G$13:G$191, MATCH(AK2609, 'Pontuação 3.0'!F$13:F$191, 0)), "Faixa Indefinida")</f>
        <v>B</v>
      </c>
      <c r="AM2609" s="10">
        <f t="shared" si="7"/>
        <v>0</v>
      </c>
      <c r="AN2609" s="10">
        <f t="shared" si="8"/>
        <v>1</v>
      </c>
      <c r="AO2609" s="10">
        <f t="shared" si="9"/>
        <v>0</v>
      </c>
      <c r="AP2609" s="10">
        <f t="shared" si="10"/>
        <v>0</v>
      </c>
    </row>
    <row r="2610" ht="15.75" customHeight="1">
      <c r="A2610" s="7">
        <v>45678.0</v>
      </c>
      <c r="B2610" s="8" t="s">
        <v>4331</v>
      </c>
      <c r="C2610" s="8" t="s">
        <v>5946</v>
      </c>
      <c r="D2610" s="9">
        <v>4.1999318402E10</v>
      </c>
      <c r="E2610" s="8" t="s">
        <v>6103</v>
      </c>
      <c r="F2610" s="8" t="s">
        <v>6116</v>
      </c>
      <c r="G2610" s="8" t="s">
        <v>6117</v>
      </c>
      <c r="H2610" s="8" t="s">
        <v>6135</v>
      </c>
      <c r="I2610" s="8" t="s">
        <v>6107</v>
      </c>
      <c r="J2610" s="8" t="s">
        <v>6119</v>
      </c>
      <c r="K2610" s="8" t="s">
        <v>6107</v>
      </c>
      <c r="L2610" s="8" t="s">
        <v>6115</v>
      </c>
      <c r="M2610" s="8" t="s">
        <v>6121</v>
      </c>
      <c r="N2610" s="12" t="s">
        <v>18</v>
      </c>
      <c r="O2610" s="12" t="s">
        <v>20</v>
      </c>
      <c r="P2610" s="12" t="s">
        <v>19</v>
      </c>
      <c r="Q2610" s="12" t="s">
        <v>22</v>
      </c>
      <c r="R2610" s="12" t="s">
        <v>32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10">
        <f>ROUNDUP(SUM(VLOOKUP(F2610,'Pontuação'!A$2:B$11,2,FALSE),VLOOKUP(E2610,'Pontuação'!C$2:D$11,2,FALSE),VLOOKUP(H2610,'Pontuação'!I$2:J$11,2,FALSE),VLOOKUP(J2610,'Pontuação'!G$2:H$11,2,FALSE),VLOOKUP(L2610,'Pontuação'!M$2:N$13,2,FALSE)),0)</f>
        <v>1579</v>
      </c>
      <c r="AD2610" s="11">
        <f t="shared" si="1"/>
        <v>158</v>
      </c>
      <c r="AE2610" s="11" t="str">
        <f t="array" ref="AE2610">IFERROR(INDEX('Pontuação'!G$13:G$101, MATCH(AD2610, 'Pontuação'!F$13:F$101, 0)), "Faixa Indefinida")</f>
        <v>C</v>
      </c>
      <c r="AF2610" s="11">
        <f t="shared" si="2"/>
        <v>0</v>
      </c>
      <c r="AG2610" s="11">
        <f t="shared" si="3"/>
        <v>0</v>
      </c>
      <c r="AH2610" s="11">
        <f t="shared" si="4"/>
        <v>1</v>
      </c>
      <c r="AI2610" s="11">
        <f t="shared" si="5"/>
        <v>0</v>
      </c>
      <c r="AJ2610" s="11">
        <f>ROUNDUP(SUM(VLOOKUP(F2610,'Pontuação 3.0'!A$2:B$11,2,FALSE),VLOOKUP(E2610,'Pontuação 3.0'!C$2:D$11,2,FALSE),VLOOKUP(H2610,'Pontuação 3.0'!I$2:J$11,2,FALSE),VLOOKUP(J2610,'Pontuação 3.0'!G$2:H$11,2,FALSE),VLOOKUP(G2610,'Pontuação 3.0'!E$2:F$11,2,FALSE),VLOOKUP(K2610,'Pontuação 3.0'!K$2:L$11,2,FALSE),VLOOKUP(L2610,'Pontuação 3.0'!M$2:N$13,2,FALSE)),0)</f>
        <v>2058</v>
      </c>
      <c r="AK2610" s="10">
        <f t="shared" si="6"/>
        <v>206</v>
      </c>
      <c r="AL2610" s="10" t="str">
        <f t="array" ref="AL2610">IFERROR(INDEX('Pontuação 3.0'!G$13:G$191, MATCH(AK2610, 'Pontuação 3.0'!F$13:F$191, 0)), "Faixa Indefinida")</f>
        <v>C</v>
      </c>
      <c r="AM2610" s="10">
        <f t="shared" si="7"/>
        <v>0</v>
      </c>
      <c r="AN2610" s="10">
        <f t="shared" si="8"/>
        <v>0</v>
      </c>
      <c r="AO2610" s="10">
        <f t="shared" si="9"/>
        <v>1</v>
      </c>
      <c r="AP2610" s="10">
        <f t="shared" si="10"/>
        <v>0</v>
      </c>
    </row>
    <row r="2611" ht="15.75" customHeight="1">
      <c r="A2611" s="7">
        <v>45678.0</v>
      </c>
      <c r="B2611" s="8" t="s">
        <v>5949</v>
      </c>
      <c r="C2611" s="8" t="s">
        <v>5950</v>
      </c>
      <c r="D2611" s="9">
        <v>9.4984514171E10</v>
      </c>
      <c r="E2611" s="8" t="s">
        <v>6125</v>
      </c>
      <c r="F2611" s="8" t="s">
        <v>6126</v>
      </c>
      <c r="G2611" s="8" t="s">
        <v>6114</v>
      </c>
      <c r="H2611" s="8" t="s">
        <v>6123</v>
      </c>
      <c r="I2611" s="8" t="s">
        <v>6128</v>
      </c>
      <c r="J2611" s="8" t="s">
        <v>6119</v>
      </c>
      <c r="K2611" s="8" t="s">
        <v>6107</v>
      </c>
      <c r="L2611" s="8" t="s">
        <v>6120</v>
      </c>
      <c r="M2611" s="8" t="s">
        <v>6121</v>
      </c>
      <c r="N2611" s="12" t="s">
        <v>18</v>
      </c>
      <c r="O2611" s="12" t="s">
        <v>20</v>
      </c>
      <c r="P2611" s="12" t="s">
        <v>121</v>
      </c>
      <c r="Q2611" s="12" t="s">
        <v>22</v>
      </c>
      <c r="R2611" s="12" t="s">
        <v>32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10">
        <f>ROUNDUP(SUM(VLOOKUP(F2611,'Pontuação'!A$2:B$11,2,FALSE),VLOOKUP(E2611,'Pontuação'!C$2:D$11,2,FALSE),VLOOKUP(H2611,'Pontuação'!I$2:J$11,2,FALSE),VLOOKUP(J2611,'Pontuação'!G$2:H$11,2,FALSE),VLOOKUP(L2611,'Pontuação'!M$2:N$13,2,FALSE)),0)</f>
        <v>1563</v>
      </c>
      <c r="AD2611" s="11">
        <f t="shared" si="1"/>
        <v>156</v>
      </c>
      <c r="AE2611" s="11" t="str">
        <f t="array" ref="AE2611">IFERROR(INDEX('Pontuação'!G$13:G$101, MATCH(AD2611, 'Pontuação'!F$13:F$101, 0)), "Faixa Indefinida")</f>
        <v>C</v>
      </c>
      <c r="AF2611" s="11">
        <f t="shared" si="2"/>
        <v>0</v>
      </c>
      <c r="AG2611" s="11">
        <f t="shared" si="3"/>
        <v>0</v>
      </c>
      <c r="AH2611" s="11">
        <f t="shared" si="4"/>
        <v>1</v>
      </c>
      <c r="AI2611" s="11">
        <f t="shared" si="5"/>
        <v>0</v>
      </c>
      <c r="AJ2611" s="11">
        <f>ROUNDUP(SUM(VLOOKUP(F2611,'Pontuação 3.0'!A$2:B$11,2,FALSE),VLOOKUP(E2611,'Pontuação 3.0'!C$2:D$11,2,FALSE),VLOOKUP(H2611,'Pontuação 3.0'!I$2:J$11,2,FALSE),VLOOKUP(J2611,'Pontuação 3.0'!G$2:H$11,2,FALSE),VLOOKUP(G2611,'Pontuação 3.0'!E$2:F$11,2,FALSE),VLOOKUP(K2611,'Pontuação 3.0'!K$2:L$11,2,FALSE),VLOOKUP(L2611,'Pontuação 3.0'!M$2:N$13,2,FALSE)),0)</f>
        <v>1747</v>
      </c>
      <c r="AK2611" s="10">
        <f t="shared" si="6"/>
        <v>175</v>
      </c>
      <c r="AL2611" s="10" t="str">
        <f t="array" ref="AL2611">IFERROR(INDEX('Pontuação 3.0'!G$13:G$191, MATCH(AK2611, 'Pontuação 3.0'!F$13:F$191, 0)), "Faixa Indefinida")</f>
        <v>D</v>
      </c>
      <c r="AM2611" s="10">
        <f t="shared" si="7"/>
        <v>0</v>
      </c>
      <c r="AN2611" s="10">
        <f t="shared" si="8"/>
        <v>0</v>
      </c>
      <c r="AO2611" s="10">
        <f t="shared" si="9"/>
        <v>0</v>
      </c>
      <c r="AP2611" s="10">
        <f t="shared" si="10"/>
        <v>1</v>
      </c>
    </row>
    <row r="2612" ht="15.75" customHeight="1">
      <c r="A2612" s="7">
        <v>45678.0</v>
      </c>
      <c r="B2612" s="8" t="s">
        <v>5951</v>
      </c>
      <c r="C2612" s="8" t="s">
        <v>5952</v>
      </c>
      <c r="D2612" s="8" t="s">
        <v>5953</v>
      </c>
      <c r="E2612" s="8" t="s">
        <v>6103</v>
      </c>
      <c r="F2612" s="8" t="s">
        <v>6116</v>
      </c>
      <c r="G2612" s="8" t="s">
        <v>6114</v>
      </c>
      <c r="H2612" s="8" t="s">
        <v>6123</v>
      </c>
      <c r="I2612" s="8" t="s">
        <v>6128</v>
      </c>
      <c r="J2612" s="8" t="s">
        <v>6119</v>
      </c>
      <c r="K2612" s="8" t="s">
        <v>6109</v>
      </c>
      <c r="L2612" s="8" t="s">
        <v>6115</v>
      </c>
      <c r="M2612" s="8" t="s">
        <v>6121</v>
      </c>
      <c r="N2612" s="12" t="s">
        <v>18</v>
      </c>
      <c r="O2612" s="12" t="s">
        <v>20</v>
      </c>
      <c r="P2612" s="12" t="s">
        <v>102</v>
      </c>
      <c r="Q2612" s="12" t="s">
        <v>22</v>
      </c>
      <c r="R2612" s="12" t="s">
        <v>32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10">
        <f>ROUNDUP(SUM(VLOOKUP(F2612,'Pontuação'!A$2:B$11,2,FALSE),VLOOKUP(E2612,'Pontuação'!C$2:D$11,2,FALSE),VLOOKUP(H2612,'Pontuação'!I$2:J$11,2,FALSE),VLOOKUP(J2612,'Pontuação'!G$2:H$11,2,FALSE),VLOOKUP(L2612,'Pontuação'!M$2:N$13,2,FALSE)),0)</f>
        <v>1439</v>
      </c>
      <c r="AD2612" s="11">
        <f t="shared" si="1"/>
        <v>144</v>
      </c>
      <c r="AE2612" s="11" t="str">
        <f t="array" ref="AE2612">IFERROR(INDEX('Pontuação'!G$13:G$101, MATCH(AD2612, 'Pontuação'!F$13:F$101, 0)), "Faixa Indefinida")</f>
        <v>D</v>
      </c>
      <c r="AF2612" s="11">
        <f t="shared" si="2"/>
        <v>0</v>
      </c>
      <c r="AG2612" s="11">
        <f t="shared" si="3"/>
        <v>0</v>
      </c>
      <c r="AH2612" s="11">
        <f t="shared" si="4"/>
        <v>0</v>
      </c>
      <c r="AI2612" s="11">
        <f t="shared" si="5"/>
        <v>1</v>
      </c>
      <c r="AJ2612" s="11">
        <f>ROUNDUP(SUM(VLOOKUP(F2612,'Pontuação 3.0'!A$2:B$11,2,FALSE),VLOOKUP(E2612,'Pontuação 3.0'!C$2:D$11,2,FALSE),VLOOKUP(H2612,'Pontuação 3.0'!I$2:J$11,2,FALSE),VLOOKUP(J2612,'Pontuação 3.0'!G$2:H$11,2,FALSE),VLOOKUP(G2612,'Pontuação 3.0'!E$2:F$11,2,FALSE),VLOOKUP(K2612,'Pontuação 3.0'!K$2:L$11,2,FALSE),VLOOKUP(L2612,'Pontuação 3.0'!M$2:N$13,2,FALSE)),0)</f>
        <v>2085</v>
      </c>
      <c r="AK2612" s="10">
        <f t="shared" si="6"/>
        <v>209</v>
      </c>
      <c r="AL2612" s="10" t="str">
        <f t="array" ref="AL2612">IFERROR(INDEX('Pontuação 3.0'!G$13:G$191, MATCH(AK2612, 'Pontuação 3.0'!F$13:F$191, 0)), "Faixa Indefinida")</f>
        <v>C</v>
      </c>
      <c r="AM2612" s="10">
        <f t="shared" si="7"/>
        <v>0</v>
      </c>
      <c r="AN2612" s="10">
        <f t="shared" si="8"/>
        <v>0</v>
      </c>
      <c r="AO2612" s="10">
        <f t="shared" si="9"/>
        <v>1</v>
      </c>
      <c r="AP2612" s="10">
        <f t="shared" si="10"/>
        <v>0</v>
      </c>
    </row>
    <row r="2613" ht="15.75" customHeight="1">
      <c r="A2613" s="7">
        <v>45678.0</v>
      </c>
      <c r="B2613" s="8" t="s">
        <v>26</v>
      </c>
      <c r="C2613" s="8" t="s">
        <v>5954</v>
      </c>
      <c r="D2613" s="9">
        <v>1.1959678806E10</v>
      </c>
      <c r="E2613" s="8" t="s">
        <v>6103</v>
      </c>
      <c r="F2613" s="8" t="s">
        <v>6127</v>
      </c>
      <c r="G2613" s="8" t="s">
        <v>6112</v>
      </c>
      <c r="H2613" s="8" t="s">
        <v>6123</v>
      </c>
      <c r="I2613" s="8" t="s">
        <v>6107</v>
      </c>
      <c r="J2613" s="8" t="s">
        <v>6119</v>
      </c>
      <c r="K2613" s="8" t="s">
        <v>6107</v>
      </c>
      <c r="L2613" s="8" t="s">
        <v>6115</v>
      </c>
      <c r="M2613" s="8" t="s">
        <v>6111</v>
      </c>
      <c r="N2613" s="12" t="s">
        <v>18</v>
      </c>
      <c r="O2613" s="12" t="s">
        <v>20</v>
      </c>
      <c r="P2613" s="12" t="s">
        <v>19</v>
      </c>
      <c r="Q2613" s="12" t="s">
        <v>83</v>
      </c>
      <c r="R2613" s="12" t="s">
        <v>32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10">
        <f>ROUNDUP(SUM(VLOOKUP(F2613,'Pontuação'!A$2:B$11,2,FALSE),VLOOKUP(E2613,'Pontuação'!C$2:D$11,2,FALSE),VLOOKUP(H2613,'Pontuação'!I$2:J$11,2,FALSE),VLOOKUP(J2613,'Pontuação'!G$2:H$11,2,FALSE),VLOOKUP(L2613,'Pontuação'!M$2:N$13,2,FALSE)),0)</f>
        <v>1194</v>
      </c>
      <c r="AD2613" s="11">
        <f t="shared" si="1"/>
        <v>119</v>
      </c>
      <c r="AE2613" s="11" t="str">
        <f t="array" ref="AE2613">IFERROR(INDEX('Pontuação'!G$13:G$101, MATCH(AD2613, 'Pontuação'!F$13:F$101, 0)), "Faixa Indefinida")</f>
        <v>D</v>
      </c>
      <c r="AF2613" s="11">
        <f t="shared" si="2"/>
        <v>0</v>
      </c>
      <c r="AG2613" s="11">
        <f t="shared" si="3"/>
        <v>0</v>
      </c>
      <c r="AH2613" s="11">
        <f t="shared" si="4"/>
        <v>0</v>
      </c>
      <c r="AI2613" s="11">
        <f t="shared" si="5"/>
        <v>1</v>
      </c>
      <c r="AJ2613" s="11">
        <f>ROUNDUP(SUM(VLOOKUP(F2613,'Pontuação 3.0'!A$2:B$11,2,FALSE),VLOOKUP(E2613,'Pontuação 3.0'!C$2:D$11,2,FALSE),VLOOKUP(H2613,'Pontuação 3.0'!I$2:J$11,2,FALSE),VLOOKUP(J2613,'Pontuação 3.0'!G$2:H$11,2,FALSE),VLOOKUP(G2613,'Pontuação 3.0'!E$2:F$11,2,FALSE),VLOOKUP(K2613,'Pontuação 3.0'!K$2:L$11,2,FALSE),VLOOKUP(L2613,'Pontuação 3.0'!M$2:N$13,2,FALSE)),0)</f>
        <v>1719</v>
      </c>
      <c r="AK2613" s="10">
        <f t="shared" si="6"/>
        <v>172</v>
      </c>
      <c r="AL2613" s="10" t="str">
        <f t="array" ref="AL2613">IFERROR(INDEX('Pontuação 3.0'!G$13:G$191, MATCH(AK2613, 'Pontuação 3.0'!F$13:F$191, 0)), "Faixa Indefinida")</f>
        <v>D</v>
      </c>
      <c r="AM2613" s="10">
        <f t="shared" si="7"/>
        <v>0</v>
      </c>
      <c r="AN2613" s="10">
        <f t="shared" si="8"/>
        <v>0</v>
      </c>
      <c r="AO2613" s="10">
        <f t="shared" si="9"/>
        <v>0</v>
      </c>
      <c r="AP2613" s="10">
        <f t="shared" si="10"/>
        <v>1</v>
      </c>
    </row>
    <row r="2614" ht="15.75" customHeight="1">
      <c r="A2614" s="7">
        <v>45678.0</v>
      </c>
      <c r="B2614" s="8" t="s">
        <v>1395</v>
      </c>
      <c r="C2614" s="8" t="s">
        <v>5958</v>
      </c>
      <c r="D2614" s="9">
        <v>9.94309796E8</v>
      </c>
      <c r="E2614" s="8" t="s">
        <v>6103</v>
      </c>
      <c r="F2614" s="8" t="s">
        <v>6116</v>
      </c>
      <c r="G2614" s="8" t="s">
        <v>6122</v>
      </c>
      <c r="H2614" s="8" t="s">
        <v>6118</v>
      </c>
      <c r="I2614" s="8" t="s">
        <v>6107</v>
      </c>
      <c r="J2614" s="8" t="s">
        <v>6119</v>
      </c>
      <c r="K2614" s="8" t="s">
        <v>6107</v>
      </c>
      <c r="L2614" s="8" t="s">
        <v>6120</v>
      </c>
      <c r="M2614" s="8" t="s">
        <v>6113</v>
      </c>
      <c r="N2614" s="12" t="s">
        <v>18</v>
      </c>
      <c r="O2614" s="12" t="s">
        <v>20</v>
      </c>
      <c r="P2614" s="12" t="s">
        <v>19</v>
      </c>
      <c r="Q2614" s="12" t="s">
        <v>22</v>
      </c>
      <c r="R2614" s="12" t="s">
        <v>21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10">
        <f>ROUNDUP(SUM(VLOOKUP(F2614,'Pontuação'!A$2:B$11,2,FALSE),VLOOKUP(E2614,'Pontuação'!C$2:D$11,2,FALSE),VLOOKUP(H2614,'Pontuação'!I$2:J$11,2,FALSE),VLOOKUP(J2614,'Pontuação'!G$2:H$11,2,FALSE),VLOOKUP(L2614,'Pontuação'!M$2:N$13,2,FALSE)),0)</f>
        <v>1727</v>
      </c>
      <c r="AD2614" s="11">
        <f t="shared" si="1"/>
        <v>173</v>
      </c>
      <c r="AE2614" s="11" t="str">
        <f t="array" ref="AE2614">IFERROR(INDEX('Pontuação'!G$13:G$101, MATCH(AD2614, 'Pontuação'!F$13:F$101, 0)), "Faixa Indefinida")</f>
        <v>B</v>
      </c>
      <c r="AF2614" s="11">
        <f t="shared" si="2"/>
        <v>0</v>
      </c>
      <c r="AG2614" s="11">
        <f t="shared" si="3"/>
        <v>1</v>
      </c>
      <c r="AH2614" s="11">
        <f t="shared" si="4"/>
        <v>0</v>
      </c>
      <c r="AI2614" s="11">
        <f t="shared" si="5"/>
        <v>0</v>
      </c>
      <c r="AJ2614" s="11">
        <f>ROUNDUP(SUM(VLOOKUP(F2614,'Pontuação 3.0'!A$2:B$11,2,FALSE),VLOOKUP(E2614,'Pontuação 3.0'!C$2:D$11,2,FALSE),VLOOKUP(H2614,'Pontuação 3.0'!I$2:J$11,2,FALSE),VLOOKUP(J2614,'Pontuação 3.0'!G$2:H$11,2,FALSE),VLOOKUP(G2614,'Pontuação 3.0'!E$2:F$11,2,FALSE),VLOOKUP(K2614,'Pontuação 3.0'!K$2:L$11,2,FALSE),VLOOKUP(L2614,'Pontuação 3.0'!M$2:N$13,2,FALSE)),0)</f>
        <v>2155</v>
      </c>
      <c r="AK2614" s="10">
        <f t="shared" si="6"/>
        <v>216</v>
      </c>
      <c r="AL2614" s="10" t="str">
        <f t="array" ref="AL2614">IFERROR(INDEX('Pontuação 3.0'!G$13:G$191, MATCH(AK2614, 'Pontuação 3.0'!F$13:F$191, 0)), "Faixa Indefinida")</f>
        <v>B</v>
      </c>
      <c r="AM2614" s="10">
        <f t="shared" si="7"/>
        <v>0</v>
      </c>
      <c r="AN2614" s="10">
        <f t="shared" si="8"/>
        <v>1</v>
      </c>
      <c r="AO2614" s="10">
        <f t="shared" si="9"/>
        <v>0</v>
      </c>
      <c r="AP2614" s="10">
        <f t="shared" si="10"/>
        <v>0</v>
      </c>
    </row>
    <row r="2615" ht="15.75" customHeight="1">
      <c r="A2615" s="7">
        <v>45678.0</v>
      </c>
      <c r="B2615" s="8" t="s">
        <v>5959</v>
      </c>
      <c r="C2615" s="8" t="s">
        <v>5960</v>
      </c>
      <c r="D2615" s="14" t="s">
        <v>6271</v>
      </c>
      <c r="E2615" s="8" t="s">
        <v>6103</v>
      </c>
      <c r="F2615" s="8" t="s">
        <v>6126</v>
      </c>
      <c r="G2615" s="8" t="s">
        <v>6122</v>
      </c>
      <c r="H2615" s="8" t="s">
        <v>6106</v>
      </c>
      <c r="I2615" s="8" t="s">
        <v>6128</v>
      </c>
      <c r="J2615" s="8" t="s">
        <v>6119</v>
      </c>
      <c r="K2615" s="8" t="s">
        <v>6109</v>
      </c>
      <c r="L2615" s="8" t="s">
        <v>6120</v>
      </c>
      <c r="M2615" s="8" t="s">
        <v>6121</v>
      </c>
      <c r="N2615" s="12" t="s">
        <v>18</v>
      </c>
      <c r="O2615" s="12" t="s">
        <v>20</v>
      </c>
      <c r="P2615" s="12" t="s">
        <v>121</v>
      </c>
      <c r="Q2615" s="12" t="s">
        <v>22</v>
      </c>
      <c r="R2615" s="12" t="s">
        <v>32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10">
        <f>ROUNDUP(SUM(VLOOKUP(F2615,'Pontuação'!A$2:B$11,2,FALSE),VLOOKUP(E2615,'Pontuação'!C$2:D$11,2,FALSE),VLOOKUP(H2615,'Pontuação'!I$2:J$11,2,FALSE),VLOOKUP(J2615,'Pontuação'!G$2:H$11,2,FALSE),VLOOKUP(L2615,'Pontuação'!M$2:N$13,2,FALSE)),0)</f>
        <v>1673</v>
      </c>
      <c r="AD2615" s="11">
        <f t="shared" si="1"/>
        <v>167</v>
      </c>
      <c r="AE2615" s="11" t="str">
        <f t="array" ref="AE2615">IFERROR(INDEX('Pontuação'!G$13:G$101, MATCH(AD2615, 'Pontuação'!F$13:F$101, 0)), "Faixa Indefinida")</f>
        <v>B</v>
      </c>
      <c r="AF2615" s="11">
        <f t="shared" si="2"/>
        <v>0</v>
      </c>
      <c r="AG2615" s="11">
        <f t="shared" si="3"/>
        <v>1</v>
      </c>
      <c r="AH2615" s="11">
        <f t="shared" si="4"/>
        <v>0</v>
      </c>
      <c r="AI2615" s="11">
        <f t="shared" si="5"/>
        <v>0</v>
      </c>
      <c r="AJ2615" s="11">
        <f>ROUNDUP(SUM(VLOOKUP(F2615,'Pontuação 3.0'!A$2:B$11,2,FALSE),VLOOKUP(E2615,'Pontuação 3.0'!C$2:D$11,2,FALSE),VLOOKUP(H2615,'Pontuação 3.0'!I$2:J$11,2,FALSE),VLOOKUP(J2615,'Pontuação 3.0'!G$2:H$11,2,FALSE),VLOOKUP(G2615,'Pontuação 3.0'!E$2:F$11,2,FALSE),VLOOKUP(K2615,'Pontuação 3.0'!K$2:L$11,2,FALSE),VLOOKUP(L2615,'Pontuação 3.0'!M$2:N$13,2,FALSE)),0)</f>
        <v>2196</v>
      </c>
      <c r="AK2615" s="10">
        <f t="shared" si="6"/>
        <v>220</v>
      </c>
      <c r="AL2615" s="10" t="str">
        <f t="array" ref="AL2615">IFERROR(INDEX('Pontuação 3.0'!G$13:G$191, MATCH(AK2615, 'Pontuação 3.0'!F$13:F$191, 0)), "Faixa Indefinida")</f>
        <v>B</v>
      </c>
      <c r="AM2615" s="10">
        <f t="shared" si="7"/>
        <v>0</v>
      </c>
      <c r="AN2615" s="10">
        <f t="shared" si="8"/>
        <v>1</v>
      </c>
      <c r="AO2615" s="10">
        <f t="shared" si="9"/>
        <v>0</v>
      </c>
      <c r="AP2615" s="10">
        <f t="shared" si="10"/>
        <v>0</v>
      </c>
    </row>
    <row r="2616" ht="15.75" customHeight="1">
      <c r="A2616" s="7">
        <v>45678.0</v>
      </c>
      <c r="B2616" s="8" t="s">
        <v>5961</v>
      </c>
      <c r="C2616" s="8" t="s">
        <v>5962</v>
      </c>
      <c r="D2616" s="9">
        <v>4.8991197322E10</v>
      </c>
      <c r="E2616" s="8" t="s">
        <v>6125</v>
      </c>
      <c r="F2616" s="8" t="s">
        <v>6116</v>
      </c>
      <c r="G2616" s="8" t="s">
        <v>6117</v>
      </c>
      <c r="H2616" s="8" t="s">
        <v>6118</v>
      </c>
      <c r="I2616" s="8" t="s">
        <v>6128</v>
      </c>
      <c r="J2616" s="8" t="s">
        <v>6119</v>
      </c>
      <c r="K2616" s="8" t="s">
        <v>6109</v>
      </c>
      <c r="L2616" s="8" t="s">
        <v>6120</v>
      </c>
      <c r="M2616" s="8" t="s">
        <v>6121</v>
      </c>
      <c r="N2616" s="12" t="s">
        <v>18</v>
      </c>
      <c r="O2616" s="12" t="s">
        <v>20</v>
      </c>
      <c r="P2616" s="12" t="s">
        <v>31</v>
      </c>
      <c r="Q2616" s="12" t="s">
        <v>1098</v>
      </c>
      <c r="R2616" s="12" t="s">
        <v>32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10">
        <f>ROUNDUP(SUM(VLOOKUP(F2616,'Pontuação'!A$2:B$11,2,FALSE),VLOOKUP(E2616,'Pontuação'!C$2:D$11,2,FALSE),VLOOKUP(H2616,'Pontuação'!I$2:J$11,2,FALSE),VLOOKUP(J2616,'Pontuação'!G$2:H$11,2,FALSE),VLOOKUP(L2616,'Pontuação'!M$2:N$13,2,FALSE)),0)</f>
        <v>1731</v>
      </c>
      <c r="AD2616" s="11">
        <f t="shared" si="1"/>
        <v>173</v>
      </c>
      <c r="AE2616" s="11" t="str">
        <f t="array" ref="AE2616">IFERROR(INDEX('Pontuação'!G$13:G$101, MATCH(AD2616, 'Pontuação'!F$13:F$101, 0)), "Faixa Indefinida")</f>
        <v>B</v>
      </c>
      <c r="AF2616" s="11">
        <f t="shared" si="2"/>
        <v>0</v>
      </c>
      <c r="AG2616" s="11">
        <f t="shared" si="3"/>
        <v>1</v>
      </c>
      <c r="AH2616" s="11">
        <f t="shared" si="4"/>
        <v>0</v>
      </c>
      <c r="AI2616" s="11">
        <f t="shared" si="5"/>
        <v>0</v>
      </c>
      <c r="AJ2616" s="11">
        <f>ROUNDUP(SUM(VLOOKUP(F2616,'Pontuação 3.0'!A$2:B$11,2,FALSE),VLOOKUP(E2616,'Pontuação 3.0'!C$2:D$11,2,FALSE),VLOOKUP(H2616,'Pontuação 3.0'!I$2:J$11,2,FALSE),VLOOKUP(J2616,'Pontuação 3.0'!G$2:H$11,2,FALSE),VLOOKUP(G2616,'Pontuação 3.0'!E$2:F$11,2,FALSE),VLOOKUP(K2616,'Pontuação 3.0'!K$2:L$11,2,FALSE),VLOOKUP(L2616,'Pontuação 3.0'!M$2:N$13,2,FALSE)),0)</f>
        <v>2526</v>
      </c>
      <c r="AK2616" s="10">
        <f t="shared" si="6"/>
        <v>253</v>
      </c>
      <c r="AL2616" s="10" t="str">
        <f t="array" ref="AL2616">IFERROR(INDEX('Pontuação 3.0'!G$13:G$191, MATCH(AK2616, 'Pontuação 3.0'!F$13:F$191, 0)), "Faixa Indefinida")</f>
        <v>A</v>
      </c>
      <c r="AM2616" s="10">
        <f t="shared" si="7"/>
        <v>1</v>
      </c>
      <c r="AN2616" s="10">
        <f t="shared" si="8"/>
        <v>0</v>
      </c>
      <c r="AO2616" s="10">
        <f t="shared" si="9"/>
        <v>0</v>
      </c>
      <c r="AP2616" s="10">
        <f t="shared" si="10"/>
        <v>0</v>
      </c>
    </row>
    <row r="2617" ht="15.75" customHeight="1">
      <c r="A2617" s="7">
        <v>45678.0</v>
      </c>
      <c r="B2617" s="8" t="s">
        <v>5963</v>
      </c>
      <c r="C2617" s="8" t="s">
        <v>5964</v>
      </c>
      <c r="D2617" s="9">
        <v>6.1999176766E10</v>
      </c>
      <c r="E2617" s="8" t="s">
        <v>6103</v>
      </c>
      <c r="F2617" s="8" t="s">
        <v>6116</v>
      </c>
      <c r="G2617" s="8" t="s">
        <v>6117</v>
      </c>
      <c r="H2617" s="8" t="s">
        <v>6123</v>
      </c>
      <c r="I2617" s="8" t="s">
        <v>6107</v>
      </c>
      <c r="J2617" s="8" t="s">
        <v>6119</v>
      </c>
      <c r="K2617" s="8" t="s">
        <v>6107</v>
      </c>
      <c r="L2617" s="8" t="s">
        <v>6120</v>
      </c>
      <c r="M2617" s="8" t="s">
        <v>6113</v>
      </c>
      <c r="N2617" s="12" t="s">
        <v>18</v>
      </c>
      <c r="O2617" s="12" t="s">
        <v>20</v>
      </c>
      <c r="P2617" s="12" t="s">
        <v>102</v>
      </c>
      <c r="Q2617" s="12" t="s">
        <v>22</v>
      </c>
      <c r="R2617" s="12" t="s">
        <v>21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10">
        <f>ROUNDUP(SUM(VLOOKUP(F2617,'Pontuação'!A$2:B$11,2,FALSE),VLOOKUP(E2617,'Pontuação'!C$2:D$11,2,FALSE),VLOOKUP(H2617,'Pontuação'!I$2:J$11,2,FALSE),VLOOKUP(J2617,'Pontuação'!G$2:H$11,2,FALSE),VLOOKUP(L2617,'Pontuação'!M$2:N$13,2,FALSE)),0)</f>
        <v>1571</v>
      </c>
      <c r="AD2617" s="11">
        <f t="shared" si="1"/>
        <v>157</v>
      </c>
      <c r="AE2617" s="11" t="str">
        <f t="array" ref="AE2617">IFERROR(INDEX('Pontuação'!G$13:G$101, MATCH(AD2617, 'Pontuação'!F$13:F$101, 0)), "Faixa Indefinida")</f>
        <v>C</v>
      </c>
      <c r="AF2617" s="11">
        <f t="shared" si="2"/>
        <v>0</v>
      </c>
      <c r="AG2617" s="11">
        <f t="shared" si="3"/>
        <v>0</v>
      </c>
      <c r="AH2617" s="11">
        <f t="shared" si="4"/>
        <v>1</v>
      </c>
      <c r="AI2617" s="11">
        <f t="shared" si="5"/>
        <v>0</v>
      </c>
      <c r="AJ2617" s="11">
        <f>ROUNDUP(SUM(VLOOKUP(F2617,'Pontuação 3.0'!A$2:B$11,2,FALSE),VLOOKUP(E2617,'Pontuação 3.0'!C$2:D$11,2,FALSE),VLOOKUP(H2617,'Pontuação 3.0'!I$2:J$11,2,FALSE),VLOOKUP(J2617,'Pontuação 3.0'!G$2:H$11,2,FALSE),VLOOKUP(G2617,'Pontuação 3.0'!E$2:F$11,2,FALSE),VLOOKUP(K2617,'Pontuação 3.0'!K$2:L$11,2,FALSE),VLOOKUP(L2617,'Pontuação 3.0'!M$2:N$13,2,FALSE)),0)</f>
        <v>2060</v>
      </c>
      <c r="AK2617" s="10">
        <f t="shared" si="6"/>
        <v>206</v>
      </c>
      <c r="AL2617" s="10" t="str">
        <f t="array" ref="AL2617">IFERROR(INDEX('Pontuação 3.0'!G$13:G$191, MATCH(AK2617, 'Pontuação 3.0'!F$13:F$191, 0)), "Faixa Indefinida")</f>
        <v>C</v>
      </c>
      <c r="AM2617" s="10">
        <f t="shared" si="7"/>
        <v>0</v>
      </c>
      <c r="AN2617" s="10">
        <f t="shared" si="8"/>
        <v>0</v>
      </c>
      <c r="AO2617" s="10">
        <f t="shared" si="9"/>
        <v>1</v>
      </c>
      <c r="AP2617" s="10">
        <f t="shared" si="10"/>
        <v>0</v>
      </c>
    </row>
    <row r="2618" ht="15.75" customHeight="1">
      <c r="A2618" s="7">
        <v>45678.0</v>
      </c>
      <c r="B2618" s="8" t="s">
        <v>5965</v>
      </c>
      <c r="C2618" s="8" t="s">
        <v>5966</v>
      </c>
      <c r="D2618" s="9">
        <v>7.5988032575E10</v>
      </c>
      <c r="E2618" s="8" t="s">
        <v>6103</v>
      </c>
      <c r="F2618" s="8" t="s">
        <v>6116</v>
      </c>
      <c r="G2618" s="8" t="s">
        <v>6114</v>
      </c>
      <c r="H2618" s="8" t="s">
        <v>6106</v>
      </c>
      <c r="I2618" s="8" t="s">
        <v>6128</v>
      </c>
      <c r="J2618" s="8" t="s">
        <v>6108</v>
      </c>
      <c r="K2618" s="8" t="s">
        <v>6109</v>
      </c>
      <c r="L2618" s="8" t="s">
        <v>6120</v>
      </c>
      <c r="M2618" s="8" t="s">
        <v>6113</v>
      </c>
      <c r="N2618" s="12" t="s">
        <v>18</v>
      </c>
      <c r="O2618" s="12" t="s">
        <v>20</v>
      </c>
      <c r="P2618" s="12" t="s">
        <v>76</v>
      </c>
      <c r="Q2618" s="12" t="s">
        <v>33</v>
      </c>
      <c r="R2618" s="12" t="s">
        <v>32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10">
        <f>ROUNDUP(SUM(VLOOKUP(F2618,'Pontuação'!A$2:B$11,2,FALSE),VLOOKUP(E2618,'Pontuação'!C$2:D$11,2,FALSE),VLOOKUP(H2618,'Pontuação'!I$2:J$11,2,FALSE),VLOOKUP(J2618,'Pontuação'!G$2:H$11,2,FALSE),VLOOKUP(L2618,'Pontuação'!M$2:N$13,2,FALSE)),0)</f>
        <v>1790</v>
      </c>
      <c r="AD2618" s="11">
        <f t="shared" si="1"/>
        <v>179</v>
      </c>
      <c r="AE2618" s="11" t="str">
        <f t="array" ref="AE2618">IFERROR(INDEX('Pontuação'!G$13:G$101, MATCH(AD2618, 'Pontuação'!F$13:F$101, 0)), "Faixa Indefinida")</f>
        <v>B</v>
      </c>
      <c r="AF2618" s="11">
        <f t="shared" si="2"/>
        <v>0</v>
      </c>
      <c r="AG2618" s="11">
        <f t="shared" si="3"/>
        <v>1</v>
      </c>
      <c r="AH2618" s="11">
        <f t="shared" si="4"/>
        <v>0</v>
      </c>
      <c r="AI2618" s="11">
        <f t="shared" si="5"/>
        <v>0</v>
      </c>
      <c r="AJ2618" s="11">
        <f>ROUNDUP(SUM(VLOOKUP(F2618,'Pontuação 3.0'!A$2:B$11,2,FALSE),VLOOKUP(E2618,'Pontuação 3.0'!C$2:D$11,2,FALSE),VLOOKUP(H2618,'Pontuação 3.0'!I$2:J$11,2,FALSE),VLOOKUP(J2618,'Pontuação 3.0'!G$2:H$11,2,FALSE),VLOOKUP(G2618,'Pontuação 3.0'!E$2:F$11,2,FALSE),VLOOKUP(K2618,'Pontuação 3.0'!K$2:L$11,2,FALSE),VLOOKUP(L2618,'Pontuação 3.0'!M$2:N$13,2,FALSE)),0)</f>
        <v>2471</v>
      </c>
      <c r="AK2618" s="10">
        <f t="shared" si="6"/>
        <v>247</v>
      </c>
      <c r="AL2618" s="10" t="str">
        <f t="array" ref="AL2618">IFERROR(INDEX('Pontuação 3.0'!G$13:G$191, MATCH(AK2618, 'Pontuação 3.0'!F$13:F$191, 0)), "Faixa Indefinida")</f>
        <v>A</v>
      </c>
      <c r="AM2618" s="10">
        <f t="shared" si="7"/>
        <v>1</v>
      </c>
      <c r="AN2618" s="10">
        <f t="shared" si="8"/>
        <v>0</v>
      </c>
      <c r="AO2618" s="10">
        <f t="shared" si="9"/>
        <v>0</v>
      </c>
      <c r="AP2618" s="10">
        <f t="shared" si="10"/>
        <v>0</v>
      </c>
    </row>
    <row r="2619" ht="15.75" customHeight="1">
      <c r="A2619" s="7">
        <v>45678.0</v>
      </c>
      <c r="B2619" s="8" t="s">
        <v>5967</v>
      </c>
      <c r="C2619" s="8" t="s">
        <v>5968</v>
      </c>
      <c r="D2619" s="8" t="s">
        <v>5969</v>
      </c>
      <c r="E2619" s="8" t="s">
        <v>6103</v>
      </c>
      <c r="F2619" s="8" t="s">
        <v>6126</v>
      </c>
      <c r="G2619" s="8" t="s">
        <v>6117</v>
      </c>
      <c r="H2619" s="8" t="s">
        <v>6135</v>
      </c>
      <c r="I2619" s="8" t="s">
        <v>6128</v>
      </c>
      <c r="J2619" s="8" t="s">
        <v>6108</v>
      </c>
      <c r="K2619" s="8" t="s">
        <v>6109</v>
      </c>
      <c r="L2619" s="8" t="s">
        <v>6110</v>
      </c>
      <c r="M2619" s="8" t="s">
        <v>6111</v>
      </c>
      <c r="N2619" s="12" t="s">
        <v>18</v>
      </c>
      <c r="O2619" s="12" t="s">
        <v>20</v>
      </c>
      <c r="P2619" s="12" t="s">
        <v>71</v>
      </c>
      <c r="Q2619" s="12" t="s">
        <v>33</v>
      </c>
      <c r="R2619" s="12" t="s">
        <v>32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10">
        <f>ROUNDUP(SUM(VLOOKUP(F2619,'Pontuação'!A$2:B$11,2,FALSE),VLOOKUP(E2619,'Pontuação'!C$2:D$11,2,FALSE),VLOOKUP(H2619,'Pontuação'!I$2:J$11,2,FALSE),VLOOKUP(J2619,'Pontuação'!G$2:H$11,2,FALSE),VLOOKUP(L2619,'Pontuação'!M$2:N$13,2,FALSE)),0)</f>
        <v>1742</v>
      </c>
      <c r="AD2619" s="11">
        <f t="shared" si="1"/>
        <v>174</v>
      </c>
      <c r="AE2619" s="11" t="str">
        <f t="array" ref="AE2619">IFERROR(INDEX('Pontuação'!G$13:G$101, MATCH(AD2619, 'Pontuação'!F$13:F$101, 0)), "Faixa Indefinida")</f>
        <v>B</v>
      </c>
      <c r="AF2619" s="11">
        <f t="shared" si="2"/>
        <v>0</v>
      </c>
      <c r="AG2619" s="11">
        <f t="shared" si="3"/>
        <v>1</v>
      </c>
      <c r="AH2619" s="11">
        <f t="shared" si="4"/>
        <v>0</v>
      </c>
      <c r="AI2619" s="11">
        <f t="shared" si="5"/>
        <v>0</v>
      </c>
      <c r="AJ2619" s="11">
        <f>ROUNDUP(SUM(VLOOKUP(F2619,'Pontuação 3.0'!A$2:B$11,2,FALSE),VLOOKUP(E2619,'Pontuação 3.0'!C$2:D$11,2,FALSE),VLOOKUP(H2619,'Pontuação 3.0'!I$2:J$11,2,FALSE),VLOOKUP(J2619,'Pontuação 3.0'!G$2:H$11,2,FALSE),VLOOKUP(G2619,'Pontuação 3.0'!E$2:F$11,2,FALSE),VLOOKUP(K2619,'Pontuação 3.0'!K$2:L$11,2,FALSE),VLOOKUP(L2619,'Pontuação 3.0'!M$2:N$13,2,FALSE)),0)</f>
        <v>2532</v>
      </c>
      <c r="AK2619" s="10">
        <f t="shared" si="6"/>
        <v>253</v>
      </c>
      <c r="AL2619" s="10" t="str">
        <f t="array" ref="AL2619">IFERROR(INDEX('Pontuação 3.0'!G$13:G$191, MATCH(AK2619, 'Pontuação 3.0'!F$13:F$191, 0)), "Faixa Indefinida")</f>
        <v>A</v>
      </c>
      <c r="AM2619" s="10">
        <f t="shared" si="7"/>
        <v>1</v>
      </c>
      <c r="AN2619" s="10">
        <f t="shared" si="8"/>
        <v>0</v>
      </c>
      <c r="AO2619" s="10">
        <f t="shared" si="9"/>
        <v>0</v>
      </c>
      <c r="AP2619" s="10">
        <f t="shared" si="10"/>
        <v>0</v>
      </c>
    </row>
    <row r="2620" ht="15.75" customHeight="1">
      <c r="A2620" s="7">
        <v>45678.0</v>
      </c>
      <c r="B2620" s="8" t="s">
        <v>5970</v>
      </c>
      <c r="C2620" s="8" t="s">
        <v>5971</v>
      </c>
      <c r="D2620" s="9">
        <v>9.2995344985E10</v>
      </c>
      <c r="E2620" s="8" t="s">
        <v>6125</v>
      </c>
      <c r="F2620" s="8" t="s">
        <v>6116</v>
      </c>
      <c r="G2620" s="8" t="s">
        <v>6147</v>
      </c>
      <c r="H2620" s="8" t="s">
        <v>6106</v>
      </c>
      <c r="I2620" s="8" t="s">
        <v>6107</v>
      </c>
      <c r="J2620" s="8" t="s">
        <v>6119</v>
      </c>
      <c r="K2620" s="8" t="s">
        <v>6107</v>
      </c>
      <c r="L2620" s="8" t="s">
        <v>6120</v>
      </c>
      <c r="M2620" s="8" t="s">
        <v>6121</v>
      </c>
      <c r="N2620" s="12" t="s">
        <v>18</v>
      </c>
      <c r="O2620" s="12" t="s">
        <v>20</v>
      </c>
      <c r="P2620" s="12" t="s">
        <v>112</v>
      </c>
      <c r="Q2620" s="12" t="s">
        <v>22</v>
      </c>
      <c r="R2620" s="12" t="s">
        <v>32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10">
        <f>ROUNDUP(SUM(VLOOKUP(F2620,'Pontuação'!A$2:B$11,2,FALSE),VLOOKUP(E2620,'Pontuação'!C$2:D$11,2,FALSE),VLOOKUP(H2620,'Pontuação'!I$2:J$11,2,FALSE),VLOOKUP(J2620,'Pontuação'!G$2:H$11,2,FALSE),VLOOKUP(L2620,'Pontuação'!M$2:N$13,2,FALSE)),0)</f>
        <v>1689</v>
      </c>
      <c r="AD2620" s="11">
        <f t="shared" si="1"/>
        <v>169</v>
      </c>
      <c r="AE2620" s="11" t="str">
        <f t="array" ref="AE2620">IFERROR(INDEX('Pontuação'!G$13:G$101, MATCH(AD2620, 'Pontuação'!F$13:F$101, 0)), "Faixa Indefinida")</f>
        <v>B</v>
      </c>
      <c r="AF2620" s="11">
        <f t="shared" si="2"/>
        <v>0</v>
      </c>
      <c r="AG2620" s="11">
        <f t="shared" si="3"/>
        <v>1</v>
      </c>
      <c r="AH2620" s="11">
        <f t="shared" si="4"/>
        <v>0</v>
      </c>
      <c r="AI2620" s="11">
        <f t="shared" si="5"/>
        <v>0</v>
      </c>
      <c r="AJ2620" s="11">
        <f>ROUNDUP(SUM(VLOOKUP(F2620,'Pontuação 3.0'!A$2:B$11,2,FALSE),VLOOKUP(E2620,'Pontuação 3.0'!C$2:D$11,2,FALSE),VLOOKUP(H2620,'Pontuação 3.0'!I$2:J$11,2,FALSE),VLOOKUP(J2620,'Pontuação 3.0'!G$2:H$11,2,FALSE),VLOOKUP(G2620,'Pontuação 3.0'!E$2:F$11,2,FALSE),VLOOKUP(K2620,'Pontuação 3.0'!K$2:L$11,2,FALSE),VLOOKUP(L2620,'Pontuação 3.0'!M$2:N$13,2,FALSE)),0)</f>
        <v>2238</v>
      </c>
      <c r="AK2620" s="10">
        <f t="shared" si="6"/>
        <v>224</v>
      </c>
      <c r="AL2620" s="10" t="str">
        <f t="array" ref="AL2620">IFERROR(INDEX('Pontuação 3.0'!G$13:G$191, MATCH(AK2620, 'Pontuação 3.0'!F$13:F$191, 0)), "Faixa Indefinida")</f>
        <v>B</v>
      </c>
      <c r="AM2620" s="10">
        <f t="shared" si="7"/>
        <v>0</v>
      </c>
      <c r="AN2620" s="10">
        <f t="shared" si="8"/>
        <v>1</v>
      </c>
      <c r="AO2620" s="10">
        <f t="shared" si="9"/>
        <v>0</v>
      </c>
      <c r="AP2620" s="10">
        <f t="shared" si="10"/>
        <v>0</v>
      </c>
    </row>
    <row r="2621" ht="15.75" customHeight="1">
      <c r="A2621" s="7">
        <v>45678.0</v>
      </c>
      <c r="B2621" s="8" t="s">
        <v>5972</v>
      </c>
      <c r="C2621" s="8" t="s">
        <v>5973</v>
      </c>
      <c r="D2621" s="9">
        <v>5.599520521E9</v>
      </c>
      <c r="E2621" s="8" t="s">
        <v>6103</v>
      </c>
      <c r="F2621" s="8" t="s">
        <v>6127</v>
      </c>
      <c r="G2621" s="8" t="s">
        <v>6112</v>
      </c>
      <c r="H2621" s="8" t="s">
        <v>6123</v>
      </c>
      <c r="I2621" s="8" t="s">
        <v>6107</v>
      </c>
      <c r="J2621" s="8" t="s">
        <v>6119</v>
      </c>
      <c r="K2621" s="8" t="s">
        <v>6107</v>
      </c>
      <c r="L2621" s="8" t="s">
        <v>6136</v>
      </c>
      <c r="M2621" s="8" t="s">
        <v>6121</v>
      </c>
      <c r="N2621" s="12" t="s">
        <v>18</v>
      </c>
      <c r="O2621" s="12" t="s">
        <v>20</v>
      </c>
      <c r="P2621" s="12" t="s">
        <v>89</v>
      </c>
      <c r="Q2621" s="12" t="s">
        <v>33</v>
      </c>
      <c r="R2621" s="12" t="s">
        <v>32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10">
        <f>ROUNDUP(SUM(VLOOKUP(F2621,'Pontuação'!A$2:B$11,2,FALSE),VLOOKUP(E2621,'Pontuação'!C$2:D$11,2,FALSE),VLOOKUP(H2621,'Pontuação'!I$2:J$11,2,FALSE),VLOOKUP(J2621,'Pontuação'!G$2:H$11,2,FALSE),VLOOKUP(L2621,'Pontuação'!M$2:N$13,2,FALSE)),0)</f>
        <v>1238</v>
      </c>
      <c r="AD2621" s="11">
        <f t="shared" si="1"/>
        <v>124</v>
      </c>
      <c r="AE2621" s="11" t="str">
        <f t="array" ref="AE2621">IFERROR(INDEX('Pontuação'!G$13:G$101, MATCH(AD2621, 'Pontuação'!F$13:F$101, 0)), "Faixa Indefinida")</f>
        <v>D</v>
      </c>
      <c r="AF2621" s="11">
        <f t="shared" si="2"/>
        <v>0</v>
      </c>
      <c r="AG2621" s="11">
        <f t="shared" si="3"/>
        <v>0</v>
      </c>
      <c r="AH2621" s="11">
        <f t="shared" si="4"/>
        <v>0</v>
      </c>
      <c r="AI2621" s="11">
        <f t="shared" si="5"/>
        <v>1</v>
      </c>
      <c r="AJ2621" s="11">
        <f>ROUNDUP(SUM(VLOOKUP(F2621,'Pontuação 3.0'!A$2:B$11,2,FALSE),VLOOKUP(E2621,'Pontuação 3.0'!C$2:D$11,2,FALSE),VLOOKUP(H2621,'Pontuação 3.0'!I$2:J$11,2,FALSE),VLOOKUP(J2621,'Pontuação 3.0'!G$2:H$11,2,FALSE),VLOOKUP(G2621,'Pontuação 3.0'!E$2:F$11,2,FALSE),VLOOKUP(K2621,'Pontuação 3.0'!K$2:L$11,2,FALSE),VLOOKUP(L2621,'Pontuação 3.0'!M$2:N$13,2,FALSE)),0)</f>
        <v>1697</v>
      </c>
      <c r="AK2621" s="10">
        <f t="shared" si="6"/>
        <v>170</v>
      </c>
      <c r="AL2621" s="10" t="str">
        <f t="array" ref="AL2621">IFERROR(INDEX('Pontuação 3.0'!G$13:G$191, MATCH(AK2621, 'Pontuação 3.0'!F$13:F$191, 0)), "Faixa Indefinida")</f>
        <v>D</v>
      </c>
      <c r="AM2621" s="10">
        <f t="shared" si="7"/>
        <v>0</v>
      </c>
      <c r="AN2621" s="10">
        <f t="shared" si="8"/>
        <v>0</v>
      </c>
      <c r="AO2621" s="10">
        <f t="shared" si="9"/>
        <v>0</v>
      </c>
      <c r="AP2621" s="10">
        <f t="shared" si="10"/>
        <v>1</v>
      </c>
    </row>
    <row r="2622" ht="15.75" customHeight="1">
      <c r="A2622" s="7">
        <v>45678.0</v>
      </c>
      <c r="B2622" s="8" t="s">
        <v>5699</v>
      </c>
      <c r="C2622" s="8" t="s">
        <v>5700</v>
      </c>
      <c r="D2622" s="9">
        <v>3.599615958E9</v>
      </c>
      <c r="E2622" s="8" t="s">
        <v>6103</v>
      </c>
      <c r="F2622" s="8" t="s">
        <v>6126</v>
      </c>
      <c r="G2622" s="8" t="s">
        <v>6117</v>
      </c>
      <c r="H2622" s="8" t="s">
        <v>6106</v>
      </c>
      <c r="I2622" s="8" t="s">
        <v>6107</v>
      </c>
      <c r="J2622" s="8" t="s">
        <v>6119</v>
      </c>
      <c r="K2622" s="8" t="s">
        <v>6107</v>
      </c>
      <c r="L2622" s="8" t="s">
        <v>6115</v>
      </c>
      <c r="M2622" s="8" t="s">
        <v>6131</v>
      </c>
      <c r="N2622" s="12" t="s">
        <v>18</v>
      </c>
      <c r="O2622" s="12" t="s">
        <v>20</v>
      </c>
      <c r="P2622" s="12" t="s">
        <v>25</v>
      </c>
      <c r="Q2622" s="12" t="s">
        <v>33</v>
      </c>
      <c r="R2622" s="12" t="s">
        <v>32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10">
        <f>ROUNDUP(SUM(VLOOKUP(F2622,'Pontuação'!A$2:B$11,2,FALSE),VLOOKUP(E2622,'Pontuação'!C$2:D$11,2,FALSE),VLOOKUP(H2622,'Pontuação'!I$2:J$11,2,FALSE),VLOOKUP(J2622,'Pontuação'!G$2:H$11,2,FALSE),VLOOKUP(L2622,'Pontuação'!M$2:N$13,2,FALSE)),0)</f>
        <v>1541</v>
      </c>
      <c r="AD2622" s="11">
        <f t="shared" si="1"/>
        <v>154</v>
      </c>
      <c r="AE2622" s="11" t="str">
        <f t="array" ref="AE2622">IFERROR(INDEX('Pontuação'!G$13:G$101, MATCH(AD2622, 'Pontuação'!F$13:F$101, 0)), "Faixa Indefinida")</f>
        <v>C</v>
      </c>
      <c r="AF2622" s="11">
        <f t="shared" si="2"/>
        <v>0</v>
      </c>
      <c r="AG2622" s="11">
        <f t="shared" si="3"/>
        <v>0</v>
      </c>
      <c r="AH2622" s="11">
        <f t="shared" si="4"/>
        <v>1</v>
      </c>
      <c r="AI2622" s="11">
        <f t="shared" si="5"/>
        <v>0</v>
      </c>
      <c r="AJ2622" s="11">
        <f>ROUNDUP(SUM(VLOOKUP(F2622,'Pontuação 3.0'!A$2:B$11,2,FALSE),VLOOKUP(E2622,'Pontuação 3.0'!C$2:D$11,2,FALSE),VLOOKUP(H2622,'Pontuação 3.0'!I$2:J$11,2,FALSE),VLOOKUP(J2622,'Pontuação 3.0'!G$2:H$11,2,FALSE),VLOOKUP(G2622,'Pontuação 3.0'!E$2:F$11,2,FALSE),VLOOKUP(K2622,'Pontuação 3.0'!K$2:L$11,2,FALSE),VLOOKUP(L2622,'Pontuação 3.0'!M$2:N$13,2,FALSE)),0)</f>
        <v>1989</v>
      </c>
      <c r="AK2622" s="10">
        <f t="shared" si="6"/>
        <v>199</v>
      </c>
      <c r="AL2622" s="10" t="str">
        <f t="array" ref="AL2622">IFERROR(INDEX('Pontuação 3.0'!G$13:G$191, MATCH(AK2622, 'Pontuação 3.0'!F$13:F$191, 0)), "Faixa Indefinida")</f>
        <v>C</v>
      </c>
      <c r="AM2622" s="10">
        <f t="shared" si="7"/>
        <v>0</v>
      </c>
      <c r="AN2622" s="10">
        <f t="shared" si="8"/>
        <v>0</v>
      </c>
      <c r="AO2622" s="10">
        <f t="shared" si="9"/>
        <v>1</v>
      </c>
      <c r="AP2622" s="10">
        <f t="shared" si="10"/>
        <v>0</v>
      </c>
    </row>
    <row r="2623" ht="15.75" customHeight="1">
      <c r="A2623" s="7">
        <v>45678.0</v>
      </c>
      <c r="B2623" s="8" t="s">
        <v>5974</v>
      </c>
      <c r="C2623" s="8" t="s">
        <v>5975</v>
      </c>
      <c r="D2623" s="9">
        <v>6.7998763238E10</v>
      </c>
      <c r="E2623" s="8" t="s">
        <v>6103</v>
      </c>
      <c r="F2623" s="8" t="s">
        <v>6143</v>
      </c>
      <c r="G2623" s="8" t="s">
        <v>6122</v>
      </c>
      <c r="H2623" s="8" t="s">
        <v>6106</v>
      </c>
      <c r="I2623" s="8" t="s">
        <v>6107</v>
      </c>
      <c r="J2623" s="8" t="s">
        <v>6108</v>
      </c>
      <c r="K2623" s="8" t="s">
        <v>6107</v>
      </c>
      <c r="L2623" s="8" t="s">
        <v>6120</v>
      </c>
      <c r="M2623" s="8" t="s">
        <v>6113</v>
      </c>
      <c r="N2623" s="12" t="s">
        <v>18</v>
      </c>
      <c r="O2623" s="12" t="s">
        <v>20</v>
      </c>
      <c r="P2623" s="12" t="s">
        <v>89</v>
      </c>
      <c r="Q2623" s="12" t="s">
        <v>22</v>
      </c>
      <c r="R2623" s="12" t="s">
        <v>32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10">
        <f>ROUNDUP(SUM(VLOOKUP(F2623,'Pontuação'!A$2:B$11,2,FALSE),VLOOKUP(E2623,'Pontuação'!C$2:D$11,2,FALSE),VLOOKUP(H2623,'Pontuação'!I$2:J$11,2,FALSE),VLOOKUP(J2623,'Pontuação'!G$2:H$11,2,FALSE),VLOOKUP(L2623,'Pontuação'!M$2:N$13,2,FALSE)),0)</f>
        <v>1761</v>
      </c>
      <c r="AD2623" s="11">
        <f t="shared" si="1"/>
        <v>176</v>
      </c>
      <c r="AE2623" s="11" t="str">
        <f t="array" ref="AE2623">IFERROR(INDEX('Pontuação'!G$13:G$101, MATCH(AD2623, 'Pontuação'!F$13:F$101, 0)), "Faixa Indefinida")</f>
        <v>B</v>
      </c>
      <c r="AF2623" s="11">
        <f t="shared" si="2"/>
        <v>0</v>
      </c>
      <c r="AG2623" s="11">
        <f t="shared" si="3"/>
        <v>1</v>
      </c>
      <c r="AH2623" s="11">
        <f t="shared" si="4"/>
        <v>0</v>
      </c>
      <c r="AI2623" s="11">
        <f t="shared" si="5"/>
        <v>0</v>
      </c>
      <c r="AJ2623" s="11">
        <f>ROUNDUP(SUM(VLOOKUP(F2623,'Pontuação 3.0'!A$2:B$11,2,FALSE),VLOOKUP(E2623,'Pontuação 3.0'!C$2:D$11,2,FALSE),VLOOKUP(H2623,'Pontuação 3.0'!I$2:J$11,2,FALSE),VLOOKUP(J2623,'Pontuação 3.0'!G$2:H$11,2,FALSE),VLOOKUP(G2623,'Pontuação 3.0'!E$2:F$11,2,FALSE),VLOOKUP(K2623,'Pontuação 3.0'!K$2:L$11,2,FALSE),VLOOKUP(L2623,'Pontuação 3.0'!M$2:N$13,2,FALSE)),0)</f>
        <v>1998</v>
      </c>
      <c r="AK2623" s="10">
        <f t="shared" si="6"/>
        <v>200</v>
      </c>
      <c r="AL2623" s="10" t="str">
        <f t="array" ref="AL2623">IFERROR(INDEX('Pontuação 3.0'!G$13:G$191, MATCH(AK2623, 'Pontuação 3.0'!F$13:F$191, 0)), "Faixa Indefinida")</f>
        <v>C</v>
      </c>
      <c r="AM2623" s="10">
        <f t="shared" si="7"/>
        <v>0</v>
      </c>
      <c r="AN2623" s="10">
        <f t="shared" si="8"/>
        <v>0</v>
      </c>
      <c r="AO2623" s="10">
        <f t="shared" si="9"/>
        <v>1</v>
      </c>
      <c r="AP2623" s="10">
        <f t="shared" si="10"/>
        <v>0</v>
      </c>
    </row>
    <row r="2624" ht="15.75" customHeight="1">
      <c r="A2624" s="7">
        <v>45678.0</v>
      </c>
      <c r="B2624" s="8" t="s">
        <v>5976</v>
      </c>
      <c r="C2624" s="8" t="s">
        <v>5977</v>
      </c>
      <c r="D2624" s="9">
        <v>3.7999649327E10</v>
      </c>
      <c r="E2624" s="8" t="s">
        <v>6103</v>
      </c>
      <c r="F2624" s="8" t="s">
        <v>6116</v>
      </c>
      <c r="G2624" s="8" t="s">
        <v>6117</v>
      </c>
      <c r="H2624" s="8" t="s">
        <v>6135</v>
      </c>
      <c r="I2624" s="8" t="s">
        <v>6128</v>
      </c>
      <c r="J2624" s="8" t="s">
        <v>6129</v>
      </c>
      <c r="K2624" s="8" t="s">
        <v>6109</v>
      </c>
      <c r="L2624" s="8" t="s">
        <v>6120</v>
      </c>
      <c r="M2624" s="8" t="s">
        <v>6121</v>
      </c>
      <c r="N2624" s="12" t="s">
        <v>18</v>
      </c>
      <c r="O2624" s="12" t="s">
        <v>20</v>
      </c>
      <c r="P2624" s="12" t="s">
        <v>89</v>
      </c>
      <c r="Q2624" s="12" t="s">
        <v>682</v>
      </c>
      <c r="R2624" s="12" t="s">
        <v>32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10">
        <f>ROUNDUP(SUM(VLOOKUP(F2624,'Pontuação'!A$2:B$11,2,FALSE),VLOOKUP(E2624,'Pontuação'!C$2:D$11,2,FALSE),VLOOKUP(H2624,'Pontuação'!I$2:J$11,2,FALSE),VLOOKUP(J2624,'Pontuação'!G$2:H$11,2,FALSE),VLOOKUP(L2624,'Pontuação'!M$2:N$13,2,FALSE)),0)</f>
        <v>1989</v>
      </c>
      <c r="AD2624" s="11">
        <f t="shared" si="1"/>
        <v>199</v>
      </c>
      <c r="AE2624" s="11" t="str">
        <f t="array" ref="AE2624">IFERROR(INDEX('Pontuação'!G$13:G$101, MATCH(AD2624, 'Pontuação'!F$13:F$101, 0)), "Faixa Indefinida")</f>
        <v>A</v>
      </c>
      <c r="AF2624" s="11">
        <f t="shared" si="2"/>
        <v>1</v>
      </c>
      <c r="AG2624" s="11">
        <f t="shared" si="3"/>
        <v>0</v>
      </c>
      <c r="AH2624" s="11">
        <f t="shared" si="4"/>
        <v>0</v>
      </c>
      <c r="AI2624" s="11">
        <f t="shared" si="5"/>
        <v>0</v>
      </c>
      <c r="AJ2624" s="11">
        <f>ROUNDUP(SUM(VLOOKUP(F2624,'Pontuação 3.0'!A$2:B$11,2,FALSE),VLOOKUP(E2624,'Pontuação 3.0'!C$2:D$11,2,FALSE),VLOOKUP(H2624,'Pontuação 3.0'!I$2:J$11,2,FALSE),VLOOKUP(J2624,'Pontuação 3.0'!G$2:H$11,2,FALSE),VLOOKUP(G2624,'Pontuação 3.0'!E$2:F$11,2,FALSE),VLOOKUP(K2624,'Pontuação 3.0'!K$2:L$11,2,FALSE),VLOOKUP(L2624,'Pontuação 3.0'!M$2:N$13,2,FALSE)),0)</f>
        <v>2680</v>
      </c>
      <c r="AK2624" s="10">
        <f t="shared" si="6"/>
        <v>268</v>
      </c>
      <c r="AL2624" s="10" t="str">
        <f t="array" ref="AL2624">IFERROR(INDEX('Pontuação 3.0'!G$13:G$191, MATCH(AK2624, 'Pontuação 3.0'!F$13:F$191, 0)), "Faixa Indefinida")</f>
        <v>A</v>
      </c>
      <c r="AM2624" s="10">
        <f t="shared" si="7"/>
        <v>1</v>
      </c>
      <c r="AN2624" s="10">
        <f t="shared" si="8"/>
        <v>0</v>
      </c>
      <c r="AO2624" s="10">
        <f t="shared" si="9"/>
        <v>0</v>
      </c>
      <c r="AP2624" s="10">
        <f t="shared" si="10"/>
        <v>0</v>
      </c>
    </row>
    <row r="2625" ht="15.75" customHeight="1">
      <c r="A2625" s="7">
        <v>45678.0</v>
      </c>
      <c r="B2625" s="8" t="s">
        <v>670</v>
      </c>
      <c r="C2625" s="8" t="s">
        <v>5980</v>
      </c>
      <c r="D2625" s="8" t="s">
        <v>5981</v>
      </c>
      <c r="E2625" s="8" t="s">
        <v>6103</v>
      </c>
      <c r="F2625" s="8" t="s">
        <v>6116</v>
      </c>
      <c r="G2625" s="8" t="s">
        <v>6122</v>
      </c>
      <c r="H2625" s="8" t="s">
        <v>6118</v>
      </c>
      <c r="I2625" s="8" t="s">
        <v>6128</v>
      </c>
      <c r="J2625" s="8" t="s">
        <v>6108</v>
      </c>
      <c r="K2625" s="8" t="s">
        <v>6109</v>
      </c>
      <c r="L2625" s="8" t="s">
        <v>6115</v>
      </c>
      <c r="M2625" s="8" t="s">
        <v>6113</v>
      </c>
      <c r="N2625" s="12" t="s">
        <v>18</v>
      </c>
      <c r="O2625" s="12" t="s">
        <v>20</v>
      </c>
      <c r="P2625" s="12" t="s">
        <v>31</v>
      </c>
      <c r="Q2625" s="12" t="s">
        <v>22</v>
      </c>
      <c r="R2625" s="12" t="s">
        <v>32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10">
        <f>ROUNDUP(SUM(VLOOKUP(F2625,'Pontuação'!A$2:B$11,2,FALSE),VLOOKUP(E2625,'Pontuação'!C$2:D$11,2,FALSE),VLOOKUP(H2625,'Pontuação'!I$2:J$11,2,FALSE),VLOOKUP(J2625,'Pontuação'!G$2:H$11,2,FALSE),VLOOKUP(L2625,'Pontuação'!M$2:N$13,2,FALSE)),0)</f>
        <v>1700</v>
      </c>
      <c r="AD2625" s="11">
        <f t="shared" si="1"/>
        <v>170</v>
      </c>
      <c r="AE2625" s="11" t="str">
        <f t="array" ref="AE2625">IFERROR(INDEX('Pontuação'!G$13:G$101, MATCH(AD2625, 'Pontuação'!F$13:F$101, 0)), "Faixa Indefinida")</f>
        <v>B</v>
      </c>
      <c r="AF2625" s="11">
        <f t="shared" si="2"/>
        <v>0</v>
      </c>
      <c r="AG2625" s="11">
        <f t="shared" si="3"/>
        <v>1</v>
      </c>
      <c r="AH2625" s="11">
        <f t="shared" si="4"/>
        <v>0</v>
      </c>
      <c r="AI2625" s="11">
        <f t="shared" si="5"/>
        <v>0</v>
      </c>
      <c r="AJ2625" s="11">
        <f>ROUNDUP(SUM(VLOOKUP(F2625,'Pontuação 3.0'!A$2:B$11,2,FALSE),VLOOKUP(E2625,'Pontuação 3.0'!C$2:D$11,2,FALSE),VLOOKUP(H2625,'Pontuação 3.0'!I$2:J$11,2,FALSE),VLOOKUP(J2625,'Pontuação 3.0'!G$2:H$11,2,FALSE),VLOOKUP(G2625,'Pontuação 3.0'!E$2:F$11,2,FALSE),VLOOKUP(K2625,'Pontuação 3.0'!K$2:L$11,2,FALSE),VLOOKUP(L2625,'Pontuação 3.0'!M$2:N$13,2,FALSE)),0)</f>
        <v>2482</v>
      </c>
      <c r="AK2625" s="10">
        <f t="shared" si="6"/>
        <v>248</v>
      </c>
      <c r="AL2625" s="10" t="str">
        <f t="array" ref="AL2625">IFERROR(INDEX('Pontuação 3.0'!G$13:G$191, MATCH(AK2625, 'Pontuação 3.0'!F$13:F$191, 0)), "Faixa Indefinida")</f>
        <v>A</v>
      </c>
      <c r="AM2625" s="10">
        <f t="shared" si="7"/>
        <v>1</v>
      </c>
      <c r="AN2625" s="10">
        <f t="shared" si="8"/>
        <v>0</v>
      </c>
      <c r="AO2625" s="10">
        <f t="shared" si="9"/>
        <v>0</v>
      </c>
      <c r="AP2625" s="10">
        <f t="shared" si="10"/>
        <v>0</v>
      </c>
    </row>
    <row r="2626" ht="15.75" customHeight="1">
      <c r="A2626" s="7">
        <v>45678.0</v>
      </c>
      <c r="B2626" s="8" t="s">
        <v>5984</v>
      </c>
      <c r="C2626" s="8" t="s">
        <v>5985</v>
      </c>
      <c r="D2626" s="9">
        <v>1.4981922939E10</v>
      </c>
      <c r="E2626" s="8" t="s">
        <v>6103</v>
      </c>
      <c r="F2626" s="8" t="s">
        <v>6116</v>
      </c>
      <c r="G2626" s="8" t="s">
        <v>6117</v>
      </c>
      <c r="H2626" s="8" t="s">
        <v>6118</v>
      </c>
      <c r="I2626" s="8" t="s">
        <v>6107</v>
      </c>
      <c r="J2626" s="8" t="s">
        <v>6129</v>
      </c>
      <c r="K2626" s="8" t="s">
        <v>6109</v>
      </c>
      <c r="L2626" s="8" t="s">
        <v>6115</v>
      </c>
      <c r="M2626" s="8" t="s">
        <v>6113</v>
      </c>
      <c r="N2626" s="12" t="s">
        <v>18</v>
      </c>
      <c r="O2626" s="12" t="s">
        <v>20</v>
      </c>
      <c r="P2626" s="12" t="s">
        <v>19</v>
      </c>
      <c r="Q2626" s="12" t="s">
        <v>22</v>
      </c>
      <c r="R2626" s="12" t="s">
        <v>32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10">
        <f>ROUNDUP(SUM(VLOOKUP(F2626,'Pontuação'!A$2:B$11,2,FALSE),VLOOKUP(E2626,'Pontuação'!C$2:D$11,2,FALSE),VLOOKUP(H2626,'Pontuação'!I$2:J$11,2,FALSE),VLOOKUP(J2626,'Pontuação'!G$2:H$11,2,FALSE),VLOOKUP(L2626,'Pontuação'!M$2:N$13,2,FALSE)),0)</f>
        <v>1873</v>
      </c>
      <c r="AD2626" s="11">
        <f t="shared" si="1"/>
        <v>187</v>
      </c>
      <c r="AE2626" s="11" t="str">
        <f t="array" ref="AE2626">IFERROR(INDEX('Pontuação'!G$13:G$101, MATCH(AD2626, 'Pontuação'!F$13:F$101, 0)), "Faixa Indefinida")</f>
        <v>A</v>
      </c>
      <c r="AF2626" s="11">
        <f t="shared" si="2"/>
        <v>1</v>
      </c>
      <c r="AG2626" s="11">
        <f t="shared" si="3"/>
        <v>0</v>
      </c>
      <c r="AH2626" s="11">
        <f t="shared" si="4"/>
        <v>0</v>
      </c>
      <c r="AI2626" s="11">
        <f t="shared" si="5"/>
        <v>0</v>
      </c>
      <c r="AJ2626" s="11">
        <f>ROUNDUP(SUM(VLOOKUP(F2626,'Pontuação 3.0'!A$2:B$11,2,FALSE),VLOOKUP(E2626,'Pontuação 3.0'!C$2:D$11,2,FALSE),VLOOKUP(H2626,'Pontuação 3.0'!I$2:J$11,2,FALSE),VLOOKUP(J2626,'Pontuação 3.0'!G$2:H$11,2,FALSE),VLOOKUP(G2626,'Pontuação 3.0'!E$2:F$11,2,FALSE),VLOOKUP(K2626,'Pontuação 3.0'!K$2:L$11,2,FALSE),VLOOKUP(L2626,'Pontuação 3.0'!M$2:N$13,2,FALSE)),0)</f>
        <v>2745</v>
      </c>
      <c r="AK2626" s="10">
        <f t="shared" si="6"/>
        <v>275</v>
      </c>
      <c r="AL2626" s="10" t="str">
        <f t="array" ref="AL2626">IFERROR(INDEX('Pontuação 3.0'!G$13:G$191, MATCH(AK2626, 'Pontuação 3.0'!F$13:F$191, 0)), "Faixa Indefinida")</f>
        <v>A</v>
      </c>
      <c r="AM2626" s="10">
        <f t="shared" si="7"/>
        <v>1</v>
      </c>
      <c r="AN2626" s="10">
        <f t="shared" si="8"/>
        <v>0</v>
      </c>
      <c r="AO2626" s="10">
        <f t="shared" si="9"/>
        <v>0</v>
      </c>
      <c r="AP2626" s="10">
        <f t="shared" si="10"/>
        <v>0</v>
      </c>
    </row>
    <row r="2627" ht="15.75" customHeight="1">
      <c r="A2627" s="7">
        <v>45678.0</v>
      </c>
      <c r="B2627" s="8" t="s">
        <v>5978</v>
      </c>
      <c r="C2627" s="8" t="s">
        <v>5979</v>
      </c>
      <c r="D2627" s="14" t="s">
        <v>6272</v>
      </c>
      <c r="E2627" s="8" t="s">
        <v>6103</v>
      </c>
      <c r="F2627" s="8" t="s">
        <v>6116</v>
      </c>
      <c r="G2627" s="8" t="s">
        <v>6117</v>
      </c>
      <c r="H2627" s="8" t="s">
        <v>6106</v>
      </c>
      <c r="I2627" s="8" t="s">
        <v>6107</v>
      </c>
      <c r="J2627" s="8" t="s">
        <v>6119</v>
      </c>
      <c r="K2627" s="8" t="s">
        <v>6107</v>
      </c>
      <c r="L2627" s="8" t="s">
        <v>6110</v>
      </c>
      <c r="M2627" s="8" t="s">
        <v>6111</v>
      </c>
      <c r="N2627" s="12" t="s">
        <v>18</v>
      </c>
      <c r="O2627" s="12" t="s">
        <v>20</v>
      </c>
      <c r="P2627" s="12" t="s">
        <v>19</v>
      </c>
      <c r="Q2627" s="12" t="s">
        <v>22</v>
      </c>
      <c r="R2627" s="12" t="s">
        <v>21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10">
        <f>ROUNDUP(SUM(VLOOKUP(F2627,'Pontuação'!A$2:B$11,2,FALSE),VLOOKUP(E2627,'Pontuação'!C$2:D$11,2,FALSE),VLOOKUP(H2627,'Pontuação'!I$2:J$11,2,FALSE),VLOOKUP(J2627,'Pontuação'!G$2:H$11,2,FALSE),VLOOKUP(L2627,'Pontuação'!M$2:N$13,2,FALSE)),0)</f>
        <v>1623</v>
      </c>
      <c r="AD2627" s="11">
        <f t="shared" si="1"/>
        <v>162</v>
      </c>
      <c r="AE2627" s="11" t="str">
        <f t="array" ref="AE2627">IFERROR(INDEX('Pontuação'!G$13:G$101, MATCH(AD2627, 'Pontuação'!F$13:F$101, 0)), "Faixa Indefinida")</f>
        <v>C</v>
      </c>
      <c r="AF2627" s="11">
        <f t="shared" si="2"/>
        <v>0</v>
      </c>
      <c r="AG2627" s="11">
        <f t="shared" si="3"/>
        <v>0</v>
      </c>
      <c r="AH2627" s="11">
        <f t="shared" si="4"/>
        <v>1</v>
      </c>
      <c r="AI2627" s="11">
        <f t="shared" si="5"/>
        <v>0</v>
      </c>
      <c r="AJ2627" s="11">
        <f>ROUNDUP(SUM(VLOOKUP(F2627,'Pontuação 3.0'!A$2:B$11,2,FALSE),VLOOKUP(E2627,'Pontuação 3.0'!C$2:D$11,2,FALSE),VLOOKUP(H2627,'Pontuação 3.0'!I$2:J$11,2,FALSE),VLOOKUP(J2627,'Pontuação 3.0'!G$2:H$11,2,FALSE),VLOOKUP(G2627,'Pontuação 3.0'!E$2:F$11,2,FALSE),VLOOKUP(K2627,'Pontuação 3.0'!K$2:L$11,2,FALSE),VLOOKUP(L2627,'Pontuação 3.0'!M$2:N$13,2,FALSE)),0)</f>
        <v>2316</v>
      </c>
      <c r="AK2627" s="10">
        <f t="shared" si="6"/>
        <v>232</v>
      </c>
      <c r="AL2627" s="10" t="str">
        <f t="array" ref="AL2627">IFERROR(INDEX('Pontuação 3.0'!G$13:G$191, MATCH(AK2627, 'Pontuação 3.0'!F$13:F$191, 0)), "Faixa Indefinida")</f>
        <v>B</v>
      </c>
      <c r="AM2627" s="10">
        <f t="shared" si="7"/>
        <v>0</v>
      </c>
      <c r="AN2627" s="10">
        <f t="shared" si="8"/>
        <v>1</v>
      </c>
      <c r="AO2627" s="10">
        <f t="shared" si="9"/>
        <v>0</v>
      </c>
      <c r="AP2627" s="10">
        <f t="shared" si="10"/>
        <v>0</v>
      </c>
    </row>
    <row r="2628" ht="15.75" customHeight="1">
      <c r="A2628" s="7">
        <v>45678.0</v>
      </c>
      <c r="B2628" s="8" t="s">
        <v>571</v>
      </c>
      <c r="C2628" s="8" t="s">
        <v>5988</v>
      </c>
      <c r="D2628" s="9">
        <v>8.1996450081E10</v>
      </c>
      <c r="E2628" s="8" t="s">
        <v>6103</v>
      </c>
      <c r="F2628" s="8" t="s">
        <v>6116</v>
      </c>
      <c r="G2628" s="8" t="s">
        <v>6117</v>
      </c>
      <c r="H2628" s="8" t="s">
        <v>6135</v>
      </c>
      <c r="I2628" s="8" t="s">
        <v>6128</v>
      </c>
      <c r="J2628" s="8" t="s">
        <v>6108</v>
      </c>
      <c r="K2628" s="8" t="s">
        <v>6107</v>
      </c>
      <c r="L2628" s="8" t="s">
        <v>6115</v>
      </c>
      <c r="M2628" s="8" t="s">
        <v>6113</v>
      </c>
      <c r="N2628" s="12" t="s">
        <v>18</v>
      </c>
      <c r="O2628" s="12" t="s">
        <v>20</v>
      </c>
      <c r="P2628" s="12" t="s">
        <v>71</v>
      </c>
      <c r="Q2628" s="12" t="s">
        <v>22</v>
      </c>
      <c r="R2628" s="12" t="s">
        <v>32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10">
        <f>ROUNDUP(SUM(VLOOKUP(F2628,'Pontuação'!A$2:B$11,2,FALSE),VLOOKUP(E2628,'Pontuação'!C$2:D$11,2,FALSE),VLOOKUP(H2628,'Pontuação'!I$2:J$11,2,FALSE),VLOOKUP(J2628,'Pontuação'!G$2:H$11,2,FALSE),VLOOKUP(L2628,'Pontuação'!M$2:N$13,2,FALSE)),0)</f>
        <v>1684</v>
      </c>
      <c r="AD2628" s="11">
        <f t="shared" si="1"/>
        <v>168</v>
      </c>
      <c r="AE2628" s="11" t="str">
        <f t="array" ref="AE2628">IFERROR(INDEX('Pontuação'!G$13:G$101, MATCH(AD2628, 'Pontuação'!F$13:F$101, 0)), "Faixa Indefinida")</f>
        <v>B</v>
      </c>
      <c r="AF2628" s="11">
        <f t="shared" si="2"/>
        <v>0</v>
      </c>
      <c r="AG2628" s="11">
        <f t="shared" si="3"/>
        <v>1</v>
      </c>
      <c r="AH2628" s="11">
        <f t="shared" si="4"/>
        <v>0</v>
      </c>
      <c r="AI2628" s="11">
        <f t="shared" si="5"/>
        <v>0</v>
      </c>
      <c r="AJ2628" s="11">
        <f>ROUNDUP(SUM(VLOOKUP(F2628,'Pontuação 3.0'!A$2:B$11,2,FALSE),VLOOKUP(E2628,'Pontuação 3.0'!C$2:D$11,2,FALSE),VLOOKUP(H2628,'Pontuação 3.0'!I$2:J$11,2,FALSE),VLOOKUP(J2628,'Pontuação 3.0'!G$2:H$11,2,FALSE),VLOOKUP(G2628,'Pontuação 3.0'!E$2:F$11,2,FALSE),VLOOKUP(K2628,'Pontuação 3.0'!K$2:L$11,2,FALSE),VLOOKUP(L2628,'Pontuação 3.0'!M$2:N$13,2,FALSE)),0)</f>
        <v>2210</v>
      </c>
      <c r="AK2628" s="10">
        <f t="shared" si="6"/>
        <v>221</v>
      </c>
      <c r="AL2628" s="10" t="str">
        <f t="array" ref="AL2628">IFERROR(INDEX('Pontuação 3.0'!G$13:G$191, MATCH(AK2628, 'Pontuação 3.0'!F$13:F$191, 0)), "Faixa Indefinida")</f>
        <v>B</v>
      </c>
      <c r="AM2628" s="10">
        <f t="shared" si="7"/>
        <v>0</v>
      </c>
      <c r="AN2628" s="10">
        <f t="shared" si="8"/>
        <v>1</v>
      </c>
      <c r="AO2628" s="10">
        <f t="shared" si="9"/>
        <v>0</v>
      </c>
      <c r="AP2628" s="10">
        <f t="shared" si="10"/>
        <v>0</v>
      </c>
    </row>
    <row r="2629" ht="15.75" customHeight="1">
      <c r="A2629" s="7">
        <v>45678.0</v>
      </c>
      <c r="B2629" s="8" t="s">
        <v>5986</v>
      </c>
      <c r="C2629" s="8" t="s">
        <v>5987</v>
      </c>
      <c r="D2629" s="9">
        <v>8.2996078821E10</v>
      </c>
      <c r="E2629" s="8" t="s">
        <v>6103</v>
      </c>
      <c r="F2629" s="8" t="s">
        <v>6126</v>
      </c>
      <c r="G2629" s="8" t="s">
        <v>6122</v>
      </c>
      <c r="H2629" s="8" t="s">
        <v>6132</v>
      </c>
      <c r="I2629" s="8" t="s">
        <v>6107</v>
      </c>
      <c r="J2629" s="8" t="s">
        <v>6108</v>
      </c>
      <c r="K2629" s="8" t="s">
        <v>6109</v>
      </c>
      <c r="L2629" s="8" t="s">
        <v>6115</v>
      </c>
      <c r="M2629" s="8" t="s">
        <v>6113</v>
      </c>
      <c r="N2629" s="12" t="s">
        <v>18</v>
      </c>
      <c r="O2629" s="12" t="s">
        <v>20</v>
      </c>
      <c r="P2629" s="12" t="s">
        <v>102</v>
      </c>
      <c r="Q2629" s="12" t="s">
        <v>22</v>
      </c>
      <c r="R2629" s="12" t="s">
        <v>32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10">
        <f>ROUNDUP(SUM(VLOOKUP(F2629,'Pontuação'!A$2:B$11,2,FALSE),VLOOKUP(E2629,'Pontuação'!C$2:D$11,2,FALSE),VLOOKUP(H2629,'Pontuação'!I$2:J$11,2,FALSE),VLOOKUP(J2629,'Pontuação'!G$2:H$11,2,FALSE),VLOOKUP(L2629,'Pontuação'!M$2:N$13,2,FALSE)),0)</f>
        <v>1462</v>
      </c>
      <c r="AD2629" s="11">
        <f t="shared" si="1"/>
        <v>146</v>
      </c>
      <c r="AE2629" s="11" t="str">
        <f t="array" ref="AE2629">IFERROR(INDEX('Pontuação'!G$13:G$101, MATCH(AD2629, 'Pontuação'!F$13:F$101, 0)), "Faixa Indefinida")</f>
        <v>D</v>
      </c>
      <c r="AF2629" s="11">
        <f t="shared" si="2"/>
        <v>0</v>
      </c>
      <c r="AG2629" s="11">
        <f t="shared" si="3"/>
        <v>0</v>
      </c>
      <c r="AH2629" s="11">
        <f t="shared" si="4"/>
        <v>0</v>
      </c>
      <c r="AI2629" s="11">
        <f t="shared" si="5"/>
        <v>1</v>
      </c>
      <c r="AJ2629" s="11">
        <f>ROUNDUP(SUM(VLOOKUP(F2629,'Pontuação 3.0'!A$2:B$11,2,FALSE),VLOOKUP(E2629,'Pontuação 3.0'!C$2:D$11,2,FALSE),VLOOKUP(H2629,'Pontuação 3.0'!I$2:J$11,2,FALSE),VLOOKUP(J2629,'Pontuação 3.0'!G$2:H$11,2,FALSE),VLOOKUP(G2629,'Pontuação 3.0'!E$2:F$11,2,FALSE),VLOOKUP(K2629,'Pontuação 3.0'!K$2:L$11,2,FALSE),VLOOKUP(L2629,'Pontuação 3.0'!M$2:N$13,2,FALSE)),0)</f>
        <v>2154</v>
      </c>
      <c r="AK2629" s="10">
        <f t="shared" si="6"/>
        <v>215</v>
      </c>
      <c r="AL2629" s="10" t="str">
        <f t="array" ref="AL2629">IFERROR(INDEX('Pontuação 3.0'!G$13:G$191, MATCH(AK2629, 'Pontuação 3.0'!F$13:F$191, 0)), "Faixa Indefinida")</f>
        <v>B</v>
      </c>
      <c r="AM2629" s="10">
        <f t="shared" si="7"/>
        <v>0</v>
      </c>
      <c r="AN2629" s="10">
        <f t="shared" si="8"/>
        <v>1</v>
      </c>
      <c r="AO2629" s="10">
        <f t="shared" si="9"/>
        <v>0</v>
      </c>
      <c r="AP2629" s="10">
        <f t="shared" si="10"/>
        <v>0</v>
      </c>
    </row>
    <row r="2630" ht="15.75" customHeight="1">
      <c r="A2630" s="7">
        <v>45678.0</v>
      </c>
      <c r="B2630" s="8" t="s">
        <v>5989</v>
      </c>
      <c r="C2630" s="8" t="s">
        <v>5990</v>
      </c>
      <c r="D2630" s="14" t="s">
        <v>6273</v>
      </c>
      <c r="E2630" s="8" t="s">
        <v>6103</v>
      </c>
      <c r="F2630" s="8" t="s">
        <v>6116</v>
      </c>
      <c r="G2630" s="8" t="s">
        <v>6117</v>
      </c>
      <c r="H2630" s="8" t="s">
        <v>6135</v>
      </c>
      <c r="I2630" s="8" t="s">
        <v>6107</v>
      </c>
      <c r="J2630" s="8" t="s">
        <v>6119</v>
      </c>
      <c r="K2630" s="8" t="s">
        <v>6107</v>
      </c>
      <c r="L2630" s="8" t="s">
        <v>6115</v>
      </c>
      <c r="M2630" s="8" t="s">
        <v>6121</v>
      </c>
      <c r="N2630" s="12" t="s">
        <v>18</v>
      </c>
      <c r="O2630" s="12" t="s">
        <v>20</v>
      </c>
      <c r="P2630" s="12" t="s">
        <v>19</v>
      </c>
      <c r="Q2630" s="12" t="s">
        <v>22</v>
      </c>
      <c r="R2630" s="12" t="s">
        <v>21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10">
        <f>ROUNDUP(SUM(VLOOKUP(F2630,'Pontuação'!A$2:B$11,2,FALSE),VLOOKUP(E2630,'Pontuação'!C$2:D$11,2,FALSE),VLOOKUP(H2630,'Pontuação'!I$2:J$11,2,FALSE),VLOOKUP(J2630,'Pontuação'!G$2:H$11,2,FALSE),VLOOKUP(L2630,'Pontuação'!M$2:N$13,2,FALSE)),0)</f>
        <v>1579</v>
      </c>
      <c r="AD2630" s="11">
        <f t="shared" si="1"/>
        <v>158</v>
      </c>
      <c r="AE2630" s="11" t="str">
        <f t="array" ref="AE2630">IFERROR(INDEX('Pontuação'!G$13:G$101, MATCH(AD2630, 'Pontuação'!F$13:F$101, 0)), "Faixa Indefinida")</f>
        <v>C</v>
      </c>
      <c r="AF2630" s="11">
        <f t="shared" si="2"/>
        <v>0</v>
      </c>
      <c r="AG2630" s="11">
        <f t="shared" si="3"/>
        <v>0</v>
      </c>
      <c r="AH2630" s="11">
        <f t="shared" si="4"/>
        <v>1</v>
      </c>
      <c r="AI2630" s="11">
        <f t="shared" si="5"/>
        <v>0</v>
      </c>
      <c r="AJ2630" s="11">
        <f>ROUNDUP(SUM(VLOOKUP(F2630,'Pontuação 3.0'!A$2:B$11,2,FALSE),VLOOKUP(E2630,'Pontuação 3.0'!C$2:D$11,2,FALSE),VLOOKUP(H2630,'Pontuação 3.0'!I$2:J$11,2,FALSE),VLOOKUP(J2630,'Pontuação 3.0'!G$2:H$11,2,FALSE),VLOOKUP(G2630,'Pontuação 3.0'!E$2:F$11,2,FALSE),VLOOKUP(K2630,'Pontuação 3.0'!K$2:L$11,2,FALSE),VLOOKUP(L2630,'Pontuação 3.0'!M$2:N$13,2,FALSE)),0)</f>
        <v>2058</v>
      </c>
      <c r="AK2630" s="10">
        <f t="shared" si="6"/>
        <v>206</v>
      </c>
      <c r="AL2630" s="10" t="str">
        <f t="array" ref="AL2630">IFERROR(INDEX('Pontuação 3.0'!G$13:G$191, MATCH(AK2630, 'Pontuação 3.0'!F$13:F$191, 0)), "Faixa Indefinida")</f>
        <v>C</v>
      </c>
      <c r="AM2630" s="10">
        <f t="shared" si="7"/>
        <v>0</v>
      </c>
      <c r="AN2630" s="10">
        <f t="shared" si="8"/>
        <v>0</v>
      </c>
      <c r="AO2630" s="10">
        <f t="shared" si="9"/>
        <v>1</v>
      </c>
      <c r="AP2630" s="10">
        <f t="shared" si="10"/>
        <v>0</v>
      </c>
    </row>
    <row r="2631" ht="15.75" customHeight="1">
      <c r="A2631" s="7">
        <v>45678.0</v>
      </c>
      <c r="B2631" s="8" t="s">
        <v>3151</v>
      </c>
      <c r="C2631" s="8" t="s">
        <v>5991</v>
      </c>
      <c r="D2631" s="9">
        <v>5.1997344756E10</v>
      </c>
      <c r="E2631" s="8" t="s">
        <v>6103</v>
      </c>
      <c r="F2631" s="8" t="s">
        <v>6116</v>
      </c>
      <c r="G2631" s="8" t="s">
        <v>6117</v>
      </c>
      <c r="H2631" s="8" t="s">
        <v>6118</v>
      </c>
      <c r="I2631" s="8" t="s">
        <v>6128</v>
      </c>
      <c r="J2631" s="8" t="s">
        <v>6108</v>
      </c>
      <c r="K2631" s="8" t="s">
        <v>6107</v>
      </c>
      <c r="L2631" s="8" t="s">
        <v>6120</v>
      </c>
      <c r="M2631" s="8" t="s">
        <v>6113</v>
      </c>
      <c r="N2631" s="12" t="s">
        <v>18</v>
      </c>
      <c r="O2631" s="12" t="s">
        <v>20</v>
      </c>
      <c r="P2631" s="12" t="s">
        <v>19</v>
      </c>
      <c r="Q2631" s="12" t="s">
        <v>184</v>
      </c>
      <c r="R2631" s="12" t="s">
        <v>32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10">
        <f>ROUNDUP(SUM(VLOOKUP(F2631,'Pontuação'!A$2:B$11,2,FALSE),VLOOKUP(E2631,'Pontuação'!C$2:D$11,2,FALSE),VLOOKUP(H2631,'Pontuação'!I$2:J$11,2,FALSE),VLOOKUP(J2631,'Pontuação'!G$2:H$11,2,FALSE),VLOOKUP(L2631,'Pontuação'!M$2:N$13,2,FALSE)),0)</f>
        <v>1832</v>
      </c>
      <c r="AD2631" s="11">
        <f t="shared" si="1"/>
        <v>183</v>
      </c>
      <c r="AE2631" s="11" t="str">
        <f t="array" ref="AE2631">IFERROR(INDEX('Pontuação'!G$13:G$101, MATCH(AD2631, 'Pontuação'!F$13:F$101, 0)), "Faixa Indefinida")</f>
        <v>B</v>
      </c>
      <c r="AF2631" s="11">
        <f t="shared" si="2"/>
        <v>0</v>
      </c>
      <c r="AG2631" s="11">
        <f t="shared" si="3"/>
        <v>1</v>
      </c>
      <c r="AH2631" s="11">
        <f t="shared" si="4"/>
        <v>0</v>
      </c>
      <c r="AI2631" s="11">
        <f t="shared" si="5"/>
        <v>0</v>
      </c>
      <c r="AJ2631" s="11">
        <f>ROUNDUP(SUM(VLOOKUP(F2631,'Pontuação 3.0'!A$2:B$11,2,FALSE),VLOOKUP(E2631,'Pontuação 3.0'!C$2:D$11,2,FALSE),VLOOKUP(H2631,'Pontuação 3.0'!I$2:J$11,2,FALSE),VLOOKUP(J2631,'Pontuação 3.0'!G$2:H$11,2,FALSE),VLOOKUP(G2631,'Pontuação 3.0'!E$2:F$11,2,FALSE),VLOOKUP(K2631,'Pontuação 3.0'!K$2:L$11,2,FALSE),VLOOKUP(L2631,'Pontuação 3.0'!M$2:N$13,2,FALSE)),0)</f>
        <v>2447</v>
      </c>
      <c r="AK2631" s="10">
        <f t="shared" si="6"/>
        <v>245</v>
      </c>
      <c r="AL2631" s="10" t="str">
        <f t="array" ref="AL2631">IFERROR(INDEX('Pontuação 3.0'!G$13:G$191, MATCH(AK2631, 'Pontuação 3.0'!F$13:F$191, 0)), "Faixa Indefinida")</f>
        <v>A</v>
      </c>
      <c r="AM2631" s="10">
        <f t="shared" si="7"/>
        <v>1</v>
      </c>
      <c r="AN2631" s="10">
        <f t="shared" si="8"/>
        <v>0</v>
      </c>
      <c r="AO2631" s="10">
        <f t="shared" si="9"/>
        <v>0</v>
      </c>
      <c r="AP2631" s="10">
        <f t="shared" si="10"/>
        <v>0</v>
      </c>
    </row>
    <row r="2632" ht="15.75" customHeight="1">
      <c r="A2632" s="7">
        <v>45678.0</v>
      </c>
      <c r="B2632" s="8" t="s">
        <v>5992</v>
      </c>
      <c r="C2632" s="8" t="s">
        <v>5993</v>
      </c>
      <c r="D2632" s="14" t="s">
        <v>6274</v>
      </c>
      <c r="E2632" s="8" t="s">
        <v>6103</v>
      </c>
      <c r="F2632" s="8" t="s">
        <v>6116</v>
      </c>
      <c r="G2632" s="8" t="s">
        <v>6114</v>
      </c>
      <c r="H2632" s="8" t="s">
        <v>6123</v>
      </c>
      <c r="I2632" s="8" t="s">
        <v>6107</v>
      </c>
      <c r="J2632" s="8" t="s">
        <v>6119</v>
      </c>
      <c r="K2632" s="8" t="s">
        <v>6107</v>
      </c>
      <c r="L2632" s="8" t="s">
        <v>6124</v>
      </c>
      <c r="M2632" s="8" t="s">
        <v>6121</v>
      </c>
      <c r="N2632" s="12" t="s">
        <v>18</v>
      </c>
      <c r="O2632" s="12" t="s">
        <v>20</v>
      </c>
      <c r="P2632" s="12" t="s">
        <v>19</v>
      </c>
      <c r="Q2632" s="12" t="s">
        <v>22</v>
      </c>
      <c r="R2632" s="12" t="s">
        <v>21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10">
        <f>ROUNDUP(SUM(VLOOKUP(F2632,'Pontuação'!A$2:B$11,2,FALSE),VLOOKUP(E2632,'Pontuação'!C$2:D$11,2,FALSE),VLOOKUP(H2632,'Pontuação'!I$2:J$11,2,FALSE),VLOOKUP(J2632,'Pontuação'!G$2:H$11,2,FALSE),VLOOKUP(L2632,'Pontuação'!M$2:N$13,2,FALSE)),0)</f>
        <v>1402</v>
      </c>
      <c r="AD2632" s="11">
        <f t="shared" si="1"/>
        <v>140</v>
      </c>
      <c r="AE2632" s="11" t="str">
        <f t="array" ref="AE2632">IFERROR(INDEX('Pontuação'!G$13:G$101, MATCH(AD2632, 'Pontuação'!F$13:F$101, 0)), "Faixa Indefinida")</f>
        <v>D</v>
      </c>
      <c r="AF2632" s="11">
        <f t="shared" si="2"/>
        <v>0</v>
      </c>
      <c r="AG2632" s="11">
        <f t="shared" si="3"/>
        <v>0</v>
      </c>
      <c r="AH2632" s="11">
        <f t="shared" si="4"/>
        <v>0</v>
      </c>
      <c r="AI2632" s="11">
        <f t="shared" si="5"/>
        <v>1</v>
      </c>
      <c r="AJ2632" s="11">
        <f>ROUNDUP(SUM(VLOOKUP(F2632,'Pontuação 3.0'!A$2:B$11,2,FALSE),VLOOKUP(E2632,'Pontuação 3.0'!C$2:D$11,2,FALSE),VLOOKUP(H2632,'Pontuação 3.0'!I$2:J$11,2,FALSE),VLOOKUP(J2632,'Pontuação 3.0'!G$2:H$11,2,FALSE),VLOOKUP(G2632,'Pontuação 3.0'!E$2:F$11,2,FALSE),VLOOKUP(K2632,'Pontuação 3.0'!K$2:L$11,2,FALSE),VLOOKUP(L2632,'Pontuação 3.0'!M$2:N$13,2,FALSE)),0)</f>
        <v>1794</v>
      </c>
      <c r="AK2632" s="10">
        <f t="shared" si="6"/>
        <v>179</v>
      </c>
      <c r="AL2632" s="10" t="str">
        <f t="array" ref="AL2632">IFERROR(INDEX('Pontuação 3.0'!G$13:G$191, MATCH(AK2632, 'Pontuação 3.0'!F$13:F$191, 0)), "Faixa Indefinida")</f>
        <v>D</v>
      </c>
      <c r="AM2632" s="10">
        <f t="shared" si="7"/>
        <v>0</v>
      </c>
      <c r="AN2632" s="10">
        <f t="shared" si="8"/>
        <v>0</v>
      </c>
      <c r="AO2632" s="10">
        <f t="shared" si="9"/>
        <v>0</v>
      </c>
      <c r="AP2632" s="10">
        <f t="shared" si="10"/>
        <v>1</v>
      </c>
    </row>
    <row r="2633" ht="15.75" customHeight="1">
      <c r="A2633" s="7">
        <v>45678.0</v>
      </c>
      <c r="B2633" s="8" t="s">
        <v>5994</v>
      </c>
      <c r="C2633" s="8" t="s">
        <v>5995</v>
      </c>
      <c r="D2633" s="9">
        <v>8.6994030261E10</v>
      </c>
      <c r="E2633" s="8" t="s">
        <v>6103</v>
      </c>
      <c r="F2633" s="8" t="s">
        <v>6116</v>
      </c>
      <c r="G2633" s="8" t="s">
        <v>6114</v>
      </c>
      <c r="H2633" s="8" t="s">
        <v>6123</v>
      </c>
      <c r="I2633" s="8" t="s">
        <v>6107</v>
      </c>
      <c r="J2633" s="8" t="s">
        <v>6119</v>
      </c>
      <c r="K2633" s="8" t="s">
        <v>6107</v>
      </c>
      <c r="L2633" s="8" t="s">
        <v>6124</v>
      </c>
      <c r="M2633" s="8" t="s">
        <v>6111</v>
      </c>
      <c r="N2633" s="12" t="s">
        <v>18</v>
      </c>
      <c r="O2633" s="12" t="s">
        <v>20</v>
      </c>
      <c r="P2633" s="12" t="s">
        <v>48</v>
      </c>
      <c r="Q2633" s="12" t="s">
        <v>22</v>
      </c>
      <c r="R2633" s="12" t="s">
        <v>21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10">
        <f>ROUNDUP(SUM(VLOOKUP(F2633,'Pontuação'!A$2:B$11,2,FALSE),VLOOKUP(E2633,'Pontuação'!C$2:D$11,2,FALSE),VLOOKUP(H2633,'Pontuação'!I$2:J$11,2,FALSE),VLOOKUP(J2633,'Pontuação'!G$2:H$11,2,FALSE),VLOOKUP(L2633,'Pontuação'!M$2:N$13,2,FALSE)),0)</f>
        <v>1402</v>
      </c>
      <c r="AD2633" s="11">
        <f t="shared" si="1"/>
        <v>140</v>
      </c>
      <c r="AE2633" s="11" t="str">
        <f t="array" ref="AE2633">IFERROR(INDEX('Pontuação'!G$13:G$101, MATCH(AD2633, 'Pontuação'!F$13:F$101, 0)), "Faixa Indefinida")</f>
        <v>D</v>
      </c>
      <c r="AF2633" s="11">
        <f t="shared" si="2"/>
        <v>0</v>
      </c>
      <c r="AG2633" s="11">
        <f t="shared" si="3"/>
        <v>0</v>
      </c>
      <c r="AH2633" s="11">
        <f t="shared" si="4"/>
        <v>0</v>
      </c>
      <c r="AI2633" s="11">
        <f t="shared" si="5"/>
        <v>1</v>
      </c>
      <c r="AJ2633" s="11">
        <f>ROUNDUP(SUM(VLOOKUP(F2633,'Pontuação 3.0'!A$2:B$11,2,FALSE),VLOOKUP(E2633,'Pontuação 3.0'!C$2:D$11,2,FALSE),VLOOKUP(H2633,'Pontuação 3.0'!I$2:J$11,2,FALSE),VLOOKUP(J2633,'Pontuação 3.0'!G$2:H$11,2,FALSE),VLOOKUP(G2633,'Pontuação 3.0'!E$2:F$11,2,FALSE),VLOOKUP(K2633,'Pontuação 3.0'!K$2:L$11,2,FALSE),VLOOKUP(L2633,'Pontuação 3.0'!M$2:N$13,2,FALSE)),0)</f>
        <v>1794</v>
      </c>
      <c r="AK2633" s="10">
        <f t="shared" si="6"/>
        <v>179</v>
      </c>
      <c r="AL2633" s="10" t="str">
        <f t="array" ref="AL2633">IFERROR(INDEX('Pontuação 3.0'!G$13:G$191, MATCH(AK2633, 'Pontuação 3.0'!F$13:F$191, 0)), "Faixa Indefinida")</f>
        <v>D</v>
      </c>
      <c r="AM2633" s="10">
        <f t="shared" si="7"/>
        <v>0</v>
      </c>
      <c r="AN2633" s="10">
        <f t="shared" si="8"/>
        <v>0</v>
      </c>
      <c r="AO2633" s="10">
        <f t="shared" si="9"/>
        <v>0</v>
      </c>
      <c r="AP2633" s="10">
        <f t="shared" si="10"/>
        <v>1</v>
      </c>
    </row>
    <row r="2634" ht="15.75" customHeight="1">
      <c r="A2634" s="7">
        <v>45678.0</v>
      </c>
      <c r="B2634" s="8" t="s">
        <v>6000</v>
      </c>
      <c r="C2634" s="8" t="s">
        <v>6001</v>
      </c>
      <c r="D2634" s="14" t="s">
        <v>6275</v>
      </c>
      <c r="E2634" s="8" t="s">
        <v>6103</v>
      </c>
      <c r="F2634" s="8" t="s">
        <v>6126</v>
      </c>
      <c r="G2634" s="8" t="s">
        <v>6117</v>
      </c>
      <c r="H2634" s="8" t="s">
        <v>6106</v>
      </c>
      <c r="I2634" s="8" t="s">
        <v>6107</v>
      </c>
      <c r="J2634" s="8" t="s">
        <v>6119</v>
      </c>
      <c r="K2634" s="8" t="s">
        <v>6107</v>
      </c>
      <c r="L2634" s="8" t="s">
        <v>6115</v>
      </c>
      <c r="M2634" s="8" t="s">
        <v>6133</v>
      </c>
      <c r="N2634" s="12" t="s">
        <v>18</v>
      </c>
      <c r="O2634" s="12" t="s">
        <v>20</v>
      </c>
      <c r="P2634" s="12" t="s">
        <v>102</v>
      </c>
      <c r="Q2634" s="12" t="s">
        <v>22</v>
      </c>
      <c r="R2634" s="12" t="s">
        <v>21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10">
        <f>ROUNDUP(SUM(VLOOKUP(F2634,'Pontuação'!A$2:B$11,2,FALSE),VLOOKUP(E2634,'Pontuação'!C$2:D$11,2,FALSE),VLOOKUP(H2634,'Pontuação'!I$2:J$11,2,FALSE),VLOOKUP(J2634,'Pontuação'!G$2:H$11,2,FALSE),VLOOKUP(L2634,'Pontuação'!M$2:N$13,2,FALSE)),0)</f>
        <v>1541</v>
      </c>
      <c r="AD2634" s="11">
        <f t="shared" si="1"/>
        <v>154</v>
      </c>
      <c r="AE2634" s="11" t="str">
        <f t="array" ref="AE2634">IFERROR(INDEX('Pontuação'!G$13:G$101, MATCH(AD2634, 'Pontuação'!F$13:F$101, 0)), "Faixa Indefinida")</f>
        <v>C</v>
      </c>
      <c r="AF2634" s="11">
        <f t="shared" si="2"/>
        <v>0</v>
      </c>
      <c r="AG2634" s="11">
        <f t="shared" si="3"/>
        <v>0</v>
      </c>
      <c r="AH2634" s="11">
        <f t="shared" si="4"/>
        <v>1</v>
      </c>
      <c r="AI2634" s="11">
        <f t="shared" si="5"/>
        <v>0</v>
      </c>
      <c r="AJ2634" s="11">
        <f>ROUNDUP(SUM(VLOOKUP(F2634,'Pontuação 3.0'!A$2:B$11,2,FALSE),VLOOKUP(E2634,'Pontuação 3.0'!C$2:D$11,2,FALSE),VLOOKUP(H2634,'Pontuação 3.0'!I$2:J$11,2,FALSE),VLOOKUP(J2634,'Pontuação 3.0'!G$2:H$11,2,FALSE),VLOOKUP(G2634,'Pontuação 3.0'!E$2:F$11,2,FALSE),VLOOKUP(K2634,'Pontuação 3.0'!K$2:L$11,2,FALSE),VLOOKUP(L2634,'Pontuação 3.0'!M$2:N$13,2,FALSE)),0)</f>
        <v>1989</v>
      </c>
      <c r="AK2634" s="10">
        <f t="shared" si="6"/>
        <v>199</v>
      </c>
      <c r="AL2634" s="10" t="str">
        <f t="array" ref="AL2634">IFERROR(INDEX('Pontuação 3.0'!G$13:G$191, MATCH(AK2634, 'Pontuação 3.0'!F$13:F$191, 0)), "Faixa Indefinida")</f>
        <v>C</v>
      </c>
      <c r="AM2634" s="10">
        <f t="shared" si="7"/>
        <v>0</v>
      </c>
      <c r="AN2634" s="10">
        <f t="shared" si="8"/>
        <v>0</v>
      </c>
      <c r="AO2634" s="10">
        <f t="shared" si="9"/>
        <v>1</v>
      </c>
      <c r="AP2634" s="10">
        <f t="shared" si="10"/>
        <v>0</v>
      </c>
    </row>
    <row r="2635" ht="15.75" customHeight="1">
      <c r="A2635" s="7">
        <v>45678.0</v>
      </c>
      <c r="B2635" s="8" t="s">
        <v>6004</v>
      </c>
      <c r="C2635" s="8" t="s">
        <v>6005</v>
      </c>
      <c r="D2635" s="9">
        <v>1.1988226987E10</v>
      </c>
      <c r="E2635" s="8" t="s">
        <v>6103</v>
      </c>
      <c r="F2635" s="8" t="s">
        <v>6116</v>
      </c>
      <c r="G2635" s="8" t="s">
        <v>6114</v>
      </c>
      <c r="H2635" s="8" t="s">
        <v>6123</v>
      </c>
      <c r="I2635" s="8" t="s">
        <v>6107</v>
      </c>
      <c r="J2635" s="8" t="s">
        <v>6108</v>
      </c>
      <c r="K2635" s="8" t="s">
        <v>6107</v>
      </c>
      <c r="L2635" s="8" t="s">
        <v>6124</v>
      </c>
      <c r="M2635" s="8" t="s">
        <v>6113</v>
      </c>
      <c r="N2635" s="12" t="s">
        <v>18</v>
      </c>
      <c r="O2635" s="12" t="s">
        <v>20</v>
      </c>
      <c r="P2635" s="12" t="s">
        <v>25</v>
      </c>
      <c r="Q2635" s="12" t="s">
        <v>22</v>
      </c>
      <c r="R2635" s="12" t="s">
        <v>21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10">
        <f>ROUNDUP(SUM(VLOOKUP(F2635,'Pontuação'!A$2:B$11,2,FALSE),VLOOKUP(E2635,'Pontuação'!C$2:D$11,2,FALSE),VLOOKUP(H2635,'Pontuação'!I$2:J$11,2,FALSE),VLOOKUP(J2635,'Pontuação'!G$2:H$11,2,FALSE),VLOOKUP(L2635,'Pontuação'!M$2:N$13,2,FALSE)),0)</f>
        <v>1507</v>
      </c>
      <c r="AD2635" s="11">
        <f t="shared" si="1"/>
        <v>151</v>
      </c>
      <c r="AE2635" s="11" t="str">
        <f t="array" ref="AE2635">IFERROR(INDEX('Pontuação'!G$13:G$101, MATCH(AD2635, 'Pontuação'!F$13:F$101, 0)), "Faixa Indefinida")</f>
        <v>C</v>
      </c>
      <c r="AF2635" s="11">
        <f t="shared" si="2"/>
        <v>0</v>
      </c>
      <c r="AG2635" s="11">
        <f t="shared" si="3"/>
        <v>0</v>
      </c>
      <c r="AH2635" s="11">
        <f t="shared" si="4"/>
        <v>1</v>
      </c>
      <c r="AI2635" s="11">
        <f t="shared" si="5"/>
        <v>0</v>
      </c>
      <c r="AJ2635" s="11">
        <f>ROUNDUP(SUM(VLOOKUP(F2635,'Pontuação 3.0'!A$2:B$11,2,FALSE),VLOOKUP(E2635,'Pontuação 3.0'!C$2:D$11,2,FALSE),VLOOKUP(H2635,'Pontuação 3.0'!I$2:J$11,2,FALSE),VLOOKUP(J2635,'Pontuação 3.0'!G$2:H$11,2,FALSE),VLOOKUP(G2635,'Pontuação 3.0'!E$2:F$11,2,FALSE),VLOOKUP(K2635,'Pontuação 3.0'!K$2:L$11,2,FALSE),VLOOKUP(L2635,'Pontuação 3.0'!M$2:N$13,2,FALSE)),0)</f>
        <v>1946</v>
      </c>
      <c r="AK2635" s="10">
        <f t="shared" si="6"/>
        <v>195</v>
      </c>
      <c r="AL2635" s="10" t="str">
        <f t="array" ref="AL2635">IFERROR(INDEX('Pontuação 3.0'!G$13:G$191, MATCH(AK2635, 'Pontuação 3.0'!F$13:F$191, 0)), "Faixa Indefinida")</f>
        <v>C</v>
      </c>
      <c r="AM2635" s="10">
        <f t="shared" si="7"/>
        <v>0</v>
      </c>
      <c r="AN2635" s="10">
        <f t="shared" si="8"/>
        <v>0</v>
      </c>
      <c r="AO2635" s="10">
        <f t="shared" si="9"/>
        <v>1</v>
      </c>
      <c r="AP2635" s="10">
        <f t="shared" si="10"/>
        <v>0</v>
      </c>
    </row>
    <row r="2636" ht="15.75" customHeight="1">
      <c r="A2636" s="7">
        <v>45678.0</v>
      </c>
      <c r="B2636" s="8" t="s">
        <v>6002</v>
      </c>
      <c r="C2636" s="8" t="s">
        <v>6003</v>
      </c>
      <c r="D2636" s="9">
        <v>4.799740872E10</v>
      </c>
      <c r="E2636" s="8" t="s">
        <v>6125</v>
      </c>
      <c r="F2636" s="8" t="s">
        <v>6126</v>
      </c>
      <c r="G2636" s="8" t="s">
        <v>6117</v>
      </c>
      <c r="H2636" s="8" t="s">
        <v>6118</v>
      </c>
      <c r="I2636" s="8" t="s">
        <v>6107</v>
      </c>
      <c r="J2636" s="8" t="s">
        <v>6119</v>
      </c>
      <c r="K2636" s="8" t="s">
        <v>6109</v>
      </c>
      <c r="L2636" s="8" t="s">
        <v>6110</v>
      </c>
      <c r="M2636" s="8" t="s">
        <v>6111</v>
      </c>
      <c r="N2636" s="12" t="s">
        <v>18</v>
      </c>
      <c r="O2636" s="12" t="s">
        <v>20</v>
      </c>
      <c r="P2636" s="12" t="s">
        <v>25</v>
      </c>
      <c r="Q2636" s="12" t="s">
        <v>83</v>
      </c>
      <c r="R2636" s="12" t="s">
        <v>21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10">
        <f>ROUNDUP(SUM(VLOOKUP(F2636,'Pontuação'!A$2:B$11,2,FALSE),VLOOKUP(E2636,'Pontuação'!C$2:D$11,2,FALSE),VLOOKUP(H2636,'Pontuação'!I$2:J$11,2,FALSE),VLOOKUP(J2636,'Pontuação'!G$2:H$11,2,FALSE),VLOOKUP(L2636,'Pontuação'!M$2:N$13,2,FALSE)),0)</f>
        <v>1657</v>
      </c>
      <c r="AD2636" s="11">
        <f t="shared" si="1"/>
        <v>166</v>
      </c>
      <c r="AE2636" s="11" t="str">
        <f t="array" ref="AE2636">IFERROR(INDEX('Pontuação'!G$13:G$101, MATCH(AD2636, 'Pontuação'!F$13:F$101, 0)), "Faixa Indefinida")</f>
        <v>B</v>
      </c>
      <c r="AF2636" s="11">
        <f t="shared" si="2"/>
        <v>0</v>
      </c>
      <c r="AG2636" s="11">
        <f t="shared" si="3"/>
        <v>1</v>
      </c>
      <c r="AH2636" s="11">
        <f t="shared" si="4"/>
        <v>0</v>
      </c>
      <c r="AI2636" s="11">
        <f t="shared" si="5"/>
        <v>0</v>
      </c>
      <c r="AJ2636" s="11">
        <f>ROUNDUP(SUM(VLOOKUP(F2636,'Pontuação 3.0'!A$2:B$11,2,FALSE),VLOOKUP(E2636,'Pontuação 3.0'!C$2:D$11,2,FALSE),VLOOKUP(H2636,'Pontuação 3.0'!I$2:J$11,2,FALSE),VLOOKUP(J2636,'Pontuação 3.0'!G$2:H$11,2,FALSE),VLOOKUP(G2636,'Pontuação 3.0'!E$2:F$11,2,FALSE),VLOOKUP(K2636,'Pontuação 3.0'!K$2:L$11,2,FALSE),VLOOKUP(L2636,'Pontuação 3.0'!M$2:N$13,2,FALSE)),0)</f>
        <v>2501</v>
      </c>
      <c r="AK2636" s="10">
        <f t="shared" si="6"/>
        <v>250</v>
      </c>
      <c r="AL2636" s="10" t="str">
        <f t="array" ref="AL2636">IFERROR(INDEX('Pontuação 3.0'!G$13:G$191, MATCH(AK2636, 'Pontuação 3.0'!F$13:F$191, 0)), "Faixa Indefinida")</f>
        <v>A</v>
      </c>
      <c r="AM2636" s="10">
        <f t="shared" si="7"/>
        <v>1</v>
      </c>
      <c r="AN2636" s="10">
        <f t="shared" si="8"/>
        <v>0</v>
      </c>
      <c r="AO2636" s="10">
        <f t="shared" si="9"/>
        <v>0</v>
      </c>
      <c r="AP2636" s="10">
        <f t="shared" si="10"/>
        <v>0</v>
      </c>
    </row>
    <row r="2637" ht="15.75" customHeight="1">
      <c r="A2637" s="7">
        <v>45678.0</v>
      </c>
      <c r="B2637" s="8" t="s">
        <v>6006</v>
      </c>
      <c r="C2637" s="8" t="s">
        <v>6007</v>
      </c>
      <c r="D2637" s="9">
        <v>7.1996322919E10</v>
      </c>
      <c r="E2637" s="8" t="s">
        <v>6103</v>
      </c>
      <c r="F2637" s="8" t="s">
        <v>6126</v>
      </c>
      <c r="G2637" s="8" t="s">
        <v>6122</v>
      </c>
      <c r="H2637" s="8" t="s">
        <v>6123</v>
      </c>
      <c r="I2637" s="8" t="s">
        <v>6107</v>
      </c>
      <c r="J2637" s="8" t="s">
        <v>6119</v>
      </c>
      <c r="K2637" s="8" t="s">
        <v>6107</v>
      </c>
      <c r="L2637" s="8" t="s">
        <v>6136</v>
      </c>
      <c r="M2637" s="8" t="s">
        <v>6113</v>
      </c>
      <c r="N2637" s="12" t="s">
        <v>18</v>
      </c>
      <c r="O2637" s="12" t="s">
        <v>20</v>
      </c>
      <c r="P2637" s="12" t="s">
        <v>31</v>
      </c>
      <c r="Q2637" s="12" t="s">
        <v>22</v>
      </c>
      <c r="R2637" s="12" t="s">
        <v>32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10">
        <f>ROUNDUP(SUM(VLOOKUP(F2637,'Pontuação'!A$2:B$11,2,FALSE),VLOOKUP(E2637,'Pontuação'!C$2:D$11,2,FALSE),VLOOKUP(H2637,'Pontuação'!I$2:J$11,2,FALSE),VLOOKUP(J2637,'Pontuação'!G$2:H$11,2,FALSE),VLOOKUP(L2637,'Pontuação'!M$2:N$13,2,FALSE)),0)</f>
        <v>1471</v>
      </c>
      <c r="AD2637" s="11">
        <f t="shared" si="1"/>
        <v>147</v>
      </c>
      <c r="AE2637" s="11" t="str">
        <f t="array" ref="AE2637">IFERROR(INDEX('Pontuação'!G$13:G$101, MATCH(AD2637, 'Pontuação'!F$13:F$101, 0)), "Faixa Indefinida")</f>
        <v>D</v>
      </c>
      <c r="AF2637" s="11">
        <f t="shared" si="2"/>
        <v>0</v>
      </c>
      <c r="AG2637" s="11">
        <f t="shared" si="3"/>
        <v>0</v>
      </c>
      <c r="AH2637" s="11">
        <f t="shared" si="4"/>
        <v>0</v>
      </c>
      <c r="AI2637" s="11">
        <f t="shared" si="5"/>
        <v>1</v>
      </c>
      <c r="AJ2637" s="11">
        <f>ROUNDUP(SUM(VLOOKUP(F2637,'Pontuação 3.0'!A$2:B$11,2,FALSE),VLOOKUP(E2637,'Pontuação 3.0'!C$2:D$11,2,FALSE),VLOOKUP(H2637,'Pontuação 3.0'!I$2:J$11,2,FALSE),VLOOKUP(J2637,'Pontuação 3.0'!G$2:H$11,2,FALSE),VLOOKUP(G2637,'Pontuação 3.0'!E$2:F$11,2,FALSE),VLOOKUP(K2637,'Pontuação 3.0'!K$2:L$11,2,FALSE),VLOOKUP(L2637,'Pontuação 3.0'!M$2:N$13,2,FALSE)),0)</f>
        <v>1679</v>
      </c>
      <c r="AK2637" s="10">
        <f t="shared" si="6"/>
        <v>168</v>
      </c>
      <c r="AL2637" s="10" t="str">
        <f t="array" ref="AL2637">IFERROR(INDEX('Pontuação 3.0'!G$13:G$191, MATCH(AK2637, 'Pontuação 3.0'!F$13:F$191, 0)), "Faixa Indefinida")</f>
        <v>D</v>
      </c>
      <c r="AM2637" s="10">
        <f t="shared" si="7"/>
        <v>0</v>
      </c>
      <c r="AN2637" s="10">
        <f t="shared" si="8"/>
        <v>0</v>
      </c>
      <c r="AO2637" s="10">
        <f t="shared" si="9"/>
        <v>0</v>
      </c>
      <c r="AP2637" s="10">
        <f t="shared" si="10"/>
        <v>1</v>
      </c>
    </row>
    <row r="2638" ht="15.75" customHeight="1">
      <c r="A2638" s="7">
        <v>45678.0</v>
      </c>
      <c r="B2638" s="8" t="s">
        <v>6008</v>
      </c>
      <c r="C2638" s="8" t="s">
        <v>6009</v>
      </c>
      <c r="D2638" s="9">
        <v>5.1993033906E10</v>
      </c>
      <c r="E2638" s="8" t="s">
        <v>6103</v>
      </c>
      <c r="F2638" s="8" t="s">
        <v>6126</v>
      </c>
      <c r="G2638" s="8" t="s">
        <v>6117</v>
      </c>
      <c r="H2638" s="8" t="s">
        <v>6118</v>
      </c>
      <c r="I2638" s="8" t="s">
        <v>6128</v>
      </c>
      <c r="J2638" s="8" t="s">
        <v>6119</v>
      </c>
      <c r="K2638" s="8" t="s">
        <v>6107</v>
      </c>
      <c r="L2638" s="8" t="s">
        <v>6120</v>
      </c>
      <c r="M2638" s="8" t="s">
        <v>6121</v>
      </c>
      <c r="N2638" s="12" t="s">
        <v>18</v>
      </c>
      <c r="O2638" s="12" t="s">
        <v>20</v>
      </c>
      <c r="P2638" s="12" t="s">
        <v>25</v>
      </c>
      <c r="Q2638" s="12" t="s">
        <v>6010</v>
      </c>
      <c r="R2638" s="12" t="s">
        <v>21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10">
        <f>ROUNDUP(SUM(VLOOKUP(F2638,'Pontuação'!A$2:B$11,2,FALSE),VLOOKUP(E2638,'Pontuação'!C$2:D$11,2,FALSE),VLOOKUP(H2638,'Pontuação'!I$2:J$11,2,FALSE),VLOOKUP(J2638,'Pontuação'!G$2:H$11,2,FALSE),VLOOKUP(L2638,'Pontuação'!M$2:N$13,2,FALSE)),0)</f>
        <v>1715</v>
      </c>
      <c r="AD2638" s="11">
        <f t="shared" si="1"/>
        <v>172</v>
      </c>
      <c r="AE2638" s="11" t="str">
        <f t="array" ref="AE2638">IFERROR(INDEX('Pontuação'!G$13:G$101, MATCH(AD2638, 'Pontuação'!F$13:F$101, 0)), "Faixa Indefinida")</f>
        <v>B</v>
      </c>
      <c r="AF2638" s="11">
        <f t="shared" si="2"/>
        <v>0</v>
      </c>
      <c r="AG2638" s="11">
        <f t="shared" si="3"/>
        <v>1</v>
      </c>
      <c r="AH2638" s="11">
        <f t="shared" si="4"/>
        <v>0</v>
      </c>
      <c r="AI2638" s="11">
        <f t="shared" si="5"/>
        <v>0</v>
      </c>
      <c r="AJ2638" s="11">
        <f>ROUNDUP(SUM(VLOOKUP(F2638,'Pontuação 3.0'!A$2:B$11,2,FALSE),VLOOKUP(E2638,'Pontuação 3.0'!C$2:D$11,2,FALSE),VLOOKUP(H2638,'Pontuação 3.0'!I$2:J$11,2,FALSE),VLOOKUP(J2638,'Pontuação 3.0'!G$2:H$11,2,FALSE),VLOOKUP(G2638,'Pontuação 3.0'!E$2:F$11,2,FALSE),VLOOKUP(K2638,'Pontuação 3.0'!K$2:L$11,2,FALSE),VLOOKUP(L2638,'Pontuação 3.0'!M$2:N$13,2,FALSE)),0)</f>
        <v>2162</v>
      </c>
      <c r="AK2638" s="10">
        <f t="shared" si="6"/>
        <v>216</v>
      </c>
      <c r="AL2638" s="10" t="str">
        <f t="array" ref="AL2638">IFERROR(INDEX('Pontuação 3.0'!G$13:G$191, MATCH(AK2638, 'Pontuação 3.0'!F$13:F$191, 0)), "Faixa Indefinida")</f>
        <v>B</v>
      </c>
      <c r="AM2638" s="10">
        <f t="shared" si="7"/>
        <v>0</v>
      </c>
      <c r="AN2638" s="10">
        <f t="shared" si="8"/>
        <v>1</v>
      </c>
      <c r="AO2638" s="10">
        <f t="shared" si="9"/>
        <v>0</v>
      </c>
      <c r="AP2638" s="10">
        <f t="shared" si="10"/>
        <v>0</v>
      </c>
    </row>
    <row r="2639" ht="15.75" customHeight="1">
      <c r="A2639" s="7">
        <v>45678.0</v>
      </c>
      <c r="B2639" s="8" t="s">
        <v>6015</v>
      </c>
      <c r="C2639" s="8" t="s">
        <v>6016</v>
      </c>
      <c r="D2639" s="9">
        <v>4.7996322736E10</v>
      </c>
      <c r="E2639" s="8" t="s">
        <v>6103</v>
      </c>
      <c r="F2639" s="8" t="s">
        <v>6116</v>
      </c>
      <c r="G2639" s="8" t="s">
        <v>6117</v>
      </c>
      <c r="H2639" s="8" t="s">
        <v>6118</v>
      </c>
      <c r="I2639" s="8" t="s">
        <v>6107</v>
      </c>
      <c r="J2639" s="8" t="s">
        <v>6119</v>
      </c>
      <c r="K2639" s="8" t="s">
        <v>6107</v>
      </c>
      <c r="L2639" s="8" t="s">
        <v>6115</v>
      </c>
      <c r="M2639" s="8" t="s">
        <v>6113</v>
      </c>
      <c r="N2639" s="12" t="s">
        <v>18</v>
      </c>
      <c r="O2639" s="12" t="s">
        <v>20</v>
      </c>
      <c r="P2639" s="12" t="s">
        <v>112</v>
      </c>
      <c r="Q2639" s="12" t="s">
        <v>22</v>
      </c>
      <c r="R2639" s="12" t="s">
        <v>32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10">
        <f>ROUNDUP(SUM(VLOOKUP(F2639,'Pontuação'!A$2:B$11,2,FALSE),VLOOKUP(E2639,'Pontuação'!C$2:D$11,2,FALSE),VLOOKUP(H2639,'Pontuação'!I$2:J$11,2,FALSE),VLOOKUP(J2639,'Pontuação'!G$2:H$11,2,FALSE),VLOOKUP(L2639,'Pontuação'!M$2:N$13,2,FALSE)),0)</f>
        <v>1595</v>
      </c>
      <c r="AD2639" s="11">
        <f t="shared" si="1"/>
        <v>160</v>
      </c>
      <c r="AE2639" s="11" t="str">
        <f t="array" ref="AE2639">IFERROR(INDEX('Pontuação'!G$13:G$101, MATCH(AD2639, 'Pontuação'!F$13:F$101, 0)), "Faixa Indefinida")</f>
        <v>C</v>
      </c>
      <c r="AF2639" s="11">
        <f t="shared" si="2"/>
        <v>0</v>
      </c>
      <c r="AG2639" s="11">
        <f t="shared" si="3"/>
        <v>0</v>
      </c>
      <c r="AH2639" s="11">
        <f t="shared" si="4"/>
        <v>1</v>
      </c>
      <c r="AI2639" s="11">
        <f t="shared" si="5"/>
        <v>0</v>
      </c>
      <c r="AJ2639" s="11">
        <f>ROUNDUP(SUM(VLOOKUP(F2639,'Pontuação 3.0'!A$2:B$11,2,FALSE),VLOOKUP(E2639,'Pontuação 3.0'!C$2:D$11,2,FALSE),VLOOKUP(H2639,'Pontuação 3.0'!I$2:J$11,2,FALSE),VLOOKUP(J2639,'Pontuação 3.0'!G$2:H$11,2,FALSE),VLOOKUP(G2639,'Pontuação 3.0'!E$2:F$11,2,FALSE),VLOOKUP(K2639,'Pontuação 3.0'!K$2:L$11,2,FALSE),VLOOKUP(L2639,'Pontuação 3.0'!M$2:N$13,2,FALSE)),0)</f>
        <v>2209</v>
      </c>
      <c r="AK2639" s="10">
        <f t="shared" si="6"/>
        <v>221</v>
      </c>
      <c r="AL2639" s="10" t="str">
        <f t="array" ref="AL2639">IFERROR(INDEX('Pontuação 3.0'!G$13:G$191, MATCH(AK2639, 'Pontuação 3.0'!F$13:F$191, 0)), "Faixa Indefinida")</f>
        <v>B</v>
      </c>
      <c r="AM2639" s="10">
        <f t="shared" si="7"/>
        <v>0</v>
      </c>
      <c r="AN2639" s="10">
        <f t="shared" si="8"/>
        <v>1</v>
      </c>
      <c r="AO2639" s="10">
        <f t="shared" si="9"/>
        <v>0</v>
      </c>
      <c r="AP2639" s="10">
        <f t="shared" si="10"/>
        <v>0</v>
      </c>
    </row>
    <row r="2640" ht="15.75" customHeight="1">
      <c r="A2640" s="7">
        <v>45678.0</v>
      </c>
      <c r="B2640" s="8" t="s">
        <v>6013</v>
      </c>
      <c r="C2640" s="8" t="s">
        <v>6014</v>
      </c>
      <c r="D2640" s="9">
        <v>8.1999967219E10</v>
      </c>
      <c r="E2640" s="8" t="s">
        <v>6125</v>
      </c>
      <c r="F2640" s="8" t="s">
        <v>6116</v>
      </c>
      <c r="G2640" s="8" t="s">
        <v>6117</v>
      </c>
      <c r="H2640" s="8" t="s">
        <v>6123</v>
      </c>
      <c r="I2640" s="8" t="s">
        <v>6107</v>
      </c>
      <c r="J2640" s="8" t="s">
        <v>6119</v>
      </c>
      <c r="K2640" s="8" t="s">
        <v>6107</v>
      </c>
      <c r="L2640" s="8" t="s">
        <v>6110</v>
      </c>
      <c r="M2640" s="8" t="s">
        <v>6131</v>
      </c>
      <c r="N2640" s="12" t="s">
        <v>18</v>
      </c>
      <c r="O2640" s="12" t="s">
        <v>20</v>
      </c>
      <c r="P2640" s="12" t="s">
        <v>102</v>
      </c>
      <c r="Q2640" s="12" t="s">
        <v>22</v>
      </c>
      <c r="R2640" s="12" t="s">
        <v>21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10">
        <f>ROUNDUP(SUM(VLOOKUP(F2640,'Pontuação'!A$2:B$11,2,FALSE),VLOOKUP(E2640,'Pontuação'!C$2:D$11,2,FALSE),VLOOKUP(H2640,'Pontuação'!I$2:J$11,2,FALSE),VLOOKUP(J2640,'Pontuação'!G$2:H$11,2,FALSE),VLOOKUP(L2640,'Pontuação'!M$2:N$13,2,FALSE)),0)</f>
        <v>1513</v>
      </c>
      <c r="AD2640" s="11">
        <f t="shared" si="1"/>
        <v>151</v>
      </c>
      <c r="AE2640" s="11" t="str">
        <f t="array" ref="AE2640">IFERROR(INDEX('Pontuação'!G$13:G$101, MATCH(AD2640, 'Pontuação'!F$13:F$101, 0)), "Faixa Indefinida")</f>
        <v>C</v>
      </c>
      <c r="AF2640" s="11">
        <f t="shared" si="2"/>
        <v>0</v>
      </c>
      <c r="AG2640" s="11">
        <f t="shared" si="3"/>
        <v>0</v>
      </c>
      <c r="AH2640" s="11">
        <f t="shared" si="4"/>
        <v>1</v>
      </c>
      <c r="AI2640" s="11">
        <f t="shared" si="5"/>
        <v>0</v>
      </c>
      <c r="AJ2640" s="11">
        <f>ROUNDUP(SUM(VLOOKUP(F2640,'Pontuação 3.0'!A$2:B$11,2,FALSE),VLOOKUP(E2640,'Pontuação 3.0'!C$2:D$11,2,FALSE),VLOOKUP(H2640,'Pontuação 3.0'!I$2:J$11,2,FALSE),VLOOKUP(J2640,'Pontuação 3.0'!G$2:H$11,2,FALSE),VLOOKUP(G2640,'Pontuação 3.0'!E$2:F$11,2,FALSE),VLOOKUP(K2640,'Pontuação 3.0'!K$2:L$11,2,FALSE),VLOOKUP(L2640,'Pontuação 3.0'!M$2:N$13,2,FALSE)),0)</f>
        <v>2138</v>
      </c>
      <c r="AK2640" s="10">
        <f t="shared" si="6"/>
        <v>214</v>
      </c>
      <c r="AL2640" s="10" t="str">
        <f t="array" ref="AL2640">IFERROR(INDEX('Pontuação 3.0'!G$13:G$191, MATCH(AK2640, 'Pontuação 3.0'!F$13:F$191, 0)), "Faixa Indefinida")</f>
        <v>B</v>
      </c>
      <c r="AM2640" s="10">
        <f t="shared" si="7"/>
        <v>0</v>
      </c>
      <c r="AN2640" s="10">
        <f t="shared" si="8"/>
        <v>1</v>
      </c>
      <c r="AO2640" s="10">
        <f t="shared" si="9"/>
        <v>0</v>
      </c>
      <c r="AP2640" s="10">
        <f t="shared" si="10"/>
        <v>0</v>
      </c>
    </row>
    <row r="2641" ht="15.75" customHeight="1">
      <c r="A2641" s="7">
        <v>45678.0</v>
      </c>
      <c r="B2641" s="8" t="s">
        <v>6017</v>
      </c>
      <c r="C2641" s="8" t="s">
        <v>6018</v>
      </c>
      <c r="D2641" s="9">
        <v>5.1992744656E10</v>
      </c>
      <c r="E2641" s="8" t="s">
        <v>6103</v>
      </c>
      <c r="F2641" s="8" t="s">
        <v>6116</v>
      </c>
      <c r="G2641" s="8" t="s">
        <v>6122</v>
      </c>
      <c r="H2641" s="8" t="s">
        <v>6135</v>
      </c>
      <c r="I2641" s="8" t="s">
        <v>6107</v>
      </c>
      <c r="J2641" s="8" t="s">
        <v>6129</v>
      </c>
      <c r="K2641" s="8" t="s">
        <v>6107</v>
      </c>
      <c r="L2641" s="8" t="s">
        <v>6120</v>
      </c>
      <c r="M2641" s="8" t="s">
        <v>6121</v>
      </c>
      <c r="N2641" s="12" t="s">
        <v>18</v>
      </c>
      <c r="O2641" s="12" t="s">
        <v>20</v>
      </c>
      <c r="P2641" s="12" t="s">
        <v>65</v>
      </c>
      <c r="Q2641" s="12" t="s">
        <v>22</v>
      </c>
      <c r="R2641" s="12" t="s">
        <v>32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10">
        <f>ROUNDUP(SUM(VLOOKUP(F2641,'Pontuação'!A$2:B$11,2,FALSE),VLOOKUP(E2641,'Pontuação'!C$2:D$11,2,FALSE),VLOOKUP(H2641,'Pontuação'!I$2:J$11,2,FALSE),VLOOKUP(J2641,'Pontuação'!G$2:H$11,2,FALSE),VLOOKUP(L2641,'Pontuação'!M$2:N$13,2,FALSE)),0)</f>
        <v>1989</v>
      </c>
      <c r="AD2641" s="11">
        <f t="shared" si="1"/>
        <v>199</v>
      </c>
      <c r="AE2641" s="11" t="str">
        <f t="array" ref="AE2641">IFERROR(INDEX('Pontuação'!G$13:G$101, MATCH(AD2641, 'Pontuação'!F$13:F$101, 0)), "Faixa Indefinida")</f>
        <v>A</v>
      </c>
      <c r="AF2641" s="11">
        <f t="shared" si="2"/>
        <v>1</v>
      </c>
      <c r="AG2641" s="11">
        <f t="shared" si="3"/>
        <v>0</v>
      </c>
      <c r="AH2641" s="11">
        <f t="shared" si="4"/>
        <v>0</v>
      </c>
      <c r="AI2641" s="11">
        <f t="shared" si="5"/>
        <v>0</v>
      </c>
      <c r="AJ2641" s="11">
        <f>ROUNDUP(SUM(VLOOKUP(F2641,'Pontuação 3.0'!A$2:B$11,2,FALSE),VLOOKUP(E2641,'Pontuação 3.0'!C$2:D$11,2,FALSE),VLOOKUP(H2641,'Pontuação 3.0'!I$2:J$11,2,FALSE),VLOOKUP(J2641,'Pontuação 3.0'!G$2:H$11,2,FALSE),VLOOKUP(G2641,'Pontuação 3.0'!E$2:F$11,2,FALSE),VLOOKUP(K2641,'Pontuação 3.0'!K$2:L$11,2,FALSE),VLOOKUP(L2641,'Pontuação 3.0'!M$2:N$13,2,FALSE)),0)</f>
        <v>2279</v>
      </c>
      <c r="AK2641" s="10">
        <f t="shared" si="6"/>
        <v>228</v>
      </c>
      <c r="AL2641" s="10" t="str">
        <f t="array" ref="AL2641">IFERROR(INDEX('Pontuação 3.0'!G$13:G$191, MATCH(AK2641, 'Pontuação 3.0'!F$13:F$191, 0)), "Faixa Indefinida")</f>
        <v>B</v>
      </c>
      <c r="AM2641" s="10">
        <f t="shared" si="7"/>
        <v>0</v>
      </c>
      <c r="AN2641" s="10">
        <f t="shared" si="8"/>
        <v>1</v>
      </c>
      <c r="AO2641" s="10">
        <f t="shared" si="9"/>
        <v>0</v>
      </c>
      <c r="AP2641" s="10">
        <f t="shared" si="10"/>
        <v>0</v>
      </c>
    </row>
    <row r="2642" ht="15.75" customHeight="1">
      <c r="A2642" s="7">
        <v>45678.0</v>
      </c>
      <c r="B2642" s="8" t="s">
        <v>2157</v>
      </c>
      <c r="C2642" s="8" t="s">
        <v>6019</v>
      </c>
      <c r="D2642" s="9">
        <v>8.9994526601E10</v>
      </c>
      <c r="E2642" s="8" t="s">
        <v>6103</v>
      </c>
      <c r="F2642" s="8" t="s">
        <v>6116</v>
      </c>
      <c r="G2642" s="8" t="s">
        <v>6117</v>
      </c>
      <c r="H2642" s="8" t="s">
        <v>6106</v>
      </c>
      <c r="I2642" s="8" t="s">
        <v>6107</v>
      </c>
      <c r="J2642" s="8" t="s">
        <v>6130</v>
      </c>
      <c r="K2642" s="8" t="s">
        <v>6107</v>
      </c>
      <c r="L2642" s="8" t="s">
        <v>6124</v>
      </c>
      <c r="M2642" s="8" t="s">
        <v>6131</v>
      </c>
      <c r="N2642" s="12" t="s">
        <v>18</v>
      </c>
      <c r="O2642" s="12" t="s">
        <v>20</v>
      </c>
      <c r="P2642" s="12" t="s">
        <v>51</v>
      </c>
      <c r="Q2642" s="12" t="s">
        <v>22</v>
      </c>
      <c r="R2642" s="12" t="s">
        <v>21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10">
        <f>ROUNDUP(SUM(VLOOKUP(F2642,'Pontuação'!A$2:B$11,2,FALSE),VLOOKUP(E2642,'Pontuação'!C$2:D$11,2,FALSE),VLOOKUP(H2642,'Pontuação'!I$2:J$11,2,FALSE),VLOOKUP(J2642,'Pontuação'!G$2:H$11,2,FALSE),VLOOKUP(L2642,'Pontuação'!M$2:N$13,2,FALSE)),0)</f>
        <v>1794</v>
      </c>
      <c r="AD2642" s="11">
        <f t="shared" si="1"/>
        <v>179</v>
      </c>
      <c r="AE2642" s="11" t="str">
        <f t="array" ref="AE2642">IFERROR(INDEX('Pontuação'!G$13:G$101, MATCH(AD2642, 'Pontuação'!F$13:F$101, 0)), "Faixa Indefinida")</f>
        <v>B</v>
      </c>
      <c r="AF2642" s="11">
        <f t="shared" si="2"/>
        <v>0</v>
      </c>
      <c r="AG2642" s="11">
        <f t="shared" si="3"/>
        <v>1</v>
      </c>
      <c r="AH2642" s="11">
        <f t="shared" si="4"/>
        <v>0</v>
      </c>
      <c r="AI2642" s="11">
        <f t="shared" si="5"/>
        <v>0</v>
      </c>
      <c r="AJ2642" s="11">
        <f>ROUNDUP(SUM(VLOOKUP(F2642,'Pontuação 3.0'!A$2:B$11,2,FALSE),VLOOKUP(E2642,'Pontuação 3.0'!C$2:D$11,2,FALSE),VLOOKUP(H2642,'Pontuação 3.0'!I$2:J$11,2,FALSE),VLOOKUP(J2642,'Pontuação 3.0'!G$2:H$11,2,FALSE),VLOOKUP(G2642,'Pontuação 3.0'!E$2:F$11,2,FALSE),VLOOKUP(K2642,'Pontuação 3.0'!K$2:L$11,2,FALSE),VLOOKUP(L2642,'Pontuação 3.0'!M$2:N$13,2,FALSE)),0)</f>
        <v>2115</v>
      </c>
      <c r="AK2642" s="10">
        <f t="shared" si="6"/>
        <v>212</v>
      </c>
      <c r="AL2642" s="10" t="str">
        <f t="array" ref="AL2642">IFERROR(INDEX('Pontuação 3.0'!G$13:G$191, MATCH(AK2642, 'Pontuação 3.0'!F$13:F$191, 0)), "Faixa Indefinida")</f>
        <v>C</v>
      </c>
      <c r="AM2642" s="10">
        <f t="shared" si="7"/>
        <v>0</v>
      </c>
      <c r="AN2642" s="10">
        <f t="shared" si="8"/>
        <v>0</v>
      </c>
      <c r="AO2642" s="10">
        <f t="shared" si="9"/>
        <v>1</v>
      </c>
      <c r="AP2642" s="10">
        <f t="shared" si="10"/>
        <v>0</v>
      </c>
    </row>
    <row r="2643" ht="15.75" customHeight="1">
      <c r="A2643" s="7">
        <v>45678.0</v>
      </c>
      <c r="B2643" s="8" t="s">
        <v>6020</v>
      </c>
      <c r="C2643" s="8" t="s">
        <v>6021</v>
      </c>
      <c r="D2643" s="9">
        <v>3.199730161E10</v>
      </c>
      <c r="E2643" s="8" t="s">
        <v>6125</v>
      </c>
      <c r="F2643" s="8" t="s">
        <v>6126</v>
      </c>
      <c r="G2643" s="8" t="s">
        <v>6114</v>
      </c>
      <c r="H2643" s="8" t="s">
        <v>6123</v>
      </c>
      <c r="I2643" s="8" t="s">
        <v>6107</v>
      </c>
      <c r="J2643" s="8" t="s">
        <v>6119</v>
      </c>
      <c r="K2643" s="8" t="s">
        <v>6109</v>
      </c>
      <c r="L2643" s="8" t="s">
        <v>6115</v>
      </c>
      <c r="M2643" s="8" t="s">
        <v>6111</v>
      </c>
      <c r="N2643" s="12" t="s">
        <v>18</v>
      </c>
      <c r="O2643" s="12" t="s">
        <v>20</v>
      </c>
      <c r="P2643" s="12" t="s">
        <v>102</v>
      </c>
      <c r="Q2643" s="12" t="s">
        <v>22</v>
      </c>
      <c r="R2643" s="12" t="s">
        <v>32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10">
        <f>ROUNDUP(SUM(VLOOKUP(F2643,'Pontuação'!A$2:B$11,2,FALSE),VLOOKUP(E2643,'Pontuação'!C$2:D$11,2,FALSE),VLOOKUP(H2643,'Pontuação'!I$2:J$11,2,FALSE),VLOOKUP(J2643,'Pontuação'!G$2:H$11,2,FALSE),VLOOKUP(L2643,'Pontuação'!M$2:N$13,2,FALSE)),0)</f>
        <v>1431</v>
      </c>
      <c r="AD2643" s="11">
        <f t="shared" si="1"/>
        <v>143</v>
      </c>
      <c r="AE2643" s="11" t="str">
        <f t="array" ref="AE2643">IFERROR(INDEX('Pontuação'!G$13:G$101, MATCH(AD2643, 'Pontuação'!F$13:F$101, 0)), "Faixa Indefinida")</f>
        <v>D</v>
      </c>
      <c r="AF2643" s="11">
        <f t="shared" si="2"/>
        <v>0</v>
      </c>
      <c r="AG2643" s="11">
        <f t="shared" si="3"/>
        <v>0</v>
      </c>
      <c r="AH2643" s="11">
        <f t="shared" si="4"/>
        <v>0</v>
      </c>
      <c r="AI2643" s="11">
        <f t="shared" si="5"/>
        <v>1</v>
      </c>
      <c r="AJ2643" s="11">
        <f>ROUNDUP(SUM(VLOOKUP(F2643,'Pontuação 3.0'!A$2:B$11,2,FALSE),VLOOKUP(E2643,'Pontuação 3.0'!C$2:D$11,2,FALSE),VLOOKUP(H2643,'Pontuação 3.0'!I$2:J$11,2,FALSE),VLOOKUP(J2643,'Pontuação 3.0'!G$2:H$11,2,FALSE),VLOOKUP(G2643,'Pontuação 3.0'!E$2:F$11,2,FALSE),VLOOKUP(K2643,'Pontuação 3.0'!K$2:L$11,2,FALSE),VLOOKUP(L2643,'Pontuação 3.0'!M$2:N$13,2,FALSE)),0)</f>
        <v>1922</v>
      </c>
      <c r="AK2643" s="10">
        <f t="shared" si="6"/>
        <v>192</v>
      </c>
      <c r="AL2643" s="10" t="str">
        <f t="array" ref="AL2643">IFERROR(INDEX('Pontuação 3.0'!G$13:G$191, MATCH(AK2643, 'Pontuação 3.0'!F$13:F$191, 0)), "Faixa Indefinida")</f>
        <v>C</v>
      </c>
      <c r="AM2643" s="10">
        <f t="shared" si="7"/>
        <v>0</v>
      </c>
      <c r="AN2643" s="10">
        <f t="shared" si="8"/>
        <v>0</v>
      </c>
      <c r="AO2643" s="10">
        <f t="shared" si="9"/>
        <v>1</v>
      </c>
      <c r="AP2643" s="10">
        <f t="shared" si="10"/>
        <v>0</v>
      </c>
    </row>
    <row r="2644" ht="15.75" customHeight="1">
      <c r="A2644" s="7">
        <v>45678.0</v>
      </c>
      <c r="B2644" s="8" t="s">
        <v>6022</v>
      </c>
      <c r="C2644" s="8" t="s">
        <v>6023</v>
      </c>
      <c r="D2644" s="9">
        <v>8.7999657851E10</v>
      </c>
      <c r="E2644" s="8" t="s">
        <v>6103</v>
      </c>
      <c r="F2644" s="8" t="s">
        <v>6116</v>
      </c>
      <c r="G2644" s="8" t="s">
        <v>6117</v>
      </c>
      <c r="H2644" s="8" t="s">
        <v>6118</v>
      </c>
      <c r="I2644" s="8" t="s">
        <v>6128</v>
      </c>
      <c r="J2644" s="8" t="s">
        <v>6129</v>
      </c>
      <c r="K2644" s="8" t="s">
        <v>6109</v>
      </c>
      <c r="L2644" s="8" t="s">
        <v>6110</v>
      </c>
      <c r="M2644" s="8" t="s">
        <v>6113</v>
      </c>
      <c r="N2644" s="12" t="s">
        <v>18</v>
      </c>
      <c r="O2644" s="12" t="s">
        <v>20</v>
      </c>
      <c r="P2644" s="12" t="s">
        <v>71</v>
      </c>
      <c r="Q2644" s="12" t="s">
        <v>22</v>
      </c>
      <c r="R2644" s="12" t="s">
        <v>32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10">
        <f>ROUNDUP(SUM(VLOOKUP(F2644,'Pontuação'!A$2:B$11,2,FALSE),VLOOKUP(E2644,'Pontuação'!C$2:D$11,2,FALSE),VLOOKUP(H2644,'Pontuação'!I$2:J$11,2,FALSE),VLOOKUP(J2644,'Pontuação'!G$2:H$11,2,FALSE),VLOOKUP(L2644,'Pontuação'!M$2:N$13,2,FALSE)),0)</f>
        <v>1943</v>
      </c>
      <c r="AD2644" s="11">
        <f t="shared" si="1"/>
        <v>194</v>
      </c>
      <c r="AE2644" s="11" t="str">
        <f t="array" ref="AE2644">IFERROR(INDEX('Pontuação'!G$13:G$101, MATCH(AD2644, 'Pontuação'!F$13:F$101, 0)), "Faixa Indefinida")</f>
        <v>A</v>
      </c>
      <c r="AF2644" s="11">
        <f t="shared" si="2"/>
        <v>1</v>
      </c>
      <c r="AG2644" s="11">
        <f t="shared" si="3"/>
        <v>0</v>
      </c>
      <c r="AH2644" s="11">
        <f t="shared" si="4"/>
        <v>0</v>
      </c>
      <c r="AI2644" s="11">
        <f t="shared" si="5"/>
        <v>0</v>
      </c>
      <c r="AJ2644" s="11">
        <f>ROUNDUP(SUM(VLOOKUP(F2644,'Pontuação 3.0'!A$2:B$11,2,FALSE),VLOOKUP(E2644,'Pontuação 3.0'!C$2:D$11,2,FALSE),VLOOKUP(H2644,'Pontuação 3.0'!I$2:J$11,2,FALSE),VLOOKUP(J2644,'Pontuação 3.0'!G$2:H$11,2,FALSE),VLOOKUP(G2644,'Pontuação 3.0'!E$2:F$11,2,FALSE),VLOOKUP(K2644,'Pontuação 3.0'!K$2:L$11,2,FALSE),VLOOKUP(L2644,'Pontuação 3.0'!M$2:N$13,2,FALSE)),0)</f>
        <v>2939</v>
      </c>
      <c r="AK2644" s="10">
        <f t="shared" si="6"/>
        <v>294</v>
      </c>
      <c r="AL2644" s="10" t="str">
        <f t="array" ref="AL2644">IFERROR(INDEX('Pontuação 3.0'!G$13:G$191, MATCH(AK2644, 'Pontuação 3.0'!F$13:F$191, 0)), "Faixa Indefinida")</f>
        <v>A</v>
      </c>
      <c r="AM2644" s="10">
        <f t="shared" si="7"/>
        <v>1</v>
      </c>
      <c r="AN2644" s="10">
        <f t="shared" si="8"/>
        <v>0</v>
      </c>
      <c r="AO2644" s="10">
        <f t="shared" si="9"/>
        <v>0</v>
      </c>
      <c r="AP2644" s="10">
        <f t="shared" si="10"/>
        <v>0</v>
      </c>
    </row>
    <row r="2645" ht="15.75" customHeight="1">
      <c r="A2645" s="7">
        <v>45678.0</v>
      </c>
      <c r="B2645" s="8" t="s">
        <v>6024</v>
      </c>
      <c r="C2645" s="8" t="s">
        <v>6025</v>
      </c>
      <c r="D2645" s="8" t="s">
        <v>6026</v>
      </c>
      <c r="E2645" s="8" t="s">
        <v>6103</v>
      </c>
      <c r="F2645" s="8" t="s">
        <v>6126</v>
      </c>
      <c r="G2645" s="8" t="s">
        <v>6117</v>
      </c>
      <c r="H2645" s="8" t="s">
        <v>6118</v>
      </c>
      <c r="I2645" s="8" t="s">
        <v>6107</v>
      </c>
      <c r="J2645" s="8" t="s">
        <v>6108</v>
      </c>
      <c r="K2645" s="8" t="s">
        <v>6107</v>
      </c>
      <c r="L2645" s="8" t="s">
        <v>6120</v>
      </c>
      <c r="M2645" s="8" t="s">
        <v>6111</v>
      </c>
      <c r="N2645" s="12" t="s">
        <v>18</v>
      </c>
      <c r="O2645" s="12" t="s">
        <v>20</v>
      </c>
      <c r="P2645" s="12" t="s">
        <v>89</v>
      </c>
      <c r="Q2645" s="12" t="s">
        <v>22</v>
      </c>
      <c r="R2645" s="12" t="s">
        <v>32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10">
        <f>ROUNDUP(SUM(VLOOKUP(F2645,'Pontuação'!A$2:B$11,2,FALSE),VLOOKUP(E2645,'Pontuação'!C$2:D$11,2,FALSE),VLOOKUP(H2645,'Pontuação'!I$2:J$11,2,FALSE),VLOOKUP(J2645,'Pontuação'!G$2:H$11,2,FALSE),VLOOKUP(L2645,'Pontuação'!M$2:N$13,2,FALSE)),0)</f>
        <v>1820</v>
      </c>
      <c r="AD2645" s="11">
        <f t="shared" si="1"/>
        <v>182</v>
      </c>
      <c r="AE2645" s="11" t="str">
        <f t="array" ref="AE2645">IFERROR(INDEX('Pontuação'!G$13:G$101, MATCH(AD2645, 'Pontuação'!F$13:F$101, 0)), "Faixa Indefinida")</f>
        <v>B</v>
      </c>
      <c r="AF2645" s="11">
        <f t="shared" si="2"/>
        <v>0</v>
      </c>
      <c r="AG2645" s="11">
        <f t="shared" si="3"/>
        <v>1</v>
      </c>
      <c r="AH2645" s="11">
        <f t="shared" si="4"/>
        <v>0</v>
      </c>
      <c r="AI2645" s="11">
        <f t="shared" si="5"/>
        <v>0</v>
      </c>
      <c r="AJ2645" s="11">
        <f>ROUNDUP(SUM(VLOOKUP(F2645,'Pontuação 3.0'!A$2:B$11,2,FALSE),VLOOKUP(E2645,'Pontuação 3.0'!C$2:D$11,2,FALSE),VLOOKUP(H2645,'Pontuação 3.0'!I$2:J$11,2,FALSE),VLOOKUP(J2645,'Pontuação 3.0'!G$2:H$11,2,FALSE),VLOOKUP(G2645,'Pontuação 3.0'!E$2:F$11,2,FALSE),VLOOKUP(K2645,'Pontuação 3.0'!K$2:L$11,2,FALSE),VLOOKUP(L2645,'Pontuação 3.0'!M$2:N$13,2,FALSE)),0)</f>
        <v>2314</v>
      </c>
      <c r="AK2645" s="10">
        <f t="shared" si="6"/>
        <v>231</v>
      </c>
      <c r="AL2645" s="10" t="str">
        <f t="array" ref="AL2645">IFERROR(INDEX('Pontuação 3.0'!G$13:G$191, MATCH(AK2645, 'Pontuação 3.0'!F$13:F$191, 0)), "Faixa Indefinida")</f>
        <v>B</v>
      </c>
      <c r="AM2645" s="10">
        <f t="shared" si="7"/>
        <v>0</v>
      </c>
      <c r="AN2645" s="10">
        <f t="shared" si="8"/>
        <v>1</v>
      </c>
      <c r="AO2645" s="10">
        <f t="shared" si="9"/>
        <v>0</v>
      </c>
      <c r="AP2645" s="10">
        <f t="shared" si="10"/>
        <v>0</v>
      </c>
    </row>
    <row r="2646" ht="15.75" customHeight="1">
      <c r="A2646" s="7">
        <v>45678.0</v>
      </c>
      <c r="B2646" s="8" t="s">
        <v>1021</v>
      </c>
      <c r="C2646" s="8" t="s">
        <v>6028</v>
      </c>
      <c r="D2646" s="9">
        <v>9.1993479154E10</v>
      </c>
      <c r="E2646" s="8" t="s">
        <v>6103</v>
      </c>
      <c r="F2646" s="8" t="s">
        <v>6116</v>
      </c>
      <c r="G2646" s="8" t="s">
        <v>6122</v>
      </c>
      <c r="H2646" s="8" t="s">
        <v>6118</v>
      </c>
      <c r="I2646" s="8" t="s">
        <v>6107</v>
      </c>
      <c r="J2646" s="8" t="s">
        <v>6119</v>
      </c>
      <c r="K2646" s="8" t="s">
        <v>6107</v>
      </c>
      <c r="L2646" s="8" t="s">
        <v>6120</v>
      </c>
      <c r="M2646" s="8" t="s">
        <v>6113</v>
      </c>
      <c r="N2646" s="12" t="s">
        <v>18</v>
      </c>
      <c r="O2646" s="12" t="s">
        <v>20</v>
      </c>
      <c r="P2646" s="12" t="s">
        <v>121</v>
      </c>
      <c r="Q2646" s="12" t="s">
        <v>22</v>
      </c>
      <c r="R2646" s="12" t="s">
        <v>21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10">
        <f>ROUNDUP(SUM(VLOOKUP(F2646,'Pontuação'!A$2:B$11,2,FALSE),VLOOKUP(E2646,'Pontuação'!C$2:D$11,2,FALSE),VLOOKUP(H2646,'Pontuação'!I$2:J$11,2,FALSE),VLOOKUP(J2646,'Pontuação'!G$2:H$11,2,FALSE),VLOOKUP(L2646,'Pontuação'!M$2:N$13,2,FALSE)),0)</f>
        <v>1727</v>
      </c>
      <c r="AD2646" s="11">
        <f t="shared" si="1"/>
        <v>173</v>
      </c>
      <c r="AE2646" s="11" t="str">
        <f t="array" ref="AE2646">IFERROR(INDEX('Pontuação'!G$13:G$101, MATCH(AD2646, 'Pontuação'!F$13:F$101, 0)), "Faixa Indefinida")</f>
        <v>B</v>
      </c>
      <c r="AF2646" s="11">
        <f t="shared" si="2"/>
        <v>0</v>
      </c>
      <c r="AG2646" s="11">
        <f t="shared" si="3"/>
        <v>1</v>
      </c>
      <c r="AH2646" s="11">
        <f t="shared" si="4"/>
        <v>0</v>
      </c>
      <c r="AI2646" s="11">
        <f t="shared" si="5"/>
        <v>0</v>
      </c>
      <c r="AJ2646" s="11">
        <f>ROUNDUP(SUM(VLOOKUP(F2646,'Pontuação 3.0'!A$2:B$11,2,FALSE),VLOOKUP(E2646,'Pontuação 3.0'!C$2:D$11,2,FALSE),VLOOKUP(H2646,'Pontuação 3.0'!I$2:J$11,2,FALSE),VLOOKUP(J2646,'Pontuação 3.0'!G$2:H$11,2,FALSE),VLOOKUP(G2646,'Pontuação 3.0'!E$2:F$11,2,FALSE),VLOOKUP(K2646,'Pontuação 3.0'!K$2:L$11,2,FALSE),VLOOKUP(L2646,'Pontuação 3.0'!M$2:N$13,2,FALSE)),0)</f>
        <v>2155</v>
      </c>
      <c r="AK2646" s="10">
        <f t="shared" si="6"/>
        <v>216</v>
      </c>
      <c r="AL2646" s="10" t="str">
        <f t="array" ref="AL2646">IFERROR(INDEX('Pontuação 3.0'!G$13:G$191, MATCH(AK2646, 'Pontuação 3.0'!F$13:F$191, 0)), "Faixa Indefinida")</f>
        <v>B</v>
      </c>
      <c r="AM2646" s="10">
        <f t="shared" si="7"/>
        <v>0</v>
      </c>
      <c r="AN2646" s="10">
        <f t="shared" si="8"/>
        <v>1</v>
      </c>
      <c r="AO2646" s="10">
        <f t="shared" si="9"/>
        <v>0</v>
      </c>
      <c r="AP2646" s="10">
        <f t="shared" si="10"/>
        <v>0</v>
      </c>
    </row>
    <row r="2647" ht="15.75" customHeight="1">
      <c r="A2647" s="7">
        <v>45678.0</v>
      </c>
      <c r="B2647" s="8" t="s">
        <v>6276</v>
      </c>
      <c r="C2647" s="8" t="s">
        <v>1962</v>
      </c>
      <c r="D2647" s="9">
        <v>4.8988717348E10</v>
      </c>
      <c r="E2647" s="8" t="s">
        <v>6103</v>
      </c>
      <c r="F2647" s="8" t="s">
        <v>6116</v>
      </c>
      <c r="G2647" s="8" t="s">
        <v>6122</v>
      </c>
      <c r="H2647" s="8" t="s">
        <v>6135</v>
      </c>
      <c r="I2647" s="8" t="s">
        <v>6128</v>
      </c>
      <c r="J2647" s="8" t="s">
        <v>6119</v>
      </c>
      <c r="K2647" s="8" t="s">
        <v>6109</v>
      </c>
      <c r="L2647" s="8" t="s">
        <v>6120</v>
      </c>
      <c r="M2647" s="8" t="s">
        <v>6113</v>
      </c>
      <c r="N2647" s="12" t="s">
        <v>18</v>
      </c>
      <c r="O2647" s="12" t="s">
        <v>20</v>
      </c>
      <c r="P2647" s="12" t="s">
        <v>25</v>
      </c>
      <c r="Q2647" s="12" t="s">
        <v>33</v>
      </c>
      <c r="R2647" s="12" t="s">
        <v>32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10">
        <f>ROUNDUP(SUM(VLOOKUP(F2647,'Pontuação'!A$2:B$11,2,FALSE),VLOOKUP(E2647,'Pontuação'!C$2:D$11,2,FALSE),VLOOKUP(H2647,'Pontuação'!I$2:J$11,2,FALSE),VLOOKUP(J2647,'Pontuação'!G$2:H$11,2,FALSE),VLOOKUP(L2647,'Pontuação'!M$2:N$13,2,FALSE)),0)</f>
        <v>1711</v>
      </c>
      <c r="AD2647" s="11">
        <f t="shared" si="1"/>
        <v>171</v>
      </c>
      <c r="AE2647" s="11" t="str">
        <f t="array" ref="AE2647">IFERROR(INDEX('Pontuação'!G$13:G$101, MATCH(AD2647, 'Pontuação'!F$13:F$101, 0)), "Faixa Indefinida")</f>
        <v>B</v>
      </c>
      <c r="AF2647" s="11">
        <f t="shared" si="2"/>
        <v>0</v>
      </c>
      <c r="AG2647" s="11">
        <f t="shared" si="3"/>
        <v>1</v>
      </c>
      <c r="AH2647" s="11">
        <f t="shared" si="4"/>
        <v>0</v>
      </c>
      <c r="AI2647" s="11">
        <f t="shared" si="5"/>
        <v>0</v>
      </c>
      <c r="AJ2647" s="11">
        <f>ROUNDUP(SUM(VLOOKUP(F2647,'Pontuação 3.0'!A$2:B$11,2,FALSE),VLOOKUP(E2647,'Pontuação 3.0'!C$2:D$11,2,FALSE),VLOOKUP(H2647,'Pontuação 3.0'!I$2:J$11,2,FALSE),VLOOKUP(J2647,'Pontuação 3.0'!G$2:H$11,2,FALSE),VLOOKUP(G2647,'Pontuação 3.0'!E$2:F$11,2,FALSE),VLOOKUP(K2647,'Pontuação 3.0'!K$2:L$11,2,FALSE),VLOOKUP(L2647,'Pontuação 3.0'!M$2:N$13,2,FALSE)),0)</f>
        <v>2265</v>
      </c>
      <c r="AK2647" s="10">
        <f t="shared" si="6"/>
        <v>227</v>
      </c>
      <c r="AL2647" s="10" t="str">
        <f t="array" ref="AL2647">IFERROR(INDEX('Pontuação 3.0'!G$13:G$191, MATCH(AK2647, 'Pontuação 3.0'!F$13:F$191, 0)), "Faixa Indefinida")</f>
        <v>B</v>
      </c>
      <c r="AM2647" s="10">
        <f t="shared" si="7"/>
        <v>0</v>
      </c>
      <c r="AN2647" s="10">
        <f t="shared" si="8"/>
        <v>1</v>
      </c>
      <c r="AO2647" s="10">
        <f t="shared" si="9"/>
        <v>0</v>
      </c>
      <c r="AP2647" s="10">
        <f t="shared" si="10"/>
        <v>0</v>
      </c>
    </row>
    <row r="2648" ht="15.75" customHeight="1">
      <c r="A2648" s="7">
        <v>45678.0</v>
      </c>
      <c r="B2648" s="8" t="s">
        <v>5313</v>
      </c>
      <c r="C2648" s="8" t="s">
        <v>6029</v>
      </c>
      <c r="D2648" s="9">
        <v>6.699675146E10</v>
      </c>
      <c r="E2648" s="8" t="s">
        <v>6103</v>
      </c>
      <c r="F2648" s="8" t="s">
        <v>6116</v>
      </c>
      <c r="G2648" s="8" t="s">
        <v>6117</v>
      </c>
      <c r="H2648" s="8" t="s">
        <v>6106</v>
      </c>
      <c r="I2648" s="8" t="s">
        <v>6128</v>
      </c>
      <c r="J2648" s="8" t="s">
        <v>6108</v>
      </c>
      <c r="K2648" s="8" t="s">
        <v>6107</v>
      </c>
      <c r="L2648" s="8" t="s">
        <v>6115</v>
      </c>
      <c r="M2648" s="8" t="s">
        <v>6113</v>
      </c>
      <c r="N2648" s="12" t="s">
        <v>18</v>
      </c>
      <c r="O2648" s="12" t="s">
        <v>20</v>
      </c>
      <c r="P2648" s="12" t="s">
        <v>89</v>
      </c>
      <c r="Q2648" s="12" t="s">
        <v>22</v>
      </c>
      <c r="R2648" s="12" t="s">
        <v>32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10">
        <f>ROUNDUP(SUM(VLOOKUP(F2648,'Pontuação'!A$2:B$11,2,FALSE),VLOOKUP(E2648,'Pontuação'!C$2:D$11,2,FALSE),VLOOKUP(H2648,'Pontuação'!I$2:J$11,2,FALSE),VLOOKUP(J2648,'Pontuação'!G$2:H$11,2,FALSE),VLOOKUP(L2648,'Pontuação'!M$2:N$13,2,FALSE)),0)</f>
        <v>1658</v>
      </c>
      <c r="AD2648" s="11">
        <f t="shared" si="1"/>
        <v>166</v>
      </c>
      <c r="AE2648" s="11" t="str">
        <f t="array" ref="AE2648">IFERROR(INDEX('Pontuação'!G$13:G$101, MATCH(AD2648, 'Pontuação'!F$13:F$101, 0)), "Faixa Indefinida")</f>
        <v>B</v>
      </c>
      <c r="AF2648" s="11">
        <f t="shared" si="2"/>
        <v>0</v>
      </c>
      <c r="AG2648" s="11">
        <f t="shared" si="3"/>
        <v>1</v>
      </c>
      <c r="AH2648" s="11">
        <f t="shared" si="4"/>
        <v>0</v>
      </c>
      <c r="AI2648" s="11">
        <f t="shared" si="5"/>
        <v>0</v>
      </c>
      <c r="AJ2648" s="11">
        <f>ROUNDUP(SUM(VLOOKUP(F2648,'Pontuação 3.0'!A$2:B$11,2,FALSE),VLOOKUP(E2648,'Pontuação 3.0'!C$2:D$11,2,FALSE),VLOOKUP(H2648,'Pontuação 3.0'!I$2:J$11,2,FALSE),VLOOKUP(J2648,'Pontuação 3.0'!G$2:H$11,2,FALSE),VLOOKUP(G2648,'Pontuação 3.0'!E$2:F$11,2,FALSE),VLOOKUP(K2648,'Pontuação 3.0'!K$2:L$11,2,FALSE),VLOOKUP(L2648,'Pontuação 3.0'!M$2:N$13,2,FALSE)),0)</f>
        <v>2274</v>
      </c>
      <c r="AK2648" s="10">
        <f t="shared" si="6"/>
        <v>227</v>
      </c>
      <c r="AL2648" s="10" t="str">
        <f t="array" ref="AL2648">IFERROR(INDEX('Pontuação 3.0'!G$13:G$191, MATCH(AK2648, 'Pontuação 3.0'!F$13:F$191, 0)), "Faixa Indefinida")</f>
        <v>B</v>
      </c>
      <c r="AM2648" s="10">
        <f t="shared" si="7"/>
        <v>0</v>
      </c>
      <c r="AN2648" s="10">
        <f t="shared" si="8"/>
        <v>1</v>
      </c>
      <c r="AO2648" s="10">
        <f t="shared" si="9"/>
        <v>0</v>
      </c>
      <c r="AP2648" s="10">
        <f t="shared" si="10"/>
        <v>0</v>
      </c>
    </row>
    <row r="2649" ht="15.75" customHeight="1">
      <c r="A2649" s="7">
        <v>45678.0</v>
      </c>
      <c r="B2649" s="8" t="s">
        <v>6030</v>
      </c>
      <c r="C2649" s="8" t="s">
        <v>6031</v>
      </c>
      <c r="D2649" s="9">
        <v>1.9984492214E10</v>
      </c>
      <c r="E2649" s="8" t="s">
        <v>6103</v>
      </c>
      <c r="F2649" s="8" t="s">
        <v>6126</v>
      </c>
      <c r="G2649" s="8" t="s">
        <v>6117</v>
      </c>
      <c r="H2649" s="8" t="s">
        <v>6135</v>
      </c>
      <c r="I2649" s="8" t="s">
        <v>6107</v>
      </c>
      <c r="J2649" s="8" t="s">
        <v>6119</v>
      </c>
      <c r="K2649" s="8" t="s">
        <v>6107</v>
      </c>
      <c r="L2649" s="8" t="s">
        <v>6120</v>
      </c>
      <c r="M2649" s="8" t="s">
        <v>6113</v>
      </c>
      <c r="N2649" s="12" t="s">
        <v>18</v>
      </c>
      <c r="O2649" s="12" t="s">
        <v>20</v>
      </c>
      <c r="P2649" s="12" t="s">
        <v>89</v>
      </c>
      <c r="Q2649" s="12" t="s">
        <v>22</v>
      </c>
      <c r="R2649" s="12" t="s">
        <v>32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10">
        <f>ROUNDUP(SUM(VLOOKUP(F2649,'Pontuação'!A$2:B$11,2,FALSE),VLOOKUP(E2649,'Pontuação'!C$2:D$11,2,FALSE),VLOOKUP(H2649,'Pontuação'!I$2:J$11,2,FALSE),VLOOKUP(J2649,'Pontuação'!G$2:H$11,2,FALSE),VLOOKUP(L2649,'Pontuação'!M$2:N$13,2,FALSE)),0)</f>
        <v>1699</v>
      </c>
      <c r="AD2649" s="11">
        <f t="shared" si="1"/>
        <v>170</v>
      </c>
      <c r="AE2649" s="11" t="str">
        <f t="array" ref="AE2649">IFERROR(INDEX('Pontuação'!G$13:G$101, MATCH(AD2649, 'Pontuação'!F$13:F$101, 0)), "Faixa Indefinida")</f>
        <v>B</v>
      </c>
      <c r="AF2649" s="11">
        <f t="shared" si="2"/>
        <v>0</v>
      </c>
      <c r="AG2649" s="11">
        <f t="shared" si="3"/>
        <v>1</v>
      </c>
      <c r="AH2649" s="11">
        <f t="shared" si="4"/>
        <v>0</v>
      </c>
      <c r="AI2649" s="11">
        <f t="shared" si="5"/>
        <v>0</v>
      </c>
      <c r="AJ2649" s="11">
        <f>ROUNDUP(SUM(VLOOKUP(F2649,'Pontuação 3.0'!A$2:B$11,2,FALSE),VLOOKUP(E2649,'Pontuação 3.0'!C$2:D$11,2,FALSE),VLOOKUP(H2649,'Pontuação 3.0'!I$2:J$11,2,FALSE),VLOOKUP(J2649,'Pontuação 3.0'!G$2:H$11,2,FALSE),VLOOKUP(G2649,'Pontuação 3.0'!E$2:F$11,2,FALSE),VLOOKUP(K2649,'Pontuação 3.0'!K$2:L$11,2,FALSE),VLOOKUP(L2649,'Pontuação 3.0'!M$2:N$13,2,FALSE)),0)</f>
        <v>2011</v>
      </c>
      <c r="AK2649" s="10">
        <f t="shared" si="6"/>
        <v>201</v>
      </c>
      <c r="AL2649" s="10" t="str">
        <f t="array" ref="AL2649">IFERROR(INDEX('Pontuação 3.0'!G$13:G$191, MATCH(AK2649, 'Pontuação 3.0'!F$13:F$191, 0)), "Faixa Indefinida")</f>
        <v>C</v>
      </c>
      <c r="AM2649" s="10">
        <f t="shared" si="7"/>
        <v>0</v>
      </c>
      <c r="AN2649" s="10">
        <f t="shared" si="8"/>
        <v>0</v>
      </c>
      <c r="AO2649" s="10">
        <f t="shared" si="9"/>
        <v>1</v>
      </c>
      <c r="AP2649" s="10">
        <f t="shared" si="10"/>
        <v>0</v>
      </c>
    </row>
    <row r="2650" ht="15.75" customHeight="1">
      <c r="A2650" s="7">
        <v>45678.0</v>
      </c>
      <c r="B2650" s="8" t="s">
        <v>6032</v>
      </c>
      <c r="C2650" s="8" t="s">
        <v>6033</v>
      </c>
      <c r="D2650" s="9">
        <v>2.1973929972E10</v>
      </c>
      <c r="E2650" s="8" t="s">
        <v>6103</v>
      </c>
      <c r="F2650" s="8" t="s">
        <v>6126</v>
      </c>
      <c r="G2650" s="8" t="s">
        <v>6122</v>
      </c>
      <c r="H2650" s="8" t="s">
        <v>6123</v>
      </c>
      <c r="I2650" s="8" t="s">
        <v>6107</v>
      </c>
      <c r="J2650" s="8" t="s">
        <v>6119</v>
      </c>
      <c r="K2650" s="8" t="s">
        <v>6107</v>
      </c>
      <c r="L2650" s="8" t="s">
        <v>6120</v>
      </c>
      <c r="M2650" s="8" t="s">
        <v>6121</v>
      </c>
      <c r="N2650" s="12" t="s">
        <v>18</v>
      </c>
      <c r="O2650" s="12" t="s">
        <v>20</v>
      </c>
      <c r="P2650" s="12" t="s">
        <v>48</v>
      </c>
      <c r="Q2650" s="12" t="s">
        <v>22</v>
      </c>
      <c r="R2650" s="12" t="s">
        <v>32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10">
        <f>ROUNDUP(SUM(VLOOKUP(F2650,'Pontuação'!A$2:B$11,2,FALSE),VLOOKUP(E2650,'Pontuação'!C$2:D$11,2,FALSE),VLOOKUP(H2650,'Pontuação'!I$2:J$11,2,FALSE),VLOOKUP(J2650,'Pontuação'!G$2:H$11,2,FALSE),VLOOKUP(L2650,'Pontuação'!M$2:N$13,2,FALSE)),0)</f>
        <v>1559</v>
      </c>
      <c r="AD2650" s="11">
        <f t="shared" si="1"/>
        <v>156</v>
      </c>
      <c r="AE2650" s="11" t="str">
        <f t="array" ref="AE2650">IFERROR(INDEX('Pontuação'!G$13:G$101, MATCH(AD2650, 'Pontuação'!F$13:F$101, 0)), "Faixa Indefinida")</f>
        <v>C</v>
      </c>
      <c r="AF2650" s="11">
        <f t="shared" si="2"/>
        <v>0</v>
      </c>
      <c r="AG2650" s="11">
        <f t="shared" si="3"/>
        <v>0</v>
      </c>
      <c r="AH2650" s="11">
        <f t="shared" si="4"/>
        <v>1</v>
      </c>
      <c r="AI2650" s="11">
        <f t="shared" si="5"/>
        <v>0</v>
      </c>
      <c r="AJ2650" s="11">
        <f>ROUNDUP(SUM(VLOOKUP(F2650,'Pontuação 3.0'!A$2:B$11,2,FALSE),VLOOKUP(E2650,'Pontuação 3.0'!C$2:D$11,2,FALSE),VLOOKUP(H2650,'Pontuação 3.0'!I$2:J$11,2,FALSE),VLOOKUP(J2650,'Pontuação 3.0'!G$2:H$11,2,FALSE),VLOOKUP(G2650,'Pontuação 3.0'!E$2:F$11,2,FALSE),VLOOKUP(K2650,'Pontuação 3.0'!K$2:L$11,2,FALSE),VLOOKUP(L2650,'Pontuação 3.0'!M$2:N$13,2,FALSE)),0)</f>
        <v>1787</v>
      </c>
      <c r="AK2650" s="10">
        <f t="shared" si="6"/>
        <v>179</v>
      </c>
      <c r="AL2650" s="10" t="str">
        <f t="array" ref="AL2650">IFERROR(INDEX('Pontuação 3.0'!G$13:G$191, MATCH(AK2650, 'Pontuação 3.0'!F$13:F$191, 0)), "Faixa Indefinida")</f>
        <v>D</v>
      </c>
      <c r="AM2650" s="10">
        <f t="shared" si="7"/>
        <v>0</v>
      </c>
      <c r="AN2650" s="10">
        <f t="shared" si="8"/>
        <v>0</v>
      </c>
      <c r="AO2650" s="10">
        <f t="shared" si="9"/>
        <v>0</v>
      </c>
      <c r="AP2650" s="10">
        <f t="shared" si="10"/>
        <v>1</v>
      </c>
    </row>
    <row r="2651" ht="15.75" customHeight="1">
      <c r="A2651" s="7">
        <v>45678.0</v>
      </c>
      <c r="B2651" s="8" t="s">
        <v>6032</v>
      </c>
      <c r="C2651" s="8" t="s">
        <v>6033</v>
      </c>
      <c r="D2651" s="9">
        <v>2.1973929972E10</v>
      </c>
      <c r="E2651" s="8" t="s">
        <v>6103</v>
      </c>
      <c r="F2651" s="8" t="s">
        <v>6126</v>
      </c>
      <c r="G2651" s="8" t="s">
        <v>6122</v>
      </c>
      <c r="H2651" s="8" t="s">
        <v>6106</v>
      </c>
      <c r="I2651" s="8" t="s">
        <v>6107</v>
      </c>
      <c r="J2651" s="8" t="s">
        <v>6119</v>
      </c>
      <c r="K2651" s="8" t="s">
        <v>6107</v>
      </c>
      <c r="L2651" s="8" t="s">
        <v>6120</v>
      </c>
      <c r="M2651" s="8" t="s">
        <v>6121</v>
      </c>
      <c r="N2651" s="12" t="s">
        <v>18</v>
      </c>
      <c r="O2651" s="12" t="s">
        <v>20</v>
      </c>
      <c r="P2651" s="12" t="s">
        <v>48</v>
      </c>
      <c r="Q2651" s="12" t="s">
        <v>22</v>
      </c>
      <c r="R2651" s="12" t="s">
        <v>32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10">
        <f>ROUNDUP(SUM(VLOOKUP(F2651,'Pontuação'!A$2:B$11,2,FALSE),VLOOKUP(E2651,'Pontuação'!C$2:D$11,2,FALSE),VLOOKUP(H2651,'Pontuação'!I$2:J$11,2,FALSE),VLOOKUP(J2651,'Pontuação'!G$2:H$11,2,FALSE),VLOOKUP(L2651,'Pontuação'!M$2:N$13,2,FALSE)),0)</f>
        <v>1673</v>
      </c>
      <c r="AD2651" s="11">
        <f t="shared" si="1"/>
        <v>167</v>
      </c>
      <c r="AE2651" s="11" t="str">
        <f t="array" ref="AE2651">IFERROR(INDEX('Pontuação'!G$13:G$101, MATCH(AD2651, 'Pontuação'!F$13:F$101, 0)), "Faixa Indefinida")</f>
        <v>B</v>
      </c>
      <c r="AF2651" s="11">
        <f t="shared" si="2"/>
        <v>0</v>
      </c>
      <c r="AG2651" s="11">
        <f t="shared" si="3"/>
        <v>1</v>
      </c>
      <c r="AH2651" s="11">
        <f t="shared" si="4"/>
        <v>0</v>
      </c>
      <c r="AI2651" s="11">
        <f t="shared" si="5"/>
        <v>0</v>
      </c>
      <c r="AJ2651" s="11">
        <f>ROUNDUP(SUM(VLOOKUP(F2651,'Pontuação 3.0'!A$2:B$11,2,FALSE),VLOOKUP(E2651,'Pontuação 3.0'!C$2:D$11,2,FALSE),VLOOKUP(H2651,'Pontuação 3.0'!I$2:J$11,2,FALSE),VLOOKUP(J2651,'Pontuação 3.0'!G$2:H$11,2,FALSE),VLOOKUP(G2651,'Pontuação 3.0'!E$2:F$11,2,FALSE),VLOOKUP(K2651,'Pontuação 3.0'!K$2:L$11,2,FALSE),VLOOKUP(L2651,'Pontuação 3.0'!M$2:N$13,2,FALSE)),0)</f>
        <v>1935</v>
      </c>
      <c r="AK2651" s="10">
        <f t="shared" si="6"/>
        <v>194</v>
      </c>
      <c r="AL2651" s="10" t="str">
        <f t="array" ref="AL2651">IFERROR(INDEX('Pontuação 3.0'!G$13:G$191, MATCH(AK2651, 'Pontuação 3.0'!F$13:F$191, 0)), "Faixa Indefinida")</f>
        <v>C</v>
      </c>
      <c r="AM2651" s="10">
        <f t="shared" si="7"/>
        <v>0</v>
      </c>
      <c r="AN2651" s="10">
        <f t="shared" si="8"/>
        <v>0</v>
      </c>
      <c r="AO2651" s="10">
        <f t="shared" si="9"/>
        <v>1</v>
      </c>
      <c r="AP2651" s="10">
        <f t="shared" si="10"/>
        <v>0</v>
      </c>
    </row>
    <row r="2652" ht="15.75" customHeight="1">
      <c r="A2652" s="7">
        <v>45678.0</v>
      </c>
      <c r="B2652" s="8" t="s">
        <v>1053</v>
      </c>
      <c r="C2652" s="8" t="s">
        <v>6034</v>
      </c>
      <c r="D2652" s="9">
        <v>7.5991659559E10</v>
      </c>
      <c r="E2652" s="8" t="s">
        <v>6103</v>
      </c>
      <c r="F2652" s="8" t="s">
        <v>6116</v>
      </c>
      <c r="G2652" s="8" t="s">
        <v>6117</v>
      </c>
      <c r="H2652" s="8" t="s">
        <v>6106</v>
      </c>
      <c r="I2652" s="8" t="s">
        <v>6128</v>
      </c>
      <c r="J2652" s="8" t="s">
        <v>6119</v>
      </c>
      <c r="K2652" s="8" t="s">
        <v>6107</v>
      </c>
      <c r="L2652" s="8" t="s">
        <v>6124</v>
      </c>
      <c r="M2652" s="8" t="s">
        <v>6113</v>
      </c>
      <c r="N2652" s="12" t="s">
        <v>18</v>
      </c>
      <c r="O2652" s="12" t="s">
        <v>20</v>
      </c>
      <c r="P2652" s="12" t="s">
        <v>121</v>
      </c>
      <c r="Q2652" s="12" t="s">
        <v>33</v>
      </c>
      <c r="R2652" s="12" t="s">
        <v>32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10">
        <f>ROUNDUP(SUM(VLOOKUP(F2652,'Pontuação'!A$2:B$11,2,FALSE),VLOOKUP(E2652,'Pontuação'!C$2:D$11,2,FALSE),VLOOKUP(H2652,'Pontuação'!I$2:J$11,2,FALSE),VLOOKUP(J2652,'Pontuação'!G$2:H$11,2,FALSE),VLOOKUP(L2652,'Pontuação'!M$2:N$13,2,FALSE)),0)</f>
        <v>1516</v>
      </c>
      <c r="AD2652" s="11">
        <f t="shared" si="1"/>
        <v>152</v>
      </c>
      <c r="AE2652" s="11" t="str">
        <f t="array" ref="AE2652">IFERROR(INDEX('Pontuação'!G$13:G$101, MATCH(AD2652, 'Pontuação'!F$13:F$101, 0)), "Faixa Indefinida")</f>
        <v>C</v>
      </c>
      <c r="AF2652" s="11">
        <f t="shared" si="2"/>
        <v>0</v>
      </c>
      <c r="AG2652" s="11">
        <f t="shared" si="3"/>
        <v>0</v>
      </c>
      <c r="AH2652" s="11">
        <f t="shared" si="4"/>
        <v>1</v>
      </c>
      <c r="AI2652" s="11">
        <f t="shared" si="5"/>
        <v>0</v>
      </c>
      <c r="AJ2652" s="11">
        <f>ROUNDUP(SUM(VLOOKUP(F2652,'Pontuação 3.0'!A$2:B$11,2,FALSE),VLOOKUP(E2652,'Pontuação 3.0'!C$2:D$11,2,FALSE),VLOOKUP(H2652,'Pontuação 3.0'!I$2:J$11,2,FALSE),VLOOKUP(J2652,'Pontuação 3.0'!G$2:H$11,2,FALSE),VLOOKUP(G2652,'Pontuação 3.0'!E$2:F$11,2,FALSE),VLOOKUP(K2652,'Pontuação 3.0'!K$2:L$11,2,FALSE),VLOOKUP(L2652,'Pontuação 3.0'!M$2:N$13,2,FALSE)),0)</f>
        <v>2092</v>
      </c>
      <c r="AK2652" s="10">
        <f t="shared" si="6"/>
        <v>209</v>
      </c>
      <c r="AL2652" s="10" t="str">
        <f t="array" ref="AL2652">IFERROR(INDEX('Pontuação 3.0'!G$13:G$191, MATCH(AK2652, 'Pontuação 3.0'!F$13:F$191, 0)), "Faixa Indefinida")</f>
        <v>C</v>
      </c>
      <c r="AM2652" s="10">
        <f t="shared" si="7"/>
        <v>0</v>
      </c>
      <c r="AN2652" s="10">
        <f t="shared" si="8"/>
        <v>0</v>
      </c>
      <c r="AO2652" s="10">
        <f t="shared" si="9"/>
        <v>1</v>
      </c>
      <c r="AP2652" s="10">
        <f t="shared" si="10"/>
        <v>0</v>
      </c>
    </row>
    <row r="2653" ht="15.75" customHeight="1">
      <c r="A2653" s="7">
        <v>45678.0</v>
      </c>
      <c r="B2653" s="8" t="s">
        <v>6037</v>
      </c>
      <c r="C2653" s="8" t="s">
        <v>6038</v>
      </c>
      <c r="D2653" s="9">
        <v>5.199611018E10</v>
      </c>
      <c r="E2653" s="8" t="s">
        <v>6103</v>
      </c>
      <c r="F2653" s="8" t="s">
        <v>6104</v>
      </c>
      <c r="G2653" s="8" t="s">
        <v>6117</v>
      </c>
      <c r="H2653" s="8" t="s">
        <v>6135</v>
      </c>
      <c r="I2653" s="8" t="s">
        <v>6128</v>
      </c>
      <c r="J2653" s="8" t="s">
        <v>6119</v>
      </c>
      <c r="K2653" s="8" t="s">
        <v>6107</v>
      </c>
      <c r="L2653" s="8" t="s">
        <v>6115</v>
      </c>
      <c r="M2653" s="8" t="s">
        <v>6111</v>
      </c>
      <c r="N2653" s="12" t="s">
        <v>18</v>
      </c>
      <c r="O2653" s="12" t="s">
        <v>20</v>
      </c>
      <c r="P2653" s="12" t="s">
        <v>71</v>
      </c>
      <c r="Q2653" s="12" t="s">
        <v>22</v>
      </c>
      <c r="R2653" s="12" t="s">
        <v>21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10">
        <f>ROUNDUP(SUM(VLOOKUP(F2653,'Pontuação'!A$2:B$11,2,FALSE),VLOOKUP(E2653,'Pontuação'!C$2:D$11,2,FALSE),VLOOKUP(H2653,'Pontuação'!I$2:J$11,2,FALSE),VLOOKUP(J2653,'Pontuação'!G$2:H$11,2,FALSE),VLOOKUP(L2653,'Pontuação'!M$2:N$13,2,FALSE)),0)</f>
        <v>1584</v>
      </c>
      <c r="AD2653" s="11">
        <f t="shared" si="1"/>
        <v>158</v>
      </c>
      <c r="AE2653" s="11" t="str">
        <f t="array" ref="AE2653">IFERROR(INDEX('Pontuação'!G$13:G$101, MATCH(AD2653, 'Pontuação'!F$13:F$101, 0)), "Faixa Indefinida")</f>
        <v>C</v>
      </c>
      <c r="AF2653" s="11">
        <f t="shared" si="2"/>
        <v>0</v>
      </c>
      <c r="AG2653" s="11">
        <f t="shared" si="3"/>
        <v>0</v>
      </c>
      <c r="AH2653" s="11">
        <f t="shared" si="4"/>
        <v>1</v>
      </c>
      <c r="AI2653" s="11">
        <f t="shared" si="5"/>
        <v>0</v>
      </c>
      <c r="AJ2653" s="11">
        <f>ROUNDUP(SUM(VLOOKUP(F2653,'Pontuação 3.0'!A$2:B$11,2,FALSE),VLOOKUP(E2653,'Pontuação 3.0'!C$2:D$11,2,FALSE),VLOOKUP(H2653,'Pontuação 3.0'!I$2:J$11,2,FALSE),VLOOKUP(J2653,'Pontuação 3.0'!G$2:H$11,2,FALSE),VLOOKUP(G2653,'Pontuação 3.0'!E$2:F$11,2,FALSE),VLOOKUP(K2653,'Pontuação 3.0'!K$2:L$11,2,FALSE),VLOOKUP(L2653,'Pontuação 3.0'!M$2:N$13,2,FALSE)),0)</f>
        <v>2043</v>
      </c>
      <c r="AK2653" s="10">
        <f t="shared" si="6"/>
        <v>204</v>
      </c>
      <c r="AL2653" s="10" t="str">
        <f t="array" ref="AL2653">IFERROR(INDEX('Pontuação 3.0'!G$13:G$191, MATCH(AK2653, 'Pontuação 3.0'!F$13:F$191, 0)), "Faixa Indefinida")</f>
        <v>C</v>
      </c>
      <c r="AM2653" s="10">
        <f t="shared" si="7"/>
        <v>0</v>
      </c>
      <c r="AN2653" s="10">
        <f t="shared" si="8"/>
        <v>0</v>
      </c>
      <c r="AO2653" s="10">
        <f t="shared" si="9"/>
        <v>1</v>
      </c>
      <c r="AP2653" s="10">
        <f t="shared" si="10"/>
        <v>0</v>
      </c>
    </row>
    <row r="2654" ht="15.75" customHeight="1">
      <c r="A2654" s="7">
        <v>45678.0</v>
      </c>
      <c r="B2654" s="8" t="s">
        <v>6041</v>
      </c>
      <c r="C2654" s="8" t="s">
        <v>6042</v>
      </c>
      <c r="D2654" s="9">
        <v>6.2991202543E10</v>
      </c>
      <c r="E2654" s="8" t="s">
        <v>6103</v>
      </c>
      <c r="F2654" s="8" t="s">
        <v>6116</v>
      </c>
      <c r="G2654" s="8" t="s">
        <v>6117</v>
      </c>
      <c r="H2654" s="8" t="s">
        <v>6135</v>
      </c>
      <c r="I2654" s="8" t="s">
        <v>6107</v>
      </c>
      <c r="J2654" s="8" t="s">
        <v>6129</v>
      </c>
      <c r="K2654" s="8" t="s">
        <v>6107</v>
      </c>
      <c r="L2654" s="8" t="s">
        <v>6115</v>
      </c>
      <c r="M2654" s="8" t="s">
        <v>6111</v>
      </c>
      <c r="N2654" s="12" t="s">
        <v>18</v>
      </c>
      <c r="O2654" s="12" t="s">
        <v>20</v>
      </c>
      <c r="P2654" s="12" t="s">
        <v>65</v>
      </c>
      <c r="Q2654" s="12" t="s">
        <v>22</v>
      </c>
      <c r="R2654" s="12" t="s">
        <v>21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10">
        <f>ROUNDUP(SUM(VLOOKUP(F2654,'Pontuação'!A$2:B$11,2,FALSE),VLOOKUP(E2654,'Pontuação'!C$2:D$11,2,FALSE),VLOOKUP(H2654,'Pontuação'!I$2:J$11,2,FALSE),VLOOKUP(J2654,'Pontuação'!G$2:H$11,2,FALSE),VLOOKUP(L2654,'Pontuação'!M$2:N$13,2,FALSE)),0)</f>
        <v>1857</v>
      </c>
      <c r="AD2654" s="11">
        <f t="shared" si="1"/>
        <v>186</v>
      </c>
      <c r="AE2654" s="11" t="str">
        <f t="array" ref="AE2654">IFERROR(INDEX('Pontuação'!G$13:G$101, MATCH(AD2654, 'Pontuação'!F$13:F$101, 0)), "Faixa Indefinida")</f>
        <v>A</v>
      </c>
      <c r="AF2654" s="11">
        <f t="shared" si="2"/>
        <v>1</v>
      </c>
      <c r="AG2654" s="11">
        <f t="shared" si="3"/>
        <v>0</v>
      </c>
      <c r="AH2654" s="11">
        <f t="shared" si="4"/>
        <v>0</v>
      </c>
      <c r="AI2654" s="11">
        <f t="shared" si="5"/>
        <v>0</v>
      </c>
      <c r="AJ2654" s="11">
        <f>ROUNDUP(SUM(VLOOKUP(F2654,'Pontuação 3.0'!A$2:B$11,2,FALSE),VLOOKUP(E2654,'Pontuação 3.0'!C$2:D$11,2,FALSE),VLOOKUP(H2654,'Pontuação 3.0'!I$2:J$11,2,FALSE),VLOOKUP(J2654,'Pontuação 3.0'!G$2:H$11,2,FALSE),VLOOKUP(G2654,'Pontuação 3.0'!E$2:F$11,2,FALSE),VLOOKUP(K2654,'Pontuação 3.0'!K$2:L$11,2,FALSE),VLOOKUP(L2654,'Pontuação 3.0'!M$2:N$13,2,FALSE)),0)</f>
        <v>2333</v>
      </c>
      <c r="AK2654" s="10">
        <f t="shared" si="6"/>
        <v>233</v>
      </c>
      <c r="AL2654" s="10" t="str">
        <f t="array" ref="AL2654">IFERROR(INDEX('Pontuação 3.0'!G$13:G$191, MATCH(AK2654, 'Pontuação 3.0'!F$13:F$191, 0)), "Faixa Indefinida")</f>
        <v>B</v>
      </c>
      <c r="AM2654" s="10">
        <f t="shared" si="7"/>
        <v>0</v>
      </c>
      <c r="AN2654" s="10">
        <f t="shared" si="8"/>
        <v>1</v>
      </c>
      <c r="AO2654" s="10">
        <f t="shared" si="9"/>
        <v>0</v>
      </c>
      <c r="AP2654" s="10">
        <f t="shared" si="10"/>
        <v>0</v>
      </c>
    </row>
    <row r="2655" ht="15.75" customHeight="1">
      <c r="A2655" s="7">
        <v>45678.0</v>
      </c>
      <c r="B2655" s="8" t="s">
        <v>6043</v>
      </c>
      <c r="C2655" s="8" t="s">
        <v>6044</v>
      </c>
      <c r="D2655" s="9">
        <v>4.7984290312E10</v>
      </c>
      <c r="E2655" s="8" t="s">
        <v>6103</v>
      </c>
      <c r="F2655" s="8" t="s">
        <v>6126</v>
      </c>
      <c r="G2655" s="8" t="s">
        <v>6122</v>
      </c>
      <c r="H2655" s="8" t="s">
        <v>6135</v>
      </c>
      <c r="I2655" s="8" t="s">
        <v>6107</v>
      </c>
      <c r="J2655" s="8" t="s">
        <v>6119</v>
      </c>
      <c r="K2655" s="8" t="s">
        <v>6107</v>
      </c>
      <c r="L2655" s="8" t="s">
        <v>6120</v>
      </c>
      <c r="M2655" s="8" t="s">
        <v>6113</v>
      </c>
      <c r="N2655" s="12" t="s">
        <v>18</v>
      </c>
      <c r="O2655" s="12" t="s">
        <v>20</v>
      </c>
      <c r="P2655" s="12" t="s">
        <v>71</v>
      </c>
      <c r="Q2655" s="12" t="s">
        <v>22</v>
      </c>
      <c r="R2655" s="12" t="s">
        <v>32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10">
        <f>ROUNDUP(SUM(VLOOKUP(F2655,'Pontuação'!A$2:B$11,2,FALSE),VLOOKUP(E2655,'Pontuação'!C$2:D$11,2,FALSE),VLOOKUP(H2655,'Pontuação'!I$2:J$11,2,FALSE),VLOOKUP(J2655,'Pontuação'!G$2:H$11,2,FALSE),VLOOKUP(L2655,'Pontuação'!M$2:N$13,2,FALSE)),0)</f>
        <v>1699</v>
      </c>
      <c r="AD2655" s="11">
        <f t="shared" si="1"/>
        <v>170</v>
      </c>
      <c r="AE2655" s="11" t="str">
        <f t="array" ref="AE2655">IFERROR(INDEX('Pontuação'!G$13:G$101, MATCH(AD2655, 'Pontuação'!F$13:F$101, 0)), "Faixa Indefinida")</f>
        <v>B</v>
      </c>
      <c r="AF2655" s="11">
        <f t="shared" si="2"/>
        <v>0</v>
      </c>
      <c r="AG2655" s="11">
        <f t="shared" si="3"/>
        <v>1</v>
      </c>
      <c r="AH2655" s="11">
        <f t="shared" si="4"/>
        <v>0</v>
      </c>
      <c r="AI2655" s="11">
        <f t="shared" si="5"/>
        <v>0</v>
      </c>
      <c r="AJ2655" s="11">
        <f>ROUNDUP(SUM(VLOOKUP(F2655,'Pontuação 3.0'!A$2:B$11,2,FALSE),VLOOKUP(E2655,'Pontuação 3.0'!C$2:D$11,2,FALSE),VLOOKUP(H2655,'Pontuação 3.0'!I$2:J$11,2,FALSE),VLOOKUP(J2655,'Pontuação 3.0'!G$2:H$11,2,FALSE),VLOOKUP(G2655,'Pontuação 3.0'!E$2:F$11,2,FALSE),VLOOKUP(K2655,'Pontuação 3.0'!K$2:L$11,2,FALSE),VLOOKUP(L2655,'Pontuação 3.0'!M$2:N$13,2,FALSE)),0)</f>
        <v>1871</v>
      </c>
      <c r="AK2655" s="10">
        <f t="shared" si="6"/>
        <v>187</v>
      </c>
      <c r="AL2655" s="10" t="str">
        <f t="array" ref="AL2655">IFERROR(INDEX('Pontuação 3.0'!G$13:G$191, MATCH(AK2655, 'Pontuação 3.0'!F$13:F$191, 0)), "Faixa Indefinida")</f>
        <v>D</v>
      </c>
      <c r="AM2655" s="10">
        <f t="shared" si="7"/>
        <v>0</v>
      </c>
      <c r="AN2655" s="10">
        <f t="shared" si="8"/>
        <v>0</v>
      </c>
      <c r="AO2655" s="10">
        <f t="shared" si="9"/>
        <v>0</v>
      </c>
      <c r="AP2655" s="10">
        <f t="shared" si="10"/>
        <v>1</v>
      </c>
    </row>
    <row r="2656" ht="15.75" customHeight="1">
      <c r="A2656" s="7">
        <v>45678.0</v>
      </c>
      <c r="B2656" s="8" t="s">
        <v>6045</v>
      </c>
      <c r="C2656" s="8" t="s">
        <v>6046</v>
      </c>
      <c r="D2656" s="8" t="s">
        <v>6047</v>
      </c>
      <c r="E2656" s="8" t="s">
        <v>6103</v>
      </c>
      <c r="F2656" s="8" t="s">
        <v>6126</v>
      </c>
      <c r="G2656" s="8" t="s">
        <v>6117</v>
      </c>
      <c r="H2656" s="8" t="s">
        <v>6118</v>
      </c>
      <c r="I2656" s="8" t="s">
        <v>6107</v>
      </c>
      <c r="J2656" s="8" t="s">
        <v>6108</v>
      </c>
      <c r="K2656" s="8" t="s">
        <v>6107</v>
      </c>
      <c r="L2656" s="8" t="s">
        <v>6115</v>
      </c>
      <c r="M2656" s="8" t="s">
        <v>6113</v>
      </c>
      <c r="N2656" s="12" t="s">
        <v>18</v>
      </c>
      <c r="O2656" s="12" t="s">
        <v>20</v>
      </c>
      <c r="P2656" s="12" t="s">
        <v>25</v>
      </c>
      <c r="Q2656" s="12" t="s">
        <v>22</v>
      </c>
      <c r="R2656" s="12" t="s">
        <v>32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10">
        <f>ROUNDUP(SUM(VLOOKUP(F2656,'Pontuação'!A$2:B$11,2,FALSE),VLOOKUP(E2656,'Pontuação'!C$2:D$11,2,FALSE),VLOOKUP(H2656,'Pontuação'!I$2:J$11,2,FALSE),VLOOKUP(J2656,'Pontuação'!G$2:H$11,2,FALSE),VLOOKUP(L2656,'Pontuação'!M$2:N$13,2,FALSE)),0)</f>
        <v>1688</v>
      </c>
      <c r="AD2656" s="11">
        <f t="shared" si="1"/>
        <v>169</v>
      </c>
      <c r="AE2656" s="11" t="str">
        <f t="array" ref="AE2656">IFERROR(INDEX('Pontuação'!G$13:G$101, MATCH(AD2656, 'Pontuação'!F$13:F$101, 0)), "Faixa Indefinida")</f>
        <v>B</v>
      </c>
      <c r="AF2656" s="11">
        <f t="shared" si="2"/>
        <v>0</v>
      </c>
      <c r="AG2656" s="11">
        <f t="shared" si="3"/>
        <v>1</v>
      </c>
      <c r="AH2656" s="11">
        <f t="shared" si="4"/>
        <v>0</v>
      </c>
      <c r="AI2656" s="11">
        <f t="shared" si="5"/>
        <v>0</v>
      </c>
      <c r="AJ2656" s="11">
        <f>ROUNDUP(SUM(VLOOKUP(F2656,'Pontuação 3.0'!A$2:B$11,2,FALSE),VLOOKUP(E2656,'Pontuação 3.0'!C$2:D$11,2,FALSE),VLOOKUP(H2656,'Pontuação 3.0'!I$2:J$11,2,FALSE),VLOOKUP(J2656,'Pontuação 3.0'!G$2:H$11,2,FALSE),VLOOKUP(G2656,'Pontuação 3.0'!E$2:F$11,2,FALSE),VLOOKUP(K2656,'Pontuação 3.0'!K$2:L$11,2,FALSE),VLOOKUP(L2656,'Pontuação 3.0'!M$2:N$13,2,FALSE)),0)</f>
        <v>2228</v>
      </c>
      <c r="AK2656" s="10">
        <f t="shared" si="6"/>
        <v>223</v>
      </c>
      <c r="AL2656" s="10" t="str">
        <f t="array" ref="AL2656">IFERROR(INDEX('Pontuação 3.0'!G$13:G$191, MATCH(AK2656, 'Pontuação 3.0'!F$13:F$191, 0)), "Faixa Indefinida")</f>
        <v>B</v>
      </c>
      <c r="AM2656" s="10">
        <f t="shared" si="7"/>
        <v>0</v>
      </c>
      <c r="AN2656" s="10">
        <f t="shared" si="8"/>
        <v>1</v>
      </c>
      <c r="AO2656" s="10">
        <f t="shared" si="9"/>
        <v>0</v>
      </c>
      <c r="AP2656" s="10">
        <f t="shared" si="10"/>
        <v>0</v>
      </c>
    </row>
    <row r="2657" ht="15.75" customHeight="1">
      <c r="A2657" s="7">
        <v>45678.0</v>
      </c>
      <c r="B2657" s="8" t="s">
        <v>6048</v>
      </c>
      <c r="C2657" s="8" t="s">
        <v>6049</v>
      </c>
      <c r="D2657" s="9">
        <v>8.5986016502E10</v>
      </c>
      <c r="E2657" s="8" t="s">
        <v>6103</v>
      </c>
      <c r="F2657" s="8" t="s">
        <v>6126</v>
      </c>
      <c r="G2657" s="8" t="s">
        <v>6117</v>
      </c>
      <c r="H2657" s="8" t="s">
        <v>6118</v>
      </c>
      <c r="I2657" s="8" t="s">
        <v>6128</v>
      </c>
      <c r="J2657" s="8" t="s">
        <v>6119</v>
      </c>
      <c r="K2657" s="8" t="s">
        <v>6109</v>
      </c>
      <c r="L2657" s="8" t="s">
        <v>6120</v>
      </c>
      <c r="M2657" s="8" t="s">
        <v>6113</v>
      </c>
      <c r="N2657" s="12" t="s">
        <v>18</v>
      </c>
      <c r="O2657" s="12" t="s">
        <v>20</v>
      </c>
      <c r="P2657" s="12" t="s">
        <v>25</v>
      </c>
      <c r="Q2657" s="12" t="s">
        <v>33</v>
      </c>
      <c r="R2657" s="12" t="s">
        <v>32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10">
        <f>ROUNDUP(SUM(VLOOKUP(F2657,'Pontuação'!A$2:B$11,2,FALSE),VLOOKUP(E2657,'Pontuação'!C$2:D$11,2,FALSE),VLOOKUP(H2657,'Pontuação'!I$2:J$11,2,FALSE),VLOOKUP(J2657,'Pontuação'!G$2:H$11,2,FALSE),VLOOKUP(L2657,'Pontuação'!M$2:N$13,2,FALSE)),0)</f>
        <v>1715</v>
      </c>
      <c r="AD2657" s="11">
        <f t="shared" si="1"/>
        <v>172</v>
      </c>
      <c r="AE2657" s="11" t="str">
        <f t="array" ref="AE2657">IFERROR(INDEX('Pontuação'!G$13:G$101, MATCH(AD2657, 'Pontuação'!F$13:F$101, 0)), "Faixa Indefinida")</f>
        <v>B</v>
      </c>
      <c r="AF2657" s="11">
        <f t="shared" si="2"/>
        <v>0</v>
      </c>
      <c r="AG2657" s="11">
        <f t="shared" si="3"/>
        <v>1</v>
      </c>
      <c r="AH2657" s="11">
        <f t="shared" si="4"/>
        <v>0</v>
      </c>
      <c r="AI2657" s="11">
        <f t="shared" si="5"/>
        <v>0</v>
      </c>
      <c r="AJ2657" s="11">
        <f>ROUNDUP(SUM(VLOOKUP(F2657,'Pontuação 3.0'!A$2:B$11,2,FALSE),VLOOKUP(E2657,'Pontuação 3.0'!C$2:D$11,2,FALSE),VLOOKUP(H2657,'Pontuação 3.0'!I$2:J$11,2,FALSE),VLOOKUP(J2657,'Pontuação 3.0'!G$2:H$11,2,FALSE),VLOOKUP(G2657,'Pontuação 3.0'!E$2:F$11,2,FALSE),VLOOKUP(K2657,'Pontuação 3.0'!K$2:L$11,2,FALSE),VLOOKUP(L2657,'Pontuação 3.0'!M$2:N$13,2,FALSE)),0)</f>
        <v>2423</v>
      </c>
      <c r="AK2657" s="10">
        <f t="shared" si="6"/>
        <v>242</v>
      </c>
      <c r="AL2657" s="10" t="str">
        <f t="array" ref="AL2657">IFERROR(INDEX('Pontuação 3.0'!G$13:G$191, MATCH(AK2657, 'Pontuação 3.0'!F$13:F$191, 0)), "Faixa Indefinida")</f>
        <v>A</v>
      </c>
      <c r="AM2657" s="10">
        <f t="shared" si="7"/>
        <v>1</v>
      </c>
      <c r="AN2657" s="10">
        <f t="shared" si="8"/>
        <v>0</v>
      </c>
      <c r="AO2657" s="10">
        <f t="shared" si="9"/>
        <v>0</v>
      </c>
      <c r="AP2657" s="10">
        <f t="shared" si="10"/>
        <v>0</v>
      </c>
    </row>
    <row r="2658" ht="15.75" customHeight="1">
      <c r="A2658" s="7">
        <v>45678.0</v>
      </c>
      <c r="B2658" s="8" t="s">
        <v>6050</v>
      </c>
      <c r="C2658" s="8" t="s">
        <v>6051</v>
      </c>
      <c r="D2658" s="14" t="s">
        <v>6277</v>
      </c>
      <c r="E2658" s="8" t="s">
        <v>6125</v>
      </c>
      <c r="F2658" s="8" t="s">
        <v>6116</v>
      </c>
      <c r="G2658" s="8" t="s">
        <v>6117</v>
      </c>
      <c r="H2658" s="8" t="s">
        <v>6135</v>
      </c>
      <c r="I2658" s="8" t="s">
        <v>6128</v>
      </c>
      <c r="J2658" s="8" t="s">
        <v>6108</v>
      </c>
      <c r="K2658" s="8" t="s">
        <v>6107</v>
      </c>
      <c r="L2658" s="8" t="s">
        <v>6124</v>
      </c>
      <c r="M2658" s="8" t="s">
        <v>6121</v>
      </c>
      <c r="N2658" s="12" t="s">
        <v>18</v>
      </c>
      <c r="O2658" s="12" t="s">
        <v>20</v>
      </c>
      <c r="P2658" s="12" t="s">
        <v>121</v>
      </c>
      <c r="Q2658" s="12" t="s">
        <v>184</v>
      </c>
      <c r="R2658" s="12" t="s">
        <v>32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10">
        <f>ROUNDUP(SUM(VLOOKUP(F2658,'Pontuação'!A$2:B$11,2,FALSE),VLOOKUP(E2658,'Pontuação'!C$2:D$11,2,FALSE),VLOOKUP(H2658,'Pontuação'!I$2:J$11,2,FALSE),VLOOKUP(J2658,'Pontuação'!G$2:H$11,2,FALSE),VLOOKUP(L2658,'Pontuação'!M$2:N$13,2,FALSE)),0)</f>
        <v>1651</v>
      </c>
      <c r="AD2658" s="11">
        <f t="shared" si="1"/>
        <v>165</v>
      </c>
      <c r="AE2658" s="11" t="str">
        <f t="array" ref="AE2658">IFERROR(INDEX('Pontuação'!G$13:G$101, MATCH(AD2658, 'Pontuação'!F$13:F$101, 0)), "Faixa Indefinida")</f>
        <v>C</v>
      </c>
      <c r="AF2658" s="11">
        <f t="shared" si="2"/>
        <v>0</v>
      </c>
      <c r="AG2658" s="11">
        <f t="shared" si="3"/>
        <v>0</v>
      </c>
      <c r="AH2658" s="11">
        <f t="shared" si="4"/>
        <v>1</v>
      </c>
      <c r="AI2658" s="11">
        <f t="shared" si="5"/>
        <v>0</v>
      </c>
      <c r="AJ2658" s="11">
        <f>ROUNDUP(SUM(VLOOKUP(F2658,'Pontuação 3.0'!A$2:B$11,2,FALSE),VLOOKUP(E2658,'Pontuação 3.0'!C$2:D$11,2,FALSE),VLOOKUP(H2658,'Pontuação 3.0'!I$2:J$11,2,FALSE),VLOOKUP(J2658,'Pontuação 3.0'!G$2:H$11,2,FALSE),VLOOKUP(G2658,'Pontuação 3.0'!E$2:F$11,2,FALSE),VLOOKUP(K2658,'Pontuação 3.0'!K$2:L$11,2,FALSE),VLOOKUP(L2658,'Pontuação 3.0'!M$2:N$13,2,FALSE)),0)</f>
        <v>2150</v>
      </c>
      <c r="AK2658" s="10">
        <f t="shared" si="6"/>
        <v>215</v>
      </c>
      <c r="AL2658" s="10" t="str">
        <f t="array" ref="AL2658">IFERROR(INDEX('Pontuação 3.0'!G$13:G$191, MATCH(AK2658, 'Pontuação 3.0'!F$13:F$191, 0)), "Faixa Indefinida")</f>
        <v>B</v>
      </c>
      <c r="AM2658" s="10">
        <f t="shared" si="7"/>
        <v>0</v>
      </c>
      <c r="AN2658" s="10">
        <f t="shared" si="8"/>
        <v>1</v>
      </c>
      <c r="AO2658" s="10">
        <f t="shared" si="9"/>
        <v>0</v>
      </c>
      <c r="AP2658" s="10">
        <f t="shared" si="10"/>
        <v>0</v>
      </c>
    </row>
    <row r="2659" ht="15.75" customHeight="1">
      <c r="A2659" s="7">
        <v>45678.0</v>
      </c>
      <c r="B2659" s="8" t="s">
        <v>6054</v>
      </c>
      <c r="C2659" s="8" t="s">
        <v>6055</v>
      </c>
      <c r="D2659" s="9">
        <v>7.498147599E10</v>
      </c>
      <c r="E2659" s="8" t="s">
        <v>6103</v>
      </c>
      <c r="F2659" s="8" t="s">
        <v>6126</v>
      </c>
      <c r="G2659" s="8" t="s">
        <v>6122</v>
      </c>
      <c r="H2659" s="8" t="s">
        <v>6106</v>
      </c>
      <c r="I2659" s="8" t="s">
        <v>6107</v>
      </c>
      <c r="J2659" s="8" t="s">
        <v>6119</v>
      </c>
      <c r="K2659" s="8" t="s">
        <v>6107</v>
      </c>
      <c r="L2659" s="8" t="s">
        <v>6110</v>
      </c>
      <c r="M2659" s="8" t="s">
        <v>6121</v>
      </c>
      <c r="N2659" s="12" t="s">
        <v>18</v>
      </c>
      <c r="O2659" s="12" t="s">
        <v>20</v>
      </c>
      <c r="P2659" s="12" t="s">
        <v>19</v>
      </c>
      <c r="Q2659" s="12" t="s">
        <v>22</v>
      </c>
      <c r="R2659" s="12" t="s">
        <v>21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10">
        <f>ROUNDUP(SUM(VLOOKUP(F2659,'Pontuação'!A$2:B$11,2,FALSE),VLOOKUP(E2659,'Pontuação'!C$2:D$11,2,FALSE),VLOOKUP(H2659,'Pontuação'!I$2:J$11,2,FALSE),VLOOKUP(J2659,'Pontuação'!G$2:H$11,2,FALSE),VLOOKUP(L2659,'Pontuação'!M$2:N$13,2,FALSE)),0)</f>
        <v>1611</v>
      </c>
      <c r="AD2659" s="11">
        <f t="shared" si="1"/>
        <v>161</v>
      </c>
      <c r="AE2659" s="11" t="str">
        <f t="array" ref="AE2659">IFERROR(INDEX('Pontuação'!G$13:G$101, MATCH(AD2659, 'Pontuação'!F$13:F$101, 0)), "Faixa Indefinida")</f>
        <v>C</v>
      </c>
      <c r="AF2659" s="11">
        <f t="shared" si="2"/>
        <v>0</v>
      </c>
      <c r="AG2659" s="11">
        <f t="shared" si="3"/>
        <v>0</v>
      </c>
      <c r="AH2659" s="11">
        <f t="shared" si="4"/>
        <v>1</v>
      </c>
      <c r="AI2659" s="11">
        <f t="shared" si="5"/>
        <v>0</v>
      </c>
      <c r="AJ2659" s="11">
        <f>ROUNDUP(SUM(VLOOKUP(F2659,'Pontuação 3.0'!A$2:B$11,2,FALSE),VLOOKUP(E2659,'Pontuação 3.0'!C$2:D$11,2,FALSE),VLOOKUP(H2659,'Pontuação 3.0'!I$2:J$11,2,FALSE),VLOOKUP(J2659,'Pontuação 3.0'!G$2:H$11,2,FALSE),VLOOKUP(G2659,'Pontuação 3.0'!E$2:F$11,2,FALSE),VLOOKUP(K2659,'Pontuação 3.0'!K$2:L$11,2,FALSE),VLOOKUP(L2659,'Pontuação 3.0'!M$2:N$13,2,FALSE)),0)</f>
        <v>2043</v>
      </c>
      <c r="AK2659" s="10">
        <f t="shared" si="6"/>
        <v>204</v>
      </c>
      <c r="AL2659" s="10" t="str">
        <f t="array" ref="AL2659">IFERROR(INDEX('Pontuação 3.0'!G$13:G$191, MATCH(AK2659, 'Pontuação 3.0'!F$13:F$191, 0)), "Faixa Indefinida")</f>
        <v>C</v>
      </c>
      <c r="AM2659" s="10">
        <f t="shared" si="7"/>
        <v>0</v>
      </c>
      <c r="AN2659" s="10">
        <f t="shared" si="8"/>
        <v>0</v>
      </c>
      <c r="AO2659" s="10">
        <f t="shared" si="9"/>
        <v>1</v>
      </c>
      <c r="AP2659" s="10">
        <f t="shared" si="10"/>
        <v>0</v>
      </c>
    </row>
    <row r="2660" ht="15.75" customHeight="1">
      <c r="A2660" s="7">
        <v>45678.0</v>
      </c>
      <c r="B2660" s="8" t="s">
        <v>6052</v>
      </c>
      <c r="C2660" s="8" t="s">
        <v>6053</v>
      </c>
      <c r="D2660" s="9">
        <v>8.1987390171E10</v>
      </c>
      <c r="E2660" s="8" t="s">
        <v>6103</v>
      </c>
      <c r="F2660" s="8" t="s">
        <v>6116</v>
      </c>
      <c r="G2660" s="8" t="s">
        <v>6122</v>
      </c>
      <c r="H2660" s="8" t="s">
        <v>6106</v>
      </c>
      <c r="I2660" s="8" t="s">
        <v>6107</v>
      </c>
      <c r="J2660" s="8" t="s">
        <v>6108</v>
      </c>
      <c r="K2660" s="8" t="s">
        <v>6107</v>
      </c>
      <c r="L2660" s="8" t="s">
        <v>6120</v>
      </c>
      <c r="M2660" s="8" t="s">
        <v>6113</v>
      </c>
      <c r="N2660" s="12" t="s">
        <v>18</v>
      </c>
      <c r="O2660" s="12" t="s">
        <v>20</v>
      </c>
      <c r="P2660" s="12" t="s">
        <v>19</v>
      </c>
      <c r="Q2660" s="12" t="s">
        <v>22</v>
      </c>
      <c r="R2660" s="12" t="s">
        <v>21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10">
        <f>ROUNDUP(SUM(VLOOKUP(F2660,'Pontuação'!A$2:B$11,2,FALSE),VLOOKUP(E2660,'Pontuação'!C$2:D$11,2,FALSE),VLOOKUP(H2660,'Pontuação'!I$2:J$11,2,FALSE),VLOOKUP(J2660,'Pontuação'!G$2:H$11,2,FALSE),VLOOKUP(L2660,'Pontuação'!M$2:N$13,2,FALSE)),0)</f>
        <v>1790</v>
      </c>
      <c r="AD2660" s="11">
        <f t="shared" si="1"/>
        <v>179</v>
      </c>
      <c r="AE2660" s="11" t="str">
        <f t="array" ref="AE2660">IFERROR(INDEX('Pontuação'!G$13:G$101, MATCH(AD2660, 'Pontuação'!F$13:F$101, 0)), "Faixa Indefinida")</f>
        <v>B</v>
      </c>
      <c r="AF2660" s="11">
        <f t="shared" si="2"/>
        <v>0</v>
      </c>
      <c r="AG2660" s="11">
        <f t="shared" si="3"/>
        <v>1</v>
      </c>
      <c r="AH2660" s="11">
        <f t="shared" si="4"/>
        <v>0</v>
      </c>
      <c r="AI2660" s="11">
        <f t="shared" si="5"/>
        <v>0</v>
      </c>
      <c r="AJ2660" s="11">
        <f>ROUNDUP(SUM(VLOOKUP(F2660,'Pontuação 3.0'!A$2:B$11,2,FALSE),VLOOKUP(E2660,'Pontuação 3.0'!C$2:D$11,2,FALSE),VLOOKUP(H2660,'Pontuação 3.0'!I$2:J$11,2,FALSE),VLOOKUP(J2660,'Pontuação 3.0'!G$2:H$11,2,FALSE),VLOOKUP(G2660,'Pontuação 3.0'!E$2:F$11,2,FALSE),VLOOKUP(K2660,'Pontuação 3.0'!K$2:L$11,2,FALSE),VLOOKUP(L2660,'Pontuação 3.0'!M$2:N$13,2,FALSE)),0)</f>
        <v>2220</v>
      </c>
      <c r="AK2660" s="10">
        <f t="shared" si="6"/>
        <v>222</v>
      </c>
      <c r="AL2660" s="10" t="str">
        <f t="array" ref="AL2660">IFERROR(INDEX('Pontuação 3.0'!G$13:G$191, MATCH(AK2660, 'Pontuação 3.0'!F$13:F$191, 0)), "Faixa Indefinida")</f>
        <v>B</v>
      </c>
      <c r="AM2660" s="10">
        <f t="shared" si="7"/>
        <v>0</v>
      </c>
      <c r="AN2660" s="10">
        <f t="shared" si="8"/>
        <v>1</v>
      </c>
      <c r="AO2660" s="10">
        <f t="shared" si="9"/>
        <v>0</v>
      </c>
      <c r="AP2660" s="10">
        <f t="shared" si="10"/>
        <v>0</v>
      </c>
    </row>
  </sheetData>
  <autoFilter ref="$AL$1:$AL$266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6" t="s">
        <v>6278</v>
      </c>
      <c r="B1" s="17" t="s">
        <v>6087</v>
      </c>
      <c r="C1" s="18" t="s">
        <v>6279</v>
      </c>
      <c r="D1" s="17" t="s">
        <v>6087</v>
      </c>
      <c r="E1" s="19" t="s">
        <v>6280</v>
      </c>
      <c r="F1" s="17" t="s">
        <v>6087</v>
      </c>
      <c r="G1" s="16" t="s">
        <v>6281</v>
      </c>
      <c r="H1" s="20" t="s">
        <v>6087</v>
      </c>
      <c r="I1" s="16" t="s">
        <v>6282</v>
      </c>
      <c r="J1" s="21" t="s">
        <v>6087</v>
      </c>
      <c r="K1" s="22" t="s">
        <v>6069</v>
      </c>
      <c r="L1" s="20" t="s">
        <v>6087</v>
      </c>
      <c r="M1" s="16" t="s">
        <v>6070</v>
      </c>
      <c r="N1" s="21" t="s">
        <v>6087</v>
      </c>
      <c r="O1" s="23" t="s">
        <v>6283</v>
      </c>
      <c r="P1" s="17" t="s">
        <v>6087</v>
      </c>
      <c r="Q1" s="23" t="s">
        <v>6284</v>
      </c>
      <c r="R1" s="17" t="s">
        <v>6087</v>
      </c>
      <c r="S1" s="19" t="s">
        <v>6285</v>
      </c>
      <c r="T1" s="17" t="s">
        <v>6087</v>
      </c>
      <c r="U1" s="19" t="s">
        <v>6286</v>
      </c>
      <c r="V1" s="17" t="s">
        <v>6087</v>
      </c>
      <c r="W1" s="23" t="s">
        <v>6287</v>
      </c>
      <c r="X1" s="17" t="s">
        <v>6087</v>
      </c>
      <c r="Y1" s="24" t="s">
        <v>6288</v>
      </c>
      <c r="Z1" s="17" t="s">
        <v>6087</v>
      </c>
    </row>
    <row r="2" ht="15.75" customHeight="1">
      <c r="A2" s="8" t="s">
        <v>6104</v>
      </c>
      <c r="B2" s="25">
        <v>354.0</v>
      </c>
      <c r="C2" s="8" t="s">
        <v>6103</v>
      </c>
      <c r="D2" s="25">
        <v>333.0</v>
      </c>
      <c r="E2" s="26" t="s">
        <v>6147</v>
      </c>
      <c r="F2" s="25">
        <v>135.0</v>
      </c>
      <c r="G2" s="8" t="s">
        <v>6119</v>
      </c>
      <c r="H2" s="9">
        <v>253.0</v>
      </c>
      <c r="I2" s="8" t="s">
        <v>6106</v>
      </c>
      <c r="J2" s="27">
        <v>349.0</v>
      </c>
      <c r="K2" s="8" t="s">
        <v>6109</v>
      </c>
      <c r="L2" s="9">
        <v>466.0</v>
      </c>
      <c r="M2" s="28" t="s">
        <v>6124</v>
      </c>
      <c r="N2" s="27">
        <v>232.0</v>
      </c>
      <c r="O2" s="24" t="s">
        <v>6289</v>
      </c>
      <c r="P2" s="8"/>
      <c r="Q2" s="24" t="s">
        <v>6290</v>
      </c>
      <c r="R2" s="8"/>
      <c r="S2" s="24" t="s">
        <v>6289</v>
      </c>
      <c r="T2" s="8"/>
      <c r="U2" s="24" t="s">
        <v>6289</v>
      </c>
      <c r="V2" s="8"/>
      <c r="W2" s="24" t="s">
        <v>6289</v>
      </c>
      <c r="X2" s="8"/>
      <c r="Y2" s="24" t="s">
        <v>6291</v>
      </c>
      <c r="Z2" s="8"/>
    </row>
    <row r="3" ht="15.75" customHeight="1">
      <c r="A3" s="8" t="s">
        <v>6116</v>
      </c>
      <c r="B3" s="25">
        <v>349.0</v>
      </c>
      <c r="C3" s="29" t="s">
        <v>6125</v>
      </c>
      <c r="D3" s="30">
        <v>337.0</v>
      </c>
      <c r="E3" s="26" t="s">
        <v>6117</v>
      </c>
      <c r="F3" s="25">
        <v>363.0</v>
      </c>
      <c r="G3" s="8" t="s">
        <v>6129</v>
      </c>
      <c r="H3" s="9">
        <v>531.0</v>
      </c>
      <c r="I3" s="8" t="s">
        <v>6118</v>
      </c>
      <c r="J3" s="27">
        <v>391.0</v>
      </c>
      <c r="K3" s="29" t="s">
        <v>6107</v>
      </c>
      <c r="L3" s="31">
        <v>199.0</v>
      </c>
      <c r="M3" s="28" t="s">
        <v>6292</v>
      </c>
      <c r="N3" s="27">
        <v>313.0</v>
      </c>
      <c r="O3" s="8"/>
      <c r="P3" s="8"/>
      <c r="Q3" s="24" t="s">
        <v>6293</v>
      </c>
      <c r="R3" s="8"/>
      <c r="S3" s="8"/>
      <c r="T3" s="8"/>
      <c r="U3" s="8"/>
      <c r="V3" s="8"/>
      <c r="W3" s="8"/>
      <c r="X3" s="8"/>
      <c r="Y3" s="24" t="s">
        <v>6294</v>
      </c>
      <c r="Z3" s="8"/>
    </row>
    <row r="4" ht="15.75" customHeight="1">
      <c r="A4" s="8" t="s">
        <v>6126</v>
      </c>
      <c r="B4" s="25">
        <v>337.0</v>
      </c>
      <c r="C4" s="8"/>
      <c r="D4" s="8"/>
      <c r="E4" s="26" t="s">
        <v>6105</v>
      </c>
      <c r="F4" s="25">
        <v>624.0</v>
      </c>
      <c r="G4" s="8" t="s">
        <v>6108</v>
      </c>
      <c r="H4" s="32">
        <v>358.0</v>
      </c>
      <c r="I4" s="8" t="s">
        <v>6135</v>
      </c>
      <c r="J4" s="27">
        <v>375.0</v>
      </c>
      <c r="K4" s="8"/>
      <c r="L4" s="8"/>
      <c r="M4" s="28" t="s">
        <v>6295</v>
      </c>
      <c r="N4" s="27">
        <v>269.0</v>
      </c>
      <c r="O4" s="8"/>
      <c r="P4" s="8"/>
      <c r="Q4" s="24" t="s">
        <v>6296</v>
      </c>
      <c r="R4" s="8"/>
      <c r="S4" s="8"/>
      <c r="T4" s="8"/>
      <c r="U4" s="8"/>
      <c r="V4" s="8"/>
      <c r="W4" s="8"/>
      <c r="X4" s="8"/>
      <c r="Y4" s="24" t="s">
        <v>6297</v>
      </c>
      <c r="Z4" s="8"/>
    </row>
    <row r="5" ht="15.75" customHeight="1">
      <c r="A5" s="8" t="s">
        <v>6143</v>
      </c>
      <c r="B5" s="25">
        <v>320.0</v>
      </c>
      <c r="C5" s="8"/>
      <c r="D5" s="8"/>
      <c r="E5" s="26" t="s">
        <v>6122</v>
      </c>
      <c r="F5" s="25">
        <v>294.0</v>
      </c>
      <c r="G5" s="8" t="s">
        <v>6130</v>
      </c>
      <c r="H5" s="32">
        <v>531.0</v>
      </c>
      <c r="I5" s="8" t="s">
        <v>6132</v>
      </c>
      <c r="J5" s="27">
        <v>165.0</v>
      </c>
      <c r="K5" s="8"/>
      <c r="L5" s="8"/>
      <c r="M5" s="28" t="s">
        <v>6120</v>
      </c>
      <c r="N5" s="27">
        <v>401.0</v>
      </c>
      <c r="O5" s="8"/>
      <c r="P5" s="8"/>
      <c r="Q5" s="24" t="s">
        <v>6298</v>
      </c>
      <c r="R5" s="8"/>
      <c r="S5" s="8"/>
      <c r="T5" s="8"/>
      <c r="U5" s="8"/>
      <c r="V5" s="8"/>
      <c r="W5" s="8"/>
      <c r="X5" s="8"/>
      <c r="Y5" s="24" t="s">
        <v>6299</v>
      </c>
      <c r="Z5" s="8"/>
    </row>
    <row r="6" ht="15.75" customHeight="1">
      <c r="A6" s="8" t="s">
        <v>6165</v>
      </c>
      <c r="B6" s="25">
        <v>284.0</v>
      </c>
      <c r="C6" s="8"/>
      <c r="D6" s="8"/>
      <c r="E6" s="26" t="s">
        <v>6114</v>
      </c>
      <c r="F6" s="25">
        <v>224.0</v>
      </c>
      <c r="G6" s="8" t="s">
        <v>6161</v>
      </c>
      <c r="H6" s="33">
        <v>551.0</v>
      </c>
      <c r="I6" s="8" t="s">
        <v>6123</v>
      </c>
      <c r="J6" s="27">
        <v>235.0</v>
      </c>
      <c r="K6" s="8"/>
      <c r="L6" s="8"/>
      <c r="M6" s="28" t="s">
        <v>6300</v>
      </c>
      <c r="N6" s="27">
        <v>339.0</v>
      </c>
      <c r="O6" s="8"/>
      <c r="P6" s="8"/>
      <c r="Q6" s="24" t="s">
        <v>6301</v>
      </c>
      <c r="R6" s="8"/>
      <c r="S6" s="8"/>
      <c r="T6" s="8"/>
      <c r="U6" s="8"/>
      <c r="V6" s="8"/>
      <c r="W6" s="8"/>
      <c r="X6" s="8"/>
      <c r="Y6" s="24" t="s">
        <v>6302</v>
      </c>
      <c r="Z6" s="8"/>
    </row>
    <row r="7" ht="15.75" customHeight="1">
      <c r="A7" s="8" t="s">
        <v>6127</v>
      </c>
      <c r="B7" s="25">
        <v>104.0</v>
      </c>
      <c r="C7" s="8"/>
      <c r="D7" s="8"/>
      <c r="E7" s="26" t="s">
        <v>6112</v>
      </c>
      <c r="F7" s="25">
        <v>161.0</v>
      </c>
      <c r="G7" s="8"/>
      <c r="H7" s="8"/>
      <c r="I7" s="28" t="s">
        <v>6303</v>
      </c>
      <c r="J7" s="27">
        <v>235.0</v>
      </c>
      <c r="K7" s="8"/>
      <c r="L7" s="8"/>
      <c r="M7" s="28" t="s">
        <v>6304</v>
      </c>
      <c r="N7" s="27">
        <v>232.0</v>
      </c>
      <c r="O7" s="8"/>
      <c r="P7" s="8"/>
      <c r="Q7" s="8"/>
      <c r="R7" s="8"/>
      <c r="S7" s="8"/>
      <c r="T7" s="8"/>
      <c r="U7" s="8"/>
      <c r="V7" s="8"/>
      <c r="W7" s="8"/>
      <c r="X7" s="8"/>
      <c r="Y7" s="24" t="s">
        <v>6305</v>
      </c>
      <c r="Z7" s="8"/>
    </row>
    <row r="8" ht="15.75" customHeight="1">
      <c r="A8" s="34" t="s">
        <v>6306</v>
      </c>
      <c r="B8" s="25">
        <v>284.0</v>
      </c>
      <c r="C8" s="8"/>
      <c r="D8" s="8"/>
      <c r="E8" s="26" t="s">
        <v>6307</v>
      </c>
      <c r="F8" s="25">
        <v>224.0</v>
      </c>
      <c r="G8" s="8"/>
      <c r="H8" s="8"/>
      <c r="I8" s="35" t="s">
        <v>6308</v>
      </c>
      <c r="J8" s="36">
        <v>165.0</v>
      </c>
      <c r="K8" s="8"/>
      <c r="L8" s="8"/>
      <c r="M8" s="28" t="s">
        <v>6309</v>
      </c>
      <c r="N8" s="27">
        <v>232.0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5.75" customHeight="1">
      <c r="A9" s="8"/>
      <c r="B9" s="8"/>
      <c r="C9" s="8"/>
      <c r="D9" s="8"/>
      <c r="E9" s="26" t="s">
        <v>6310</v>
      </c>
      <c r="F9" s="25">
        <v>363.0</v>
      </c>
      <c r="G9" s="8"/>
      <c r="H9" s="8"/>
      <c r="I9" s="8" t="s">
        <v>6311</v>
      </c>
      <c r="J9" s="8"/>
      <c r="K9" s="8"/>
      <c r="L9" s="8"/>
      <c r="M9" s="28" t="s">
        <v>6312</v>
      </c>
      <c r="N9" s="27">
        <v>232.0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5.75" customHeight="1">
      <c r="A10" s="8"/>
      <c r="B10" s="8"/>
      <c r="C10" s="8"/>
      <c r="D10" s="8"/>
      <c r="E10" s="34" t="s">
        <v>6313</v>
      </c>
      <c r="F10" s="30">
        <v>363.0</v>
      </c>
      <c r="G10" s="8"/>
      <c r="H10" s="8"/>
      <c r="I10" s="8"/>
      <c r="J10" s="8"/>
      <c r="K10" s="8"/>
      <c r="L10" s="8"/>
      <c r="M10" s="35" t="s">
        <v>6314</v>
      </c>
      <c r="N10" s="36">
        <v>269.0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5.75" customHeight="1">
      <c r="A11" s="8"/>
      <c r="B11" s="8"/>
      <c r="C11" s="8"/>
      <c r="D11" s="8"/>
      <c r="E11" s="24" t="s">
        <v>6289</v>
      </c>
      <c r="F11" s="8"/>
      <c r="G11" s="8"/>
      <c r="H11" s="8"/>
      <c r="I11" s="8"/>
      <c r="J11" s="8"/>
      <c r="K11" s="8"/>
      <c r="L11" s="8"/>
      <c r="M11" s="8" t="s">
        <v>6115</v>
      </c>
      <c r="N11" s="27">
        <v>269.0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 t="s">
        <v>6136</v>
      </c>
      <c r="N12" s="27">
        <v>313.0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5.75" customHeight="1">
      <c r="A13" s="37" t="s">
        <v>6315</v>
      </c>
      <c r="B13" s="37" t="s">
        <v>6316</v>
      </c>
      <c r="C13" s="38" t="s">
        <v>6317</v>
      </c>
      <c r="D13" s="38" t="s">
        <v>6318</v>
      </c>
      <c r="E13" s="8"/>
      <c r="F13" s="10" t="s">
        <v>6088</v>
      </c>
      <c r="G13" s="10" t="s">
        <v>6089</v>
      </c>
      <c r="H13" s="8"/>
      <c r="I13" s="8"/>
      <c r="J13" s="8"/>
      <c r="K13" s="8"/>
      <c r="L13" s="8"/>
      <c r="M13" s="8" t="s">
        <v>6110</v>
      </c>
      <c r="N13" s="27">
        <v>339.0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5.75" customHeight="1">
      <c r="A14" s="39" t="s">
        <v>6319</v>
      </c>
      <c r="B14" s="39" t="s">
        <v>6320</v>
      </c>
      <c r="C14" s="8"/>
      <c r="D14" s="8"/>
      <c r="E14" s="40"/>
      <c r="F14" s="10">
        <v>114.0</v>
      </c>
      <c r="G14" s="10" t="s">
        <v>6321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5.75" customHeight="1">
      <c r="A15" s="39" t="s">
        <v>6322</v>
      </c>
      <c r="B15" s="39" t="s">
        <v>6323</v>
      </c>
      <c r="C15" s="8"/>
      <c r="D15" s="8"/>
      <c r="E15" s="40"/>
      <c r="F15" s="10">
        <v>115.0</v>
      </c>
      <c r="G15" s="10" t="s">
        <v>6321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5.75" customHeight="1">
      <c r="A16" s="39" t="s">
        <v>6324</v>
      </c>
      <c r="B16" s="39" t="s">
        <v>6325</v>
      </c>
      <c r="C16" s="8"/>
      <c r="D16" s="8"/>
      <c r="E16" s="40"/>
      <c r="F16" s="10">
        <v>116.0</v>
      </c>
      <c r="G16" s="10" t="s">
        <v>6321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5.75" customHeight="1">
      <c r="A17" s="39" t="s">
        <v>6326</v>
      </c>
      <c r="B17" s="39" t="s">
        <v>6327</v>
      </c>
      <c r="C17" s="8"/>
      <c r="D17" s="8"/>
      <c r="E17" s="40"/>
      <c r="F17" s="10">
        <v>117.0</v>
      </c>
      <c r="G17" s="10" t="s">
        <v>6321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5.75" customHeight="1">
      <c r="A18" s="8"/>
      <c r="B18" s="8"/>
      <c r="C18" s="8"/>
      <c r="D18" s="8"/>
      <c r="E18" s="40"/>
      <c r="F18" s="10">
        <v>118.0</v>
      </c>
      <c r="G18" s="10" t="s">
        <v>6321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5.75" customHeight="1">
      <c r="A19" s="8"/>
      <c r="B19" s="8"/>
      <c r="C19" s="8"/>
      <c r="D19" s="8"/>
      <c r="E19" s="40"/>
      <c r="F19" s="10">
        <v>119.0</v>
      </c>
      <c r="G19" s="10" t="s">
        <v>6321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5.75" customHeight="1">
      <c r="A20" s="8"/>
      <c r="B20" s="8"/>
      <c r="C20" s="8"/>
      <c r="D20" s="8"/>
      <c r="E20" s="40"/>
      <c r="F20" s="10">
        <v>120.0</v>
      </c>
      <c r="G20" s="10" t="s">
        <v>6321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5.75" customHeight="1">
      <c r="A21" s="8"/>
      <c r="B21" s="8"/>
      <c r="C21" s="8"/>
      <c r="D21" s="8"/>
      <c r="E21" s="40"/>
      <c r="F21" s="10">
        <v>121.0</v>
      </c>
      <c r="G21" s="10" t="s">
        <v>6321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5.75" customHeight="1">
      <c r="A22" s="8"/>
      <c r="B22" s="8"/>
      <c r="C22" s="8"/>
      <c r="D22" s="8"/>
      <c r="E22" s="40"/>
      <c r="F22" s="10">
        <v>122.0</v>
      </c>
      <c r="G22" s="10" t="s">
        <v>6321</v>
      </c>
      <c r="H22" s="8"/>
      <c r="I22" s="8" t="s">
        <v>6119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5.75" customHeight="1">
      <c r="A23" s="8"/>
      <c r="B23" s="8"/>
      <c r="C23" s="8"/>
      <c r="D23" s="8"/>
      <c r="E23" s="40"/>
      <c r="F23" s="10">
        <v>123.0</v>
      </c>
      <c r="G23" s="10" t="s">
        <v>6321</v>
      </c>
      <c r="H23" s="8"/>
      <c r="I23" s="8" t="s">
        <v>6129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5.75" customHeight="1">
      <c r="A24" s="8"/>
      <c r="B24" s="8"/>
      <c r="C24" s="8"/>
      <c r="D24" s="8"/>
      <c r="E24" s="40"/>
      <c r="F24" s="10">
        <v>124.0</v>
      </c>
      <c r="G24" s="10" t="s">
        <v>6321</v>
      </c>
      <c r="H24" s="8"/>
      <c r="I24" s="8" t="s">
        <v>6130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5.75" customHeight="1">
      <c r="A25" s="8"/>
      <c r="B25" s="8"/>
      <c r="C25" s="8"/>
      <c r="D25" s="8"/>
      <c r="E25" s="40"/>
      <c r="F25" s="10">
        <v>125.0</v>
      </c>
      <c r="G25" s="10" t="s">
        <v>6321</v>
      </c>
      <c r="H25" s="8"/>
      <c r="I25" s="8" t="s">
        <v>6108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5.75" customHeight="1">
      <c r="A26" s="8"/>
      <c r="B26" s="8"/>
      <c r="C26" s="8"/>
      <c r="D26" s="8"/>
      <c r="E26" s="40"/>
      <c r="F26" s="10">
        <v>126.0</v>
      </c>
      <c r="G26" s="10" t="s">
        <v>6321</v>
      </c>
      <c r="H26" s="8"/>
      <c r="I26" s="8" t="s">
        <v>6161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5.75" customHeight="1">
      <c r="A27" s="8"/>
      <c r="B27" s="8"/>
      <c r="C27" s="8"/>
      <c r="D27" s="8"/>
      <c r="E27" s="40"/>
      <c r="F27" s="10">
        <v>127.0</v>
      </c>
      <c r="G27" s="10" t="s">
        <v>6321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5.75" customHeight="1">
      <c r="A28" s="8"/>
      <c r="B28" s="8"/>
      <c r="C28" s="8"/>
      <c r="D28" s="8"/>
      <c r="E28" s="40"/>
      <c r="F28" s="10">
        <v>128.0</v>
      </c>
      <c r="G28" s="10" t="s">
        <v>6321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5.75" customHeight="1">
      <c r="A29" s="8"/>
      <c r="B29" s="8"/>
      <c r="C29" s="8"/>
      <c r="D29" s="8"/>
      <c r="E29" s="40"/>
      <c r="F29" s="10">
        <v>129.0</v>
      </c>
      <c r="G29" s="10" t="s">
        <v>6321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5.75" customHeight="1">
      <c r="A30" s="8"/>
      <c r="B30" s="8"/>
      <c r="C30" s="8"/>
      <c r="D30" s="8"/>
      <c r="E30" s="40"/>
      <c r="F30" s="10">
        <v>130.0</v>
      </c>
      <c r="G30" s="10" t="s">
        <v>6321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5.75" customHeight="1">
      <c r="A31" s="8"/>
      <c r="B31" s="8"/>
      <c r="C31" s="8"/>
      <c r="D31" s="8"/>
      <c r="E31" s="40"/>
      <c r="F31" s="10">
        <v>131.0</v>
      </c>
      <c r="G31" s="10" t="s">
        <v>6321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5.75" customHeight="1">
      <c r="A32" s="8"/>
      <c r="B32" s="8"/>
      <c r="C32" s="8"/>
      <c r="D32" s="8"/>
      <c r="E32" s="40"/>
      <c r="F32" s="10">
        <v>132.0</v>
      </c>
      <c r="G32" s="10" t="s">
        <v>6321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5.75" customHeight="1">
      <c r="A33" s="8"/>
      <c r="B33" s="8"/>
      <c r="C33" s="8"/>
      <c r="D33" s="8"/>
      <c r="E33" s="40"/>
      <c r="F33" s="10">
        <v>133.0</v>
      </c>
      <c r="G33" s="10" t="s">
        <v>6321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5.75" customHeight="1">
      <c r="A34" s="8"/>
      <c r="B34" s="8"/>
      <c r="C34" s="8"/>
      <c r="D34" s="8"/>
      <c r="E34" s="40"/>
      <c r="F34" s="10">
        <v>134.0</v>
      </c>
      <c r="G34" s="10" t="s">
        <v>6321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5.75" customHeight="1">
      <c r="A35" s="8"/>
      <c r="B35" s="8"/>
      <c r="C35" s="8"/>
      <c r="D35" s="8"/>
      <c r="E35" s="40"/>
      <c r="F35" s="10">
        <v>135.0</v>
      </c>
      <c r="G35" s="10" t="s">
        <v>6321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5.75" customHeight="1">
      <c r="A36" s="8"/>
      <c r="B36" s="8"/>
      <c r="C36" s="8"/>
      <c r="D36" s="8"/>
      <c r="E36" s="40"/>
      <c r="F36" s="10">
        <v>136.0</v>
      </c>
      <c r="G36" s="10" t="s">
        <v>6321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5.75" customHeight="1">
      <c r="A37" s="8"/>
      <c r="B37" s="8"/>
      <c r="C37" s="8"/>
      <c r="D37" s="8"/>
      <c r="E37" s="40"/>
      <c r="F37" s="10">
        <v>137.0</v>
      </c>
      <c r="G37" s="10" t="s">
        <v>6321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5.75" customHeight="1">
      <c r="A38" s="8"/>
      <c r="B38" s="8"/>
      <c r="C38" s="8"/>
      <c r="D38" s="8"/>
      <c r="E38" s="40"/>
      <c r="F38" s="10">
        <v>138.0</v>
      </c>
      <c r="G38" s="10" t="s">
        <v>6321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5.75" customHeight="1">
      <c r="A39" s="8"/>
      <c r="B39" s="8"/>
      <c r="C39" s="8"/>
      <c r="D39" s="8"/>
      <c r="E39" s="40"/>
      <c r="F39" s="10">
        <v>139.0</v>
      </c>
      <c r="G39" s="10" t="s">
        <v>6321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5.75" customHeight="1">
      <c r="A40" s="8"/>
      <c r="B40" s="8"/>
      <c r="C40" s="8"/>
      <c r="D40" s="8"/>
      <c r="E40" s="40"/>
      <c r="F40" s="10">
        <v>140.0</v>
      </c>
      <c r="G40" s="10" t="s">
        <v>6321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5.75" customHeight="1">
      <c r="A41" s="8"/>
      <c r="B41" s="8"/>
      <c r="C41" s="8"/>
      <c r="D41" s="8"/>
      <c r="E41" s="40"/>
      <c r="F41" s="10">
        <v>141.0</v>
      </c>
      <c r="G41" s="10" t="s">
        <v>6321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5.75" customHeight="1">
      <c r="A42" s="8"/>
      <c r="B42" s="8"/>
      <c r="C42" s="8"/>
      <c r="D42" s="8"/>
      <c r="E42" s="40"/>
      <c r="F42" s="10">
        <v>142.0</v>
      </c>
      <c r="G42" s="10" t="s">
        <v>6321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5.75" customHeight="1">
      <c r="A43" s="8"/>
      <c r="B43" s="8"/>
      <c r="C43" s="8"/>
      <c r="D43" s="8"/>
      <c r="E43" s="40"/>
      <c r="F43" s="10">
        <v>143.0</v>
      </c>
      <c r="G43" s="10" t="s">
        <v>6321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5.75" customHeight="1">
      <c r="A44" s="8"/>
      <c r="B44" s="8"/>
      <c r="C44" s="8"/>
      <c r="D44" s="13"/>
      <c r="E44" s="40"/>
      <c r="F44" s="10">
        <v>144.0</v>
      </c>
      <c r="G44" s="10" t="s">
        <v>6321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5.75" customHeight="1">
      <c r="A45" s="8"/>
      <c r="B45" s="8"/>
      <c r="C45" s="8"/>
      <c r="D45" s="13"/>
      <c r="E45" s="40"/>
      <c r="F45" s="10">
        <v>145.0</v>
      </c>
      <c r="G45" s="10" t="s">
        <v>6321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5.75" customHeight="1">
      <c r="A46" s="8"/>
      <c r="B46" s="8"/>
      <c r="C46" s="8"/>
      <c r="D46" s="13"/>
      <c r="E46" s="40"/>
      <c r="F46" s="10">
        <v>146.0</v>
      </c>
      <c r="G46" s="10" t="s">
        <v>6321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5.75" customHeight="1">
      <c r="A47" s="8"/>
      <c r="B47" s="8"/>
      <c r="C47" s="8"/>
      <c r="D47" s="8"/>
      <c r="E47" s="8"/>
      <c r="F47" s="10">
        <v>147.0</v>
      </c>
      <c r="G47" s="10" t="s">
        <v>6321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5.75" customHeight="1">
      <c r="A48" s="8"/>
      <c r="B48" s="8"/>
      <c r="C48" s="8"/>
      <c r="D48" s="8"/>
      <c r="E48" s="8"/>
      <c r="F48" s="10">
        <v>148.0</v>
      </c>
      <c r="G48" s="10" t="s">
        <v>6328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5.75" customHeight="1">
      <c r="A49" s="8"/>
      <c r="B49" s="8"/>
      <c r="C49" s="8"/>
      <c r="D49" s="8"/>
      <c r="E49" s="8"/>
      <c r="F49" s="10">
        <v>149.0</v>
      </c>
      <c r="G49" s="10" t="s">
        <v>6328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5.75" customHeight="1">
      <c r="A50" s="8"/>
      <c r="B50" s="8"/>
      <c r="C50" s="8"/>
      <c r="D50" s="8"/>
      <c r="E50" s="8"/>
      <c r="F50" s="10">
        <v>150.0</v>
      </c>
      <c r="G50" s="10" t="s">
        <v>6328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5.75" customHeight="1">
      <c r="A51" s="8"/>
      <c r="B51" s="8"/>
      <c r="C51" s="8"/>
      <c r="D51" s="8"/>
      <c r="E51" s="8"/>
      <c r="F51" s="10">
        <v>151.0</v>
      </c>
      <c r="G51" s="10" t="s">
        <v>6328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8"/>
      <c r="B52" s="8"/>
      <c r="C52" s="8"/>
      <c r="D52" s="8"/>
      <c r="E52" s="8"/>
      <c r="F52" s="10">
        <v>152.0</v>
      </c>
      <c r="G52" s="10" t="s">
        <v>6328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5.75" customHeight="1">
      <c r="A53" s="8"/>
      <c r="B53" s="8"/>
      <c r="C53" s="8"/>
      <c r="D53" s="8"/>
      <c r="E53" s="8"/>
      <c r="F53" s="10">
        <v>153.0</v>
      </c>
      <c r="G53" s="10" t="s">
        <v>6328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5.75" customHeight="1">
      <c r="A54" s="8"/>
      <c r="B54" s="8"/>
      <c r="C54" s="8"/>
      <c r="D54" s="8"/>
      <c r="E54" s="8"/>
      <c r="F54" s="10">
        <v>154.0</v>
      </c>
      <c r="G54" s="10" t="s">
        <v>6328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5.75" customHeight="1">
      <c r="A55" s="8"/>
      <c r="B55" s="8"/>
      <c r="C55" s="8"/>
      <c r="D55" s="8"/>
      <c r="E55" s="8"/>
      <c r="F55" s="10">
        <v>155.0</v>
      </c>
      <c r="G55" s="10" t="s">
        <v>6328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5.75" customHeight="1">
      <c r="A56" s="8"/>
      <c r="B56" s="8"/>
      <c r="C56" s="8"/>
      <c r="D56" s="8"/>
      <c r="E56" s="8"/>
      <c r="F56" s="10">
        <v>156.0</v>
      </c>
      <c r="G56" s="10" t="s">
        <v>6328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5.75" customHeight="1">
      <c r="A57" s="8"/>
      <c r="B57" s="8"/>
      <c r="C57" s="8"/>
      <c r="D57" s="8"/>
      <c r="E57" s="8"/>
      <c r="F57" s="10">
        <v>157.0</v>
      </c>
      <c r="G57" s="10" t="s">
        <v>6328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5.75" customHeight="1">
      <c r="A58" s="8"/>
      <c r="B58" s="8"/>
      <c r="C58" s="8"/>
      <c r="D58" s="8"/>
      <c r="E58" s="8"/>
      <c r="F58" s="10">
        <v>158.0</v>
      </c>
      <c r="G58" s="10" t="s">
        <v>6328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5.75" customHeight="1">
      <c r="A59" s="8"/>
      <c r="B59" s="8"/>
      <c r="C59" s="8"/>
      <c r="D59" s="8"/>
      <c r="E59" s="8"/>
      <c r="F59" s="10">
        <v>159.0</v>
      </c>
      <c r="G59" s="10" t="s">
        <v>6328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5.75" customHeight="1">
      <c r="A60" s="8"/>
      <c r="B60" s="8"/>
      <c r="C60" s="8"/>
      <c r="D60" s="8"/>
      <c r="E60" s="8"/>
      <c r="F60" s="10">
        <v>160.0</v>
      </c>
      <c r="G60" s="10" t="s">
        <v>6328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5.75" customHeight="1">
      <c r="A61" s="8"/>
      <c r="B61" s="8"/>
      <c r="C61" s="8"/>
      <c r="D61" s="8"/>
      <c r="E61" s="8"/>
      <c r="F61" s="10">
        <v>161.0</v>
      </c>
      <c r="G61" s="10" t="s">
        <v>6328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5.75" customHeight="1">
      <c r="A62" s="8"/>
      <c r="B62" s="8"/>
      <c r="C62" s="8"/>
      <c r="D62" s="8"/>
      <c r="E62" s="8"/>
      <c r="F62" s="10">
        <v>162.0</v>
      </c>
      <c r="G62" s="10" t="s">
        <v>6328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5.75" customHeight="1">
      <c r="A63" s="8"/>
      <c r="B63" s="8"/>
      <c r="C63" s="8"/>
      <c r="D63" s="8"/>
      <c r="E63" s="8"/>
      <c r="F63" s="10">
        <v>163.0</v>
      </c>
      <c r="G63" s="10" t="s">
        <v>6328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5.75" customHeight="1">
      <c r="A64" s="8"/>
      <c r="B64" s="8"/>
      <c r="C64" s="8"/>
      <c r="D64" s="8"/>
      <c r="E64" s="8"/>
      <c r="F64" s="10">
        <v>164.0</v>
      </c>
      <c r="G64" s="10" t="s">
        <v>6328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5.75" customHeight="1">
      <c r="A65" s="8"/>
      <c r="B65" s="8"/>
      <c r="C65" s="8"/>
      <c r="D65" s="8"/>
      <c r="E65" s="8"/>
      <c r="F65" s="10">
        <v>165.0</v>
      </c>
      <c r="G65" s="10" t="s">
        <v>6328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5.75" customHeight="1">
      <c r="A66" s="8"/>
      <c r="B66" s="8"/>
      <c r="C66" s="8"/>
      <c r="D66" s="8"/>
      <c r="E66" s="8"/>
      <c r="F66" s="10">
        <v>166.0</v>
      </c>
      <c r="G66" s="10" t="s">
        <v>6329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5.75" customHeight="1">
      <c r="A67" s="8"/>
      <c r="B67" s="8"/>
      <c r="C67" s="8"/>
      <c r="D67" s="8"/>
      <c r="E67" s="8"/>
      <c r="F67" s="10">
        <v>167.0</v>
      </c>
      <c r="G67" s="10" t="s">
        <v>6329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5.75" customHeight="1">
      <c r="A68" s="8"/>
      <c r="B68" s="8"/>
      <c r="C68" s="8"/>
      <c r="D68" s="8"/>
      <c r="E68" s="8"/>
      <c r="F68" s="10">
        <v>168.0</v>
      </c>
      <c r="G68" s="10" t="s">
        <v>6329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5.75" customHeight="1">
      <c r="A69" s="8"/>
      <c r="B69" s="8"/>
      <c r="C69" s="8"/>
      <c r="D69" s="8"/>
      <c r="E69" s="8"/>
      <c r="F69" s="10">
        <v>169.0</v>
      </c>
      <c r="G69" s="10" t="s">
        <v>6329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5.75" customHeight="1">
      <c r="A70" s="8"/>
      <c r="B70" s="8"/>
      <c r="C70" s="8"/>
      <c r="D70" s="8"/>
      <c r="E70" s="8"/>
      <c r="F70" s="10">
        <v>170.0</v>
      </c>
      <c r="G70" s="10" t="s">
        <v>6329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5.75" customHeight="1">
      <c r="A71" s="8"/>
      <c r="B71" s="8"/>
      <c r="C71" s="8"/>
      <c r="D71" s="8"/>
      <c r="E71" s="8"/>
      <c r="F71" s="10">
        <v>171.0</v>
      </c>
      <c r="G71" s="10" t="s">
        <v>6329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5.75" customHeight="1">
      <c r="A72" s="8"/>
      <c r="B72" s="8"/>
      <c r="C72" s="8"/>
      <c r="D72" s="8"/>
      <c r="E72" s="8"/>
      <c r="F72" s="10">
        <v>172.0</v>
      </c>
      <c r="G72" s="10" t="s">
        <v>6329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5.75" customHeight="1">
      <c r="A73" s="8"/>
      <c r="B73" s="8"/>
      <c r="C73" s="8"/>
      <c r="D73" s="8"/>
      <c r="E73" s="8"/>
      <c r="F73" s="10">
        <v>173.0</v>
      </c>
      <c r="G73" s="10" t="s">
        <v>6329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5.75" customHeight="1">
      <c r="A74" s="8"/>
      <c r="B74" s="8"/>
      <c r="C74" s="8"/>
      <c r="D74" s="8"/>
      <c r="E74" s="8"/>
      <c r="F74" s="10">
        <v>174.0</v>
      </c>
      <c r="G74" s="10" t="s">
        <v>6329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5.75" customHeight="1">
      <c r="A75" s="8"/>
      <c r="B75" s="8"/>
      <c r="C75" s="8"/>
      <c r="D75" s="8"/>
      <c r="E75" s="8"/>
      <c r="F75" s="10">
        <v>175.0</v>
      </c>
      <c r="G75" s="10" t="s">
        <v>6329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5.75" customHeight="1">
      <c r="A76" s="8"/>
      <c r="B76" s="8"/>
      <c r="C76" s="8"/>
      <c r="D76" s="8"/>
      <c r="E76" s="8"/>
      <c r="F76" s="10">
        <v>176.0</v>
      </c>
      <c r="G76" s="10" t="s">
        <v>6329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5.75" customHeight="1">
      <c r="A77" s="8"/>
      <c r="B77" s="8"/>
      <c r="C77" s="8"/>
      <c r="D77" s="8"/>
      <c r="E77" s="8"/>
      <c r="F77" s="10">
        <v>177.0</v>
      </c>
      <c r="G77" s="10" t="s">
        <v>6329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5.75" customHeight="1">
      <c r="A78" s="8"/>
      <c r="B78" s="8"/>
      <c r="C78" s="8"/>
      <c r="D78" s="8"/>
      <c r="E78" s="8"/>
      <c r="F78" s="10">
        <v>178.0</v>
      </c>
      <c r="G78" s="10" t="s">
        <v>6329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5.75" customHeight="1">
      <c r="A79" s="8"/>
      <c r="B79" s="8"/>
      <c r="C79" s="8"/>
      <c r="D79" s="8"/>
      <c r="E79" s="8"/>
      <c r="F79" s="10">
        <v>179.0</v>
      </c>
      <c r="G79" s="10" t="s">
        <v>6329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5.75" customHeight="1">
      <c r="A80" s="8"/>
      <c r="B80" s="8"/>
      <c r="C80" s="8"/>
      <c r="D80" s="8"/>
      <c r="E80" s="8"/>
      <c r="F80" s="10">
        <v>180.0</v>
      </c>
      <c r="G80" s="10" t="s">
        <v>6329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5.75" customHeight="1">
      <c r="A81" s="8"/>
      <c r="B81" s="8"/>
      <c r="C81" s="8"/>
      <c r="D81" s="8"/>
      <c r="E81" s="8"/>
      <c r="F81" s="10">
        <v>181.0</v>
      </c>
      <c r="G81" s="10" t="s">
        <v>6329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5.75" customHeight="1">
      <c r="A82" s="8"/>
      <c r="B82" s="8"/>
      <c r="C82" s="8"/>
      <c r="D82" s="8"/>
      <c r="E82" s="8"/>
      <c r="F82" s="10">
        <v>182.0</v>
      </c>
      <c r="G82" s="10" t="s">
        <v>6329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5.75" customHeight="1">
      <c r="A83" s="8"/>
      <c r="B83" s="8"/>
      <c r="C83" s="8"/>
      <c r="D83" s="8"/>
      <c r="E83" s="8"/>
      <c r="F83" s="10">
        <v>183.0</v>
      </c>
      <c r="G83" s="10" t="s">
        <v>6329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5.75" customHeight="1">
      <c r="A84" s="8"/>
      <c r="B84" s="8"/>
      <c r="C84" s="8"/>
      <c r="D84" s="8"/>
      <c r="E84" s="8"/>
      <c r="F84" s="10">
        <v>184.0</v>
      </c>
      <c r="G84" s="10" t="s">
        <v>6330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5.75" customHeight="1">
      <c r="A85" s="8"/>
      <c r="B85" s="8"/>
      <c r="C85" s="8"/>
      <c r="D85" s="8"/>
      <c r="E85" s="8"/>
      <c r="F85" s="10">
        <v>185.0</v>
      </c>
      <c r="G85" s="10" t="s">
        <v>6330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5.75" customHeight="1">
      <c r="A86" s="8"/>
      <c r="B86" s="8"/>
      <c r="C86" s="8"/>
      <c r="D86" s="8"/>
      <c r="E86" s="8"/>
      <c r="F86" s="10">
        <v>186.0</v>
      </c>
      <c r="G86" s="10" t="s">
        <v>6330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5.75" customHeight="1">
      <c r="A87" s="8"/>
      <c r="B87" s="8"/>
      <c r="C87" s="8"/>
      <c r="D87" s="8"/>
      <c r="E87" s="8"/>
      <c r="F87" s="10">
        <v>187.0</v>
      </c>
      <c r="G87" s="10" t="s">
        <v>6330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5.75" customHeight="1">
      <c r="A88" s="8"/>
      <c r="B88" s="8"/>
      <c r="C88" s="8"/>
      <c r="D88" s="8"/>
      <c r="E88" s="8"/>
      <c r="F88" s="10">
        <v>188.0</v>
      </c>
      <c r="G88" s="10" t="s">
        <v>6330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5.75" customHeight="1">
      <c r="A89" s="8"/>
      <c r="B89" s="8"/>
      <c r="C89" s="8"/>
      <c r="D89" s="8"/>
      <c r="E89" s="8"/>
      <c r="F89" s="10">
        <v>189.0</v>
      </c>
      <c r="G89" s="10" t="s">
        <v>6330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5.75" customHeight="1">
      <c r="A90" s="8"/>
      <c r="B90" s="8"/>
      <c r="C90" s="8"/>
      <c r="D90" s="8"/>
      <c r="E90" s="8"/>
      <c r="F90" s="10">
        <v>190.0</v>
      </c>
      <c r="G90" s="10" t="s">
        <v>6330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5.75" customHeight="1">
      <c r="A91" s="8"/>
      <c r="B91" s="8"/>
      <c r="C91" s="8"/>
      <c r="D91" s="8"/>
      <c r="E91" s="8"/>
      <c r="F91" s="10">
        <v>191.0</v>
      </c>
      <c r="G91" s="10" t="s">
        <v>6330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5.75" customHeight="1">
      <c r="A92" s="8"/>
      <c r="B92" s="8"/>
      <c r="C92" s="8"/>
      <c r="D92" s="8"/>
      <c r="E92" s="8"/>
      <c r="F92" s="10">
        <v>192.0</v>
      </c>
      <c r="G92" s="10" t="s">
        <v>6330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5.75" customHeight="1">
      <c r="A93" s="8"/>
      <c r="B93" s="8"/>
      <c r="C93" s="8"/>
      <c r="D93" s="8"/>
      <c r="E93" s="8"/>
      <c r="F93" s="10">
        <v>193.0</v>
      </c>
      <c r="G93" s="10" t="s">
        <v>6330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5.75" customHeight="1">
      <c r="A94" s="8"/>
      <c r="B94" s="8"/>
      <c r="C94" s="8"/>
      <c r="D94" s="8"/>
      <c r="E94" s="8"/>
      <c r="F94" s="10">
        <v>194.0</v>
      </c>
      <c r="G94" s="10" t="s">
        <v>6330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5.75" customHeight="1">
      <c r="A95" s="8"/>
      <c r="B95" s="8"/>
      <c r="C95" s="8"/>
      <c r="D95" s="8"/>
      <c r="E95" s="8"/>
      <c r="F95" s="10">
        <v>195.0</v>
      </c>
      <c r="G95" s="10" t="s">
        <v>6330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5.75" customHeight="1">
      <c r="A96" s="8"/>
      <c r="B96" s="8"/>
      <c r="C96" s="8"/>
      <c r="D96" s="8"/>
      <c r="E96" s="8"/>
      <c r="F96" s="10">
        <v>196.0</v>
      </c>
      <c r="G96" s="10" t="s">
        <v>6330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5.75" customHeight="1">
      <c r="A97" s="8"/>
      <c r="B97" s="8"/>
      <c r="C97" s="8"/>
      <c r="D97" s="8"/>
      <c r="E97" s="8"/>
      <c r="F97" s="10">
        <v>197.0</v>
      </c>
      <c r="G97" s="10" t="s">
        <v>6330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5.75" customHeight="1">
      <c r="A98" s="8"/>
      <c r="B98" s="8"/>
      <c r="C98" s="8"/>
      <c r="D98" s="8"/>
      <c r="E98" s="8"/>
      <c r="F98" s="10">
        <v>198.0</v>
      </c>
      <c r="G98" s="10" t="s">
        <v>6330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5.75" customHeight="1">
      <c r="A99" s="8"/>
      <c r="B99" s="8"/>
      <c r="C99" s="8"/>
      <c r="D99" s="8"/>
      <c r="E99" s="8"/>
      <c r="F99" s="10">
        <v>199.0</v>
      </c>
      <c r="G99" s="10" t="s">
        <v>6330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5.75" customHeight="1">
      <c r="A100" s="8"/>
      <c r="B100" s="8"/>
      <c r="C100" s="8"/>
      <c r="D100" s="8"/>
      <c r="E100" s="8"/>
      <c r="F100" s="10">
        <v>200.0</v>
      </c>
      <c r="G100" s="10" t="s">
        <v>6330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5.75" customHeight="1">
      <c r="A101" s="8"/>
      <c r="B101" s="8"/>
      <c r="C101" s="8"/>
      <c r="D101" s="8"/>
      <c r="E101" s="8"/>
      <c r="F101" s="10">
        <v>201.0</v>
      </c>
      <c r="G101" s="10" t="s">
        <v>6330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1" t="s">
        <v>6278</v>
      </c>
      <c r="B1" s="42" t="s">
        <v>6087</v>
      </c>
      <c r="C1" s="41" t="s">
        <v>6279</v>
      </c>
      <c r="D1" s="42" t="s">
        <v>6087</v>
      </c>
      <c r="E1" s="41" t="s">
        <v>6280</v>
      </c>
      <c r="F1" s="42" t="s">
        <v>6087</v>
      </c>
      <c r="G1" s="43" t="s">
        <v>6281</v>
      </c>
      <c r="H1" s="44" t="s">
        <v>6087</v>
      </c>
      <c r="I1" s="41" t="s">
        <v>6282</v>
      </c>
      <c r="J1" s="42" t="s">
        <v>6087</v>
      </c>
      <c r="K1" s="41" t="s">
        <v>6331</v>
      </c>
      <c r="L1" s="42" t="s">
        <v>6087</v>
      </c>
      <c r="M1" s="41" t="s">
        <v>6332</v>
      </c>
      <c r="N1" s="42" t="s">
        <v>6087</v>
      </c>
      <c r="O1" s="45" t="s">
        <v>6283</v>
      </c>
      <c r="P1" s="46" t="s">
        <v>6087</v>
      </c>
      <c r="Q1" s="45" t="s">
        <v>6284</v>
      </c>
      <c r="R1" s="46" t="s">
        <v>6087</v>
      </c>
      <c r="S1" s="47" t="s">
        <v>6285</v>
      </c>
      <c r="T1" s="46" t="s">
        <v>6087</v>
      </c>
      <c r="U1" s="47" t="s">
        <v>6286</v>
      </c>
      <c r="V1" s="46" t="s">
        <v>6087</v>
      </c>
      <c r="W1" s="45" t="s">
        <v>6287</v>
      </c>
      <c r="X1" s="46" t="s">
        <v>6087</v>
      </c>
      <c r="Y1" s="48" t="s">
        <v>6288</v>
      </c>
      <c r="Z1" s="46" t="s">
        <v>6087</v>
      </c>
    </row>
    <row r="2">
      <c r="A2" s="49" t="s">
        <v>6104</v>
      </c>
      <c r="B2" s="50">
        <v>393.0</v>
      </c>
      <c r="C2" s="49" t="s">
        <v>6103</v>
      </c>
      <c r="D2" s="50">
        <v>315.0</v>
      </c>
      <c r="E2" s="51" t="s">
        <v>6147</v>
      </c>
      <c r="F2" s="52">
        <v>437.0</v>
      </c>
      <c r="G2" s="49" t="s">
        <v>6119</v>
      </c>
      <c r="H2" s="32">
        <v>238.0</v>
      </c>
      <c r="I2" s="49" t="s">
        <v>6106</v>
      </c>
      <c r="J2" s="50">
        <v>351.0</v>
      </c>
      <c r="K2" s="49" t="s">
        <v>6109</v>
      </c>
      <c r="L2" s="50">
        <v>426.0</v>
      </c>
      <c r="M2" s="49" t="s">
        <v>6124</v>
      </c>
      <c r="N2" s="50">
        <v>238.0</v>
      </c>
      <c r="O2" s="48" t="s">
        <v>6289</v>
      </c>
      <c r="P2" s="53"/>
      <c r="Q2" s="48" t="s">
        <v>6290</v>
      </c>
      <c r="R2" s="53"/>
      <c r="S2" s="48" t="s">
        <v>6289</v>
      </c>
      <c r="T2" s="53"/>
      <c r="U2" s="48" t="s">
        <v>6289</v>
      </c>
      <c r="V2" s="53"/>
      <c r="W2" s="48" t="s">
        <v>6289</v>
      </c>
      <c r="X2" s="53"/>
      <c r="Y2" s="48" t="s">
        <v>6291</v>
      </c>
      <c r="Z2" s="53"/>
    </row>
    <row r="3">
      <c r="A3" s="49" t="s">
        <v>6116</v>
      </c>
      <c r="B3" s="50">
        <v>408.0</v>
      </c>
      <c r="C3" s="54" t="s">
        <v>6125</v>
      </c>
      <c r="D3" s="50">
        <v>285.0</v>
      </c>
      <c r="E3" s="49" t="s">
        <v>6117</v>
      </c>
      <c r="F3" s="52">
        <v>377.0</v>
      </c>
      <c r="G3" s="49" t="s">
        <v>6129</v>
      </c>
      <c r="H3" s="32">
        <v>513.0</v>
      </c>
      <c r="I3" s="49" t="s">
        <v>6118</v>
      </c>
      <c r="J3" s="50">
        <v>438.0</v>
      </c>
      <c r="K3" s="54" t="s">
        <v>6107</v>
      </c>
      <c r="L3" s="50">
        <v>165.0</v>
      </c>
      <c r="M3" s="49" t="s">
        <v>6136</v>
      </c>
      <c r="N3" s="50">
        <v>246.0</v>
      </c>
      <c r="O3" s="53"/>
      <c r="P3" s="53"/>
      <c r="Q3" s="48" t="s">
        <v>6293</v>
      </c>
      <c r="R3" s="53"/>
      <c r="S3" s="53"/>
      <c r="T3" s="53"/>
      <c r="U3" s="53"/>
      <c r="V3" s="53"/>
      <c r="W3" s="53"/>
      <c r="X3" s="53"/>
      <c r="Y3" s="48" t="s">
        <v>6294</v>
      </c>
      <c r="Z3" s="53"/>
    </row>
    <row r="4">
      <c r="A4" s="49" t="s">
        <v>6126</v>
      </c>
      <c r="B4" s="50">
        <v>275.0</v>
      </c>
      <c r="C4" s="53"/>
      <c r="D4" s="55"/>
      <c r="E4" s="49" t="s">
        <v>6105</v>
      </c>
      <c r="F4" s="52">
        <v>471.0</v>
      </c>
      <c r="G4" s="49" t="s">
        <v>6108</v>
      </c>
      <c r="H4" s="32">
        <v>390.0</v>
      </c>
      <c r="I4" s="49" t="s">
        <v>6135</v>
      </c>
      <c r="J4" s="50">
        <v>287.0</v>
      </c>
      <c r="K4" s="53"/>
      <c r="L4" s="55"/>
      <c r="M4" s="49" t="s">
        <v>6115</v>
      </c>
      <c r="N4" s="50">
        <v>268.0</v>
      </c>
      <c r="O4" s="53"/>
      <c r="P4" s="53"/>
      <c r="Q4" s="48" t="s">
        <v>6296</v>
      </c>
      <c r="R4" s="53"/>
      <c r="S4" s="53"/>
      <c r="T4" s="53"/>
      <c r="U4" s="53"/>
      <c r="V4" s="53"/>
      <c r="W4" s="53"/>
      <c r="X4" s="53"/>
      <c r="Y4" s="48" t="s">
        <v>6297</v>
      </c>
      <c r="Z4" s="53"/>
    </row>
    <row r="5">
      <c r="A5" s="49" t="s">
        <v>6143</v>
      </c>
      <c r="B5" s="50">
        <v>186.0</v>
      </c>
      <c r="C5" s="53"/>
      <c r="D5" s="55"/>
      <c r="E5" s="49" t="s">
        <v>6122</v>
      </c>
      <c r="F5" s="52">
        <v>237.0</v>
      </c>
      <c r="G5" s="49" t="s">
        <v>6130</v>
      </c>
      <c r="H5" s="32">
        <v>261.0</v>
      </c>
      <c r="I5" s="49" t="s">
        <v>6132</v>
      </c>
      <c r="J5" s="50">
        <v>243.0</v>
      </c>
      <c r="K5" s="53"/>
      <c r="L5" s="55"/>
      <c r="M5" s="49" t="s">
        <v>6120</v>
      </c>
      <c r="N5" s="50">
        <v>354.0</v>
      </c>
      <c r="O5" s="53"/>
      <c r="P5" s="53"/>
      <c r="Q5" s="48" t="s">
        <v>6298</v>
      </c>
      <c r="R5" s="53"/>
      <c r="S5" s="53"/>
      <c r="T5" s="53"/>
      <c r="U5" s="53"/>
      <c r="V5" s="53"/>
      <c r="W5" s="53"/>
      <c r="X5" s="53"/>
      <c r="Y5" s="48" t="s">
        <v>6299</v>
      </c>
      <c r="Z5" s="53"/>
    </row>
    <row r="6">
      <c r="A6" s="49" t="s">
        <v>6333</v>
      </c>
      <c r="B6" s="50">
        <v>90.0</v>
      </c>
      <c r="C6" s="53"/>
      <c r="D6" s="55"/>
      <c r="E6" s="49" t="s">
        <v>6313</v>
      </c>
      <c r="F6" s="52">
        <v>141.0</v>
      </c>
      <c r="G6" s="54" t="s">
        <v>6161</v>
      </c>
      <c r="H6" s="32">
        <v>248.0</v>
      </c>
      <c r="I6" s="54" t="s">
        <v>6123</v>
      </c>
      <c r="J6" s="50">
        <v>203.0</v>
      </c>
      <c r="K6" s="53"/>
      <c r="L6" s="55"/>
      <c r="M6" s="54" t="s">
        <v>6110</v>
      </c>
      <c r="N6" s="50">
        <v>462.0</v>
      </c>
      <c r="O6" s="53"/>
      <c r="P6" s="53"/>
      <c r="Q6" s="48" t="s">
        <v>6301</v>
      </c>
      <c r="R6" s="53"/>
      <c r="S6" s="53"/>
      <c r="T6" s="53"/>
      <c r="U6" s="53"/>
      <c r="V6" s="53"/>
      <c r="W6" s="53"/>
      <c r="X6" s="53"/>
      <c r="Y6" s="48" t="s">
        <v>6302</v>
      </c>
      <c r="Z6" s="53"/>
    </row>
    <row r="7">
      <c r="A7" s="54" t="s">
        <v>6334</v>
      </c>
      <c r="B7" s="50">
        <v>260.0</v>
      </c>
      <c r="C7" s="53"/>
      <c r="D7" s="55"/>
      <c r="E7" s="49" t="s">
        <v>6310</v>
      </c>
      <c r="F7" s="52">
        <v>172.0</v>
      </c>
      <c r="G7" s="53"/>
      <c r="H7" s="55"/>
      <c r="I7" s="53" t="s">
        <v>6335</v>
      </c>
      <c r="J7" s="50">
        <v>203.0</v>
      </c>
      <c r="K7" s="53"/>
      <c r="L7" s="55"/>
      <c r="M7" s="53"/>
      <c r="N7" s="55"/>
      <c r="O7" s="53"/>
      <c r="P7" s="53"/>
      <c r="Q7" s="53"/>
      <c r="R7" s="53"/>
      <c r="S7" s="53"/>
      <c r="T7" s="53"/>
      <c r="U7" s="53"/>
      <c r="V7" s="53"/>
      <c r="W7" s="53"/>
      <c r="X7" s="53"/>
      <c r="Y7" s="48" t="s">
        <v>6305</v>
      </c>
      <c r="Z7" s="53"/>
    </row>
    <row r="8">
      <c r="A8" s="54" t="s">
        <v>6127</v>
      </c>
      <c r="B8" s="32">
        <v>260.0</v>
      </c>
      <c r="C8" s="53"/>
      <c r="D8" s="55"/>
      <c r="E8" s="53" t="s">
        <v>6307</v>
      </c>
      <c r="F8" s="52">
        <v>125.0</v>
      </c>
      <c r="G8" s="53"/>
      <c r="H8" s="55"/>
      <c r="I8" s="53"/>
      <c r="J8" s="56"/>
      <c r="K8" s="53"/>
      <c r="L8" s="55"/>
      <c r="M8" s="53"/>
      <c r="N8" s="55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>
      <c r="A9" s="49" t="s">
        <v>6165</v>
      </c>
      <c r="B9" s="32">
        <v>90.0</v>
      </c>
      <c r="C9" s="53"/>
      <c r="D9" s="55"/>
      <c r="E9" s="49" t="s">
        <v>6114</v>
      </c>
      <c r="F9" s="52">
        <v>227.0</v>
      </c>
      <c r="G9" s="53"/>
      <c r="H9" s="55"/>
      <c r="I9" s="53"/>
      <c r="J9" s="55"/>
      <c r="K9" s="53"/>
      <c r="L9" s="55"/>
      <c r="M9" s="53"/>
      <c r="N9" s="55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>
      <c r="A10" s="53"/>
      <c r="B10" s="55"/>
      <c r="C10" s="53"/>
      <c r="D10" s="55"/>
      <c r="E10" s="54" t="s">
        <v>6112</v>
      </c>
      <c r="F10" s="52">
        <v>270.0</v>
      </c>
      <c r="G10" s="53"/>
      <c r="H10" s="55"/>
      <c r="I10" s="53"/>
      <c r="J10" s="55"/>
      <c r="K10" s="53"/>
      <c r="L10" s="55"/>
      <c r="M10" s="53"/>
      <c r="N10" s="55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>
      <c r="A11" s="53"/>
      <c r="B11" s="53"/>
      <c r="C11" s="53"/>
      <c r="D11" s="53"/>
      <c r="E11" s="57"/>
      <c r="F11" s="53"/>
      <c r="G11" s="53"/>
      <c r="H11" s="53"/>
      <c r="I11" s="53"/>
      <c r="J11" s="53"/>
      <c r="K11" s="53"/>
      <c r="L11" s="53"/>
      <c r="M11" s="53"/>
      <c r="N11" s="58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8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>
      <c r="A13" s="53"/>
      <c r="B13" s="53"/>
      <c r="C13" s="53"/>
      <c r="D13" s="53"/>
      <c r="E13" s="53"/>
      <c r="F13" s="59" t="s">
        <v>6336</v>
      </c>
      <c r="G13" s="59" t="s">
        <v>6089</v>
      </c>
      <c r="H13" s="53"/>
      <c r="I13" s="53"/>
      <c r="J13" s="53"/>
      <c r="K13" s="53"/>
      <c r="L13" s="53"/>
      <c r="M13" s="53"/>
      <c r="N13" s="58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>
      <c r="A14" s="53"/>
      <c r="B14" s="53"/>
      <c r="C14" s="53"/>
      <c r="D14" s="53"/>
      <c r="E14" s="40"/>
      <c r="F14" s="60">
        <v>133.0</v>
      </c>
      <c r="G14" s="60" t="s">
        <v>6321</v>
      </c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>
      <c r="A15" s="53"/>
      <c r="B15" s="53"/>
      <c r="C15" s="53"/>
      <c r="D15" s="53"/>
      <c r="E15" s="40"/>
      <c r="F15" s="60">
        <v>134.0</v>
      </c>
      <c r="G15" s="60" t="s">
        <v>6321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>
      <c r="A16" s="53"/>
      <c r="B16" s="53"/>
      <c r="C16" s="53"/>
      <c r="D16" s="53"/>
      <c r="E16" s="40"/>
      <c r="F16" s="60">
        <v>135.0</v>
      </c>
      <c r="G16" s="60" t="s">
        <v>6321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>
      <c r="A17" s="53"/>
      <c r="B17" s="53"/>
      <c r="C17" s="53"/>
      <c r="D17" s="53"/>
      <c r="E17" s="40"/>
      <c r="F17" s="60">
        <v>136.0</v>
      </c>
      <c r="G17" s="60" t="s">
        <v>6321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>
      <c r="A18" s="53"/>
      <c r="B18" s="53"/>
      <c r="C18" s="53"/>
      <c r="D18" s="53"/>
      <c r="E18" s="40"/>
      <c r="F18" s="60">
        <v>137.0</v>
      </c>
      <c r="G18" s="60" t="s">
        <v>6321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>
      <c r="A19" s="53"/>
      <c r="B19" s="53"/>
      <c r="C19" s="53"/>
      <c r="D19" s="53"/>
      <c r="E19" s="40"/>
      <c r="F19" s="60">
        <v>138.0</v>
      </c>
      <c r="G19" s="60" t="s">
        <v>6321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>
      <c r="A20" s="53"/>
      <c r="B20" s="53"/>
      <c r="C20" s="53"/>
      <c r="D20" s="53"/>
      <c r="E20" s="40"/>
      <c r="F20" s="60">
        <v>139.0</v>
      </c>
      <c r="G20" s="60" t="s">
        <v>6321</v>
      </c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>
      <c r="A21" s="53"/>
      <c r="B21" s="53"/>
      <c r="C21" s="53"/>
      <c r="D21" s="53"/>
      <c r="E21" s="40"/>
      <c r="F21" s="60">
        <v>140.0</v>
      </c>
      <c r="G21" s="60" t="s">
        <v>6321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>
      <c r="A22" s="53"/>
      <c r="B22" s="53"/>
      <c r="C22" s="53"/>
      <c r="D22" s="53"/>
      <c r="E22" s="40"/>
      <c r="F22" s="60">
        <v>141.0</v>
      </c>
      <c r="G22" s="60" t="s">
        <v>6321</v>
      </c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>
      <c r="A23" s="53"/>
      <c r="B23" s="53"/>
      <c r="C23" s="53"/>
      <c r="D23" s="53"/>
      <c r="E23" s="40"/>
      <c r="F23" s="60">
        <v>142.0</v>
      </c>
      <c r="G23" s="60" t="s">
        <v>6321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>
      <c r="A24" s="53"/>
      <c r="B24" s="53"/>
      <c r="C24" s="53"/>
      <c r="D24" s="53"/>
      <c r="E24" s="40"/>
      <c r="F24" s="60">
        <v>143.0</v>
      </c>
      <c r="G24" s="60" t="s">
        <v>6321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>
      <c r="A25" s="53"/>
      <c r="B25" s="53"/>
      <c r="C25" s="53"/>
      <c r="D25" s="53"/>
      <c r="E25" s="40"/>
      <c r="F25" s="60">
        <v>144.0</v>
      </c>
      <c r="G25" s="60" t="s">
        <v>6321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>
      <c r="A26" s="53"/>
      <c r="B26" s="53"/>
      <c r="C26" s="53"/>
      <c r="D26" s="53"/>
      <c r="E26" s="40"/>
      <c r="F26" s="60">
        <v>145.0</v>
      </c>
      <c r="G26" s="60" t="s">
        <v>6321</v>
      </c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>
      <c r="A27" s="53"/>
      <c r="B27" s="53"/>
      <c r="C27" s="53"/>
      <c r="D27" s="53"/>
      <c r="E27" s="40"/>
      <c r="F27" s="60">
        <v>146.0</v>
      </c>
      <c r="G27" s="60" t="s">
        <v>6321</v>
      </c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>
      <c r="A28" s="53"/>
      <c r="B28" s="53"/>
      <c r="C28" s="53"/>
      <c r="D28" s="53"/>
      <c r="E28" s="40"/>
      <c r="F28" s="60">
        <v>147.0</v>
      </c>
      <c r="G28" s="60" t="s">
        <v>6321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>
      <c r="A29" s="53"/>
      <c r="B29" s="53"/>
      <c r="C29" s="53"/>
      <c r="D29" s="53"/>
      <c r="E29" s="40"/>
      <c r="F29" s="60">
        <v>148.0</v>
      </c>
      <c r="G29" s="60" t="s">
        <v>6321</v>
      </c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>
      <c r="A30" s="53"/>
      <c r="B30" s="53"/>
      <c r="C30" s="53"/>
      <c r="D30" s="53"/>
      <c r="E30" s="40"/>
      <c r="F30" s="60">
        <v>149.0</v>
      </c>
      <c r="G30" s="60" t="s">
        <v>6321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>
      <c r="A31" s="53"/>
      <c r="B31" s="53"/>
      <c r="C31" s="53"/>
      <c r="D31" s="53"/>
      <c r="E31" s="40"/>
      <c r="F31" s="60">
        <v>150.0</v>
      </c>
      <c r="G31" s="60" t="s">
        <v>6321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>
      <c r="A32" s="53"/>
      <c r="B32" s="53"/>
      <c r="C32" s="53"/>
      <c r="D32" s="53"/>
      <c r="E32" s="40"/>
      <c r="F32" s="60">
        <v>151.0</v>
      </c>
      <c r="G32" s="60" t="s">
        <v>6321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>
      <c r="A33" s="53"/>
      <c r="B33" s="53"/>
      <c r="C33" s="53"/>
      <c r="D33" s="53"/>
      <c r="E33" s="40"/>
      <c r="F33" s="60">
        <v>152.0</v>
      </c>
      <c r="G33" s="60" t="s">
        <v>6321</v>
      </c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>
      <c r="A34" s="53"/>
      <c r="B34" s="53"/>
      <c r="C34" s="53"/>
      <c r="D34" s="53"/>
      <c r="E34" s="40"/>
      <c r="F34" s="60">
        <v>153.0</v>
      </c>
      <c r="G34" s="60" t="s">
        <v>6321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>
      <c r="A35" s="53"/>
      <c r="B35" s="53"/>
      <c r="C35" s="53"/>
      <c r="D35" s="53"/>
      <c r="E35" s="40"/>
      <c r="F35" s="60">
        <v>154.0</v>
      </c>
      <c r="G35" s="60" t="s">
        <v>6321</v>
      </c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>
      <c r="A36" s="53"/>
      <c r="B36" s="53"/>
      <c r="C36" s="53"/>
      <c r="D36" s="53"/>
      <c r="E36" s="40"/>
      <c r="F36" s="60">
        <v>155.0</v>
      </c>
      <c r="G36" s="60" t="s">
        <v>6321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>
      <c r="A37" s="53"/>
      <c r="B37" s="53"/>
      <c r="C37" s="53"/>
      <c r="D37" s="53"/>
      <c r="E37" s="40"/>
      <c r="F37" s="60">
        <v>156.0</v>
      </c>
      <c r="G37" s="60" t="s">
        <v>6321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>
      <c r="A38" s="53"/>
      <c r="B38" s="53"/>
      <c r="C38" s="53"/>
      <c r="D38" s="53"/>
      <c r="E38" s="40"/>
      <c r="F38" s="60">
        <v>157.0</v>
      </c>
      <c r="G38" s="60" t="s">
        <v>6321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>
      <c r="A39" s="53"/>
      <c r="B39" s="53"/>
      <c r="C39" s="53"/>
      <c r="D39" s="53"/>
      <c r="E39" s="40"/>
      <c r="F39" s="60">
        <v>158.0</v>
      </c>
      <c r="G39" s="60" t="s">
        <v>6321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>
      <c r="A40" s="53"/>
      <c r="B40" s="53"/>
      <c r="C40" s="53"/>
      <c r="D40" s="53"/>
      <c r="E40" s="40"/>
      <c r="F40" s="60">
        <v>159.0</v>
      </c>
      <c r="G40" s="60" t="s">
        <v>6321</v>
      </c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>
      <c r="A41" s="53"/>
      <c r="B41" s="53"/>
      <c r="C41" s="53"/>
      <c r="D41" s="53"/>
      <c r="E41" s="40"/>
      <c r="F41" s="60">
        <v>160.0</v>
      </c>
      <c r="G41" s="60" t="s">
        <v>6321</v>
      </c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>
      <c r="A42" s="53"/>
      <c r="B42" s="53"/>
      <c r="C42" s="53"/>
      <c r="D42" s="53"/>
      <c r="E42" s="40"/>
      <c r="F42" s="60">
        <v>161.0</v>
      </c>
      <c r="G42" s="60" t="s">
        <v>6321</v>
      </c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>
      <c r="A43" s="53"/>
      <c r="B43" s="53"/>
      <c r="C43" s="53"/>
      <c r="D43" s="53"/>
      <c r="E43" s="40"/>
      <c r="F43" s="60">
        <v>162.0</v>
      </c>
      <c r="G43" s="60" t="s">
        <v>6321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>
      <c r="A44" s="53"/>
      <c r="B44" s="53"/>
      <c r="C44" s="53"/>
      <c r="D44" s="13"/>
      <c r="E44" s="40"/>
      <c r="F44" s="60">
        <v>163.0</v>
      </c>
      <c r="G44" s="60" t="s">
        <v>6321</v>
      </c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>
      <c r="A45" s="53"/>
      <c r="B45" s="53"/>
      <c r="C45" s="53"/>
      <c r="D45" s="13"/>
      <c r="E45" s="40"/>
      <c r="F45" s="60">
        <v>164.0</v>
      </c>
      <c r="G45" s="60" t="s">
        <v>6321</v>
      </c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>
      <c r="A46" s="53"/>
      <c r="B46" s="53"/>
      <c r="C46" s="53"/>
      <c r="D46" s="13"/>
      <c r="E46" s="40"/>
      <c r="F46" s="60">
        <v>165.0</v>
      </c>
      <c r="G46" s="60" t="s">
        <v>6321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>
      <c r="A47" s="53"/>
      <c r="B47" s="53"/>
      <c r="C47" s="53"/>
      <c r="D47" s="53"/>
      <c r="E47" s="53"/>
      <c r="F47" s="60">
        <v>166.0</v>
      </c>
      <c r="G47" s="60" t="s">
        <v>6321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>
      <c r="A48" s="53"/>
      <c r="B48" s="53"/>
      <c r="C48" s="53"/>
      <c r="D48" s="53"/>
      <c r="E48" s="53"/>
      <c r="F48" s="60">
        <v>167.0</v>
      </c>
      <c r="G48" s="60" t="s">
        <v>6321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>
      <c r="A49" s="53"/>
      <c r="B49" s="53"/>
      <c r="C49" s="53"/>
      <c r="D49" s="53"/>
      <c r="E49" s="53"/>
      <c r="F49" s="60">
        <v>168.0</v>
      </c>
      <c r="G49" s="60" t="s">
        <v>6321</v>
      </c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>
      <c r="A50" s="53"/>
      <c r="B50" s="53"/>
      <c r="C50" s="53"/>
      <c r="D50" s="53"/>
      <c r="E50" s="53"/>
      <c r="F50" s="60">
        <v>169.0</v>
      </c>
      <c r="G50" s="60" t="s">
        <v>6321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>
      <c r="A51" s="53"/>
      <c r="B51" s="53"/>
      <c r="C51" s="53"/>
      <c r="D51" s="53"/>
      <c r="E51" s="53"/>
      <c r="F51" s="60">
        <v>170.0</v>
      </c>
      <c r="G51" s="60" t="s">
        <v>6321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>
      <c r="A52" s="53"/>
      <c r="B52" s="53"/>
      <c r="C52" s="53"/>
      <c r="D52" s="53"/>
      <c r="E52" s="53"/>
      <c r="F52" s="60">
        <v>171.0</v>
      </c>
      <c r="G52" s="60" t="s">
        <v>6321</v>
      </c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>
      <c r="A53" s="53"/>
      <c r="B53" s="53"/>
      <c r="C53" s="53"/>
      <c r="D53" s="53"/>
      <c r="E53" s="53"/>
      <c r="F53" s="60">
        <v>172.0</v>
      </c>
      <c r="G53" s="60" t="s">
        <v>6321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>
      <c r="A54" s="53"/>
      <c r="B54" s="53"/>
      <c r="C54" s="53"/>
      <c r="D54" s="53"/>
      <c r="E54" s="53"/>
      <c r="F54" s="60">
        <v>173.0</v>
      </c>
      <c r="G54" s="60" t="s">
        <v>6321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>
      <c r="A55" s="53"/>
      <c r="B55" s="53"/>
      <c r="C55" s="53"/>
      <c r="D55" s="53"/>
      <c r="E55" s="53"/>
      <c r="F55" s="60">
        <v>174.0</v>
      </c>
      <c r="G55" s="60" t="s">
        <v>6321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>
      <c r="A56" s="53"/>
      <c r="B56" s="53"/>
      <c r="C56" s="53"/>
      <c r="D56" s="53"/>
      <c r="E56" s="53"/>
      <c r="F56" s="60">
        <v>175.0</v>
      </c>
      <c r="G56" s="60" t="s">
        <v>6321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>
      <c r="A57" s="53"/>
      <c r="B57" s="53"/>
      <c r="C57" s="53"/>
      <c r="D57" s="53"/>
      <c r="E57" s="53"/>
      <c r="F57" s="60">
        <v>176.0</v>
      </c>
      <c r="G57" s="60" t="s">
        <v>6321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>
      <c r="A58" s="53"/>
      <c r="B58" s="53"/>
      <c r="C58" s="53"/>
      <c r="D58" s="53"/>
      <c r="E58" s="53"/>
      <c r="F58" s="60">
        <v>177.0</v>
      </c>
      <c r="G58" s="60" t="s">
        <v>6321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>
      <c r="A59" s="53"/>
      <c r="B59" s="53"/>
      <c r="C59" s="53"/>
      <c r="D59" s="53"/>
      <c r="E59" s="53"/>
      <c r="F59" s="60">
        <v>178.0</v>
      </c>
      <c r="G59" s="60" t="s">
        <v>6321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>
      <c r="A60" s="53"/>
      <c r="B60" s="53"/>
      <c r="C60" s="53"/>
      <c r="D60" s="53"/>
      <c r="E60" s="53"/>
      <c r="F60" s="60">
        <v>179.0</v>
      </c>
      <c r="G60" s="60" t="s">
        <v>6321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>
      <c r="A61" s="53"/>
      <c r="B61" s="53"/>
      <c r="C61" s="53"/>
      <c r="D61" s="53"/>
      <c r="E61" s="53"/>
      <c r="F61" s="60">
        <v>180.0</v>
      </c>
      <c r="G61" s="60" t="s">
        <v>6321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>
      <c r="A62" s="53"/>
      <c r="B62" s="53"/>
      <c r="C62" s="53"/>
      <c r="D62" s="53"/>
      <c r="E62" s="53"/>
      <c r="F62" s="60">
        <v>181.0</v>
      </c>
      <c r="G62" s="60" t="s">
        <v>6321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>
      <c r="A63" s="53"/>
      <c r="B63" s="53"/>
      <c r="C63" s="53"/>
      <c r="D63" s="53"/>
      <c r="E63" s="53"/>
      <c r="F63" s="60">
        <v>182.0</v>
      </c>
      <c r="G63" s="60" t="s">
        <v>6321</v>
      </c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>
      <c r="A64" s="53"/>
      <c r="B64" s="53"/>
      <c r="C64" s="53"/>
      <c r="D64" s="53"/>
      <c r="E64" s="53"/>
      <c r="F64" s="60">
        <v>183.0</v>
      </c>
      <c r="G64" s="60" t="s">
        <v>6321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>
      <c r="A65" s="53"/>
      <c r="B65" s="53"/>
      <c r="C65" s="53"/>
      <c r="D65" s="53"/>
      <c r="E65" s="53"/>
      <c r="F65" s="60">
        <v>184.0</v>
      </c>
      <c r="G65" s="60" t="s">
        <v>6321</v>
      </c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>
      <c r="A66" s="53"/>
      <c r="B66" s="53"/>
      <c r="C66" s="53"/>
      <c r="D66" s="53"/>
      <c r="E66" s="53"/>
      <c r="F66" s="60">
        <v>185.0</v>
      </c>
      <c r="G66" s="60" t="s">
        <v>6321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>
      <c r="A67" s="53"/>
      <c r="B67" s="53"/>
      <c r="C67" s="53"/>
      <c r="D67" s="53"/>
      <c r="E67" s="53"/>
      <c r="F67" s="60">
        <v>186.0</v>
      </c>
      <c r="G67" s="60" t="s">
        <v>6321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>
      <c r="A68" s="53"/>
      <c r="B68" s="53"/>
      <c r="C68" s="53"/>
      <c r="D68" s="53"/>
      <c r="E68" s="53"/>
      <c r="F68" s="60">
        <v>187.0</v>
      </c>
      <c r="G68" s="60" t="s">
        <v>6321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>
      <c r="A69" s="53"/>
      <c r="B69" s="53"/>
      <c r="C69" s="53"/>
      <c r="D69" s="53"/>
      <c r="E69" s="53"/>
      <c r="F69" s="60">
        <v>188.0</v>
      </c>
      <c r="G69" s="60" t="s">
        <v>6321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>
      <c r="A70" s="53"/>
      <c r="B70" s="53"/>
      <c r="C70" s="53"/>
      <c r="D70" s="53"/>
      <c r="E70" s="53"/>
      <c r="F70" s="60">
        <v>189.0</v>
      </c>
      <c r="G70" s="60" t="s">
        <v>6321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>
      <c r="A71" s="53"/>
      <c r="B71" s="53"/>
      <c r="C71" s="53"/>
      <c r="D71" s="53"/>
      <c r="E71" s="53"/>
      <c r="F71" s="60">
        <v>190.0</v>
      </c>
      <c r="G71" s="60" t="s">
        <v>6321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>
      <c r="A72" s="53"/>
      <c r="B72" s="53"/>
      <c r="C72" s="53"/>
      <c r="D72" s="53"/>
      <c r="E72" s="53"/>
      <c r="F72" s="60">
        <v>191.0</v>
      </c>
      <c r="G72" s="60" t="s">
        <v>6321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>
      <c r="A73" s="53"/>
      <c r="B73" s="53"/>
      <c r="C73" s="53"/>
      <c r="D73" s="53"/>
      <c r="E73" s="53"/>
      <c r="F73" s="60">
        <v>192.0</v>
      </c>
      <c r="G73" s="60" t="s">
        <v>6328</v>
      </c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>
      <c r="A74" s="53"/>
      <c r="B74" s="53"/>
      <c r="C74" s="53"/>
      <c r="D74" s="53"/>
      <c r="E74" s="53"/>
      <c r="F74" s="60">
        <v>193.0</v>
      </c>
      <c r="G74" s="60" t="s">
        <v>6328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>
      <c r="A75" s="53"/>
      <c r="B75" s="53"/>
      <c r="C75" s="53"/>
      <c r="D75" s="53"/>
      <c r="E75" s="53"/>
      <c r="F75" s="60">
        <v>194.0</v>
      </c>
      <c r="G75" s="60" t="s">
        <v>6328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>
      <c r="A76" s="53"/>
      <c r="B76" s="53"/>
      <c r="C76" s="53"/>
      <c r="D76" s="53"/>
      <c r="E76" s="53"/>
      <c r="F76" s="60">
        <v>195.0</v>
      </c>
      <c r="G76" s="60" t="s">
        <v>6328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>
      <c r="A77" s="53"/>
      <c r="B77" s="53"/>
      <c r="C77" s="53"/>
      <c r="D77" s="53"/>
      <c r="E77" s="53"/>
      <c r="F77" s="60">
        <v>196.0</v>
      </c>
      <c r="G77" s="60" t="s">
        <v>6328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>
      <c r="A78" s="53"/>
      <c r="B78" s="53"/>
      <c r="C78" s="53"/>
      <c r="D78" s="53"/>
      <c r="E78" s="53"/>
      <c r="F78" s="60">
        <v>197.0</v>
      </c>
      <c r="G78" s="60" t="s">
        <v>6328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>
      <c r="A79" s="53"/>
      <c r="B79" s="53"/>
      <c r="C79" s="53"/>
      <c r="D79" s="53"/>
      <c r="E79" s="53"/>
      <c r="F79" s="60">
        <v>198.0</v>
      </c>
      <c r="G79" s="60" t="s">
        <v>6328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>
      <c r="A80" s="53"/>
      <c r="B80" s="53"/>
      <c r="C80" s="53"/>
      <c r="D80" s="53"/>
      <c r="E80" s="53"/>
      <c r="F80" s="60">
        <v>199.0</v>
      </c>
      <c r="G80" s="60" t="s">
        <v>6328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>
      <c r="A81" s="53"/>
      <c r="B81" s="53"/>
      <c r="C81" s="53"/>
      <c r="D81" s="53"/>
      <c r="E81" s="53"/>
      <c r="F81" s="60">
        <v>200.0</v>
      </c>
      <c r="G81" s="60" t="s">
        <v>6328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>
      <c r="A82" s="53"/>
      <c r="B82" s="53"/>
      <c r="C82" s="53"/>
      <c r="D82" s="53"/>
      <c r="E82" s="53"/>
      <c r="F82" s="60">
        <v>201.0</v>
      </c>
      <c r="G82" s="60" t="s">
        <v>6328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>
      <c r="A83" s="53"/>
      <c r="B83" s="53"/>
      <c r="C83" s="53"/>
      <c r="D83" s="53"/>
      <c r="E83" s="53"/>
      <c r="F83" s="60">
        <v>202.0</v>
      </c>
      <c r="G83" s="60" t="s">
        <v>6328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>
      <c r="A84" s="53"/>
      <c r="B84" s="53"/>
      <c r="C84" s="53"/>
      <c r="D84" s="53"/>
      <c r="E84" s="53"/>
      <c r="F84" s="60">
        <v>203.0</v>
      </c>
      <c r="G84" s="60" t="s">
        <v>6328</v>
      </c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>
      <c r="A85" s="53"/>
      <c r="B85" s="53"/>
      <c r="C85" s="53"/>
      <c r="D85" s="53"/>
      <c r="E85" s="53"/>
      <c r="F85" s="60">
        <v>204.0</v>
      </c>
      <c r="G85" s="60" t="s">
        <v>6328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>
      <c r="A86" s="53"/>
      <c r="B86" s="53"/>
      <c r="C86" s="53"/>
      <c r="D86" s="53"/>
      <c r="E86" s="53"/>
      <c r="F86" s="60">
        <v>205.0</v>
      </c>
      <c r="G86" s="60" t="s">
        <v>6328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>
      <c r="A87" s="53"/>
      <c r="B87" s="53"/>
      <c r="C87" s="53"/>
      <c r="D87" s="53"/>
      <c r="E87" s="53"/>
      <c r="F87" s="60">
        <v>206.0</v>
      </c>
      <c r="G87" s="60" t="s">
        <v>6328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>
      <c r="A88" s="53"/>
      <c r="B88" s="53"/>
      <c r="C88" s="53"/>
      <c r="D88" s="53"/>
      <c r="E88" s="53"/>
      <c r="F88" s="60">
        <v>207.0</v>
      </c>
      <c r="G88" s="60" t="s">
        <v>6328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>
      <c r="A89" s="53"/>
      <c r="B89" s="53"/>
      <c r="C89" s="53"/>
      <c r="D89" s="53"/>
      <c r="E89" s="53"/>
      <c r="F89" s="60">
        <v>208.0</v>
      </c>
      <c r="G89" s="60" t="s">
        <v>6328</v>
      </c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>
      <c r="A90" s="53"/>
      <c r="B90" s="53"/>
      <c r="C90" s="53"/>
      <c r="D90" s="53"/>
      <c r="E90" s="53"/>
      <c r="F90" s="60">
        <v>209.0</v>
      </c>
      <c r="G90" s="60" t="s">
        <v>6328</v>
      </c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>
      <c r="A91" s="53"/>
      <c r="B91" s="53"/>
      <c r="C91" s="53"/>
      <c r="D91" s="53"/>
      <c r="E91" s="53"/>
      <c r="F91" s="60">
        <v>210.0</v>
      </c>
      <c r="G91" s="60" t="s">
        <v>6328</v>
      </c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>
      <c r="A92" s="53"/>
      <c r="B92" s="53"/>
      <c r="C92" s="53"/>
      <c r="D92" s="53"/>
      <c r="E92" s="53"/>
      <c r="F92" s="60">
        <v>211.0</v>
      </c>
      <c r="G92" s="60" t="s">
        <v>6328</v>
      </c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>
      <c r="A93" s="53"/>
      <c r="B93" s="53"/>
      <c r="C93" s="53"/>
      <c r="D93" s="53"/>
      <c r="E93" s="53"/>
      <c r="F93" s="60">
        <v>212.0</v>
      </c>
      <c r="G93" s="60" t="s">
        <v>6328</v>
      </c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>
      <c r="A94" s="53"/>
      <c r="B94" s="53"/>
      <c r="C94" s="53"/>
      <c r="D94" s="53"/>
      <c r="E94" s="53"/>
      <c r="F94" s="60">
        <v>213.0</v>
      </c>
      <c r="G94" s="60" t="s">
        <v>6328</v>
      </c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>
      <c r="A95" s="53"/>
      <c r="B95" s="53"/>
      <c r="C95" s="53"/>
      <c r="D95" s="53"/>
      <c r="E95" s="53"/>
      <c r="F95" s="60">
        <v>214.0</v>
      </c>
      <c r="G95" s="60" t="s">
        <v>6329</v>
      </c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>
      <c r="A96" s="53"/>
      <c r="B96" s="53"/>
      <c r="C96" s="53"/>
      <c r="D96" s="53"/>
      <c r="E96" s="53"/>
      <c r="F96" s="60">
        <v>215.0</v>
      </c>
      <c r="G96" s="60" t="s">
        <v>6329</v>
      </c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>
      <c r="A97" s="53"/>
      <c r="B97" s="53"/>
      <c r="C97" s="53"/>
      <c r="D97" s="53"/>
      <c r="E97" s="53"/>
      <c r="F97" s="60">
        <v>216.0</v>
      </c>
      <c r="G97" s="60" t="s">
        <v>6329</v>
      </c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>
      <c r="A98" s="53"/>
      <c r="B98" s="53"/>
      <c r="C98" s="53"/>
      <c r="D98" s="53"/>
      <c r="E98" s="53"/>
      <c r="F98" s="60">
        <v>217.0</v>
      </c>
      <c r="G98" s="60" t="s">
        <v>6329</v>
      </c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>
      <c r="A99" s="53"/>
      <c r="B99" s="53"/>
      <c r="C99" s="53"/>
      <c r="D99" s="53"/>
      <c r="E99" s="53"/>
      <c r="F99" s="60">
        <v>218.0</v>
      </c>
      <c r="G99" s="60" t="s">
        <v>6329</v>
      </c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>
      <c r="A100" s="53"/>
      <c r="B100" s="53"/>
      <c r="C100" s="53"/>
      <c r="D100" s="53"/>
      <c r="E100" s="53"/>
      <c r="F100" s="60">
        <v>219.0</v>
      </c>
      <c r="G100" s="60" t="s">
        <v>6329</v>
      </c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>
      <c r="A101" s="53"/>
      <c r="B101" s="53"/>
      <c r="C101" s="53"/>
      <c r="D101" s="53"/>
      <c r="E101" s="53"/>
      <c r="F101" s="60">
        <v>220.0</v>
      </c>
      <c r="G101" s="60" t="s">
        <v>6329</v>
      </c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>
      <c r="A102" s="53"/>
      <c r="B102" s="53"/>
      <c r="C102" s="53"/>
      <c r="D102" s="53"/>
      <c r="E102" s="53"/>
      <c r="F102" s="60">
        <v>221.0</v>
      </c>
      <c r="G102" s="60" t="s">
        <v>6329</v>
      </c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>
      <c r="A103" s="53"/>
      <c r="B103" s="53"/>
      <c r="C103" s="53"/>
      <c r="D103" s="53"/>
      <c r="E103" s="53"/>
      <c r="F103" s="60">
        <v>222.0</v>
      </c>
      <c r="G103" s="60" t="s">
        <v>6329</v>
      </c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>
      <c r="A104" s="53"/>
      <c r="B104" s="53"/>
      <c r="C104" s="53"/>
      <c r="D104" s="53"/>
      <c r="E104" s="53"/>
      <c r="F104" s="60">
        <v>223.0</v>
      </c>
      <c r="G104" s="60" t="s">
        <v>6329</v>
      </c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>
      <c r="A105" s="53"/>
      <c r="B105" s="53"/>
      <c r="C105" s="53"/>
      <c r="D105" s="53"/>
      <c r="E105" s="53"/>
      <c r="F105" s="60">
        <v>224.0</v>
      </c>
      <c r="G105" s="60" t="s">
        <v>6329</v>
      </c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>
      <c r="A106" s="53"/>
      <c r="B106" s="53"/>
      <c r="C106" s="53"/>
      <c r="D106" s="53"/>
      <c r="E106" s="53"/>
      <c r="F106" s="60">
        <v>225.0</v>
      </c>
      <c r="G106" s="60" t="s">
        <v>6329</v>
      </c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>
      <c r="A107" s="53"/>
      <c r="B107" s="53"/>
      <c r="C107" s="53"/>
      <c r="D107" s="53"/>
      <c r="E107" s="53"/>
      <c r="F107" s="60">
        <v>226.0</v>
      </c>
      <c r="G107" s="60" t="s">
        <v>6329</v>
      </c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>
      <c r="A108" s="53"/>
      <c r="B108" s="53"/>
      <c r="C108" s="53"/>
      <c r="D108" s="53"/>
      <c r="E108" s="53"/>
      <c r="F108" s="60">
        <v>227.0</v>
      </c>
      <c r="G108" s="60" t="s">
        <v>6329</v>
      </c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>
      <c r="A109" s="53"/>
      <c r="B109" s="53"/>
      <c r="C109" s="53"/>
      <c r="D109" s="53"/>
      <c r="E109" s="53"/>
      <c r="F109" s="60">
        <v>228.0</v>
      </c>
      <c r="G109" s="60" t="s">
        <v>6329</v>
      </c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>
      <c r="A110" s="53"/>
      <c r="B110" s="53"/>
      <c r="C110" s="53"/>
      <c r="D110" s="53"/>
      <c r="E110" s="53"/>
      <c r="F110" s="60">
        <v>229.0</v>
      </c>
      <c r="G110" s="60" t="s">
        <v>6329</v>
      </c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>
      <c r="A111" s="53"/>
      <c r="B111" s="53"/>
      <c r="C111" s="53"/>
      <c r="D111" s="53"/>
      <c r="E111" s="53"/>
      <c r="F111" s="60">
        <v>230.0</v>
      </c>
      <c r="G111" s="60" t="s">
        <v>6329</v>
      </c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>
      <c r="A112" s="53"/>
      <c r="B112" s="53"/>
      <c r="C112" s="53"/>
      <c r="D112" s="53"/>
      <c r="E112" s="53"/>
      <c r="F112" s="60">
        <v>231.0</v>
      </c>
      <c r="G112" s="60" t="s">
        <v>6329</v>
      </c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>
      <c r="A113" s="53"/>
      <c r="B113" s="53"/>
      <c r="C113" s="53"/>
      <c r="D113" s="53"/>
      <c r="E113" s="53"/>
      <c r="F113" s="60">
        <v>232.0</v>
      </c>
      <c r="G113" s="60" t="s">
        <v>6329</v>
      </c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>
      <c r="A114" s="53"/>
      <c r="B114" s="53"/>
      <c r="C114" s="53"/>
      <c r="D114" s="53"/>
      <c r="E114" s="53"/>
      <c r="F114" s="60">
        <v>233.0</v>
      </c>
      <c r="G114" s="60" t="s">
        <v>6329</v>
      </c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>
      <c r="A115" s="53"/>
      <c r="B115" s="53"/>
      <c r="C115" s="53"/>
      <c r="D115" s="53"/>
      <c r="E115" s="53"/>
      <c r="F115" s="60">
        <v>234.0</v>
      </c>
      <c r="G115" s="60" t="s">
        <v>6329</v>
      </c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>
      <c r="A116" s="53"/>
      <c r="B116" s="53"/>
      <c r="C116" s="53"/>
      <c r="D116" s="53"/>
      <c r="E116" s="53"/>
      <c r="F116" s="60">
        <v>235.0</v>
      </c>
      <c r="G116" s="60" t="s">
        <v>6329</v>
      </c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>
      <c r="A117" s="53"/>
      <c r="B117" s="53"/>
      <c r="C117" s="53"/>
      <c r="D117" s="53"/>
      <c r="E117" s="53"/>
      <c r="F117" s="60">
        <v>236.0</v>
      </c>
      <c r="G117" s="60" t="s">
        <v>6330</v>
      </c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>
      <c r="A118" s="53"/>
      <c r="B118" s="53"/>
      <c r="C118" s="53"/>
      <c r="D118" s="53"/>
      <c r="E118" s="53"/>
      <c r="F118" s="60">
        <v>237.0</v>
      </c>
      <c r="G118" s="60" t="s">
        <v>6330</v>
      </c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>
      <c r="A119" s="53"/>
      <c r="B119" s="53"/>
      <c r="C119" s="53"/>
      <c r="D119" s="53"/>
      <c r="E119" s="53"/>
      <c r="F119" s="60">
        <v>238.0</v>
      </c>
      <c r="G119" s="60" t="s">
        <v>6330</v>
      </c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>
      <c r="A120" s="53"/>
      <c r="B120" s="53"/>
      <c r="C120" s="53"/>
      <c r="D120" s="53"/>
      <c r="E120" s="53"/>
      <c r="F120" s="60">
        <v>239.0</v>
      </c>
      <c r="G120" s="60" t="s">
        <v>6330</v>
      </c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>
      <c r="A121" s="53"/>
      <c r="B121" s="53"/>
      <c r="C121" s="53"/>
      <c r="D121" s="53"/>
      <c r="E121" s="53"/>
      <c r="F121" s="60">
        <v>240.0</v>
      </c>
      <c r="G121" s="60" t="s">
        <v>6330</v>
      </c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>
      <c r="A122" s="53"/>
      <c r="B122" s="53"/>
      <c r="C122" s="53"/>
      <c r="D122" s="53"/>
      <c r="E122" s="53"/>
      <c r="F122" s="60">
        <v>241.0</v>
      </c>
      <c r="G122" s="60" t="s">
        <v>6330</v>
      </c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>
      <c r="A123" s="53"/>
      <c r="B123" s="53"/>
      <c r="C123" s="53"/>
      <c r="D123" s="53"/>
      <c r="E123" s="53"/>
      <c r="F123" s="60">
        <v>242.0</v>
      </c>
      <c r="G123" s="60" t="s">
        <v>6330</v>
      </c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>
      <c r="A124" s="53"/>
      <c r="B124" s="53"/>
      <c r="C124" s="53"/>
      <c r="D124" s="53"/>
      <c r="E124" s="53"/>
      <c r="F124" s="60">
        <v>243.0</v>
      </c>
      <c r="G124" s="60" t="s">
        <v>6330</v>
      </c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>
      <c r="A125" s="53"/>
      <c r="B125" s="53"/>
      <c r="C125" s="53"/>
      <c r="D125" s="53"/>
      <c r="E125" s="53"/>
      <c r="F125" s="60">
        <v>244.0</v>
      </c>
      <c r="G125" s="60" t="s">
        <v>6330</v>
      </c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>
      <c r="A126" s="53"/>
      <c r="B126" s="53"/>
      <c r="C126" s="53"/>
      <c r="D126" s="53"/>
      <c r="E126" s="53"/>
      <c r="F126" s="60">
        <v>245.0</v>
      </c>
      <c r="G126" s="60" t="s">
        <v>6330</v>
      </c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>
      <c r="A127" s="53"/>
      <c r="B127" s="53"/>
      <c r="C127" s="53"/>
      <c r="D127" s="53"/>
      <c r="E127" s="53"/>
      <c r="F127" s="60">
        <v>246.0</v>
      </c>
      <c r="G127" s="60" t="s">
        <v>6330</v>
      </c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>
      <c r="A128" s="53"/>
      <c r="B128" s="53"/>
      <c r="C128" s="53"/>
      <c r="D128" s="53"/>
      <c r="E128" s="53"/>
      <c r="F128" s="60">
        <v>247.0</v>
      </c>
      <c r="G128" s="60" t="s">
        <v>6330</v>
      </c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>
      <c r="A129" s="53"/>
      <c r="B129" s="53"/>
      <c r="C129" s="53"/>
      <c r="D129" s="53"/>
      <c r="E129" s="53"/>
      <c r="F129" s="60">
        <v>248.0</v>
      </c>
      <c r="G129" s="60" t="s">
        <v>6330</v>
      </c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>
      <c r="A130" s="53"/>
      <c r="B130" s="53"/>
      <c r="C130" s="53"/>
      <c r="D130" s="53"/>
      <c r="E130" s="53"/>
      <c r="F130" s="60">
        <v>249.0</v>
      </c>
      <c r="G130" s="60" t="s">
        <v>6330</v>
      </c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>
      <c r="A131" s="53"/>
      <c r="B131" s="53"/>
      <c r="C131" s="53"/>
      <c r="D131" s="53"/>
      <c r="E131" s="53"/>
      <c r="F131" s="60">
        <v>250.0</v>
      </c>
      <c r="G131" s="60" t="s">
        <v>6330</v>
      </c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>
      <c r="A132" s="53"/>
      <c r="B132" s="53"/>
      <c r="C132" s="53"/>
      <c r="D132" s="53"/>
      <c r="E132" s="53"/>
      <c r="F132" s="60">
        <v>251.0</v>
      </c>
      <c r="G132" s="60" t="s">
        <v>6330</v>
      </c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>
      <c r="A133" s="53"/>
      <c r="B133" s="53"/>
      <c r="C133" s="53"/>
      <c r="D133" s="53"/>
      <c r="E133" s="53"/>
      <c r="F133" s="60">
        <v>252.0</v>
      </c>
      <c r="G133" s="60" t="s">
        <v>6330</v>
      </c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>
      <c r="A134" s="53"/>
      <c r="B134" s="53"/>
      <c r="C134" s="53"/>
      <c r="D134" s="53"/>
      <c r="E134" s="53"/>
      <c r="F134" s="60">
        <v>253.0</v>
      </c>
      <c r="G134" s="60" t="s">
        <v>6330</v>
      </c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>
      <c r="A135" s="53"/>
      <c r="B135" s="53"/>
      <c r="C135" s="53"/>
      <c r="D135" s="53"/>
      <c r="E135" s="53"/>
      <c r="F135" s="60">
        <v>254.0</v>
      </c>
      <c r="G135" s="60" t="s">
        <v>6330</v>
      </c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>
      <c r="A136" s="53"/>
      <c r="B136" s="53"/>
      <c r="C136" s="53"/>
      <c r="D136" s="53"/>
      <c r="E136" s="53"/>
      <c r="F136" s="60">
        <v>255.0</v>
      </c>
      <c r="G136" s="60" t="s">
        <v>6330</v>
      </c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>
      <c r="A137" s="53"/>
      <c r="B137" s="53"/>
      <c r="C137" s="53"/>
      <c r="D137" s="53"/>
      <c r="E137" s="53"/>
      <c r="F137" s="60">
        <v>256.0</v>
      </c>
      <c r="G137" s="60" t="s">
        <v>6330</v>
      </c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>
      <c r="A138" s="53"/>
      <c r="B138" s="53"/>
      <c r="C138" s="53"/>
      <c r="D138" s="53"/>
      <c r="E138" s="53"/>
      <c r="F138" s="60">
        <v>257.0</v>
      </c>
      <c r="G138" s="60" t="s">
        <v>6330</v>
      </c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>
      <c r="A139" s="53"/>
      <c r="B139" s="53"/>
      <c r="C139" s="53"/>
      <c r="D139" s="53"/>
      <c r="E139" s="53"/>
      <c r="F139" s="60">
        <v>258.0</v>
      </c>
      <c r="G139" s="60" t="s">
        <v>6330</v>
      </c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>
      <c r="A140" s="53"/>
      <c r="B140" s="53"/>
      <c r="C140" s="53"/>
      <c r="D140" s="53"/>
      <c r="E140" s="53"/>
      <c r="F140" s="60">
        <v>259.0</v>
      </c>
      <c r="G140" s="60" t="s">
        <v>6330</v>
      </c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>
      <c r="A141" s="53"/>
      <c r="B141" s="53"/>
      <c r="C141" s="53"/>
      <c r="D141" s="53"/>
      <c r="E141" s="53"/>
      <c r="F141" s="60">
        <v>260.0</v>
      </c>
      <c r="G141" s="60" t="s">
        <v>6330</v>
      </c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>
      <c r="A142" s="53"/>
      <c r="B142" s="53"/>
      <c r="C142" s="53"/>
      <c r="D142" s="53"/>
      <c r="E142" s="53"/>
      <c r="F142" s="60">
        <v>261.0</v>
      </c>
      <c r="G142" s="60" t="s">
        <v>6330</v>
      </c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>
      <c r="A143" s="53"/>
      <c r="B143" s="53"/>
      <c r="C143" s="53"/>
      <c r="D143" s="53"/>
      <c r="E143" s="53"/>
      <c r="F143" s="60">
        <v>262.0</v>
      </c>
      <c r="G143" s="60" t="s">
        <v>6330</v>
      </c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>
      <c r="A144" s="53"/>
      <c r="B144" s="53"/>
      <c r="C144" s="53"/>
      <c r="D144" s="53"/>
      <c r="E144" s="53"/>
      <c r="F144" s="60">
        <v>263.0</v>
      </c>
      <c r="G144" s="60" t="s">
        <v>6330</v>
      </c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>
      <c r="A145" s="53"/>
      <c r="B145" s="53"/>
      <c r="C145" s="53"/>
      <c r="D145" s="53"/>
      <c r="E145" s="53"/>
      <c r="F145" s="60">
        <v>264.0</v>
      </c>
      <c r="G145" s="60" t="s">
        <v>6330</v>
      </c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>
      <c r="A146" s="53"/>
      <c r="B146" s="53"/>
      <c r="C146" s="53"/>
      <c r="D146" s="53"/>
      <c r="E146" s="53"/>
      <c r="F146" s="60">
        <v>265.0</v>
      </c>
      <c r="G146" s="60" t="s">
        <v>6330</v>
      </c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>
      <c r="A147" s="53"/>
      <c r="B147" s="53"/>
      <c r="C147" s="53"/>
      <c r="D147" s="53"/>
      <c r="E147" s="53"/>
      <c r="F147" s="60">
        <v>266.0</v>
      </c>
      <c r="G147" s="60" t="s">
        <v>6330</v>
      </c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>
      <c r="A148" s="53"/>
      <c r="B148" s="53"/>
      <c r="C148" s="53"/>
      <c r="D148" s="53"/>
      <c r="E148" s="53"/>
      <c r="F148" s="60">
        <v>267.0</v>
      </c>
      <c r="G148" s="60" t="s">
        <v>6330</v>
      </c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>
      <c r="A149" s="53"/>
      <c r="B149" s="53"/>
      <c r="C149" s="53"/>
      <c r="D149" s="53"/>
      <c r="E149" s="53"/>
      <c r="F149" s="60">
        <v>268.0</v>
      </c>
      <c r="G149" s="60" t="s">
        <v>6330</v>
      </c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>
      <c r="A150" s="53"/>
      <c r="B150" s="53"/>
      <c r="C150" s="53"/>
      <c r="D150" s="53"/>
      <c r="E150" s="53"/>
      <c r="F150" s="60">
        <v>269.0</v>
      </c>
      <c r="G150" s="60" t="s">
        <v>6330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>
      <c r="A151" s="53"/>
      <c r="B151" s="53"/>
      <c r="C151" s="53"/>
      <c r="D151" s="53"/>
      <c r="E151" s="53"/>
      <c r="F151" s="60">
        <v>270.0</v>
      </c>
      <c r="G151" s="60" t="s">
        <v>6330</v>
      </c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>
      <c r="A152" s="53"/>
      <c r="B152" s="53"/>
      <c r="C152" s="53"/>
      <c r="D152" s="53"/>
      <c r="E152" s="53"/>
      <c r="F152" s="60">
        <v>271.0</v>
      </c>
      <c r="G152" s="60" t="s">
        <v>6330</v>
      </c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>
      <c r="A153" s="53"/>
      <c r="B153" s="53"/>
      <c r="C153" s="53"/>
      <c r="D153" s="53"/>
      <c r="E153" s="53"/>
      <c r="F153" s="60">
        <v>272.0</v>
      </c>
      <c r="G153" s="60" t="s">
        <v>6330</v>
      </c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53"/>
      <c r="B154" s="53"/>
      <c r="C154" s="53"/>
      <c r="D154" s="53"/>
      <c r="E154" s="53"/>
      <c r="F154" s="60">
        <v>273.0</v>
      </c>
      <c r="G154" s="60" t="s">
        <v>6330</v>
      </c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53"/>
      <c r="B155" s="53"/>
      <c r="C155" s="53"/>
      <c r="D155" s="53"/>
      <c r="E155" s="53"/>
      <c r="F155" s="60">
        <v>274.0</v>
      </c>
      <c r="G155" s="60" t="s">
        <v>6330</v>
      </c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53"/>
      <c r="B156" s="53"/>
      <c r="C156" s="53"/>
      <c r="D156" s="53"/>
      <c r="E156" s="53"/>
      <c r="F156" s="60">
        <v>275.0</v>
      </c>
      <c r="G156" s="60" t="s">
        <v>6330</v>
      </c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53"/>
      <c r="B157" s="53"/>
      <c r="C157" s="53"/>
      <c r="D157" s="53"/>
      <c r="E157" s="53"/>
      <c r="F157" s="60">
        <v>276.0</v>
      </c>
      <c r="G157" s="60" t="s">
        <v>6330</v>
      </c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53"/>
      <c r="B158" s="53"/>
      <c r="C158" s="53"/>
      <c r="D158" s="53"/>
      <c r="E158" s="53"/>
      <c r="F158" s="60">
        <v>277.0</v>
      </c>
      <c r="G158" s="60" t="s">
        <v>6330</v>
      </c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53"/>
      <c r="B159" s="53"/>
      <c r="C159" s="53"/>
      <c r="D159" s="53"/>
      <c r="E159" s="53"/>
      <c r="F159" s="60">
        <v>278.0</v>
      </c>
      <c r="G159" s="60" t="s">
        <v>6330</v>
      </c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53"/>
      <c r="B160" s="53"/>
      <c r="C160" s="53"/>
      <c r="D160" s="53"/>
      <c r="E160" s="53"/>
      <c r="F160" s="60">
        <v>279.0</v>
      </c>
      <c r="G160" s="60" t="s">
        <v>6330</v>
      </c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53"/>
      <c r="B161" s="53"/>
      <c r="C161" s="53"/>
      <c r="D161" s="53"/>
      <c r="E161" s="53"/>
      <c r="F161" s="60">
        <v>280.0</v>
      </c>
      <c r="G161" s="60" t="s">
        <v>6330</v>
      </c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53"/>
      <c r="B162" s="53"/>
      <c r="C162" s="53"/>
      <c r="D162" s="53"/>
      <c r="E162" s="53"/>
      <c r="F162" s="60">
        <v>281.0</v>
      </c>
      <c r="G162" s="60" t="s">
        <v>6330</v>
      </c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53"/>
      <c r="B163" s="53"/>
      <c r="C163" s="53"/>
      <c r="D163" s="53"/>
      <c r="E163" s="53"/>
      <c r="F163" s="60">
        <v>282.0</v>
      </c>
      <c r="G163" s="60" t="s">
        <v>6330</v>
      </c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53"/>
      <c r="B164" s="53"/>
      <c r="C164" s="53"/>
      <c r="D164" s="53"/>
      <c r="E164" s="53"/>
      <c r="F164" s="60">
        <v>283.0</v>
      </c>
      <c r="G164" s="60" t="s">
        <v>6330</v>
      </c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53"/>
      <c r="B165" s="53"/>
      <c r="C165" s="53"/>
      <c r="D165" s="53"/>
      <c r="E165" s="53"/>
      <c r="F165" s="60">
        <v>284.0</v>
      </c>
      <c r="G165" s="60" t="s">
        <v>6330</v>
      </c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53"/>
      <c r="B166" s="53"/>
      <c r="C166" s="53"/>
      <c r="D166" s="53"/>
      <c r="E166" s="53"/>
      <c r="F166" s="60">
        <v>285.0</v>
      </c>
      <c r="G166" s="60" t="s">
        <v>6330</v>
      </c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53"/>
      <c r="B167" s="53"/>
      <c r="C167" s="53"/>
      <c r="D167" s="53"/>
      <c r="E167" s="53"/>
      <c r="F167" s="60">
        <v>286.0</v>
      </c>
      <c r="G167" s="60" t="s">
        <v>6330</v>
      </c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53"/>
      <c r="B168" s="53"/>
      <c r="C168" s="53"/>
      <c r="D168" s="53"/>
      <c r="E168" s="53"/>
      <c r="F168" s="60">
        <v>287.0</v>
      </c>
      <c r="G168" s="60" t="s">
        <v>6330</v>
      </c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53"/>
      <c r="B169" s="53"/>
      <c r="C169" s="53"/>
      <c r="D169" s="53"/>
      <c r="E169" s="53"/>
      <c r="F169" s="60">
        <v>288.0</v>
      </c>
      <c r="G169" s="60" t="s">
        <v>6330</v>
      </c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53"/>
      <c r="B170" s="53"/>
      <c r="C170" s="53"/>
      <c r="D170" s="53"/>
      <c r="E170" s="53"/>
      <c r="F170" s="60">
        <v>289.0</v>
      </c>
      <c r="G170" s="60" t="s">
        <v>6330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53"/>
      <c r="B171" s="53"/>
      <c r="C171" s="53"/>
      <c r="D171" s="53"/>
      <c r="E171" s="53"/>
      <c r="F171" s="60">
        <v>290.0</v>
      </c>
      <c r="G171" s="60" t="s">
        <v>6330</v>
      </c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53"/>
      <c r="B172" s="53"/>
      <c r="C172" s="53"/>
      <c r="D172" s="53"/>
      <c r="E172" s="53"/>
      <c r="F172" s="60">
        <v>291.0</v>
      </c>
      <c r="G172" s="60" t="s">
        <v>6330</v>
      </c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53"/>
      <c r="B173" s="53"/>
      <c r="C173" s="53"/>
      <c r="D173" s="53"/>
      <c r="E173" s="53"/>
      <c r="F173" s="60">
        <v>292.0</v>
      </c>
      <c r="G173" s="60" t="s">
        <v>6330</v>
      </c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53"/>
      <c r="B174" s="53"/>
      <c r="C174" s="53"/>
      <c r="D174" s="53"/>
      <c r="E174" s="53"/>
      <c r="F174" s="60">
        <v>293.0</v>
      </c>
      <c r="G174" s="60" t="s">
        <v>6330</v>
      </c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53"/>
      <c r="B175" s="53"/>
      <c r="C175" s="53"/>
      <c r="D175" s="53"/>
      <c r="E175" s="53"/>
      <c r="F175" s="60">
        <v>294.0</v>
      </c>
      <c r="G175" s="60" t="s">
        <v>6330</v>
      </c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53"/>
      <c r="B176" s="53"/>
      <c r="C176" s="53"/>
      <c r="D176" s="53"/>
      <c r="E176" s="53"/>
      <c r="F176" s="60">
        <v>295.0</v>
      </c>
      <c r="G176" s="60" t="s">
        <v>6330</v>
      </c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53"/>
      <c r="B177" s="53"/>
      <c r="C177" s="53"/>
      <c r="D177" s="53"/>
      <c r="E177" s="53"/>
      <c r="F177" s="60">
        <v>296.0</v>
      </c>
      <c r="G177" s="60" t="s">
        <v>6330</v>
      </c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53"/>
      <c r="B178" s="53"/>
      <c r="C178" s="53"/>
      <c r="D178" s="53"/>
      <c r="E178" s="53"/>
      <c r="F178" s="60">
        <v>297.0</v>
      </c>
      <c r="G178" s="60" t="s">
        <v>6330</v>
      </c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53"/>
      <c r="B179" s="53"/>
      <c r="C179" s="53"/>
      <c r="D179" s="53"/>
      <c r="E179" s="53"/>
      <c r="F179" s="60">
        <v>298.0</v>
      </c>
      <c r="G179" s="60" t="s">
        <v>6330</v>
      </c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53"/>
      <c r="B180" s="53"/>
      <c r="C180" s="53"/>
      <c r="D180" s="53"/>
      <c r="E180" s="53"/>
      <c r="F180" s="60">
        <v>299.0</v>
      </c>
      <c r="G180" s="60" t="s">
        <v>6330</v>
      </c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53"/>
      <c r="B181" s="53"/>
      <c r="C181" s="53"/>
      <c r="D181" s="53"/>
      <c r="E181" s="53"/>
      <c r="F181" s="60">
        <v>300.0</v>
      </c>
      <c r="G181" s="60" t="s">
        <v>6330</v>
      </c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53"/>
      <c r="B182" s="53"/>
      <c r="C182" s="53"/>
      <c r="D182" s="53"/>
      <c r="E182" s="53"/>
      <c r="F182" s="60">
        <v>301.0</v>
      </c>
      <c r="G182" s="60" t="s">
        <v>6330</v>
      </c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53"/>
      <c r="B183" s="53"/>
      <c r="C183" s="53"/>
      <c r="D183" s="53"/>
      <c r="E183" s="53"/>
      <c r="F183" s="60">
        <v>302.0</v>
      </c>
      <c r="G183" s="60" t="s">
        <v>6330</v>
      </c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53"/>
      <c r="B184" s="53"/>
      <c r="C184" s="53"/>
      <c r="D184" s="53"/>
      <c r="E184" s="53"/>
      <c r="F184" s="60">
        <v>303.0</v>
      </c>
      <c r="G184" s="60" t="s">
        <v>6330</v>
      </c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53"/>
      <c r="B185" s="53"/>
      <c r="C185" s="53"/>
      <c r="D185" s="53"/>
      <c r="E185" s="53"/>
      <c r="F185" s="60">
        <v>304.0</v>
      </c>
      <c r="G185" s="60" t="s">
        <v>6330</v>
      </c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53"/>
      <c r="B186" s="53"/>
      <c r="C186" s="53"/>
      <c r="D186" s="53"/>
      <c r="E186" s="53"/>
      <c r="F186" s="60">
        <v>305.0</v>
      </c>
      <c r="G186" s="60" t="s">
        <v>6330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53"/>
      <c r="B187" s="53"/>
      <c r="C187" s="53"/>
      <c r="D187" s="53"/>
      <c r="E187" s="53"/>
      <c r="F187" s="60">
        <v>306.0</v>
      </c>
      <c r="G187" s="60" t="s">
        <v>6330</v>
      </c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53"/>
      <c r="B188" s="53"/>
      <c r="C188" s="53"/>
      <c r="D188" s="53"/>
      <c r="E188" s="53"/>
      <c r="F188" s="60">
        <v>307.0</v>
      </c>
      <c r="G188" s="60" t="s">
        <v>6330</v>
      </c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53"/>
      <c r="B189" s="53"/>
      <c r="C189" s="53"/>
      <c r="D189" s="53"/>
      <c r="E189" s="53"/>
      <c r="F189" s="60">
        <v>308.0</v>
      </c>
      <c r="G189" s="60" t="s">
        <v>6330</v>
      </c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53"/>
      <c r="B190" s="53"/>
      <c r="C190" s="53"/>
      <c r="D190" s="53"/>
      <c r="E190" s="53"/>
      <c r="F190" s="60">
        <v>309.0</v>
      </c>
      <c r="G190" s="60" t="s">
        <v>6330</v>
      </c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53"/>
      <c r="B191" s="53"/>
      <c r="C191" s="53"/>
      <c r="D191" s="53"/>
      <c r="E191" s="53"/>
      <c r="F191" s="60">
        <v>310.0</v>
      </c>
      <c r="G191" s="60" t="s">
        <v>6330</v>
      </c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53"/>
      <c r="B297" s="53"/>
      <c r="C297" s="53"/>
      <c r="D297" s="53"/>
      <c r="E297" s="53"/>
      <c r="F297" s="53"/>
      <c r="G297" s="40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53"/>
      <c r="B298" s="53"/>
      <c r="C298" s="53"/>
      <c r="D298" s="53"/>
      <c r="E298" s="53"/>
      <c r="F298" s="53"/>
      <c r="G298" s="40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53"/>
      <c r="B299" s="53"/>
      <c r="C299" s="53"/>
      <c r="D299" s="53"/>
      <c r="E299" s="53"/>
      <c r="F299" s="53"/>
      <c r="G299" s="40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53"/>
      <c r="B300" s="53"/>
      <c r="C300" s="53"/>
      <c r="D300" s="53"/>
      <c r="E300" s="53"/>
      <c r="F300" s="53"/>
      <c r="G300" s="40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53"/>
      <c r="B301" s="53"/>
      <c r="C301" s="53"/>
      <c r="D301" s="53"/>
      <c r="E301" s="53"/>
      <c r="F301" s="53"/>
      <c r="G301" s="40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53"/>
      <c r="B302" s="53"/>
      <c r="C302" s="53"/>
      <c r="D302" s="53"/>
      <c r="E302" s="53"/>
      <c r="F302" s="53"/>
      <c r="G302" s="40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53"/>
      <c r="B303" s="53"/>
      <c r="C303" s="53"/>
      <c r="D303" s="53"/>
      <c r="E303" s="53"/>
      <c r="F303" s="53"/>
      <c r="G303" s="40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53"/>
      <c r="B304" s="53"/>
      <c r="C304" s="53"/>
      <c r="D304" s="53"/>
      <c r="E304" s="53"/>
      <c r="F304" s="53"/>
      <c r="G304" s="40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53"/>
      <c r="B305" s="53"/>
      <c r="C305" s="53"/>
      <c r="D305" s="53"/>
      <c r="E305" s="53"/>
      <c r="F305" s="53"/>
      <c r="G305" s="40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53"/>
      <c r="B306" s="53"/>
      <c r="C306" s="53"/>
      <c r="D306" s="53"/>
      <c r="E306" s="53"/>
      <c r="F306" s="53"/>
      <c r="G306" s="40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53"/>
      <c r="B307" s="53"/>
      <c r="C307" s="53"/>
      <c r="D307" s="53"/>
      <c r="E307" s="53"/>
      <c r="F307" s="53"/>
      <c r="G307" s="40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53"/>
      <c r="B308" s="53"/>
      <c r="C308" s="53"/>
      <c r="D308" s="53"/>
      <c r="E308" s="53"/>
      <c r="F308" s="53"/>
      <c r="G308" s="40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53"/>
      <c r="B309" s="53"/>
      <c r="C309" s="53"/>
      <c r="D309" s="53"/>
      <c r="E309" s="53"/>
      <c r="F309" s="53"/>
      <c r="G309" s="40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53"/>
      <c r="B310" s="53"/>
      <c r="C310" s="53"/>
      <c r="D310" s="53"/>
      <c r="E310" s="53"/>
      <c r="F310" s="53"/>
      <c r="G310" s="40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53"/>
      <c r="B311" s="53"/>
      <c r="C311" s="53"/>
      <c r="D311" s="53"/>
      <c r="E311" s="53"/>
      <c r="F311" s="53"/>
      <c r="G311" s="40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53"/>
      <c r="B312" s="53"/>
      <c r="C312" s="53"/>
      <c r="D312" s="53"/>
      <c r="E312" s="53"/>
      <c r="F312" s="53"/>
      <c r="G312" s="40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53"/>
      <c r="B313" s="53"/>
      <c r="C313" s="53"/>
      <c r="D313" s="53"/>
      <c r="E313" s="53"/>
      <c r="F313" s="53"/>
      <c r="G313" s="40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53"/>
      <c r="B314" s="53"/>
      <c r="C314" s="53"/>
      <c r="D314" s="53"/>
      <c r="E314" s="53"/>
      <c r="F314" s="53"/>
      <c r="G314" s="40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53"/>
      <c r="B315" s="53"/>
      <c r="C315" s="53"/>
      <c r="D315" s="53"/>
      <c r="E315" s="53"/>
      <c r="F315" s="53"/>
      <c r="G315" s="40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53"/>
      <c r="B316" s="53"/>
      <c r="C316" s="53"/>
      <c r="D316" s="53"/>
      <c r="E316" s="53"/>
      <c r="F316" s="53"/>
      <c r="G316" s="40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53"/>
      <c r="B317" s="53"/>
      <c r="C317" s="53"/>
      <c r="D317" s="53"/>
      <c r="E317" s="53"/>
      <c r="F317" s="53"/>
      <c r="G317" s="40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53"/>
      <c r="B318" s="53"/>
      <c r="C318" s="53"/>
      <c r="D318" s="53"/>
      <c r="E318" s="53"/>
      <c r="F318" s="53"/>
      <c r="G318" s="40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53"/>
      <c r="B319" s="53"/>
      <c r="C319" s="53"/>
      <c r="D319" s="53"/>
      <c r="E319" s="53"/>
      <c r="F319" s="53"/>
      <c r="G319" s="40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53"/>
      <c r="B320" s="53"/>
      <c r="C320" s="53"/>
      <c r="D320" s="53"/>
      <c r="E320" s="53"/>
      <c r="F320" s="53"/>
      <c r="G320" s="40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53"/>
      <c r="B321" s="53"/>
      <c r="C321" s="53"/>
      <c r="D321" s="53"/>
      <c r="E321" s="53"/>
      <c r="F321" s="53"/>
      <c r="G321" s="40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53"/>
      <c r="B322" s="53"/>
      <c r="C322" s="53"/>
      <c r="D322" s="53"/>
      <c r="E322" s="53"/>
      <c r="F322" s="53"/>
      <c r="G322" s="40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53"/>
      <c r="B323" s="53"/>
      <c r="C323" s="53"/>
      <c r="D323" s="53"/>
      <c r="E323" s="53"/>
      <c r="F323" s="53"/>
      <c r="G323" s="40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53"/>
      <c r="B324" s="53"/>
      <c r="C324" s="53"/>
      <c r="D324" s="53"/>
      <c r="E324" s="53"/>
      <c r="F324" s="53"/>
      <c r="G324" s="40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53"/>
      <c r="B325" s="53"/>
      <c r="C325" s="53"/>
      <c r="D325" s="53"/>
      <c r="E325" s="53"/>
      <c r="F325" s="53"/>
      <c r="G325" s="40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53"/>
      <c r="B326" s="53"/>
      <c r="C326" s="53"/>
      <c r="D326" s="53"/>
      <c r="E326" s="53"/>
      <c r="F326" s="53"/>
      <c r="G326" s="40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53"/>
      <c r="B327" s="53"/>
      <c r="C327" s="53"/>
      <c r="D327" s="53"/>
      <c r="E327" s="53"/>
      <c r="F327" s="53"/>
      <c r="G327" s="40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53"/>
      <c r="B328" s="53"/>
      <c r="C328" s="53"/>
      <c r="D328" s="53"/>
      <c r="E328" s="53"/>
      <c r="F328" s="53"/>
      <c r="G328" s="40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53"/>
      <c r="B329" s="53"/>
      <c r="C329" s="53"/>
      <c r="D329" s="53"/>
      <c r="E329" s="53"/>
      <c r="F329" s="53"/>
      <c r="G329" s="40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53"/>
      <c r="B330" s="53"/>
      <c r="C330" s="53"/>
      <c r="D330" s="53"/>
      <c r="E330" s="53"/>
      <c r="F330" s="53"/>
      <c r="G330" s="40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53"/>
      <c r="B331" s="53"/>
      <c r="C331" s="53"/>
      <c r="D331" s="53"/>
      <c r="E331" s="53"/>
      <c r="F331" s="53"/>
      <c r="G331" s="40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53"/>
      <c r="B332" s="53"/>
      <c r="C332" s="53"/>
      <c r="D332" s="53"/>
      <c r="E332" s="53"/>
      <c r="F332" s="53"/>
      <c r="G332" s="40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53"/>
      <c r="B333" s="53"/>
      <c r="C333" s="53"/>
      <c r="D333" s="53"/>
      <c r="E333" s="53"/>
      <c r="F333" s="53"/>
      <c r="G333" s="40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53"/>
      <c r="B334" s="53"/>
      <c r="C334" s="53"/>
      <c r="D334" s="53"/>
      <c r="E334" s="53"/>
      <c r="F334" s="53"/>
      <c r="G334" s="40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53"/>
      <c r="B335" s="53"/>
      <c r="C335" s="53"/>
      <c r="D335" s="53"/>
      <c r="E335" s="53"/>
      <c r="F335" s="53"/>
      <c r="G335" s="40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53"/>
      <c r="B336" s="53"/>
      <c r="C336" s="53"/>
      <c r="D336" s="53"/>
      <c r="E336" s="53"/>
      <c r="F336" s="53"/>
      <c r="G336" s="40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53"/>
      <c r="B337" s="53"/>
      <c r="C337" s="53"/>
      <c r="D337" s="53"/>
      <c r="E337" s="53"/>
      <c r="F337" s="53"/>
      <c r="G337" s="40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53"/>
      <c r="B338" s="53"/>
      <c r="C338" s="53"/>
      <c r="D338" s="53"/>
      <c r="E338" s="53"/>
      <c r="F338" s="53"/>
      <c r="G338" s="40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53"/>
      <c r="B339" s="53"/>
      <c r="C339" s="53"/>
      <c r="D339" s="53"/>
      <c r="E339" s="53"/>
      <c r="F339" s="53"/>
      <c r="G339" s="40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53"/>
      <c r="B340" s="53"/>
      <c r="C340" s="53"/>
      <c r="D340" s="53"/>
      <c r="E340" s="53"/>
      <c r="F340" s="53"/>
      <c r="G340" s="40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53"/>
      <c r="B341" s="53"/>
      <c r="C341" s="53"/>
      <c r="D341" s="53"/>
      <c r="E341" s="53"/>
      <c r="F341" s="53"/>
      <c r="G341" s="40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53"/>
      <c r="B342" s="53"/>
      <c r="C342" s="53"/>
      <c r="D342" s="53"/>
      <c r="E342" s="53"/>
      <c r="F342" s="53"/>
      <c r="G342" s="40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53"/>
      <c r="B343" s="53"/>
      <c r="C343" s="53"/>
      <c r="D343" s="53"/>
      <c r="E343" s="53"/>
      <c r="F343" s="53"/>
      <c r="G343" s="40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53"/>
      <c r="B344" s="53"/>
      <c r="C344" s="53"/>
      <c r="D344" s="53"/>
      <c r="E344" s="53"/>
      <c r="F344" s="53"/>
      <c r="G344" s="40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53"/>
      <c r="B345" s="53"/>
      <c r="C345" s="53"/>
      <c r="D345" s="53"/>
      <c r="E345" s="53"/>
      <c r="F345" s="53"/>
      <c r="G345" s="40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53"/>
      <c r="B346" s="53"/>
      <c r="C346" s="53"/>
      <c r="D346" s="53"/>
      <c r="E346" s="53"/>
      <c r="F346" s="53"/>
      <c r="G346" s="40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53"/>
      <c r="B347" s="53"/>
      <c r="C347" s="53"/>
      <c r="D347" s="53"/>
      <c r="E347" s="53"/>
      <c r="F347" s="53"/>
      <c r="G347" s="40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53"/>
      <c r="B348" s="53"/>
      <c r="C348" s="53"/>
      <c r="D348" s="53"/>
      <c r="E348" s="53"/>
      <c r="F348" s="53"/>
      <c r="G348" s="40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53"/>
      <c r="B349" s="53"/>
      <c r="C349" s="53"/>
      <c r="D349" s="53"/>
      <c r="E349" s="53"/>
      <c r="F349" s="53"/>
      <c r="G349" s="40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53"/>
      <c r="B350" s="53"/>
      <c r="C350" s="53"/>
      <c r="D350" s="53"/>
      <c r="E350" s="53"/>
      <c r="F350" s="53"/>
      <c r="G350" s="40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53"/>
      <c r="B351" s="53"/>
      <c r="C351" s="53"/>
      <c r="D351" s="53"/>
      <c r="E351" s="53"/>
      <c r="F351" s="53"/>
      <c r="G351" s="40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53"/>
      <c r="B352" s="53"/>
      <c r="C352" s="53"/>
      <c r="D352" s="53"/>
      <c r="E352" s="53"/>
      <c r="F352" s="53"/>
      <c r="G352" s="40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53"/>
      <c r="B353" s="53"/>
      <c r="C353" s="53"/>
      <c r="D353" s="53"/>
      <c r="E353" s="53"/>
      <c r="F353" s="53"/>
      <c r="G353" s="40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53"/>
      <c r="B354" s="53"/>
      <c r="C354" s="53"/>
      <c r="D354" s="53"/>
      <c r="E354" s="53"/>
      <c r="F354" s="53"/>
      <c r="G354" s="40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53"/>
      <c r="B355" s="53"/>
      <c r="C355" s="53"/>
      <c r="D355" s="53"/>
      <c r="E355" s="53"/>
      <c r="F355" s="53"/>
      <c r="G355" s="40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53"/>
      <c r="B356" s="53"/>
      <c r="C356" s="53"/>
      <c r="D356" s="53"/>
      <c r="E356" s="53"/>
      <c r="F356" s="53"/>
      <c r="G356" s="40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53"/>
      <c r="B357" s="53"/>
      <c r="C357" s="53"/>
      <c r="D357" s="53"/>
      <c r="E357" s="53"/>
      <c r="F357" s="53"/>
      <c r="G357" s="40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53"/>
      <c r="B358" s="53"/>
      <c r="C358" s="53"/>
      <c r="D358" s="53"/>
      <c r="E358" s="53"/>
      <c r="F358" s="53"/>
      <c r="G358" s="40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53"/>
      <c r="B359" s="53"/>
      <c r="C359" s="53"/>
      <c r="D359" s="53"/>
      <c r="E359" s="53"/>
      <c r="F359" s="53"/>
      <c r="G359" s="40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53"/>
      <c r="B360" s="53"/>
      <c r="C360" s="53"/>
      <c r="D360" s="53"/>
      <c r="E360" s="53"/>
      <c r="F360" s="53"/>
      <c r="G360" s="40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53"/>
      <c r="B361" s="53"/>
      <c r="C361" s="53"/>
      <c r="D361" s="53"/>
      <c r="E361" s="53"/>
      <c r="F361" s="53"/>
      <c r="G361" s="40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53"/>
      <c r="B362" s="53"/>
      <c r="C362" s="53"/>
      <c r="D362" s="53"/>
      <c r="E362" s="53"/>
      <c r="F362" s="53"/>
      <c r="G362" s="40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53"/>
      <c r="B363" s="53"/>
      <c r="C363" s="53"/>
      <c r="D363" s="53"/>
      <c r="E363" s="53"/>
      <c r="F363" s="53"/>
      <c r="G363" s="40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53"/>
      <c r="B364" s="53"/>
      <c r="C364" s="53"/>
      <c r="D364" s="53"/>
      <c r="E364" s="53"/>
      <c r="F364" s="53"/>
      <c r="G364" s="40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53"/>
      <c r="B365" s="53"/>
      <c r="C365" s="53"/>
      <c r="D365" s="53"/>
      <c r="E365" s="53"/>
      <c r="F365" s="53"/>
      <c r="G365" s="40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53"/>
      <c r="B366" s="53"/>
      <c r="C366" s="53"/>
      <c r="D366" s="53"/>
      <c r="E366" s="53"/>
      <c r="F366" s="53"/>
      <c r="G366" s="40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53"/>
      <c r="B367" s="53"/>
      <c r="C367" s="53"/>
      <c r="D367" s="53"/>
      <c r="E367" s="53"/>
      <c r="F367" s="53"/>
      <c r="G367" s="40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53"/>
      <c r="B368" s="53"/>
      <c r="C368" s="53"/>
      <c r="D368" s="53"/>
      <c r="E368" s="53"/>
      <c r="F368" s="53"/>
      <c r="G368" s="40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53"/>
      <c r="B369" s="53"/>
      <c r="C369" s="53"/>
      <c r="D369" s="53"/>
      <c r="E369" s="53"/>
      <c r="F369" s="53"/>
      <c r="G369" s="40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53"/>
      <c r="B370" s="53"/>
      <c r="C370" s="53"/>
      <c r="D370" s="53"/>
      <c r="E370" s="53"/>
      <c r="F370" s="53"/>
      <c r="G370" s="40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53"/>
      <c r="B371" s="53"/>
      <c r="C371" s="53"/>
      <c r="D371" s="53"/>
      <c r="E371" s="53"/>
      <c r="F371" s="53"/>
      <c r="G371" s="40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53"/>
      <c r="B372" s="53"/>
      <c r="C372" s="53"/>
      <c r="D372" s="53"/>
      <c r="E372" s="53"/>
      <c r="F372" s="53"/>
      <c r="G372" s="40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53"/>
      <c r="B373" s="53"/>
      <c r="C373" s="53"/>
      <c r="D373" s="53"/>
      <c r="E373" s="53"/>
      <c r="F373" s="53"/>
      <c r="G373" s="40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53"/>
      <c r="B374" s="53"/>
      <c r="C374" s="53"/>
      <c r="D374" s="53"/>
      <c r="E374" s="53"/>
      <c r="F374" s="53"/>
      <c r="G374" s="40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53"/>
      <c r="B375" s="53"/>
      <c r="C375" s="53"/>
      <c r="D375" s="53"/>
      <c r="E375" s="53"/>
      <c r="F375" s="53"/>
      <c r="G375" s="40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53"/>
      <c r="B376" s="53"/>
      <c r="C376" s="53"/>
      <c r="D376" s="53"/>
      <c r="E376" s="53"/>
      <c r="F376" s="53"/>
      <c r="G376" s="40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53"/>
      <c r="B377" s="53"/>
      <c r="C377" s="53"/>
      <c r="D377" s="53"/>
      <c r="E377" s="53"/>
      <c r="F377" s="53"/>
      <c r="G377" s="40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53"/>
      <c r="B378" s="53"/>
      <c r="C378" s="53"/>
      <c r="D378" s="53"/>
      <c r="E378" s="53"/>
      <c r="F378" s="53"/>
      <c r="G378" s="40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53"/>
      <c r="B379" s="53"/>
      <c r="C379" s="53"/>
      <c r="D379" s="53"/>
      <c r="E379" s="53"/>
      <c r="F379" s="53"/>
      <c r="G379" s="40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53"/>
      <c r="B380" s="53"/>
      <c r="C380" s="53"/>
      <c r="D380" s="53"/>
      <c r="E380" s="53"/>
      <c r="F380" s="53"/>
      <c r="G380" s="40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53"/>
      <c r="B381" s="53"/>
      <c r="C381" s="53"/>
      <c r="D381" s="53"/>
      <c r="E381" s="53"/>
      <c r="F381" s="53"/>
      <c r="G381" s="40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53"/>
      <c r="B382" s="53"/>
      <c r="C382" s="53"/>
      <c r="D382" s="53"/>
      <c r="E382" s="53"/>
      <c r="F382" s="53"/>
      <c r="G382" s="40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53"/>
      <c r="B383" s="53"/>
      <c r="C383" s="53"/>
      <c r="D383" s="53"/>
      <c r="E383" s="53"/>
      <c r="F383" s="53"/>
      <c r="G383" s="40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53"/>
      <c r="B384" s="53"/>
      <c r="C384" s="53"/>
      <c r="D384" s="53"/>
      <c r="E384" s="53"/>
      <c r="F384" s="53"/>
      <c r="G384" s="40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53"/>
      <c r="B385" s="53"/>
      <c r="C385" s="53"/>
      <c r="D385" s="53"/>
      <c r="E385" s="53"/>
      <c r="F385" s="53"/>
      <c r="G385" s="40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53"/>
      <c r="B386" s="53"/>
      <c r="C386" s="53"/>
      <c r="D386" s="53"/>
      <c r="E386" s="53"/>
      <c r="F386" s="53"/>
      <c r="G386" s="40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53"/>
      <c r="B387" s="53"/>
      <c r="C387" s="53"/>
      <c r="D387" s="53"/>
      <c r="E387" s="53"/>
      <c r="F387" s="53"/>
      <c r="G387" s="40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53"/>
      <c r="B388" s="53"/>
      <c r="C388" s="53"/>
      <c r="D388" s="53"/>
      <c r="E388" s="53"/>
      <c r="F388" s="53"/>
      <c r="G388" s="40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53"/>
      <c r="B389" s="53"/>
      <c r="C389" s="53"/>
      <c r="D389" s="53"/>
      <c r="E389" s="53"/>
      <c r="F389" s="53"/>
      <c r="G389" s="40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53"/>
      <c r="B390" s="53"/>
      <c r="C390" s="53"/>
      <c r="D390" s="53"/>
      <c r="E390" s="53"/>
      <c r="F390" s="53"/>
      <c r="G390" s="40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53"/>
      <c r="B391" s="53"/>
      <c r="C391" s="53"/>
      <c r="D391" s="53"/>
      <c r="E391" s="53"/>
      <c r="F391" s="53"/>
      <c r="G391" s="40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53"/>
      <c r="B392" s="53"/>
      <c r="C392" s="53"/>
      <c r="D392" s="53"/>
      <c r="E392" s="53"/>
      <c r="F392" s="53"/>
      <c r="G392" s="40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53"/>
      <c r="B393" s="53"/>
      <c r="C393" s="53"/>
      <c r="D393" s="53"/>
      <c r="E393" s="53"/>
      <c r="F393" s="53"/>
      <c r="G393" s="40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53"/>
      <c r="B394" s="53"/>
      <c r="C394" s="53"/>
      <c r="D394" s="53"/>
      <c r="E394" s="53"/>
      <c r="F394" s="53"/>
      <c r="G394" s="40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53"/>
      <c r="B395" s="53"/>
      <c r="C395" s="53"/>
      <c r="D395" s="53"/>
      <c r="E395" s="53"/>
      <c r="F395" s="53"/>
      <c r="G395" s="40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53"/>
      <c r="B396" s="53"/>
      <c r="C396" s="53"/>
      <c r="D396" s="53"/>
      <c r="E396" s="53"/>
      <c r="F396" s="53"/>
      <c r="G396" s="40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53"/>
      <c r="B397" s="53"/>
      <c r="C397" s="53"/>
      <c r="D397" s="53"/>
      <c r="E397" s="53"/>
      <c r="F397" s="53"/>
      <c r="G397" s="40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53"/>
      <c r="B398" s="53"/>
      <c r="C398" s="53"/>
      <c r="D398" s="53"/>
      <c r="E398" s="53"/>
      <c r="F398" s="53"/>
      <c r="G398" s="40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53"/>
      <c r="B399" s="53"/>
      <c r="C399" s="53"/>
      <c r="D399" s="53"/>
      <c r="E399" s="53"/>
      <c r="F399" s="53"/>
      <c r="G399" s="40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53"/>
      <c r="B400" s="53"/>
      <c r="C400" s="53"/>
      <c r="D400" s="53"/>
      <c r="E400" s="53"/>
      <c r="F400" s="53"/>
      <c r="G400" s="40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53"/>
      <c r="B401" s="53"/>
      <c r="C401" s="53"/>
      <c r="D401" s="53"/>
      <c r="E401" s="53"/>
      <c r="F401" s="53"/>
      <c r="G401" s="40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53"/>
      <c r="B402" s="53"/>
      <c r="C402" s="53"/>
      <c r="D402" s="53"/>
      <c r="E402" s="53"/>
      <c r="F402" s="53"/>
      <c r="G402" s="40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53"/>
      <c r="B403" s="53"/>
      <c r="C403" s="53"/>
      <c r="D403" s="53"/>
      <c r="E403" s="53"/>
      <c r="F403" s="53"/>
      <c r="G403" s="40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53"/>
      <c r="B404" s="53"/>
      <c r="C404" s="53"/>
      <c r="D404" s="53"/>
      <c r="E404" s="53"/>
      <c r="F404" s="53"/>
      <c r="G404" s="40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53"/>
      <c r="B405" s="53"/>
      <c r="C405" s="53"/>
      <c r="D405" s="53"/>
      <c r="E405" s="53"/>
      <c r="F405" s="53"/>
      <c r="G405" s="40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53"/>
      <c r="B406" s="53"/>
      <c r="C406" s="53"/>
      <c r="D406" s="53"/>
      <c r="E406" s="53"/>
      <c r="F406" s="53"/>
      <c r="G406" s="40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53"/>
      <c r="B407" s="53"/>
      <c r="C407" s="53"/>
      <c r="D407" s="53"/>
      <c r="E407" s="53"/>
      <c r="F407" s="53"/>
      <c r="G407" s="40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53"/>
      <c r="B408" s="53"/>
      <c r="C408" s="53"/>
      <c r="D408" s="53"/>
      <c r="E408" s="53"/>
      <c r="F408" s="53"/>
      <c r="G408" s="40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53"/>
      <c r="B409" s="53"/>
      <c r="C409" s="53"/>
      <c r="D409" s="53"/>
      <c r="E409" s="53"/>
      <c r="F409" s="53"/>
      <c r="G409" s="40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53"/>
      <c r="B410" s="53"/>
      <c r="C410" s="53"/>
      <c r="D410" s="53"/>
      <c r="E410" s="53"/>
      <c r="F410" s="53"/>
      <c r="G410" s="40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53"/>
      <c r="B411" s="53"/>
      <c r="C411" s="53"/>
      <c r="D411" s="53"/>
      <c r="E411" s="53"/>
      <c r="F411" s="53"/>
      <c r="G411" s="40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53"/>
      <c r="B412" s="53"/>
      <c r="C412" s="53"/>
      <c r="D412" s="53"/>
      <c r="E412" s="53"/>
      <c r="F412" s="53"/>
      <c r="G412" s="40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53"/>
      <c r="B413" s="53"/>
      <c r="C413" s="53"/>
      <c r="D413" s="53"/>
      <c r="E413" s="53"/>
      <c r="F413" s="53"/>
      <c r="G413" s="40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53"/>
      <c r="B414" s="53"/>
      <c r="C414" s="53"/>
      <c r="D414" s="53"/>
      <c r="E414" s="53"/>
      <c r="F414" s="53"/>
      <c r="G414" s="40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53"/>
      <c r="B415" s="53"/>
      <c r="C415" s="53"/>
      <c r="D415" s="53"/>
      <c r="E415" s="53"/>
      <c r="F415" s="53"/>
      <c r="G415" s="40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53"/>
      <c r="B416" s="53"/>
      <c r="C416" s="53"/>
      <c r="D416" s="53"/>
      <c r="E416" s="53"/>
      <c r="F416" s="53"/>
      <c r="G416" s="40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53"/>
      <c r="B417" s="53"/>
      <c r="C417" s="53"/>
      <c r="D417" s="53"/>
      <c r="E417" s="53"/>
      <c r="F417" s="53"/>
      <c r="G417" s="40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53"/>
      <c r="B418" s="53"/>
      <c r="C418" s="53"/>
      <c r="D418" s="53"/>
      <c r="E418" s="53"/>
      <c r="F418" s="53"/>
      <c r="G418" s="40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53"/>
      <c r="B419" s="53"/>
      <c r="C419" s="53"/>
      <c r="D419" s="53"/>
      <c r="E419" s="53"/>
      <c r="F419" s="53"/>
      <c r="G419" s="40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53"/>
      <c r="B420" s="53"/>
      <c r="C420" s="53"/>
      <c r="D420" s="53"/>
      <c r="E420" s="53"/>
      <c r="F420" s="53"/>
      <c r="G420" s="40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53"/>
      <c r="B421" s="53"/>
      <c r="C421" s="53"/>
      <c r="D421" s="53"/>
      <c r="E421" s="53"/>
      <c r="F421" s="53"/>
      <c r="G421" s="40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53"/>
      <c r="B422" s="53"/>
      <c r="C422" s="53"/>
      <c r="D422" s="53"/>
      <c r="E422" s="53"/>
      <c r="F422" s="53"/>
      <c r="G422" s="40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53"/>
      <c r="B423" s="53"/>
      <c r="C423" s="53"/>
      <c r="D423" s="53"/>
      <c r="E423" s="53"/>
      <c r="F423" s="53"/>
      <c r="G423" s="40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53"/>
      <c r="B424" s="53"/>
      <c r="C424" s="53"/>
      <c r="D424" s="53"/>
      <c r="E424" s="53"/>
      <c r="F424" s="53"/>
      <c r="G424" s="40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53"/>
      <c r="B425" s="53"/>
      <c r="C425" s="53"/>
      <c r="D425" s="53"/>
      <c r="E425" s="53"/>
      <c r="F425" s="53"/>
      <c r="G425" s="40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53"/>
      <c r="B426" s="53"/>
      <c r="C426" s="53"/>
      <c r="D426" s="53"/>
      <c r="E426" s="53"/>
      <c r="F426" s="53"/>
      <c r="G426" s="40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53"/>
      <c r="B427" s="53"/>
      <c r="C427" s="53"/>
      <c r="D427" s="53"/>
      <c r="E427" s="53"/>
      <c r="F427" s="53"/>
      <c r="G427" s="40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53"/>
      <c r="B428" s="53"/>
      <c r="C428" s="53"/>
      <c r="D428" s="53"/>
      <c r="E428" s="53"/>
      <c r="F428" s="53"/>
      <c r="G428" s="40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53"/>
      <c r="B429" s="53"/>
      <c r="C429" s="53"/>
      <c r="D429" s="53"/>
      <c r="E429" s="53"/>
      <c r="F429" s="53"/>
      <c r="G429" s="40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53"/>
      <c r="B430" s="53"/>
      <c r="C430" s="53"/>
      <c r="D430" s="53"/>
      <c r="E430" s="53"/>
      <c r="F430" s="53"/>
      <c r="G430" s="40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53"/>
      <c r="B431" s="53"/>
      <c r="C431" s="53"/>
      <c r="D431" s="53"/>
      <c r="E431" s="53"/>
      <c r="F431" s="53"/>
      <c r="G431" s="40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53"/>
      <c r="B432" s="53"/>
      <c r="C432" s="53"/>
      <c r="D432" s="53"/>
      <c r="E432" s="53"/>
      <c r="F432" s="53"/>
      <c r="G432" s="40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53"/>
      <c r="B433" s="53"/>
      <c r="C433" s="53"/>
      <c r="D433" s="53"/>
      <c r="E433" s="53"/>
      <c r="F433" s="53"/>
      <c r="G433" s="40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53"/>
      <c r="B434" s="53"/>
      <c r="C434" s="53"/>
      <c r="D434" s="53"/>
      <c r="E434" s="53"/>
      <c r="F434" s="53"/>
      <c r="G434" s="40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53"/>
      <c r="B435" s="53"/>
      <c r="C435" s="53"/>
      <c r="D435" s="53"/>
      <c r="E435" s="53"/>
      <c r="F435" s="53"/>
      <c r="G435" s="40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53"/>
      <c r="B436" s="53"/>
      <c r="C436" s="53"/>
      <c r="D436" s="53"/>
      <c r="E436" s="53"/>
      <c r="F436" s="53"/>
      <c r="G436" s="40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53"/>
      <c r="B437" s="53"/>
      <c r="C437" s="53"/>
      <c r="D437" s="53"/>
      <c r="E437" s="53"/>
      <c r="F437" s="53"/>
      <c r="G437" s="40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53"/>
      <c r="B438" s="53"/>
      <c r="C438" s="53"/>
      <c r="D438" s="53"/>
      <c r="E438" s="53"/>
      <c r="F438" s="53"/>
      <c r="G438" s="40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53"/>
      <c r="B439" s="53"/>
      <c r="C439" s="53"/>
      <c r="D439" s="53"/>
      <c r="E439" s="53"/>
      <c r="F439" s="53"/>
      <c r="G439" s="40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53"/>
      <c r="B440" s="53"/>
      <c r="C440" s="53"/>
      <c r="D440" s="53"/>
      <c r="E440" s="53"/>
      <c r="F440" s="53"/>
      <c r="G440" s="40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53"/>
      <c r="B441" s="53"/>
      <c r="C441" s="53"/>
      <c r="D441" s="53"/>
      <c r="E441" s="53"/>
      <c r="F441" s="53"/>
      <c r="G441" s="40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53"/>
      <c r="B442" s="53"/>
      <c r="C442" s="53"/>
      <c r="D442" s="53"/>
      <c r="E442" s="53"/>
      <c r="F442" s="53"/>
      <c r="G442" s="40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53"/>
      <c r="B443" s="53"/>
      <c r="C443" s="53"/>
      <c r="D443" s="53"/>
      <c r="E443" s="53"/>
      <c r="F443" s="53"/>
      <c r="G443" s="40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53"/>
      <c r="B444" s="53"/>
      <c r="C444" s="53"/>
      <c r="D444" s="53"/>
      <c r="E444" s="53"/>
      <c r="F444" s="53"/>
      <c r="G444" s="40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53"/>
      <c r="B445" s="53"/>
      <c r="C445" s="53"/>
      <c r="D445" s="53"/>
      <c r="E445" s="53"/>
      <c r="F445" s="53"/>
      <c r="G445" s="40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53"/>
      <c r="B446" s="53"/>
      <c r="C446" s="53"/>
      <c r="D446" s="53"/>
      <c r="E446" s="53"/>
      <c r="F446" s="53"/>
      <c r="G446" s="40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53"/>
      <c r="B447" s="53"/>
      <c r="C447" s="53"/>
      <c r="D447" s="53"/>
      <c r="E447" s="53"/>
      <c r="F447" s="53"/>
      <c r="G447" s="40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53"/>
      <c r="B448" s="53"/>
      <c r="C448" s="53"/>
      <c r="D448" s="53"/>
      <c r="E448" s="53"/>
      <c r="F448" s="53"/>
      <c r="G448" s="40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53"/>
      <c r="B449" s="53"/>
      <c r="C449" s="53"/>
      <c r="D449" s="53"/>
      <c r="E449" s="53"/>
      <c r="F449" s="53"/>
      <c r="G449" s="40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53"/>
      <c r="B450" s="53"/>
      <c r="C450" s="53"/>
      <c r="D450" s="53"/>
      <c r="E450" s="53"/>
      <c r="F450" s="53"/>
      <c r="G450" s="40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53"/>
      <c r="B451" s="53"/>
      <c r="C451" s="53"/>
      <c r="D451" s="53"/>
      <c r="E451" s="53"/>
      <c r="F451" s="53"/>
      <c r="G451" s="40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53"/>
      <c r="B452" s="53"/>
      <c r="C452" s="53"/>
      <c r="D452" s="53"/>
      <c r="E452" s="53"/>
      <c r="F452" s="53"/>
      <c r="G452" s="40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53"/>
      <c r="B453" s="53"/>
      <c r="C453" s="53"/>
      <c r="D453" s="53"/>
      <c r="E453" s="53"/>
      <c r="F453" s="53"/>
      <c r="G453" s="40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53"/>
      <c r="B454" s="53"/>
      <c r="C454" s="53"/>
      <c r="D454" s="53"/>
      <c r="E454" s="53"/>
      <c r="F454" s="53"/>
      <c r="G454" s="40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53"/>
      <c r="B455" s="53"/>
      <c r="C455" s="53"/>
      <c r="D455" s="53"/>
      <c r="E455" s="53"/>
      <c r="F455" s="53"/>
      <c r="G455" s="40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53"/>
      <c r="B456" s="53"/>
      <c r="C456" s="53"/>
      <c r="D456" s="53"/>
      <c r="E456" s="53"/>
      <c r="F456" s="53"/>
      <c r="G456" s="40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53"/>
      <c r="B457" s="53"/>
      <c r="C457" s="53"/>
      <c r="D457" s="53"/>
      <c r="E457" s="53"/>
      <c r="F457" s="53"/>
      <c r="G457" s="40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53"/>
      <c r="B458" s="53"/>
      <c r="C458" s="53"/>
      <c r="D458" s="53"/>
      <c r="E458" s="53"/>
      <c r="F458" s="53"/>
      <c r="G458" s="40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53"/>
      <c r="B459" s="53"/>
      <c r="C459" s="53"/>
      <c r="D459" s="53"/>
      <c r="E459" s="53"/>
      <c r="F459" s="53"/>
      <c r="G459" s="40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53"/>
      <c r="B460" s="53"/>
      <c r="C460" s="53"/>
      <c r="D460" s="53"/>
      <c r="E460" s="53"/>
      <c r="F460" s="53"/>
      <c r="G460" s="40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53"/>
      <c r="B461" s="53"/>
      <c r="C461" s="53"/>
      <c r="D461" s="53"/>
      <c r="E461" s="53"/>
      <c r="F461" s="53"/>
      <c r="G461" s="40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53"/>
      <c r="B462" s="53"/>
      <c r="C462" s="53"/>
      <c r="D462" s="53"/>
      <c r="E462" s="53"/>
      <c r="F462" s="53"/>
      <c r="G462" s="40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53"/>
      <c r="B463" s="53"/>
      <c r="C463" s="53"/>
      <c r="D463" s="53"/>
      <c r="E463" s="53"/>
      <c r="F463" s="53"/>
      <c r="G463" s="40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53"/>
      <c r="B464" s="53"/>
      <c r="C464" s="53"/>
      <c r="D464" s="53"/>
      <c r="E464" s="53"/>
      <c r="F464" s="53"/>
      <c r="G464" s="40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53"/>
      <c r="B465" s="53"/>
      <c r="C465" s="53"/>
      <c r="D465" s="53"/>
      <c r="E465" s="53"/>
      <c r="F465" s="53"/>
      <c r="G465" s="40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53"/>
      <c r="B466" s="53"/>
      <c r="C466" s="53"/>
      <c r="D466" s="53"/>
      <c r="E466" s="53"/>
      <c r="F466" s="53"/>
      <c r="G466" s="40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53"/>
      <c r="B467" s="53"/>
      <c r="C467" s="53"/>
      <c r="D467" s="53"/>
      <c r="E467" s="53"/>
      <c r="F467" s="53"/>
      <c r="G467" s="40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53"/>
      <c r="B468" s="53"/>
      <c r="C468" s="53"/>
      <c r="D468" s="53"/>
      <c r="E468" s="53"/>
      <c r="F468" s="53"/>
      <c r="G468" s="40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53"/>
      <c r="B469" s="53"/>
      <c r="C469" s="53"/>
      <c r="D469" s="53"/>
      <c r="E469" s="53"/>
      <c r="F469" s="53"/>
      <c r="G469" s="40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53"/>
      <c r="B470" s="53"/>
      <c r="C470" s="53"/>
      <c r="D470" s="53"/>
      <c r="E470" s="53"/>
      <c r="F470" s="53"/>
      <c r="G470" s="40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53"/>
      <c r="B471" s="53"/>
      <c r="C471" s="53"/>
      <c r="D471" s="53"/>
      <c r="E471" s="53"/>
      <c r="F471" s="53"/>
      <c r="G471" s="40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53"/>
      <c r="B472" s="53"/>
      <c r="C472" s="53"/>
      <c r="D472" s="53"/>
      <c r="E472" s="53"/>
      <c r="F472" s="53"/>
      <c r="G472" s="40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53"/>
      <c r="B473" s="53"/>
      <c r="C473" s="53"/>
      <c r="D473" s="53"/>
      <c r="E473" s="53"/>
      <c r="F473" s="53"/>
      <c r="G473" s="40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53"/>
      <c r="B474" s="53"/>
      <c r="C474" s="53"/>
      <c r="D474" s="53"/>
      <c r="E474" s="53"/>
      <c r="F474" s="53"/>
      <c r="G474" s="40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53"/>
      <c r="B475" s="53"/>
      <c r="C475" s="53"/>
      <c r="D475" s="53"/>
      <c r="E475" s="53"/>
      <c r="F475" s="53"/>
      <c r="G475" s="40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53"/>
      <c r="B476" s="53"/>
      <c r="C476" s="53"/>
      <c r="D476" s="53"/>
      <c r="E476" s="53"/>
      <c r="F476" s="53"/>
      <c r="G476" s="40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53"/>
      <c r="B477" s="53"/>
      <c r="C477" s="53"/>
      <c r="D477" s="53"/>
      <c r="E477" s="53"/>
      <c r="F477" s="53"/>
      <c r="G477" s="40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53"/>
      <c r="B478" s="53"/>
      <c r="C478" s="53"/>
      <c r="D478" s="53"/>
      <c r="E478" s="53"/>
      <c r="F478" s="53"/>
      <c r="G478" s="40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53"/>
      <c r="B479" s="53"/>
      <c r="C479" s="53"/>
      <c r="D479" s="53"/>
      <c r="E479" s="53"/>
      <c r="F479" s="53"/>
      <c r="G479" s="40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53"/>
      <c r="B480" s="53"/>
      <c r="C480" s="53"/>
      <c r="D480" s="53"/>
      <c r="E480" s="53"/>
      <c r="F480" s="53"/>
      <c r="G480" s="40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53"/>
      <c r="B481" s="53"/>
      <c r="C481" s="53"/>
      <c r="D481" s="53"/>
      <c r="E481" s="53"/>
      <c r="F481" s="53"/>
      <c r="G481" s="40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53"/>
      <c r="B482" s="53"/>
      <c r="C482" s="53"/>
      <c r="D482" s="53"/>
      <c r="E482" s="53"/>
      <c r="F482" s="53"/>
      <c r="G482" s="40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53"/>
      <c r="B483" s="53"/>
      <c r="C483" s="53"/>
      <c r="D483" s="53"/>
      <c r="E483" s="53"/>
      <c r="F483" s="53"/>
      <c r="G483" s="40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53"/>
      <c r="B484" s="53"/>
      <c r="C484" s="53"/>
      <c r="D484" s="53"/>
      <c r="E484" s="53"/>
      <c r="F484" s="53"/>
      <c r="G484" s="40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53"/>
      <c r="B485" s="53"/>
      <c r="C485" s="53"/>
      <c r="D485" s="53"/>
      <c r="E485" s="53"/>
      <c r="F485" s="53"/>
      <c r="G485" s="40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53"/>
      <c r="B486" s="53"/>
      <c r="C486" s="53"/>
      <c r="D486" s="53"/>
      <c r="E486" s="53"/>
      <c r="F486" s="53"/>
      <c r="G486" s="40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53"/>
      <c r="B487" s="53"/>
      <c r="C487" s="53"/>
      <c r="D487" s="53"/>
      <c r="E487" s="53"/>
      <c r="F487" s="53"/>
      <c r="G487" s="40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53"/>
      <c r="B488" s="53"/>
      <c r="C488" s="53"/>
      <c r="D488" s="53"/>
      <c r="E488" s="53"/>
      <c r="F488" s="53"/>
      <c r="G488" s="40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53"/>
      <c r="B489" s="53"/>
      <c r="C489" s="53"/>
      <c r="D489" s="53"/>
      <c r="E489" s="53"/>
      <c r="F489" s="53"/>
      <c r="G489" s="40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53"/>
      <c r="B490" s="53"/>
      <c r="C490" s="53"/>
      <c r="D490" s="53"/>
      <c r="E490" s="53"/>
      <c r="F490" s="53"/>
      <c r="G490" s="40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53"/>
      <c r="B491" s="53"/>
      <c r="C491" s="53"/>
      <c r="D491" s="53"/>
      <c r="E491" s="53"/>
      <c r="F491" s="53"/>
      <c r="G491" s="40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53"/>
      <c r="B492" s="53"/>
      <c r="C492" s="53"/>
      <c r="D492" s="53"/>
      <c r="E492" s="53"/>
      <c r="F492" s="53"/>
      <c r="G492" s="40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53"/>
      <c r="B493" s="53"/>
      <c r="C493" s="53"/>
      <c r="D493" s="53"/>
      <c r="E493" s="53"/>
      <c r="F493" s="53"/>
      <c r="G493" s="40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53"/>
      <c r="B494" s="53"/>
      <c r="C494" s="53"/>
      <c r="D494" s="53"/>
      <c r="E494" s="53"/>
      <c r="F494" s="53"/>
      <c r="G494" s="40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53"/>
      <c r="B495" s="53"/>
      <c r="C495" s="53"/>
      <c r="D495" s="53"/>
      <c r="E495" s="53"/>
      <c r="F495" s="53"/>
      <c r="G495" s="40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53"/>
      <c r="B496" s="53"/>
      <c r="C496" s="53"/>
      <c r="D496" s="53"/>
      <c r="E496" s="53"/>
      <c r="F496" s="53"/>
      <c r="G496" s="40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53"/>
      <c r="B497" s="53"/>
      <c r="C497" s="53"/>
      <c r="D497" s="53"/>
      <c r="E497" s="53"/>
      <c r="F497" s="53"/>
      <c r="G497" s="40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53"/>
      <c r="B498" s="53"/>
      <c r="C498" s="53"/>
      <c r="D498" s="53"/>
      <c r="E498" s="53"/>
      <c r="F498" s="53"/>
      <c r="G498" s="40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53"/>
      <c r="B499" s="53"/>
      <c r="C499" s="53"/>
      <c r="D499" s="53"/>
      <c r="E499" s="53"/>
      <c r="F499" s="53"/>
      <c r="G499" s="40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53"/>
      <c r="B500" s="53"/>
      <c r="C500" s="53"/>
      <c r="D500" s="53"/>
      <c r="E500" s="53"/>
      <c r="F500" s="53"/>
      <c r="G500" s="40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53"/>
      <c r="B501" s="53"/>
      <c r="C501" s="53"/>
      <c r="D501" s="53"/>
      <c r="E501" s="53"/>
      <c r="F501" s="53"/>
      <c r="G501" s="40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53"/>
      <c r="B502" s="53"/>
      <c r="C502" s="53"/>
      <c r="D502" s="53"/>
      <c r="E502" s="53"/>
      <c r="F502" s="53"/>
      <c r="G502" s="40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53"/>
      <c r="B503" s="53"/>
      <c r="C503" s="53"/>
      <c r="D503" s="53"/>
      <c r="E503" s="53"/>
      <c r="F503" s="53"/>
      <c r="G503" s="40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53"/>
      <c r="B504" s="53"/>
      <c r="C504" s="53"/>
      <c r="D504" s="53"/>
      <c r="E504" s="53"/>
      <c r="F504" s="53"/>
      <c r="G504" s="40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53"/>
      <c r="B505" s="53"/>
      <c r="C505" s="53"/>
      <c r="D505" s="53"/>
      <c r="E505" s="53"/>
      <c r="F505" s="53"/>
      <c r="G505" s="40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53"/>
      <c r="B506" s="53"/>
      <c r="C506" s="53"/>
      <c r="D506" s="53"/>
      <c r="E506" s="53"/>
      <c r="F506" s="53"/>
      <c r="G506" s="40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53"/>
      <c r="B507" s="53"/>
      <c r="C507" s="53"/>
      <c r="D507" s="53"/>
      <c r="E507" s="53"/>
      <c r="F507" s="53"/>
      <c r="G507" s="40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53"/>
      <c r="B508" s="53"/>
      <c r="C508" s="53"/>
      <c r="D508" s="53"/>
      <c r="E508" s="53"/>
      <c r="F508" s="53"/>
      <c r="G508" s="40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53"/>
      <c r="B509" s="53"/>
      <c r="C509" s="53"/>
      <c r="D509" s="53"/>
      <c r="E509" s="53"/>
      <c r="F509" s="53"/>
      <c r="G509" s="40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53"/>
      <c r="B510" s="53"/>
      <c r="C510" s="53"/>
      <c r="D510" s="53"/>
      <c r="E510" s="53"/>
      <c r="F510" s="53"/>
      <c r="G510" s="40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53"/>
      <c r="B511" s="53"/>
      <c r="C511" s="53"/>
      <c r="D511" s="53"/>
      <c r="E511" s="53"/>
      <c r="F511" s="53"/>
      <c r="G511" s="40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53"/>
      <c r="B512" s="53"/>
      <c r="C512" s="53"/>
      <c r="D512" s="53"/>
      <c r="E512" s="53"/>
      <c r="F512" s="53"/>
      <c r="G512" s="40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53"/>
      <c r="B513" s="53"/>
      <c r="C513" s="53"/>
      <c r="D513" s="53"/>
      <c r="E513" s="53"/>
      <c r="F513" s="53"/>
      <c r="G513" s="40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53"/>
      <c r="B514" s="53"/>
      <c r="C514" s="53"/>
      <c r="D514" s="53"/>
      <c r="E514" s="53"/>
      <c r="F514" s="53"/>
      <c r="G514" s="40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53"/>
      <c r="B515" s="53"/>
      <c r="C515" s="53"/>
      <c r="D515" s="53"/>
      <c r="E515" s="53"/>
      <c r="F515" s="53"/>
      <c r="G515" s="40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53"/>
      <c r="B516" s="53"/>
      <c r="C516" s="53"/>
      <c r="D516" s="53"/>
      <c r="E516" s="53"/>
      <c r="F516" s="53"/>
      <c r="G516" s="40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53"/>
      <c r="B517" s="53"/>
      <c r="C517" s="53"/>
      <c r="D517" s="53"/>
      <c r="E517" s="53"/>
      <c r="F517" s="53"/>
      <c r="G517" s="40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53"/>
      <c r="B518" s="53"/>
      <c r="C518" s="53"/>
      <c r="D518" s="53"/>
      <c r="E518" s="53"/>
      <c r="F518" s="53"/>
      <c r="G518" s="40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53"/>
      <c r="B519" s="53"/>
      <c r="C519" s="53"/>
      <c r="D519" s="53"/>
      <c r="E519" s="53"/>
      <c r="F519" s="53"/>
      <c r="G519" s="40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53"/>
      <c r="B520" s="53"/>
      <c r="C520" s="53"/>
      <c r="D520" s="53"/>
      <c r="E520" s="53"/>
      <c r="F520" s="53"/>
      <c r="G520" s="40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53"/>
      <c r="B521" s="53"/>
      <c r="C521" s="53"/>
      <c r="D521" s="53"/>
      <c r="E521" s="53"/>
      <c r="F521" s="53"/>
      <c r="G521" s="40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53"/>
      <c r="B522" s="53"/>
      <c r="C522" s="53"/>
      <c r="D522" s="53"/>
      <c r="E522" s="53"/>
      <c r="F522" s="53"/>
      <c r="G522" s="40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53"/>
      <c r="B523" s="53"/>
      <c r="C523" s="53"/>
      <c r="D523" s="53"/>
      <c r="E523" s="53"/>
      <c r="F523" s="53"/>
      <c r="G523" s="40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53"/>
      <c r="B524" s="53"/>
      <c r="C524" s="53"/>
      <c r="D524" s="53"/>
      <c r="E524" s="53"/>
      <c r="F524" s="53"/>
      <c r="G524" s="40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53"/>
      <c r="B525" s="53"/>
      <c r="C525" s="53"/>
      <c r="D525" s="53"/>
      <c r="E525" s="53"/>
      <c r="F525" s="53"/>
      <c r="G525" s="40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53"/>
      <c r="B526" s="53"/>
      <c r="C526" s="53"/>
      <c r="D526" s="53"/>
      <c r="E526" s="53"/>
      <c r="F526" s="53"/>
      <c r="G526" s="40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53"/>
      <c r="B527" s="53"/>
      <c r="C527" s="53"/>
      <c r="D527" s="53"/>
      <c r="E527" s="53"/>
      <c r="F527" s="53"/>
      <c r="G527" s="40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53"/>
      <c r="B528" s="53"/>
      <c r="C528" s="53"/>
      <c r="D528" s="53"/>
      <c r="E528" s="53"/>
      <c r="F528" s="53"/>
      <c r="G528" s="40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53"/>
      <c r="B529" s="53"/>
      <c r="C529" s="53"/>
      <c r="D529" s="53"/>
      <c r="E529" s="53"/>
      <c r="F529" s="53"/>
      <c r="G529" s="40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53"/>
      <c r="B530" s="53"/>
      <c r="C530" s="53"/>
      <c r="D530" s="53"/>
      <c r="E530" s="53"/>
      <c r="F530" s="53"/>
      <c r="G530" s="40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53"/>
      <c r="B531" s="53"/>
      <c r="C531" s="53"/>
      <c r="D531" s="53"/>
      <c r="E531" s="53"/>
      <c r="F531" s="53"/>
      <c r="G531" s="40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53"/>
      <c r="B532" s="53"/>
      <c r="C532" s="53"/>
      <c r="D532" s="53"/>
      <c r="E532" s="53"/>
      <c r="F532" s="53"/>
      <c r="G532" s="40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53"/>
      <c r="B533" s="53"/>
      <c r="C533" s="53"/>
      <c r="D533" s="53"/>
      <c r="E533" s="53"/>
      <c r="F533" s="53"/>
      <c r="G533" s="40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53"/>
      <c r="B534" s="53"/>
      <c r="C534" s="53"/>
      <c r="D534" s="53"/>
      <c r="E534" s="53"/>
      <c r="F534" s="53"/>
      <c r="G534" s="40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53"/>
      <c r="B535" s="53"/>
      <c r="C535" s="53"/>
      <c r="D535" s="53"/>
      <c r="E535" s="53"/>
      <c r="F535" s="53"/>
      <c r="G535" s="40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53"/>
      <c r="B536" s="53"/>
      <c r="C536" s="53"/>
      <c r="D536" s="53"/>
      <c r="E536" s="53"/>
      <c r="F536" s="53"/>
      <c r="G536" s="40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53"/>
      <c r="B537" s="53"/>
      <c r="C537" s="53"/>
      <c r="D537" s="53"/>
      <c r="E537" s="53"/>
      <c r="F537" s="53"/>
      <c r="G537" s="40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53"/>
      <c r="B538" s="53"/>
      <c r="C538" s="53"/>
      <c r="D538" s="53"/>
      <c r="E538" s="53"/>
      <c r="F538" s="53"/>
      <c r="G538" s="40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53"/>
      <c r="B539" s="53"/>
      <c r="C539" s="53"/>
      <c r="D539" s="53"/>
      <c r="E539" s="53"/>
      <c r="F539" s="53"/>
      <c r="G539" s="40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53"/>
      <c r="B540" s="53"/>
      <c r="C540" s="53"/>
      <c r="D540" s="53"/>
      <c r="E540" s="53"/>
      <c r="F540" s="53"/>
      <c r="G540" s="40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53"/>
      <c r="B541" s="53"/>
      <c r="C541" s="53"/>
      <c r="D541" s="53"/>
      <c r="E541" s="53"/>
      <c r="F541" s="53"/>
      <c r="G541" s="40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53"/>
      <c r="B542" s="53"/>
      <c r="C542" s="53"/>
      <c r="D542" s="53"/>
      <c r="E542" s="53"/>
      <c r="F542" s="53"/>
      <c r="G542" s="40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53"/>
      <c r="B543" s="53"/>
      <c r="C543" s="53"/>
      <c r="D543" s="53"/>
      <c r="E543" s="53"/>
      <c r="F543" s="53"/>
      <c r="G543" s="40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53"/>
      <c r="B544" s="53"/>
      <c r="C544" s="53"/>
      <c r="D544" s="53"/>
      <c r="E544" s="53"/>
      <c r="F544" s="53"/>
      <c r="G544" s="40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53"/>
      <c r="B545" s="53"/>
      <c r="C545" s="53"/>
      <c r="D545" s="53"/>
      <c r="E545" s="53"/>
      <c r="F545" s="53"/>
      <c r="G545" s="40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53"/>
      <c r="B546" s="53"/>
      <c r="C546" s="53"/>
      <c r="D546" s="53"/>
      <c r="E546" s="53"/>
      <c r="F546" s="53"/>
      <c r="G546" s="40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53"/>
      <c r="B547" s="53"/>
      <c r="C547" s="53"/>
      <c r="D547" s="53"/>
      <c r="E547" s="53"/>
      <c r="F547" s="53"/>
      <c r="G547" s="40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53"/>
      <c r="B548" s="53"/>
      <c r="C548" s="53"/>
      <c r="D548" s="53"/>
      <c r="E548" s="53"/>
      <c r="F548" s="53"/>
      <c r="G548" s="40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53"/>
      <c r="B549" s="53"/>
      <c r="C549" s="53"/>
      <c r="D549" s="53"/>
      <c r="E549" s="53"/>
      <c r="F549" s="53"/>
      <c r="G549" s="40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53"/>
      <c r="B550" s="53"/>
      <c r="C550" s="53"/>
      <c r="D550" s="53"/>
      <c r="E550" s="53"/>
      <c r="F550" s="53"/>
      <c r="G550" s="40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53"/>
      <c r="B551" s="53"/>
      <c r="C551" s="53"/>
      <c r="D551" s="53"/>
      <c r="E551" s="53"/>
      <c r="F551" s="53"/>
      <c r="G551" s="40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53"/>
      <c r="B552" s="53"/>
      <c r="C552" s="53"/>
      <c r="D552" s="53"/>
      <c r="E552" s="53"/>
      <c r="F552" s="53"/>
      <c r="G552" s="40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53"/>
      <c r="B553" s="53"/>
      <c r="C553" s="53"/>
      <c r="D553" s="53"/>
      <c r="E553" s="53"/>
      <c r="F553" s="53"/>
      <c r="G553" s="40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53"/>
      <c r="B554" s="53"/>
      <c r="C554" s="53"/>
      <c r="D554" s="53"/>
      <c r="E554" s="53"/>
      <c r="F554" s="53"/>
      <c r="G554" s="40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53"/>
      <c r="B555" s="53"/>
      <c r="C555" s="53"/>
      <c r="D555" s="53"/>
      <c r="E555" s="53"/>
      <c r="F555" s="53"/>
      <c r="G555" s="40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53"/>
      <c r="B556" s="53"/>
      <c r="C556" s="53"/>
      <c r="D556" s="53"/>
      <c r="E556" s="53"/>
      <c r="F556" s="53"/>
      <c r="G556" s="40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53"/>
      <c r="B557" s="53"/>
      <c r="C557" s="53"/>
      <c r="D557" s="53"/>
      <c r="E557" s="53"/>
      <c r="F557" s="53"/>
      <c r="G557" s="40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53"/>
      <c r="B558" s="53"/>
      <c r="C558" s="53"/>
      <c r="D558" s="53"/>
      <c r="E558" s="53"/>
      <c r="F558" s="53"/>
      <c r="G558" s="40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53"/>
      <c r="B559" s="53"/>
      <c r="C559" s="53"/>
      <c r="D559" s="53"/>
      <c r="E559" s="53"/>
      <c r="F559" s="53"/>
      <c r="G559" s="40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53"/>
      <c r="B560" s="53"/>
      <c r="C560" s="53"/>
      <c r="D560" s="53"/>
      <c r="E560" s="53"/>
      <c r="F560" s="53"/>
      <c r="G560" s="40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53"/>
      <c r="B561" s="53"/>
      <c r="C561" s="53"/>
      <c r="D561" s="53"/>
      <c r="E561" s="53"/>
      <c r="F561" s="53"/>
      <c r="G561" s="40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53"/>
      <c r="B562" s="53"/>
      <c r="C562" s="53"/>
      <c r="D562" s="53"/>
      <c r="E562" s="53"/>
      <c r="F562" s="53"/>
      <c r="G562" s="40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53"/>
      <c r="B563" s="53"/>
      <c r="C563" s="53"/>
      <c r="D563" s="53"/>
      <c r="E563" s="53"/>
      <c r="F563" s="53"/>
      <c r="G563" s="40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53"/>
      <c r="B564" s="53"/>
      <c r="C564" s="53"/>
      <c r="D564" s="53"/>
      <c r="E564" s="53"/>
      <c r="F564" s="53"/>
      <c r="G564" s="40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53"/>
      <c r="B565" s="53"/>
      <c r="C565" s="53"/>
      <c r="D565" s="53"/>
      <c r="E565" s="53"/>
      <c r="F565" s="53"/>
      <c r="G565" s="40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53"/>
      <c r="B566" s="53"/>
      <c r="C566" s="53"/>
      <c r="D566" s="53"/>
      <c r="E566" s="53"/>
      <c r="F566" s="53"/>
      <c r="G566" s="40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53"/>
      <c r="B567" s="53"/>
      <c r="C567" s="53"/>
      <c r="D567" s="53"/>
      <c r="E567" s="53"/>
      <c r="F567" s="53"/>
      <c r="G567" s="40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53"/>
      <c r="B568" s="53"/>
      <c r="C568" s="53"/>
      <c r="D568" s="53"/>
      <c r="E568" s="53"/>
      <c r="F568" s="53"/>
      <c r="G568" s="40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53"/>
      <c r="B569" s="53"/>
      <c r="C569" s="53"/>
      <c r="D569" s="53"/>
      <c r="E569" s="53"/>
      <c r="F569" s="53"/>
      <c r="G569" s="40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53"/>
      <c r="B570" s="53"/>
      <c r="C570" s="53"/>
      <c r="D570" s="53"/>
      <c r="E570" s="53"/>
      <c r="F570" s="53"/>
      <c r="G570" s="40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53"/>
      <c r="B571" s="53"/>
      <c r="C571" s="53"/>
      <c r="D571" s="53"/>
      <c r="E571" s="53"/>
      <c r="F571" s="53"/>
      <c r="G571" s="40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53"/>
      <c r="B572" s="53"/>
      <c r="C572" s="53"/>
      <c r="D572" s="53"/>
      <c r="E572" s="53"/>
      <c r="F572" s="53"/>
      <c r="G572" s="40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53"/>
      <c r="B573" s="53"/>
      <c r="C573" s="53"/>
      <c r="D573" s="53"/>
      <c r="E573" s="53"/>
      <c r="F573" s="53"/>
      <c r="G573" s="40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53"/>
      <c r="B574" s="53"/>
      <c r="C574" s="53"/>
      <c r="D574" s="53"/>
      <c r="E574" s="53"/>
      <c r="F574" s="53"/>
      <c r="G574" s="40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53"/>
      <c r="B575" s="53"/>
      <c r="C575" s="53"/>
      <c r="D575" s="53"/>
      <c r="E575" s="53"/>
      <c r="F575" s="53"/>
      <c r="G575" s="40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53"/>
      <c r="B576" s="53"/>
      <c r="C576" s="53"/>
      <c r="D576" s="53"/>
      <c r="E576" s="53"/>
      <c r="F576" s="53"/>
      <c r="G576" s="40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53"/>
      <c r="B577" s="53"/>
      <c r="C577" s="53"/>
      <c r="D577" s="53"/>
      <c r="E577" s="53"/>
      <c r="F577" s="53"/>
      <c r="G577" s="40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53"/>
      <c r="B578" s="53"/>
      <c r="C578" s="53"/>
      <c r="D578" s="53"/>
      <c r="E578" s="53"/>
      <c r="F578" s="53"/>
      <c r="G578" s="40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53"/>
      <c r="B579" s="53"/>
      <c r="C579" s="53"/>
      <c r="D579" s="53"/>
      <c r="E579" s="53"/>
      <c r="F579" s="53"/>
      <c r="G579" s="40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53"/>
      <c r="B580" s="53"/>
      <c r="C580" s="53"/>
      <c r="D580" s="53"/>
      <c r="E580" s="53"/>
      <c r="F580" s="53"/>
      <c r="G580" s="40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53"/>
      <c r="B581" s="53"/>
      <c r="C581" s="53"/>
      <c r="D581" s="53"/>
      <c r="E581" s="53"/>
      <c r="F581" s="53"/>
      <c r="G581" s="40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53"/>
      <c r="B582" s="53"/>
      <c r="C582" s="53"/>
      <c r="D582" s="53"/>
      <c r="E582" s="53"/>
      <c r="F582" s="53"/>
      <c r="G582" s="40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53"/>
      <c r="B583" s="53"/>
      <c r="C583" s="53"/>
      <c r="D583" s="53"/>
      <c r="E583" s="53"/>
      <c r="F583" s="53"/>
      <c r="G583" s="40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53"/>
      <c r="B584" s="53"/>
      <c r="C584" s="53"/>
      <c r="D584" s="53"/>
      <c r="E584" s="53"/>
      <c r="F584" s="53"/>
      <c r="G584" s="40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53"/>
      <c r="B585" s="53"/>
      <c r="C585" s="53"/>
      <c r="D585" s="53"/>
      <c r="E585" s="53"/>
      <c r="F585" s="53"/>
      <c r="G585" s="40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53"/>
      <c r="B586" s="53"/>
      <c r="C586" s="53"/>
      <c r="D586" s="53"/>
      <c r="E586" s="53"/>
      <c r="F586" s="53"/>
      <c r="G586" s="40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53"/>
      <c r="B587" s="53"/>
      <c r="C587" s="53"/>
      <c r="D587" s="53"/>
      <c r="E587" s="53"/>
      <c r="F587" s="53"/>
      <c r="G587" s="40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53"/>
      <c r="B588" s="53"/>
      <c r="C588" s="53"/>
      <c r="D588" s="53"/>
      <c r="E588" s="53"/>
      <c r="F588" s="53"/>
      <c r="G588" s="40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53"/>
      <c r="B589" s="53"/>
      <c r="C589" s="53"/>
      <c r="D589" s="53"/>
      <c r="E589" s="53"/>
      <c r="F589" s="53"/>
      <c r="G589" s="40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53"/>
      <c r="B590" s="53"/>
      <c r="C590" s="53"/>
      <c r="D590" s="53"/>
      <c r="E590" s="53"/>
      <c r="F590" s="53"/>
      <c r="G590" s="40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53"/>
      <c r="B591" s="53"/>
      <c r="C591" s="53"/>
      <c r="D591" s="53"/>
      <c r="E591" s="53"/>
      <c r="F591" s="53"/>
      <c r="G591" s="40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53"/>
      <c r="B592" s="53"/>
      <c r="C592" s="53"/>
      <c r="D592" s="53"/>
      <c r="E592" s="53"/>
      <c r="F592" s="53"/>
      <c r="G592" s="40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53"/>
      <c r="B593" s="53"/>
      <c r="C593" s="53"/>
      <c r="D593" s="53"/>
      <c r="E593" s="53"/>
      <c r="F593" s="53"/>
      <c r="G593" s="40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53"/>
      <c r="B594" s="53"/>
      <c r="C594" s="53"/>
      <c r="D594" s="53"/>
      <c r="E594" s="53"/>
      <c r="F594" s="53"/>
      <c r="G594" s="40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53"/>
      <c r="B595" s="53"/>
      <c r="C595" s="53"/>
      <c r="D595" s="53"/>
      <c r="E595" s="53"/>
      <c r="F595" s="53"/>
      <c r="G595" s="40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53"/>
      <c r="B596" s="53"/>
      <c r="C596" s="53"/>
      <c r="D596" s="53"/>
      <c r="E596" s="53"/>
      <c r="F596" s="53"/>
      <c r="G596" s="40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53"/>
      <c r="B597" s="53"/>
      <c r="C597" s="53"/>
      <c r="D597" s="53"/>
      <c r="E597" s="53"/>
      <c r="F597" s="53"/>
      <c r="G597" s="40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53"/>
      <c r="B598" s="53"/>
      <c r="C598" s="53"/>
      <c r="D598" s="53"/>
      <c r="E598" s="53"/>
      <c r="F598" s="53"/>
      <c r="G598" s="40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53"/>
      <c r="B599" s="53"/>
      <c r="C599" s="53"/>
      <c r="D599" s="53"/>
      <c r="E599" s="53"/>
      <c r="F599" s="53"/>
      <c r="G599" s="40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53"/>
      <c r="B600" s="53"/>
      <c r="C600" s="53"/>
      <c r="D600" s="53"/>
      <c r="E600" s="53"/>
      <c r="F600" s="53"/>
      <c r="G600" s="40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53"/>
      <c r="B601" s="53"/>
      <c r="C601" s="53"/>
      <c r="D601" s="53"/>
      <c r="E601" s="53"/>
      <c r="F601" s="53"/>
      <c r="G601" s="40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53"/>
      <c r="B602" s="53"/>
      <c r="C602" s="53"/>
      <c r="D602" s="53"/>
      <c r="E602" s="53"/>
      <c r="F602" s="53"/>
      <c r="G602" s="40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53"/>
      <c r="B603" s="53"/>
      <c r="C603" s="53"/>
      <c r="D603" s="53"/>
      <c r="E603" s="53"/>
      <c r="F603" s="53"/>
      <c r="G603" s="40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53"/>
      <c r="B604" s="53"/>
      <c r="C604" s="53"/>
      <c r="D604" s="53"/>
      <c r="E604" s="53"/>
      <c r="F604" s="53"/>
      <c r="G604" s="40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53"/>
      <c r="B605" s="53"/>
      <c r="C605" s="53"/>
      <c r="D605" s="53"/>
      <c r="E605" s="53"/>
      <c r="F605" s="53"/>
      <c r="G605" s="40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53"/>
      <c r="B606" s="53"/>
      <c r="C606" s="53"/>
      <c r="D606" s="53"/>
      <c r="E606" s="53"/>
      <c r="F606" s="53"/>
      <c r="G606" s="40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53"/>
      <c r="B607" s="53"/>
      <c r="C607" s="53"/>
      <c r="D607" s="53"/>
      <c r="E607" s="53"/>
      <c r="F607" s="53"/>
      <c r="G607" s="40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53"/>
      <c r="B608" s="53"/>
      <c r="C608" s="53"/>
      <c r="D608" s="53"/>
      <c r="E608" s="53"/>
      <c r="F608" s="53"/>
      <c r="G608" s="40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53"/>
      <c r="B609" s="53"/>
      <c r="C609" s="53"/>
      <c r="D609" s="53"/>
      <c r="E609" s="53"/>
      <c r="F609" s="53"/>
      <c r="G609" s="40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53"/>
      <c r="B610" s="53"/>
      <c r="C610" s="53"/>
      <c r="D610" s="53"/>
      <c r="E610" s="53"/>
      <c r="F610" s="53"/>
      <c r="G610" s="40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53"/>
      <c r="B611" s="53"/>
      <c r="C611" s="53"/>
      <c r="D611" s="53"/>
      <c r="E611" s="53"/>
      <c r="F611" s="53"/>
      <c r="G611" s="40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53"/>
      <c r="B612" s="53"/>
      <c r="C612" s="53"/>
      <c r="D612" s="53"/>
      <c r="E612" s="53"/>
      <c r="F612" s="53"/>
      <c r="G612" s="40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53"/>
      <c r="B613" s="53"/>
      <c r="C613" s="53"/>
      <c r="D613" s="53"/>
      <c r="E613" s="53"/>
      <c r="F613" s="53"/>
      <c r="G613" s="40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53"/>
      <c r="B614" s="53"/>
      <c r="C614" s="53"/>
      <c r="D614" s="53"/>
      <c r="E614" s="53"/>
      <c r="F614" s="53"/>
      <c r="G614" s="40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53"/>
      <c r="B615" s="53"/>
      <c r="C615" s="53"/>
      <c r="D615" s="53"/>
      <c r="E615" s="53"/>
      <c r="F615" s="53"/>
      <c r="G615" s="40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53"/>
      <c r="B616" s="53"/>
      <c r="C616" s="53"/>
      <c r="D616" s="53"/>
      <c r="E616" s="53"/>
      <c r="F616" s="53"/>
      <c r="G616" s="40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53"/>
      <c r="B617" s="53"/>
      <c r="C617" s="53"/>
      <c r="D617" s="53"/>
      <c r="E617" s="53"/>
      <c r="F617" s="53"/>
      <c r="G617" s="40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53"/>
      <c r="B618" s="53"/>
      <c r="C618" s="53"/>
      <c r="D618" s="53"/>
      <c r="E618" s="53"/>
      <c r="F618" s="53"/>
      <c r="G618" s="40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53"/>
      <c r="B619" s="53"/>
      <c r="C619" s="53"/>
      <c r="D619" s="53"/>
      <c r="E619" s="53"/>
      <c r="F619" s="53"/>
      <c r="G619" s="40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53"/>
      <c r="B620" s="53"/>
      <c r="C620" s="53"/>
      <c r="D620" s="53"/>
      <c r="E620" s="53"/>
      <c r="F620" s="53"/>
      <c r="G620" s="40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53"/>
      <c r="B621" s="53"/>
      <c r="C621" s="53"/>
      <c r="D621" s="53"/>
      <c r="E621" s="53"/>
      <c r="F621" s="53"/>
      <c r="G621" s="40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53"/>
      <c r="B622" s="53"/>
      <c r="C622" s="53"/>
      <c r="D622" s="53"/>
      <c r="E622" s="53"/>
      <c r="F622" s="53"/>
      <c r="G622" s="40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53"/>
      <c r="B623" s="53"/>
      <c r="C623" s="53"/>
      <c r="D623" s="53"/>
      <c r="E623" s="53"/>
      <c r="F623" s="53"/>
      <c r="G623" s="40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53"/>
      <c r="B624" s="53"/>
      <c r="C624" s="53"/>
      <c r="D624" s="53"/>
      <c r="E624" s="53"/>
      <c r="F624" s="53"/>
      <c r="G624" s="40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53"/>
      <c r="B625" s="53"/>
      <c r="C625" s="53"/>
      <c r="D625" s="53"/>
      <c r="E625" s="53"/>
      <c r="F625" s="53"/>
      <c r="G625" s="40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53"/>
      <c r="B626" s="53"/>
      <c r="C626" s="53"/>
      <c r="D626" s="53"/>
      <c r="E626" s="53"/>
      <c r="F626" s="53"/>
      <c r="G626" s="40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53"/>
      <c r="B627" s="53"/>
      <c r="C627" s="53"/>
      <c r="D627" s="53"/>
      <c r="E627" s="53"/>
      <c r="F627" s="53"/>
      <c r="G627" s="40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53"/>
      <c r="B628" s="53"/>
      <c r="C628" s="53"/>
      <c r="D628" s="53"/>
      <c r="E628" s="53"/>
      <c r="F628" s="53"/>
      <c r="G628" s="40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53"/>
      <c r="B629" s="53"/>
      <c r="C629" s="53"/>
      <c r="D629" s="53"/>
      <c r="E629" s="53"/>
      <c r="F629" s="53"/>
      <c r="G629" s="40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53"/>
      <c r="B630" s="53"/>
      <c r="C630" s="53"/>
      <c r="D630" s="53"/>
      <c r="E630" s="53"/>
      <c r="F630" s="53"/>
      <c r="G630" s="40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53"/>
      <c r="B631" s="53"/>
      <c r="C631" s="53"/>
      <c r="D631" s="53"/>
      <c r="E631" s="53"/>
      <c r="F631" s="53"/>
      <c r="G631" s="40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53"/>
      <c r="B632" s="53"/>
      <c r="C632" s="53"/>
      <c r="D632" s="53"/>
      <c r="E632" s="53"/>
      <c r="F632" s="53"/>
      <c r="G632" s="40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53"/>
      <c r="B633" s="53"/>
      <c r="C633" s="53"/>
      <c r="D633" s="53"/>
      <c r="E633" s="53"/>
      <c r="F633" s="53"/>
      <c r="G633" s="40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53"/>
      <c r="B634" s="53"/>
      <c r="C634" s="53"/>
      <c r="D634" s="53"/>
      <c r="E634" s="53"/>
      <c r="F634" s="53"/>
      <c r="G634" s="40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53"/>
      <c r="B635" s="53"/>
      <c r="C635" s="53"/>
      <c r="D635" s="53"/>
      <c r="E635" s="53"/>
      <c r="F635" s="53"/>
      <c r="G635" s="40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53"/>
      <c r="B636" s="53"/>
      <c r="C636" s="53"/>
      <c r="D636" s="53"/>
      <c r="E636" s="53"/>
      <c r="F636" s="53"/>
      <c r="G636" s="40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53"/>
      <c r="B637" s="53"/>
      <c r="C637" s="53"/>
      <c r="D637" s="53"/>
      <c r="E637" s="53"/>
      <c r="F637" s="53"/>
      <c r="G637" s="40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53"/>
      <c r="B638" s="53"/>
      <c r="C638" s="53"/>
      <c r="D638" s="53"/>
      <c r="E638" s="53"/>
      <c r="F638" s="53"/>
      <c r="G638" s="40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53"/>
      <c r="B639" s="53"/>
      <c r="C639" s="53"/>
      <c r="D639" s="53"/>
      <c r="E639" s="53"/>
      <c r="F639" s="53"/>
      <c r="G639" s="40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53"/>
      <c r="B640" s="53"/>
      <c r="C640" s="53"/>
      <c r="D640" s="53"/>
      <c r="E640" s="53"/>
      <c r="F640" s="53"/>
      <c r="G640" s="40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53"/>
      <c r="B641" s="53"/>
      <c r="C641" s="53"/>
      <c r="D641" s="53"/>
      <c r="E641" s="53"/>
      <c r="F641" s="53"/>
      <c r="G641" s="40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53"/>
      <c r="B642" s="53"/>
      <c r="C642" s="53"/>
      <c r="D642" s="53"/>
      <c r="E642" s="53"/>
      <c r="F642" s="53"/>
      <c r="G642" s="40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53"/>
      <c r="B643" s="53"/>
      <c r="C643" s="53"/>
      <c r="D643" s="53"/>
      <c r="E643" s="53"/>
      <c r="F643" s="53"/>
      <c r="G643" s="40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53"/>
      <c r="B644" s="53"/>
      <c r="C644" s="53"/>
      <c r="D644" s="53"/>
      <c r="E644" s="53"/>
      <c r="F644" s="53"/>
      <c r="G644" s="40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53"/>
      <c r="B645" s="53"/>
      <c r="C645" s="53"/>
      <c r="D645" s="53"/>
      <c r="E645" s="53"/>
      <c r="F645" s="53"/>
      <c r="G645" s="40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53"/>
      <c r="B646" s="53"/>
      <c r="C646" s="53"/>
      <c r="D646" s="53"/>
      <c r="E646" s="53"/>
      <c r="F646" s="53"/>
      <c r="G646" s="40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53"/>
      <c r="B647" s="53"/>
      <c r="C647" s="53"/>
      <c r="D647" s="53"/>
      <c r="E647" s="53"/>
      <c r="F647" s="53"/>
      <c r="G647" s="40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53"/>
      <c r="B648" s="53"/>
      <c r="C648" s="53"/>
      <c r="D648" s="53"/>
      <c r="E648" s="53"/>
      <c r="F648" s="53"/>
      <c r="G648" s="40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53"/>
      <c r="B649" s="53"/>
      <c r="C649" s="53"/>
      <c r="D649" s="53"/>
      <c r="E649" s="53"/>
      <c r="F649" s="53"/>
      <c r="G649" s="40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53"/>
      <c r="B650" s="53"/>
      <c r="C650" s="53"/>
      <c r="D650" s="53"/>
      <c r="E650" s="53"/>
      <c r="F650" s="53"/>
      <c r="G650" s="40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53"/>
      <c r="B651" s="53"/>
      <c r="C651" s="53"/>
      <c r="D651" s="53"/>
      <c r="E651" s="53"/>
      <c r="F651" s="53"/>
      <c r="G651" s="40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53"/>
      <c r="B652" s="53"/>
      <c r="C652" s="53"/>
      <c r="D652" s="53"/>
      <c r="E652" s="53"/>
      <c r="F652" s="53"/>
      <c r="G652" s="40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53"/>
      <c r="B653" s="53"/>
      <c r="C653" s="53"/>
      <c r="D653" s="53"/>
      <c r="E653" s="53"/>
      <c r="F653" s="53"/>
      <c r="G653" s="40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53"/>
      <c r="B654" s="53"/>
      <c r="C654" s="53"/>
      <c r="D654" s="53"/>
      <c r="E654" s="53"/>
      <c r="F654" s="53"/>
      <c r="G654" s="40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53"/>
      <c r="B655" s="53"/>
      <c r="C655" s="53"/>
      <c r="D655" s="53"/>
      <c r="E655" s="53"/>
      <c r="F655" s="53"/>
      <c r="G655" s="40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53"/>
      <c r="B656" s="53"/>
      <c r="C656" s="53"/>
      <c r="D656" s="53"/>
      <c r="E656" s="53"/>
      <c r="F656" s="53"/>
      <c r="G656" s="40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53"/>
      <c r="B657" s="53"/>
      <c r="C657" s="53"/>
      <c r="D657" s="53"/>
      <c r="E657" s="53"/>
      <c r="F657" s="53"/>
      <c r="G657" s="40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53"/>
      <c r="B658" s="53"/>
      <c r="C658" s="53"/>
      <c r="D658" s="53"/>
      <c r="E658" s="53"/>
      <c r="F658" s="53"/>
      <c r="G658" s="40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53"/>
      <c r="B659" s="53"/>
      <c r="C659" s="53"/>
      <c r="D659" s="53"/>
      <c r="E659" s="53"/>
      <c r="F659" s="53"/>
      <c r="G659" s="40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53"/>
      <c r="B660" s="53"/>
      <c r="C660" s="53"/>
      <c r="D660" s="53"/>
      <c r="E660" s="53"/>
      <c r="F660" s="53"/>
      <c r="G660" s="40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53"/>
      <c r="B661" s="53"/>
      <c r="C661" s="53"/>
      <c r="D661" s="53"/>
      <c r="E661" s="53"/>
      <c r="F661" s="53"/>
      <c r="G661" s="40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53"/>
      <c r="B662" s="53"/>
      <c r="C662" s="53"/>
      <c r="D662" s="53"/>
      <c r="E662" s="53"/>
      <c r="F662" s="53"/>
      <c r="G662" s="40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53"/>
      <c r="B663" s="53"/>
      <c r="C663" s="53"/>
      <c r="D663" s="53"/>
      <c r="E663" s="53"/>
      <c r="F663" s="53"/>
      <c r="G663" s="40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53"/>
      <c r="B664" s="53"/>
      <c r="C664" s="53"/>
      <c r="D664" s="53"/>
      <c r="E664" s="53"/>
      <c r="F664" s="53"/>
      <c r="G664" s="40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53"/>
      <c r="B665" s="53"/>
      <c r="C665" s="53"/>
      <c r="D665" s="53"/>
      <c r="E665" s="53"/>
      <c r="F665" s="53"/>
      <c r="G665" s="40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53"/>
      <c r="B666" s="53"/>
      <c r="C666" s="53"/>
      <c r="D666" s="53"/>
      <c r="E666" s="53"/>
      <c r="F666" s="53"/>
      <c r="G666" s="40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53"/>
      <c r="B667" s="53"/>
      <c r="C667" s="53"/>
      <c r="D667" s="53"/>
      <c r="E667" s="53"/>
      <c r="F667" s="53"/>
      <c r="G667" s="40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53"/>
      <c r="B668" s="53"/>
      <c r="C668" s="53"/>
      <c r="D668" s="53"/>
      <c r="E668" s="53"/>
      <c r="F668" s="53"/>
      <c r="G668" s="40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53"/>
      <c r="B669" s="53"/>
      <c r="C669" s="53"/>
      <c r="D669" s="53"/>
      <c r="E669" s="53"/>
      <c r="F669" s="53"/>
      <c r="G669" s="40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53"/>
      <c r="B670" s="53"/>
      <c r="C670" s="53"/>
      <c r="D670" s="53"/>
      <c r="E670" s="53"/>
      <c r="F670" s="53"/>
      <c r="G670" s="40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53"/>
      <c r="B671" s="53"/>
      <c r="C671" s="53"/>
      <c r="D671" s="53"/>
      <c r="E671" s="53"/>
      <c r="F671" s="53"/>
      <c r="G671" s="40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53"/>
      <c r="B672" s="53"/>
      <c r="C672" s="53"/>
      <c r="D672" s="53"/>
      <c r="E672" s="53"/>
      <c r="F672" s="53"/>
      <c r="G672" s="40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53"/>
      <c r="B673" s="53"/>
      <c r="C673" s="53"/>
      <c r="D673" s="53"/>
      <c r="E673" s="53"/>
      <c r="F673" s="53"/>
      <c r="G673" s="40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53"/>
      <c r="B674" s="53"/>
      <c r="C674" s="53"/>
      <c r="D674" s="53"/>
      <c r="E674" s="53"/>
      <c r="F674" s="53"/>
      <c r="G674" s="40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53"/>
      <c r="B675" s="53"/>
      <c r="C675" s="53"/>
      <c r="D675" s="53"/>
      <c r="E675" s="53"/>
      <c r="F675" s="53"/>
      <c r="G675" s="40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53"/>
      <c r="B676" s="53"/>
      <c r="C676" s="53"/>
      <c r="D676" s="53"/>
      <c r="E676" s="53"/>
      <c r="F676" s="53"/>
      <c r="G676" s="40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53"/>
      <c r="B677" s="53"/>
      <c r="C677" s="53"/>
      <c r="D677" s="53"/>
      <c r="E677" s="53"/>
      <c r="F677" s="53"/>
      <c r="G677" s="40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53"/>
      <c r="B678" s="53"/>
      <c r="C678" s="53"/>
      <c r="D678" s="53"/>
      <c r="E678" s="53"/>
      <c r="F678" s="53"/>
      <c r="G678" s="40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53"/>
      <c r="B679" s="53"/>
      <c r="C679" s="53"/>
      <c r="D679" s="53"/>
      <c r="E679" s="53"/>
      <c r="F679" s="53"/>
      <c r="G679" s="40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53"/>
      <c r="B680" s="53"/>
      <c r="C680" s="53"/>
      <c r="D680" s="53"/>
      <c r="E680" s="53"/>
      <c r="F680" s="53"/>
      <c r="G680" s="40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53"/>
      <c r="B681" s="53"/>
      <c r="C681" s="53"/>
      <c r="D681" s="53"/>
      <c r="E681" s="53"/>
      <c r="F681" s="53"/>
      <c r="G681" s="40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53"/>
      <c r="B682" s="53"/>
      <c r="C682" s="53"/>
      <c r="D682" s="53"/>
      <c r="E682" s="53"/>
      <c r="F682" s="53"/>
      <c r="G682" s="40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53"/>
      <c r="B683" s="53"/>
      <c r="C683" s="53"/>
      <c r="D683" s="53"/>
      <c r="E683" s="53"/>
      <c r="F683" s="53"/>
      <c r="G683" s="40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53"/>
      <c r="B684" s="53"/>
      <c r="C684" s="53"/>
      <c r="D684" s="53"/>
      <c r="E684" s="53"/>
      <c r="F684" s="53"/>
      <c r="G684" s="40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53"/>
      <c r="B685" s="53"/>
      <c r="C685" s="53"/>
      <c r="D685" s="53"/>
      <c r="E685" s="53"/>
      <c r="F685" s="53"/>
      <c r="G685" s="40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53"/>
      <c r="B686" s="53"/>
      <c r="C686" s="53"/>
      <c r="D686" s="53"/>
      <c r="E686" s="53"/>
      <c r="F686" s="53"/>
      <c r="G686" s="40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53"/>
      <c r="B687" s="53"/>
      <c r="C687" s="53"/>
      <c r="D687" s="53"/>
      <c r="E687" s="53"/>
      <c r="F687" s="53"/>
      <c r="G687" s="40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53"/>
      <c r="B688" s="53"/>
      <c r="C688" s="53"/>
      <c r="D688" s="53"/>
      <c r="E688" s="53"/>
      <c r="F688" s="53"/>
      <c r="G688" s="40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53"/>
      <c r="B689" s="53"/>
      <c r="C689" s="53"/>
      <c r="D689" s="53"/>
      <c r="E689" s="53"/>
      <c r="F689" s="53"/>
      <c r="G689" s="40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53"/>
      <c r="B690" s="53"/>
      <c r="C690" s="53"/>
      <c r="D690" s="53"/>
      <c r="E690" s="53"/>
      <c r="F690" s="53"/>
      <c r="G690" s="40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53"/>
      <c r="B691" s="53"/>
      <c r="C691" s="53"/>
      <c r="D691" s="53"/>
      <c r="E691" s="53"/>
      <c r="F691" s="53"/>
      <c r="G691" s="40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53"/>
      <c r="B692" s="53"/>
      <c r="C692" s="53"/>
      <c r="D692" s="53"/>
      <c r="E692" s="53"/>
      <c r="F692" s="53"/>
      <c r="G692" s="40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53"/>
      <c r="B693" s="53"/>
      <c r="C693" s="53"/>
      <c r="D693" s="53"/>
      <c r="E693" s="53"/>
      <c r="F693" s="53"/>
      <c r="G693" s="40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53"/>
      <c r="B694" s="53"/>
      <c r="C694" s="53"/>
      <c r="D694" s="53"/>
      <c r="E694" s="53"/>
      <c r="F694" s="53"/>
      <c r="G694" s="40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53"/>
      <c r="B695" s="53"/>
      <c r="C695" s="53"/>
      <c r="D695" s="53"/>
      <c r="E695" s="53"/>
      <c r="F695" s="53"/>
      <c r="G695" s="40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53"/>
      <c r="B696" s="53"/>
      <c r="C696" s="53"/>
      <c r="D696" s="53"/>
      <c r="E696" s="53"/>
      <c r="F696" s="53"/>
      <c r="G696" s="40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53"/>
      <c r="B697" s="53"/>
      <c r="C697" s="53"/>
      <c r="D697" s="53"/>
      <c r="E697" s="53"/>
      <c r="F697" s="53"/>
      <c r="G697" s="40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53"/>
      <c r="B698" s="53"/>
      <c r="C698" s="53"/>
      <c r="D698" s="53"/>
      <c r="E698" s="53"/>
      <c r="F698" s="53"/>
      <c r="G698" s="40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53"/>
      <c r="B699" s="53"/>
      <c r="C699" s="53"/>
      <c r="D699" s="53"/>
      <c r="E699" s="53"/>
      <c r="F699" s="53"/>
      <c r="G699" s="40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53"/>
      <c r="B700" s="53"/>
      <c r="C700" s="53"/>
      <c r="D700" s="53"/>
      <c r="E700" s="53"/>
      <c r="F700" s="53"/>
      <c r="G700" s="40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53"/>
      <c r="B701" s="53"/>
      <c r="C701" s="53"/>
      <c r="D701" s="53"/>
      <c r="E701" s="53"/>
      <c r="F701" s="53"/>
      <c r="G701" s="40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53"/>
      <c r="B702" s="53"/>
      <c r="C702" s="53"/>
      <c r="D702" s="53"/>
      <c r="E702" s="53"/>
      <c r="F702" s="53"/>
      <c r="G702" s="40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53"/>
      <c r="B703" s="53"/>
      <c r="C703" s="53"/>
      <c r="D703" s="53"/>
      <c r="E703" s="53"/>
      <c r="F703" s="53"/>
      <c r="G703" s="40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53"/>
      <c r="B704" s="53"/>
      <c r="C704" s="53"/>
      <c r="D704" s="53"/>
      <c r="E704" s="53"/>
      <c r="F704" s="53"/>
      <c r="G704" s="40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53"/>
      <c r="B705" s="53"/>
      <c r="C705" s="53"/>
      <c r="D705" s="53"/>
      <c r="E705" s="53"/>
      <c r="F705" s="53"/>
      <c r="G705" s="40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53"/>
      <c r="B706" s="53"/>
      <c r="C706" s="53"/>
      <c r="D706" s="53"/>
      <c r="E706" s="53"/>
      <c r="F706" s="53"/>
      <c r="G706" s="40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53"/>
      <c r="B707" s="53"/>
      <c r="C707" s="53"/>
      <c r="D707" s="53"/>
      <c r="E707" s="53"/>
      <c r="F707" s="53"/>
      <c r="G707" s="40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53"/>
      <c r="B708" s="53"/>
      <c r="C708" s="53"/>
      <c r="D708" s="53"/>
      <c r="E708" s="53"/>
      <c r="F708" s="53"/>
      <c r="G708" s="40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53"/>
      <c r="B709" s="53"/>
      <c r="C709" s="53"/>
      <c r="D709" s="53"/>
      <c r="E709" s="53"/>
      <c r="F709" s="53"/>
      <c r="G709" s="40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53"/>
      <c r="B710" s="53"/>
      <c r="C710" s="53"/>
      <c r="D710" s="53"/>
      <c r="E710" s="53"/>
      <c r="F710" s="53"/>
      <c r="G710" s="40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53"/>
      <c r="B711" s="53"/>
      <c r="C711" s="53"/>
      <c r="D711" s="53"/>
      <c r="E711" s="53"/>
      <c r="F711" s="53"/>
      <c r="G711" s="40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53"/>
      <c r="B712" s="53"/>
      <c r="C712" s="53"/>
      <c r="D712" s="53"/>
      <c r="E712" s="53"/>
      <c r="F712" s="53"/>
      <c r="G712" s="40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53"/>
      <c r="B713" s="53"/>
      <c r="C713" s="53"/>
      <c r="D713" s="53"/>
      <c r="E713" s="53"/>
      <c r="F713" s="53"/>
      <c r="G713" s="40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53"/>
      <c r="B714" s="53"/>
      <c r="C714" s="53"/>
      <c r="D714" s="53"/>
      <c r="E714" s="53"/>
      <c r="F714" s="53"/>
      <c r="G714" s="40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53"/>
      <c r="B715" s="53"/>
      <c r="C715" s="53"/>
      <c r="D715" s="53"/>
      <c r="E715" s="53"/>
      <c r="F715" s="53"/>
      <c r="G715" s="40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53"/>
      <c r="B716" s="53"/>
      <c r="C716" s="53"/>
      <c r="D716" s="53"/>
      <c r="E716" s="53"/>
      <c r="F716" s="53"/>
      <c r="G716" s="40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53"/>
      <c r="B717" s="53"/>
      <c r="C717" s="53"/>
      <c r="D717" s="53"/>
      <c r="E717" s="53"/>
      <c r="F717" s="53"/>
      <c r="G717" s="40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53"/>
      <c r="B718" s="53"/>
      <c r="C718" s="53"/>
      <c r="D718" s="53"/>
      <c r="E718" s="53"/>
      <c r="F718" s="53"/>
      <c r="G718" s="40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53"/>
      <c r="B719" s="53"/>
      <c r="C719" s="53"/>
      <c r="D719" s="53"/>
      <c r="E719" s="53"/>
      <c r="F719" s="53"/>
      <c r="G719" s="40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53"/>
      <c r="B720" s="53"/>
      <c r="C720" s="53"/>
      <c r="D720" s="53"/>
      <c r="E720" s="53"/>
      <c r="F720" s="53"/>
      <c r="G720" s="40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53"/>
      <c r="B721" s="53"/>
      <c r="C721" s="53"/>
      <c r="D721" s="53"/>
      <c r="E721" s="53"/>
      <c r="F721" s="53"/>
      <c r="G721" s="40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53"/>
      <c r="B722" s="53"/>
      <c r="C722" s="53"/>
      <c r="D722" s="53"/>
      <c r="E722" s="53"/>
      <c r="F722" s="53"/>
      <c r="G722" s="40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53"/>
      <c r="B723" s="53"/>
      <c r="C723" s="53"/>
      <c r="D723" s="53"/>
      <c r="E723" s="53"/>
      <c r="F723" s="53"/>
      <c r="G723" s="40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53"/>
      <c r="B724" s="53"/>
      <c r="C724" s="53"/>
      <c r="D724" s="53"/>
      <c r="E724" s="53"/>
      <c r="F724" s="53"/>
      <c r="G724" s="40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53"/>
      <c r="B725" s="53"/>
      <c r="C725" s="53"/>
      <c r="D725" s="53"/>
      <c r="E725" s="53"/>
      <c r="F725" s="53"/>
      <c r="G725" s="40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53"/>
      <c r="B726" s="53"/>
      <c r="C726" s="53"/>
      <c r="D726" s="53"/>
      <c r="E726" s="53"/>
      <c r="F726" s="53"/>
      <c r="G726" s="40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53"/>
      <c r="B727" s="53"/>
      <c r="C727" s="53"/>
      <c r="D727" s="53"/>
      <c r="E727" s="53"/>
      <c r="F727" s="53"/>
      <c r="G727" s="40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53"/>
      <c r="B728" s="53"/>
      <c r="C728" s="53"/>
      <c r="D728" s="53"/>
      <c r="E728" s="53"/>
      <c r="F728" s="53"/>
      <c r="G728" s="40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53"/>
      <c r="B729" s="53"/>
      <c r="C729" s="53"/>
      <c r="D729" s="53"/>
      <c r="E729" s="53"/>
      <c r="F729" s="53"/>
      <c r="G729" s="40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53"/>
      <c r="B730" s="53"/>
      <c r="C730" s="53"/>
      <c r="D730" s="53"/>
      <c r="E730" s="53"/>
      <c r="F730" s="53"/>
      <c r="G730" s="40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53"/>
      <c r="B731" s="53"/>
      <c r="C731" s="53"/>
      <c r="D731" s="53"/>
      <c r="E731" s="53"/>
      <c r="F731" s="53"/>
      <c r="G731" s="40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53"/>
      <c r="B732" s="53"/>
      <c r="C732" s="53"/>
      <c r="D732" s="53"/>
      <c r="E732" s="53"/>
      <c r="F732" s="53"/>
      <c r="G732" s="40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53"/>
      <c r="B733" s="53"/>
      <c r="C733" s="53"/>
      <c r="D733" s="53"/>
      <c r="E733" s="53"/>
      <c r="F733" s="53"/>
      <c r="G733" s="40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53"/>
      <c r="B734" s="53"/>
      <c r="C734" s="53"/>
      <c r="D734" s="53"/>
      <c r="E734" s="53"/>
      <c r="F734" s="53"/>
      <c r="G734" s="40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53"/>
      <c r="B735" s="53"/>
      <c r="C735" s="53"/>
      <c r="D735" s="53"/>
      <c r="E735" s="53"/>
      <c r="F735" s="53"/>
      <c r="G735" s="40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53"/>
      <c r="B736" s="53"/>
      <c r="C736" s="53"/>
      <c r="D736" s="53"/>
      <c r="E736" s="53"/>
      <c r="F736" s="53"/>
      <c r="G736" s="40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53"/>
      <c r="B737" s="53"/>
      <c r="C737" s="53"/>
      <c r="D737" s="53"/>
      <c r="E737" s="53"/>
      <c r="F737" s="53"/>
      <c r="G737" s="40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53"/>
      <c r="B738" s="53"/>
      <c r="C738" s="53"/>
      <c r="D738" s="53"/>
      <c r="E738" s="53"/>
      <c r="F738" s="53"/>
      <c r="G738" s="40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53"/>
      <c r="B739" s="53"/>
      <c r="C739" s="53"/>
      <c r="D739" s="53"/>
      <c r="E739" s="53"/>
      <c r="F739" s="53"/>
      <c r="G739" s="40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53"/>
      <c r="B740" s="53"/>
      <c r="C740" s="53"/>
      <c r="D740" s="53"/>
      <c r="E740" s="53"/>
      <c r="F740" s="53"/>
      <c r="G740" s="40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53"/>
      <c r="B741" s="53"/>
      <c r="C741" s="53"/>
      <c r="D741" s="53"/>
      <c r="E741" s="53"/>
      <c r="F741" s="53"/>
      <c r="G741" s="40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53"/>
      <c r="B742" s="53"/>
      <c r="C742" s="53"/>
      <c r="D742" s="53"/>
      <c r="E742" s="53"/>
      <c r="F742" s="53"/>
      <c r="G742" s="40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53"/>
      <c r="B743" s="53"/>
      <c r="C743" s="53"/>
      <c r="D743" s="53"/>
      <c r="E743" s="53"/>
      <c r="F743" s="53"/>
      <c r="G743" s="40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53"/>
      <c r="B744" s="53"/>
      <c r="C744" s="53"/>
      <c r="D744" s="53"/>
      <c r="E744" s="53"/>
      <c r="F744" s="53"/>
      <c r="G744" s="40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53"/>
      <c r="B745" s="53"/>
      <c r="C745" s="53"/>
      <c r="D745" s="53"/>
      <c r="E745" s="53"/>
      <c r="F745" s="53"/>
      <c r="G745" s="40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53"/>
      <c r="B746" s="53"/>
      <c r="C746" s="53"/>
      <c r="D746" s="53"/>
      <c r="E746" s="53"/>
      <c r="F746" s="53"/>
      <c r="G746" s="40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53"/>
      <c r="B747" s="53"/>
      <c r="C747" s="53"/>
      <c r="D747" s="53"/>
      <c r="E747" s="53"/>
      <c r="F747" s="53"/>
      <c r="G747" s="40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53"/>
      <c r="B748" s="53"/>
      <c r="C748" s="53"/>
      <c r="D748" s="53"/>
      <c r="E748" s="53"/>
      <c r="F748" s="53"/>
      <c r="G748" s="40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53"/>
      <c r="B749" s="53"/>
      <c r="C749" s="53"/>
      <c r="D749" s="53"/>
      <c r="E749" s="53"/>
      <c r="F749" s="53"/>
      <c r="G749" s="40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53"/>
      <c r="B750" s="53"/>
      <c r="C750" s="53"/>
      <c r="D750" s="53"/>
      <c r="E750" s="53"/>
      <c r="F750" s="53"/>
      <c r="G750" s="40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53"/>
      <c r="B751" s="53"/>
      <c r="C751" s="53"/>
      <c r="D751" s="53"/>
      <c r="E751" s="53"/>
      <c r="F751" s="53"/>
      <c r="G751" s="40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53"/>
      <c r="B752" s="53"/>
      <c r="C752" s="53"/>
      <c r="D752" s="53"/>
      <c r="E752" s="53"/>
      <c r="F752" s="53"/>
      <c r="G752" s="40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53"/>
      <c r="B753" s="53"/>
      <c r="C753" s="53"/>
      <c r="D753" s="53"/>
      <c r="E753" s="53"/>
      <c r="F753" s="53"/>
      <c r="G753" s="40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53"/>
      <c r="B754" s="53"/>
      <c r="C754" s="53"/>
      <c r="D754" s="53"/>
      <c r="E754" s="53"/>
      <c r="F754" s="53"/>
      <c r="G754" s="40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53"/>
      <c r="B755" s="53"/>
      <c r="C755" s="53"/>
      <c r="D755" s="53"/>
      <c r="E755" s="53"/>
      <c r="F755" s="53"/>
      <c r="G755" s="40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53"/>
      <c r="B756" s="53"/>
      <c r="C756" s="53"/>
      <c r="D756" s="53"/>
      <c r="E756" s="53"/>
      <c r="F756" s="53"/>
      <c r="G756" s="40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53"/>
      <c r="B757" s="53"/>
      <c r="C757" s="53"/>
      <c r="D757" s="53"/>
      <c r="E757" s="53"/>
      <c r="F757" s="53"/>
      <c r="G757" s="40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53"/>
      <c r="B758" s="53"/>
      <c r="C758" s="53"/>
      <c r="D758" s="53"/>
      <c r="E758" s="53"/>
      <c r="F758" s="53"/>
      <c r="G758" s="40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53"/>
      <c r="B759" s="53"/>
      <c r="C759" s="53"/>
      <c r="D759" s="53"/>
      <c r="E759" s="53"/>
      <c r="F759" s="53"/>
      <c r="G759" s="40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53"/>
      <c r="B760" s="53"/>
      <c r="C760" s="53"/>
      <c r="D760" s="53"/>
      <c r="E760" s="53"/>
      <c r="F760" s="53"/>
      <c r="G760" s="40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53"/>
      <c r="B761" s="53"/>
      <c r="C761" s="53"/>
      <c r="D761" s="53"/>
      <c r="E761" s="53"/>
      <c r="F761" s="53"/>
      <c r="G761" s="40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53"/>
      <c r="B762" s="53"/>
      <c r="C762" s="53"/>
      <c r="D762" s="53"/>
      <c r="E762" s="53"/>
      <c r="F762" s="53"/>
      <c r="G762" s="40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53"/>
      <c r="B763" s="53"/>
      <c r="C763" s="53"/>
      <c r="D763" s="53"/>
      <c r="E763" s="53"/>
      <c r="F763" s="53"/>
      <c r="G763" s="40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53"/>
      <c r="B764" s="53"/>
      <c r="C764" s="53"/>
      <c r="D764" s="53"/>
      <c r="E764" s="53"/>
      <c r="F764" s="53"/>
      <c r="G764" s="40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53"/>
      <c r="B765" s="53"/>
      <c r="C765" s="53"/>
      <c r="D765" s="53"/>
      <c r="E765" s="53"/>
      <c r="F765" s="53"/>
      <c r="G765" s="40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53"/>
      <c r="B766" s="53"/>
      <c r="C766" s="53"/>
      <c r="D766" s="53"/>
      <c r="E766" s="53"/>
      <c r="F766" s="53"/>
      <c r="G766" s="40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53"/>
      <c r="B767" s="53"/>
      <c r="C767" s="53"/>
      <c r="D767" s="53"/>
      <c r="E767" s="53"/>
      <c r="F767" s="53"/>
      <c r="G767" s="40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53"/>
      <c r="B768" s="53"/>
      <c r="C768" s="53"/>
      <c r="D768" s="53"/>
      <c r="E768" s="53"/>
      <c r="F768" s="53"/>
      <c r="G768" s="40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53"/>
      <c r="B769" s="53"/>
      <c r="C769" s="53"/>
      <c r="D769" s="53"/>
      <c r="E769" s="53"/>
      <c r="F769" s="53"/>
      <c r="G769" s="40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53"/>
      <c r="B770" s="53"/>
      <c r="C770" s="53"/>
      <c r="D770" s="53"/>
      <c r="E770" s="53"/>
      <c r="F770" s="53"/>
      <c r="G770" s="40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53"/>
      <c r="B771" s="53"/>
      <c r="C771" s="53"/>
      <c r="D771" s="53"/>
      <c r="E771" s="53"/>
      <c r="F771" s="53"/>
      <c r="G771" s="40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53"/>
      <c r="B772" s="53"/>
      <c r="C772" s="53"/>
      <c r="D772" s="53"/>
      <c r="E772" s="53"/>
      <c r="F772" s="53"/>
      <c r="G772" s="40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53"/>
      <c r="B773" s="53"/>
      <c r="C773" s="53"/>
      <c r="D773" s="53"/>
      <c r="E773" s="53"/>
      <c r="F773" s="53"/>
      <c r="G773" s="40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53"/>
      <c r="B774" s="53"/>
      <c r="C774" s="53"/>
      <c r="D774" s="53"/>
      <c r="E774" s="53"/>
      <c r="F774" s="53"/>
      <c r="G774" s="40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53"/>
      <c r="B775" s="53"/>
      <c r="C775" s="53"/>
      <c r="D775" s="53"/>
      <c r="E775" s="53"/>
      <c r="F775" s="53"/>
      <c r="G775" s="40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53"/>
      <c r="B776" s="53"/>
      <c r="C776" s="53"/>
      <c r="D776" s="53"/>
      <c r="E776" s="53"/>
      <c r="F776" s="53"/>
      <c r="G776" s="40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53"/>
      <c r="B777" s="53"/>
      <c r="C777" s="53"/>
      <c r="D777" s="53"/>
      <c r="E777" s="53"/>
      <c r="F777" s="53"/>
      <c r="G777" s="40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53"/>
      <c r="B778" s="53"/>
      <c r="C778" s="53"/>
      <c r="D778" s="53"/>
      <c r="E778" s="53"/>
      <c r="F778" s="53"/>
      <c r="G778" s="40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53"/>
      <c r="B779" s="53"/>
      <c r="C779" s="53"/>
      <c r="D779" s="53"/>
      <c r="E779" s="53"/>
      <c r="F779" s="53"/>
      <c r="G779" s="40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53"/>
      <c r="B780" s="53"/>
      <c r="C780" s="53"/>
      <c r="D780" s="53"/>
      <c r="E780" s="53"/>
      <c r="F780" s="53"/>
      <c r="G780" s="40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53"/>
      <c r="B781" s="53"/>
      <c r="C781" s="53"/>
      <c r="D781" s="53"/>
      <c r="E781" s="53"/>
      <c r="F781" s="53"/>
      <c r="G781" s="40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53"/>
      <c r="B782" s="53"/>
      <c r="C782" s="53"/>
      <c r="D782" s="53"/>
      <c r="E782" s="53"/>
      <c r="F782" s="53"/>
      <c r="G782" s="40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53"/>
      <c r="B783" s="53"/>
      <c r="C783" s="53"/>
      <c r="D783" s="53"/>
      <c r="E783" s="53"/>
      <c r="F783" s="53"/>
      <c r="G783" s="40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53"/>
      <c r="B784" s="53"/>
      <c r="C784" s="53"/>
      <c r="D784" s="53"/>
      <c r="E784" s="53"/>
      <c r="F784" s="53"/>
      <c r="G784" s="40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53"/>
      <c r="B785" s="53"/>
      <c r="C785" s="53"/>
      <c r="D785" s="53"/>
      <c r="E785" s="53"/>
      <c r="F785" s="53"/>
      <c r="G785" s="40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53"/>
      <c r="B786" s="53"/>
      <c r="C786" s="53"/>
      <c r="D786" s="53"/>
      <c r="E786" s="53"/>
      <c r="F786" s="53"/>
      <c r="G786" s="40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53"/>
      <c r="B787" s="53"/>
      <c r="C787" s="53"/>
      <c r="D787" s="53"/>
      <c r="E787" s="53"/>
      <c r="F787" s="53"/>
      <c r="G787" s="40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53"/>
      <c r="B788" s="53"/>
      <c r="C788" s="53"/>
      <c r="D788" s="53"/>
      <c r="E788" s="53"/>
      <c r="F788" s="53"/>
      <c r="G788" s="40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53"/>
      <c r="B789" s="53"/>
      <c r="C789" s="53"/>
      <c r="D789" s="53"/>
      <c r="E789" s="53"/>
      <c r="F789" s="53"/>
      <c r="G789" s="40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53"/>
      <c r="B790" s="53"/>
      <c r="C790" s="53"/>
      <c r="D790" s="53"/>
      <c r="E790" s="53"/>
      <c r="F790" s="53"/>
      <c r="G790" s="40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53"/>
      <c r="B791" s="53"/>
      <c r="C791" s="53"/>
      <c r="D791" s="53"/>
      <c r="E791" s="53"/>
      <c r="F791" s="53"/>
      <c r="G791" s="40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53"/>
      <c r="B792" s="53"/>
      <c r="C792" s="53"/>
      <c r="D792" s="53"/>
      <c r="E792" s="53"/>
      <c r="F792" s="53"/>
      <c r="G792" s="40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53"/>
      <c r="B793" s="53"/>
      <c r="C793" s="53"/>
      <c r="D793" s="53"/>
      <c r="E793" s="53"/>
      <c r="F793" s="53"/>
      <c r="G793" s="40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53"/>
      <c r="B794" s="53"/>
      <c r="C794" s="53"/>
      <c r="D794" s="53"/>
      <c r="E794" s="53"/>
      <c r="F794" s="53"/>
      <c r="G794" s="40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53"/>
      <c r="B795" s="53"/>
      <c r="C795" s="53"/>
      <c r="D795" s="53"/>
      <c r="E795" s="53"/>
      <c r="F795" s="53"/>
      <c r="G795" s="40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53"/>
      <c r="B796" s="53"/>
      <c r="C796" s="53"/>
      <c r="D796" s="53"/>
      <c r="E796" s="53"/>
      <c r="F796" s="53"/>
      <c r="G796" s="40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53"/>
      <c r="B797" s="53"/>
      <c r="C797" s="53"/>
      <c r="D797" s="53"/>
      <c r="E797" s="53"/>
      <c r="F797" s="53"/>
      <c r="G797" s="40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53"/>
      <c r="B798" s="53"/>
      <c r="C798" s="53"/>
      <c r="D798" s="53"/>
      <c r="E798" s="53"/>
      <c r="F798" s="53"/>
      <c r="G798" s="40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53"/>
      <c r="B799" s="53"/>
      <c r="C799" s="53"/>
      <c r="D799" s="53"/>
      <c r="E799" s="53"/>
      <c r="F799" s="53"/>
      <c r="G799" s="40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53"/>
      <c r="B800" s="53"/>
      <c r="C800" s="53"/>
      <c r="D800" s="53"/>
      <c r="E800" s="53"/>
      <c r="F800" s="53"/>
      <c r="G800" s="40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53"/>
      <c r="B801" s="53"/>
      <c r="C801" s="53"/>
      <c r="D801" s="53"/>
      <c r="E801" s="53"/>
      <c r="F801" s="53"/>
      <c r="G801" s="40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53"/>
      <c r="B802" s="53"/>
      <c r="C802" s="53"/>
      <c r="D802" s="53"/>
      <c r="E802" s="53"/>
      <c r="F802" s="53"/>
      <c r="G802" s="40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53"/>
      <c r="B803" s="53"/>
      <c r="C803" s="53"/>
      <c r="D803" s="53"/>
      <c r="E803" s="53"/>
      <c r="F803" s="53"/>
      <c r="G803" s="40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53"/>
      <c r="B804" s="53"/>
      <c r="C804" s="53"/>
      <c r="D804" s="53"/>
      <c r="E804" s="53"/>
      <c r="F804" s="53"/>
      <c r="G804" s="40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53"/>
      <c r="B805" s="53"/>
      <c r="C805" s="53"/>
      <c r="D805" s="53"/>
      <c r="E805" s="53"/>
      <c r="F805" s="53"/>
      <c r="G805" s="40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53"/>
      <c r="B806" s="53"/>
      <c r="C806" s="53"/>
      <c r="D806" s="53"/>
      <c r="E806" s="53"/>
      <c r="F806" s="53"/>
      <c r="G806" s="40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53"/>
      <c r="B807" s="53"/>
      <c r="C807" s="53"/>
      <c r="D807" s="53"/>
      <c r="E807" s="53"/>
      <c r="F807" s="53"/>
      <c r="G807" s="40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53"/>
      <c r="B808" s="53"/>
      <c r="C808" s="53"/>
      <c r="D808" s="53"/>
      <c r="E808" s="53"/>
      <c r="F808" s="53"/>
      <c r="G808" s="40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53"/>
      <c r="B809" s="53"/>
      <c r="C809" s="53"/>
      <c r="D809" s="53"/>
      <c r="E809" s="53"/>
      <c r="F809" s="53"/>
      <c r="G809" s="40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53"/>
      <c r="B810" s="53"/>
      <c r="C810" s="53"/>
      <c r="D810" s="53"/>
      <c r="E810" s="53"/>
      <c r="F810" s="53"/>
      <c r="G810" s="40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53"/>
      <c r="B811" s="53"/>
      <c r="C811" s="53"/>
      <c r="D811" s="53"/>
      <c r="E811" s="53"/>
      <c r="F811" s="53"/>
      <c r="G811" s="40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53"/>
      <c r="B812" s="53"/>
      <c r="C812" s="53"/>
      <c r="D812" s="53"/>
      <c r="E812" s="53"/>
      <c r="F812" s="53"/>
      <c r="G812" s="40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53"/>
      <c r="B813" s="53"/>
      <c r="C813" s="53"/>
      <c r="D813" s="53"/>
      <c r="E813" s="53"/>
      <c r="F813" s="53"/>
      <c r="G813" s="40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53"/>
      <c r="B814" s="53"/>
      <c r="C814" s="53"/>
      <c r="D814" s="53"/>
      <c r="E814" s="53"/>
      <c r="F814" s="53"/>
      <c r="G814" s="40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53"/>
      <c r="B815" s="53"/>
      <c r="C815" s="53"/>
      <c r="D815" s="53"/>
      <c r="E815" s="53"/>
      <c r="F815" s="53"/>
      <c r="G815" s="40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53"/>
      <c r="B816" s="53"/>
      <c r="C816" s="53"/>
      <c r="D816" s="53"/>
      <c r="E816" s="53"/>
      <c r="F816" s="53"/>
      <c r="G816" s="40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53"/>
      <c r="B817" s="53"/>
      <c r="C817" s="53"/>
      <c r="D817" s="53"/>
      <c r="E817" s="53"/>
      <c r="F817" s="53"/>
      <c r="G817" s="40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53"/>
      <c r="B818" s="53"/>
      <c r="C818" s="53"/>
      <c r="D818" s="53"/>
      <c r="E818" s="53"/>
      <c r="F818" s="53"/>
      <c r="G818" s="40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53"/>
      <c r="B819" s="53"/>
      <c r="C819" s="53"/>
      <c r="D819" s="53"/>
      <c r="E819" s="53"/>
      <c r="F819" s="53"/>
      <c r="G819" s="40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53"/>
      <c r="B820" s="53"/>
      <c r="C820" s="53"/>
      <c r="D820" s="53"/>
      <c r="E820" s="53"/>
      <c r="F820" s="53"/>
      <c r="G820" s="40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53"/>
      <c r="B821" s="53"/>
      <c r="C821" s="53"/>
      <c r="D821" s="53"/>
      <c r="E821" s="53"/>
      <c r="F821" s="53"/>
      <c r="G821" s="40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53"/>
      <c r="B822" s="53"/>
      <c r="C822" s="53"/>
      <c r="D822" s="53"/>
      <c r="E822" s="53"/>
      <c r="F822" s="53"/>
      <c r="G822" s="40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53"/>
      <c r="B823" s="53"/>
      <c r="C823" s="53"/>
      <c r="D823" s="53"/>
      <c r="E823" s="53"/>
      <c r="F823" s="53"/>
      <c r="G823" s="40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53"/>
      <c r="B824" s="53"/>
      <c r="C824" s="53"/>
      <c r="D824" s="53"/>
      <c r="E824" s="53"/>
      <c r="F824" s="53"/>
      <c r="G824" s="40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53"/>
      <c r="B825" s="53"/>
      <c r="C825" s="53"/>
      <c r="D825" s="53"/>
      <c r="E825" s="53"/>
      <c r="F825" s="53"/>
      <c r="G825" s="40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53"/>
      <c r="B826" s="53"/>
      <c r="C826" s="53"/>
      <c r="D826" s="53"/>
      <c r="E826" s="53"/>
      <c r="F826" s="53"/>
      <c r="G826" s="40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53"/>
      <c r="B827" s="53"/>
      <c r="C827" s="53"/>
      <c r="D827" s="53"/>
      <c r="E827" s="53"/>
      <c r="F827" s="53"/>
      <c r="G827" s="40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53"/>
      <c r="B828" s="53"/>
      <c r="C828" s="53"/>
      <c r="D828" s="53"/>
      <c r="E828" s="53"/>
      <c r="F828" s="53"/>
      <c r="G828" s="40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53"/>
      <c r="B829" s="53"/>
      <c r="C829" s="53"/>
      <c r="D829" s="53"/>
      <c r="E829" s="53"/>
      <c r="F829" s="53"/>
      <c r="G829" s="40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53"/>
      <c r="B830" s="53"/>
      <c r="C830" s="53"/>
      <c r="D830" s="53"/>
      <c r="E830" s="53"/>
      <c r="F830" s="53"/>
      <c r="G830" s="40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53"/>
      <c r="B831" s="53"/>
      <c r="C831" s="53"/>
      <c r="D831" s="53"/>
      <c r="E831" s="53"/>
      <c r="F831" s="53"/>
      <c r="G831" s="40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53"/>
      <c r="B832" s="53"/>
      <c r="C832" s="53"/>
      <c r="D832" s="53"/>
      <c r="E832" s="53"/>
      <c r="F832" s="53"/>
      <c r="G832" s="40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53"/>
      <c r="B833" s="53"/>
      <c r="C833" s="53"/>
      <c r="D833" s="53"/>
      <c r="E833" s="53"/>
      <c r="F833" s="53"/>
      <c r="G833" s="40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53"/>
      <c r="B834" s="53"/>
      <c r="C834" s="53"/>
      <c r="D834" s="53"/>
      <c r="E834" s="53"/>
      <c r="F834" s="53"/>
      <c r="G834" s="40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53"/>
      <c r="B835" s="53"/>
      <c r="C835" s="53"/>
      <c r="D835" s="53"/>
      <c r="E835" s="53"/>
      <c r="F835" s="53"/>
      <c r="G835" s="40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53"/>
      <c r="B836" s="53"/>
      <c r="C836" s="53"/>
      <c r="D836" s="53"/>
      <c r="E836" s="53"/>
      <c r="F836" s="53"/>
      <c r="G836" s="40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53"/>
      <c r="B837" s="53"/>
      <c r="C837" s="53"/>
      <c r="D837" s="53"/>
      <c r="E837" s="53"/>
      <c r="F837" s="53"/>
      <c r="G837" s="40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53"/>
      <c r="B838" s="53"/>
      <c r="C838" s="53"/>
      <c r="D838" s="53"/>
      <c r="E838" s="53"/>
      <c r="F838" s="53"/>
      <c r="G838" s="40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53"/>
      <c r="B839" s="53"/>
      <c r="C839" s="53"/>
      <c r="D839" s="53"/>
      <c r="E839" s="53"/>
      <c r="F839" s="53"/>
      <c r="G839" s="40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53"/>
      <c r="B840" s="53"/>
      <c r="C840" s="53"/>
      <c r="D840" s="53"/>
      <c r="E840" s="53"/>
      <c r="F840" s="53"/>
      <c r="G840" s="40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53"/>
      <c r="B841" s="53"/>
      <c r="C841" s="53"/>
      <c r="D841" s="53"/>
      <c r="E841" s="53"/>
      <c r="F841" s="53"/>
      <c r="G841" s="40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53"/>
      <c r="B842" s="53"/>
      <c r="C842" s="53"/>
      <c r="D842" s="53"/>
      <c r="E842" s="53"/>
      <c r="F842" s="53"/>
      <c r="G842" s="40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53"/>
      <c r="B843" s="53"/>
      <c r="C843" s="53"/>
      <c r="D843" s="53"/>
      <c r="E843" s="53"/>
      <c r="F843" s="53"/>
      <c r="G843" s="40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53"/>
      <c r="B844" s="53"/>
      <c r="C844" s="53"/>
      <c r="D844" s="53"/>
      <c r="E844" s="53"/>
      <c r="F844" s="53"/>
      <c r="G844" s="40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53"/>
      <c r="B845" s="53"/>
      <c r="C845" s="53"/>
      <c r="D845" s="53"/>
      <c r="E845" s="53"/>
      <c r="F845" s="53"/>
      <c r="G845" s="40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53"/>
      <c r="B846" s="53"/>
      <c r="C846" s="53"/>
      <c r="D846" s="53"/>
      <c r="E846" s="53"/>
      <c r="F846" s="53"/>
      <c r="G846" s="40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53"/>
      <c r="B847" s="53"/>
      <c r="C847" s="53"/>
      <c r="D847" s="53"/>
      <c r="E847" s="53"/>
      <c r="F847" s="53"/>
      <c r="G847" s="40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53"/>
      <c r="B848" s="53"/>
      <c r="C848" s="53"/>
      <c r="D848" s="53"/>
      <c r="E848" s="53"/>
      <c r="F848" s="53"/>
      <c r="G848" s="40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53"/>
      <c r="B849" s="53"/>
      <c r="C849" s="53"/>
      <c r="D849" s="53"/>
      <c r="E849" s="53"/>
      <c r="F849" s="53"/>
      <c r="G849" s="40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53"/>
      <c r="B850" s="53"/>
      <c r="C850" s="53"/>
      <c r="D850" s="53"/>
      <c r="E850" s="53"/>
      <c r="F850" s="53"/>
      <c r="G850" s="40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53"/>
      <c r="B851" s="53"/>
      <c r="C851" s="53"/>
      <c r="D851" s="53"/>
      <c r="E851" s="53"/>
      <c r="F851" s="53"/>
      <c r="G851" s="40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53"/>
      <c r="B852" s="53"/>
      <c r="C852" s="53"/>
      <c r="D852" s="53"/>
      <c r="E852" s="53"/>
      <c r="F852" s="53"/>
      <c r="G852" s="40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53"/>
      <c r="B853" s="53"/>
      <c r="C853" s="53"/>
      <c r="D853" s="53"/>
      <c r="E853" s="53"/>
      <c r="F853" s="53"/>
      <c r="G853" s="40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53"/>
      <c r="B854" s="53"/>
      <c r="C854" s="53"/>
      <c r="D854" s="53"/>
      <c r="E854" s="53"/>
      <c r="F854" s="53"/>
      <c r="G854" s="40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53"/>
      <c r="B855" s="53"/>
      <c r="C855" s="53"/>
      <c r="D855" s="53"/>
      <c r="E855" s="53"/>
      <c r="F855" s="53"/>
      <c r="G855" s="40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53"/>
      <c r="B856" s="53"/>
      <c r="C856" s="53"/>
      <c r="D856" s="53"/>
      <c r="E856" s="53"/>
      <c r="F856" s="53"/>
      <c r="G856" s="40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53"/>
      <c r="B857" s="53"/>
      <c r="C857" s="53"/>
      <c r="D857" s="53"/>
      <c r="E857" s="53"/>
      <c r="F857" s="53"/>
      <c r="G857" s="40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53"/>
      <c r="B858" s="53"/>
      <c r="C858" s="53"/>
      <c r="D858" s="53"/>
      <c r="E858" s="53"/>
      <c r="F858" s="53"/>
      <c r="G858" s="40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53"/>
      <c r="B859" s="53"/>
      <c r="C859" s="53"/>
      <c r="D859" s="53"/>
      <c r="E859" s="53"/>
      <c r="F859" s="53"/>
      <c r="G859" s="40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53"/>
      <c r="B860" s="53"/>
      <c r="C860" s="53"/>
      <c r="D860" s="53"/>
      <c r="E860" s="53"/>
      <c r="F860" s="53"/>
      <c r="G860" s="40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53"/>
      <c r="B861" s="53"/>
      <c r="C861" s="53"/>
      <c r="D861" s="53"/>
      <c r="E861" s="53"/>
      <c r="F861" s="53"/>
      <c r="G861" s="40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53"/>
      <c r="B862" s="53"/>
      <c r="C862" s="53"/>
      <c r="D862" s="53"/>
      <c r="E862" s="53"/>
      <c r="F862" s="53"/>
      <c r="G862" s="40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53"/>
      <c r="B863" s="53"/>
      <c r="C863" s="53"/>
      <c r="D863" s="53"/>
      <c r="E863" s="53"/>
      <c r="F863" s="53"/>
      <c r="G863" s="40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53"/>
      <c r="B864" s="53"/>
      <c r="C864" s="53"/>
      <c r="D864" s="53"/>
      <c r="E864" s="53"/>
      <c r="F864" s="53"/>
      <c r="G864" s="40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53"/>
      <c r="B865" s="53"/>
      <c r="C865" s="53"/>
      <c r="D865" s="53"/>
      <c r="E865" s="53"/>
      <c r="F865" s="53"/>
      <c r="G865" s="40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53"/>
      <c r="B866" s="53"/>
      <c r="C866" s="53"/>
      <c r="D866" s="53"/>
      <c r="E866" s="53"/>
      <c r="F866" s="53"/>
      <c r="G866" s="40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53"/>
      <c r="B867" s="53"/>
      <c r="C867" s="53"/>
      <c r="D867" s="53"/>
      <c r="E867" s="53"/>
      <c r="F867" s="53"/>
      <c r="G867" s="40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53"/>
      <c r="B868" s="53"/>
      <c r="C868" s="53"/>
      <c r="D868" s="53"/>
      <c r="E868" s="53"/>
      <c r="F868" s="53"/>
      <c r="G868" s="40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53"/>
      <c r="B869" s="53"/>
      <c r="C869" s="53"/>
      <c r="D869" s="53"/>
      <c r="E869" s="53"/>
      <c r="F869" s="53"/>
      <c r="G869" s="40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53"/>
      <c r="B870" s="53"/>
      <c r="C870" s="53"/>
      <c r="D870" s="53"/>
      <c r="E870" s="53"/>
      <c r="F870" s="53"/>
      <c r="G870" s="40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53"/>
      <c r="B871" s="53"/>
      <c r="C871" s="53"/>
      <c r="D871" s="53"/>
      <c r="E871" s="53"/>
      <c r="F871" s="53"/>
      <c r="G871" s="40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53"/>
      <c r="B872" s="53"/>
      <c r="C872" s="53"/>
      <c r="D872" s="53"/>
      <c r="E872" s="53"/>
      <c r="F872" s="53"/>
      <c r="G872" s="40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53"/>
      <c r="B873" s="53"/>
      <c r="C873" s="53"/>
      <c r="D873" s="53"/>
      <c r="E873" s="53"/>
      <c r="F873" s="53"/>
      <c r="G873" s="40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53"/>
      <c r="B874" s="53"/>
      <c r="C874" s="53"/>
      <c r="D874" s="53"/>
      <c r="E874" s="53"/>
      <c r="F874" s="53"/>
      <c r="G874" s="40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53"/>
      <c r="B875" s="53"/>
      <c r="C875" s="53"/>
      <c r="D875" s="53"/>
      <c r="E875" s="53"/>
      <c r="F875" s="53"/>
      <c r="G875" s="40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53"/>
      <c r="B876" s="53"/>
      <c r="C876" s="53"/>
      <c r="D876" s="53"/>
      <c r="E876" s="53"/>
      <c r="F876" s="53"/>
      <c r="G876" s="40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53"/>
      <c r="B877" s="53"/>
      <c r="C877" s="53"/>
      <c r="D877" s="53"/>
      <c r="E877" s="53"/>
      <c r="F877" s="53"/>
      <c r="G877" s="40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53"/>
      <c r="B878" s="53"/>
      <c r="C878" s="53"/>
      <c r="D878" s="53"/>
      <c r="E878" s="53"/>
      <c r="F878" s="53"/>
      <c r="G878" s="40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53"/>
      <c r="B879" s="53"/>
      <c r="C879" s="53"/>
      <c r="D879" s="53"/>
      <c r="E879" s="53"/>
      <c r="F879" s="53"/>
      <c r="G879" s="40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53"/>
      <c r="B880" s="53"/>
      <c r="C880" s="53"/>
      <c r="D880" s="53"/>
      <c r="E880" s="53"/>
      <c r="F880" s="53"/>
      <c r="G880" s="40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53"/>
      <c r="B881" s="53"/>
      <c r="C881" s="53"/>
      <c r="D881" s="53"/>
      <c r="E881" s="53"/>
      <c r="F881" s="53"/>
      <c r="G881" s="40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53"/>
      <c r="B882" s="53"/>
      <c r="C882" s="53"/>
      <c r="D882" s="53"/>
      <c r="E882" s="53"/>
      <c r="F882" s="53"/>
      <c r="G882" s="40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53"/>
      <c r="B883" s="53"/>
      <c r="C883" s="53"/>
      <c r="D883" s="53"/>
      <c r="E883" s="53"/>
      <c r="F883" s="53"/>
      <c r="G883" s="40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53"/>
      <c r="B884" s="53"/>
      <c r="C884" s="53"/>
      <c r="D884" s="53"/>
      <c r="E884" s="53"/>
      <c r="F884" s="53"/>
      <c r="G884" s="40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53"/>
      <c r="B885" s="53"/>
      <c r="C885" s="53"/>
      <c r="D885" s="53"/>
      <c r="E885" s="53"/>
      <c r="F885" s="53"/>
      <c r="G885" s="40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53"/>
      <c r="B886" s="53"/>
      <c r="C886" s="53"/>
      <c r="D886" s="53"/>
      <c r="E886" s="53"/>
      <c r="F886" s="53"/>
      <c r="G886" s="40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53"/>
      <c r="B887" s="53"/>
      <c r="C887" s="53"/>
      <c r="D887" s="53"/>
      <c r="E887" s="53"/>
      <c r="F887" s="53"/>
      <c r="G887" s="40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53"/>
      <c r="B888" s="53"/>
      <c r="C888" s="53"/>
      <c r="D888" s="53"/>
      <c r="E888" s="53"/>
      <c r="F888" s="53"/>
      <c r="G888" s="40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53"/>
      <c r="B889" s="53"/>
      <c r="C889" s="53"/>
      <c r="D889" s="53"/>
      <c r="E889" s="53"/>
      <c r="F889" s="53"/>
      <c r="G889" s="40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53"/>
      <c r="B890" s="53"/>
      <c r="C890" s="53"/>
      <c r="D890" s="53"/>
      <c r="E890" s="53"/>
      <c r="F890" s="53"/>
      <c r="G890" s="40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53"/>
      <c r="B891" s="53"/>
      <c r="C891" s="53"/>
      <c r="D891" s="53"/>
      <c r="E891" s="53"/>
      <c r="F891" s="53"/>
      <c r="G891" s="40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53"/>
      <c r="B892" s="53"/>
      <c r="C892" s="53"/>
      <c r="D892" s="53"/>
      <c r="E892" s="53"/>
      <c r="F892" s="53"/>
      <c r="G892" s="40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53"/>
      <c r="B893" s="53"/>
      <c r="C893" s="53"/>
      <c r="D893" s="53"/>
      <c r="E893" s="53"/>
      <c r="F893" s="53"/>
      <c r="G893" s="40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53"/>
      <c r="B894" s="53"/>
      <c r="C894" s="53"/>
      <c r="D894" s="53"/>
      <c r="E894" s="53"/>
      <c r="F894" s="53"/>
      <c r="G894" s="40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53"/>
      <c r="B895" s="53"/>
      <c r="C895" s="53"/>
      <c r="D895" s="53"/>
      <c r="E895" s="53"/>
      <c r="F895" s="53"/>
      <c r="G895" s="40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53"/>
      <c r="B896" s="53"/>
      <c r="C896" s="53"/>
      <c r="D896" s="53"/>
      <c r="E896" s="53"/>
      <c r="F896" s="53"/>
      <c r="G896" s="40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53"/>
      <c r="B897" s="53"/>
      <c r="C897" s="53"/>
      <c r="D897" s="53"/>
      <c r="E897" s="53"/>
      <c r="F897" s="53"/>
      <c r="G897" s="40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53"/>
      <c r="B898" s="53"/>
      <c r="C898" s="53"/>
      <c r="D898" s="53"/>
      <c r="E898" s="53"/>
      <c r="F898" s="53"/>
      <c r="G898" s="40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53"/>
      <c r="B899" s="53"/>
      <c r="C899" s="53"/>
      <c r="D899" s="53"/>
      <c r="E899" s="53"/>
      <c r="F899" s="53"/>
      <c r="G899" s="40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53"/>
      <c r="B900" s="53"/>
      <c r="C900" s="53"/>
      <c r="D900" s="53"/>
      <c r="E900" s="53"/>
      <c r="F900" s="53"/>
      <c r="G900" s="40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53"/>
      <c r="B901" s="53"/>
      <c r="C901" s="53"/>
      <c r="D901" s="53"/>
      <c r="E901" s="53"/>
      <c r="F901" s="53"/>
      <c r="G901" s="40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53"/>
      <c r="B902" s="53"/>
      <c r="C902" s="53"/>
      <c r="D902" s="53"/>
      <c r="E902" s="53"/>
      <c r="F902" s="53"/>
      <c r="G902" s="40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53"/>
      <c r="B903" s="53"/>
      <c r="C903" s="53"/>
      <c r="D903" s="53"/>
      <c r="E903" s="53"/>
      <c r="F903" s="53"/>
      <c r="G903" s="40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53"/>
      <c r="B904" s="53"/>
      <c r="C904" s="53"/>
      <c r="D904" s="53"/>
      <c r="E904" s="53"/>
      <c r="F904" s="53"/>
      <c r="G904" s="40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53"/>
      <c r="B905" s="53"/>
      <c r="C905" s="53"/>
      <c r="D905" s="53"/>
      <c r="E905" s="53"/>
      <c r="F905" s="53"/>
      <c r="G905" s="40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53"/>
      <c r="B906" s="53"/>
      <c r="C906" s="53"/>
      <c r="D906" s="53"/>
      <c r="E906" s="53"/>
      <c r="F906" s="53"/>
      <c r="G906" s="40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53"/>
      <c r="B907" s="53"/>
      <c r="C907" s="53"/>
      <c r="D907" s="53"/>
      <c r="E907" s="53"/>
      <c r="F907" s="53"/>
      <c r="G907" s="40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53"/>
      <c r="B908" s="53"/>
      <c r="C908" s="53"/>
      <c r="D908" s="53"/>
      <c r="E908" s="53"/>
      <c r="F908" s="53"/>
      <c r="G908" s="40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53"/>
      <c r="B909" s="53"/>
      <c r="C909" s="53"/>
      <c r="D909" s="53"/>
      <c r="E909" s="53"/>
      <c r="F909" s="53"/>
      <c r="G909" s="40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53"/>
      <c r="B910" s="53"/>
      <c r="C910" s="53"/>
      <c r="D910" s="53"/>
      <c r="E910" s="53"/>
      <c r="F910" s="53"/>
      <c r="G910" s="40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53"/>
      <c r="B911" s="53"/>
      <c r="C911" s="53"/>
      <c r="D911" s="53"/>
      <c r="E911" s="53"/>
      <c r="F911" s="53"/>
      <c r="G911" s="40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53"/>
      <c r="B912" s="53"/>
      <c r="C912" s="53"/>
      <c r="D912" s="53"/>
      <c r="E912" s="53"/>
      <c r="F912" s="53"/>
      <c r="G912" s="40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53"/>
      <c r="B913" s="53"/>
      <c r="C913" s="53"/>
      <c r="D913" s="53"/>
      <c r="E913" s="53"/>
      <c r="F913" s="53"/>
      <c r="G913" s="40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53"/>
      <c r="B914" s="53"/>
      <c r="C914" s="53"/>
      <c r="D914" s="53"/>
      <c r="E914" s="53"/>
      <c r="F914" s="53"/>
      <c r="G914" s="40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53"/>
      <c r="B915" s="53"/>
      <c r="C915" s="53"/>
      <c r="D915" s="53"/>
      <c r="E915" s="53"/>
      <c r="F915" s="53"/>
      <c r="G915" s="40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53"/>
      <c r="B916" s="53"/>
      <c r="C916" s="53"/>
      <c r="D916" s="53"/>
      <c r="E916" s="53"/>
      <c r="F916" s="53"/>
      <c r="G916" s="40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53"/>
      <c r="B917" s="53"/>
      <c r="C917" s="53"/>
      <c r="D917" s="53"/>
      <c r="E917" s="53"/>
      <c r="F917" s="53"/>
      <c r="G917" s="40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53"/>
      <c r="B918" s="53"/>
      <c r="C918" s="53"/>
      <c r="D918" s="53"/>
      <c r="E918" s="53"/>
      <c r="F918" s="53"/>
      <c r="G918" s="40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53"/>
      <c r="B919" s="53"/>
      <c r="C919" s="53"/>
      <c r="D919" s="53"/>
      <c r="E919" s="53"/>
      <c r="F919" s="53"/>
      <c r="G919" s="40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53"/>
      <c r="B920" s="53"/>
      <c r="C920" s="53"/>
      <c r="D920" s="53"/>
      <c r="E920" s="53"/>
      <c r="F920" s="53"/>
      <c r="G920" s="40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53"/>
      <c r="B921" s="53"/>
      <c r="C921" s="53"/>
      <c r="D921" s="53"/>
      <c r="E921" s="53"/>
      <c r="F921" s="53"/>
      <c r="G921" s="40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53"/>
      <c r="B922" s="53"/>
      <c r="C922" s="53"/>
      <c r="D922" s="53"/>
      <c r="E922" s="53"/>
      <c r="F922" s="53"/>
      <c r="G922" s="40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53"/>
      <c r="B923" s="53"/>
      <c r="C923" s="53"/>
      <c r="D923" s="53"/>
      <c r="E923" s="53"/>
      <c r="F923" s="53"/>
      <c r="G923" s="40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53"/>
      <c r="B924" s="53"/>
      <c r="C924" s="53"/>
      <c r="D924" s="53"/>
      <c r="E924" s="53"/>
      <c r="F924" s="53"/>
      <c r="G924" s="40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53"/>
      <c r="B925" s="53"/>
      <c r="C925" s="53"/>
      <c r="D925" s="53"/>
      <c r="E925" s="53"/>
      <c r="F925" s="53"/>
      <c r="G925" s="40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53"/>
      <c r="B926" s="53"/>
      <c r="C926" s="53"/>
      <c r="D926" s="53"/>
      <c r="E926" s="53"/>
      <c r="F926" s="53"/>
      <c r="G926" s="40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53"/>
      <c r="B927" s="53"/>
      <c r="C927" s="53"/>
      <c r="D927" s="53"/>
      <c r="E927" s="53"/>
      <c r="F927" s="53"/>
      <c r="G927" s="40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53"/>
      <c r="B928" s="53"/>
      <c r="C928" s="53"/>
      <c r="D928" s="53"/>
      <c r="E928" s="53"/>
      <c r="F928" s="53"/>
      <c r="G928" s="40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53"/>
      <c r="B929" s="53"/>
      <c r="C929" s="53"/>
      <c r="D929" s="53"/>
      <c r="E929" s="53"/>
      <c r="F929" s="53"/>
      <c r="G929" s="40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53"/>
      <c r="B930" s="53"/>
      <c r="C930" s="53"/>
      <c r="D930" s="53"/>
      <c r="E930" s="53"/>
      <c r="F930" s="53"/>
      <c r="G930" s="40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53"/>
      <c r="B931" s="53"/>
      <c r="C931" s="53"/>
      <c r="D931" s="53"/>
      <c r="E931" s="53"/>
      <c r="F931" s="53"/>
      <c r="G931" s="40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53"/>
      <c r="B932" s="53"/>
      <c r="C932" s="53"/>
      <c r="D932" s="53"/>
      <c r="E932" s="53"/>
      <c r="F932" s="53"/>
      <c r="G932" s="40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53"/>
      <c r="B933" s="53"/>
      <c r="C933" s="53"/>
      <c r="D933" s="53"/>
      <c r="E933" s="53"/>
      <c r="F933" s="53"/>
      <c r="G933" s="40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53"/>
      <c r="B934" s="53"/>
      <c r="C934" s="53"/>
      <c r="D934" s="53"/>
      <c r="E934" s="53"/>
      <c r="F934" s="53"/>
      <c r="G934" s="40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53"/>
      <c r="B935" s="53"/>
      <c r="C935" s="53"/>
      <c r="D935" s="53"/>
      <c r="E935" s="53"/>
      <c r="F935" s="53"/>
      <c r="G935" s="40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53"/>
      <c r="B936" s="53"/>
      <c r="C936" s="53"/>
      <c r="D936" s="53"/>
      <c r="E936" s="53"/>
      <c r="F936" s="53"/>
      <c r="G936" s="40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53"/>
      <c r="B937" s="53"/>
      <c r="C937" s="53"/>
      <c r="D937" s="53"/>
      <c r="E937" s="53"/>
      <c r="F937" s="53"/>
      <c r="G937" s="40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53"/>
      <c r="B938" s="53"/>
      <c r="C938" s="53"/>
      <c r="D938" s="53"/>
      <c r="E938" s="53"/>
      <c r="F938" s="53"/>
      <c r="G938" s="40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53"/>
      <c r="B939" s="53"/>
      <c r="C939" s="53"/>
      <c r="D939" s="53"/>
      <c r="E939" s="53"/>
      <c r="F939" s="53"/>
      <c r="G939" s="40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53"/>
      <c r="B940" s="53"/>
      <c r="C940" s="53"/>
      <c r="D940" s="53"/>
      <c r="E940" s="53"/>
      <c r="F940" s="53"/>
      <c r="G940" s="40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53"/>
      <c r="B941" s="53"/>
      <c r="C941" s="53"/>
      <c r="D941" s="53"/>
      <c r="E941" s="53"/>
      <c r="F941" s="53"/>
      <c r="G941" s="40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53"/>
      <c r="B942" s="53"/>
      <c r="C942" s="53"/>
      <c r="D942" s="53"/>
      <c r="E942" s="53"/>
      <c r="F942" s="53"/>
      <c r="G942" s="40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53"/>
      <c r="B943" s="53"/>
      <c r="C943" s="53"/>
      <c r="D943" s="53"/>
      <c r="E943" s="53"/>
      <c r="F943" s="53"/>
      <c r="G943" s="40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53"/>
      <c r="B944" s="53"/>
      <c r="C944" s="53"/>
      <c r="D944" s="53"/>
      <c r="E944" s="53"/>
      <c r="F944" s="53"/>
      <c r="G944" s="40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53"/>
      <c r="B945" s="53"/>
      <c r="C945" s="53"/>
      <c r="D945" s="53"/>
      <c r="E945" s="53"/>
      <c r="F945" s="53"/>
      <c r="G945" s="40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53"/>
      <c r="B946" s="53"/>
      <c r="C946" s="53"/>
      <c r="D946" s="53"/>
      <c r="E946" s="53"/>
      <c r="F946" s="53"/>
      <c r="G946" s="40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53"/>
      <c r="B947" s="53"/>
      <c r="C947" s="53"/>
      <c r="D947" s="53"/>
      <c r="E947" s="53"/>
      <c r="F947" s="53"/>
      <c r="G947" s="40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53"/>
      <c r="B948" s="53"/>
      <c r="C948" s="53"/>
      <c r="D948" s="53"/>
      <c r="E948" s="53"/>
      <c r="F948" s="53"/>
      <c r="G948" s="40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53"/>
      <c r="B949" s="53"/>
      <c r="C949" s="53"/>
      <c r="D949" s="53"/>
      <c r="E949" s="53"/>
      <c r="F949" s="53"/>
      <c r="G949" s="40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53"/>
      <c r="B950" s="53"/>
      <c r="C950" s="53"/>
      <c r="D950" s="53"/>
      <c r="E950" s="53"/>
      <c r="F950" s="53"/>
      <c r="G950" s="40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53"/>
      <c r="B951" s="53"/>
      <c r="C951" s="53"/>
      <c r="D951" s="53"/>
      <c r="E951" s="53"/>
      <c r="F951" s="53"/>
      <c r="G951" s="40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53"/>
      <c r="B952" s="53"/>
      <c r="C952" s="53"/>
      <c r="D952" s="53"/>
      <c r="E952" s="53"/>
      <c r="F952" s="53"/>
      <c r="G952" s="40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53"/>
      <c r="B953" s="53"/>
      <c r="C953" s="53"/>
      <c r="D953" s="53"/>
      <c r="E953" s="53"/>
      <c r="F953" s="53"/>
      <c r="G953" s="40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53"/>
      <c r="B954" s="53"/>
      <c r="C954" s="53"/>
      <c r="D954" s="53"/>
      <c r="E954" s="53"/>
      <c r="F954" s="53"/>
      <c r="G954" s="40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53"/>
      <c r="B955" s="53"/>
      <c r="C955" s="53"/>
      <c r="D955" s="53"/>
      <c r="E955" s="53"/>
      <c r="F955" s="53"/>
      <c r="G955" s="40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53"/>
      <c r="B956" s="53"/>
      <c r="C956" s="53"/>
      <c r="D956" s="53"/>
      <c r="E956" s="53"/>
      <c r="F956" s="53"/>
      <c r="G956" s="40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53"/>
      <c r="B957" s="53"/>
      <c r="C957" s="53"/>
      <c r="D957" s="53"/>
      <c r="E957" s="53"/>
      <c r="F957" s="53"/>
      <c r="G957" s="40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53"/>
      <c r="B958" s="53"/>
      <c r="C958" s="53"/>
      <c r="D958" s="53"/>
      <c r="E958" s="53"/>
      <c r="F958" s="53"/>
      <c r="G958" s="40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53"/>
      <c r="B959" s="53"/>
      <c r="C959" s="53"/>
      <c r="D959" s="53"/>
      <c r="E959" s="53"/>
      <c r="F959" s="53"/>
      <c r="G959" s="40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53"/>
      <c r="B960" s="53"/>
      <c r="C960" s="53"/>
      <c r="D960" s="53"/>
      <c r="E960" s="53"/>
      <c r="F960" s="53"/>
      <c r="G960" s="40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53"/>
      <c r="B961" s="53"/>
      <c r="C961" s="53"/>
      <c r="D961" s="53"/>
      <c r="E961" s="53"/>
      <c r="F961" s="53"/>
      <c r="G961" s="40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53"/>
      <c r="B962" s="53"/>
      <c r="C962" s="53"/>
      <c r="D962" s="53"/>
      <c r="E962" s="53"/>
      <c r="F962" s="53"/>
      <c r="G962" s="40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53"/>
      <c r="B963" s="53"/>
      <c r="C963" s="53"/>
      <c r="D963" s="53"/>
      <c r="E963" s="53"/>
      <c r="F963" s="53"/>
      <c r="G963" s="40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53"/>
      <c r="B964" s="53"/>
      <c r="C964" s="53"/>
      <c r="D964" s="53"/>
      <c r="E964" s="53"/>
      <c r="F964" s="53"/>
      <c r="G964" s="40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53"/>
      <c r="B965" s="53"/>
      <c r="C965" s="53"/>
      <c r="D965" s="53"/>
      <c r="E965" s="53"/>
      <c r="F965" s="53"/>
      <c r="G965" s="40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53"/>
      <c r="B966" s="53"/>
      <c r="C966" s="53"/>
      <c r="D966" s="53"/>
      <c r="E966" s="53"/>
      <c r="F966" s="53"/>
      <c r="G966" s="40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53"/>
      <c r="B967" s="53"/>
      <c r="C967" s="53"/>
      <c r="D967" s="53"/>
      <c r="E967" s="53"/>
      <c r="F967" s="53"/>
      <c r="G967" s="40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53"/>
      <c r="B968" s="53"/>
      <c r="C968" s="53"/>
      <c r="D968" s="53"/>
      <c r="E968" s="53"/>
      <c r="F968" s="53"/>
      <c r="G968" s="40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53"/>
      <c r="B969" s="53"/>
      <c r="C969" s="53"/>
      <c r="D969" s="53"/>
      <c r="E969" s="53"/>
      <c r="F969" s="53"/>
      <c r="G969" s="40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53"/>
      <c r="B970" s="53"/>
      <c r="C970" s="53"/>
      <c r="D970" s="53"/>
      <c r="E970" s="53"/>
      <c r="F970" s="53"/>
      <c r="G970" s="40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53"/>
      <c r="B971" s="53"/>
      <c r="C971" s="53"/>
      <c r="D971" s="53"/>
      <c r="E971" s="53"/>
      <c r="F971" s="53"/>
      <c r="G971" s="40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53"/>
      <c r="B972" s="53"/>
      <c r="C972" s="53"/>
      <c r="D972" s="53"/>
      <c r="E972" s="53"/>
      <c r="F972" s="53"/>
      <c r="G972" s="40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53"/>
      <c r="B973" s="53"/>
      <c r="C973" s="53"/>
      <c r="D973" s="53"/>
      <c r="E973" s="53"/>
      <c r="F973" s="53"/>
      <c r="G973" s="40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53"/>
      <c r="B974" s="53"/>
      <c r="C974" s="53"/>
      <c r="D974" s="53"/>
      <c r="E974" s="53"/>
      <c r="F974" s="53"/>
      <c r="G974" s="40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53"/>
      <c r="B975" s="53"/>
      <c r="C975" s="53"/>
      <c r="D975" s="53"/>
      <c r="E975" s="53"/>
      <c r="F975" s="53"/>
      <c r="G975" s="40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53"/>
      <c r="B976" s="53"/>
      <c r="C976" s="53"/>
      <c r="D976" s="53"/>
      <c r="E976" s="53"/>
      <c r="F976" s="53"/>
      <c r="G976" s="40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53"/>
      <c r="B977" s="53"/>
      <c r="C977" s="53"/>
      <c r="D977" s="53"/>
      <c r="E977" s="53"/>
      <c r="F977" s="53"/>
      <c r="G977" s="40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53"/>
      <c r="B978" s="53"/>
      <c r="C978" s="53"/>
      <c r="D978" s="53"/>
      <c r="E978" s="53"/>
      <c r="F978" s="53"/>
      <c r="G978" s="40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53"/>
      <c r="B979" s="53"/>
      <c r="C979" s="53"/>
      <c r="D979" s="53"/>
      <c r="E979" s="53"/>
      <c r="F979" s="53"/>
      <c r="G979" s="40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53"/>
      <c r="B980" s="53"/>
      <c r="C980" s="53"/>
      <c r="D980" s="53"/>
      <c r="E980" s="53"/>
      <c r="F980" s="53"/>
      <c r="G980" s="40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53"/>
      <c r="B981" s="53"/>
      <c r="C981" s="53"/>
      <c r="D981" s="53"/>
      <c r="E981" s="53"/>
      <c r="F981" s="53"/>
      <c r="G981" s="40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53"/>
      <c r="B982" s="53"/>
      <c r="C982" s="53"/>
      <c r="D982" s="53"/>
      <c r="E982" s="53"/>
      <c r="F982" s="53"/>
      <c r="G982" s="40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53"/>
      <c r="B983" s="53"/>
      <c r="C983" s="53"/>
      <c r="D983" s="53"/>
      <c r="E983" s="53"/>
      <c r="F983" s="53"/>
      <c r="G983" s="40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53"/>
      <c r="B984" s="53"/>
      <c r="C984" s="53"/>
      <c r="D984" s="53"/>
      <c r="E984" s="53"/>
      <c r="F984" s="53"/>
      <c r="G984" s="40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53"/>
      <c r="B985" s="53"/>
      <c r="C985" s="53"/>
      <c r="D985" s="53"/>
      <c r="E985" s="53"/>
      <c r="F985" s="53"/>
      <c r="G985" s="40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53"/>
      <c r="B986" s="53"/>
      <c r="C986" s="53"/>
      <c r="D986" s="53"/>
      <c r="E986" s="53"/>
      <c r="F986" s="53"/>
      <c r="G986" s="40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53"/>
      <c r="B987" s="53"/>
      <c r="C987" s="53"/>
      <c r="D987" s="53"/>
      <c r="E987" s="53"/>
      <c r="F987" s="53"/>
      <c r="G987" s="40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53"/>
      <c r="B988" s="53"/>
      <c r="C988" s="53"/>
      <c r="D988" s="53"/>
      <c r="E988" s="53"/>
      <c r="F988" s="53"/>
      <c r="G988" s="40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53"/>
      <c r="B989" s="53"/>
      <c r="C989" s="53"/>
      <c r="D989" s="53"/>
      <c r="E989" s="53"/>
      <c r="F989" s="53"/>
      <c r="G989" s="40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53"/>
      <c r="B990" s="53"/>
      <c r="C990" s="53"/>
      <c r="D990" s="53"/>
      <c r="E990" s="53"/>
      <c r="F990" s="53"/>
      <c r="G990" s="40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53"/>
      <c r="B991" s="53"/>
      <c r="C991" s="53"/>
      <c r="D991" s="53"/>
      <c r="E991" s="53"/>
      <c r="F991" s="53"/>
      <c r="G991" s="40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53"/>
      <c r="B992" s="53"/>
      <c r="C992" s="53"/>
      <c r="D992" s="53"/>
      <c r="E992" s="53"/>
      <c r="F992" s="53"/>
      <c r="G992" s="40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53"/>
      <c r="B993" s="53"/>
      <c r="C993" s="53"/>
      <c r="D993" s="53"/>
      <c r="E993" s="53"/>
      <c r="F993" s="53"/>
      <c r="G993" s="40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53"/>
      <c r="B994" s="53"/>
      <c r="C994" s="53"/>
      <c r="D994" s="53"/>
      <c r="E994" s="53"/>
      <c r="F994" s="53"/>
      <c r="G994" s="40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53"/>
      <c r="B995" s="53"/>
      <c r="C995" s="53"/>
      <c r="D995" s="53"/>
      <c r="E995" s="53"/>
      <c r="F995" s="53"/>
      <c r="G995" s="40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53"/>
      <c r="B996" s="53"/>
      <c r="C996" s="53"/>
      <c r="D996" s="53"/>
      <c r="E996" s="53"/>
      <c r="F996" s="53"/>
      <c r="G996" s="40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53"/>
      <c r="B997" s="53"/>
      <c r="C997" s="53"/>
      <c r="D997" s="53"/>
      <c r="E997" s="53"/>
      <c r="F997" s="53"/>
      <c r="G997" s="40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53"/>
      <c r="B998" s="53"/>
      <c r="C998" s="53"/>
      <c r="D998" s="53"/>
      <c r="E998" s="53"/>
      <c r="F998" s="53"/>
      <c r="G998" s="40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53"/>
      <c r="B999" s="53"/>
      <c r="C999" s="53"/>
      <c r="D999" s="53"/>
      <c r="E999" s="53"/>
      <c r="F999" s="53"/>
      <c r="G999" s="40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53"/>
      <c r="B1000" s="53"/>
      <c r="C1000" s="53"/>
      <c r="D1000" s="53"/>
      <c r="E1000" s="53"/>
      <c r="F1000" s="53"/>
      <c r="G1000" s="40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>
      <c r="A1001" s="53"/>
      <c r="B1001" s="53"/>
      <c r="C1001" s="53"/>
      <c r="D1001" s="53"/>
      <c r="E1001" s="53"/>
      <c r="F1001" s="53"/>
      <c r="G1001" s="40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>
      <c r="A1002" s="53"/>
      <c r="B1002" s="53"/>
      <c r="C1002" s="53"/>
      <c r="D1002" s="53"/>
      <c r="E1002" s="53"/>
      <c r="F1002" s="53"/>
      <c r="G1002" s="40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>
      <c r="A1003" s="53"/>
      <c r="B1003" s="53"/>
      <c r="C1003" s="53"/>
      <c r="D1003" s="53"/>
      <c r="E1003" s="53"/>
      <c r="F1003" s="53"/>
      <c r="G1003" s="40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>
      <c r="A1004" s="53"/>
      <c r="B1004" s="53"/>
      <c r="C1004" s="53"/>
      <c r="D1004" s="53"/>
      <c r="E1004" s="53"/>
      <c r="F1004" s="53"/>
      <c r="G1004" s="40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>
      <c r="A1005" s="53"/>
      <c r="B1005" s="53"/>
      <c r="C1005" s="53"/>
      <c r="D1005" s="53"/>
      <c r="E1005" s="53"/>
      <c r="F1005" s="53"/>
      <c r="G1005" s="40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>
      <c r="A1006" s="53"/>
      <c r="B1006" s="53"/>
      <c r="C1006" s="53"/>
      <c r="D1006" s="53"/>
      <c r="E1006" s="53"/>
      <c r="F1006" s="53"/>
      <c r="G1006" s="40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>
      <c r="A1007" s="53"/>
      <c r="B1007" s="53"/>
      <c r="C1007" s="53"/>
      <c r="D1007" s="53"/>
      <c r="E1007" s="53"/>
      <c r="F1007" s="53"/>
      <c r="G1007" s="40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>
      <c r="A1008" s="53"/>
      <c r="B1008" s="53"/>
      <c r="C1008" s="53"/>
      <c r="D1008" s="53"/>
      <c r="E1008" s="53"/>
      <c r="F1008" s="53"/>
      <c r="G1008" s="40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>
      <c r="A1009" s="53"/>
      <c r="B1009" s="53"/>
      <c r="C1009" s="53"/>
      <c r="D1009" s="53"/>
      <c r="E1009" s="53"/>
      <c r="F1009" s="53"/>
      <c r="G1009" s="40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>
      <c r="A1010" s="53"/>
      <c r="B1010" s="53"/>
      <c r="C1010" s="53"/>
      <c r="D1010" s="53"/>
      <c r="E1010" s="53"/>
      <c r="F1010" s="53"/>
      <c r="G1010" s="40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>
      <c r="A1011" s="53"/>
      <c r="B1011" s="53"/>
      <c r="C1011" s="53"/>
      <c r="D1011" s="53"/>
      <c r="E1011" s="53"/>
      <c r="F1011" s="53"/>
      <c r="G1011" s="40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>
      <c r="A1012" s="53"/>
      <c r="B1012" s="53"/>
      <c r="C1012" s="53"/>
      <c r="D1012" s="53"/>
      <c r="E1012" s="53"/>
      <c r="F1012" s="53"/>
      <c r="G1012" s="40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>
      <c r="A1013" s="53"/>
      <c r="B1013" s="53"/>
      <c r="C1013" s="53"/>
      <c r="D1013" s="53"/>
      <c r="E1013" s="53"/>
      <c r="F1013" s="53"/>
      <c r="G1013" s="40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>
      <c r="A1014" s="53"/>
      <c r="B1014" s="53"/>
      <c r="C1014" s="53"/>
      <c r="D1014" s="53"/>
      <c r="E1014" s="53"/>
      <c r="F1014" s="53"/>
      <c r="G1014" s="40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>
      <c r="A1015" s="53"/>
      <c r="B1015" s="53"/>
      <c r="C1015" s="53"/>
      <c r="D1015" s="53"/>
      <c r="E1015" s="53"/>
      <c r="F1015" s="53"/>
      <c r="G1015" s="40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>
      <c r="A1016" s="53"/>
      <c r="B1016" s="53"/>
      <c r="C1016" s="53"/>
      <c r="D1016" s="53"/>
      <c r="E1016" s="53"/>
      <c r="F1016" s="53"/>
      <c r="G1016" s="40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>
      <c r="A1017" s="53"/>
      <c r="B1017" s="53"/>
      <c r="C1017" s="53"/>
      <c r="D1017" s="53"/>
      <c r="E1017" s="53"/>
      <c r="F1017" s="53"/>
      <c r="G1017" s="40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>
      <c r="A1018" s="53"/>
      <c r="B1018" s="53"/>
      <c r="C1018" s="53"/>
      <c r="D1018" s="53"/>
      <c r="E1018" s="53"/>
      <c r="F1018" s="53"/>
      <c r="G1018" s="40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>
      <c r="A1019" s="53"/>
      <c r="B1019" s="53"/>
      <c r="C1019" s="53"/>
      <c r="D1019" s="53"/>
      <c r="E1019" s="53"/>
      <c r="F1019" s="53"/>
      <c r="G1019" s="40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>
      <c r="A1020" s="53"/>
      <c r="B1020" s="53"/>
      <c r="C1020" s="53"/>
      <c r="D1020" s="53"/>
      <c r="E1020" s="53"/>
      <c r="F1020" s="53"/>
      <c r="G1020" s="40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>
      <c r="A1021" s="53"/>
      <c r="B1021" s="53"/>
      <c r="C1021" s="53"/>
      <c r="D1021" s="53"/>
      <c r="E1021" s="53"/>
      <c r="F1021" s="53"/>
      <c r="G1021" s="40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>
      <c r="A1022" s="53"/>
      <c r="B1022" s="53"/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>
      <c r="A1024" s="53"/>
      <c r="B1024" s="53"/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>
      <c r="A1027" s="53"/>
      <c r="B1027" s="53"/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>
      <c r="A1028" s="53"/>
      <c r="B1028" s="53"/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>
      <c r="A1029" s="53"/>
      <c r="B1029" s="53"/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1.13"/>
    <col customWidth="1" min="2" max="2" width="20.25"/>
  </cols>
  <sheetData>
    <row r="1">
      <c r="A1" s="53" t="s">
        <v>6337</v>
      </c>
      <c r="B1" s="61" t="s">
        <v>6096</v>
      </c>
    </row>
    <row r="2">
      <c r="A2" s="62" t="s">
        <v>6338</v>
      </c>
      <c r="B2" s="53" t="str">
        <f t="array" ref="B2">IFERROR(INDEX(Pesquisa!AL:AL, MATCH(A2, Pesquisa!C:C, 0)), "Não encontrado")</f>
        <v>Não encontrado</v>
      </c>
    </row>
    <row r="3">
      <c r="A3" s="62" t="s">
        <v>6339</v>
      </c>
      <c r="B3" s="53" t="str">
        <f t="array" ref="B3">IFERROR(INDEX(Pesquisa!AL:AL, MATCH(A3, Pesquisa!C:C, 0)), "Não encontrado")</f>
        <v>Não encontrado</v>
      </c>
    </row>
    <row r="4">
      <c r="A4" s="62" t="s">
        <v>6340</v>
      </c>
      <c r="B4" s="53" t="str">
        <f t="array" ref="B4">IFERROR(INDEX(Pesquisa!AL:AL, MATCH(A4, Pesquisa!C:C, 0)), "Não encontrado")</f>
        <v>Não encontrado</v>
      </c>
    </row>
    <row r="5">
      <c r="A5" s="62" t="s">
        <v>6341</v>
      </c>
      <c r="B5" s="53" t="str">
        <f t="array" ref="B5">IFERROR(INDEX(Pesquisa!AL:AL, MATCH(A5, Pesquisa!C:C, 0)), "Não encontrado")</f>
        <v>Não encontrado</v>
      </c>
    </row>
    <row r="6">
      <c r="A6" s="62" t="s">
        <v>6342</v>
      </c>
      <c r="B6" s="53" t="str">
        <f t="array" ref="B6">IFERROR(INDEX(Pesquisa!AL:AL, MATCH(A6, Pesquisa!C:C, 0)), "Não encontrado")</f>
        <v>Não encontrado</v>
      </c>
    </row>
    <row r="7">
      <c r="A7" s="62" t="s">
        <v>6343</v>
      </c>
      <c r="B7" s="53" t="str">
        <f t="array" ref="B7">IFERROR(INDEX(Pesquisa!AL:AL, MATCH(A7, Pesquisa!C:C, 0)), "Não encontrado")</f>
        <v>Não encontrado</v>
      </c>
    </row>
    <row r="8">
      <c r="A8" s="62" t="s">
        <v>6344</v>
      </c>
      <c r="B8" s="53" t="str">
        <f t="array" ref="B8">IFERROR(INDEX(Pesquisa!AL:AL, MATCH(A8, Pesquisa!C:C, 0)), "Não encontrado")</f>
        <v>Não encontrado</v>
      </c>
    </row>
    <row r="9">
      <c r="A9" s="62" t="s">
        <v>6345</v>
      </c>
      <c r="B9" s="53" t="str">
        <f t="array" ref="B9">IFERROR(INDEX(Pesquisa!AL:AL, MATCH(A9, Pesquisa!C:C, 0)), "Não encontrado")</f>
        <v>Não encontrado</v>
      </c>
    </row>
    <row r="10">
      <c r="A10" s="62" t="s">
        <v>6346</v>
      </c>
      <c r="B10" s="53" t="str">
        <f t="array" ref="B10">IFERROR(INDEX(Pesquisa!AL:AL, MATCH(A10, Pesquisa!C:C, 0)), "Não encontrado")</f>
        <v>Não encontrado</v>
      </c>
    </row>
    <row r="11">
      <c r="A11" s="62" t="s">
        <v>6347</v>
      </c>
      <c r="B11" s="53" t="str">
        <f t="array" ref="B11">IFERROR(INDEX(Pesquisa!AL:AL, MATCH(A11, Pesquisa!C:C, 0)), "Não encontrado")</f>
        <v>Não encontrado</v>
      </c>
    </row>
    <row r="12">
      <c r="A12" s="62" t="s">
        <v>6348</v>
      </c>
      <c r="B12" s="53" t="str">
        <f t="array" ref="B12">IFERROR(INDEX(Pesquisa!AL:AL, MATCH(A12, Pesquisa!C:C, 0)), "Não encontrado")</f>
        <v>Não encontrado</v>
      </c>
    </row>
    <row r="13">
      <c r="A13" s="62" t="s">
        <v>6349</v>
      </c>
      <c r="B13" s="53" t="str">
        <f t="array" ref="B13">IFERROR(INDEX(Pesquisa!AL:AL, MATCH(A13, Pesquisa!C:C, 0)), "Não encontrado")</f>
        <v>Não encontrado</v>
      </c>
    </row>
    <row r="14">
      <c r="A14" s="62" t="s">
        <v>6350</v>
      </c>
      <c r="B14" s="53" t="str">
        <f t="array" ref="B14">IFERROR(INDEX(Pesquisa!AL:AL, MATCH(A14, Pesquisa!C:C, 0)), "Não encontrado")</f>
        <v>Não encontrado</v>
      </c>
    </row>
    <row r="15">
      <c r="A15" s="62" t="s">
        <v>6351</v>
      </c>
      <c r="B15" s="53" t="str">
        <f t="array" ref="B15">IFERROR(INDEX(Pesquisa!AL:AL, MATCH(A15, Pesquisa!C:C, 0)), "Não encontrado")</f>
        <v>Não encontrado</v>
      </c>
    </row>
    <row r="16">
      <c r="A16" s="62" t="s">
        <v>6352</v>
      </c>
      <c r="B16" s="53" t="str">
        <f t="array" ref="B16">IFERROR(INDEX(Pesquisa!AL:AL, MATCH(A16, Pesquisa!C:C, 0)), "Não encontrado")</f>
        <v>Não encontrado</v>
      </c>
    </row>
    <row r="17">
      <c r="A17" s="62" t="s">
        <v>6353</v>
      </c>
      <c r="B17" s="53" t="str">
        <f t="array" ref="B17">IFERROR(INDEX(Pesquisa!AL:AL, MATCH(A17, Pesquisa!C:C, 0)), "Não encontrado")</f>
        <v>Não encontrado</v>
      </c>
    </row>
    <row r="18">
      <c r="A18" s="62" t="s">
        <v>6354</v>
      </c>
      <c r="B18" s="53" t="str">
        <f t="array" ref="B18">IFERROR(INDEX(Pesquisa!AL:AL, MATCH(A18, Pesquisa!C:C, 0)), "Não encontrado")</f>
        <v>Não encontrado</v>
      </c>
    </row>
    <row r="19">
      <c r="A19" s="62" t="s">
        <v>6355</v>
      </c>
      <c r="B19" s="53" t="str">
        <f t="array" ref="B19">IFERROR(INDEX(Pesquisa!AL:AL, MATCH(A19, Pesquisa!C:C, 0)), "Não encontrado")</f>
        <v>Não encontrado</v>
      </c>
    </row>
    <row r="20">
      <c r="A20" s="62" t="s">
        <v>6356</v>
      </c>
      <c r="B20" s="53" t="str">
        <f t="array" ref="B20">IFERROR(INDEX(Pesquisa!AL:AL, MATCH(A20, Pesquisa!C:C, 0)), "Não encontrado")</f>
        <v>Não encontrado</v>
      </c>
    </row>
    <row r="21">
      <c r="A21" s="62" t="s">
        <v>6357</v>
      </c>
      <c r="B21" s="53" t="str">
        <f t="array" ref="B21">IFERROR(INDEX(Pesquisa!AL:AL, MATCH(A21, Pesquisa!C:C, 0)), "Não encontrado")</f>
        <v>Não encontrado</v>
      </c>
    </row>
    <row r="22">
      <c r="A22" s="62" t="s">
        <v>6358</v>
      </c>
      <c r="B22" s="53" t="str">
        <f t="array" ref="B22">IFERROR(INDEX(Pesquisa!AL:AL, MATCH(A22, Pesquisa!C:C, 0)), "Não encontrado")</f>
        <v>Não encontrado</v>
      </c>
    </row>
    <row r="23">
      <c r="A23" s="62" t="s">
        <v>6359</v>
      </c>
      <c r="B23" s="53" t="str">
        <f t="array" ref="B23">IFERROR(INDEX(Pesquisa!AL:AL, MATCH(A23, Pesquisa!C:C, 0)), "Não encontrado")</f>
        <v>Não encontrado</v>
      </c>
    </row>
    <row r="24">
      <c r="A24" s="62" t="s">
        <v>6360</v>
      </c>
      <c r="B24" s="53" t="str">
        <f t="array" ref="B24">IFERROR(INDEX(Pesquisa!AL:AL, MATCH(A24, Pesquisa!C:C, 0)), "Não encontrado")</f>
        <v>Não encontrado</v>
      </c>
    </row>
    <row r="25">
      <c r="A25" s="62" t="s">
        <v>6361</v>
      </c>
      <c r="B25" s="53" t="str">
        <f t="array" ref="B25">IFERROR(INDEX(Pesquisa!AL:AL, MATCH(A25, Pesquisa!C:C, 0)), "Não encontrado")</f>
        <v>Não encontrado</v>
      </c>
    </row>
    <row r="26">
      <c r="A26" s="62" t="s">
        <v>6362</v>
      </c>
      <c r="B26" s="53" t="str">
        <f t="array" ref="B26">IFERROR(INDEX(Pesquisa!AL:AL, MATCH(A26, Pesquisa!C:C, 0)), "Não encontrado")</f>
        <v>Não encontrado</v>
      </c>
    </row>
    <row r="27">
      <c r="A27" s="62" t="s">
        <v>6363</v>
      </c>
      <c r="B27" s="53" t="str">
        <f t="array" ref="B27">IFERROR(INDEX(Pesquisa!AL:AL, MATCH(A27, Pesquisa!C:C, 0)), "Não encontrado")</f>
        <v>Não encontrado</v>
      </c>
    </row>
    <row r="28">
      <c r="A28" s="62" t="s">
        <v>6364</v>
      </c>
      <c r="B28" s="53" t="str">
        <f t="array" ref="B28">IFERROR(INDEX(Pesquisa!AL:AL, MATCH(A28, Pesquisa!C:C, 0)), "Não encontrado")</f>
        <v>Não encontrado</v>
      </c>
    </row>
    <row r="29">
      <c r="A29" s="62" t="s">
        <v>6365</v>
      </c>
      <c r="B29" s="53" t="str">
        <f t="array" ref="B29">IFERROR(INDEX(Pesquisa!AL:AL, MATCH(A29, Pesquisa!C:C, 0)), "Não encontrado")</f>
        <v>Não encontrado</v>
      </c>
    </row>
    <row r="30">
      <c r="A30" s="62" t="s">
        <v>6366</v>
      </c>
      <c r="B30" s="53" t="str">
        <f t="array" ref="B30">IFERROR(INDEX(Pesquisa!AL:AL, MATCH(A30, Pesquisa!C:C, 0)), "Não encontrado")</f>
        <v>Não encontrado</v>
      </c>
    </row>
    <row r="31">
      <c r="A31" s="62" t="s">
        <v>6367</v>
      </c>
      <c r="B31" s="53" t="str">
        <f t="array" ref="B31">IFERROR(INDEX(Pesquisa!AL:AL, MATCH(A31, Pesquisa!C:C, 0)), "Não encontrado")</f>
        <v>Não encontrado</v>
      </c>
    </row>
    <row r="32">
      <c r="A32" s="62" t="s">
        <v>6368</v>
      </c>
      <c r="B32" s="53" t="str">
        <f t="array" ref="B32">IFERROR(INDEX(Pesquisa!AL:AL, MATCH(A32, Pesquisa!C:C, 0)), "Não encontrado")</f>
        <v>Não encontrado</v>
      </c>
    </row>
    <row r="33">
      <c r="A33" s="62" t="s">
        <v>6369</v>
      </c>
      <c r="B33" s="53" t="str">
        <f t="array" ref="B33">IFERROR(INDEX(Pesquisa!AL:AL, MATCH(A33, Pesquisa!C:C, 0)), "Não encontrado")</f>
        <v>Não encontrado</v>
      </c>
    </row>
    <row r="34">
      <c r="A34" s="62" t="s">
        <v>6370</v>
      </c>
      <c r="B34" s="53" t="str">
        <f t="array" ref="B34">IFERROR(INDEX(Pesquisa!AL:AL, MATCH(A34, Pesquisa!C:C, 0)), "Não encontrado")</f>
        <v>Não encontrado</v>
      </c>
    </row>
    <row r="35">
      <c r="A35" s="62" t="s">
        <v>6371</v>
      </c>
      <c r="B35" s="53" t="str">
        <f t="array" ref="B35">IFERROR(INDEX(Pesquisa!AL:AL, MATCH(A35, Pesquisa!C:C, 0)), "Não encontrado")</f>
        <v>Não encontrado</v>
      </c>
    </row>
    <row r="36">
      <c r="A36" s="62" t="s">
        <v>6372</v>
      </c>
      <c r="B36" s="53" t="str">
        <f t="array" ref="B36">IFERROR(INDEX(Pesquisa!AL:AL, MATCH(A36, Pesquisa!C:C, 0)), "Não encontrado")</f>
        <v>Não encontrado</v>
      </c>
    </row>
    <row r="37">
      <c r="A37" s="62" t="s">
        <v>6373</v>
      </c>
      <c r="B37" s="53" t="str">
        <f t="array" ref="B37">IFERROR(INDEX(Pesquisa!AL:AL, MATCH(A37, Pesquisa!C:C, 0)), "Não encontrado")</f>
        <v>Não encontrado</v>
      </c>
    </row>
    <row r="38">
      <c r="A38" s="62" t="s">
        <v>6374</v>
      </c>
      <c r="B38" s="53" t="str">
        <f t="array" ref="B38">IFERROR(INDEX(Pesquisa!AL:AL, MATCH(A38, Pesquisa!C:C, 0)), "Não encontrado")</f>
        <v>Não encontrado</v>
      </c>
    </row>
    <row r="39">
      <c r="A39" s="62" t="s">
        <v>6375</v>
      </c>
      <c r="B39" s="53" t="str">
        <f t="array" ref="B39">IFERROR(INDEX(Pesquisa!AL:AL, MATCH(A39, Pesquisa!C:C, 0)), "Não encontrado")</f>
        <v>Não encontrado</v>
      </c>
    </row>
    <row r="40">
      <c r="A40" s="62" t="s">
        <v>6376</v>
      </c>
      <c r="B40" s="53" t="str">
        <f t="array" ref="B40">IFERROR(INDEX(Pesquisa!AL:AL, MATCH(A40, Pesquisa!C:C, 0)), "Não encontrado")</f>
        <v>Não encontrado</v>
      </c>
    </row>
    <row r="41">
      <c r="A41" s="62" t="s">
        <v>6377</v>
      </c>
      <c r="B41" s="53" t="str">
        <f t="array" ref="B41">IFERROR(INDEX(Pesquisa!AL:AL, MATCH(A41, Pesquisa!C:C, 0)), "Não encontrado")</f>
        <v>Não encontrado</v>
      </c>
    </row>
    <row r="42">
      <c r="A42" s="62" t="s">
        <v>6378</v>
      </c>
      <c r="B42" s="53" t="str">
        <f t="array" ref="B42">IFERROR(INDEX(Pesquisa!AL:AL, MATCH(A42, Pesquisa!C:C, 0)), "Não encontrado")</f>
        <v>Não encontrado</v>
      </c>
    </row>
    <row r="43">
      <c r="A43" s="62" t="s">
        <v>6379</v>
      </c>
      <c r="B43" s="53" t="str">
        <f t="array" ref="B43">IFERROR(INDEX(Pesquisa!AL:AL, MATCH(A43, Pesquisa!C:C, 0)), "Não encontrado")</f>
        <v>Não encontrado</v>
      </c>
    </row>
    <row r="44">
      <c r="A44" s="62" t="s">
        <v>6380</v>
      </c>
      <c r="B44" s="53" t="str">
        <f t="array" ref="B44">IFERROR(INDEX(Pesquisa!AL:AL, MATCH(A44, Pesquisa!C:C, 0)), "Não encontrado")</f>
        <v>Não encontrado</v>
      </c>
    </row>
    <row r="45">
      <c r="A45" s="62" t="s">
        <v>6381</v>
      </c>
      <c r="B45" s="53" t="str">
        <f t="array" ref="B45">IFERROR(INDEX(Pesquisa!AL:AL, MATCH(A45, Pesquisa!C:C, 0)), "Não encontrado")</f>
        <v>Não encontrado</v>
      </c>
    </row>
    <row r="46">
      <c r="A46" s="62" t="s">
        <v>6382</v>
      </c>
      <c r="B46" s="53" t="str">
        <f t="array" ref="B46">IFERROR(INDEX(Pesquisa!AL:AL, MATCH(A46, Pesquisa!C:C, 0)), "Não encontrado")</f>
        <v>Não encontrado</v>
      </c>
    </row>
    <row r="47">
      <c r="A47" s="62" t="s">
        <v>6383</v>
      </c>
      <c r="B47" s="53" t="str">
        <f t="array" ref="B47">IFERROR(INDEX(Pesquisa!AL:AL, MATCH(A47, Pesquisa!C:C, 0)), "Não encontrado")</f>
        <v>Não encontrado</v>
      </c>
    </row>
    <row r="48">
      <c r="A48" s="62" t="s">
        <v>6384</v>
      </c>
      <c r="B48" s="53" t="str">
        <f t="array" ref="B48">IFERROR(INDEX(Pesquisa!AL:AL, MATCH(A48, Pesquisa!C:C, 0)), "Não encontrado")</f>
        <v>Não encontrado</v>
      </c>
    </row>
    <row r="49">
      <c r="A49" s="62" t="s">
        <v>6385</v>
      </c>
      <c r="B49" s="53" t="str">
        <f t="array" ref="B49">IFERROR(INDEX(Pesquisa!AL:AL, MATCH(A49, Pesquisa!C:C, 0)), "Não encontrado")</f>
        <v>Não encontrado</v>
      </c>
    </row>
    <row r="50">
      <c r="A50" s="62" t="s">
        <v>6386</v>
      </c>
      <c r="B50" s="53" t="str">
        <f t="array" ref="B50">IFERROR(INDEX(Pesquisa!AL:AL, MATCH(A50, Pesquisa!C:C, 0)), "Não encontrado")</f>
        <v>Não encontrado</v>
      </c>
    </row>
    <row r="51">
      <c r="A51" s="62" t="s">
        <v>6387</v>
      </c>
      <c r="B51" s="53" t="str">
        <f t="array" ref="B51">IFERROR(INDEX(Pesquisa!AL:AL, MATCH(A51, Pesquisa!C:C, 0)), "Não encontrado")</f>
        <v>Não encontrado</v>
      </c>
    </row>
    <row r="52">
      <c r="A52" s="62" t="s">
        <v>6388</v>
      </c>
      <c r="B52" s="53" t="str">
        <f t="array" ref="B52">IFERROR(INDEX(Pesquisa!AL:AL, MATCH(A52, Pesquisa!C:C, 0)), "Não encontrado")</f>
        <v>Não encontrado</v>
      </c>
    </row>
    <row r="53">
      <c r="A53" s="62" t="s">
        <v>6389</v>
      </c>
      <c r="B53" s="53" t="str">
        <f t="array" ref="B53">IFERROR(INDEX(Pesquisa!AL:AL, MATCH(A53, Pesquisa!C:C, 0)), "Não encontrado")</f>
        <v>Não encontrado</v>
      </c>
    </row>
    <row r="54">
      <c r="A54" s="62" t="s">
        <v>6390</v>
      </c>
      <c r="B54" s="53" t="str">
        <f t="array" ref="B54">IFERROR(INDEX(Pesquisa!AL:AL, MATCH(A54, Pesquisa!C:C, 0)), "Não encontrado")</f>
        <v>Não encontrado</v>
      </c>
    </row>
    <row r="55">
      <c r="A55" s="62" t="s">
        <v>6391</v>
      </c>
      <c r="B55" s="53" t="str">
        <f t="array" ref="B55">IFERROR(INDEX(Pesquisa!AL:AL, MATCH(A55, Pesquisa!C:C, 0)), "Não encontrado")</f>
        <v>Não encontrado</v>
      </c>
    </row>
    <row r="56">
      <c r="A56" s="62" t="s">
        <v>6392</v>
      </c>
      <c r="B56" s="53" t="str">
        <f t="array" ref="B56">IFERROR(INDEX(Pesquisa!AL:AL, MATCH(A56, Pesquisa!C:C, 0)), "Não encontrado")</f>
        <v>Não encontrado</v>
      </c>
    </row>
    <row r="57">
      <c r="A57" s="62" t="s">
        <v>6393</v>
      </c>
      <c r="B57" s="53" t="str">
        <f t="array" ref="B57">IFERROR(INDEX(Pesquisa!AL:AL, MATCH(A57, Pesquisa!C:C, 0)), "Não encontrado")</f>
        <v>Não encontrado</v>
      </c>
    </row>
    <row r="58">
      <c r="A58" s="62" t="s">
        <v>6394</v>
      </c>
      <c r="B58" s="53" t="str">
        <f t="array" ref="B58">IFERROR(INDEX(Pesquisa!AL:AL, MATCH(A58, Pesquisa!C:C, 0)), "Não encontrado")</f>
        <v>Não encontrado</v>
      </c>
    </row>
    <row r="59">
      <c r="A59" s="62" t="s">
        <v>6395</v>
      </c>
      <c r="B59" s="53" t="str">
        <f t="array" ref="B59">IFERROR(INDEX(Pesquisa!AL:AL, MATCH(A59, Pesquisa!C:C, 0)), "Não encontrado")</f>
        <v>Não encontrado</v>
      </c>
    </row>
    <row r="60">
      <c r="A60" s="62" t="s">
        <v>6396</v>
      </c>
      <c r="B60" s="53" t="str">
        <f t="array" ref="B60">IFERROR(INDEX(Pesquisa!AL:AL, MATCH(A60, Pesquisa!C:C, 0)), "Não encontrado")</f>
        <v>Não encontrado</v>
      </c>
    </row>
    <row r="61">
      <c r="A61" s="62" t="s">
        <v>6397</v>
      </c>
      <c r="B61" s="53" t="str">
        <f t="array" ref="B61">IFERROR(INDEX(Pesquisa!AL:AL, MATCH(A61, Pesquisa!C:C, 0)), "Não encontrado")</f>
        <v>Não encontrado</v>
      </c>
    </row>
    <row r="62">
      <c r="A62" s="62" t="s">
        <v>6398</v>
      </c>
      <c r="B62" s="53" t="str">
        <f t="array" ref="B62">IFERROR(INDEX(Pesquisa!AL:AL, MATCH(A62, Pesquisa!C:C, 0)), "Não encontrado")</f>
        <v>Não encontrado</v>
      </c>
    </row>
    <row r="63">
      <c r="A63" s="62" t="s">
        <v>6399</v>
      </c>
      <c r="B63" s="53" t="str">
        <f t="array" ref="B63">IFERROR(INDEX(Pesquisa!AL:AL, MATCH(A63, Pesquisa!C:C, 0)), "Não encontrado")</f>
        <v>Não encontrado</v>
      </c>
    </row>
    <row r="64">
      <c r="A64" s="62" t="s">
        <v>6400</v>
      </c>
      <c r="B64" s="53" t="str">
        <f t="array" ref="B64">IFERROR(INDEX(Pesquisa!AL:AL, MATCH(A64, Pesquisa!C:C, 0)), "Não encontrado")</f>
        <v>Não encontrado</v>
      </c>
    </row>
    <row r="65">
      <c r="A65" s="62" t="s">
        <v>6401</v>
      </c>
      <c r="B65" s="53" t="str">
        <f t="array" ref="B65">IFERROR(INDEX(Pesquisa!AL:AL, MATCH(A65, Pesquisa!C:C, 0)), "Não encontrado")</f>
        <v>Não encontrado</v>
      </c>
    </row>
    <row r="66">
      <c r="A66" s="62" t="s">
        <v>6402</v>
      </c>
      <c r="B66" s="53" t="str">
        <f t="array" ref="B66">IFERROR(INDEX(Pesquisa!AL:AL, MATCH(A66, Pesquisa!C:C, 0)), "Não encontrado")</f>
        <v>Não encontrado</v>
      </c>
    </row>
    <row r="67">
      <c r="A67" s="62" t="s">
        <v>6403</v>
      </c>
      <c r="B67" s="53" t="str">
        <f t="array" ref="B67">IFERROR(INDEX(Pesquisa!AL:AL, MATCH(A67, Pesquisa!C:C, 0)), "Não encontrado")</f>
        <v>Não encontrado</v>
      </c>
    </row>
    <row r="68">
      <c r="A68" s="62" t="s">
        <v>6404</v>
      </c>
      <c r="B68" s="53" t="str">
        <f t="array" ref="B68">IFERROR(INDEX(Pesquisa!AL:AL, MATCH(A68, Pesquisa!C:C, 0)), "Não encontrado")</f>
        <v>Não encontrado</v>
      </c>
    </row>
    <row r="69">
      <c r="A69" s="62" t="s">
        <v>6405</v>
      </c>
      <c r="B69" s="53" t="str">
        <f t="array" ref="B69">IFERROR(INDEX(Pesquisa!AL:AL, MATCH(A69, Pesquisa!C:C, 0)), "Não encontrado")</f>
        <v>Não encontrado</v>
      </c>
    </row>
    <row r="70">
      <c r="A70" s="62" t="s">
        <v>6406</v>
      </c>
      <c r="B70" s="53" t="str">
        <f t="array" ref="B70">IFERROR(INDEX(Pesquisa!AL:AL, MATCH(A70, Pesquisa!C:C, 0)), "Não encontrado")</f>
        <v>Não encontrado</v>
      </c>
    </row>
    <row r="71">
      <c r="A71" s="62" t="s">
        <v>6407</v>
      </c>
      <c r="B71" s="53" t="str">
        <f t="array" ref="B71">IFERROR(INDEX(Pesquisa!AL:AL, MATCH(A71, Pesquisa!C:C, 0)), "Não encontrado")</f>
        <v>Não encontrado</v>
      </c>
    </row>
    <row r="72">
      <c r="A72" s="62" t="s">
        <v>6408</v>
      </c>
      <c r="B72" s="53" t="str">
        <f t="array" ref="B72">IFERROR(INDEX(Pesquisa!AL:AL, MATCH(A72, Pesquisa!C:C, 0)), "Não encontrado")</f>
        <v>Não encontrado</v>
      </c>
    </row>
    <row r="73">
      <c r="A73" s="62" t="s">
        <v>6409</v>
      </c>
      <c r="B73" s="53" t="str">
        <f t="array" ref="B73">IFERROR(INDEX(Pesquisa!AL:AL, MATCH(A73, Pesquisa!C:C, 0)), "Não encontrado")</f>
        <v>Não encontrado</v>
      </c>
    </row>
    <row r="74">
      <c r="A74" s="62" t="s">
        <v>6410</v>
      </c>
      <c r="B74" s="53" t="str">
        <f t="array" ref="B74">IFERROR(INDEX(Pesquisa!AL:AL, MATCH(A74, Pesquisa!C:C, 0)), "Não encontrado")</f>
        <v>Não encontrado</v>
      </c>
    </row>
    <row r="75">
      <c r="A75" s="62" t="s">
        <v>6411</v>
      </c>
      <c r="B75" s="53" t="str">
        <f t="array" ref="B75">IFERROR(INDEX(Pesquisa!AL:AL, MATCH(A75, Pesquisa!C:C, 0)), "Não encontrado")</f>
        <v>Não encontrado</v>
      </c>
    </row>
    <row r="76">
      <c r="A76" s="62" t="s">
        <v>6412</v>
      </c>
      <c r="B76" s="53" t="str">
        <f t="array" ref="B76">IFERROR(INDEX(Pesquisa!AL:AL, MATCH(A76, Pesquisa!C:C, 0)), "Não encontrado")</f>
        <v>Não encontrado</v>
      </c>
    </row>
    <row r="77">
      <c r="A77" s="62" t="s">
        <v>6413</v>
      </c>
      <c r="B77" s="53" t="str">
        <f t="array" ref="B77">IFERROR(INDEX(Pesquisa!AL:AL, MATCH(A77, Pesquisa!C:C, 0)), "Não encontrado")</f>
        <v>Não encontrado</v>
      </c>
    </row>
    <row r="78">
      <c r="A78" s="62" t="s">
        <v>6414</v>
      </c>
      <c r="B78" s="53" t="str">
        <f t="array" ref="B78">IFERROR(INDEX(Pesquisa!AL:AL, MATCH(A78, Pesquisa!C:C, 0)), "Não encontrado")</f>
        <v>Não encontrado</v>
      </c>
    </row>
    <row r="79">
      <c r="A79" s="62" t="s">
        <v>6415</v>
      </c>
      <c r="B79" s="53" t="str">
        <f t="array" ref="B79">IFERROR(INDEX(Pesquisa!AL:AL, MATCH(A79, Pesquisa!C:C, 0)), "Não encontrado")</f>
        <v>Não encontrado</v>
      </c>
    </row>
    <row r="80">
      <c r="A80" s="62" t="s">
        <v>6416</v>
      </c>
      <c r="B80" s="53" t="str">
        <f t="array" ref="B80">IFERROR(INDEX(Pesquisa!AL:AL, MATCH(A80, Pesquisa!C:C, 0)), "Não encontrado")</f>
        <v>Não encontrado</v>
      </c>
    </row>
    <row r="81">
      <c r="A81" s="62" t="s">
        <v>6417</v>
      </c>
      <c r="B81" s="53" t="str">
        <f t="array" ref="B81">IFERROR(INDEX(Pesquisa!AL:AL, MATCH(A81, Pesquisa!C:C, 0)), "Não encontrado")</f>
        <v>Não encontrado</v>
      </c>
    </row>
    <row r="82">
      <c r="A82" s="62" t="s">
        <v>6418</v>
      </c>
      <c r="B82" s="53" t="str">
        <f t="array" ref="B82">IFERROR(INDEX(Pesquisa!AL:AL, MATCH(A82, Pesquisa!C:C, 0)), "Não encontrado")</f>
        <v>Não encontrado</v>
      </c>
    </row>
    <row r="83">
      <c r="A83" s="62" t="s">
        <v>6419</v>
      </c>
      <c r="B83" s="53" t="str">
        <f t="array" ref="B83">IFERROR(INDEX(Pesquisa!AL:AL, MATCH(A83, Pesquisa!C:C, 0)), "Não encontrado")</f>
        <v>Não encontrado</v>
      </c>
    </row>
    <row r="84">
      <c r="A84" s="62" t="s">
        <v>6420</v>
      </c>
      <c r="B84" s="53" t="str">
        <f t="array" ref="B84">IFERROR(INDEX(Pesquisa!AL:AL, MATCH(A84, Pesquisa!C:C, 0)), "Não encontrado")</f>
        <v>Não encontrado</v>
      </c>
    </row>
    <row r="85">
      <c r="A85" s="62" t="s">
        <v>6421</v>
      </c>
      <c r="B85" s="53" t="str">
        <f t="array" ref="B85">IFERROR(INDEX(Pesquisa!AL:AL, MATCH(A85, Pesquisa!C:C, 0)), "Não encontrado")</f>
        <v>Não encontrado</v>
      </c>
    </row>
    <row r="86">
      <c r="A86" s="62" t="s">
        <v>6422</v>
      </c>
      <c r="B86" s="53" t="str">
        <f t="array" ref="B86">IFERROR(INDEX(Pesquisa!AL:AL, MATCH(A86, Pesquisa!C:C, 0)), "Não encontrado")</f>
        <v>Não encontrado</v>
      </c>
    </row>
    <row r="87">
      <c r="A87" s="62" t="s">
        <v>6423</v>
      </c>
      <c r="B87" s="53" t="str">
        <f t="array" ref="B87">IFERROR(INDEX(Pesquisa!AL:AL, MATCH(A87, Pesquisa!C:C, 0)), "Não encontrado")</f>
        <v>Não encontrado</v>
      </c>
    </row>
    <row r="88">
      <c r="A88" s="62" t="s">
        <v>6424</v>
      </c>
      <c r="B88" s="53" t="str">
        <f t="array" ref="B88">IFERROR(INDEX(Pesquisa!AL:AL, MATCH(A88, Pesquisa!C:C, 0)), "Não encontrado")</f>
        <v>Não encontrado</v>
      </c>
    </row>
    <row r="89">
      <c r="A89" s="62" t="s">
        <v>6425</v>
      </c>
      <c r="B89" s="53" t="str">
        <f t="array" ref="B89">IFERROR(INDEX(Pesquisa!AL:AL, MATCH(A89, Pesquisa!C:C, 0)), "Não encontrado")</f>
        <v>Não encontrado</v>
      </c>
    </row>
    <row r="90">
      <c r="A90" s="62" t="s">
        <v>6426</v>
      </c>
      <c r="B90" s="53" t="str">
        <f t="array" ref="B90">IFERROR(INDEX(Pesquisa!AL:AL, MATCH(A90, Pesquisa!C:C, 0)), "Não encontrado")</f>
        <v>Não encontrado</v>
      </c>
    </row>
    <row r="91">
      <c r="A91" s="62" t="s">
        <v>6427</v>
      </c>
      <c r="B91" s="53" t="str">
        <f t="array" ref="B91">IFERROR(INDEX(Pesquisa!AL:AL, MATCH(A91, Pesquisa!C:C, 0)), "Não encontrado")</f>
        <v>Não encontrado</v>
      </c>
    </row>
    <row r="92">
      <c r="A92" s="62" t="s">
        <v>6428</v>
      </c>
      <c r="B92" s="53" t="str">
        <f t="array" ref="B92">IFERROR(INDEX(Pesquisa!AL:AL, MATCH(A92, Pesquisa!C:C, 0)), "Não encontrado")</f>
        <v>Não encontrado</v>
      </c>
    </row>
    <row r="93">
      <c r="A93" s="62" t="s">
        <v>6429</v>
      </c>
      <c r="B93" s="53" t="str">
        <f t="array" ref="B93">IFERROR(INDEX(Pesquisa!AL:AL, MATCH(A93, Pesquisa!C:C, 0)), "Não encontrado")</f>
        <v>Não encontrado</v>
      </c>
    </row>
    <row r="94">
      <c r="A94" s="62" t="s">
        <v>6430</v>
      </c>
      <c r="B94" s="53" t="str">
        <f t="array" ref="B94">IFERROR(INDEX(Pesquisa!AL:AL, MATCH(A94, Pesquisa!C:C, 0)), "Não encontrado")</f>
        <v>Não encontrado</v>
      </c>
    </row>
    <row r="95">
      <c r="A95" s="62" t="s">
        <v>6431</v>
      </c>
      <c r="B95" s="53" t="str">
        <f t="array" ref="B95">IFERROR(INDEX(Pesquisa!AL:AL, MATCH(A95, Pesquisa!C:C, 0)), "Não encontrado")</f>
        <v>Não encontrado</v>
      </c>
    </row>
    <row r="96">
      <c r="A96" s="62" t="s">
        <v>6432</v>
      </c>
      <c r="B96" s="53" t="str">
        <f t="array" ref="B96">IFERROR(INDEX(Pesquisa!AL:AL, MATCH(A96, Pesquisa!C:C, 0)), "Não encontrado")</f>
        <v>Não encontrado</v>
      </c>
    </row>
    <row r="97">
      <c r="A97" s="62" t="s">
        <v>6433</v>
      </c>
      <c r="B97" s="53" t="str">
        <f t="array" ref="B97">IFERROR(INDEX(Pesquisa!AL:AL, MATCH(A97, Pesquisa!C:C, 0)), "Não encontrado")</f>
        <v>Não encontrado</v>
      </c>
    </row>
    <row r="98">
      <c r="A98" s="62" t="s">
        <v>6434</v>
      </c>
      <c r="B98" s="53" t="str">
        <f t="array" ref="B98">IFERROR(INDEX(Pesquisa!AL:AL, MATCH(A98, Pesquisa!C:C, 0)), "Não encontrado")</f>
        <v>Não encontrado</v>
      </c>
    </row>
    <row r="99">
      <c r="A99" s="62" t="s">
        <v>6435</v>
      </c>
      <c r="B99" s="53" t="str">
        <f t="array" ref="B99">IFERROR(INDEX(Pesquisa!AL:AL, MATCH(A99, Pesquisa!C:C, 0)), "Não encontrado")</f>
        <v>Não encontrado</v>
      </c>
    </row>
    <row r="100">
      <c r="A100" s="62" t="s">
        <v>6436</v>
      </c>
      <c r="B100" s="53" t="str">
        <f t="array" ref="B100">IFERROR(INDEX(Pesquisa!AL:AL, MATCH(A100, Pesquisa!C:C, 0)), "Não encontrado")</f>
        <v>Não encontrado</v>
      </c>
    </row>
    <row r="101">
      <c r="A101" s="62" t="s">
        <v>6437</v>
      </c>
      <c r="B101" s="53" t="str">
        <f t="array" ref="B101">IFERROR(INDEX(Pesquisa!AL:AL, MATCH(A101, Pesquisa!C:C, 0)), "Não encontrado")</f>
        <v>Não encontrado</v>
      </c>
    </row>
    <row r="102">
      <c r="A102" s="62" t="s">
        <v>6438</v>
      </c>
      <c r="B102" s="53" t="str">
        <f t="array" ref="B102">IFERROR(INDEX(Pesquisa!AL:AL, MATCH(A102, Pesquisa!C:C, 0)), "Não encontrado")</f>
        <v>Não encontrado</v>
      </c>
    </row>
    <row r="103">
      <c r="A103" s="62" t="s">
        <v>6439</v>
      </c>
      <c r="B103" s="53" t="str">
        <f t="array" ref="B103">IFERROR(INDEX(Pesquisa!AL:AL, MATCH(A103, Pesquisa!C:C, 0)), "Não encontrado")</f>
        <v>Não encontrado</v>
      </c>
    </row>
    <row r="104">
      <c r="A104" s="62" t="s">
        <v>6440</v>
      </c>
      <c r="B104" s="53" t="str">
        <f t="array" ref="B104">IFERROR(INDEX(Pesquisa!AL:AL, MATCH(A104, Pesquisa!C:C, 0)), "Não encontrado")</f>
        <v>Não encontrado</v>
      </c>
    </row>
    <row r="105">
      <c r="A105" s="62" t="s">
        <v>6441</v>
      </c>
      <c r="B105" s="53" t="str">
        <f t="array" ref="B105">IFERROR(INDEX(Pesquisa!AL:AL, MATCH(A105, Pesquisa!C:C, 0)), "Não encontrado")</f>
        <v>Não encontrado</v>
      </c>
    </row>
    <row r="106">
      <c r="A106" s="62" t="s">
        <v>6442</v>
      </c>
      <c r="B106" s="53" t="str">
        <f t="array" ref="B106">IFERROR(INDEX(Pesquisa!AL:AL, MATCH(A106, Pesquisa!C:C, 0)), "Não encontrado")</f>
        <v>Não encontrado</v>
      </c>
    </row>
    <row r="107">
      <c r="A107" s="62" t="s">
        <v>6443</v>
      </c>
      <c r="B107" s="53" t="str">
        <f t="array" ref="B107">IFERROR(INDEX(Pesquisa!AL:AL, MATCH(A107, Pesquisa!C:C, 0)), "Não encontrado")</f>
        <v>Não encontrado</v>
      </c>
    </row>
    <row r="108">
      <c r="A108" s="62" t="s">
        <v>6444</v>
      </c>
      <c r="B108" s="53" t="str">
        <f t="array" ref="B108">IFERROR(INDEX(Pesquisa!AL:AL, MATCH(A108, Pesquisa!C:C, 0)), "Não encontrado")</f>
        <v>Não encontrado</v>
      </c>
    </row>
    <row r="109">
      <c r="A109" s="62" t="s">
        <v>4624</v>
      </c>
      <c r="B109" s="53" t="str">
        <f t="array" ref="B109">IFERROR(INDEX(Pesquisa!AL:AL, MATCH(A109, Pesquisa!C:C, 0)), "Não encontrado")</f>
        <v>C</v>
      </c>
    </row>
    <row r="110">
      <c r="A110" s="62" t="s">
        <v>6445</v>
      </c>
      <c r="B110" s="53" t="str">
        <f t="array" ref="B110">IFERROR(INDEX(Pesquisa!AL:AL, MATCH(A110, Pesquisa!C:C, 0)), "Não encontrado")</f>
        <v>Não encontrado</v>
      </c>
    </row>
    <row r="111">
      <c r="A111" s="62" t="s">
        <v>6446</v>
      </c>
      <c r="B111" s="53" t="str">
        <f t="array" ref="B111">IFERROR(INDEX(Pesquisa!AL:AL, MATCH(A111, Pesquisa!C:C, 0)), "Não encontrado")</f>
        <v>Não encontrado</v>
      </c>
    </row>
    <row r="112">
      <c r="A112" s="62" t="s">
        <v>6447</v>
      </c>
      <c r="B112" s="53" t="str">
        <f t="array" ref="B112">IFERROR(INDEX(Pesquisa!AL:AL, MATCH(A112, Pesquisa!C:C, 0)), "Não encontrado")</f>
        <v>Não encontrado</v>
      </c>
    </row>
    <row r="113">
      <c r="A113" s="62" t="s">
        <v>6448</v>
      </c>
      <c r="B113" s="53" t="str">
        <f t="array" ref="B113">IFERROR(INDEX(Pesquisa!AL:AL, MATCH(A113, Pesquisa!C:C, 0)), "Não encontrado")</f>
        <v>Não encontrado</v>
      </c>
    </row>
    <row r="114">
      <c r="A114" s="62" t="s">
        <v>6449</v>
      </c>
      <c r="B114" s="53" t="str">
        <f t="array" ref="B114">IFERROR(INDEX(Pesquisa!AL:AL, MATCH(A114, Pesquisa!C:C, 0)), "Não encontrado")</f>
        <v>Não encontrado</v>
      </c>
    </row>
    <row r="115">
      <c r="A115" s="62" t="s">
        <v>6450</v>
      </c>
      <c r="B115" s="53" t="str">
        <f t="array" ref="B115">IFERROR(INDEX(Pesquisa!AL:AL, MATCH(A115, Pesquisa!C:C, 0)), "Não encontrado")</f>
        <v>Não encontrado</v>
      </c>
    </row>
    <row r="116">
      <c r="A116" s="62" t="s">
        <v>6451</v>
      </c>
      <c r="B116" s="53" t="str">
        <f t="array" ref="B116">IFERROR(INDEX(Pesquisa!AL:AL, MATCH(A116, Pesquisa!C:C, 0)), "Não encontrado")</f>
        <v>Não encontrado</v>
      </c>
    </row>
    <row r="117">
      <c r="A117" s="62" t="s">
        <v>6452</v>
      </c>
      <c r="B117" s="53" t="str">
        <f t="array" ref="B117">IFERROR(INDEX(Pesquisa!AL:AL, MATCH(A117, Pesquisa!C:C, 0)), "Não encontrado")</f>
        <v>Não encontrado</v>
      </c>
    </row>
    <row r="118">
      <c r="A118" s="62" t="s">
        <v>6453</v>
      </c>
      <c r="B118" s="53" t="str">
        <f t="array" ref="B118">IFERROR(INDEX(Pesquisa!AL:AL, MATCH(A118, Pesquisa!C:C, 0)), "Não encontrado")</f>
        <v>Não encontrado</v>
      </c>
    </row>
    <row r="119">
      <c r="A119" s="62" t="s">
        <v>6454</v>
      </c>
      <c r="B119" s="53" t="str">
        <f t="array" ref="B119">IFERROR(INDEX(Pesquisa!AL:AL, MATCH(A119, Pesquisa!C:C, 0)), "Não encontrado")</f>
        <v>Não encontrado</v>
      </c>
    </row>
    <row r="120">
      <c r="A120" s="62" t="s">
        <v>6455</v>
      </c>
      <c r="B120" s="53" t="str">
        <f t="array" ref="B120">IFERROR(INDEX(Pesquisa!AL:AL, MATCH(A120, Pesquisa!C:C, 0)), "Não encontrado")</f>
        <v>Não encontrado</v>
      </c>
    </row>
    <row r="121">
      <c r="A121" s="62" t="s">
        <v>6456</v>
      </c>
      <c r="B121" s="53" t="str">
        <f t="array" ref="B121">IFERROR(INDEX(Pesquisa!AL:AL, MATCH(A121, Pesquisa!C:C, 0)), "Não encontrado")</f>
        <v>Não encontrado</v>
      </c>
    </row>
    <row r="122">
      <c r="A122" s="62" t="s">
        <v>6457</v>
      </c>
      <c r="B122" s="53" t="str">
        <f t="array" ref="B122">IFERROR(INDEX(Pesquisa!AL:AL, MATCH(A122, Pesquisa!C:C, 0)), "Não encontrado")</f>
        <v>Não encontrado</v>
      </c>
    </row>
    <row r="123">
      <c r="A123" s="62" t="s">
        <v>6458</v>
      </c>
      <c r="B123" s="53" t="str">
        <f t="array" ref="B123">IFERROR(INDEX(Pesquisa!AL:AL, MATCH(A123, Pesquisa!C:C, 0)), "Não encontrado")</f>
        <v>Não encontrado</v>
      </c>
    </row>
    <row r="124">
      <c r="A124" s="62" t="s">
        <v>6459</v>
      </c>
      <c r="B124" s="53" t="str">
        <f t="array" ref="B124">IFERROR(INDEX(Pesquisa!AL:AL, MATCH(A124, Pesquisa!C:C, 0)), "Não encontrado")</f>
        <v>Não encontrado</v>
      </c>
    </row>
    <row r="125">
      <c r="A125" s="62" t="s">
        <v>6460</v>
      </c>
      <c r="B125" s="53" t="str">
        <f t="array" ref="B125">IFERROR(INDEX(Pesquisa!AL:AL, MATCH(A125, Pesquisa!C:C, 0)), "Não encontrado")</f>
        <v>Não encontrado</v>
      </c>
    </row>
    <row r="126">
      <c r="A126" s="62" t="s">
        <v>6461</v>
      </c>
      <c r="B126" s="53" t="str">
        <f t="array" ref="B126">IFERROR(INDEX(Pesquisa!AL:AL, MATCH(A126, Pesquisa!C:C, 0)), "Não encontrado")</f>
        <v>Não encontrado</v>
      </c>
    </row>
    <row r="127">
      <c r="A127" s="62" t="s">
        <v>6462</v>
      </c>
      <c r="B127" s="53" t="str">
        <f t="array" ref="B127">IFERROR(INDEX(Pesquisa!AL:AL, MATCH(A127, Pesquisa!C:C, 0)), "Não encontrado")</f>
        <v>Não encontrado</v>
      </c>
    </row>
    <row r="128">
      <c r="A128" s="62" t="s">
        <v>6463</v>
      </c>
      <c r="B128" s="53" t="str">
        <f t="array" ref="B128">IFERROR(INDEX(Pesquisa!AL:AL, MATCH(A128, Pesquisa!C:C, 0)), "Não encontrado")</f>
        <v>Não encontrado</v>
      </c>
    </row>
    <row r="129">
      <c r="A129" s="62" t="s">
        <v>6464</v>
      </c>
      <c r="B129" s="53" t="str">
        <f t="array" ref="B129">IFERROR(INDEX(Pesquisa!AL:AL, MATCH(A129, Pesquisa!C:C, 0)), "Não encontrado")</f>
        <v>Não encontrado</v>
      </c>
    </row>
    <row r="130">
      <c r="A130" s="62" t="s">
        <v>6465</v>
      </c>
      <c r="B130" s="53" t="str">
        <f t="array" ref="B130">IFERROR(INDEX(Pesquisa!AL:AL, MATCH(A130, Pesquisa!C:C, 0)), "Não encontrado")</f>
        <v>Não encontrado</v>
      </c>
    </row>
    <row r="131">
      <c r="A131" s="62" t="s">
        <v>6466</v>
      </c>
      <c r="B131" s="53" t="str">
        <f t="array" ref="B131">IFERROR(INDEX(Pesquisa!AL:AL, MATCH(A131, Pesquisa!C:C, 0)), "Não encontrado")</f>
        <v>Não encontrado</v>
      </c>
    </row>
    <row r="132">
      <c r="A132" s="62" t="s">
        <v>6467</v>
      </c>
      <c r="B132" s="53" t="str">
        <f t="array" ref="B132">IFERROR(INDEX(Pesquisa!AL:AL, MATCH(A132, Pesquisa!C:C, 0)), "Não encontrado")</f>
        <v>Não encontrado</v>
      </c>
    </row>
    <row r="133">
      <c r="A133" s="62" t="s">
        <v>6468</v>
      </c>
      <c r="B133" s="53" t="str">
        <f t="array" ref="B133">IFERROR(INDEX(Pesquisa!AL:AL, MATCH(A133, Pesquisa!C:C, 0)), "Não encontrado")</f>
        <v>Não encontrado</v>
      </c>
    </row>
    <row r="134">
      <c r="A134" s="62" t="s">
        <v>6469</v>
      </c>
      <c r="B134" s="53" t="str">
        <f t="array" ref="B134">IFERROR(INDEX(Pesquisa!AL:AL, MATCH(A134, Pesquisa!C:C, 0)), "Não encontrado")</f>
        <v>Não encontrado</v>
      </c>
    </row>
    <row r="135">
      <c r="A135" s="62" t="s">
        <v>1734</v>
      </c>
      <c r="B135" s="53" t="str">
        <f t="array" ref="B135">IFERROR(INDEX(Pesquisa!AL:AL, MATCH(A135, Pesquisa!C:C, 0)), "Não encontrado")</f>
        <v>A</v>
      </c>
    </row>
    <row r="136">
      <c r="A136" s="62" t="s">
        <v>6470</v>
      </c>
      <c r="B136" s="53" t="str">
        <f t="array" ref="B136">IFERROR(INDEX(Pesquisa!AL:AL, MATCH(A136, Pesquisa!C:C, 0)), "Não encontrado")</f>
        <v>Não encontrado</v>
      </c>
    </row>
    <row r="137">
      <c r="A137" s="62" t="s">
        <v>6471</v>
      </c>
      <c r="B137" s="53" t="str">
        <f t="array" ref="B137">IFERROR(INDEX(Pesquisa!AL:AL, MATCH(A137, Pesquisa!C:C, 0)), "Não encontrado")</f>
        <v>Não encontrado</v>
      </c>
    </row>
    <row r="138">
      <c r="A138" s="62" t="s">
        <v>6472</v>
      </c>
      <c r="B138" s="53" t="str">
        <f t="array" ref="B138">IFERROR(INDEX(Pesquisa!AL:AL, MATCH(A138, Pesquisa!C:C, 0)), "Não encontrado")</f>
        <v>Não encontrado</v>
      </c>
    </row>
    <row r="139">
      <c r="A139" s="62" t="s">
        <v>6473</v>
      </c>
      <c r="B139" s="53" t="str">
        <f t="array" ref="B139">IFERROR(INDEX(Pesquisa!AL:AL, MATCH(A139, Pesquisa!C:C, 0)), "Não encontrado")</f>
        <v>Não encontrado</v>
      </c>
    </row>
    <row r="140">
      <c r="A140" s="62" t="s">
        <v>4581</v>
      </c>
      <c r="B140" s="53" t="str">
        <f t="array" ref="B140">IFERROR(INDEX(Pesquisa!AL:AL, MATCH(A140, Pesquisa!C:C, 0)), "Não encontrado")</f>
        <v>D</v>
      </c>
    </row>
    <row r="141">
      <c r="A141" s="62" t="s">
        <v>6474</v>
      </c>
      <c r="B141" s="53" t="str">
        <f t="array" ref="B141">IFERROR(INDEX(Pesquisa!AL:AL, MATCH(A141, Pesquisa!C:C, 0)), "Não encontrado")</f>
        <v>Não encontrado</v>
      </c>
    </row>
    <row r="142">
      <c r="A142" s="62" t="s">
        <v>6475</v>
      </c>
      <c r="B142" s="53" t="str">
        <f t="array" ref="B142">IFERROR(INDEX(Pesquisa!AL:AL, MATCH(A142, Pesquisa!C:C, 0)), "Não encontrado")</f>
        <v>Não encontrado</v>
      </c>
    </row>
    <row r="143">
      <c r="A143" s="62" t="s">
        <v>1227</v>
      </c>
      <c r="B143" s="53" t="str">
        <f t="array" ref="B143">IFERROR(INDEX(Pesquisa!AL:AL, MATCH(A143, Pesquisa!C:C, 0)), "Não encontrado")</f>
        <v>Não encontrado</v>
      </c>
    </row>
    <row r="144">
      <c r="A144" s="62" t="s">
        <v>6476</v>
      </c>
      <c r="B144" s="53" t="str">
        <f t="array" ref="B144">IFERROR(INDEX(Pesquisa!AL:AL, MATCH(A144, Pesquisa!C:C, 0)), "Não encontrado")</f>
        <v>Não encontrado</v>
      </c>
    </row>
    <row r="145">
      <c r="A145" s="62" t="s">
        <v>1234</v>
      </c>
      <c r="B145" s="53" t="str">
        <f t="array" ref="B145">IFERROR(INDEX(Pesquisa!AL:AL, MATCH(A145, Pesquisa!C:C, 0)), "Não encontrado")</f>
        <v>C</v>
      </c>
    </row>
    <row r="146">
      <c r="A146" s="62" t="s">
        <v>3163</v>
      </c>
      <c r="B146" s="53" t="str">
        <f t="array" ref="B146">IFERROR(INDEX(Pesquisa!AL:AL, MATCH(A146, Pesquisa!C:C, 0)), "Não encontrado")</f>
        <v>B</v>
      </c>
    </row>
    <row r="147">
      <c r="A147" s="62" t="s">
        <v>6477</v>
      </c>
      <c r="B147" s="53" t="str">
        <f t="array" ref="B147">IFERROR(INDEX(Pesquisa!AL:AL, MATCH(A147, Pesquisa!C:C, 0)), "Não encontrado")</f>
        <v>Não encontrado</v>
      </c>
    </row>
    <row r="148">
      <c r="A148" s="62" t="s">
        <v>2023</v>
      </c>
      <c r="B148" s="53" t="str">
        <f t="array" ref="B148">IFERROR(INDEX(Pesquisa!AL:AL, MATCH(A148, Pesquisa!C:C, 0)), "Não encontrado")</f>
        <v>A</v>
      </c>
    </row>
    <row r="149">
      <c r="A149" s="62" t="s">
        <v>6478</v>
      </c>
      <c r="B149" s="53" t="str">
        <f t="array" ref="B149">IFERROR(INDEX(Pesquisa!AL:AL, MATCH(A149, Pesquisa!C:C, 0)), "Não encontrado")</f>
        <v>Não encontrado</v>
      </c>
    </row>
    <row r="150">
      <c r="A150" s="62" t="s">
        <v>6479</v>
      </c>
      <c r="B150" s="53" t="str">
        <f t="array" ref="B150">IFERROR(INDEX(Pesquisa!AL:AL, MATCH(A150, Pesquisa!C:C, 0)), "Não encontrado")</f>
        <v>Não encontrado</v>
      </c>
    </row>
    <row r="151">
      <c r="A151" s="62" t="s">
        <v>3082</v>
      </c>
      <c r="B151" s="53" t="str">
        <f t="array" ref="B151">IFERROR(INDEX(Pesquisa!AL:AL, MATCH(A151, Pesquisa!C:C, 0)), "Não encontrado")</f>
        <v>C</v>
      </c>
    </row>
    <row r="152">
      <c r="A152" s="62" t="s">
        <v>6480</v>
      </c>
      <c r="B152" s="53" t="str">
        <f t="array" ref="B152">IFERROR(INDEX(Pesquisa!AL:AL, MATCH(A152, Pesquisa!C:C, 0)), "Não encontrado")</f>
        <v>Não encontrado</v>
      </c>
    </row>
    <row r="153">
      <c r="A153" s="62" t="s">
        <v>6481</v>
      </c>
      <c r="B153" s="53" t="str">
        <f t="array" ref="B153">IFERROR(INDEX(Pesquisa!AL:AL, MATCH(A153, Pesquisa!C:C, 0)), "Não encontrado")</f>
        <v>Não encontrado</v>
      </c>
    </row>
    <row r="154">
      <c r="A154" s="62" t="s">
        <v>6482</v>
      </c>
      <c r="B154" s="53" t="str">
        <f t="array" ref="B154">IFERROR(INDEX(Pesquisa!AL:AL, MATCH(A154, Pesquisa!C:C, 0)), "Não encontrado")</f>
        <v>Não encontrado</v>
      </c>
    </row>
    <row r="155">
      <c r="A155" s="62" t="s">
        <v>1962</v>
      </c>
      <c r="B155" s="53" t="str">
        <f t="array" ref="B155">IFERROR(INDEX(Pesquisa!AL:AL, MATCH(A155, Pesquisa!C:C, 0)), "Não encontrado")</f>
        <v>B</v>
      </c>
    </row>
    <row r="156">
      <c r="A156" s="62" t="s">
        <v>2118</v>
      </c>
      <c r="B156" s="53" t="str">
        <f t="array" ref="B156">IFERROR(INDEX(Pesquisa!AL:AL, MATCH(A156, Pesquisa!C:C, 0)), "Não encontrado")</f>
        <v>C</v>
      </c>
    </row>
    <row r="157">
      <c r="A157" s="62" t="s">
        <v>6483</v>
      </c>
      <c r="B157" s="53" t="str">
        <f t="array" ref="B157">IFERROR(INDEX(Pesquisa!AL:AL, MATCH(A157, Pesquisa!C:C, 0)), "Não encontrado")</f>
        <v>Não encontrado</v>
      </c>
    </row>
    <row r="158">
      <c r="A158" s="62" t="s">
        <v>6484</v>
      </c>
      <c r="B158" s="53" t="str">
        <f t="array" ref="B158">IFERROR(INDEX(Pesquisa!AL:AL, MATCH(A158, Pesquisa!C:C, 0)), "Não encontrado")</f>
        <v>Não encontrado</v>
      </c>
    </row>
    <row r="159">
      <c r="A159" s="62" t="s">
        <v>2386</v>
      </c>
      <c r="B159" s="53" t="str">
        <f t="array" ref="B159">IFERROR(INDEX(Pesquisa!AL:AL, MATCH(A159, Pesquisa!C:C, 0)), "Não encontrado")</f>
        <v>D</v>
      </c>
    </row>
    <row r="160">
      <c r="A160" s="62" t="s">
        <v>725</v>
      </c>
      <c r="B160" s="53" t="str">
        <f t="array" ref="B160">IFERROR(INDEX(Pesquisa!AL:AL, MATCH(A160, Pesquisa!C:C, 0)), "Não encontrado")</f>
        <v>A</v>
      </c>
    </row>
    <row r="161">
      <c r="A161" s="62" t="s">
        <v>4778</v>
      </c>
      <c r="B161" s="53" t="str">
        <f t="array" ref="B161">IFERROR(INDEX(Pesquisa!AL:AL, MATCH(A161, Pesquisa!C:C, 0)), "Não encontrado")</f>
        <v>Não encontrado</v>
      </c>
    </row>
    <row r="162">
      <c r="A162" s="62" t="s">
        <v>6485</v>
      </c>
      <c r="B162" s="53" t="str">
        <f t="array" ref="B162">IFERROR(INDEX(Pesquisa!AL:AL, MATCH(A162, Pesquisa!C:C, 0)), "Não encontrado")</f>
        <v>Não encontrado</v>
      </c>
    </row>
    <row r="163">
      <c r="A163" s="62" t="s">
        <v>3829</v>
      </c>
      <c r="B163" s="53" t="str">
        <f t="array" ref="B163">IFERROR(INDEX(Pesquisa!AL:AL, MATCH(A163, Pesquisa!C:C, 0)), "Não encontrado")</f>
        <v>B</v>
      </c>
    </row>
    <row r="164">
      <c r="A164" s="62" t="s">
        <v>1747</v>
      </c>
      <c r="B164" s="53" t="str">
        <f t="array" ref="B164">IFERROR(INDEX(Pesquisa!AL:AL, MATCH(A164, Pesquisa!C:C, 0)), "Não encontrado")</f>
        <v>C</v>
      </c>
    </row>
    <row r="165">
      <c r="A165" s="62" t="s">
        <v>6486</v>
      </c>
      <c r="B165" s="53" t="str">
        <f t="array" ref="B165">IFERROR(INDEX(Pesquisa!AL:AL, MATCH(A165, Pesquisa!C:C, 0)), "Não encontrado")</f>
        <v>Não encontrado</v>
      </c>
    </row>
    <row r="166">
      <c r="A166" s="62" t="s">
        <v>6487</v>
      </c>
      <c r="B166" s="53" t="str">
        <f t="array" ref="B166">IFERROR(INDEX(Pesquisa!AL:AL, MATCH(A166, Pesquisa!C:C, 0)), "Não encontrado")</f>
        <v>Não encontrado</v>
      </c>
    </row>
    <row r="167">
      <c r="A167" s="62" t="s">
        <v>6488</v>
      </c>
      <c r="B167" s="53" t="str">
        <f t="array" ref="B167">IFERROR(INDEX(Pesquisa!AL:AL, MATCH(A167, Pesquisa!C:C, 0)), "Não encontrado")</f>
        <v>Não encontrado</v>
      </c>
    </row>
    <row r="168">
      <c r="A168" s="62" t="s">
        <v>6489</v>
      </c>
      <c r="B168" s="53" t="str">
        <f t="array" ref="B168">IFERROR(INDEX(Pesquisa!AL:AL, MATCH(A168, Pesquisa!C:C, 0)), "Não encontrado")</f>
        <v>Não encontrado</v>
      </c>
    </row>
    <row r="169">
      <c r="A169" s="62" t="s">
        <v>6490</v>
      </c>
      <c r="B169" s="53" t="str">
        <f t="array" ref="B169">IFERROR(INDEX(Pesquisa!AL:AL, MATCH(A169, Pesquisa!C:C, 0)), "Não encontrado")</f>
        <v>Não encontrado</v>
      </c>
    </row>
    <row r="170">
      <c r="A170" s="62" t="s">
        <v>6491</v>
      </c>
      <c r="B170" s="53" t="str">
        <f t="array" ref="B170">IFERROR(INDEX(Pesquisa!AL:AL, MATCH(A170, Pesquisa!C:C, 0)), "Não encontrado")</f>
        <v>Não encontrado</v>
      </c>
    </row>
    <row r="171">
      <c r="A171" s="62" t="s">
        <v>6492</v>
      </c>
      <c r="B171" s="53" t="str">
        <f t="array" ref="B171">IFERROR(INDEX(Pesquisa!AL:AL, MATCH(A171, Pesquisa!C:C, 0)), "Não encontrado")</f>
        <v>Não encontrado</v>
      </c>
    </row>
    <row r="172">
      <c r="A172" s="62" t="s">
        <v>6493</v>
      </c>
      <c r="B172" s="53" t="str">
        <f t="array" ref="B172">IFERROR(INDEX(Pesquisa!AL:AL, MATCH(A172, Pesquisa!C:C, 0)), "Não encontrado")</f>
        <v>Não encontrado</v>
      </c>
    </row>
    <row r="173">
      <c r="A173" s="62" t="s">
        <v>6494</v>
      </c>
      <c r="B173" s="53" t="str">
        <f t="array" ref="B173">IFERROR(INDEX(Pesquisa!AL:AL, MATCH(A173, Pesquisa!C:C, 0)), "Não encontrado")</f>
        <v>Não encontrado</v>
      </c>
    </row>
    <row r="174">
      <c r="A174" s="62" t="s">
        <v>6495</v>
      </c>
      <c r="B174" s="53" t="str">
        <f t="array" ref="B174">IFERROR(INDEX(Pesquisa!AL:AL, MATCH(A174, Pesquisa!C:C, 0)), "Não encontrado")</f>
        <v>Não encontrado</v>
      </c>
    </row>
    <row r="175">
      <c r="A175" s="62" t="s">
        <v>6496</v>
      </c>
      <c r="B175" s="53" t="str">
        <f t="array" ref="B175">IFERROR(INDEX(Pesquisa!AL:AL, MATCH(A175, Pesquisa!C:C, 0)), "Não encontrado")</f>
        <v>Não encontrado</v>
      </c>
    </row>
    <row r="176">
      <c r="A176" s="62" t="s">
        <v>6497</v>
      </c>
      <c r="B176" s="53" t="str">
        <f t="array" ref="B176">IFERROR(INDEX(Pesquisa!AL:AL, MATCH(A176, Pesquisa!C:C, 0)), "Não encontrado")</f>
        <v>Não encontrado</v>
      </c>
    </row>
    <row r="177">
      <c r="A177" s="62" t="s">
        <v>6498</v>
      </c>
      <c r="B177" s="53" t="str">
        <f t="array" ref="B177">IFERROR(INDEX(Pesquisa!AL:AL, MATCH(A177, Pesquisa!C:C, 0)), "Não encontrado")</f>
        <v>Não encontrado</v>
      </c>
    </row>
    <row r="178">
      <c r="A178" s="62" t="s">
        <v>6499</v>
      </c>
      <c r="B178" s="53" t="str">
        <f t="array" ref="B178">IFERROR(INDEX(Pesquisa!AL:AL, MATCH(A178, Pesquisa!C:C, 0)), "Não encontrado")</f>
        <v>Não encontrado</v>
      </c>
    </row>
    <row r="179">
      <c r="A179" s="62" t="s">
        <v>6500</v>
      </c>
      <c r="B179" s="53" t="str">
        <f t="array" ref="B179">IFERROR(INDEX(Pesquisa!AL:AL, MATCH(A179, Pesquisa!C:C, 0)), "Não encontrado")</f>
        <v>Não encontrado</v>
      </c>
    </row>
    <row r="180">
      <c r="A180" s="62" t="s">
        <v>6501</v>
      </c>
      <c r="B180" s="53" t="str">
        <f t="array" ref="B180">IFERROR(INDEX(Pesquisa!AL:AL, MATCH(A180, Pesquisa!C:C, 0)), "Não encontrado")</f>
        <v>Não encontrado</v>
      </c>
    </row>
    <row r="181">
      <c r="A181" s="62" t="s">
        <v>6502</v>
      </c>
      <c r="B181" s="53" t="str">
        <f t="array" ref="B181">IFERROR(INDEX(Pesquisa!AL:AL, MATCH(A181, Pesquisa!C:C, 0)), "Não encontrado")</f>
        <v>Não encontrado</v>
      </c>
    </row>
    <row r="182">
      <c r="A182" s="62" t="s">
        <v>6503</v>
      </c>
      <c r="B182" s="53" t="str">
        <f t="array" ref="B182">IFERROR(INDEX(Pesquisa!AL:AL, MATCH(A182, Pesquisa!C:C, 0)), "Não encontrado")</f>
        <v>Não encontrado</v>
      </c>
    </row>
    <row r="183">
      <c r="A183" s="62" t="s">
        <v>6504</v>
      </c>
      <c r="B183" s="53" t="str">
        <f t="array" ref="B183">IFERROR(INDEX(Pesquisa!AL:AL, MATCH(A183, Pesquisa!C:C, 0)), "Não encontrado")</f>
        <v>Não encontrado</v>
      </c>
    </row>
    <row r="184">
      <c r="A184" s="62" t="s">
        <v>6505</v>
      </c>
      <c r="B184" s="53" t="str">
        <f t="array" ref="B184">IFERROR(INDEX(Pesquisa!AL:AL, MATCH(A184, Pesquisa!C:C, 0)), "Não encontrado")</f>
        <v>Não encontrado</v>
      </c>
    </row>
    <row r="185">
      <c r="A185" s="62" t="s">
        <v>6506</v>
      </c>
      <c r="B185" s="53" t="str">
        <f t="array" ref="B185">IFERROR(INDEX(Pesquisa!AL:AL, MATCH(A185, Pesquisa!C:C, 0)), "Não encontrado")</f>
        <v>Não encontrado</v>
      </c>
    </row>
    <row r="186">
      <c r="A186" s="62" t="s">
        <v>6507</v>
      </c>
      <c r="B186" s="53" t="str">
        <f t="array" ref="B186">IFERROR(INDEX(Pesquisa!AL:AL, MATCH(A186, Pesquisa!C:C, 0)), "Não encontrado")</f>
        <v>Não encontrado</v>
      </c>
    </row>
    <row r="187">
      <c r="A187" s="62" t="s">
        <v>6508</v>
      </c>
      <c r="B187" s="53" t="str">
        <f t="array" ref="B187">IFERROR(INDEX(Pesquisa!AL:AL, MATCH(A187, Pesquisa!C:C, 0)), "Não encontrado")</f>
        <v>Não encontrado</v>
      </c>
    </row>
    <row r="188">
      <c r="A188" s="62" t="s">
        <v>6509</v>
      </c>
      <c r="B188" s="53" t="str">
        <f t="array" ref="B188">IFERROR(INDEX(Pesquisa!AL:AL, MATCH(A188, Pesquisa!C:C, 0)), "Não encontrado")</f>
        <v>Não encontrado</v>
      </c>
    </row>
    <row r="189">
      <c r="A189" s="62" t="s">
        <v>6510</v>
      </c>
      <c r="B189" s="53" t="str">
        <f t="array" ref="B189">IFERROR(INDEX(Pesquisa!AL:AL, MATCH(A189, Pesquisa!C:C, 0)), "Não encontrado")</f>
        <v>Não encontrado</v>
      </c>
    </row>
    <row r="190">
      <c r="A190" s="62" t="s">
        <v>4991</v>
      </c>
      <c r="B190" s="53" t="str">
        <f t="array" ref="B190">IFERROR(INDEX(Pesquisa!AL:AL, MATCH(A190, Pesquisa!C:C, 0)), "Não encontrado")</f>
        <v>B</v>
      </c>
    </row>
    <row r="191">
      <c r="A191" s="62" t="s">
        <v>6511</v>
      </c>
      <c r="B191" s="53" t="str">
        <f t="array" ref="B191">IFERROR(INDEX(Pesquisa!AL:AL, MATCH(A191, Pesquisa!C:C, 0)), "Não encontrado")</f>
        <v>Não encontrado</v>
      </c>
    </row>
    <row r="192">
      <c r="A192" s="62" t="s">
        <v>6512</v>
      </c>
      <c r="B192" s="53" t="str">
        <f t="array" ref="B192">IFERROR(INDEX(Pesquisa!AL:AL, MATCH(A192, Pesquisa!C:C, 0)), "Não encontrado")</f>
        <v>Não encontrado</v>
      </c>
    </row>
    <row r="193">
      <c r="A193" s="62" t="s">
        <v>6513</v>
      </c>
      <c r="B193" s="53" t="str">
        <f t="array" ref="B193">IFERROR(INDEX(Pesquisa!AL:AL, MATCH(A193, Pesquisa!C:C, 0)), "Não encontrado")</f>
        <v>Não encontrado</v>
      </c>
    </row>
    <row r="194">
      <c r="A194" s="62" t="s">
        <v>6514</v>
      </c>
      <c r="B194" s="53" t="str">
        <f t="array" ref="B194">IFERROR(INDEX(Pesquisa!AL:AL, MATCH(A194, Pesquisa!C:C, 0)), "Não encontrado")</f>
        <v>Não encontrado</v>
      </c>
    </row>
    <row r="195">
      <c r="A195" s="62" t="s">
        <v>6515</v>
      </c>
      <c r="B195" s="53" t="str">
        <f t="array" ref="B195">IFERROR(INDEX(Pesquisa!AL:AL, MATCH(A195, Pesquisa!C:C, 0)), "Não encontrado")</f>
        <v>Não encontrado</v>
      </c>
    </row>
    <row r="196">
      <c r="A196" s="62" t="s">
        <v>6516</v>
      </c>
      <c r="B196" s="53" t="str">
        <f t="array" ref="B196">IFERROR(INDEX(Pesquisa!AL:AL, MATCH(A196, Pesquisa!C:C, 0)), "Não encontrado")</f>
        <v>Não encontrado</v>
      </c>
    </row>
    <row r="197">
      <c r="A197" s="62" t="s">
        <v>6517</v>
      </c>
      <c r="B197" s="53" t="str">
        <f t="array" ref="B197">IFERROR(INDEX(Pesquisa!AL:AL, MATCH(A197, Pesquisa!C:C, 0)), "Não encontrado")</f>
        <v>Não encontrado</v>
      </c>
    </row>
    <row r="198">
      <c r="A198" s="62" t="s">
        <v>6518</v>
      </c>
      <c r="B198" s="53" t="str">
        <f t="array" ref="B198">IFERROR(INDEX(Pesquisa!AL:AL, MATCH(A198, Pesquisa!C:C, 0)), "Não encontrado")</f>
        <v>Não encontrado</v>
      </c>
    </row>
    <row r="199">
      <c r="A199" s="62" t="s">
        <v>6519</v>
      </c>
      <c r="B199" s="53" t="str">
        <f t="array" ref="B199">IFERROR(INDEX(Pesquisa!AL:AL, MATCH(A199, Pesquisa!C:C, 0)), "Não encontrado")</f>
        <v>Não encontrado</v>
      </c>
    </row>
    <row r="200">
      <c r="A200" s="62" t="s">
        <v>6520</v>
      </c>
      <c r="B200" s="53" t="str">
        <f t="array" ref="B200">IFERROR(INDEX(Pesquisa!AL:AL, MATCH(A200, Pesquisa!C:C, 0)), "Não encontrado")</f>
        <v>Não encontrado</v>
      </c>
    </row>
    <row r="201">
      <c r="A201" s="62" t="s">
        <v>6521</v>
      </c>
      <c r="B201" s="53" t="str">
        <f t="array" ref="B201">IFERROR(INDEX(Pesquisa!AL:AL, MATCH(A201, Pesquisa!C:C, 0)), "Não encontrado")</f>
        <v>Não encontrado</v>
      </c>
    </row>
    <row r="202">
      <c r="A202" s="62" t="s">
        <v>6522</v>
      </c>
      <c r="B202" s="53" t="str">
        <f t="array" ref="B202">IFERROR(INDEX(Pesquisa!AL:AL, MATCH(A202, Pesquisa!C:C, 0)), "Não encontrado")</f>
        <v>Não encontrado</v>
      </c>
    </row>
    <row r="203">
      <c r="A203" s="62" t="s">
        <v>6523</v>
      </c>
      <c r="B203" s="53" t="str">
        <f t="array" ref="B203">IFERROR(INDEX(Pesquisa!AL:AL, MATCH(A203, Pesquisa!C:C, 0)), "Não encontrado")</f>
        <v>Não encontrado</v>
      </c>
    </row>
    <row r="204">
      <c r="A204" s="62" t="s">
        <v>6524</v>
      </c>
      <c r="B204" s="53" t="str">
        <f t="array" ref="B204">IFERROR(INDEX(Pesquisa!AL:AL, MATCH(A204, Pesquisa!C:C, 0)), "Não encontrado")</f>
        <v>Não encontrado</v>
      </c>
    </row>
    <row r="205">
      <c r="A205" s="62" t="s">
        <v>6525</v>
      </c>
      <c r="B205" s="53" t="str">
        <f t="array" ref="B205">IFERROR(INDEX(Pesquisa!AL:AL, MATCH(A205, Pesquisa!C:C, 0)), "Não encontrado")</f>
        <v>Não encontrado</v>
      </c>
    </row>
    <row r="206">
      <c r="A206" s="62" t="s">
        <v>6526</v>
      </c>
      <c r="B206" s="53" t="str">
        <f t="array" ref="B206">IFERROR(INDEX(Pesquisa!AL:AL, MATCH(A206, Pesquisa!C:C, 0)), "Não encontrado")</f>
        <v>Não encontrado</v>
      </c>
    </row>
    <row r="207">
      <c r="A207" s="62" t="s">
        <v>6527</v>
      </c>
      <c r="B207" s="53" t="str">
        <f t="array" ref="B207">IFERROR(INDEX(Pesquisa!AL:AL, MATCH(A207, Pesquisa!C:C, 0)), "Não encontrado")</f>
        <v>Não encontrado</v>
      </c>
    </row>
    <row r="208">
      <c r="A208" s="62" t="s">
        <v>6528</v>
      </c>
      <c r="B208" s="53" t="str">
        <f t="array" ref="B208">IFERROR(INDEX(Pesquisa!AL:AL, MATCH(A208, Pesquisa!C:C, 0)), "Não encontrado")</f>
        <v>Não encontrado</v>
      </c>
    </row>
    <row r="209">
      <c r="A209" s="62" t="s">
        <v>6529</v>
      </c>
      <c r="B209" s="53" t="str">
        <f t="array" ref="B209">IFERROR(INDEX(Pesquisa!AL:AL, MATCH(A209, Pesquisa!C:C, 0)), "Não encontrado")</f>
        <v>Não encontrado</v>
      </c>
    </row>
    <row r="210">
      <c r="A210" s="62" t="s">
        <v>6530</v>
      </c>
      <c r="B210" s="53" t="str">
        <f t="array" ref="B210">IFERROR(INDEX(Pesquisa!AL:AL, MATCH(A210, Pesquisa!C:C, 0)), "Não encontrado")</f>
        <v>Não encontrado</v>
      </c>
    </row>
    <row r="211">
      <c r="A211" s="62" t="s">
        <v>6531</v>
      </c>
      <c r="B211" s="53" t="str">
        <f t="array" ref="B211">IFERROR(INDEX(Pesquisa!AL:AL, MATCH(A211, Pesquisa!C:C, 0)), "Não encontrado")</f>
        <v>Não encontrado</v>
      </c>
    </row>
    <row r="212">
      <c r="A212" s="62" t="s">
        <v>6532</v>
      </c>
      <c r="B212" s="53" t="str">
        <f t="array" ref="B212">IFERROR(INDEX(Pesquisa!AL:AL, MATCH(A212, Pesquisa!C:C, 0)), "Não encontrado")</f>
        <v>Não encontrado</v>
      </c>
    </row>
    <row r="213">
      <c r="A213" s="62" t="s">
        <v>6533</v>
      </c>
      <c r="B213" s="53" t="str">
        <f t="array" ref="B213">IFERROR(INDEX(Pesquisa!AL:AL, MATCH(A213, Pesquisa!C:C, 0)), "Não encontrado")</f>
        <v>Não encontrado</v>
      </c>
    </row>
    <row r="214">
      <c r="A214" s="62" t="s">
        <v>6534</v>
      </c>
      <c r="B214" s="53" t="str">
        <f t="array" ref="B214">IFERROR(INDEX(Pesquisa!AL:AL, MATCH(A214, Pesquisa!C:C, 0)), "Não encontrado")</f>
        <v>Não encontrado</v>
      </c>
    </row>
    <row r="215">
      <c r="A215" s="62" t="s">
        <v>6535</v>
      </c>
      <c r="B215" s="53" t="str">
        <f t="array" ref="B215">IFERROR(INDEX(Pesquisa!AL:AL, MATCH(A215, Pesquisa!C:C, 0)), "Não encontrado")</f>
        <v>Não encontrado</v>
      </c>
    </row>
    <row r="216">
      <c r="A216" s="62" t="s">
        <v>6536</v>
      </c>
      <c r="B216" s="53" t="str">
        <f t="array" ref="B216">IFERROR(INDEX(Pesquisa!AL:AL, MATCH(A216, Pesquisa!C:C, 0)), "Não encontrado")</f>
        <v>Não encontrado</v>
      </c>
    </row>
    <row r="217">
      <c r="A217" s="62" t="s">
        <v>6537</v>
      </c>
      <c r="B217" s="53" t="str">
        <f t="array" ref="B217">IFERROR(INDEX(Pesquisa!AL:AL, MATCH(A217, Pesquisa!C:C, 0)), "Não encontrado")</f>
        <v>Não encontrado</v>
      </c>
    </row>
    <row r="218">
      <c r="A218" s="62" t="s">
        <v>6538</v>
      </c>
      <c r="B218" s="53" t="str">
        <f t="array" ref="B218">IFERROR(INDEX(Pesquisa!AL:AL, MATCH(A218, Pesquisa!C:C, 0)), "Não encontrado")</f>
        <v>Não encontrado</v>
      </c>
    </row>
    <row r="219">
      <c r="A219" s="62" t="s">
        <v>6539</v>
      </c>
      <c r="B219" s="53" t="str">
        <f t="array" ref="B219">IFERROR(INDEX(Pesquisa!AL:AL, MATCH(A219, Pesquisa!C:C, 0)), "Não encontrado")</f>
        <v>Não encontrado</v>
      </c>
    </row>
    <row r="220">
      <c r="A220" s="62" t="s">
        <v>6540</v>
      </c>
      <c r="B220" s="53" t="str">
        <f t="array" ref="B220">IFERROR(INDEX(Pesquisa!AL:AL, MATCH(A220, Pesquisa!C:C, 0)), "Não encontrado")</f>
        <v>Não encontrado</v>
      </c>
    </row>
    <row r="221">
      <c r="A221" s="62" t="s">
        <v>6541</v>
      </c>
      <c r="B221" s="53" t="str">
        <f t="array" ref="B221">IFERROR(INDEX(Pesquisa!AL:AL, MATCH(A221, Pesquisa!C:C, 0)), "Não encontrado")</f>
        <v>Não encontrado</v>
      </c>
    </row>
    <row r="222">
      <c r="A222" s="62" t="s">
        <v>6542</v>
      </c>
      <c r="B222" s="53" t="str">
        <f t="array" ref="B222">IFERROR(INDEX(Pesquisa!AL:AL, MATCH(A222, Pesquisa!C:C, 0)), "Não encontrado")</f>
        <v>Não encontrado</v>
      </c>
    </row>
    <row r="223">
      <c r="A223" s="62" t="s">
        <v>6543</v>
      </c>
      <c r="B223" s="53" t="str">
        <f t="array" ref="B223">IFERROR(INDEX(Pesquisa!AL:AL, MATCH(A223, Pesquisa!C:C, 0)), "Não encontrado")</f>
        <v>Não encontrado</v>
      </c>
    </row>
    <row r="224">
      <c r="A224" s="62" t="s">
        <v>6544</v>
      </c>
      <c r="B224" s="53" t="str">
        <f t="array" ref="B224">IFERROR(INDEX(Pesquisa!AL:AL, MATCH(A224, Pesquisa!C:C, 0)), "Não encontrado")</f>
        <v>Não encontrado</v>
      </c>
    </row>
    <row r="225">
      <c r="A225" s="62" t="s">
        <v>6545</v>
      </c>
      <c r="B225" s="53" t="str">
        <f t="array" ref="B225">IFERROR(INDEX(Pesquisa!AL:AL, MATCH(A225, Pesquisa!C:C, 0)), "Não encontrado")</f>
        <v>Não encontrado</v>
      </c>
    </row>
    <row r="226">
      <c r="A226" s="62" t="s">
        <v>6546</v>
      </c>
      <c r="B226" s="53" t="str">
        <f t="array" ref="B226">IFERROR(INDEX(Pesquisa!AL:AL, MATCH(A226, Pesquisa!C:C, 0)), "Não encontrado")</f>
        <v>Não encontrado</v>
      </c>
    </row>
    <row r="227">
      <c r="A227" s="62" t="s">
        <v>6547</v>
      </c>
      <c r="B227" s="53" t="str">
        <f t="array" ref="B227">IFERROR(INDEX(Pesquisa!AL:AL, MATCH(A227, Pesquisa!C:C, 0)), "Não encontrado")</f>
        <v>Não encontrado</v>
      </c>
    </row>
    <row r="228">
      <c r="A228" s="62" t="s">
        <v>6548</v>
      </c>
      <c r="B228" s="53" t="str">
        <f t="array" ref="B228">IFERROR(INDEX(Pesquisa!AL:AL, MATCH(A228, Pesquisa!C:C, 0)), "Não encontrado")</f>
        <v>Não encontrado</v>
      </c>
    </row>
    <row r="229">
      <c r="A229" s="62" t="s">
        <v>6549</v>
      </c>
      <c r="B229" s="53" t="str">
        <f t="array" ref="B229">IFERROR(INDEX(Pesquisa!AL:AL, MATCH(A229, Pesquisa!C:C, 0)), "Não encontrado")</f>
        <v>Não encontrado</v>
      </c>
    </row>
    <row r="230">
      <c r="A230" s="62" t="s">
        <v>6550</v>
      </c>
      <c r="B230" s="53" t="str">
        <f t="array" ref="B230">IFERROR(INDEX(Pesquisa!AL:AL, MATCH(A230, Pesquisa!C:C, 0)), "Não encontrado")</f>
        <v>Não encontrado</v>
      </c>
    </row>
    <row r="231">
      <c r="A231" s="62" t="s">
        <v>6551</v>
      </c>
      <c r="B231" s="53" t="str">
        <f t="array" ref="B231">IFERROR(INDEX(Pesquisa!AL:AL, MATCH(A231, Pesquisa!C:C, 0)), "Não encontrado")</f>
        <v>Não encontrado</v>
      </c>
    </row>
    <row r="232">
      <c r="A232" s="62" t="s">
        <v>6552</v>
      </c>
      <c r="B232" s="53" t="str">
        <f t="array" ref="B232">IFERROR(INDEX(Pesquisa!AL:AL, MATCH(A232, Pesquisa!C:C, 0)), "Não encontrado")</f>
        <v>Não encontrado</v>
      </c>
    </row>
    <row r="233">
      <c r="A233" s="62" t="s">
        <v>6553</v>
      </c>
      <c r="B233" s="53" t="str">
        <f t="array" ref="B233">IFERROR(INDEX(Pesquisa!AL:AL, MATCH(A233, Pesquisa!C:C, 0)), "Não encontrado")</f>
        <v>Não encontrado</v>
      </c>
    </row>
    <row r="234">
      <c r="A234" s="62" t="s">
        <v>6554</v>
      </c>
      <c r="B234" s="53" t="str">
        <f t="array" ref="B234">IFERROR(INDEX(Pesquisa!AL:AL, MATCH(A234, Pesquisa!C:C, 0)), "Não encontrado")</f>
        <v>Não encontrado</v>
      </c>
    </row>
    <row r="235">
      <c r="A235" s="62" t="s">
        <v>6555</v>
      </c>
      <c r="B235" s="53" t="str">
        <f t="array" ref="B235">IFERROR(INDEX(Pesquisa!AL:AL, MATCH(A235, Pesquisa!C:C, 0)), "Não encontrado")</f>
        <v>Não encontrado</v>
      </c>
    </row>
    <row r="236">
      <c r="A236" s="62" t="s">
        <v>6556</v>
      </c>
      <c r="B236" s="53" t="str">
        <f t="array" ref="B236">IFERROR(INDEX(Pesquisa!AL:AL, MATCH(A236, Pesquisa!C:C, 0)), "Não encontrado")</f>
        <v>Não encontrado</v>
      </c>
    </row>
    <row r="237">
      <c r="A237" s="62" t="s">
        <v>6557</v>
      </c>
      <c r="B237" s="53" t="str">
        <f t="array" ref="B237">IFERROR(INDEX(Pesquisa!AL:AL, MATCH(A237, Pesquisa!C:C, 0)), "Não encontrado")</f>
        <v>Não encontrado</v>
      </c>
    </row>
    <row r="238">
      <c r="A238" s="62" t="s">
        <v>6558</v>
      </c>
      <c r="B238" s="53" t="str">
        <f t="array" ref="B238">IFERROR(INDEX(Pesquisa!AL:AL, MATCH(A238, Pesquisa!C:C, 0)), "Não encontrado")</f>
        <v>Não encontrado</v>
      </c>
    </row>
    <row r="239">
      <c r="A239" s="62" t="s">
        <v>6559</v>
      </c>
      <c r="B239" s="53" t="str">
        <f t="array" ref="B239">IFERROR(INDEX(Pesquisa!AL:AL, MATCH(A239, Pesquisa!C:C, 0)), "Não encontrado")</f>
        <v>Não encontrado</v>
      </c>
    </row>
    <row r="240">
      <c r="A240" s="62" t="s">
        <v>6560</v>
      </c>
      <c r="B240" s="53" t="str">
        <f t="array" ref="B240">IFERROR(INDEX(Pesquisa!AL:AL, MATCH(A240, Pesquisa!C:C, 0)), "Não encontrado")</f>
        <v>Não encontrado</v>
      </c>
    </row>
    <row r="241">
      <c r="A241" s="62" t="s">
        <v>6561</v>
      </c>
      <c r="B241" s="53" t="str">
        <f t="array" ref="B241">IFERROR(INDEX(Pesquisa!AL:AL, MATCH(A241, Pesquisa!C:C, 0)), "Não encontrado")</f>
        <v>Não encontrado</v>
      </c>
    </row>
    <row r="242">
      <c r="A242" s="62" t="s">
        <v>6562</v>
      </c>
      <c r="B242" s="53" t="str">
        <f t="array" ref="B242">IFERROR(INDEX(Pesquisa!AL:AL, MATCH(A242, Pesquisa!C:C, 0)), "Não encontrado")</f>
        <v>Não encontrado</v>
      </c>
    </row>
    <row r="243">
      <c r="A243" s="62" t="s">
        <v>6563</v>
      </c>
      <c r="B243" s="53" t="str">
        <f t="array" ref="B243">IFERROR(INDEX(Pesquisa!AL:AL, MATCH(A243, Pesquisa!C:C, 0)), "Não encontrado")</f>
        <v>Não encontrado</v>
      </c>
    </row>
    <row r="244">
      <c r="A244" s="62" t="s">
        <v>6564</v>
      </c>
      <c r="B244" s="53" t="str">
        <f t="array" ref="B244">IFERROR(INDEX(Pesquisa!AL:AL, MATCH(A244, Pesquisa!C:C, 0)), "Não encontrado")</f>
        <v>Não encontrado</v>
      </c>
    </row>
    <row r="245">
      <c r="A245" s="62" t="s">
        <v>6565</v>
      </c>
      <c r="B245" s="53" t="str">
        <f t="array" ref="B245">IFERROR(INDEX(Pesquisa!AL:AL, MATCH(A245, Pesquisa!C:C, 0)), "Não encontrado")</f>
        <v>Não encontrado</v>
      </c>
    </row>
    <row r="246">
      <c r="A246" s="62" t="s">
        <v>6566</v>
      </c>
      <c r="B246" s="53" t="str">
        <f t="array" ref="B246">IFERROR(INDEX(Pesquisa!AL:AL, MATCH(A246, Pesquisa!C:C, 0)), "Não encontrado")</f>
        <v>Não encontrado</v>
      </c>
    </row>
    <row r="247">
      <c r="A247" s="62" t="s">
        <v>6567</v>
      </c>
      <c r="B247" s="53" t="str">
        <f t="array" ref="B247">IFERROR(INDEX(Pesquisa!AL:AL, MATCH(A247, Pesquisa!C:C, 0)), "Não encontrado")</f>
        <v>Não encontrado</v>
      </c>
    </row>
    <row r="248">
      <c r="A248" s="62" t="s">
        <v>6568</v>
      </c>
      <c r="B248" s="53" t="str">
        <f t="array" ref="B248">IFERROR(INDEX(Pesquisa!AL:AL, MATCH(A248, Pesquisa!C:C, 0)), "Não encontrado")</f>
        <v>Não encontrado</v>
      </c>
    </row>
    <row r="249">
      <c r="A249" s="62" t="s">
        <v>6569</v>
      </c>
      <c r="B249" s="53" t="str">
        <f t="array" ref="B249">IFERROR(INDEX(Pesquisa!AL:AL, MATCH(A249, Pesquisa!C:C, 0)), "Não encontrado")</f>
        <v>Não encontrado</v>
      </c>
    </row>
    <row r="250">
      <c r="A250" s="62" t="s">
        <v>6570</v>
      </c>
      <c r="B250" s="53" t="str">
        <f t="array" ref="B250">IFERROR(INDEX(Pesquisa!AL:AL, MATCH(A250, Pesquisa!C:C, 0)), "Não encontrado")</f>
        <v>Não encontrado</v>
      </c>
    </row>
    <row r="251">
      <c r="A251" s="62" t="s">
        <v>6571</v>
      </c>
      <c r="B251" s="53" t="str">
        <f t="array" ref="B251">IFERROR(INDEX(Pesquisa!AL:AL, MATCH(A251, Pesquisa!C:C, 0)), "Não encontrado")</f>
        <v>Não encontrado</v>
      </c>
    </row>
    <row r="252">
      <c r="A252" s="62" t="s">
        <v>6572</v>
      </c>
      <c r="B252" s="53" t="str">
        <f t="array" ref="B252">IFERROR(INDEX(Pesquisa!AL:AL, MATCH(A252, Pesquisa!C:C, 0)), "Não encontrado")</f>
        <v>Não encontrado</v>
      </c>
    </row>
    <row r="253">
      <c r="A253" s="62" t="s">
        <v>6573</v>
      </c>
      <c r="B253" s="53" t="str">
        <f t="array" ref="B253">IFERROR(INDEX(Pesquisa!AL:AL, MATCH(A253, Pesquisa!C:C, 0)), "Não encontrado")</f>
        <v>Não encontrado</v>
      </c>
    </row>
    <row r="254">
      <c r="A254" s="62" t="s">
        <v>6574</v>
      </c>
      <c r="B254" s="53" t="str">
        <f t="array" ref="B254">IFERROR(INDEX(Pesquisa!AL:AL, MATCH(A254, Pesquisa!C:C, 0)), "Não encontrado")</f>
        <v>Não encontrado</v>
      </c>
    </row>
    <row r="255">
      <c r="A255" s="62" t="s">
        <v>6575</v>
      </c>
      <c r="B255" s="53" t="str">
        <f t="array" ref="B255">IFERROR(INDEX(Pesquisa!AL:AL, MATCH(A255, Pesquisa!C:C, 0)), "Não encontrado")</f>
        <v>Não encontrado</v>
      </c>
    </row>
    <row r="256">
      <c r="A256" s="62" t="s">
        <v>6576</v>
      </c>
      <c r="B256" s="53" t="str">
        <f t="array" ref="B256">IFERROR(INDEX(Pesquisa!AL:AL, MATCH(A256, Pesquisa!C:C, 0)), "Não encontrado")</f>
        <v>Não encontrado</v>
      </c>
    </row>
    <row r="257">
      <c r="A257" s="62" t="s">
        <v>6577</v>
      </c>
      <c r="B257" s="53" t="str">
        <f t="array" ref="B257">IFERROR(INDEX(Pesquisa!AL:AL, MATCH(A257, Pesquisa!C:C, 0)), "Não encontrado")</f>
        <v>Não encontrado</v>
      </c>
    </row>
    <row r="258">
      <c r="A258" s="62" t="s">
        <v>6578</v>
      </c>
      <c r="B258" s="53" t="str">
        <f t="array" ref="B258">IFERROR(INDEX(Pesquisa!AL:AL, MATCH(A258, Pesquisa!C:C, 0)), "Não encontrado")</f>
        <v>Não encontrado</v>
      </c>
    </row>
    <row r="259">
      <c r="A259" s="62" t="s">
        <v>6579</v>
      </c>
      <c r="B259" s="53" t="str">
        <f t="array" ref="B259">IFERROR(INDEX(Pesquisa!AL:AL, MATCH(A259, Pesquisa!C:C, 0)), "Não encontrado")</f>
        <v>Não encontrado</v>
      </c>
    </row>
    <row r="260">
      <c r="A260" s="62" t="s">
        <v>6580</v>
      </c>
      <c r="B260" s="53" t="str">
        <f t="array" ref="B260">IFERROR(INDEX(Pesquisa!AL:AL, MATCH(A260, Pesquisa!C:C, 0)), "Não encontrado")</f>
        <v>Não encontrado</v>
      </c>
    </row>
    <row r="261">
      <c r="A261" s="62" t="s">
        <v>6581</v>
      </c>
      <c r="B261" s="53" t="str">
        <f t="array" ref="B261">IFERROR(INDEX(Pesquisa!AL:AL, MATCH(A261, Pesquisa!C:C, 0)), "Não encontrado")</f>
        <v>Não encontrado</v>
      </c>
    </row>
    <row r="262">
      <c r="A262" s="62" t="s">
        <v>6582</v>
      </c>
      <c r="B262" s="53" t="str">
        <f t="array" ref="B262">IFERROR(INDEX(Pesquisa!AL:AL, MATCH(A262, Pesquisa!C:C, 0)), "Não encontrado")</f>
        <v>Não encontrado</v>
      </c>
    </row>
    <row r="263">
      <c r="A263" s="62" t="s">
        <v>6583</v>
      </c>
      <c r="B263" s="53" t="str">
        <f t="array" ref="B263">IFERROR(INDEX(Pesquisa!AL:AL, MATCH(A263, Pesquisa!C:C, 0)), "Não encontrado")</f>
        <v>Não encontrado</v>
      </c>
    </row>
    <row r="264">
      <c r="A264" s="62" t="s">
        <v>6584</v>
      </c>
      <c r="B264" s="53" t="str">
        <f t="array" ref="B264">IFERROR(INDEX(Pesquisa!AL:AL, MATCH(A264, Pesquisa!C:C, 0)), "Não encontrado")</f>
        <v>Não encontrado</v>
      </c>
    </row>
    <row r="265">
      <c r="A265" s="62" t="s">
        <v>6585</v>
      </c>
      <c r="B265" s="53" t="str">
        <f t="array" ref="B265">IFERROR(INDEX(Pesquisa!AL:AL, MATCH(A265, Pesquisa!C:C, 0)), "Não encontrado")</f>
        <v>Não encontrado</v>
      </c>
    </row>
    <row r="266">
      <c r="A266" s="62" t="s">
        <v>6586</v>
      </c>
      <c r="B266" s="53" t="str">
        <f t="array" ref="B266">IFERROR(INDEX(Pesquisa!AL:AL, MATCH(A266, Pesquisa!C:C, 0)), "Não encontrado")</f>
        <v>Não encontrado</v>
      </c>
    </row>
    <row r="267">
      <c r="A267" s="62" t="s">
        <v>6587</v>
      </c>
      <c r="B267" s="53" t="str">
        <f t="array" ref="B267">IFERROR(INDEX(Pesquisa!AL:AL, MATCH(A267, Pesquisa!C:C, 0)), "Não encontrado")</f>
        <v>Não encontrado</v>
      </c>
    </row>
    <row r="268">
      <c r="A268" s="62" t="s">
        <v>6588</v>
      </c>
      <c r="B268" s="53" t="str">
        <f t="array" ref="B268">IFERROR(INDEX(Pesquisa!AL:AL, MATCH(A268, Pesquisa!C:C, 0)), "Não encontrado")</f>
        <v>Não encontrado</v>
      </c>
    </row>
    <row r="269">
      <c r="A269" s="62" t="s">
        <v>6589</v>
      </c>
      <c r="B269" s="53" t="str">
        <f t="array" ref="B269">IFERROR(INDEX(Pesquisa!AL:AL, MATCH(A269, Pesquisa!C:C, 0)), "Não encontrado")</f>
        <v>Não encontrado</v>
      </c>
    </row>
    <row r="270">
      <c r="A270" s="62" t="s">
        <v>6590</v>
      </c>
      <c r="B270" s="53" t="str">
        <f t="array" ref="B270">IFERROR(INDEX(Pesquisa!AL:AL, MATCH(A270, Pesquisa!C:C, 0)), "Não encontrado")</f>
        <v>Não encontrado</v>
      </c>
    </row>
    <row r="271">
      <c r="A271" s="62" t="s">
        <v>6591</v>
      </c>
      <c r="B271" s="53" t="str">
        <f t="array" ref="B271">IFERROR(INDEX(Pesquisa!AL:AL, MATCH(A271, Pesquisa!C:C, 0)), "Não encontrado")</f>
        <v>Não encontrado</v>
      </c>
    </row>
    <row r="272">
      <c r="A272" s="62" t="s">
        <v>6592</v>
      </c>
      <c r="B272" s="53" t="str">
        <f t="array" ref="B272">IFERROR(INDEX(Pesquisa!AL:AL, MATCH(A272, Pesquisa!C:C, 0)), "Não encontrado")</f>
        <v>Não encontrado</v>
      </c>
    </row>
    <row r="273">
      <c r="A273" s="62" t="s">
        <v>6593</v>
      </c>
      <c r="B273" s="53" t="str">
        <f t="array" ref="B273">IFERROR(INDEX(Pesquisa!AL:AL, MATCH(A273, Pesquisa!C:C, 0)), "Não encontrado")</f>
        <v>Não encontrado</v>
      </c>
    </row>
    <row r="274">
      <c r="A274" s="62" t="s">
        <v>6594</v>
      </c>
      <c r="B274" s="53" t="str">
        <f t="array" ref="B274">IFERROR(INDEX(Pesquisa!AL:AL, MATCH(A274, Pesquisa!C:C, 0)), "Não encontrado")</f>
        <v>Não encontrado</v>
      </c>
    </row>
    <row r="275">
      <c r="A275" s="62" t="s">
        <v>6595</v>
      </c>
      <c r="B275" s="53" t="str">
        <f t="array" ref="B275">IFERROR(INDEX(Pesquisa!AL:AL, MATCH(A275, Pesquisa!C:C, 0)), "Não encontrado")</f>
        <v>Não encontrado</v>
      </c>
    </row>
    <row r="276">
      <c r="A276" s="62" t="s">
        <v>6596</v>
      </c>
      <c r="B276" s="53" t="str">
        <f t="array" ref="B276">IFERROR(INDEX(Pesquisa!AL:AL, MATCH(A276, Pesquisa!C:C, 0)), "Não encontrado")</f>
        <v>Não encontrado</v>
      </c>
    </row>
    <row r="277">
      <c r="A277" s="62" t="s">
        <v>6597</v>
      </c>
      <c r="B277" s="53" t="str">
        <f t="array" ref="B277">IFERROR(INDEX(Pesquisa!AL:AL, MATCH(A277, Pesquisa!C:C, 0)), "Não encontrado")</f>
        <v>Não encontrado</v>
      </c>
    </row>
    <row r="278">
      <c r="A278" s="62" t="s">
        <v>6598</v>
      </c>
      <c r="B278" s="53" t="str">
        <f t="array" ref="B278">IFERROR(INDEX(Pesquisa!AL:AL, MATCH(A278, Pesquisa!C:C, 0)), "Não encontrado")</f>
        <v>Não encontrado</v>
      </c>
    </row>
    <row r="279">
      <c r="A279" s="62" t="s">
        <v>6599</v>
      </c>
      <c r="B279" s="53" t="str">
        <f t="array" ref="B279">IFERROR(INDEX(Pesquisa!AL:AL, MATCH(A279, Pesquisa!C:C, 0)), "Não encontrado")</f>
        <v>Não encontrado</v>
      </c>
    </row>
    <row r="280">
      <c r="A280" s="62" t="s">
        <v>6600</v>
      </c>
      <c r="B280" s="53" t="str">
        <f t="array" ref="B280">IFERROR(INDEX(Pesquisa!AL:AL, MATCH(A280, Pesquisa!C:C, 0)), "Não encontrado")</f>
        <v>Não encontrado</v>
      </c>
    </row>
    <row r="281">
      <c r="A281" s="62" t="s">
        <v>6601</v>
      </c>
      <c r="B281" s="53" t="str">
        <f t="array" ref="B281">IFERROR(INDEX(Pesquisa!AL:AL, MATCH(A281, Pesquisa!C:C, 0)), "Não encontrado")</f>
        <v>Não encontrado</v>
      </c>
    </row>
    <row r="282">
      <c r="A282" s="62" t="s">
        <v>6602</v>
      </c>
      <c r="B282" s="53" t="str">
        <f t="array" ref="B282">IFERROR(INDEX(Pesquisa!AL:AL, MATCH(A282, Pesquisa!C:C, 0)), "Não encontrado")</f>
        <v>Não encontrado</v>
      </c>
    </row>
    <row r="283">
      <c r="A283" s="62" t="s">
        <v>6603</v>
      </c>
      <c r="B283" s="53" t="str">
        <f t="array" ref="B283">IFERROR(INDEX(Pesquisa!AL:AL, MATCH(A283, Pesquisa!C:C, 0)), "Não encontrado")</f>
        <v>Não encontrado</v>
      </c>
    </row>
    <row r="284">
      <c r="A284" s="62" t="s">
        <v>6604</v>
      </c>
      <c r="B284" s="53" t="str">
        <f t="array" ref="B284">IFERROR(INDEX(Pesquisa!AL:AL, MATCH(A284, Pesquisa!C:C, 0)), "Não encontrado")</f>
        <v>Não encontrado</v>
      </c>
    </row>
    <row r="285">
      <c r="A285" s="62" t="s">
        <v>6605</v>
      </c>
      <c r="B285" s="53" t="str">
        <f t="array" ref="B285">IFERROR(INDEX(Pesquisa!AL:AL, MATCH(A285, Pesquisa!C:C, 0)), "Não encontrado")</f>
        <v>Não encontrado</v>
      </c>
    </row>
    <row r="286">
      <c r="A286" s="62" t="s">
        <v>6606</v>
      </c>
      <c r="B286" s="53" t="str">
        <f t="array" ref="B286">IFERROR(INDEX(Pesquisa!AL:AL, MATCH(A286, Pesquisa!C:C, 0)), "Não encontrado")</f>
        <v>Não encontrado</v>
      </c>
    </row>
    <row r="287">
      <c r="A287" s="62" t="s">
        <v>4995</v>
      </c>
      <c r="B287" s="53" t="str">
        <f t="array" ref="B287">IFERROR(INDEX(Pesquisa!AL:AL, MATCH(A287, Pesquisa!C:C, 0)), "Não encontrado")</f>
        <v>A</v>
      </c>
    </row>
    <row r="288">
      <c r="A288" s="62" t="s">
        <v>6607</v>
      </c>
      <c r="B288" s="53" t="str">
        <f t="array" ref="B288">IFERROR(INDEX(Pesquisa!AL:AL, MATCH(A288, Pesquisa!C:C, 0)), "Não encontrado")</f>
        <v>Não encontrado</v>
      </c>
    </row>
    <row r="289">
      <c r="A289" s="62" t="s">
        <v>6608</v>
      </c>
      <c r="B289" s="53" t="str">
        <f t="array" ref="B289">IFERROR(INDEX(Pesquisa!AL:AL, MATCH(A289, Pesquisa!C:C, 0)), "Não encontrado")</f>
        <v>Não encontrado</v>
      </c>
    </row>
    <row r="290">
      <c r="A290" s="62" t="s">
        <v>6609</v>
      </c>
      <c r="B290" s="53" t="str">
        <f t="array" ref="B290">IFERROR(INDEX(Pesquisa!AL:AL, MATCH(A290, Pesquisa!C:C, 0)), "Não encontrado")</f>
        <v>Não encontrado</v>
      </c>
    </row>
    <row r="291">
      <c r="A291" s="62" t="s">
        <v>6610</v>
      </c>
      <c r="B291" s="53" t="str">
        <f t="array" ref="B291">IFERROR(INDEX(Pesquisa!AL:AL, MATCH(A291, Pesquisa!C:C, 0)), "Não encontrado")</f>
        <v>Não encontrado</v>
      </c>
    </row>
    <row r="292">
      <c r="A292" s="62" t="s">
        <v>6611</v>
      </c>
      <c r="B292" s="53" t="str">
        <f t="array" ref="B292">IFERROR(INDEX(Pesquisa!AL:AL, MATCH(A292, Pesquisa!C:C, 0)), "Não encontrado")</f>
        <v>Não encontrado</v>
      </c>
    </row>
    <row r="293">
      <c r="A293" s="62" t="s">
        <v>6612</v>
      </c>
      <c r="B293" s="53" t="str">
        <f t="array" ref="B293">IFERROR(INDEX(Pesquisa!AL:AL, MATCH(A293, Pesquisa!C:C, 0)), "Não encontrado")</f>
        <v>Não encontrado</v>
      </c>
    </row>
    <row r="294">
      <c r="A294" s="62" t="s">
        <v>6613</v>
      </c>
      <c r="B294" s="53" t="str">
        <f t="array" ref="B294">IFERROR(INDEX(Pesquisa!AL:AL, MATCH(A294, Pesquisa!C:C, 0)), "Não encontrado")</f>
        <v>Não encontrado</v>
      </c>
    </row>
    <row r="295">
      <c r="A295" s="62" t="s">
        <v>6614</v>
      </c>
      <c r="B295" s="53" t="str">
        <f t="array" ref="B295">IFERROR(INDEX(Pesquisa!AL:AL, MATCH(A295, Pesquisa!C:C, 0)), "Não encontrado")</f>
        <v>Não encontrado</v>
      </c>
    </row>
    <row r="296">
      <c r="A296" s="62" t="s">
        <v>6615</v>
      </c>
      <c r="B296" s="53" t="str">
        <f t="array" ref="B296">IFERROR(INDEX(Pesquisa!AL:AL, MATCH(A296, Pesquisa!C:C, 0)), "Não encontrado")</f>
        <v>Não encontrado</v>
      </c>
    </row>
    <row r="297">
      <c r="A297" s="62" t="s">
        <v>6616</v>
      </c>
      <c r="B297" s="53" t="str">
        <f t="array" ref="B297">IFERROR(INDEX(Pesquisa!AL:AL, MATCH(A297, Pesquisa!C:C, 0)), "Não encontrado")</f>
        <v>Não encontrado</v>
      </c>
    </row>
    <row r="298">
      <c r="A298" s="62" t="s">
        <v>6617</v>
      </c>
      <c r="B298" s="53" t="str">
        <f t="array" ref="B298">IFERROR(INDEX(Pesquisa!AL:AL, MATCH(A298, Pesquisa!C:C, 0)), "Não encontrado")</f>
        <v>Não encontrado</v>
      </c>
    </row>
    <row r="299">
      <c r="A299" s="62" t="s">
        <v>6618</v>
      </c>
      <c r="B299" s="53" t="str">
        <f t="array" ref="B299">IFERROR(INDEX(Pesquisa!AL:AL, MATCH(A299, Pesquisa!C:C, 0)), "Não encontrado")</f>
        <v>Não encontrado</v>
      </c>
    </row>
    <row r="300">
      <c r="A300" s="62" t="s">
        <v>6619</v>
      </c>
      <c r="B300" s="53" t="str">
        <f t="array" ref="B300">IFERROR(INDEX(Pesquisa!AL:AL, MATCH(A300, Pesquisa!C:C, 0)), "Não encontrado")</f>
        <v>Não encontrado</v>
      </c>
    </row>
    <row r="301">
      <c r="A301" s="62" t="s">
        <v>6620</v>
      </c>
      <c r="B301" s="53" t="str">
        <f t="array" ref="B301">IFERROR(INDEX(Pesquisa!AL:AL, MATCH(A301, Pesquisa!C:C, 0)), "Não encontrado")</f>
        <v>Não encontrado</v>
      </c>
    </row>
    <row r="302">
      <c r="A302" s="62" t="s">
        <v>6621</v>
      </c>
      <c r="B302" s="53" t="str">
        <f t="array" ref="B302">IFERROR(INDEX(Pesquisa!AL:AL, MATCH(A302, Pesquisa!C:C, 0)), "Não encontrado")</f>
        <v>Não encontrado</v>
      </c>
    </row>
    <row r="303">
      <c r="A303" s="62" t="s">
        <v>6622</v>
      </c>
      <c r="B303" s="53" t="str">
        <f t="array" ref="B303">IFERROR(INDEX(Pesquisa!AL:AL, MATCH(A303, Pesquisa!C:C, 0)), "Não encontrado")</f>
        <v>Não encontrado</v>
      </c>
    </row>
    <row r="304">
      <c r="A304" s="62" t="s">
        <v>6623</v>
      </c>
      <c r="B304" s="53" t="str">
        <f t="array" ref="B304">IFERROR(INDEX(Pesquisa!AL:AL, MATCH(A304, Pesquisa!C:C, 0)), "Não encontrado")</f>
        <v>Não encontrado</v>
      </c>
    </row>
    <row r="305">
      <c r="A305" s="62" t="s">
        <v>6624</v>
      </c>
      <c r="B305" s="53" t="str">
        <f t="array" ref="B305">IFERROR(INDEX(Pesquisa!AL:AL, MATCH(A305, Pesquisa!C:C, 0)), "Não encontrado")</f>
        <v>Não encontrado</v>
      </c>
    </row>
    <row r="306">
      <c r="A306" s="62" t="s">
        <v>6625</v>
      </c>
      <c r="B306" s="53" t="str">
        <f t="array" ref="B306">IFERROR(INDEX(Pesquisa!AL:AL, MATCH(A306, Pesquisa!C:C, 0)), "Não encontrado")</f>
        <v>Não encontrado</v>
      </c>
    </row>
    <row r="307">
      <c r="A307" s="62" t="s">
        <v>6626</v>
      </c>
      <c r="B307" s="53" t="str">
        <f t="array" ref="B307">IFERROR(INDEX(Pesquisa!AL:AL, MATCH(A307, Pesquisa!C:C, 0)), "Não encontrado")</f>
        <v>Não encontrado</v>
      </c>
    </row>
    <row r="308">
      <c r="A308" s="62" t="s">
        <v>6627</v>
      </c>
      <c r="B308" s="53" t="str">
        <f t="array" ref="B308">IFERROR(INDEX(Pesquisa!AL:AL, MATCH(A308, Pesquisa!C:C, 0)), "Não encontrado")</f>
        <v>Não encontrado</v>
      </c>
    </row>
    <row r="309">
      <c r="A309" s="62" t="s">
        <v>6628</v>
      </c>
      <c r="B309" s="53" t="str">
        <f t="array" ref="B309">IFERROR(INDEX(Pesquisa!AL:AL, MATCH(A309, Pesquisa!C:C, 0)), "Não encontrado")</f>
        <v>Não encontrado</v>
      </c>
    </row>
    <row r="310">
      <c r="A310" s="62" t="s">
        <v>6629</v>
      </c>
      <c r="B310" s="53" t="str">
        <f t="array" ref="B310">IFERROR(INDEX(Pesquisa!AL:AL, MATCH(A310, Pesquisa!C:C, 0)), "Não encontrado")</f>
        <v>Não encontrado</v>
      </c>
    </row>
    <row r="311">
      <c r="A311" s="62" t="s">
        <v>6630</v>
      </c>
      <c r="B311" s="53" t="str">
        <f t="array" ref="B311">IFERROR(INDEX(Pesquisa!AL:AL, MATCH(A311, Pesquisa!C:C, 0)), "Não encontrado")</f>
        <v>Não encontrado</v>
      </c>
    </row>
    <row r="312">
      <c r="A312" s="62" t="s">
        <v>6631</v>
      </c>
      <c r="B312" s="53" t="str">
        <f t="array" ref="B312">IFERROR(INDEX(Pesquisa!AL:AL, MATCH(A312, Pesquisa!C:C, 0)), "Não encontrado")</f>
        <v>Não encontrado</v>
      </c>
    </row>
    <row r="313">
      <c r="A313" s="62" t="s">
        <v>6632</v>
      </c>
      <c r="B313" s="53" t="str">
        <f t="array" ref="B313">IFERROR(INDEX(Pesquisa!AL:AL, MATCH(A313, Pesquisa!C:C, 0)), "Não encontrado")</f>
        <v>Não encontrado</v>
      </c>
    </row>
    <row r="314">
      <c r="A314" s="62" t="s">
        <v>6633</v>
      </c>
      <c r="B314" s="53" t="str">
        <f t="array" ref="B314">IFERROR(INDEX(Pesquisa!AL:AL, MATCH(A314, Pesquisa!C:C, 0)), "Não encontrado")</f>
        <v>Não encontrado</v>
      </c>
    </row>
    <row r="315">
      <c r="A315" s="62" t="s">
        <v>6634</v>
      </c>
      <c r="B315" s="53" t="str">
        <f t="array" ref="B315">IFERROR(INDEX(Pesquisa!AL:AL, MATCH(A315, Pesquisa!C:C, 0)), "Não encontrado")</f>
        <v>Não encontrado</v>
      </c>
    </row>
    <row r="316">
      <c r="A316" s="62" t="s">
        <v>6635</v>
      </c>
      <c r="B316" s="53" t="str">
        <f t="array" ref="B316">IFERROR(INDEX(Pesquisa!AL:AL, MATCH(A316, Pesquisa!C:C, 0)), "Não encontrado")</f>
        <v>Não encontrado</v>
      </c>
    </row>
    <row r="317">
      <c r="A317" s="62" t="s">
        <v>6636</v>
      </c>
      <c r="B317" s="53" t="str">
        <f t="array" ref="B317">IFERROR(INDEX(Pesquisa!AL:AL, MATCH(A317, Pesquisa!C:C, 0)), "Não encontrado")</f>
        <v>Não encontrado</v>
      </c>
    </row>
    <row r="318">
      <c r="A318" s="62" t="s">
        <v>6637</v>
      </c>
      <c r="B318" s="53" t="str">
        <f t="array" ref="B318">IFERROR(INDEX(Pesquisa!AL:AL, MATCH(A318, Pesquisa!C:C, 0)), "Não encontrado")</f>
        <v>Não encontrado</v>
      </c>
    </row>
    <row r="319">
      <c r="A319" s="62" t="s">
        <v>6638</v>
      </c>
      <c r="B319" s="53" t="str">
        <f t="array" ref="B319">IFERROR(INDEX(Pesquisa!AL:AL, MATCH(A319, Pesquisa!C:C, 0)), "Não encontrado")</f>
        <v>Não encontrado</v>
      </c>
    </row>
    <row r="320">
      <c r="A320" s="62" t="s">
        <v>6639</v>
      </c>
      <c r="B320" s="53" t="str">
        <f t="array" ref="B320">IFERROR(INDEX(Pesquisa!AL:AL, MATCH(A320, Pesquisa!C:C, 0)), "Não encontrado")</f>
        <v>Não encontrado</v>
      </c>
    </row>
    <row r="321">
      <c r="A321" s="62" t="s">
        <v>6640</v>
      </c>
      <c r="B321" s="53" t="str">
        <f t="array" ref="B321">IFERROR(INDEX(Pesquisa!AL:AL, MATCH(A321, Pesquisa!C:C, 0)), "Não encontrado")</f>
        <v>Não encontrado</v>
      </c>
    </row>
    <row r="322">
      <c r="A322" s="62" t="s">
        <v>6641</v>
      </c>
      <c r="B322" s="53" t="str">
        <f t="array" ref="B322">IFERROR(INDEX(Pesquisa!AL:AL, MATCH(A322, Pesquisa!C:C, 0)), "Não encontrado")</f>
        <v>Não encontrado</v>
      </c>
    </row>
    <row r="323">
      <c r="A323" s="62" t="s">
        <v>6642</v>
      </c>
      <c r="B323" s="53" t="str">
        <f t="array" ref="B323">IFERROR(INDEX(Pesquisa!AL:AL, MATCH(A323, Pesquisa!C:C, 0)), "Não encontrado")</f>
        <v>Não encontrado</v>
      </c>
    </row>
    <row r="324">
      <c r="A324" s="62" t="s">
        <v>6643</v>
      </c>
      <c r="B324" s="53" t="str">
        <f t="array" ref="B324">IFERROR(INDEX(Pesquisa!AL:AL, MATCH(A324, Pesquisa!C:C, 0)), "Não encontrado")</f>
        <v>Não encontrado</v>
      </c>
    </row>
    <row r="325">
      <c r="A325" s="62" t="s">
        <v>6644</v>
      </c>
      <c r="B325" s="53" t="str">
        <f t="array" ref="B325">IFERROR(INDEX(Pesquisa!AL:AL, MATCH(A325, Pesquisa!C:C, 0)), "Não encontrado")</f>
        <v>Não encontrado</v>
      </c>
    </row>
    <row r="326">
      <c r="A326" s="62" t="s">
        <v>6645</v>
      </c>
      <c r="B326" s="53" t="str">
        <f t="array" ref="B326">IFERROR(INDEX(Pesquisa!AL:AL, MATCH(A326, Pesquisa!C:C, 0)), "Não encontrado")</f>
        <v>Não encontrado</v>
      </c>
    </row>
    <row r="327">
      <c r="A327" s="62" t="s">
        <v>6646</v>
      </c>
      <c r="B327" s="53" t="str">
        <f t="array" ref="B327">IFERROR(INDEX(Pesquisa!AL:AL, MATCH(A327, Pesquisa!C:C, 0)), "Não encontrado")</f>
        <v>Não encontrado</v>
      </c>
    </row>
    <row r="328">
      <c r="A328" s="62" t="s">
        <v>6647</v>
      </c>
      <c r="B328" s="53" t="str">
        <f t="array" ref="B328">IFERROR(INDEX(Pesquisa!AL:AL, MATCH(A328, Pesquisa!C:C, 0)), "Não encontrado")</f>
        <v>Não encontrado</v>
      </c>
    </row>
    <row r="329">
      <c r="A329" s="62" t="s">
        <v>6648</v>
      </c>
      <c r="B329" s="53" t="str">
        <f t="array" ref="B329">IFERROR(INDEX(Pesquisa!AL:AL, MATCH(A329, Pesquisa!C:C, 0)), "Não encontrado")</f>
        <v>Não encontrado</v>
      </c>
    </row>
    <row r="330">
      <c r="A330" s="62" t="s">
        <v>6649</v>
      </c>
      <c r="B330" s="53" t="str">
        <f t="array" ref="B330">IFERROR(INDEX(Pesquisa!AL:AL, MATCH(A330, Pesquisa!C:C, 0)), "Não encontrado")</f>
        <v>Não encontrado</v>
      </c>
    </row>
    <row r="331">
      <c r="A331" s="62" t="s">
        <v>6650</v>
      </c>
      <c r="B331" s="53" t="str">
        <f t="array" ref="B331">IFERROR(INDEX(Pesquisa!AL:AL, MATCH(A331, Pesquisa!C:C, 0)), "Não encontrado")</f>
        <v>Não encontrado</v>
      </c>
    </row>
    <row r="332">
      <c r="A332" s="62" t="s">
        <v>6651</v>
      </c>
      <c r="B332" s="53" t="str">
        <f t="array" ref="B332">IFERROR(INDEX(Pesquisa!AL:AL, MATCH(A332, Pesquisa!C:C, 0)), "Não encontrado")</f>
        <v>Não encontrado</v>
      </c>
    </row>
    <row r="333">
      <c r="A333" s="62" t="s">
        <v>6652</v>
      </c>
      <c r="B333" s="53" t="str">
        <f t="array" ref="B333">IFERROR(INDEX(Pesquisa!AL:AL, MATCH(A333, Pesquisa!C:C, 0)), "Não encontrado")</f>
        <v>Não encontrado</v>
      </c>
    </row>
    <row r="334">
      <c r="A334" s="62" t="s">
        <v>6653</v>
      </c>
      <c r="B334" s="53" t="str">
        <f t="array" ref="B334">IFERROR(INDEX(Pesquisa!AL:AL, MATCH(A334, Pesquisa!C:C, 0)), "Não encontrado")</f>
        <v>Não encontrado</v>
      </c>
    </row>
    <row r="335">
      <c r="A335" s="62" t="s">
        <v>6654</v>
      </c>
      <c r="B335" s="53" t="str">
        <f t="array" ref="B335">IFERROR(INDEX(Pesquisa!AL:AL, MATCH(A335, Pesquisa!C:C, 0)), "Não encontrado")</f>
        <v>Não encontrado</v>
      </c>
    </row>
    <row r="336">
      <c r="A336" s="62" t="s">
        <v>6655</v>
      </c>
      <c r="B336" s="53" t="str">
        <f t="array" ref="B336">IFERROR(INDEX(Pesquisa!AL:AL, MATCH(A336, Pesquisa!C:C, 0)), "Não encontrado")</f>
        <v>Não encontrado</v>
      </c>
    </row>
    <row r="337">
      <c r="A337" s="62" t="s">
        <v>6656</v>
      </c>
      <c r="B337" s="53" t="str">
        <f t="array" ref="B337">IFERROR(INDEX(Pesquisa!AL:AL, MATCH(A337, Pesquisa!C:C, 0)), "Não encontrado")</f>
        <v>Não encontrado</v>
      </c>
    </row>
    <row r="338">
      <c r="A338" s="62" t="s">
        <v>6657</v>
      </c>
      <c r="B338" s="53" t="str">
        <f t="array" ref="B338">IFERROR(INDEX(Pesquisa!AL:AL, MATCH(A338, Pesquisa!C:C, 0)), "Não encontrado")</f>
        <v>Não encontrado</v>
      </c>
    </row>
    <row r="339">
      <c r="A339" s="62" t="s">
        <v>6658</v>
      </c>
      <c r="B339" s="53" t="str">
        <f t="array" ref="B339">IFERROR(INDEX(Pesquisa!AL:AL, MATCH(A339, Pesquisa!C:C, 0)), "Não encontrado")</f>
        <v>Não encontrado</v>
      </c>
    </row>
    <row r="340">
      <c r="A340" s="62" t="s">
        <v>6659</v>
      </c>
      <c r="B340" s="53" t="str">
        <f t="array" ref="B340">IFERROR(INDEX(Pesquisa!AL:AL, MATCH(A340, Pesquisa!C:C, 0)), "Não encontrado")</f>
        <v>Não encontrado</v>
      </c>
    </row>
    <row r="341">
      <c r="A341" s="62" t="s">
        <v>6660</v>
      </c>
      <c r="B341" s="53" t="str">
        <f t="array" ref="B341">IFERROR(INDEX(Pesquisa!AL:AL, MATCH(A341, Pesquisa!C:C, 0)), "Não encontrado")</f>
        <v>Não encontrado</v>
      </c>
    </row>
    <row r="342">
      <c r="A342" s="62" t="s">
        <v>6661</v>
      </c>
      <c r="B342" s="53" t="str">
        <f t="array" ref="B342">IFERROR(INDEX(Pesquisa!AL:AL, MATCH(A342, Pesquisa!C:C, 0)), "Não encontrado")</f>
        <v>Não encontrado</v>
      </c>
    </row>
    <row r="343">
      <c r="A343" s="62" t="s">
        <v>6662</v>
      </c>
      <c r="B343" s="53" t="str">
        <f t="array" ref="B343">IFERROR(INDEX(Pesquisa!AL:AL, MATCH(A343, Pesquisa!C:C, 0)), "Não encontrado")</f>
        <v>Não encontrado</v>
      </c>
    </row>
    <row r="344">
      <c r="A344" s="62" t="s">
        <v>6663</v>
      </c>
      <c r="B344" s="53" t="str">
        <f t="array" ref="B344">IFERROR(INDEX(Pesquisa!AL:AL, MATCH(A344, Pesquisa!C:C, 0)), "Não encontrado")</f>
        <v>Não encontrado</v>
      </c>
    </row>
    <row r="345">
      <c r="A345" s="62" t="s">
        <v>6664</v>
      </c>
      <c r="B345" s="53" t="str">
        <f t="array" ref="B345">IFERROR(INDEX(Pesquisa!AL:AL, MATCH(A345, Pesquisa!C:C, 0)), "Não encontrado")</f>
        <v>Não encontrado</v>
      </c>
    </row>
    <row r="346">
      <c r="A346" s="62" t="s">
        <v>6665</v>
      </c>
      <c r="B346" s="53" t="str">
        <f t="array" ref="B346">IFERROR(INDEX(Pesquisa!AL:AL, MATCH(A346, Pesquisa!C:C, 0)), "Não encontrado")</f>
        <v>Não encontrado</v>
      </c>
    </row>
    <row r="347">
      <c r="A347" s="62" t="s">
        <v>6666</v>
      </c>
      <c r="B347" s="53" t="str">
        <f t="array" ref="B347">IFERROR(INDEX(Pesquisa!AL:AL, MATCH(A347, Pesquisa!C:C, 0)), "Não encontrado")</f>
        <v>Não encontrado</v>
      </c>
    </row>
    <row r="348">
      <c r="A348" s="62" t="s">
        <v>6667</v>
      </c>
      <c r="B348" s="53" t="str">
        <f t="array" ref="B348">IFERROR(INDEX(Pesquisa!AL:AL, MATCH(A348, Pesquisa!C:C, 0)), "Não encontrado")</f>
        <v>Não encontrado</v>
      </c>
    </row>
    <row r="349">
      <c r="A349" s="62" t="s">
        <v>6668</v>
      </c>
      <c r="B349" s="53" t="str">
        <f t="array" ref="B349">IFERROR(INDEX(Pesquisa!AL:AL, MATCH(A349, Pesquisa!C:C, 0)), "Não encontrado")</f>
        <v>Não encontrado</v>
      </c>
    </row>
    <row r="350">
      <c r="A350" s="62" t="s">
        <v>6669</v>
      </c>
      <c r="B350" s="53" t="str">
        <f t="array" ref="B350">IFERROR(INDEX(Pesquisa!AL:AL, MATCH(A350, Pesquisa!C:C, 0)), "Não encontrado")</f>
        <v>Não encontrado</v>
      </c>
    </row>
    <row r="351">
      <c r="A351" s="62" t="s">
        <v>6670</v>
      </c>
      <c r="B351" s="53" t="str">
        <f t="array" ref="B351">IFERROR(INDEX(Pesquisa!AL:AL, MATCH(A351, Pesquisa!C:C, 0)), "Não encontrado")</f>
        <v>Não encontrado</v>
      </c>
    </row>
    <row r="352">
      <c r="A352" s="62" t="s">
        <v>6671</v>
      </c>
      <c r="B352" s="53" t="str">
        <f t="array" ref="B352">IFERROR(INDEX(Pesquisa!AL:AL, MATCH(A352, Pesquisa!C:C, 0)), "Não encontrado")</f>
        <v>Não encontrado</v>
      </c>
    </row>
    <row r="353">
      <c r="A353" s="62" t="s">
        <v>6672</v>
      </c>
      <c r="B353" s="53" t="str">
        <f t="array" ref="B353">IFERROR(INDEX(Pesquisa!AL:AL, MATCH(A353, Pesquisa!C:C, 0)), "Não encontrado")</f>
        <v>Não encontrado</v>
      </c>
    </row>
    <row r="354">
      <c r="A354" s="62" t="s">
        <v>6673</v>
      </c>
      <c r="B354" s="53" t="str">
        <f t="array" ref="B354">IFERROR(INDEX(Pesquisa!AL:AL, MATCH(A354, Pesquisa!C:C, 0)), "Não encontrado")</f>
        <v>Não encontrado</v>
      </c>
    </row>
    <row r="355">
      <c r="A355" s="62" t="s">
        <v>6674</v>
      </c>
      <c r="B355" s="53" t="str">
        <f t="array" ref="B355">IFERROR(INDEX(Pesquisa!AL:AL, MATCH(A355, Pesquisa!C:C, 0)), "Não encontrado")</f>
        <v>Não encontrado</v>
      </c>
    </row>
    <row r="356">
      <c r="A356" s="62" t="s">
        <v>6675</v>
      </c>
      <c r="B356" s="53" t="str">
        <f t="array" ref="B356">IFERROR(INDEX(Pesquisa!AL:AL, MATCH(A356, Pesquisa!C:C, 0)), "Não encontrado")</f>
        <v>Não encontrado</v>
      </c>
    </row>
    <row r="357">
      <c r="A357" s="62" t="s">
        <v>6676</v>
      </c>
      <c r="B357" s="53" t="str">
        <f t="array" ref="B357">IFERROR(INDEX(Pesquisa!AL:AL, MATCH(A357, Pesquisa!C:C, 0)), "Não encontrado")</f>
        <v>Não encontrado</v>
      </c>
    </row>
    <row r="358">
      <c r="A358" s="62" t="s">
        <v>6677</v>
      </c>
      <c r="B358" s="53" t="str">
        <f t="array" ref="B358">IFERROR(INDEX(Pesquisa!AL:AL, MATCH(A358, Pesquisa!C:C, 0)), "Não encontrado")</f>
        <v>Não encontrado</v>
      </c>
    </row>
    <row r="359">
      <c r="A359" s="62" t="s">
        <v>6678</v>
      </c>
      <c r="B359" s="53" t="str">
        <f t="array" ref="B359">IFERROR(INDEX(Pesquisa!AL:AL, MATCH(A359, Pesquisa!C:C, 0)), "Não encontrado")</f>
        <v>Não encontrado</v>
      </c>
    </row>
    <row r="360">
      <c r="A360" s="62" t="s">
        <v>6679</v>
      </c>
      <c r="B360" s="53" t="str">
        <f t="array" ref="B360">IFERROR(INDEX(Pesquisa!AL:AL, MATCH(A360, Pesquisa!C:C, 0)), "Não encontrado")</f>
        <v>Não encontrado</v>
      </c>
    </row>
    <row r="361">
      <c r="A361" s="62" t="s">
        <v>6680</v>
      </c>
      <c r="B361" s="53" t="str">
        <f t="array" ref="B361">IFERROR(INDEX(Pesquisa!AL:AL, MATCH(A361, Pesquisa!C:C, 0)), "Não encontrado")</f>
        <v>Não encontrado</v>
      </c>
    </row>
    <row r="362">
      <c r="A362" s="62" t="s">
        <v>6681</v>
      </c>
      <c r="B362" s="53" t="str">
        <f t="array" ref="B362">IFERROR(INDEX(Pesquisa!AL:AL, MATCH(A362, Pesquisa!C:C, 0)), "Não encontrado")</f>
        <v>Não encontrado</v>
      </c>
    </row>
    <row r="363">
      <c r="A363" s="62" t="s">
        <v>6682</v>
      </c>
      <c r="B363" s="53" t="str">
        <f t="array" ref="B363">IFERROR(INDEX(Pesquisa!AL:AL, MATCH(A363, Pesquisa!C:C, 0)), "Não encontrado")</f>
        <v>Não encontrado</v>
      </c>
    </row>
    <row r="364">
      <c r="A364" s="62" t="s">
        <v>6683</v>
      </c>
      <c r="B364" s="53" t="str">
        <f t="array" ref="B364">IFERROR(INDEX(Pesquisa!AL:AL, MATCH(A364, Pesquisa!C:C, 0)), "Não encontrado")</f>
        <v>Não encontrado</v>
      </c>
    </row>
    <row r="365">
      <c r="A365" s="62" t="s">
        <v>6684</v>
      </c>
      <c r="B365" s="53" t="str">
        <f t="array" ref="B365">IFERROR(INDEX(Pesquisa!AL:AL, MATCH(A365, Pesquisa!C:C, 0)), "Não encontrado")</f>
        <v>Não encontrado</v>
      </c>
    </row>
    <row r="366">
      <c r="A366" s="62" t="s">
        <v>6685</v>
      </c>
      <c r="B366" s="53" t="str">
        <f t="array" ref="B366">IFERROR(INDEX(Pesquisa!AL:AL, MATCH(A366, Pesquisa!C:C, 0)), "Não encontrado")</f>
        <v>Não encontrado</v>
      </c>
    </row>
    <row r="367">
      <c r="A367" s="62" t="s">
        <v>6686</v>
      </c>
      <c r="B367" s="53" t="str">
        <f t="array" ref="B367">IFERROR(INDEX(Pesquisa!AL:AL, MATCH(A367, Pesquisa!C:C, 0)), "Não encontrado")</f>
        <v>Não encontrado</v>
      </c>
    </row>
    <row r="368">
      <c r="A368" s="62" t="s">
        <v>6687</v>
      </c>
      <c r="B368" s="53" t="str">
        <f t="array" ref="B368">IFERROR(INDEX(Pesquisa!AL:AL, MATCH(A368, Pesquisa!C:C, 0)), "Não encontrado")</f>
        <v>Não encontrado</v>
      </c>
    </row>
    <row r="369">
      <c r="A369" s="62" t="s">
        <v>6688</v>
      </c>
      <c r="B369" s="53" t="str">
        <f t="array" ref="B369">IFERROR(INDEX(Pesquisa!AL:AL, MATCH(A369, Pesquisa!C:C, 0)), "Não encontrado")</f>
        <v>Não encontrado</v>
      </c>
    </row>
    <row r="370">
      <c r="A370" s="62" t="s">
        <v>6689</v>
      </c>
      <c r="B370" s="53" t="str">
        <f t="array" ref="B370">IFERROR(INDEX(Pesquisa!AL:AL, MATCH(A370, Pesquisa!C:C, 0)), "Não encontrado")</f>
        <v>Não encontrado</v>
      </c>
    </row>
    <row r="371">
      <c r="A371" s="62" t="s">
        <v>6690</v>
      </c>
      <c r="B371" s="53" t="str">
        <f t="array" ref="B371">IFERROR(INDEX(Pesquisa!AL:AL, MATCH(A371, Pesquisa!C:C, 0)), "Não encontrado")</f>
        <v>Não encontrado</v>
      </c>
    </row>
    <row r="372">
      <c r="A372" s="62" t="s">
        <v>6691</v>
      </c>
      <c r="B372" s="53" t="str">
        <f t="array" ref="B372">IFERROR(INDEX(Pesquisa!AL:AL, MATCH(A372, Pesquisa!C:C, 0)), "Não encontrado")</f>
        <v>Não encontrado</v>
      </c>
    </row>
    <row r="373">
      <c r="A373" s="62" t="s">
        <v>6692</v>
      </c>
      <c r="B373" s="53" t="str">
        <f t="array" ref="B373">IFERROR(INDEX(Pesquisa!AL:AL, MATCH(A373, Pesquisa!C:C, 0)), "Não encontrado")</f>
        <v>Não encontrado</v>
      </c>
    </row>
    <row r="374">
      <c r="A374" s="62" t="s">
        <v>6693</v>
      </c>
      <c r="B374" s="53" t="str">
        <f t="array" ref="B374">IFERROR(INDEX(Pesquisa!AL:AL, MATCH(A374, Pesquisa!C:C, 0)), "Não encontrado")</f>
        <v>Não encontrado</v>
      </c>
    </row>
    <row r="375">
      <c r="A375" s="62" t="s">
        <v>6694</v>
      </c>
      <c r="B375" s="53" t="str">
        <f t="array" ref="B375">IFERROR(INDEX(Pesquisa!AL:AL, MATCH(A375, Pesquisa!C:C, 0)), "Não encontrado")</f>
        <v>Não encontrado</v>
      </c>
    </row>
    <row r="376">
      <c r="A376" s="62" t="s">
        <v>6695</v>
      </c>
      <c r="B376" s="53" t="str">
        <f t="array" ref="B376">IFERROR(INDEX(Pesquisa!AL:AL, MATCH(A376, Pesquisa!C:C, 0)), "Não encontrado")</f>
        <v>Não encontrado</v>
      </c>
    </row>
    <row r="377">
      <c r="A377" s="62" t="s">
        <v>6696</v>
      </c>
      <c r="B377" s="53" t="str">
        <f t="array" ref="B377">IFERROR(INDEX(Pesquisa!AL:AL, MATCH(A377, Pesquisa!C:C, 0)), "Não encontrado")</f>
        <v>Não encontrado</v>
      </c>
    </row>
    <row r="378">
      <c r="A378" s="62" t="s">
        <v>6697</v>
      </c>
      <c r="B378" s="53" t="str">
        <f t="array" ref="B378">IFERROR(INDEX(Pesquisa!AL:AL, MATCH(A378, Pesquisa!C:C, 0)), "Não encontrado")</f>
        <v>Não encontrado</v>
      </c>
    </row>
    <row r="379">
      <c r="A379" s="62" t="s">
        <v>6698</v>
      </c>
      <c r="B379" s="53" t="str">
        <f t="array" ref="B379">IFERROR(INDEX(Pesquisa!AL:AL, MATCH(A379, Pesquisa!C:C, 0)), "Não encontrado")</f>
        <v>Não encontrado</v>
      </c>
    </row>
    <row r="380">
      <c r="A380" s="62" t="s">
        <v>6699</v>
      </c>
      <c r="B380" s="53" t="str">
        <f t="array" ref="B380">IFERROR(INDEX(Pesquisa!AL:AL, MATCH(A380, Pesquisa!C:C, 0)), "Não encontrado")</f>
        <v>Não encontrado</v>
      </c>
    </row>
    <row r="381">
      <c r="A381" s="62" t="s">
        <v>6700</v>
      </c>
      <c r="B381" s="53" t="str">
        <f t="array" ref="B381">IFERROR(INDEX(Pesquisa!AL:AL, MATCH(A381, Pesquisa!C:C, 0)), "Não encontrado")</f>
        <v>Não encontrado</v>
      </c>
    </row>
    <row r="382">
      <c r="A382" s="62" t="s">
        <v>6701</v>
      </c>
      <c r="B382" s="53" t="str">
        <f t="array" ref="B382">IFERROR(INDEX(Pesquisa!AL:AL, MATCH(A382, Pesquisa!C:C, 0)), "Não encontrado")</f>
        <v>Não encontrado</v>
      </c>
    </row>
    <row r="383">
      <c r="A383" s="62" t="s">
        <v>6702</v>
      </c>
      <c r="B383" s="53" t="str">
        <f t="array" ref="B383">IFERROR(INDEX(Pesquisa!AL:AL, MATCH(A383, Pesquisa!C:C, 0)), "Não encontrado")</f>
        <v>Não encontrado</v>
      </c>
    </row>
    <row r="384">
      <c r="A384" s="62" t="s">
        <v>6703</v>
      </c>
      <c r="B384" s="53" t="str">
        <f t="array" ref="B384">IFERROR(INDEX(Pesquisa!AL:AL, MATCH(A384, Pesquisa!C:C, 0)), "Não encontrado")</f>
        <v>Não encontrado</v>
      </c>
    </row>
    <row r="385">
      <c r="A385" s="62" t="s">
        <v>6704</v>
      </c>
      <c r="B385" s="53" t="str">
        <f t="array" ref="B385">IFERROR(INDEX(Pesquisa!AL:AL, MATCH(A385, Pesquisa!C:C, 0)), "Não encontrado")</f>
        <v>Não encontrado</v>
      </c>
    </row>
    <row r="386">
      <c r="A386" s="62" t="s">
        <v>6705</v>
      </c>
      <c r="B386" s="53" t="str">
        <f t="array" ref="B386">IFERROR(INDEX(Pesquisa!AL:AL, MATCH(A386, Pesquisa!C:C, 0)), "Não encontrado")</f>
        <v>Não encontrado</v>
      </c>
    </row>
    <row r="387">
      <c r="A387" s="62" t="s">
        <v>6706</v>
      </c>
      <c r="B387" s="53" t="str">
        <f t="array" ref="B387">IFERROR(INDEX(Pesquisa!AL:AL, MATCH(A387, Pesquisa!C:C, 0)), "Não encontrado")</f>
        <v>Não encontrado</v>
      </c>
    </row>
    <row r="388">
      <c r="A388" s="62" t="s">
        <v>6707</v>
      </c>
      <c r="B388" s="53" t="str">
        <f t="array" ref="B388">IFERROR(INDEX(Pesquisa!AL:AL, MATCH(A388, Pesquisa!C:C, 0)), "Não encontrado")</f>
        <v>Não encontrado</v>
      </c>
    </row>
    <row r="389">
      <c r="A389" s="62" t="s">
        <v>6708</v>
      </c>
      <c r="B389" s="53" t="str">
        <f t="array" ref="B389">IFERROR(INDEX(Pesquisa!AL:AL, MATCH(A389, Pesquisa!C:C, 0)), "Não encontrado")</f>
        <v>Não encontrado</v>
      </c>
    </row>
    <row r="390">
      <c r="A390" s="62" t="s">
        <v>6709</v>
      </c>
      <c r="B390" s="53" t="str">
        <f t="array" ref="B390">IFERROR(INDEX(Pesquisa!AL:AL, MATCH(A390, Pesquisa!C:C, 0)), "Não encontrado")</f>
        <v>Não encontrado</v>
      </c>
    </row>
    <row r="391">
      <c r="A391" s="62" t="s">
        <v>6710</v>
      </c>
      <c r="B391" s="53" t="str">
        <f t="array" ref="B391">IFERROR(INDEX(Pesquisa!AL:AL, MATCH(A391, Pesquisa!C:C, 0)), "Não encontrado")</f>
        <v>Não encontrado</v>
      </c>
    </row>
    <row r="392">
      <c r="A392" s="62" t="s">
        <v>6711</v>
      </c>
      <c r="B392" s="53" t="str">
        <f t="array" ref="B392">IFERROR(INDEX(Pesquisa!AL:AL, MATCH(A392, Pesquisa!C:C, 0)), "Não encontrado")</f>
        <v>Não encontrado</v>
      </c>
    </row>
    <row r="393">
      <c r="A393" s="62" t="s">
        <v>6712</v>
      </c>
      <c r="B393" s="53" t="str">
        <f t="array" ref="B393">IFERROR(INDEX(Pesquisa!AL:AL, MATCH(A393, Pesquisa!C:C, 0)), "Não encontrado")</f>
        <v>Não encontrado</v>
      </c>
    </row>
    <row r="394">
      <c r="A394" s="62" t="s">
        <v>6713</v>
      </c>
      <c r="B394" s="53" t="str">
        <f t="array" ref="B394">IFERROR(INDEX(Pesquisa!AL:AL, MATCH(A394, Pesquisa!C:C, 0)), "Não encontrado")</f>
        <v>Não encontrado</v>
      </c>
    </row>
    <row r="395">
      <c r="A395" s="62" t="s">
        <v>6714</v>
      </c>
      <c r="B395" s="53" t="str">
        <f t="array" ref="B395">IFERROR(INDEX(Pesquisa!AL:AL, MATCH(A395, Pesquisa!C:C, 0)), "Não encontrado")</f>
        <v>Não encontrado</v>
      </c>
    </row>
    <row r="396">
      <c r="A396" s="62" t="s">
        <v>6715</v>
      </c>
      <c r="B396" s="53" t="str">
        <f t="array" ref="B396">IFERROR(INDEX(Pesquisa!AL:AL, MATCH(A396, Pesquisa!C:C, 0)), "Não encontrado")</f>
        <v>Não encontrado</v>
      </c>
    </row>
    <row r="397">
      <c r="A397" s="62" t="s">
        <v>6716</v>
      </c>
      <c r="B397" s="53" t="str">
        <f t="array" ref="B397">IFERROR(INDEX(Pesquisa!AL:AL, MATCH(A397, Pesquisa!C:C, 0)), "Não encontrado")</f>
        <v>Não encontrado</v>
      </c>
    </row>
    <row r="398">
      <c r="A398" s="62" t="s">
        <v>6717</v>
      </c>
      <c r="B398" s="53" t="str">
        <f t="array" ref="B398">IFERROR(INDEX(Pesquisa!AL:AL, MATCH(A398, Pesquisa!C:C, 0)), "Não encontrado")</f>
        <v>Não encontrado</v>
      </c>
    </row>
    <row r="399">
      <c r="A399" s="62" t="s">
        <v>6718</v>
      </c>
      <c r="B399" s="53" t="str">
        <f t="array" ref="B399">IFERROR(INDEX(Pesquisa!AL:AL, MATCH(A399, Pesquisa!C:C, 0)), "Não encontrado")</f>
        <v>Não encontrado</v>
      </c>
    </row>
    <row r="400">
      <c r="A400" s="62" t="s">
        <v>6719</v>
      </c>
      <c r="B400" s="53" t="str">
        <f t="array" ref="B400">IFERROR(INDEX(Pesquisa!AL:AL, MATCH(A400, Pesquisa!C:C, 0)), "Não encontrado")</f>
        <v>Não encontrado</v>
      </c>
    </row>
    <row r="401">
      <c r="A401" s="62" t="s">
        <v>6720</v>
      </c>
      <c r="B401" s="53" t="str">
        <f t="array" ref="B401">IFERROR(INDEX(Pesquisa!AL:AL, MATCH(A401, Pesquisa!C:C, 0)), "Não encontrado")</f>
        <v>Não encontrado</v>
      </c>
    </row>
    <row r="402">
      <c r="A402" s="62" t="s">
        <v>6721</v>
      </c>
      <c r="B402" s="53" t="str">
        <f t="array" ref="B402">IFERROR(INDEX(Pesquisa!AL:AL, MATCH(A402, Pesquisa!C:C, 0)), "Não encontrado")</f>
        <v>Não encontrado</v>
      </c>
    </row>
    <row r="403">
      <c r="A403" s="62" t="s">
        <v>6722</v>
      </c>
      <c r="B403" s="53" t="str">
        <f t="array" ref="B403">IFERROR(INDEX(Pesquisa!AL:AL, MATCH(A403, Pesquisa!C:C, 0)), "Não encontrado")</f>
        <v>Não encontrado</v>
      </c>
    </row>
    <row r="404">
      <c r="A404" s="62" t="s">
        <v>6723</v>
      </c>
      <c r="B404" s="53" t="str">
        <f t="array" ref="B404">IFERROR(INDEX(Pesquisa!AL:AL, MATCH(A404, Pesquisa!C:C, 0)), "Não encontrado")</f>
        <v>Não encontrado</v>
      </c>
    </row>
    <row r="405">
      <c r="A405" s="62" t="s">
        <v>6724</v>
      </c>
      <c r="B405" s="53" t="str">
        <f t="array" ref="B405">IFERROR(INDEX(Pesquisa!AL:AL, MATCH(A405, Pesquisa!C:C, 0)), "Não encontrado")</f>
        <v>Não encontrado</v>
      </c>
    </row>
    <row r="406">
      <c r="A406" s="62" t="s">
        <v>6725</v>
      </c>
      <c r="B406" s="53" t="str">
        <f t="array" ref="B406">IFERROR(INDEX(Pesquisa!AL:AL, MATCH(A406, Pesquisa!C:C, 0)), "Não encontrado")</f>
        <v>Não encontrado</v>
      </c>
    </row>
    <row r="407">
      <c r="A407" s="62" t="s">
        <v>6726</v>
      </c>
      <c r="B407" s="53" t="str">
        <f t="array" ref="B407">IFERROR(INDEX(Pesquisa!AL:AL, MATCH(A407, Pesquisa!C:C, 0)), "Não encontrado")</f>
        <v>Não encontrado</v>
      </c>
    </row>
    <row r="408">
      <c r="A408" s="62" t="s">
        <v>6727</v>
      </c>
      <c r="B408" s="53" t="str">
        <f t="array" ref="B408">IFERROR(INDEX(Pesquisa!AL:AL, MATCH(A408, Pesquisa!C:C, 0)), "Não encontrado")</f>
        <v>Não encontrado</v>
      </c>
    </row>
    <row r="409">
      <c r="A409" s="62" t="s">
        <v>6728</v>
      </c>
      <c r="B409" s="53" t="str">
        <f t="array" ref="B409">IFERROR(INDEX(Pesquisa!AL:AL, MATCH(A409, Pesquisa!C:C, 0)), "Não encontrado")</f>
        <v>Não encontrado</v>
      </c>
    </row>
    <row r="410">
      <c r="A410" s="62" t="s">
        <v>6729</v>
      </c>
      <c r="B410" s="53" t="str">
        <f t="array" ref="B410">IFERROR(INDEX(Pesquisa!AL:AL, MATCH(A410, Pesquisa!C:C, 0)), "Não encontrado")</f>
        <v>Não encontrado</v>
      </c>
    </row>
    <row r="411">
      <c r="A411" s="62" t="s">
        <v>6730</v>
      </c>
      <c r="B411" s="53" t="str">
        <f t="array" ref="B411">IFERROR(INDEX(Pesquisa!AL:AL, MATCH(A411, Pesquisa!C:C, 0)), "Não encontrado")</f>
        <v>Não encontrado</v>
      </c>
    </row>
    <row r="412">
      <c r="A412" s="62" t="s">
        <v>6731</v>
      </c>
      <c r="B412" s="53" t="str">
        <f t="array" ref="B412">IFERROR(INDEX(Pesquisa!AL:AL, MATCH(A412, Pesquisa!C:C, 0)), "Não encontrado")</f>
        <v>Não encontrado</v>
      </c>
    </row>
    <row r="413">
      <c r="A413" s="62" t="s">
        <v>6732</v>
      </c>
      <c r="B413" s="53" t="str">
        <f t="array" ref="B413">IFERROR(INDEX(Pesquisa!AL:AL, MATCH(A413, Pesquisa!C:C, 0)), "Não encontrado")</f>
        <v>Não encontrado</v>
      </c>
    </row>
    <row r="414">
      <c r="A414" s="62" t="s">
        <v>6733</v>
      </c>
      <c r="B414" s="53" t="str">
        <f t="array" ref="B414">IFERROR(INDEX(Pesquisa!AL:AL, MATCH(A414, Pesquisa!C:C, 0)), "Não encontrado")</f>
        <v>Não encontrado</v>
      </c>
    </row>
    <row r="415">
      <c r="A415" s="62" t="s">
        <v>6734</v>
      </c>
      <c r="B415" s="53" t="str">
        <f t="array" ref="B415">IFERROR(INDEX(Pesquisa!AL:AL, MATCH(A415, Pesquisa!C:C, 0)), "Não encontrado")</f>
        <v>Não encontrado</v>
      </c>
    </row>
    <row r="416">
      <c r="A416" s="62" t="s">
        <v>6735</v>
      </c>
      <c r="B416" s="53" t="str">
        <f t="array" ref="B416">IFERROR(INDEX(Pesquisa!AL:AL, MATCH(A416, Pesquisa!C:C, 0)), "Não encontrado")</f>
        <v>Não encontrado</v>
      </c>
    </row>
    <row r="417">
      <c r="A417" s="62" t="s">
        <v>6736</v>
      </c>
      <c r="B417" s="53" t="str">
        <f t="array" ref="B417">IFERROR(INDEX(Pesquisa!AL:AL, MATCH(A417, Pesquisa!C:C, 0)), "Não encontrado")</f>
        <v>Não encontrado</v>
      </c>
    </row>
    <row r="418">
      <c r="A418" s="62" t="s">
        <v>6737</v>
      </c>
      <c r="B418" s="53" t="str">
        <f t="array" ref="B418">IFERROR(INDEX(Pesquisa!AL:AL, MATCH(A418, Pesquisa!C:C, 0)), "Não encontrado")</f>
        <v>Não encontrado</v>
      </c>
    </row>
    <row r="419">
      <c r="A419" s="62" t="s">
        <v>6738</v>
      </c>
      <c r="B419" s="53" t="str">
        <f t="array" ref="B419">IFERROR(INDEX(Pesquisa!AL:AL, MATCH(A419, Pesquisa!C:C, 0)), "Não encontrado")</f>
        <v>Não encontrado</v>
      </c>
    </row>
    <row r="420">
      <c r="A420" s="62" t="s">
        <v>6739</v>
      </c>
      <c r="B420" s="53" t="str">
        <f t="array" ref="B420">IFERROR(INDEX(Pesquisa!AL:AL, MATCH(A420, Pesquisa!C:C, 0)), "Não encontrado")</f>
        <v>Não encontrado</v>
      </c>
    </row>
    <row r="421">
      <c r="A421" s="62" t="s">
        <v>6740</v>
      </c>
      <c r="B421" s="53" t="str">
        <f t="array" ref="B421">IFERROR(INDEX(Pesquisa!AL:AL, MATCH(A421, Pesquisa!C:C, 0)), "Não encontrado")</f>
        <v>Não encontrado</v>
      </c>
    </row>
    <row r="422">
      <c r="A422" s="62" t="s">
        <v>6741</v>
      </c>
      <c r="B422" s="53" t="str">
        <f t="array" ref="B422">IFERROR(INDEX(Pesquisa!AL:AL, MATCH(A422, Pesquisa!C:C, 0)), "Não encontrado")</f>
        <v>Não encontrado</v>
      </c>
    </row>
    <row r="423">
      <c r="A423" s="62" t="s">
        <v>6742</v>
      </c>
      <c r="B423" s="53" t="str">
        <f t="array" ref="B423">IFERROR(INDEX(Pesquisa!AL:AL, MATCH(A423, Pesquisa!C:C, 0)), "Não encontrado")</f>
        <v>Não encontrado</v>
      </c>
    </row>
    <row r="424">
      <c r="A424" s="62" t="s">
        <v>6743</v>
      </c>
      <c r="B424" s="53" t="str">
        <f t="array" ref="B424">IFERROR(INDEX(Pesquisa!AL:AL, MATCH(A424, Pesquisa!C:C, 0)), "Não encontrado")</f>
        <v>Não encontrado</v>
      </c>
    </row>
    <row r="425">
      <c r="A425" s="62" t="s">
        <v>6744</v>
      </c>
      <c r="B425" s="53" t="str">
        <f t="array" ref="B425">IFERROR(INDEX(Pesquisa!AL:AL, MATCH(A425, Pesquisa!C:C, 0)), "Não encontrado")</f>
        <v>Não encontrado</v>
      </c>
    </row>
    <row r="426">
      <c r="A426" s="62" t="s">
        <v>6745</v>
      </c>
      <c r="B426" s="53" t="str">
        <f t="array" ref="B426">IFERROR(INDEX(Pesquisa!AL:AL, MATCH(A426, Pesquisa!C:C, 0)), "Não encontrado")</f>
        <v>Não encontrado</v>
      </c>
    </row>
    <row r="427">
      <c r="A427" s="62" t="s">
        <v>6746</v>
      </c>
      <c r="B427" s="53" t="str">
        <f t="array" ref="B427">IFERROR(INDEX(Pesquisa!AL:AL, MATCH(A427, Pesquisa!C:C, 0)), "Não encontrado")</f>
        <v>Não encontrado</v>
      </c>
    </row>
    <row r="428">
      <c r="A428" s="62" t="s">
        <v>6747</v>
      </c>
      <c r="B428" s="53" t="str">
        <f t="array" ref="B428">IFERROR(INDEX(Pesquisa!AL:AL, MATCH(A428, Pesquisa!C:C, 0)), "Não encontrado")</f>
        <v>Não encontrado</v>
      </c>
    </row>
    <row r="429">
      <c r="A429" s="62" t="s">
        <v>6748</v>
      </c>
      <c r="B429" s="53" t="str">
        <f t="array" ref="B429">IFERROR(INDEX(Pesquisa!AL:AL, MATCH(A429, Pesquisa!C:C, 0)), "Não encontrado")</f>
        <v>Não encontrado</v>
      </c>
    </row>
    <row r="430">
      <c r="A430" s="62" t="s">
        <v>6749</v>
      </c>
      <c r="B430" s="53" t="str">
        <f t="array" ref="B430">IFERROR(INDEX(Pesquisa!AL:AL, MATCH(A430, Pesquisa!C:C, 0)), "Não encontrado")</f>
        <v>Não encontrado</v>
      </c>
    </row>
    <row r="431">
      <c r="A431" s="62" t="s">
        <v>6750</v>
      </c>
      <c r="B431" s="53" t="str">
        <f t="array" ref="B431">IFERROR(INDEX(Pesquisa!AL:AL, MATCH(A431, Pesquisa!C:C, 0)), "Não encontrado")</f>
        <v>Não encontrado</v>
      </c>
    </row>
    <row r="432">
      <c r="A432" s="62" t="s">
        <v>6751</v>
      </c>
      <c r="B432" s="53" t="str">
        <f t="array" ref="B432">IFERROR(INDEX(Pesquisa!AL:AL, MATCH(A432, Pesquisa!C:C, 0)), "Não encontrado")</f>
        <v>Não encontrado</v>
      </c>
    </row>
    <row r="433">
      <c r="A433" s="62" t="s">
        <v>6752</v>
      </c>
      <c r="B433" s="53" t="str">
        <f t="array" ref="B433">IFERROR(INDEX(Pesquisa!AL:AL, MATCH(A433, Pesquisa!C:C, 0)), "Não encontrado")</f>
        <v>Não encontrado</v>
      </c>
    </row>
    <row r="434">
      <c r="A434" s="62" t="s">
        <v>6753</v>
      </c>
      <c r="B434" s="53" t="str">
        <f t="array" ref="B434">IFERROR(INDEX(Pesquisa!AL:AL, MATCH(A434, Pesquisa!C:C, 0)), "Não encontrado")</f>
        <v>Não encontrado</v>
      </c>
    </row>
    <row r="435">
      <c r="A435" s="62" t="s">
        <v>6754</v>
      </c>
      <c r="B435" s="53" t="str">
        <f t="array" ref="B435">IFERROR(INDEX(Pesquisa!AL:AL, MATCH(A435, Pesquisa!C:C, 0)), "Não encontrado")</f>
        <v>Não encontrado</v>
      </c>
    </row>
    <row r="436">
      <c r="A436" s="62" t="s">
        <v>6755</v>
      </c>
      <c r="B436" s="53" t="str">
        <f t="array" ref="B436">IFERROR(INDEX(Pesquisa!AL:AL, MATCH(A436, Pesquisa!C:C, 0)), "Não encontrado")</f>
        <v>Não encontrado</v>
      </c>
    </row>
    <row r="437">
      <c r="A437" s="62" t="s">
        <v>6756</v>
      </c>
      <c r="B437" s="53" t="str">
        <f t="array" ref="B437">IFERROR(INDEX(Pesquisa!AL:AL, MATCH(A437, Pesquisa!C:C, 0)), "Não encontrado")</f>
        <v>Não encontrado</v>
      </c>
    </row>
    <row r="438">
      <c r="A438" s="62" t="s">
        <v>6757</v>
      </c>
      <c r="B438" s="53" t="str">
        <f t="array" ref="B438">IFERROR(INDEX(Pesquisa!AL:AL, MATCH(A438, Pesquisa!C:C, 0)), "Não encontrado")</f>
        <v>Não encontrado</v>
      </c>
    </row>
    <row r="439">
      <c r="A439" s="62" t="s">
        <v>6758</v>
      </c>
      <c r="B439" s="53" t="str">
        <f t="array" ref="B439">IFERROR(INDEX(Pesquisa!AL:AL, MATCH(A439, Pesquisa!C:C, 0)), "Não encontrado")</f>
        <v>Não encontrado</v>
      </c>
    </row>
    <row r="440">
      <c r="A440" s="62" t="s">
        <v>6759</v>
      </c>
      <c r="B440" s="53" t="str">
        <f t="array" ref="B440">IFERROR(INDEX(Pesquisa!AL:AL, MATCH(A440, Pesquisa!C:C, 0)), "Não encontrado")</f>
        <v>Não encontrado</v>
      </c>
    </row>
    <row r="441">
      <c r="A441" s="62" t="s">
        <v>6760</v>
      </c>
      <c r="B441" s="53" t="str">
        <f t="array" ref="B441">IFERROR(INDEX(Pesquisa!AL:AL, MATCH(A441, Pesquisa!C:C, 0)), "Não encontrado")</f>
        <v>Não encontrado</v>
      </c>
    </row>
    <row r="442">
      <c r="A442" s="62" t="s">
        <v>6761</v>
      </c>
      <c r="B442" s="53" t="str">
        <f t="array" ref="B442">IFERROR(INDEX(Pesquisa!AL:AL, MATCH(A442, Pesquisa!C:C, 0)), "Não encontrado")</f>
        <v>Não encontrado</v>
      </c>
    </row>
    <row r="443">
      <c r="A443" s="62" t="s">
        <v>6762</v>
      </c>
      <c r="B443" s="53" t="str">
        <f t="array" ref="B443">IFERROR(INDEX(Pesquisa!AL:AL, MATCH(A443, Pesquisa!C:C, 0)), "Não encontrado")</f>
        <v>Não encontrado</v>
      </c>
    </row>
    <row r="444">
      <c r="A444" s="62" t="s">
        <v>6763</v>
      </c>
      <c r="B444" s="53" t="str">
        <f t="array" ref="B444">IFERROR(INDEX(Pesquisa!AL:AL, MATCH(A444, Pesquisa!C:C, 0)), "Não encontrado")</f>
        <v>Não encontrado</v>
      </c>
    </row>
    <row r="445">
      <c r="A445" s="62" t="s">
        <v>6764</v>
      </c>
      <c r="B445" s="53" t="str">
        <f t="array" ref="B445">IFERROR(INDEX(Pesquisa!AL:AL, MATCH(A445, Pesquisa!C:C, 0)), "Não encontrado")</f>
        <v>Não encontrado</v>
      </c>
    </row>
    <row r="446">
      <c r="A446" s="62" t="s">
        <v>6765</v>
      </c>
      <c r="B446" s="53" t="str">
        <f t="array" ref="B446">IFERROR(INDEX(Pesquisa!AL:AL, MATCH(A446, Pesquisa!C:C, 0)), "Não encontrado")</f>
        <v>Não encontrado</v>
      </c>
    </row>
    <row r="447">
      <c r="A447" s="62" t="s">
        <v>6766</v>
      </c>
      <c r="B447" s="53" t="str">
        <f t="array" ref="B447">IFERROR(INDEX(Pesquisa!AL:AL, MATCH(A447, Pesquisa!C:C, 0)), "Não encontrado")</f>
        <v>Não encontrado</v>
      </c>
    </row>
    <row r="448">
      <c r="A448" s="62" t="s">
        <v>6767</v>
      </c>
      <c r="B448" s="53" t="str">
        <f t="array" ref="B448">IFERROR(INDEX(Pesquisa!AL:AL, MATCH(A448, Pesquisa!C:C, 0)), "Não encontrado")</f>
        <v>Não encontrado</v>
      </c>
    </row>
    <row r="449">
      <c r="A449" s="62" t="s">
        <v>6768</v>
      </c>
      <c r="B449" s="53" t="str">
        <f t="array" ref="B449">IFERROR(INDEX(Pesquisa!AL:AL, MATCH(A449, Pesquisa!C:C, 0)), "Não encontrado")</f>
        <v>Não encontrado</v>
      </c>
    </row>
    <row r="450">
      <c r="A450" s="62" t="s">
        <v>6769</v>
      </c>
      <c r="B450" s="53" t="str">
        <f t="array" ref="B450">IFERROR(INDEX(Pesquisa!AL:AL, MATCH(A450, Pesquisa!C:C, 0)), "Não encontrado")</f>
        <v>Não encontrado</v>
      </c>
    </row>
    <row r="451">
      <c r="A451" s="62" t="s">
        <v>6770</v>
      </c>
      <c r="B451" s="53" t="str">
        <f t="array" ref="B451">IFERROR(INDEX(Pesquisa!AL:AL, MATCH(A451, Pesquisa!C:C, 0)), "Não encontrado")</f>
        <v>Não encontrado</v>
      </c>
    </row>
    <row r="452">
      <c r="A452" s="62" t="s">
        <v>6771</v>
      </c>
      <c r="B452" s="53" t="str">
        <f t="array" ref="B452">IFERROR(INDEX(Pesquisa!AL:AL, MATCH(A452, Pesquisa!C:C, 0)), "Não encontrado")</f>
        <v>Não encontrado</v>
      </c>
    </row>
    <row r="453">
      <c r="A453" s="62" t="s">
        <v>6772</v>
      </c>
      <c r="B453" s="53" t="str">
        <f t="array" ref="B453">IFERROR(INDEX(Pesquisa!AL:AL, MATCH(A453, Pesquisa!C:C, 0)), "Não encontrado")</f>
        <v>Não encontrado</v>
      </c>
    </row>
    <row r="454">
      <c r="A454" s="62" t="s">
        <v>6773</v>
      </c>
      <c r="B454" s="53" t="str">
        <f t="array" ref="B454">IFERROR(INDEX(Pesquisa!AL:AL, MATCH(A454, Pesquisa!C:C, 0)), "Não encontrado")</f>
        <v>Não encontrado</v>
      </c>
    </row>
    <row r="455">
      <c r="A455" s="62" t="s">
        <v>6774</v>
      </c>
      <c r="B455" s="53" t="str">
        <f t="array" ref="B455">IFERROR(INDEX(Pesquisa!AL:AL, MATCH(A455, Pesquisa!C:C, 0)), "Não encontrado")</f>
        <v>Não encontrado</v>
      </c>
    </row>
    <row r="456">
      <c r="A456" s="62" t="s">
        <v>6775</v>
      </c>
      <c r="B456" s="53" t="str">
        <f t="array" ref="B456">IFERROR(INDEX(Pesquisa!AL:AL, MATCH(A456, Pesquisa!C:C, 0)), "Não encontrado")</f>
        <v>Não encontrado</v>
      </c>
    </row>
    <row r="457">
      <c r="A457" s="62" t="s">
        <v>6776</v>
      </c>
      <c r="B457" s="53" t="str">
        <f t="array" ref="B457">IFERROR(INDEX(Pesquisa!AL:AL, MATCH(A457, Pesquisa!C:C, 0)), "Não encontrado")</f>
        <v>Não encontrado</v>
      </c>
    </row>
    <row r="458">
      <c r="A458" s="62" t="s">
        <v>6777</v>
      </c>
      <c r="B458" s="53" t="str">
        <f t="array" ref="B458">IFERROR(INDEX(Pesquisa!AL:AL, MATCH(A458, Pesquisa!C:C, 0)), "Não encontrado")</f>
        <v>Não encontrado</v>
      </c>
    </row>
    <row r="459">
      <c r="A459" s="62" t="s">
        <v>6778</v>
      </c>
      <c r="B459" s="53" t="str">
        <f t="array" ref="B459">IFERROR(INDEX(Pesquisa!AL:AL, MATCH(A459, Pesquisa!C:C, 0)), "Não encontrado")</f>
        <v>Não encontrado</v>
      </c>
    </row>
    <row r="460">
      <c r="A460" s="62" t="s">
        <v>6779</v>
      </c>
      <c r="B460" s="53" t="str">
        <f t="array" ref="B460">IFERROR(INDEX(Pesquisa!AL:AL, MATCH(A460, Pesquisa!C:C, 0)), "Não encontrado")</f>
        <v>Não encontrado</v>
      </c>
    </row>
    <row r="461">
      <c r="A461" s="62" t="s">
        <v>6780</v>
      </c>
      <c r="B461" s="53" t="str">
        <f t="array" ref="B461">IFERROR(INDEX(Pesquisa!AL:AL, MATCH(A461, Pesquisa!C:C, 0)), "Não encontrado")</f>
        <v>Não encontrado</v>
      </c>
    </row>
    <row r="462">
      <c r="A462" s="62" t="s">
        <v>6781</v>
      </c>
      <c r="B462" s="53" t="str">
        <f t="array" ref="B462">IFERROR(INDEX(Pesquisa!AL:AL, MATCH(A462, Pesquisa!C:C, 0)), "Não encontrado")</f>
        <v>Não encontrado</v>
      </c>
    </row>
    <row r="463">
      <c r="A463" s="62" t="s">
        <v>6782</v>
      </c>
      <c r="B463" s="53" t="str">
        <f t="array" ref="B463">IFERROR(INDEX(Pesquisa!AL:AL, MATCH(A463, Pesquisa!C:C, 0)), "Não encontrado")</f>
        <v>Não encontrado</v>
      </c>
    </row>
    <row r="464">
      <c r="A464" s="62" t="s">
        <v>6783</v>
      </c>
      <c r="B464" s="53" t="str">
        <f t="array" ref="B464">IFERROR(INDEX(Pesquisa!AL:AL, MATCH(A464, Pesquisa!C:C, 0)), "Não encontrado")</f>
        <v>Não encontrado</v>
      </c>
    </row>
    <row r="465">
      <c r="A465" s="62" t="s">
        <v>6784</v>
      </c>
      <c r="B465" s="53" t="str">
        <f t="array" ref="B465">IFERROR(INDEX(Pesquisa!AL:AL, MATCH(A465, Pesquisa!C:C, 0)), "Não encontrado")</f>
        <v>Não encontrado</v>
      </c>
    </row>
    <row r="466">
      <c r="A466" s="62" t="s">
        <v>6785</v>
      </c>
      <c r="B466" s="53" t="str">
        <f t="array" ref="B466">IFERROR(INDEX(Pesquisa!AL:AL, MATCH(A466, Pesquisa!C:C, 0)), "Não encontrado")</f>
        <v>Não encontrado</v>
      </c>
    </row>
    <row r="467">
      <c r="A467" s="62" t="s">
        <v>6786</v>
      </c>
      <c r="B467" s="53" t="str">
        <f t="array" ref="B467">IFERROR(INDEX(Pesquisa!AL:AL, MATCH(A467, Pesquisa!C:C, 0)), "Não encontrado")</f>
        <v>Não encontrado</v>
      </c>
    </row>
    <row r="468">
      <c r="A468" s="62" t="s">
        <v>6787</v>
      </c>
      <c r="B468" s="53" t="str">
        <f t="array" ref="B468">IFERROR(INDEX(Pesquisa!AL:AL, MATCH(A468, Pesquisa!C:C, 0)), "Não encontrado")</f>
        <v>Não encontrado</v>
      </c>
    </row>
    <row r="469">
      <c r="A469" s="62" t="s">
        <v>6788</v>
      </c>
      <c r="B469" s="53" t="str">
        <f t="array" ref="B469">IFERROR(INDEX(Pesquisa!AL:AL, MATCH(A469, Pesquisa!C:C, 0)), "Não encontrado")</f>
        <v>Não encontrado</v>
      </c>
    </row>
    <row r="470">
      <c r="A470" s="62" t="s">
        <v>6789</v>
      </c>
      <c r="B470" s="53" t="str">
        <f t="array" ref="B470">IFERROR(INDEX(Pesquisa!AL:AL, MATCH(A470, Pesquisa!C:C, 0)), "Não encontrado")</f>
        <v>Não encontrado</v>
      </c>
    </row>
    <row r="471">
      <c r="A471" s="62" t="s">
        <v>6790</v>
      </c>
      <c r="B471" s="53" t="str">
        <f t="array" ref="B471">IFERROR(INDEX(Pesquisa!AL:AL, MATCH(A471, Pesquisa!C:C, 0)), "Não encontrado")</f>
        <v>Não encontrado</v>
      </c>
    </row>
    <row r="472">
      <c r="A472" s="62" t="s">
        <v>6791</v>
      </c>
      <c r="B472" s="53" t="str">
        <f t="array" ref="B472">IFERROR(INDEX(Pesquisa!AL:AL, MATCH(A472, Pesquisa!C:C, 0)), "Não encontrado")</f>
        <v>Não encontrado</v>
      </c>
    </row>
    <row r="473">
      <c r="A473" s="62" t="s">
        <v>6792</v>
      </c>
      <c r="B473" s="53" t="str">
        <f t="array" ref="B473">IFERROR(INDEX(Pesquisa!AL:AL, MATCH(A473, Pesquisa!C:C, 0)), "Não encontrado")</f>
        <v>Não encontrado</v>
      </c>
    </row>
    <row r="474">
      <c r="A474" s="62" t="s">
        <v>6793</v>
      </c>
      <c r="B474" s="53" t="str">
        <f t="array" ref="B474">IFERROR(INDEX(Pesquisa!AL:AL, MATCH(A474, Pesquisa!C:C, 0)), "Não encontrado")</f>
        <v>Não encontrado</v>
      </c>
    </row>
    <row r="475">
      <c r="A475" s="62" t="s">
        <v>6794</v>
      </c>
      <c r="B475" s="53" t="str">
        <f t="array" ref="B475">IFERROR(INDEX(Pesquisa!AL:AL, MATCH(A475, Pesquisa!C:C, 0)), "Não encontrado")</f>
        <v>Não encontrado</v>
      </c>
    </row>
    <row r="476">
      <c r="A476" s="62" t="s">
        <v>6795</v>
      </c>
      <c r="B476" s="53" t="str">
        <f t="array" ref="B476">IFERROR(INDEX(Pesquisa!AL:AL, MATCH(A476, Pesquisa!C:C, 0)), "Não encontrado")</f>
        <v>Não encontrado</v>
      </c>
    </row>
    <row r="477">
      <c r="A477" s="62" t="s">
        <v>6796</v>
      </c>
      <c r="B477" s="53" t="str">
        <f t="array" ref="B477">IFERROR(INDEX(Pesquisa!AL:AL, MATCH(A477, Pesquisa!C:C, 0)), "Não encontrado")</f>
        <v>Não encontrado</v>
      </c>
    </row>
    <row r="478">
      <c r="A478" s="62" t="s">
        <v>6797</v>
      </c>
      <c r="B478" s="53" t="str">
        <f t="array" ref="B478">IFERROR(INDEX(Pesquisa!AL:AL, MATCH(A478, Pesquisa!C:C, 0)), "Não encontrado")</f>
        <v>Não encontrado</v>
      </c>
    </row>
    <row r="479">
      <c r="A479" s="62" t="s">
        <v>6798</v>
      </c>
      <c r="B479" s="53" t="str">
        <f t="array" ref="B479">IFERROR(INDEX(Pesquisa!AL:AL, MATCH(A479, Pesquisa!C:C, 0)), "Não encontrado")</f>
        <v>Não encontrado</v>
      </c>
    </row>
    <row r="480">
      <c r="A480" s="62" t="s">
        <v>6799</v>
      </c>
      <c r="B480" s="53" t="str">
        <f t="array" ref="B480">IFERROR(INDEX(Pesquisa!AL:AL, MATCH(A480, Pesquisa!C:C, 0)), "Não encontrado")</f>
        <v>Não encontrado</v>
      </c>
    </row>
    <row r="481">
      <c r="A481" s="62" t="s">
        <v>6800</v>
      </c>
      <c r="B481" s="53" t="str">
        <f t="array" ref="B481">IFERROR(INDEX(Pesquisa!AL:AL, MATCH(A481, Pesquisa!C:C, 0)), "Não encontrado")</f>
        <v>Não encontrado</v>
      </c>
    </row>
    <row r="482">
      <c r="A482" s="62" t="s">
        <v>6801</v>
      </c>
      <c r="B482" s="53" t="str">
        <f t="array" ref="B482">IFERROR(INDEX(Pesquisa!AL:AL, MATCH(A482, Pesquisa!C:C, 0)), "Não encontrado")</f>
        <v>Não encontrado</v>
      </c>
    </row>
    <row r="483">
      <c r="A483" s="62" t="s">
        <v>6802</v>
      </c>
      <c r="B483" s="53" t="str">
        <f t="array" ref="B483">IFERROR(INDEX(Pesquisa!AL:AL, MATCH(A483, Pesquisa!C:C, 0)), "Não encontrado")</f>
        <v>Não encontrado</v>
      </c>
    </row>
    <row r="484">
      <c r="A484" s="62" t="s">
        <v>6803</v>
      </c>
      <c r="B484" s="53" t="str">
        <f t="array" ref="B484">IFERROR(INDEX(Pesquisa!AL:AL, MATCH(A484, Pesquisa!C:C, 0)), "Não encontrado")</f>
        <v>Não encontrado</v>
      </c>
    </row>
    <row r="485">
      <c r="A485" s="62" t="s">
        <v>6804</v>
      </c>
      <c r="B485" s="53" t="str">
        <f t="array" ref="B485">IFERROR(INDEX(Pesquisa!AL:AL, MATCH(A485, Pesquisa!C:C, 0)), "Não encontrado")</f>
        <v>Não encontrado</v>
      </c>
    </row>
    <row r="486">
      <c r="A486" s="62" t="s">
        <v>6805</v>
      </c>
      <c r="B486" s="53" t="str">
        <f t="array" ref="B486">IFERROR(INDEX(Pesquisa!AL:AL, MATCH(A486, Pesquisa!C:C, 0)), "Não encontrado")</f>
        <v>Não encontrado</v>
      </c>
    </row>
    <row r="487">
      <c r="A487" s="62" t="s">
        <v>6806</v>
      </c>
      <c r="B487" s="53" t="str">
        <f t="array" ref="B487">IFERROR(INDEX(Pesquisa!AL:AL, MATCH(A487, Pesquisa!C:C, 0)), "Não encontrado")</f>
        <v>Não encontrado</v>
      </c>
    </row>
    <row r="488">
      <c r="A488" s="62" t="s">
        <v>6807</v>
      </c>
      <c r="B488" s="53" t="str">
        <f t="array" ref="B488">IFERROR(INDEX(Pesquisa!AL:AL, MATCH(A488, Pesquisa!C:C, 0)), "Não encontrado")</f>
        <v>Não encontrado</v>
      </c>
    </row>
    <row r="489">
      <c r="A489" s="62" t="s">
        <v>6808</v>
      </c>
      <c r="B489" s="53" t="str">
        <f t="array" ref="B489">IFERROR(INDEX(Pesquisa!AL:AL, MATCH(A489, Pesquisa!C:C, 0)), "Não encontrado")</f>
        <v>Não encontrado</v>
      </c>
    </row>
    <row r="490">
      <c r="A490" s="62" t="s">
        <v>6809</v>
      </c>
      <c r="B490" s="53" t="str">
        <f t="array" ref="B490">IFERROR(INDEX(Pesquisa!AL:AL, MATCH(A490, Pesquisa!C:C, 0)), "Não encontrado")</f>
        <v>Não encontrado</v>
      </c>
    </row>
    <row r="491">
      <c r="A491" s="62" t="s">
        <v>6810</v>
      </c>
      <c r="B491" s="53" t="str">
        <f t="array" ref="B491">IFERROR(INDEX(Pesquisa!AL:AL, MATCH(A491, Pesquisa!C:C, 0)), "Não encontrado")</f>
        <v>Não encontrado</v>
      </c>
    </row>
    <row r="492">
      <c r="A492" s="62" t="s">
        <v>6811</v>
      </c>
      <c r="B492" s="53" t="str">
        <f t="array" ref="B492">IFERROR(INDEX(Pesquisa!AL:AL, MATCH(A492, Pesquisa!C:C, 0)), "Não encontrado")</f>
        <v>Não encontrado</v>
      </c>
    </row>
    <row r="493">
      <c r="A493" s="62" t="s">
        <v>6812</v>
      </c>
      <c r="B493" s="53" t="str">
        <f t="array" ref="B493">IFERROR(INDEX(Pesquisa!AL:AL, MATCH(A493, Pesquisa!C:C, 0)), "Não encontrado")</f>
        <v>Não encontrado</v>
      </c>
    </row>
    <row r="494">
      <c r="A494" s="62" t="s">
        <v>6813</v>
      </c>
      <c r="B494" s="53" t="str">
        <f t="array" ref="B494">IFERROR(INDEX(Pesquisa!AL:AL, MATCH(A494, Pesquisa!C:C, 0)), "Não encontrado")</f>
        <v>Não encontrado</v>
      </c>
    </row>
    <row r="495">
      <c r="A495" s="62" t="s">
        <v>6814</v>
      </c>
      <c r="B495" s="53" t="str">
        <f t="array" ref="B495">IFERROR(INDEX(Pesquisa!AL:AL, MATCH(A495, Pesquisa!C:C, 0)), "Não encontrado")</f>
        <v>Não encontrado</v>
      </c>
    </row>
    <row r="496">
      <c r="A496" s="62" t="s">
        <v>6815</v>
      </c>
      <c r="B496" s="53" t="str">
        <f t="array" ref="B496">IFERROR(INDEX(Pesquisa!AL:AL, MATCH(A496, Pesquisa!C:C, 0)), "Não encontrado")</f>
        <v>Não encontrado</v>
      </c>
    </row>
    <row r="497">
      <c r="A497" s="62" t="s">
        <v>6816</v>
      </c>
      <c r="B497" s="53" t="str">
        <f t="array" ref="B497">IFERROR(INDEX(Pesquisa!AL:AL, MATCH(A497, Pesquisa!C:C, 0)), "Não encontrado")</f>
        <v>Não encontrado</v>
      </c>
    </row>
    <row r="498">
      <c r="A498" s="62" t="s">
        <v>6817</v>
      </c>
      <c r="B498" s="53" t="str">
        <f t="array" ref="B498">IFERROR(INDEX(Pesquisa!AL:AL, MATCH(A498, Pesquisa!C:C, 0)), "Não encontrado")</f>
        <v>Não encontrado</v>
      </c>
    </row>
    <row r="499">
      <c r="A499" s="62" t="s">
        <v>6818</v>
      </c>
      <c r="B499" s="53" t="str">
        <f t="array" ref="B499">IFERROR(INDEX(Pesquisa!AL:AL, MATCH(A499, Pesquisa!C:C, 0)), "Não encontrado")</f>
        <v>Não encontrado</v>
      </c>
    </row>
    <row r="500">
      <c r="A500" s="62" t="s">
        <v>6819</v>
      </c>
      <c r="B500" s="53" t="str">
        <f t="array" ref="B500">IFERROR(INDEX(Pesquisa!AL:AL, MATCH(A500, Pesquisa!C:C, 0)), "Não encontrado")</f>
        <v>Não encontrado</v>
      </c>
    </row>
    <row r="501">
      <c r="A501" s="62" t="s">
        <v>6820</v>
      </c>
      <c r="B501" s="53" t="str">
        <f t="array" ref="B501">IFERROR(INDEX(Pesquisa!AL:AL, MATCH(A501, Pesquisa!C:C, 0)), "Não encontrado")</f>
        <v>Não encontrado</v>
      </c>
    </row>
    <row r="502">
      <c r="A502" s="62" t="s">
        <v>6821</v>
      </c>
      <c r="B502" s="53" t="str">
        <f t="array" ref="B502">IFERROR(INDEX(Pesquisa!AL:AL, MATCH(A502, Pesquisa!C:C, 0)), "Não encontrado")</f>
        <v>Não encontrado</v>
      </c>
    </row>
    <row r="503">
      <c r="A503" s="62" t="s">
        <v>6822</v>
      </c>
      <c r="B503" s="53" t="str">
        <f t="array" ref="B503">IFERROR(INDEX(Pesquisa!AL:AL, MATCH(A503, Pesquisa!C:C, 0)), "Não encontrado")</f>
        <v>Não encontrado</v>
      </c>
    </row>
    <row r="504">
      <c r="A504" s="62" t="s">
        <v>6823</v>
      </c>
      <c r="B504" s="53" t="str">
        <f t="array" ref="B504">IFERROR(INDEX(Pesquisa!AL:AL, MATCH(A504, Pesquisa!C:C, 0)), "Não encontrado")</f>
        <v>Não encontrado</v>
      </c>
    </row>
    <row r="505">
      <c r="A505" s="62" t="s">
        <v>6824</v>
      </c>
      <c r="B505" s="53" t="str">
        <f t="array" ref="B505">IFERROR(INDEX(Pesquisa!AL:AL, MATCH(A505, Pesquisa!C:C, 0)), "Não encontrado")</f>
        <v>Não encontrado</v>
      </c>
    </row>
    <row r="506">
      <c r="A506" s="62" t="s">
        <v>6825</v>
      </c>
      <c r="B506" s="53" t="str">
        <f t="array" ref="B506">IFERROR(INDEX(Pesquisa!AL:AL, MATCH(A506, Pesquisa!C:C, 0)), "Não encontrado")</f>
        <v>Não encontrado</v>
      </c>
    </row>
    <row r="507">
      <c r="A507" s="62" t="s">
        <v>6826</v>
      </c>
      <c r="B507" s="53" t="str">
        <f t="array" ref="B507">IFERROR(INDEX(Pesquisa!AL:AL, MATCH(A507, Pesquisa!C:C, 0)), "Não encontrado")</f>
        <v>Não encontrado</v>
      </c>
    </row>
    <row r="508">
      <c r="A508" s="62" t="s">
        <v>6827</v>
      </c>
      <c r="B508" s="53" t="str">
        <f t="array" ref="B508">IFERROR(INDEX(Pesquisa!AL:AL, MATCH(A508, Pesquisa!C:C, 0)), "Não encontrado")</f>
        <v>Não encontrado</v>
      </c>
    </row>
    <row r="509">
      <c r="A509" s="62" t="s">
        <v>6828</v>
      </c>
      <c r="B509" s="53" t="str">
        <f t="array" ref="B509">IFERROR(INDEX(Pesquisa!AL:AL, MATCH(A509, Pesquisa!C:C, 0)), "Não encontrado")</f>
        <v>Não encontrado</v>
      </c>
    </row>
    <row r="510">
      <c r="A510" s="62" t="s">
        <v>6829</v>
      </c>
      <c r="B510" s="53" t="str">
        <f t="array" ref="B510">IFERROR(INDEX(Pesquisa!AL:AL, MATCH(A510, Pesquisa!C:C, 0)), "Não encontrado")</f>
        <v>Não encontrado</v>
      </c>
    </row>
    <row r="511">
      <c r="A511" s="62" t="s">
        <v>6830</v>
      </c>
      <c r="B511" s="53" t="str">
        <f t="array" ref="B511">IFERROR(INDEX(Pesquisa!AL:AL, MATCH(A511, Pesquisa!C:C, 0)), "Não encontrado")</f>
        <v>Não encontrado</v>
      </c>
    </row>
    <row r="512">
      <c r="A512" s="62" t="s">
        <v>6831</v>
      </c>
      <c r="B512" s="53" t="str">
        <f t="array" ref="B512">IFERROR(INDEX(Pesquisa!AL:AL, MATCH(A512, Pesquisa!C:C, 0)), "Não encontrado")</f>
        <v>Não encontrado</v>
      </c>
    </row>
    <row r="513">
      <c r="A513" s="62" t="s">
        <v>6832</v>
      </c>
      <c r="B513" s="53" t="str">
        <f t="array" ref="B513">IFERROR(INDEX(Pesquisa!AL:AL, MATCH(A513, Pesquisa!C:C, 0)), "Não encontrado")</f>
        <v>Não encontrado</v>
      </c>
    </row>
    <row r="514">
      <c r="A514" s="62" t="s">
        <v>6833</v>
      </c>
      <c r="B514" s="53" t="str">
        <f t="array" ref="B514">IFERROR(INDEX(Pesquisa!AL:AL, MATCH(A514, Pesquisa!C:C, 0)), "Não encontrado")</f>
        <v>Não encontrado</v>
      </c>
    </row>
    <row r="515">
      <c r="A515" s="62" t="s">
        <v>6834</v>
      </c>
      <c r="B515" s="53" t="str">
        <f t="array" ref="B515">IFERROR(INDEX(Pesquisa!AL:AL, MATCH(A515, Pesquisa!C:C, 0)), "Não encontrado")</f>
        <v>Não encontrado</v>
      </c>
    </row>
    <row r="516">
      <c r="A516" s="62" t="s">
        <v>6835</v>
      </c>
      <c r="B516" s="53" t="str">
        <f t="array" ref="B516">IFERROR(INDEX(Pesquisa!AL:AL, MATCH(A516, Pesquisa!C:C, 0)), "Não encontrado")</f>
        <v>Não encontrado</v>
      </c>
    </row>
    <row r="517">
      <c r="A517" s="62" t="s">
        <v>6836</v>
      </c>
      <c r="B517" s="53" t="str">
        <f t="array" ref="B517">IFERROR(INDEX(Pesquisa!AL:AL, MATCH(A517, Pesquisa!C:C, 0)), "Não encontrado")</f>
        <v>Não encontrado</v>
      </c>
    </row>
    <row r="518">
      <c r="A518" s="62" t="s">
        <v>6837</v>
      </c>
      <c r="B518" s="53" t="str">
        <f t="array" ref="B518">IFERROR(INDEX(Pesquisa!AL:AL, MATCH(A518, Pesquisa!C:C, 0)), "Não encontrado")</f>
        <v>Não encontrado</v>
      </c>
    </row>
    <row r="519">
      <c r="A519" s="62" t="s">
        <v>6838</v>
      </c>
      <c r="B519" s="53" t="str">
        <f t="array" ref="B519">IFERROR(INDEX(Pesquisa!AL:AL, MATCH(A519, Pesquisa!C:C, 0)), "Não encontrado")</f>
        <v>Não encontrado</v>
      </c>
    </row>
    <row r="520">
      <c r="A520" s="62" t="s">
        <v>6839</v>
      </c>
      <c r="B520" s="53" t="str">
        <f t="array" ref="B520">IFERROR(INDEX(Pesquisa!AL:AL, MATCH(A520, Pesquisa!C:C, 0)), "Não encontrado")</f>
        <v>Não encontrado</v>
      </c>
    </row>
    <row r="521">
      <c r="A521" s="62" t="s">
        <v>6840</v>
      </c>
      <c r="B521" s="53" t="str">
        <f t="array" ref="B521">IFERROR(INDEX(Pesquisa!AL:AL, MATCH(A521, Pesquisa!C:C, 0)), "Não encontrado")</f>
        <v>Não encontrado</v>
      </c>
    </row>
    <row r="522">
      <c r="A522" s="62" t="s">
        <v>6841</v>
      </c>
      <c r="B522" s="53" t="str">
        <f t="array" ref="B522">IFERROR(INDEX(Pesquisa!AL:AL, MATCH(A522, Pesquisa!C:C, 0)), "Não encontrado")</f>
        <v>Não encontrado</v>
      </c>
    </row>
    <row r="523">
      <c r="A523" s="62" t="s">
        <v>6842</v>
      </c>
      <c r="B523" s="53" t="str">
        <f t="array" ref="B523">IFERROR(INDEX(Pesquisa!AL:AL, MATCH(A523, Pesquisa!C:C, 0)), "Não encontrado")</f>
        <v>Não encontrado</v>
      </c>
    </row>
    <row r="524">
      <c r="A524" s="62" t="s">
        <v>6843</v>
      </c>
      <c r="B524" s="53" t="str">
        <f t="array" ref="B524">IFERROR(INDEX(Pesquisa!AL:AL, MATCH(A524, Pesquisa!C:C, 0)), "Não encontrado")</f>
        <v>Não encontrado</v>
      </c>
    </row>
    <row r="525">
      <c r="A525" s="62" t="s">
        <v>6844</v>
      </c>
      <c r="B525" s="53" t="str">
        <f t="array" ref="B525">IFERROR(INDEX(Pesquisa!AL:AL, MATCH(A525, Pesquisa!C:C, 0)), "Não encontrado")</f>
        <v>Não encontrado</v>
      </c>
    </row>
    <row r="526">
      <c r="A526" s="62" t="s">
        <v>6845</v>
      </c>
      <c r="B526" s="53" t="str">
        <f t="array" ref="B526">IFERROR(INDEX(Pesquisa!AL:AL, MATCH(A526, Pesquisa!C:C, 0)), "Não encontrado")</f>
        <v>Não encontrado</v>
      </c>
    </row>
    <row r="527">
      <c r="A527" s="62" t="s">
        <v>6846</v>
      </c>
      <c r="B527" s="53" t="str">
        <f t="array" ref="B527">IFERROR(INDEX(Pesquisa!AL:AL, MATCH(A527, Pesquisa!C:C, 0)), "Não encontrado")</f>
        <v>Não encontrado</v>
      </c>
    </row>
    <row r="528">
      <c r="A528" s="62" t="s">
        <v>6847</v>
      </c>
      <c r="B528" s="53" t="str">
        <f t="array" ref="B528">IFERROR(INDEX(Pesquisa!AL:AL, MATCH(A528, Pesquisa!C:C, 0)), "Não encontrado")</f>
        <v>Não encontrado</v>
      </c>
    </row>
    <row r="529">
      <c r="A529" s="62" t="s">
        <v>6848</v>
      </c>
      <c r="B529" s="53" t="str">
        <f t="array" ref="B529">IFERROR(INDEX(Pesquisa!AL:AL, MATCH(A529, Pesquisa!C:C, 0)), "Não encontrado")</f>
        <v>Não encontrado</v>
      </c>
    </row>
    <row r="530">
      <c r="A530" s="62" t="s">
        <v>6849</v>
      </c>
      <c r="B530" s="53" t="str">
        <f t="array" ref="B530">IFERROR(INDEX(Pesquisa!AL:AL, MATCH(A530, Pesquisa!C:C, 0)), "Não encontrado")</f>
        <v>Não encontrado</v>
      </c>
    </row>
    <row r="531">
      <c r="A531" s="62" t="s">
        <v>6850</v>
      </c>
      <c r="B531" s="53" t="str">
        <f t="array" ref="B531">IFERROR(INDEX(Pesquisa!AL:AL, MATCH(A531, Pesquisa!C:C, 0)), "Não encontrado")</f>
        <v>Não encontrado</v>
      </c>
    </row>
    <row r="532">
      <c r="A532" s="62" t="s">
        <v>6851</v>
      </c>
      <c r="B532" s="53" t="str">
        <f t="array" ref="B532">IFERROR(INDEX(Pesquisa!AL:AL, MATCH(A532, Pesquisa!C:C, 0)), "Não encontrado")</f>
        <v>Não encontrado</v>
      </c>
    </row>
    <row r="533">
      <c r="A533" s="62" t="s">
        <v>6852</v>
      </c>
      <c r="B533" s="53" t="str">
        <f t="array" ref="B533">IFERROR(INDEX(Pesquisa!AL:AL, MATCH(A533, Pesquisa!C:C, 0)), "Não encontrado")</f>
        <v>Não encontrado</v>
      </c>
    </row>
    <row r="534">
      <c r="A534" s="62" t="s">
        <v>6853</v>
      </c>
      <c r="B534" s="53" t="str">
        <f t="array" ref="B534">IFERROR(INDEX(Pesquisa!AL:AL, MATCH(A534, Pesquisa!C:C, 0)), "Não encontrado")</f>
        <v>Não encontrado</v>
      </c>
    </row>
    <row r="535">
      <c r="A535" s="62" t="s">
        <v>6854</v>
      </c>
      <c r="B535" s="53" t="str">
        <f t="array" ref="B535">IFERROR(INDEX(Pesquisa!AL:AL, MATCH(A535, Pesquisa!C:C, 0)), "Não encontrado")</f>
        <v>Não encontrado</v>
      </c>
    </row>
    <row r="536">
      <c r="A536" s="62" t="s">
        <v>6855</v>
      </c>
      <c r="B536" s="53" t="str">
        <f t="array" ref="B536">IFERROR(INDEX(Pesquisa!AL:AL, MATCH(A536, Pesquisa!C:C, 0)), "Não encontrado")</f>
        <v>Não encontrado</v>
      </c>
    </row>
    <row r="537">
      <c r="A537" s="62" t="s">
        <v>6856</v>
      </c>
      <c r="B537" s="53" t="str">
        <f t="array" ref="B537">IFERROR(INDEX(Pesquisa!AL:AL, MATCH(A537, Pesquisa!C:C, 0)), "Não encontrado")</f>
        <v>Não encontrado</v>
      </c>
    </row>
    <row r="538">
      <c r="A538" s="62" t="s">
        <v>6857</v>
      </c>
      <c r="B538" s="53" t="str">
        <f t="array" ref="B538">IFERROR(INDEX(Pesquisa!AL:AL, MATCH(A538, Pesquisa!C:C, 0)), "Não encontrado")</f>
        <v>Não encontrado</v>
      </c>
    </row>
    <row r="539">
      <c r="A539" s="62" t="s">
        <v>6858</v>
      </c>
      <c r="B539" s="53" t="str">
        <f t="array" ref="B539">IFERROR(INDEX(Pesquisa!AL:AL, MATCH(A539, Pesquisa!C:C, 0)), "Não encontrado")</f>
        <v>Não encontrado</v>
      </c>
    </row>
    <row r="540">
      <c r="A540" s="62" t="s">
        <v>6859</v>
      </c>
      <c r="B540" s="53" t="str">
        <f t="array" ref="B540">IFERROR(INDEX(Pesquisa!AL:AL, MATCH(A540, Pesquisa!C:C, 0)), "Não encontrado")</f>
        <v>Não encontrado</v>
      </c>
    </row>
    <row r="541">
      <c r="A541" s="62" t="s">
        <v>6860</v>
      </c>
      <c r="B541" s="53" t="str">
        <f t="array" ref="B541">IFERROR(INDEX(Pesquisa!AL:AL, MATCH(A541, Pesquisa!C:C, 0)), "Não encontrado")</f>
        <v>Não encontrado</v>
      </c>
    </row>
    <row r="542">
      <c r="A542" s="62" t="s">
        <v>6861</v>
      </c>
      <c r="B542" s="53" t="str">
        <f t="array" ref="B542">IFERROR(INDEX(Pesquisa!AL:AL, MATCH(A542, Pesquisa!C:C, 0)), "Não encontrado")</f>
        <v>Não encontrado</v>
      </c>
    </row>
    <row r="543">
      <c r="A543" s="62" t="s">
        <v>6862</v>
      </c>
      <c r="B543" s="53" t="str">
        <f t="array" ref="B543">IFERROR(INDEX(Pesquisa!AL:AL, MATCH(A543, Pesquisa!C:C, 0)), "Não encontrado")</f>
        <v>Não encontrado</v>
      </c>
    </row>
    <row r="544">
      <c r="A544" s="62" t="s">
        <v>6863</v>
      </c>
      <c r="B544" s="53" t="str">
        <f t="array" ref="B544">IFERROR(INDEX(Pesquisa!AL:AL, MATCH(A544, Pesquisa!C:C, 0)), "Não encontrado")</f>
        <v>Não encontrado</v>
      </c>
    </row>
    <row r="545">
      <c r="A545" s="62" t="s">
        <v>6864</v>
      </c>
      <c r="B545" s="53" t="str">
        <f t="array" ref="B545">IFERROR(INDEX(Pesquisa!AL:AL, MATCH(A545, Pesquisa!C:C, 0)), "Não encontrado")</f>
        <v>Não encontrado</v>
      </c>
    </row>
    <row r="546">
      <c r="A546" s="62" t="s">
        <v>6865</v>
      </c>
      <c r="B546" s="53" t="str">
        <f t="array" ref="B546">IFERROR(INDEX(Pesquisa!AL:AL, MATCH(A546, Pesquisa!C:C, 0)), "Não encontrado")</f>
        <v>Não encontrado</v>
      </c>
    </row>
    <row r="547">
      <c r="A547" s="62" t="s">
        <v>6866</v>
      </c>
      <c r="B547" s="53" t="str">
        <f t="array" ref="B547">IFERROR(INDEX(Pesquisa!AL:AL, MATCH(A547, Pesquisa!C:C, 0)), "Não encontrado")</f>
        <v>Não encontrado</v>
      </c>
    </row>
    <row r="548">
      <c r="A548" s="62" t="s">
        <v>6867</v>
      </c>
      <c r="B548" s="53" t="str">
        <f t="array" ref="B548">IFERROR(INDEX(Pesquisa!AL:AL, MATCH(A548, Pesquisa!C:C, 0)), "Não encontrado")</f>
        <v>Não encontrado</v>
      </c>
    </row>
    <row r="549">
      <c r="A549" s="62" t="s">
        <v>6868</v>
      </c>
      <c r="B549" s="53" t="str">
        <f t="array" ref="B549">IFERROR(INDEX(Pesquisa!AL:AL, MATCH(A549, Pesquisa!C:C, 0)), "Não encontrado")</f>
        <v>Não encontrado</v>
      </c>
    </row>
    <row r="550">
      <c r="A550" s="62" t="s">
        <v>6869</v>
      </c>
      <c r="B550" s="53" t="str">
        <f t="array" ref="B550">IFERROR(INDEX(Pesquisa!AL:AL, MATCH(A550, Pesquisa!C:C, 0)), "Não encontrado")</f>
        <v>Não encontrado</v>
      </c>
    </row>
    <row r="551">
      <c r="A551" s="62" t="s">
        <v>6870</v>
      </c>
      <c r="B551" s="53" t="str">
        <f t="array" ref="B551">IFERROR(INDEX(Pesquisa!AL:AL, MATCH(A551, Pesquisa!C:C, 0)), "Não encontrado")</f>
        <v>Não encontrado</v>
      </c>
    </row>
    <row r="552">
      <c r="A552" s="62" t="s">
        <v>6871</v>
      </c>
      <c r="B552" s="53" t="str">
        <f t="array" ref="B552">IFERROR(INDEX(Pesquisa!AL:AL, MATCH(A552, Pesquisa!C:C, 0)), "Não encontrado")</f>
        <v>Não encontrado</v>
      </c>
    </row>
    <row r="553">
      <c r="A553" s="62" t="s">
        <v>6872</v>
      </c>
      <c r="B553" s="53" t="str">
        <f t="array" ref="B553">IFERROR(INDEX(Pesquisa!AL:AL, MATCH(A553, Pesquisa!C:C, 0)), "Não encontrado")</f>
        <v>Não encontrado</v>
      </c>
    </row>
    <row r="554">
      <c r="A554" s="62" t="s">
        <v>6873</v>
      </c>
      <c r="B554" s="53" t="str">
        <f t="array" ref="B554">IFERROR(INDEX(Pesquisa!AL:AL, MATCH(A554, Pesquisa!C:C, 0)), "Não encontrado")</f>
        <v>Não encontrado</v>
      </c>
    </row>
    <row r="555">
      <c r="A555" s="62" t="s">
        <v>6874</v>
      </c>
      <c r="B555" s="53" t="str">
        <f t="array" ref="B555">IFERROR(INDEX(Pesquisa!AL:AL, MATCH(A555, Pesquisa!C:C, 0)), "Não encontrado")</f>
        <v>Não encontrado</v>
      </c>
    </row>
    <row r="556">
      <c r="A556" s="62" t="s">
        <v>6875</v>
      </c>
      <c r="B556" s="53" t="str">
        <f t="array" ref="B556">IFERROR(INDEX(Pesquisa!AL:AL, MATCH(A556, Pesquisa!C:C, 0)), "Não encontrado")</f>
        <v>Não encontrado</v>
      </c>
    </row>
    <row r="557">
      <c r="A557" s="62" t="s">
        <v>6876</v>
      </c>
      <c r="B557" s="53" t="str">
        <f t="array" ref="B557">IFERROR(INDEX(Pesquisa!AL:AL, MATCH(A557, Pesquisa!C:C, 0)), "Não encontrado")</f>
        <v>Não encontrado</v>
      </c>
    </row>
    <row r="558">
      <c r="A558" s="62" t="s">
        <v>6877</v>
      </c>
      <c r="B558" s="53" t="str">
        <f t="array" ref="B558">IFERROR(INDEX(Pesquisa!AL:AL, MATCH(A558, Pesquisa!C:C, 0)), "Não encontrado")</f>
        <v>Não encontrado</v>
      </c>
    </row>
    <row r="559">
      <c r="A559" s="62" t="s">
        <v>6878</v>
      </c>
      <c r="B559" s="53" t="str">
        <f t="array" ref="B559">IFERROR(INDEX(Pesquisa!AL:AL, MATCH(A559, Pesquisa!C:C, 0)), "Não encontrado")</f>
        <v>Não encontrado</v>
      </c>
    </row>
    <row r="560">
      <c r="A560" s="62" t="s">
        <v>6879</v>
      </c>
      <c r="B560" s="53" t="str">
        <f t="array" ref="B560">IFERROR(INDEX(Pesquisa!AL:AL, MATCH(A560, Pesquisa!C:C, 0)), "Não encontrado")</f>
        <v>Não encontrado</v>
      </c>
    </row>
    <row r="561">
      <c r="A561" s="62" t="s">
        <v>6880</v>
      </c>
      <c r="B561" s="53" t="str">
        <f t="array" ref="B561">IFERROR(INDEX(Pesquisa!AL:AL, MATCH(A561, Pesquisa!C:C, 0)), "Não encontrado")</f>
        <v>Não encontrado</v>
      </c>
    </row>
    <row r="562">
      <c r="A562" s="62" t="s">
        <v>6881</v>
      </c>
      <c r="B562" s="53" t="str">
        <f t="array" ref="B562">IFERROR(INDEX(Pesquisa!AL:AL, MATCH(A562, Pesquisa!C:C, 0)), "Não encontrado")</f>
        <v>Não encontrado</v>
      </c>
    </row>
    <row r="563">
      <c r="A563" s="62" t="s">
        <v>6882</v>
      </c>
      <c r="B563" s="53" t="str">
        <f t="array" ref="B563">IFERROR(INDEX(Pesquisa!AL:AL, MATCH(A563, Pesquisa!C:C, 0)), "Não encontrado")</f>
        <v>Não encontrado</v>
      </c>
    </row>
    <row r="564">
      <c r="A564" s="62" t="s">
        <v>6883</v>
      </c>
      <c r="B564" s="53" t="str">
        <f t="array" ref="B564">IFERROR(INDEX(Pesquisa!AL:AL, MATCH(A564, Pesquisa!C:C, 0)), "Não encontrado")</f>
        <v>Não encontrado</v>
      </c>
    </row>
    <row r="565">
      <c r="A565" s="62" t="s">
        <v>6884</v>
      </c>
      <c r="B565" s="53" t="str">
        <f t="array" ref="B565">IFERROR(INDEX(Pesquisa!AL:AL, MATCH(A565, Pesquisa!C:C, 0)), "Não encontrado")</f>
        <v>Não encontrado</v>
      </c>
    </row>
    <row r="566">
      <c r="A566" s="62" t="s">
        <v>6885</v>
      </c>
      <c r="B566" s="53" t="str">
        <f t="array" ref="B566">IFERROR(INDEX(Pesquisa!AL:AL, MATCH(A566, Pesquisa!C:C, 0)), "Não encontrado")</f>
        <v>Não encontrado</v>
      </c>
    </row>
    <row r="567">
      <c r="A567" s="62" t="s">
        <v>6886</v>
      </c>
      <c r="B567" s="53" t="str">
        <f t="array" ref="B567">IFERROR(INDEX(Pesquisa!AL:AL, MATCH(A567, Pesquisa!C:C, 0)), "Não encontrado")</f>
        <v>Não encontrado</v>
      </c>
    </row>
    <row r="568">
      <c r="A568" s="62" t="s">
        <v>6887</v>
      </c>
      <c r="B568" s="53" t="str">
        <f t="array" ref="B568">IFERROR(INDEX(Pesquisa!AL:AL, MATCH(A568, Pesquisa!C:C, 0)), "Não encontrado")</f>
        <v>Não encontrado</v>
      </c>
    </row>
    <row r="569">
      <c r="A569" s="62" t="s">
        <v>6888</v>
      </c>
      <c r="B569" s="53" t="str">
        <f t="array" ref="B569">IFERROR(INDEX(Pesquisa!AL:AL, MATCH(A569, Pesquisa!C:C, 0)), "Não encontrado")</f>
        <v>Não encontrado</v>
      </c>
    </row>
    <row r="570">
      <c r="A570" s="62" t="s">
        <v>6889</v>
      </c>
      <c r="B570" s="53" t="str">
        <f t="array" ref="B570">IFERROR(INDEX(Pesquisa!AL:AL, MATCH(A570, Pesquisa!C:C, 0)), "Não encontrado")</f>
        <v>Não encontrado</v>
      </c>
    </row>
    <row r="571">
      <c r="A571" s="62" t="s">
        <v>6890</v>
      </c>
      <c r="B571" s="53" t="str">
        <f t="array" ref="B571">IFERROR(INDEX(Pesquisa!AL:AL, MATCH(A571, Pesquisa!C:C, 0)), "Não encontrado")</f>
        <v>Não encontrado</v>
      </c>
    </row>
    <row r="572">
      <c r="A572" s="62" t="s">
        <v>6891</v>
      </c>
      <c r="B572" s="53" t="str">
        <f t="array" ref="B572">IFERROR(INDEX(Pesquisa!AL:AL, MATCH(A572, Pesquisa!C:C, 0)), "Não encontrado")</f>
        <v>Não encontrado</v>
      </c>
    </row>
    <row r="573">
      <c r="A573" s="62" t="s">
        <v>6892</v>
      </c>
      <c r="B573" s="53" t="str">
        <f t="array" ref="B573">IFERROR(INDEX(Pesquisa!AL:AL, MATCH(A573, Pesquisa!C:C, 0)), "Não encontrado")</f>
        <v>Não encontrado</v>
      </c>
    </row>
    <row r="574">
      <c r="A574" s="62" t="s">
        <v>6893</v>
      </c>
      <c r="B574" s="53" t="str">
        <f t="array" ref="B574">IFERROR(INDEX(Pesquisa!AL:AL, MATCH(A574, Pesquisa!C:C, 0)), "Não encontrado")</f>
        <v>Não encontrado</v>
      </c>
    </row>
    <row r="575">
      <c r="A575" s="62" t="s">
        <v>6894</v>
      </c>
      <c r="B575" s="53" t="str">
        <f t="array" ref="B575">IFERROR(INDEX(Pesquisa!AL:AL, MATCH(A575, Pesquisa!C:C, 0)), "Não encontrado")</f>
        <v>Não encontrado</v>
      </c>
    </row>
    <row r="576">
      <c r="A576" s="63" t="s">
        <v>6895</v>
      </c>
      <c r="B576" s="53" t="str">
        <f t="array" ref="B576">IFERROR(INDEX(Pesquisa!AL:AL, MATCH(A576, Pesquisa!C:C, 0)), "Não encontrado")</f>
        <v>Não encontrado</v>
      </c>
    </row>
    <row r="577">
      <c r="A577" s="63" t="s">
        <v>6896</v>
      </c>
      <c r="B577" s="53" t="str">
        <f t="array" ref="B577">IFERROR(INDEX(Pesquisa!AL:AL, MATCH(A577, Pesquisa!C:C, 0)), "Não encontrado")</f>
        <v>Não encontrado</v>
      </c>
    </row>
    <row r="578">
      <c r="A578" s="63" t="s">
        <v>6897</v>
      </c>
      <c r="B578" s="53" t="str">
        <f t="array" ref="B578">IFERROR(INDEX(Pesquisa!AL:AL, MATCH(A578, Pesquisa!C:C, 0)), "Não encontrado")</f>
        <v>Não encontrado</v>
      </c>
    </row>
    <row r="579">
      <c r="A579" s="63" t="s">
        <v>6897</v>
      </c>
      <c r="B579" s="53" t="str">
        <f t="array" ref="B579">IFERROR(INDEX(Pesquisa!AL:AL, MATCH(A579, Pesquisa!C:C, 0)), "Não encontrado")</f>
        <v>Não encontrado</v>
      </c>
    </row>
    <row r="580">
      <c r="A580" s="63" t="s">
        <v>6898</v>
      </c>
      <c r="B580" s="53" t="str">
        <f t="array" ref="B580">IFERROR(INDEX(Pesquisa!AL:AL, MATCH(A580, Pesquisa!C:C, 0)), "Não encontrado")</f>
        <v>Não encontrado</v>
      </c>
    </row>
    <row r="581">
      <c r="A581" s="63" t="s">
        <v>6899</v>
      </c>
      <c r="B581" s="53" t="str">
        <f t="array" ref="B581">IFERROR(INDEX(Pesquisa!AL:AL, MATCH(A581, Pesquisa!C:C, 0)), "Não encontrado")</f>
        <v>Não encontrado</v>
      </c>
    </row>
    <row r="582">
      <c r="A582" s="63" t="s">
        <v>6900</v>
      </c>
      <c r="B582" s="53" t="str">
        <f t="array" ref="B582">IFERROR(INDEX(Pesquisa!AL:AL, MATCH(A582, Pesquisa!C:C, 0)), "Não encontrado")</f>
        <v>Não encontrado</v>
      </c>
    </row>
    <row r="583">
      <c r="A583" s="63" t="s">
        <v>6901</v>
      </c>
      <c r="B583" s="53" t="str">
        <f t="array" ref="B583">IFERROR(INDEX(Pesquisa!AL:AL, MATCH(A583, Pesquisa!C:C, 0)), "Não encontrado")</f>
        <v>Não encontrado</v>
      </c>
    </row>
    <row r="584">
      <c r="A584" s="63" t="s">
        <v>6902</v>
      </c>
      <c r="B584" s="53" t="str">
        <f t="array" ref="B584">IFERROR(INDEX(Pesquisa!AL:AL, MATCH(A584, Pesquisa!C:C, 0)), "Não encontrado")</f>
        <v>Não encontrado</v>
      </c>
    </row>
    <row r="585">
      <c r="A585" s="63" t="s">
        <v>6903</v>
      </c>
      <c r="B585" s="53" t="str">
        <f t="array" ref="B585">IFERROR(INDEX(Pesquisa!AL:AL, MATCH(A585, Pesquisa!C:C, 0)), "Não encontrado")</f>
        <v>Não encontrado</v>
      </c>
    </row>
    <row r="586">
      <c r="A586" s="63" t="s">
        <v>6904</v>
      </c>
      <c r="B586" s="53" t="str">
        <f t="array" ref="B586">IFERROR(INDEX(Pesquisa!AL:AL, MATCH(A586, Pesquisa!C:C, 0)), "Não encontrado")</f>
        <v>Não encontrado</v>
      </c>
    </row>
    <row r="587">
      <c r="A587" s="63" t="s">
        <v>6905</v>
      </c>
      <c r="B587" s="53" t="str">
        <f t="array" ref="B587">IFERROR(INDEX(Pesquisa!AL:AL, MATCH(A587, Pesquisa!C:C, 0)), "Não encontrado")</f>
        <v>Não encontrado</v>
      </c>
    </row>
    <row r="588">
      <c r="A588" s="63" t="s">
        <v>6906</v>
      </c>
      <c r="B588" s="53" t="str">
        <f t="array" ref="B588">IFERROR(INDEX(Pesquisa!AL:AL, MATCH(A588, Pesquisa!C:C, 0)), "Não encontrado")</f>
        <v>Não encontrado</v>
      </c>
    </row>
    <row r="589">
      <c r="A589" s="63" t="s">
        <v>6907</v>
      </c>
      <c r="B589" s="53" t="str">
        <f t="array" ref="B589">IFERROR(INDEX(Pesquisa!AL:AL, MATCH(A589, Pesquisa!C:C, 0)), "Não encontrado")</f>
        <v>Não encontrado</v>
      </c>
    </row>
    <row r="590">
      <c r="A590" s="63" t="s">
        <v>6908</v>
      </c>
      <c r="B590" s="53" t="str">
        <f t="array" ref="B590">IFERROR(INDEX(Pesquisa!AL:AL, MATCH(A590, Pesquisa!C:C, 0)), "Não encontrado")</f>
        <v>Não encontrado</v>
      </c>
    </row>
    <row r="591">
      <c r="A591" s="63" t="s">
        <v>6909</v>
      </c>
      <c r="B591" s="53" t="str">
        <f t="array" ref="B591">IFERROR(INDEX(Pesquisa!AL:AL, MATCH(A591, Pesquisa!C:C, 0)), "Não encontrado")</f>
        <v>Não encontrado</v>
      </c>
    </row>
    <row r="592">
      <c r="A592" s="63" t="s">
        <v>6910</v>
      </c>
      <c r="B592" s="53" t="str">
        <f t="array" ref="B592">IFERROR(INDEX(Pesquisa!AL:AL, MATCH(A592, Pesquisa!C:C, 0)), "Não encontrado")</f>
        <v>Não encontrado</v>
      </c>
    </row>
    <row r="593">
      <c r="A593" s="63" t="s">
        <v>6911</v>
      </c>
      <c r="B593" s="53" t="str">
        <f t="array" ref="B593">IFERROR(INDEX(Pesquisa!AL:AL, MATCH(A593, Pesquisa!C:C, 0)), "Não encontrado")</f>
        <v>Não encontrado</v>
      </c>
    </row>
    <row r="594">
      <c r="A594" s="63" t="s">
        <v>6912</v>
      </c>
      <c r="B594" s="53" t="str">
        <f t="array" ref="B594">IFERROR(INDEX(Pesquisa!AL:AL, MATCH(A594, Pesquisa!C:C, 0)), "Não encontrado")</f>
        <v>Não encontrado</v>
      </c>
    </row>
    <row r="595">
      <c r="A595" s="63" t="s">
        <v>6913</v>
      </c>
      <c r="B595" s="53" t="str">
        <f t="array" ref="B595">IFERROR(INDEX(Pesquisa!AL:AL, MATCH(A595, Pesquisa!C:C, 0)), "Não encontrado")</f>
        <v>Não encontrado</v>
      </c>
    </row>
    <row r="596">
      <c r="A596" s="63" t="s">
        <v>6913</v>
      </c>
      <c r="B596" s="53" t="str">
        <f t="array" ref="B596">IFERROR(INDEX(Pesquisa!AL:AL, MATCH(A596, Pesquisa!C:C, 0)), "Não encontrado")</f>
        <v>Não encontrado</v>
      </c>
    </row>
    <row r="597">
      <c r="A597" s="63" t="s">
        <v>6914</v>
      </c>
      <c r="B597" s="53" t="str">
        <f t="array" ref="B597">IFERROR(INDEX(Pesquisa!AL:AL, MATCH(A597, Pesquisa!C:C, 0)), "Não encontrado")</f>
        <v>Não encontrado</v>
      </c>
    </row>
    <row r="598">
      <c r="A598" s="63" t="s">
        <v>6915</v>
      </c>
      <c r="B598" s="53" t="str">
        <f t="array" ref="B598">IFERROR(INDEX(Pesquisa!AL:AL, MATCH(A598, Pesquisa!C:C, 0)), "Não encontrado")</f>
        <v>Não encontrado</v>
      </c>
    </row>
    <row r="599">
      <c r="A599" s="63" t="s">
        <v>6916</v>
      </c>
      <c r="B599" s="53" t="str">
        <f t="array" ref="B599">IFERROR(INDEX(Pesquisa!AL:AL, MATCH(A599, Pesquisa!C:C, 0)), "Não encontrado")</f>
        <v>Não encontrado</v>
      </c>
    </row>
    <row r="600">
      <c r="A600" s="63" t="s">
        <v>6917</v>
      </c>
      <c r="B600" s="53" t="str">
        <f t="array" ref="B600">IFERROR(INDEX(Pesquisa!AL:AL, MATCH(A600, Pesquisa!C:C, 0)), "Não encontrado")</f>
        <v>Não encontrado</v>
      </c>
    </row>
    <row r="601">
      <c r="A601" s="63" t="s">
        <v>6918</v>
      </c>
      <c r="B601" s="53" t="str">
        <f t="array" ref="B601">IFERROR(INDEX(Pesquisa!AL:AL, MATCH(A601, Pesquisa!C:C, 0)), "Não encontrado")</f>
        <v>Não encontrado</v>
      </c>
    </row>
    <row r="602">
      <c r="A602" s="63" t="s">
        <v>6919</v>
      </c>
      <c r="B602" s="53" t="str">
        <f t="array" ref="B602">IFERROR(INDEX(Pesquisa!AL:AL, MATCH(A602, Pesquisa!C:C, 0)), "Não encontrado")</f>
        <v>Não encontrado</v>
      </c>
    </row>
    <row r="603">
      <c r="A603" s="63" t="s">
        <v>6920</v>
      </c>
      <c r="B603" s="53" t="str">
        <f t="array" ref="B603">IFERROR(INDEX(Pesquisa!AL:AL, MATCH(A603, Pesquisa!C:C, 0)), "Não encontrado")</f>
        <v>Não encontrado</v>
      </c>
    </row>
    <row r="604">
      <c r="A604" s="63" t="s">
        <v>6921</v>
      </c>
      <c r="B604" s="53" t="str">
        <f t="array" ref="B604">IFERROR(INDEX(Pesquisa!AL:AL, MATCH(A604, Pesquisa!C:C, 0)), "Não encontrado")</f>
        <v>Não encontrado</v>
      </c>
    </row>
    <row r="605">
      <c r="A605" s="63" t="s">
        <v>6922</v>
      </c>
      <c r="B605" s="53" t="str">
        <f t="array" ref="B605">IFERROR(INDEX(Pesquisa!AL:AL, MATCH(A605, Pesquisa!C:C, 0)), "Não encontrado")</f>
        <v>Não encontrado</v>
      </c>
    </row>
    <row r="606">
      <c r="A606" s="63" t="s">
        <v>6923</v>
      </c>
      <c r="B606" s="53" t="str">
        <f t="array" ref="B606">IFERROR(INDEX(Pesquisa!AL:AL, MATCH(A606, Pesquisa!C:C, 0)), "Não encontrado")</f>
        <v>Não encontrado</v>
      </c>
    </row>
    <row r="607">
      <c r="A607" s="63" t="s">
        <v>6923</v>
      </c>
      <c r="B607" s="53" t="str">
        <f t="array" ref="B607">IFERROR(INDEX(Pesquisa!AL:AL, MATCH(A607, Pesquisa!C:C, 0)), "Não encontrado")</f>
        <v>Não encontrado</v>
      </c>
    </row>
    <row r="608">
      <c r="A608" s="63" t="s">
        <v>6924</v>
      </c>
      <c r="B608" s="53" t="str">
        <f t="array" ref="B608">IFERROR(INDEX(Pesquisa!AL:AL, MATCH(A608, Pesquisa!C:C, 0)), "Não encontrado")</f>
        <v>Não encontrado</v>
      </c>
    </row>
    <row r="609">
      <c r="A609" s="63" t="s">
        <v>6925</v>
      </c>
      <c r="B609" s="53" t="str">
        <f t="array" ref="B609">IFERROR(INDEX(Pesquisa!AL:AL, MATCH(A609, Pesquisa!C:C, 0)), "Não encontrado")</f>
        <v>Não encontrado</v>
      </c>
    </row>
    <row r="610">
      <c r="A610" s="63" t="s">
        <v>6926</v>
      </c>
      <c r="B610" s="53" t="str">
        <f t="array" ref="B610">IFERROR(INDEX(Pesquisa!AL:AL, MATCH(A610, Pesquisa!C:C, 0)), "Não encontrado")</f>
        <v>Não encontrado</v>
      </c>
    </row>
    <row r="611">
      <c r="A611" s="63" t="s">
        <v>6927</v>
      </c>
      <c r="B611" s="53" t="str">
        <f t="array" ref="B611">IFERROR(INDEX(Pesquisa!AL:AL, MATCH(A611, Pesquisa!C:C, 0)), "Não encontrado")</f>
        <v>Não encontrado</v>
      </c>
    </row>
    <row r="612">
      <c r="A612" s="63" t="s">
        <v>6928</v>
      </c>
      <c r="B612" s="53" t="str">
        <f t="array" ref="B612">IFERROR(INDEX(Pesquisa!AL:AL, MATCH(A612, Pesquisa!C:C, 0)), "Não encontrado")</f>
        <v>Não encontrado</v>
      </c>
    </row>
    <row r="613">
      <c r="A613" s="63" t="s">
        <v>6929</v>
      </c>
      <c r="B613" s="53" t="str">
        <f t="array" ref="B613">IFERROR(INDEX(Pesquisa!AL:AL, MATCH(A613, Pesquisa!C:C, 0)), "Não encontrado")</f>
        <v>Não encontrado</v>
      </c>
    </row>
    <row r="614">
      <c r="A614" s="63" t="s">
        <v>6930</v>
      </c>
      <c r="B614" s="53" t="str">
        <f t="array" ref="B614">IFERROR(INDEX(Pesquisa!AL:AL, MATCH(A614, Pesquisa!C:C, 0)), "Não encontrado")</f>
        <v>Não encontrado</v>
      </c>
    </row>
    <row r="615">
      <c r="A615" s="63" t="s">
        <v>6931</v>
      </c>
      <c r="B615" s="53" t="str">
        <f t="array" ref="B615">IFERROR(INDEX(Pesquisa!AL:AL, MATCH(A615, Pesquisa!C:C, 0)), "Não encontrado")</f>
        <v>Não encontrado</v>
      </c>
    </row>
    <row r="616">
      <c r="A616" s="63" t="s">
        <v>6932</v>
      </c>
      <c r="B616" s="53" t="str">
        <f t="array" ref="B616">IFERROR(INDEX(Pesquisa!AL:AL, MATCH(A616, Pesquisa!C:C, 0)), "Não encontrado")</f>
        <v>Não encontrado</v>
      </c>
    </row>
    <row r="617">
      <c r="A617" s="63" t="s">
        <v>6933</v>
      </c>
      <c r="B617" s="53" t="str">
        <f t="array" ref="B617">IFERROR(INDEX(Pesquisa!AL:AL, MATCH(A617, Pesquisa!C:C, 0)), "Não encontrado")</f>
        <v>Não encontrado</v>
      </c>
    </row>
    <row r="618">
      <c r="A618" s="63" t="s">
        <v>6934</v>
      </c>
      <c r="B618" s="53" t="str">
        <f t="array" ref="B618">IFERROR(INDEX(Pesquisa!AL:AL, MATCH(A618, Pesquisa!C:C, 0)), "Não encontrado")</f>
        <v>Não encontrado</v>
      </c>
    </row>
    <row r="619">
      <c r="A619" s="63" t="s">
        <v>6935</v>
      </c>
      <c r="B619" s="53" t="str">
        <f t="array" ref="B619">IFERROR(INDEX(Pesquisa!AL:AL, MATCH(A619, Pesquisa!C:C, 0)), "Não encontrado")</f>
        <v>Não encontrado</v>
      </c>
    </row>
    <row r="620">
      <c r="A620" s="63" t="s">
        <v>6936</v>
      </c>
      <c r="B620" s="53" t="str">
        <f t="array" ref="B620">IFERROR(INDEX(Pesquisa!AL:AL, MATCH(A620, Pesquisa!C:C, 0)), "Não encontrado")</f>
        <v>Não encontrado</v>
      </c>
    </row>
    <row r="621">
      <c r="A621" s="63" t="s">
        <v>6937</v>
      </c>
      <c r="B621" s="53" t="str">
        <f t="array" ref="B621">IFERROR(INDEX(Pesquisa!AL:AL, MATCH(A621, Pesquisa!C:C, 0)), "Não encontrado")</f>
        <v>Não encontrado</v>
      </c>
    </row>
    <row r="622">
      <c r="A622" s="63" t="s">
        <v>6938</v>
      </c>
      <c r="B622" s="53" t="str">
        <f t="array" ref="B622">IFERROR(INDEX(Pesquisa!AL:AL, MATCH(A622, Pesquisa!C:C, 0)), "Não encontrado")</f>
        <v>Não encontrado</v>
      </c>
    </row>
    <row r="623">
      <c r="A623" s="63" t="s">
        <v>6939</v>
      </c>
      <c r="B623" s="53" t="str">
        <f t="array" ref="B623">IFERROR(INDEX(Pesquisa!AL:AL, MATCH(A623, Pesquisa!C:C, 0)), "Não encontrado")</f>
        <v>Não encontrado</v>
      </c>
    </row>
    <row r="624">
      <c r="A624" s="63" t="s">
        <v>6940</v>
      </c>
      <c r="B624" s="53" t="str">
        <f t="array" ref="B624">IFERROR(INDEX(Pesquisa!AL:AL, MATCH(A624, Pesquisa!C:C, 0)), "Não encontrado")</f>
        <v>Não encontrado</v>
      </c>
    </row>
    <row r="625">
      <c r="A625" s="63" t="s">
        <v>6941</v>
      </c>
      <c r="B625" s="53" t="str">
        <f t="array" ref="B625">IFERROR(INDEX(Pesquisa!AL:AL, MATCH(A625, Pesquisa!C:C, 0)), "Não encontrado")</f>
        <v>Não encontrado</v>
      </c>
    </row>
    <row r="626">
      <c r="A626" s="63" t="s">
        <v>6942</v>
      </c>
      <c r="B626" s="53" t="str">
        <f t="array" ref="B626">IFERROR(INDEX(Pesquisa!AL:AL, MATCH(A626, Pesquisa!C:C, 0)), "Não encontrado")</f>
        <v>Não encontrado</v>
      </c>
    </row>
    <row r="627">
      <c r="A627" s="63" t="s">
        <v>6943</v>
      </c>
      <c r="B627" s="53" t="str">
        <f t="array" ref="B627">IFERROR(INDEX(Pesquisa!AL:AL, MATCH(A627, Pesquisa!C:C, 0)), "Não encontrado")</f>
        <v>Não encontrado</v>
      </c>
    </row>
    <row r="628">
      <c r="A628" s="63" t="s">
        <v>6944</v>
      </c>
      <c r="B628" s="53" t="str">
        <f t="array" ref="B628">IFERROR(INDEX(Pesquisa!AL:AL, MATCH(A628, Pesquisa!C:C, 0)), "Não encontrado")</f>
        <v>Não encontrado</v>
      </c>
    </row>
    <row r="629">
      <c r="A629" s="63" t="s">
        <v>6945</v>
      </c>
      <c r="B629" s="53" t="str">
        <f t="array" ref="B629">IFERROR(INDEX(Pesquisa!AL:AL, MATCH(A629, Pesquisa!C:C, 0)), "Não encontrado")</f>
        <v>Não encontrado</v>
      </c>
    </row>
    <row r="630">
      <c r="A630" s="63" t="s">
        <v>6946</v>
      </c>
      <c r="B630" s="53" t="str">
        <f t="array" ref="B630">IFERROR(INDEX(Pesquisa!AL:AL, MATCH(A630, Pesquisa!C:C, 0)), "Não encontrado")</f>
        <v>Não encontrado</v>
      </c>
    </row>
    <row r="631">
      <c r="A631" s="63" t="s">
        <v>6947</v>
      </c>
      <c r="B631" s="53" t="str">
        <f t="array" ref="B631">IFERROR(INDEX(Pesquisa!AL:AL, MATCH(A631, Pesquisa!C:C, 0)), "Não encontrado")</f>
        <v>Não encontrado</v>
      </c>
    </row>
    <row r="632">
      <c r="A632" s="63" t="s">
        <v>6948</v>
      </c>
      <c r="B632" s="53" t="str">
        <f t="array" ref="B632">IFERROR(INDEX(Pesquisa!AL:AL, MATCH(A632, Pesquisa!C:C, 0)), "Não encontrado")</f>
        <v>Não encontrado</v>
      </c>
    </row>
    <row r="633">
      <c r="A633" s="63" t="s">
        <v>6949</v>
      </c>
      <c r="B633" s="53" t="str">
        <f t="array" ref="B633">IFERROR(INDEX(Pesquisa!AL:AL, MATCH(A633, Pesquisa!C:C, 0)), "Não encontrado")</f>
        <v>Não encontrado</v>
      </c>
    </row>
    <row r="634">
      <c r="A634" s="63" t="s">
        <v>6950</v>
      </c>
      <c r="B634" s="53" t="str">
        <f t="array" ref="B634">IFERROR(INDEX(Pesquisa!AL:AL, MATCH(A634, Pesquisa!C:C, 0)), "Não encontrado")</f>
        <v>Não encontrado</v>
      </c>
    </row>
    <row r="635">
      <c r="A635" s="63" t="s">
        <v>6951</v>
      </c>
      <c r="B635" s="53" t="str">
        <f t="array" ref="B635">IFERROR(INDEX(Pesquisa!AL:AL, MATCH(A635, Pesquisa!C:C, 0)), "Não encontrado")</f>
        <v>Não encontrado</v>
      </c>
    </row>
    <row r="636">
      <c r="A636" s="63" t="s">
        <v>6952</v>
      </c>
      <c r="B636" s="53" t="str">
        <f t="array" ref="B636">IFERROR(INDEX(Pesquisa!AL:AL, MATCH(A636, Pesquisa!C:C, 0)), "Não encontrado")</f>
        <v>Não encontrado</v>
      </c>
    </row>
    <row r="637">
      <c r="A637" s="63" t="s">
        <v>6953</v>
      </c>
      <c r="B637" s="53" t="str">
        <f t="array" ref="B637">IFERROR(INDEX(Pesquisa!AL:AL, MATCH(A637, Pesquisa!C:C, 0)), "Não encontrado")</f>
        <v>Não encontrado</v>
      </c>
    </row>
    <row r="638">
      <c r="A638" s="63" t="s">
        <v>6954</v>
      </c>
      <c r="B638" s="53" t="str">
        <f t="array" ref="B638">IFERROR(INDEX(Pesquisa!AL:AL, MATCH(A638, Pesquisa!C:C, 0)), "Não encontrado")</f>
        <v>Não encontrado</v>
      </c>
    </row>
    <row r="639">
      <c r="A639" s="63" t="s">
        <v>6955</v>
      </c>
      <c r="B639" s="53" t="str">
        <f t="array" ref="B639">IFERROR(INDEX(Pesquisa!AL:AL, MATCH(A639, Pesquisa!C:C, 0)), "Não encontrado")</f>
        <v>Não encontrado</v>
      </c>
    </row>
    <row r="640">
      <c r="A640" s="63" t="s">
        <v>6956</v>
      </c>
      <c r="B640" s="53" t="str">
        <f t="array" ref="B640">IFERROR(INDEX(Pesquisa!AL:AL, MATCH(A640, Pesquisa!C:C, 0)), "Não encontrado")</f>
        <v>Não encontrado</v>
      </c>
    </row>
    <row r="641">
      <c r="A641" s="63" t="s">
        <v>6957</v>
      </c>
      <c r="B641" s="53" t="str">
        <f t="array" ref="B641">IFERROR(INDEX(Pesquisa!AL:AL, MATCH(A641, Pesquisa!C:C, 0)), "Não encontrado")</f>
        <v>Não encontrado</v>
      </c>
    </row>
    <row r="642">
      <c r="A642" s="63" t="s">
        <v>6958</v>
      </c>
      <c r="B642" s="53" t="str">
        <f t="array" ref="B642">IFERROR(INDEX(Pesquisa!AL:AL, MATCH(A642, Pesquisa!C:C, 0)), "Não encontrado")</f>
        <v>Não encontrado</v>
      </c>
    </row>
    <row r="643">
      <c r="A643" s="63" t="s">
        <v>6959</v>
      </c>
      <c r="B643" s="53" t="str">
        <f t="array" ref="B643">IFERROR(INDEX(Pesquisa!AL:AL, MATCH(A643, Pesquisa!C:C, 0)), "Não encontrado")</f>
        <v>Não encontrado</v>
      </c>
    </row>
    <row r="644">
      <c r="A644" s="63" t="s">
        <v>6960</v>
      </c>
      <c r="B644" s="53" t="str">
        <f t="array" ref="B644">IFERROR(INDEX(Pesquisa!AL:AL, MATCH(A644, Pesquisa!C:C, 0)), "Não encontrado")</f>
        <v>Não encontrado</v>
      </c>
    </row>
    <row r="645">
      <c r="A645" s="63" t="s">
        <v>6961</v>
      </c>
      <c r="B645" s="53" t="str">
        <f t="array" ref="B645">IFERROR(INDEX(Pesquisa!AL:AL, MATCH(A645, Pesquisa!C:C, 0)), "Não encontrado")</f>
        <v>Não encontrado</v>
      </c>
    </row>
    <row r="646">
      <c r="A646" s="63" t="s">
        <v>6962</v>
      </c>
      <c r="B646" s="53" t="str">
        <f t="array" ref="B646">IFERROR(INDEX(Pesquisa!AL:AL, MATCH(A646, Pesquisa!C:C, 0)), "Não encontrado")</f>
        <v>Não encontrado</v>
      </c>
    </row>
    <row r="647">
      <c r="A647" s="63" t="s">
        <v>6963</v>
      </c>
      <c r="B647" s="53" t="str">
        <f t="array" ref="B647">IFERROR(INDEX(Pesquisa!AL:AL, MATCH(A647, Pesquisa!C:C, 0)), "Não encontrado")</f>
        <v>Não encontrado</v>
      </c>
    </row>
    <row r="648">
      <c r="A648" s="63" t="s">
        <v>6964</v>
      </c>
      <c r="B648" s="53" t="str">
        <f t="array" ref="B648">IFERROR(INDEX(Pesquisa!AL:AL, MATCH(A648, Pesquisa!C:C, 0)), "Não encontrado")</f>
        <v>Não encontrado</v>
      </c>
    </row>
    <row r="649">
      <c r="A649" s="63" t="s">
        <v>6965</v>
      </c>
      <c r="B649" s="53" t="str">
        <f t="array" ref="B649">IFERROR(INDEX(Pesquisa!AL:AL, MATCH(A649, Pesquisa!C:C, 0)), "Não encontrado")</f>
        <v>Não encontrado</v>
      </c>
    </row>
    <row r="650">
      <c r="A650" s="63" t="s">
        <v>6966</v>
      </c>
      <c r="B650" s="53" t="str">
        <f t="array" ref="B650">IFERROR(INDEX(Pesquisa!AL:AL, MATCH(A650, Pesquisa!C:C, 0)), "Não encontrado")</f>
        <v>Não encontrado</v>
      </c>
    </row>
    <row r="651">
      <c r="A651" s="63" t="s">
        <v>6967</v>
      </c>
      <c r="B651" s="53" t="str">
        <f t="array" ref="B651">IFERROR(INDEX(Pesquisa!AL:AL, MATCH(A651, Pesquisa!C:C, 0)), "Não encontrado")</f>
        <v>Não encontrado</v>
      </c>
    </row>
    <row r="652">
      <c r="A652" s="63" t="s">
        <v>6968</v>
      </c>
      <c r="B652" s="53" t="str">
        <f t="array" ref="B652">IFERROR(INDEX(Pesquisa!AL:AL, MATCH(A652, Pesquisa!C:C, 0)), "Não encontrado")</f>
        <v>Não encontrado</v>
      </c>
    </row>
    <row r="653">
      <c r="A653" s="63" t="s">
        <v>6969</v>
      </c>
      <c r="B653" s="53" t="str">
        <f t="array" ref="B653">IFERROR(INDEX(Pesquisa!AL:AL, MATCH(A653, Pesquisa!C:C, 0)), "Não encontrado")</f>
        <v>Não encontrado</v>
      </c>
    </row>
    <row r="654">
      <c r="A654" s="63" t="s">
        <v>6970</v>
      </c>
      <c r="B654" s="53" t="str">
        <f t="array" ref="B654">IFERROR(INDEX(Pesquisa!AL:AL, MATCH(A654, Pesquisa!C:C, 0)), "Não encontrado")</f>
        <v>Não encontrado</v>
      </c>
    </row>
    <row r="655">
      <c r="A655" s="63" t="s">
        <v>6971</v>
      </c>
      <c r="B655" s="53" t="str">
        <f t="array" ref="B655">IFERROR(INDEX(Pesquisa!AL:AL, MATCH(A655, Pesquisa!C:C, 0)), "Não encontrado")</f>
        <v>Não encontrado</v>
      </c>
    </row>
    <row r="656">
      <c r="A656" s="63" t="s">
        <v>6972</v>
      </c>
      <c r="B656" s="53" t="str">
        <f t="array" ref="B656">IFERROR(INDEX(Pesquisa!AL:AL, MATCH(A656, Pesquisa!C:C, 0)), "Não encontrado")</f>
        <v>Não encontrado</v>
      </c>
    </row>
    <row r="657">
      <c r="A657" s="63" t="s">
        <v>6973</v>
      </c>
      <c r="B657" s="53" t="str">
        <f t="array" ref="B657">IFERROR(INDEX(Pesquisa!AL:AL, MATCH(A657, Pesquisa!C:C, 0)), "Não encontrado")</f>
        <v>Não encontrado</v>
      </c>
    </row>
    <row r="658">
      <c r="A658" s="63" t="s">
        <v>6974</v>
      </c>
      <c r="B658" s="53" t="str">
        <f t="array" ref="B658">IFERROR(INDEX(Pesquisa!AL:AL, MATCH(A658, Pesquisa!C:C, 0)), "Não encontrado")</f>
        <v>Não encontrado</v>
      </c>
    </row>
    <row r="659">
      <c r="A659" s="63" t="s">
        <v>6975</v>
      </c>
      <c r="B659" s="53" t="str">
        <f t="array" ref="B659">IFERROR(INDEX(Pesquisa!AL:AL, MATCH(A659, Pesquisa!C:C, 0)), "Não encontrado")</f>
        <v>Não encontrado</v>
      </c>
    </row>
    <row r="660">
      <c r="A660" s="63" t="s">
        <v>6976</v>
      </c>
      <c r="B660" s="53" t="str">
        <f t="array" ref="B660">IFERROR(INDEX(Pesquisa!AL:AL, MATCH(A660, Pesquisa!C:C, 0)), "Não encontrado")</f>
        <v>Não encontrado</v>
      </c>
    </row>
    <row r="661">
      <c r="A661" s="63" t="s">
        <v>6977</v>
      </c>
      <c r="B661" s="53" t="str">
        <f t="array" ref="B661">IFERROR(INDEX(Pesquisa!AL:AL, MATCH(A661, Pesquisa!C:C, 0)), "Não encontrado")</f>
        <v>Não encontrado</v>
      </c>
    </row>
    <row r="662">
      <c r="A662" s="63" t="s">
        <v>6978</v>
      </c>
      <c r="B662" s="53" t="str">
        <f t="array" ref="B662">IFERROR(INDEX(Pesquisa!AL:AL, MATCH(A662, Pesquisa!C:C, 0)), "Não encontrado")</f>
        <v>Não encontrado</v>
      </c>
    </row>
    <row r="663">
      <c r="A663" s="63" t="s">
        <v>6979</v>
      </c>
      <c r="B663" s="53" t="str">
        <f t="array" ref="B663">IFERROR(INDEX(Pesquisa!AL:AL, MATCH(A663, Pesquisa!C:C, 0)), "Não encontrado")</f>
        <v>Não encontrado</v>
      </c>
    </row>
    <row r="664">
      <c r="A664" s="63" t="s">
        <v>6980</v>
      </c>
      <c r="B664" s="53" t="str">
        <f t="array" ref="B664">IFERROR(INDEX(Pesquisa!AL:AL, MATCH(A664, Pesquisa!C:C, 0)), "Não encontrado")</f>
        <v>Não encontrado</v>
      </c>
    </row>
    <row r="665">
      <c r="A665" s="63" t="s">
        <v>6981</v>
      </c>
      <c r="B665" s="53" t="str">
        <f t="array" ref="B665">IFERROR(INDEX(Pesquisa!AL:AL, MATCH(A665, Pesquisa!C:C, 0)), "Não encontrado")</f>
        <v>Não encontrado</v>
      </c>
    </row>
    <row r="666">
      <c r="A666" s="63" t="s">
        <v>6982</v>
      </c>
      <c r="B666" s="53" t="str">
        <f t="array" ref="B666">IFERROR(INDEX(Pesquisa!AL:AL, MATCH(A666, Pesquisa!C:C, 0)), "Não encontrado")</f>
        <v>Não encontrado</v>
      </c>
    </row>
    <row r="667">
      <c r="A667" s="63" t="s">
        <v>6983</v>
      </c>
      <c r="B667" s="53" t="str">
        <f t="array" ref="B667">IFERROR(INDEX(Pesquisa!AL:AL, MATCH(A667, Pesquisa!C:C, 0)), "Não encontrado")</f>
        <v>Não encontrado</v>
      </c>
    </row>
    <row r="668">
      <c r="A668" s="63" t="s">
        <v>6984</v>
      </c>
      <c r="B668" s="53" t="str">
        <f t="array" ref="B668">IFERROR(INDEX(Pesquisa!AL:AL, MATCH(A668, Pesquisa!C:C, 0)), "Não encontrado")</f>
        <v>Não encontrado</v>
      </c>
    </row>
    <row r="669">
      <c r="A669" s="63" t="s">
        <v>6985</v>
      </c>
      <c r="B669" s="53" t="str">
        <f t="array" ref="B669">IFERROR(INDEX(Pesquisa!AL:AL, MATCH(A669, Pesquisa!C:C, 0)), "Não encontrado")</f>
        <v>Não encontrado</v>
      </c>
    </row>
    <row r="670">
      <c r="A670" s="63" t="s">
        <v>6986</v>
      </c>
      <c r="B670" s="53" t="str">
        <f t="array" ref="B670">IFERROR(INDEX(Pesquisa!AL:AL, MATCH(A670, Pesquisa!C:C, 0)), "Não encontrado")</f>
        <v>Não encontrado</v>
      </c>
    </row>
    <row r="671">
      <c r="A671" s="63" t="s">
        <v>6987</v>
      </c>
      <c r="B671" s="53" t="str">
        <f t="array" ref="B671">IFERROR(INDEX(Pesquisa!AL:AL, MATCH(A671, Pesquisa!C:C, 0)), "Não encontrado")</f>
        <v>Não encontrado</v>
      </c>
    </row>
    <row r="672">
      <c r="A672" s="63" t="s">
        <v>6988</v>
      </c>
      <c r="B672" s="53" t="str">
        <f t="array" ref="B672">IFERROR(INDEX(Pesquisa!AL:AL, MATCH(A672, Pesquisa!C:C, 0)), "Não encontrado")</f>
        <v>Não encontrado</v>
      </c>
    </row>
    <row r="673">
      <c r="A673" s="63" t="s">
        <v>6989</v>
      </c>
      <c r="B673" s="53" t="str">
        <f t="array" ref="B673">IFERROR(INDEX(Pesquisa!AL:AL, MATCH(A673, Pesquisa!C:C, 0)), "Não encontrado")</f>
        <v>Não encontrado</v>
      </c>
    </row>
    <row r="674">
      <c r="A674" s="63" t="s">
        <v>6990</v>
      </c>
      <c r="B674" s="53" t="str">
        <f t="array" ref="B674">IFERROR(INDEX(Pesquisa!AL:AL, MATCH(A674, Pesquisa!C:C, 0)), "Não encontrado")</f>
        <v>Não encontrado</v>
      </c>
    </row>
    <row r="675">
      <c r="A675" s="63" t="s">
        <v>6991</v>
      </c>
      <c r="B675" s="53" t="str">
        <f t="array" ref="B675">IFERROR(INDEX(Pesquisa!AL:AL, MATCH(A675, Pesquisa!C:C, 0)), "Não encontrado")</f>
        <v>Não encontrado</v>
      </c>
    </row>
    <row r="676">
      <c r="A676" s="63" t="s">
        <v>6992</v>
      </c>
      <c r="B676" s="53" t="str">
        <f t="array" ref="B676">IFERROR(INDEX(Pesquisa!AL:AL, MATCH(A676, Pesquisa!C:C, 0)), "Não encontrado")</f>
        <v>Não encontrado</v>
      </c>
    </row>
    <row r="677">
      <c r="A677" s="63" t="s">
        <v>6993</v>
      </c>
      <c r="B677" s="53" t="str">
        <f t="array" ref="B677">IFERROR(INDEX(Pesquisa!AL:AL, MATCH(A677, Pesquisa!C:C, 0)), "Não encontrado")</f>
        <v>Não encontrado</v>
      </c>
    </row>
    <row r="678">
      <c r="A678" s="63" t="s">
        <v>6994</v>
      </c>
      <c r="B678" s="53" t="str">
        <f t="array" ref="B678">IFERROR(INDEX(Pesquisa!AL:AL, MATCH(A678, Pesquisa!C:C, 0)), "Não encontrado")</f>
        <v>Não encontrado</v>
      </c>
    </row>
    <row r="679">
      <c r="A679" s="63" t="s">
        <v>6995</v>
      </c>
      <c r="B679" s="53" t="str">
        <f t="array" ref="B679">IFERROR(INDEX(Pesquisa!AL:AL, MATCH(A679, Pesquisa!C:C, 0)), "Não encontrado")</f>
        <v>Não encontrado</v>
      </c>
    </row>
    <row r="680">
      <c r="A680" s="63" t="s">
        <v>6996</v>
      </c>
      <c r="B680" s="53" t="str">
        <f t="array" ref="B680">IFERROR(INDEX(Pesquisa!AL:AL, MATCH(A680, Pesquisa!C:C, 0)), "Não encontrado")</f>
        <v>Não encontrado</v>
      </c>
    </row>
    <row r="681">
      <c r="A681" s="63" t="s">
        <v>6971</v>
      </c>
      <c r="B681" s="53" t="str">
        <f t="array" ref="B681">IFERROR(INDEX(Pesquisa!AL:AL, MATCH(A681, Pesquisa!C:C, 0)), "Não encontrado")</f>
        <v>Não encontrado</v>
      </c>
    </row>
    <row r="682">
      <c r="A682" s="63" t="s">
        <v>6997</v>
      </c>
      <c r="B682" s="53" t="str">
        <f t="array" ref="B682">IFERROR(INDEX(Pesquisa!AL:AL, MATCH(A682, Pesquisa!C:C, 0)), "Não encontrado")</f>
        <v>Não encontrado</v>
      </c>
    </row>
    <row r="683">
      <c r="A683" s="63" t="s">
        <v>6998</v>
      </c>
      <c r="B683" s="53" t="str">
        <f t="array" ref="B683">IFERROR(INDEX(Pesquisa!AL:AL, MATCH(A683, Pesquisa!C:C, 0)), "Não encontrado")</f>
        <v>Não encontrado</v>
      </c>
    </row>
    <row r="684">
      <c r="A684" s="63" t="s">
        <v>6999</v>
      </c>
      <c r="B684" s="53" t="str">
        <f t="array" ref="B684">IFERROR(INDEX(Pesquisa!AL:AL, MATCH(A684, Pesquisa!C:C, 0)), "Não encontrado")</f>
        <v>Não encontrado</v>
      </c>
    </row>
    <row r="685">
      <c r="A685" s="63" t="s">
        <v>7000</v>
      </c>
      <c r="B685" s="53" t="str">
        <f t="array" ref="B685">IFERROR(INDEX(Pesquisa!AL:AL, MATCH(A685, Pesquisa!C:C, 0)), "Não encontrado")</f>
        <v>Não encontrado</v>
      </c>
    </row>
    <row r="686">
      <c r="A686" s="63" t="s">
        <v>7001</v>
      </c>
      <c r="B686" s="53" t="str">
        <f t="array" ref="B686">IFERROR(INDEX(Pesquisa!AL:AL, MATCH(A686, Pesquisa!C:C, 0)), "Não encontrado")</f>
        <v>Não encontrado</v>
      </c>
    </row>
    <row r="687">
      <c r="A687" s="63" t="s">
        <v>6957</v>
      </c>
      <c r="B687" s="53" t="str">
        <f t="array" ref="B687">IFERROR(INDEX(Pesquisa!AL:AL, MATCH(A687, Pesquisa!C:C, 0)), "Não encontrado")</f>
        <v>Não encontrado</v>
      </c>
    </row>
    <row r="688">
      <c r="A688" s="63" t="s">
        <v>6944</v>
      </c>
      <c r="B688" s="53" t="str">
        <f t="array" ref="B688">IFERROR(INDEX(Pesquisa!AL:AL, MATCH(A688, Pesquisa!C:C, 0)), "Não encontrado")</f>
        <v>Não encontrado</v>
      </c>
    </row>
    <row r="689">
      <c r="A689" s="63" t="s">
        <v>7002</v>
      </c>
      <c r="B689" s="53" t="str">
        <f t="array" ref="B689">IFERROR(INDEX(Pesquisa!AL:AL, MATCH(A689, Pesquisa!C:C, 0)), "Não encontrado")</f>
        <v>Não encontrado</v>
      </c>
    </row>
    <row r="690">
      <c r="A690" s="63" t="s">
        <v>7003</v>
      </c>
      <c r="B690" s="53" t="str">
        <f t="array" ref="B690">IFERROR(INDEX(Pesquisa!AL:AL, MATCH(A690, Pesquisa!C:C, 0)), "Não encontrado")</f>
        <v>Não encontrado</v>
      </c>
    </row>
    <row r="691">
      <c r="A691" s="63" t="s">
        <v>6964</v>
      </c>
      <c r="B691" s="53" t="str">
        <f t="array" ref="B691">IFERROR(INDEX(Pesquisa!AL:AL, MATCH(A691, Pesquisa!C:C, 0)), "Não encontrado")</f>
        <v>Não encontrado</v>
      </c>
    </row>
    <row r="692">
      <c r="A692" s="63" t="s">
        <v>6950</v>
      </c>
      <c r="B692" s="53" t="str">
        <f t="array" ref="B692">IFERROR(INDEX(Pesquisa!AL:AL, MATCH(A692, Pesquisa!C:C, 0)), "Não encontrado")</f>
        <v>Não encontrado</v>
      </c>
    </row>
    <row r="693">
      <c r="A693" s="63" t="s">
        <v>7004</v>
      </c>
      <c r="B693" s="53" t="str">
        <f t="array" ref="B693">IFERROR(INDEX(Pesquisa!AL:AL, MATCH(A693, Pesquisa!C:C, 0)), "Não encontrado")</f>
        <v>Não encontrado</v>
      </c>
    </row>
    <row r="694">
      <c r="A694" s="63" t="s">
        <v>6983</v>
      </c>
      <c r="B694" s="53" t="str">
        <f t="array" ref="B694">IFERROR(INDEX(Pesquisa!AL:AL, MATCH(A694, Pesquisa!C:C, 0)), "Não encontrado")</f>
        <v>Não encontrado</v>
      </c>
    </row>
    <row r="695">
      <c r="A695" s="63" t="s">
        <v>7005</v>
      </c>
      <c r="B695" s="53" t="str">
        <f t="array" ref="B695">IFERROR(INDEX(Pesquisa!AL:AL, MATCH(A695, Pesquisa!C:C, 0)), "Não encontrado")</f>
        <v>Não encontrado</v>
      </c>
    </row>
    <row r="696">
      <c r="A696" s="63" t="s">
        <v>7006</v>
      </c>
      <c r="B696" s="53" t="str">
        <f t="array" ref="B696">IFERROR(INDEX(Pesquisa!AL:AL, MATCH(A696, Pesquisa!C:C, 0)), "Não encontrado")</f>
        <v>Não encontrado</v>
      </c>
    </row>
    <row r="697">
      <c r="A697" s="63" t="s">
        <v>7007</v>
      </c>
      <c r="B697" s="53" t="str">
        <f t="array" ref="B697">IFERROR(INDEX(Pesquisa!AL:AL, MATCH(A697, Pesquisa!C:C, 0)), "Não encontrado")</f>
        <v>Não encontrado</v>
      </c>
    </row>
    <row r="698">
      <c r="A698" s="63" t="s">
        <v>7008</v>
      </c>
      <c r="B698" s="53" t="str">
        <f t="array" ref="B698">IFERROR(INDEX(Pesquisa!AL:AL, MATCH(A698, Pesquisa!C:C, 0)), "Não encontrado")</f>
        <v>Não encontrado</v>
      </c>
    </row>
    <row r="699">
      <c r="A699" s="63" t="s">
        <v>6954</v>
      </c>
      <c r="B699" s="53" t="str">
        <f t="array" ref="B699">IFERROR(INDEX(Pesquisa!AL:AL, MATCH(A699, Pesquisa!C:C, 0)), "Não encontrado")</f>
        <v>Não encontrado</v>
      </c>
    </row>
    <row r="700">
      <c r="A700" s="63" t="s">
        <v>7009</v>
      </c>
      <c r="B700" s="53" t="str">
        <f t="array" ref="B700">IFERROR(INDEX(Pesquisa!AL:AL, MATCH(A700, Pesquisa!C:C, 0)), "Não encontrado")</f>
        <v>Não encontrado</v>
      </c>
    </row>
    <row r="701">
      <c r="A701" s="63" t="s">
        <v>7010</v>
      </c>
      <c r="B701" s="53" t="str">
        <f t="array" ref="B701">IFERROR(INDEX(Pesquisa!AL:AL, MATCH(A701, Pesquisa!C:C, 0)), "Não encontrado")</f>
        <v>Não encontrado</v>
      </c>
    </row>
    <row r="702">
      <c r="A702" s="63" t="s">
        <v>6986</v>
      </c>
      <c r="B702" s="53" t="str">
        <f t="array" ref="B702">IFERROR(INDEX(Pesquisa!AL:AL, MATCH(A702, Pesquisa!C:C, 0)), "Não encontrado")</f>
        <v>Não encontrado</v>
      </c>
    </row>
    <row r="703">
      <c r="A703" s="63" t="s">
        <v>7011</v>
      </c>
      <c r="B703" s="53" t="str">
        <f t="array" ref="B703">IFERROR(INDEX(Pesquisa!AL:AL, MATCH(A703, Pesquisa!C:C, 0)), "Não encontrado")</f>
        <v>Não encontrado</v>
      </c>
    </row>
    <row r="704">
      <c r="A704" s="63" t="s">
        <v>6597</v>
      </c>
      <c r="B704" s="53" t="str">
        <f t="array" ref="B704">IFERROR(INDEX(Pesquisa!AL:AL, MATCH(A704, Pesquisa!C:C, 0)), "Não encontrado")</f>
        <v>Não encontrado</v>
      </c>
    </row>
    <row r="705">
      <c r="A705" s="63" t="s">
        <v>7012</v>
      </c>
      <c r="B705" s="53" t="str">
        <f t="array" ref="B705">IFERROR(INDEX(Pesquisa!AL:AL, MATCH(A705, Pesquisa!C:C, 0)), "Não encontrado")</f>
        <v>Não encontrado</v>
      </c>
    </row>
    <row r="706">
      <c r="A706" s="63" t="s">
        <v>7013</v>
      </c>
      <c r="B706" s="53" t="str">
        <f t="array" ref="B706">IFERROR(INDEX(Pesquisa!AL:AL, MATCH(A706, Pesquisa!C:C, 0)), "Não encontrado")</f>
        <v>Não encontrado</v>
      </c>
    </row>
    <row r="707">
      <c r="A707" s="63" t="s">
        <v>7014</v>
      </c>
      <c r="B707" s="53" t="str">
        <f t="array" ref="B707">IFERROR(INDEX(Pesquisa!AL:AL, MATCH(A707, Pesquisa!C:C, 0)), "Não encontrado")</f>
        <v>Não encontrado</v>
      </c>
    </row>
    <row r="708">
      <c r="A708" s="63" t="s">
        <v>7015</v>
      </c>
      <c r="B708" s="53" t="str">
        <f t="array" ref="B708">IFERROR(INDEX(Pesquisa!AL:AL, MATCH(A708, Pesquisa!C:C, 0)), "Não encontrado")</f>
        <v>Não encontrado</v>
      </c>
    </row>
    <row r="709">
      <c r="A709" s="63" t="s">
        <v>6995</v>
      </c>
      <c r="B709" s="53" t="str">
        <f t="array" ref="B709">IFERROR(INDEX(Pesquisa!AL:AL, MATCH(A709, Pesquisa!C:C, 0)), "Não encontrado")</f>
        <v>Não encontrado</v>
      </c>
    </row>
    <row r="710">
      <c r="A710" s="63" t="s">
        <v>7016</v>
      </c>
      <c r="B710" s="53" t="str">
        <f t="array" ref="B710">IFERROR(INDEX(Pesquisa!AL:AL, MATCH(A710, Pesquisa!C:C, 0)), "Não encontrado")</f>
        <v>Não encontrado</v>
      </c>
    </row>
    <row r="711">
      <c r="A711" s="63" t="s">
        <v>7017</v>
      </c>
      <c r="B711" s="53" t="str">
        <f t="array" ref="B711">IFERROR(INDEX(Pesquisa!AL:AL, MATCH(A711, Pesquisa!C:C, 0)), "Não encontrado")</f>
        <v>Não encontrado</v>
      </c>
    </row>
    <row r="712">
      <c r="A712" s="63" t="s">
        <v>6597</v>
      </c>
      <c r="B712" s="53" t="str">
        <f t="array" ref="B712">IFERROR(INDEX(Pesquisa!AL:AL, MATCH(A712, Pesquisa!C:C, 0)), "Não encontrado")</f>
        <v>Não encontrado</v>
      </c>
    </row>
    <row r="713">
      <c r="A713" s="63" t="s">
        <v>7018</v>
      </c>
      <c r="B713" s="53" t="str">
        <f t="array" ref="B713">IFERROR(INDEX(Pesquisa!AL:AL, MATCH(A713, Pesquisa!C:C, 0)), "Não encontrado")</f>
        <v>Não encontrado</v>
      </c>
    </row>
    <row r="714">
      <c r="A714" s="63" t="s">
        <v>7015</v>
      </c>
      <c r="B714" s="53" t="str">
        <f t="array" ref="B714">IFERROR(INDEX(Pesquisa!AL:AL, MATCH(A714, Pesquisa!C:C, 0)), "Não encontrado")</f>
        <v>Não encontrado</v>
      </c>
    </row>
    <row r="715">
      <c r="A715" s="63" t="s">
        <v>7019</v>
      </c>
      <c r="B715" s="53" t="str">
        <f t="array" ref="B715">IFERROR(INDEX(Pesquisa!AL:AL, MATCH(A715, Pesquisa!C:C, 0)), "Não encontrado")</f>
        <v>Não encontrado</v>
      </c>
    </row>
    <row r="716">
      <c r="A716" s="63" t="s">
        <v>7020</v>
      </c>
      <c r="B716" s="53" t="str">
        <f t="array" ref="B716">IFERROR(INDEX(Pesquisa!AL:AL, MATCH(A716, Pesquisa!C:C, 0)), "Não encontrado")</f>
        <v>Não encontrado</v>
      </c>
    </row>
    <row r="717">
      <c r="A717" s="63" t="s">
        <v>7001</v>
      </c>
      <c r="B717" s="53" t="str">
        <f t="array" ref="B717">IFERROR(INDEX(Pesquisa!AL:AL, MATCH(A717, Pesquisa!C:C, 0)), "Não encontrado")</f>
        <v>Não encontrado</v>
      </c>
    </row>
    <row r="718">
      <c r="A718" s="63" t="s">
        <v>7021</v>
      </c>
      <c r="B718" s="53" t="str">
        <f t="array" ref="B718">IFERROR(INDEX(Pesquisa!AL:AL, MATCH(A718, Pesquisa!C:C, 0)), "Não encontrado")</f>
        <v>Não encontrado</v>
      </c>
    </row>
    <row r="719">
      <c r="A719" s="63" t="s">
        <v>7022</v>
      </c>
      <c r="B719" s="53" t="str">
        <f t="array" ref="B719">IFERROR(INDEX(Pesquisa!AL:AL, MATCH(A719, Pesquisa!C:C, 0)), "Não encontrado")</f>
        <v>Não encontrado</v>
      </c>
    </row>
    <row r="720">
      <c r="A720" s="63" t="s">
        <v>7023</v>
      </c>
      <c r="B720" s="53" t="str">
        <f t="array" ref="B720">IFERROR(INDEX(Pesquisa!AL:AL, MATCH(A720, Pesquisa!C:C, 0)), "Não encontrado")</f>
        <v>Não encontrado</v>
      </c>
    </row>
    <row r="721">
      <c r="A721" s="63" t="s">
        <v>7024</v>
      </c>
      <c r="B721" s="53" t="str">
        <f t="array" ref="B721">IFERROR(INDEX(Pesquisa!AL:AL, MATCH(A721, Pesquisa!C:C, 0)), "Não encontrado")</f>
        <v>Não encontrado</v>
      </c>
    </row>
    <row r="722">
      <c r="A722" s="63" t="s">
        <v>7025</v>
      </c>
      <c r="B722" s="53" t="str">
        <f t="array" ref="B722">IFERROR(INDEX(Pesquisa!AL:AL, MATCH(A722, Pesquisa!C:C, 0)), "Não encontrado")</f>
        <v>Não encontrado</v>
      </c>
    </row>
    <row r="723">
      <c r="A723" s="63" t="s">
        <v>6966</v>
      </c>
      <c r="B723" s="53" t="str">
        <f t="array" ref="B723">IFERROR(INDEX(Pesquisa!AL:AL, MATCH(A723, Pesquisa!C:C, 0)), "Não encontrado")</f>
        <v>Não encontrado</v>
      </c>
    </row>
    <row r="724">
      <c r="A724" s="63" t="s">
        <v>7026</v>
      </c>
      <c r="B724" s="53" t="str">
        <f t="array" ref="B724">IFERROR(INDEX(Pesquisa!AL:AL, MATCH(A724, Pesquisa!C:C, 0)), "Não encontrado")</f>
        <v>Não encontrado</v>
      </c>
    </row>
    <row r="725">
      <c r="A725" s="63" t="s">
        <v>6965</v>
      </c>
      <c r="B725" s="53" t="str">
        <f t="array" ref="B725">IFERROR(INDEX(Pesquisa!AL:AL, MATCH(A725, Pesquisa!C:C, 0)), "Não encontrado")</f>
        <v>Não encontrado</v>
      </c>
    </row>
    <row r="726">
      <c r="A726" s="63" t="s">
        <v>7027</v>
      </c>
      <c r="B726" s="53" t="str">
        <f t="array" ref="B726">IFERROR(INDEX(Pesquisa!AL:AL, MATCH(A726, Pesquisa!C:C, 0)), "Não encontrado")</f>
        <v>Não encontrado</v>
      </c>
    </row>
    <row r="727">
      <c r="A727" s="63" t="s">
        <v>7028</v>
      </c>
      <c r="B727" s="53" t="str">
        <f t="array" ref="B727">IFERROR(INDEX(Pesquisa!AL:AL, MATCH(A727, Pesquisa!C:C, 0)), "Não encontrado")</f>
        <v>Não encontrado</v>
      </c>
    </row>
    <row r="728">
      <c r="A728" s="63" t="s">
        <v>7029</v>
      </c>
      <c r="B728" s="53" t="str">
        <f t="array" ref="B728">IFERROR(INDEX(Pesquisa!AL:AL, MATCH(A728, Pesquisa!C:C, 0)), "Não encontrado")</f>
        <v>Não encontrado</v>
      </c>
    </row>
    <row r="729">
      <c r="A729" s="63" t="s">
        <v>6959</v>
      </c>
      <c r="B729" s="53" t="str">
        <f t="array" ref="B729">IFERROR(INDEX(Pesquisa!AL:AL, MATCH(A729, Pesquisa!C:C, 0)), "Não encontrado")</f>
        <v>Não encontrado</v>
      </c>
    </row>
    <row r="730">
      <c r="A730" s="63" t="s">
        <v>7030</v>
      </c>
      <c r="B730" s="53" t="str">
        <f t="array" ref="B730">IFERROR(INDEX(Pesquisa!AL:AL, MATCH(A730, Pesquisa!C:C, 0)), "Não encontrado")</f>
        <v>Não encontrado</v>
      </c>
    </row>
    <row r="731">
      <c r="A731" s="63" t="s">
        <v>7031</v>
      </c>
      <c r="B731" s="53" t="str">
        <f t="array" ref="B731">IFERROR(INDEX(Pesquisa!AL:AL, MATCH(A731, Pesquisa!C:C, 0)), "Não encontrado")</f>
        <v>Não encontrado</v>
      </c>
    </row>
    <row r="732">
      <c r="A732" s="63" t="s">
        <v>7032</v>
      </c>
      <c r="B732" s="53" t="str">
        <f t="array" ref="B732">IFERROR(INDEX(Pesquisa!AL:AL, MATCH(A732, Pesquisa!C:C, 0)), "Não encontrado")</f>
        <v>Não encontrado</v>
      </c>
    </row>
    <row r="733">
      <c r="A733" s="63" t="s">
        <v>7033</v>
      </c>
      <c r="B733" s="53" t="str">
        <f t="array" ref="B733">IFERROR(INDEX(Pesquisa!AL:AL, MATCH(A733, Pesquisa!C:C, 0)), "Não encontrado")</f>
        <v>Não encontrado</v>
      </c>
    </row>
    <row r="734">
      <c r="A734" s="63" t="s">
        <v>7034</v>
      </c>
      <c r="B734" s="53" t="str">
        <f t="array" ref="B734">IFERROR(INDEX(Pesquisa!AL:AL, MATCH(A734, Pesquisa!C:C, 0)), "Não encontrado")</f>
        <v>Não encontrado</v>
      </c>
    </row>
    <row r="735">
      <c r="A735" s="63" t="s">
        <v>7035</v>
      </c>
      <c r="B735" s="53" t="str">
        <f t="array" ref="B735">IFERROR(INDEX(Pesquisa!AL:AL, MATCH(A735, Pesquisa!C:C, 0)), "Não encontrado")</f>
        <v>Não encontrado</v>
      </c>
    </row>
    <row r="736">
      <c r="A736" s="63" t="s">
        <v>7027</v>
      </c>
      <c r="B736" s="53" t="str">
        <f t="array" ref="B736">IFERROR(INDEX(Pesquisa!AL:AL, MATCH(A736, Pesquisa!C:C, 0)), "Não encontrado")</f>
        <v>Não encontrado</v>
      </c>
    </row>
    <row r="737">
      <c r="A737" s="63" t="s">
        <v>7036</v>
      </c>
      <c r="B737" s="53" t="str">
        <f t="array" ref="B737">IFERROR(INDEX(Pesquisa!AL:AL, MATCH(A737, Pesquisa!C:C, 0)), "Não encontrado")</f>
        <v>Não encontrado</v>
      </c>
    </row>
    <row r="738">
      <c r="A738" s="63" t="s">
        <v>7031</v>
      </c>
      <c r="B738" s="53" t="str">
        <f t="array" ref="B738">IFERROR(INDEX(Pesquisa!AL:AL, MATCH(A738, Pesquisa!C:C, 0)), "Não encontrado")</f>
        <v>Não encontrado</v>
      </c>
    </row>
    <row r="739">
      <c r="A739" s="63" t="s">
        <v>7037</v>
      </c>
      <c r="B739" s="53" t="str">
        <f t="array" ref="B739">IFERROR(INDEX(Pesquisa!AL:AL, MATCH(A739, Pesquisa!C:C, 0)), "Não encontrado")</f>
        <v>Não encontrado</v>
      </c>
    </row>
    <row r="740">
      <c r="A740" s="63" t="s">
        <v>7038</v>
      </c>
      <c r="B740" s="53" t="str">
        <f t="array" ref="B740">IFERROR(INDEX(Pesquisa!AL:AL, MATCH(A740, Pesquisa!C:C, 0)), "Não encontrado")</f>
        <v>Não encontrado</v>
      </c>
    </row>
    <row r="741">
      <c r="A741" s="63" t="s">
        <v>7039</v>
      </c>
      <c r="B741" s="53" t="str">
        <f t="array" ref="B741">IFERROR(INDEX(Pesquisa!AL:AL, MATCH(A741, Pesquisa!C:C, 0)), "Não encontrado")</f>
        <v>Não encontrado</v>
      </c>
    </row>
    <row r="742">
      <c r="A742" s="63" t="s">
        <v>7040</v>
      </c>
      <c r="B742" s="53" t="str">
        <f t="array" ref="B742">IFERROR(INDEX(Pesquisa!AL:AL, MATCH(A742, Pesquisa!C:C, 0)), "Não encontrado")</f>
        <v>Não encontrado</v>
      </c>
    </row>
    <row r="743">
      <c r="A743" s="63" t="s">
        <v>7041</v>
      </c>
      <c r="B743" s="53" t="str">
        <f t="array" ref="B743">IFERROR(INDEX(Pesquisa!AL:AL, MATCH(A743, Pesquisa!C:C, 0)), "Não encontrado")</f>
        <v>Não encontrado</v>
      </c>
    </row>
    <row r="744">
      <c r="A744" s="63" t="s">
        <v>7042</v>
      </c>
      <c r="B744" s="53" t="str">
        <f t="array" ref="B744">IFERROR(INDEX(Pesquisa!AL:AL, MATCH(A744, Pesquisa!C:C, 0)), "Não encontrado")</f>
        <v>Não encontrado</v>
      </c>
    </row>
    <row r="745">
      <c r="A745" s="63" t="s">
        <v>7043</v>
      </c>
      <c r="B745" s="53" t="str">
        <f t="array" ref="B745">IFERROR(INDEX(Pesquisa!AL:AL, MATCH(A745, Pesquisa!C:C, 0)), "Não encontrado")</f>
        <v>Não encontrado</v>
      </c>
    </row>
    <row r="746">
      <c r="A746" s="63" t="s">
        <v>7044</v>
      </c>
      <c r="B746" s="53" t="str">
        <f t="array" ref="B746">IFERROR(INDEX(Pesquisa!AL:AL, MATCH(A746, Pesquisa!C:C, 0)), "Não encontrado")</f>
        <v>Não encontrado</v>
      </c>
    </row>
    <row r="747">
      <c r="A747" s="63" t="s">
        <v>7045</v>
      </c>
      <c r="B747" s="53" t="str">
        <f t="array" ref="B747">IFERROR(INDEX(Pesquisa!AL:AL, MATCH(A747, Pesquisa!C:C, 0)), "Não encontrado")</f>
        <v>Não encontrado</v>
      </c>
    </row>
    <row r="748">
      <c r="A748" s="63" t="s">
        <v>7046</v>
      </c>
      <c r="B748" s="53" t="str">
        <f t="array" ref="B748">IFERROR(INDEX(Pesquisa!AL:AL, MATCH(A748, Pesquisa!C:C, 0)), "Não encontrado")</f>
        <v>Não encontrado</v>
      </c>
    </row>
    <row r="749">
      <c r="A749" s="63" t="s">
        <v>7047</v>
      </c>
      <c r="B749" s="53" t="str">
        <f t="array" ref="B749">IFERROR(INDEX(Pesquisa!AL:AL, MATCH(A749, Pesquisa!C:C, 0)), "Não encontrado")</f>
        <v>Não encontrado</v>
      </c>
    </row>
    <row r="750">
      <c r="A750" s="63" t="s">
        <v>7048</v>
      </c>
      <c r="B750" s="53" t="str">
        <f t="array" ref="B750">IFERROR(INDEX(Pesquisa!AL:AL, MATCH(A750, Pesquisa!C:C, 0)), "Não encontrado")</f>
        <v>Não encontrado</v>
      </c>
    </row>
    <row r="751">
      <c r="A751" s="63" t="s">
        <v>7049</v>
      </c>
      <c r="B751" s="53" t="str">
        <f t="array" ref="B751">IFERROR(INDEX(Pesquisa!AL:AL, MATCH(A751, Pesquisa!C:C, 0)), "Não encontrado")</f>
        <v>Não encontrado</v>
      </c>
    </row>
    <row r="752">
      <c r="A752" s="63" t="s">
        <v>7050</v>
      </c>
      <c r="B752" s="53" t="str">
        <f t="array" ref="B752">IFERROR(INDEX(Pesquisa!AL:AL, MATCH(A752, Pesquisa!C:C, 0)), "Não encontrado")</f>
        <v>Não encontrado</v>
      </c>
    </row>
    <row r="753">
      <c r="A753" s="63" t="s">
        <v>7046</v>
      </c>
      <c r="B753" s="53" t="str">
        <f t="array" ref="B753">IFERROR(INDEX(Pesquisa!AL:AL, MATCH(A753, Pesquisa!C:C, 0)), "Não encontrado")</f>
        <v>Não encontrado</v>
      </c>
    </row>
    <row r="754">
      <c r="A754" s="63" t="s">
        <v>7051</v>
      </c>
      <c r="B754" s="53" t="str">
        <f t="array" ref="B754">IFERROR(INDEX(Pesquisa!AL:AL, MATCH(A754, Pesquisa!C:C, 0)), "Não encontrado")</f>
        <v>Não encontrado</v>
      </c>
    </row>
    <row r="755">
      <c r="A755" s="63" t="s">
        <v>7052</v>
      </c>
      <c r="B755" s="53" t="str">
        <f t="array" ref="B755">IFERROR(INDEX(Pesquisa!AL:AL, MATCH(A755, Pesquisa!C:C, 0)), "Não encontrado")</f>
        <v>Não encontrado</v>
      </c>
    </row>
    <row r="756">
      <c r="A756" s="63" t="s">
        <v>7053</v>
      </c>
      <c r="B756" s="53" t="str">
        <f t="array" ref="B756">IFERROR(INDEX(Pesquisa!AL:AL, MATCH(A756, Pesquisa!C:C, 0)), "Não encontrado")</f>
        <v>Não encontrado</v>
      </c>
    </row>
    <row r="757">
      <c r="A757" s="63" t="s">
        <v>7048</v>
      </c>
      <c r="B757" s="53" t="str">
        <f t="array" ref="B757">IFERROR(INDEX(Pesquisa!AL:AL, MATCH(A757, Pesquisa!C:C, 0)), "Não encontrado")</f>
        <v>Não encontrado</v>
      </c>
    </row>
    <row r="758">
      <c r="A758" s="63" t="s">
        <v>7054</v>
      </c>
      <c r="B758" s="53" t="str">
        <f t="array" ref="B758">IFERROR(INDEX(Pesquisa!AL:AL, MATCH(A758, Pesquisa!C:C, 0)), "Não encontrado")</f>
        <v>Não encontrado</v>
      </c>
    </row>
    <row r="759">
      <c r="A759" s="63" t="s">
        <v>7055</v>
      </c>
      <c r="B759" s="53" t="str">
        <f t="array" ref="B759">IFERROR(INDEX(Pesquisa!AL:AL, MATCH(A759, Pesquisa!C:C, 0)), "Não encontrado")</f>
        <v>Não encontrado</v>
      </c>
    </row>
    <row r="760">
      <c r="A760" s="63" t="s">
        <v>7056</v>
      </c>
      <c r="B760" s="53" t="str">
        <f t="array" ref="B760">IFERROR(INDEX(Pesquisa!AL:AL, MATCH(A760, Pesquisa!C:C, 0)), "Não encontrado")</f>
        <v>Não encontrado</v>
      </c>
    </row>
    <row r="761">
      <c r="A761" s="63" t="s">
        <v>7057</v>
      </c>
      <c r="B761" s="53" t="str">
        <f t="array" ref="B761">IFERROR(INDEX(Pesquisa!AL:AL, MATCH(A761, Pesquisa!C:C, 0)), "Não encontrado")</f>
        <v>Não encontrado</v>
      </c>
    </row>
    <row r="762">
      <c r="A762" s="63" t="s">
        <v>7058</v>
      </c>
      <c r="B762" s="53" t="str">
        <f t="array" ref="B762">IFERROR(INDEX(Pesquisa!AL:AL, MATCH(A762, Pesquisa!C:C, 0)), "Não encontrado")</f>
        <v>Não encontrado</v>
      </c>
    </row>
    <row r="763">
      <c r="A763" s="63" t="s">
        <v>7059</v>
      </c>
      <c r="B763" s="53" t="str">
        <f t="array" ref="B763">IFERROR(INDEX(Pesquisa!AL:AL, MATCH(A763, Pesquisa!C:C, 0)), "Não encontrado")</f>
        <v>Não encontrado</v>
      </c>
    </row>
    <row r="764">
      <c r="A764" s="63" t="s">
        <v>7057</v>
      </c>
      <c r="B764" s="53" t="str">
        <f t="array" ref="B764">IFERROR(INDEX(Pesquisa!AL:AL, MATCH(A764, Pesquisa!C:C, 0)), "Não encontrado")</f>
        <v>Não encontrado</v>
      </c>
    </row>
    <row r="765">
      <c r="A765" s="63" t="s">
        <v>7060</v>
      </c>
      <c r="B765" s="53" t="str">
        <f t="array" ref="B765">IFERROR(INDEX(Pesquisa!AL:AL, MATCH(A765, Pesquisa!C:C, 0)), "Não encontrado")</f>
        <v>Não encontrado</v>
      </c>
    </row>
    <row r="766">
      <c r="A766" s="63" t="s">
        <v>7037</v>
      </c>
      <c r="B766" s="53" t="str">
        <f t="array" ref="B766">IFERROR(INDEX(Pesquisa!AL:AL, MATCH(A766, Pesquisa!C:C, 0)), "Não encontrado")</f>
        <v>Não encontrado</v>
      </c>
    </row>
    <row r="767">
      <c r="A767" s="63" t="s">
        <v>7061</v>
      </c>
      <c r="B767" s="53" t="str">
        <f t="array" ref="B767">IFERROR(INDEX(Pesquisa!AL:AL, MATCH(A767, Pesquisa!C:C, 0)), "Não encontrado")</f>
        <v>Não encontrado</v>
      </c>
    </row>
    <row r="768">
      <c r="A768" s="63" t="s">
        <v>7060</v>
      </c>
      <c r="B768" s="53" t="str">
        <f t="array" ref="B768">IFERROR(INDEX(Pesquisa!AL:AL, MATCH(A768, Pesquisa!C:C, 0)), "Não encontrado")</f>
        <v>Não encontrado</v>
      </c>
    </row>
    <row r="769">
      <c r="A769" s="63" t="s">
        <v>6597</v>
      </c>
      <c r="B769" s="53" t="str">
        <f t="array" ref="B769">IFERROR(INDEX(Pesquisa!AL:AL, MATCH(A769, Pesquisa!C:C, 0)), "Não encontrado")</f>
        <v>Não encontrado</v>
      </c>
    </row>
    <row r="770">
      <c r="A770" s="63" t="s">
        <v>7062</v>
      </c>
      <c r="B770" s="53" t="str">
        <f t="array" ref="B770">IFERROR(INDEX(Pesquisa!AL:AL, MATCH(A770, Pesquisa!C:C, 0)), "Não encontrado")</f>
        <v>Não encontrado</v>
      </c>
    </row>
    <row r="771">
      <c r="A771" s="63" t="s">
        <v>7063</v>
      </c>
      <c r="B771" s="53" t="str">
        <f t="array" ref="B771">IFERROR(INDEX(Pesquisa!AL:AL, MATCH(A771, Pesquisa!C:C, 0)), "Não encontrado")</f>
        <v>Não encontrado</v>
      </c>
    </row>
    <row r="772">
      <c r="A772" s="63" t="s">
        <v>7064</v>
      </c>
      <c r="B772" s="53" t="str">
        <f t="array" ref="B772">IFERROR(INDEX(Pesquisa!AL:AL, MATCH(A772, Pesquisa!C:C, 0)), "Não encontrado")</f>
        <v>Não encontrado</v>
      </c>
    </row>
    <row r="773">
      <c r="A773" s="63" t="s">
        <v>7064</v>
      </c>
      <c r="B773" s="53" t="str">
        <f t="array" ref="B773">IFERROR(INDEX(Pesquisa!AL:AL, MATCH(A773, Pesquisa!C:C, 0)), "Não encontrado")</f>
        <v>Não encontrado</v>
      </c>
    </row>
    <row r="774">
      <c r="A774" s="63" t="s">
        <v>7065</v>
      </c>
      <c r="B774" s="53" t="str">
        <f t="array" ref="B774">IFERROR(INDEX(Pesquisa!AL:AL, MATCH(A774, Pesquisa!C:C, 0)), "Não encontrado")</f>
        <v>Não encontrado</v>
      </c>
    </row>
    <row r="775">
      <c r="A775" s="63" t="s">
        <v>7066</v>
      </c>
      <c r="B775" s="53" t="str">
        <f t="array" ref="B775">IFERROR(INDEX(Pesquisa!AL:AL, MATCH(A775, Pesquisa!C:C, 0)), "Não encontrado")</f>
        <v>Não encontrado</v>
      </c>
    </row>
    <row r="776">
      <c r="A776" s="63" t="s">
        <v>7067</v>
      </c>
      <c r="B776" s="53" t="str">
        <f t="array" ref="B776">IFERROR(INDEX(Pesquisa!AL:AL, MATCH(A776, Pesquisa!C:C, 0)), "Não encontrado")</f>
        <v>Não encontrado</v>
      </c>
    </row>
    <row r="777">
      <c r="A777" s="63" t="s">
        <v>7068</v>
      </c>
      <c r="B777" s="53" t="str">
        <f t="array" ref="B777">IFERROR(INDEX(Pesquisa!AL:AL, MATCH(A777, Pesquisa!C:C, 0)), "Não encontrado")</f>
        <v>Não encontrado</v>
      </c>
    </row>
    <row r="778">
      <c r="A778" s="63" t="s">
        <v>7068</v>
      </c>
      <c r="B778" s="53" t="str">
        <f t="array" ref="B778">IFERROR(INDEX(Pesquisa!AL:AL, MATCH(A778, Pesquisa!C:C, 0)), "Não encontrado")</f>
        <v>Não encontrado</v>
      </c>
    </row>
    <row r="779">
      <c r="A779" s="63" t="s">
        <v>7069</v>
      </c>
      <c r="B779" s="53" t="str">
        <f t="array" ref="B779">IFERROR(INDEX(Pesquisa!AL:AL, MATCH(A779, Pesquisa!C:C, 0)), "Não encontrado")</f>
        <v>Não encontrado</v>
      </c>
    </row>
    <row r="780">
      <c r="A780" s="63" t="s">
        <v>7070</v>
      </c>
      <c r="B780" s="53" t="str">
        <f t="array" ref="B780">IFERROR(INDEX(Pesquisa!AL:AL, MATCH(A780, Pesquisa!C:C, 0)), "Não encontrado")</f>
        <v>Não encontrado</v>
      </c>
    </row>
    <row r="781">
      <c r="A781" s="63" t="s">
        <v>7070</v>
      </c>
      <c r="B781" s="53" t="str">
        <f t="array" ref="B781">IFERROR(INDEX(Pesquisa!AL:AL, MATCH(A781, Pesquisa!C:C, 0)), "Não encontrado")</f>
        <v>Não encontrado</v>
      </c>
    </row>
    <row r="782">
      <c r="A782" s="63" t="s">
        <v>7071</v>
      </c>
      <c r="B782" s="53" t="str">
        <f t="array" ref="B782">IFERROR(INDEX(Pesquisa!AL:AL, MATCH(A782, Pesquisa!C:C, 0)), "Não encontrado")</f>
        <v>Não encontrado</v>
      </c>
    </row>
    <row r="783">
      <c r="A783" s="63" t="s">
        <v>7072</v>
      </c>
      <c r="B783" s="53" t="str">
        <f t="array" ref="B783">IFERROR(INDEX(Pesquisa!AL:AL, MATCH(A783, Pesquisa!C:C, 0)), "Não encontrado")</f>
        <v>Não encontrado</v>
      </c>
    </row>
    <row r="784">
      <c r="A784" s="63" t="s">
        <v>7073</v>
      </c>
      <c r="B784" s="53" t="str">
        <f t="array" ref="B784">IFERROR(INDEX(Pesquisa!AL:AL, MATCH(A784, Pesquisa!C:C, 0)), "Não encontrado")</f>
        <v>Não encontrado</v>
      </c>
    </row>
    <row r="785">
      <c r="A785" s="63" t="s">
        <v>7074</v>
      </c>
      <c r="B785" s="53" t="str">
        <f t="array" ref="B785">IFERROR(INDEX(Pesquisa!AL:AL, MATCH(A785, Pesquisa!C:C, 0)), "Não encontrado")</f>
        <v>Não encontrado</v>
      </c>
    </row>
    <row r="786">
      <c r="A786" s="63" t="s">
        <v>7072</v>
      </c>
      <c r="B786" s="53" t="str">
        <f t="array" ref="B786">IFERROR(INDEX(Pesquisa!AL:AL, MATCH(A786, Pesquisa!C:C, 0)), "Não encontrado")</f>
        <v>Não encontrado</v>
      </c>
    </row>
    <row r="787">
      <c r="A787" s="63" t="s">
        <v>7075</v>
      </c>
      <c r="B787" s="53" t="str">
        <f t="array" ref="B787">IFERROR(INDEX(Pesquisa!AL:AL, MATCH(A787, Pesquisa!C:C, 0)), "Não encontrado")</f>
        <v>Não encontrado</v>
      </c>
    </row>
    <row r="788">
      <c r="A788" s="63" t="s">
        <v>7076</v>
      </c>
      <c r="B788" s="53" t="str">
        <f t="array" ref="B788">IFERROR(INDEX(Pesquisa!AL:AL, MATCH(A788, Pesquisa!C:C, 0)), "Não encontrado")</f>
        <v>Não encontrado</v>
      </c>
    </row>
    <row r="789">
      <c r="A789" s="63" t="s">
        <v>7077</v>
      </c>
      <c r="B789" s="53" t="str">
        <f t="array" ref="B789">IFERROR(INDEX(Pesquisa!AL:AL, MATCH(A789, Pesquisa!C:C, 0)), "Não encontrado")</f>
        <v>Não encontrado</v>
      </c>
    </row>
    <row r="790">
      <c r="A790" s="63" t="s">
        <v>7078</v>
      </c>
      <c r="B790" s="53" t="str">
        <f t="array" ref="B790">IFERROR(INDEX(Pesquisa!AL:AL, MATCH(A790, Pesquisa!C:C, 0)), "Não encontrado")</f>
        <v>Não encontrado</v>
      </c>
    </row>
    <row r="791">
      <c r="A791" s="63" t="s">
        <v>7079</v>
      </c>
      <c r="B791" s="53" t="str">
        <f t="array" ref="B791">IFERROR(INDEX(Pesquisa!AL:AL, MATCH(A791, Pesquisa!C:C, 0)), "Não encontrado")</f>
        <v>Não encontrado</v>
      </c>
    </row>
    <row r="792">
      <c r="A792" s="63" t="s">
        <v>7080</v>
      </c>
      <c r="B792" s="53" t="str">
        <f t="array" ref="B792">IFERROR(INDEX(Pesquisa!AL:AL, MATCH(A792, Pesquisa!C:C, 0)), "Não encontrado")</f>
        <v>Não encontrado</v>
      </c>
    </row>
    <row r="793">
      <c r="A793" s="63" t="s">
        <v>7081</v>
      </c>
      <c r="B793" s="53" t="str">
        <f t="array" ref="B793">IFERROR(INDEX(Pesquisa!AL:AL, MATCH(A793, Pesquisa!C:C, 0)), "Não encontrado")</f>
        <v>Não encontrado</v>
      </c>
    </row>
    <row r="794">
      <c r="A794" s="63" t="s">
        <v>7082</v>
      </c>
      <c r="B794" s="53" t="str">
        <f t="array" ref="B794">IFERROR(INDEX(Pesquisa!AL:AL, MATCH(A794, Pesquisa!C:C, 0)), "Não encontrado")</f>
        <v>Não encontrado</v>
      </c>
    </row>
    <row r="795">
      <c r="A795" s="63" t="s">
        <v>7083</v>
      </c>
      <c r="B795" s="53" t="str">
        <f t="array" ref="B795">IFERROR(INDEX(Pesquisa!AL:AL, MATCH(A795, Pesquisa!C:C, 0)), "Não encontrado")</f>
        <v>Não encontrado</v>
      </c>
    </row>
    <row r="796">
      <c r="A796" s="63" t="s">
        <v>7084</v>
      </c>
      <c r="B796" s="53" t="str">
        <f t="array" ref="B796">IFERROR(INDEX(Pesquisa!AL:AL, MATCH(A796, Pesquisa!C:C, 0)), "Não encontrado")</f>
        <v>Não encontrado</v>
      </c>
    </row>
    <row r="797">
      <c r="A797" s="63" t="s">
        <v>7085</v>
      </c>
      <c r="B797" s="53" t="str">
        <f t="array" ref="B797">IFERROR(INDEX(Pesquisa!AL:AL, MATCH(A797, Pesquisa!C:C, 0)), "Não encontrado")</f>
        <v>Não encontrado</v>
      </c>
    </row>
    <row r="798">
      <c r="A798" s="63" t="s">
        <v>7086</v>
      </c>
      <c r="B798" s="53" t="str">
        <f t="array" ref="B798">IFERROR(INDEX(Pesquisa!AL:AL, MATCH(A798, Pesquisa!C:C, 0)), "Não encontrado")</f>
        <v>Não encontrado</v>
      </c>
    </row>
    <row r="799">
      <c r="A799" s="63" t="s">
        <v>7087</v>
      </c>
      <c r="B799" s="53" t="str">
        <f t="array" ref="B799">IFERROR(INDEX(Pesquisa!AL:AL, MATCH(A799, Pesquisa!C:C, 0)), "Não encontrado")</f>
        <v>Não encontrado</v>
      </c>
    </row>
    <row r="800">
      <c r="A800" s="63" t="s">
        <v>7088</v>
      </c>
      <c r="B800" s="53" t="str">
        <f t="array" ref="B800">IFERROR(INDEX(Pesquisa!AL:AL, MATCH(A800, Pesquisa!C:C, 0)), "Não encontrado")</f>
        <v>Não encontrado</v>
      </c>
    </row>
    <row r="801">
      <c r="A801" s="63" t="s">
        <v>7088</v>
      </c>
      <c r="B801" s="53" t="str">
        <f t="array" ref="B801">IFERROR(INDEX(Pesquisa!AL:AL, MATCH(A801, Pesquisa!C:C, 0)), "Não encontrado")</f>
        <v>Não encontrado</v>
      </c>
    </row>
    <row r="802">
      <c r="A802" s="63" t="s">
        <v>7089</v>
      </c>
      <c r="B802" s="53" t="str">
        <f t="array" ref="B802">IFERROR(INDEX(Pesquisa!AL:AL, MATCH(A802, Pesquisa!C:C, 0)), "Não encontrado")</f>
        <v>Não encontrado</v>
      </c>
    </row>
    <row r="803">
      <c r="A803" s="63" t="s">
        <v>7090</v>
      </c>
      <c r="B803" s="53" t="str">
        <f t="array" ref="B803">IFERROR(INDEX(Pesquisa!AL:AL, MATCH(A803, Pesquisa!C:C, 0)), "Não encontrado")</f>
        <v>Não encontrado</v>
      </c>
    </row>
    <row r="804">
      <c r="A804" s="63" t="s">
        <v>7091</v>
      </c>
      <c r="B804" s="53" t="str">
        <f t="array" ref="B804">IFERROR(INDEX(Pesquisa!AL:AL, MATCH(A804, Pesquisa!C:C, 0)), "Não encontrado")</f>
        <v>Não encontrado</v>
      </c>
    </row>
    <row r="805">
      <c r="A805" s="63" t="s">
        <v>7092</v>
      </c>
      <c r="B805" s="53" t="str">
        <f t="array" ref="B805">IFERROR(INDEX(Pesquisa!AL:AL, MATCH(A805, Pesquisa!C:C, 0)), "Não encontrado")</f>
        <v>Não encontrado</v>
      </c>
    </row>
    <row r="806">
      <c r="A806" s="63" t="s">
        <v>7093</v>
      </c>
      <c r="B806" s="53" t="str">
        <f t="array" ref="B806">IFERROR(INDEX(Pesquisa!AL:AL, MATCH(A806, Pesquisa!C:C, 0)), "Não encontrado")</f>
        <v>Não encontrado</v>
      </c>
    </row>
    <row r="807">
      <c r="A807" s="63" t="s">
        <v>7094</v>
      </c>
      <c r="B807" s="53" t="str">
        <f t="array" ref="B807">IFERROR(INDEX(Pesquisa!AL:AL, MATCH(A807, Pesquisa!C:C, 0)), "Não encontrado")</f>
        <v>Não encontrado</v>
      </c>
    </row>
    <row r="808">
      <c r="A808" s="63" t="s">
        <v>7095</v>
      </c>
      <c r="B808" s="53" t="str">
        <f t="array" ref="B808">IFERROR(INDEX(Pesquisa!AL:AL, MATCH(A808, Pesquisa!C:C, 0)), "Não encontrado")</f>
        <v>Não encontrado</v>
      </c>
    </row>
    <row r="809">
      <c r="A809" s="63" t="s">
        <v>7096</v>
      </c>
      <c r="B809" s="53" t="str">
        <f t="array" ref="B809">IFERROR(INDEX(Pesquisa!AL:AL, MATCH(A809, Pesquisa!C:C, 0)), "Não encontrado")</f>
        <v>Não encontrado</v>
      </c>
    </row>
    <row r="810">
      <c r="A810" s="63" t="s">
        <v>7096</v>
      </c>
      <c r="B810" s="53" t="str">
        <f t="array" ref="B810">IFERROR(INDEX(Pesquisa!AL:AL, MATCH(A810, Pesquisa!C:C, 0)), "Não encontrado")</f>
        <v>Não encontrado</v>
      </c>
    </row>
    <row r="811">
      <c r="A811" s="63" t="s">
        <v>7097</v>
      </c>
      <c r="B811" s="53" t="str">
        <f t="array" ref="B811">IFERROR(INDEX(Pesquisa!AL:AL, MATCH(A811, Pesquisa!C:C, 0)), "Não encontrado")</f>
        <v>Não encontrado</v>
      </c>
    </row>
    <row r="812">
      <c r="A812" s="63" t="s">
        <v>7098</v>
      </c>
      <c r="B812" s="53" t="str">
        <f t="array" ref="B812">IFERROR(INDEX(Pesquisa!AL:AL, MATCH(A812, Pesquisa!C:C, 0)), "Não encontrado")</f>
        <v>Não encontrado</v>
      </c>
    </row>
    <row r="813">
      <c r="A813" s="63" t="s">
        <v>7099</v>
      </c>
      <c r="B813" s="53" t="str">
        <f t="array" ref="B813">IFERROR(INDEX(Pesquisa!AL:AL, MATCH(A813, Pesquisa!C:C, 0)), "Não encontrado")</f>
        <v>Não encontrado</v>
      </c>
    </row>
    <row r="814">
      <c r="A814" s="63" t="s">
        <v>7098</v>
      </c>
      <c r="B814" s="53" t="str">
        <f t="array" ref="B814">IFERROR(INDEX(Pesquisa!AL:AL, MATCH(A814, Pesquisa!C:C, 0)), "Não encontrado")</f>
        <v>Não encontrado</v>
      </c>
    </row>
    <row r="815">
      <c r="A815" s="63" t="s">
        <v>7100</v>
      </c>
      <c r="B815" s="53" t="str">
        <f t="array" ref="B815">IFERROR(INDEX(Pesquisa!AL:AL, MATCH(A815, Pesquisa!C:C, 0)), "Não encontrado")</f>
        <v>Não encontrado</v>
      </c>
    </row>
    <row r="816">
      <c r="A816" s="63" t="s">
        <v>7101</v>
      </c>
      <c r="B816" s="53" t="str">
        <f t="array" ref="B816">IFERROR(INDEX(Pesquisa!AL:AL, MATCH(A816, Pesquisa!C:C, 0)), "Não encontrado")</f>
        <v>Não encontrado</v>
      </c>
    </row>
    <row r="817">
      <c r="A817" s="63" t="s">
        <v>7102</v>
      </c>
      <c r="B817" s="53" t="str">
        <f t="array" ref="B817">IFERROR(INDEX(Pesquisa!AL:AL, MATCH(A817, Pesquisa!C:C, 0)), "Não encontrado")</f>
        <v>Não encontrado</v>
      </c>
    </row>
    <row r="818">
      <c r="A818" s="63" t="s">
        <v>7103</v>
      </c>
      <c r="B818" s="53" t="str">
        <f t="array" ref="B818">IFERROR(INDEX(Pesquisa!AL:AL, MATCH(A818, Pesquisa!C:C, 0)), "Não encontrado")</f>
        <v>Não encontrado</v>
      </c>
    </row>
    <row r="819">
      <c r="A819" s="63" t="s">
        <v>7104</v>
      </c>
      <c r="B819" s="53" t="str">
        <f t="array" ref="B819">IFERROR(INDEX(Pesquisa!AL:AL, MATCH(A819, Pesquisa!C:C, 0)), "Não encontrado")</f>
        <v>Não encontrado</v>
      </c>
    </row>
    <row r="820">
      <c r="A820" s="63" t="s">
        <v>7105</v>
      </c>
      <c r="B820" s="53" t="str">
        <f t="array" ref="B820">IFERROR(INDEX(Pesquisa!AL:AL, MATCH(A820, Pesquisa!C:C, 0)), "Não encontrado")</f>
        <v>Não encontrado</v>
      </c>
    </row>
    <row r="821">
      <c r="A821" s="63" t="s">
        <v>7106</v>
      </c>
      <c r="B821" s="53" t="str">
        <f t="array" ref="B821">IFERROR(INDEX(Pesquisa!AL:AL, MATCH(A821, Pesquisa!C:C, 0)), "Não encontrado")</f>
        <v>Não encontrado</v>
      </c>
    </row>
    <row r="822">
      <c r="A822" s="63" t="s">
        <v>7107</v>
      </c>
      <c r="B822" s="53" t="str">
        <f t="array" ref="B822">IFERROR(INDEX(Pesquisa!AL:AL, MATCH(A822, Pesquisa!C:C, 0)), "Não encontrado")</f>
        <v>Não encontrado</v>
      </c>
    </row>
    <row r="823">
      <c r="A823" s="63" t="s">
        <v>7106</v>
      </c>
      <c r="B823" s="53" t="str">
        <f t="array" ref="B823">IFERROR(INDEX(Pesquisa!AL:AL, MATCH(A823, Pesquisa!C:C, 0)), "Não encontrado")</f>
        <v>Não encontrado</v>
      </c>
    </row>
    <row r="824">
      <c r="A824" s="63" t="s">
        <v>7108</v>
      </c>
      <c r="B824" s="53" t="str">
        <f t="array" ref="B824">IFERROR(INDEX(Pesquisa!AL:AL, MATCH(A824, Pesquisa!C:C, 0)), "Não encontrado")</f>
        <v>Não encontrado</v>
      </c>
    </row>
    <row r="825">
      <c r="A825" s="63" t="s">
        <v>7107</v>
      </c>
      <c r="B825" s="53" t="str">
        <f t="array" ref="B825">IFERROR(INDEX(Pesquisa!AL:AL, MATCH(A825, Pesquisa!C:C, 0)), "Não encontrado")</f>
        <v>Não encontrado</v>
      </c>
    </row>
    <row r="826">
      <c r="A826" s="63" t="s">
        <v>7109</v>
      </c>
      <c r="B826" s="53" t="str">
        <f t="array" ref="B826">IFERROR(INDEX(Pesquisa!AL:AL, MATCH(A826, Pesquisa!C:C, 0)), "Não encontrado")</f>
        <v>Não encontrado</v>
      </c>
    </row>
    <row r="827">
      <c r="A827" s="63" t="s">
        <v>7110</v>
      </c>
      <c r="B827" s="53" t="str">
        <f t="array" ref="B827">IFERROR(INDEX(Pesquisa!AL:AL, MATCH(A827, Pesquisa!C:C, 0)), "Não encontrado")</f>
        <v>Não encontrado</v>
      </c>
    </row>
    <row r="828">
      <c r="A828" s="63" t="s">
        <v>7111</v>
      </c>
      <c r="B828" s="53" t="str">
        <f t="array" ref="B828">IFERROR(INDEX(Pesquisa!AL:AL, MATCH(A828, Pesquisa!C:C, 0)), "Não encontrado")</f>
        <v>Não encontrado</v>
      </c>
    </row>
    <row r="829">
      <c r="A829" s="63" t="s">
        <v>7112</v>
      </c>
      <c r="B829" s="53" t="str">
        <f t="array" ref="B829">IFERROR(INDEX(Pesquisa!AL:AL, MATCH(A829, Pesquisa!C:C, 0)), "Não encontrado")</f>
        <v>Não encontrado</v>
      </c>
    </row>
    <row r="830">
      <c r="A830" s="63" t="s">
        <v>7113</v>
      </c>
      <c r="B830" s="53" t="str">
        <f t="array" ref="B830">IFERROR(INDEX(Pesquisa!AL:AL, MATCH(A830, Pesquisa!C:C, 0)), "Não encontrado")</f>
        <v>Não encontrado</v>
      </c>
    </row>
    <row r="831">
      <c r="A831" s="63" t="s">
        <v>7114</v>
      </c>
      <c r="B831" s="53" t="str">
        <f t="array" ref="B831">IFERROR(INDEX(Pesquisa!AL:AL, MATCH(A831, Pesquisa!C:C, 0)), "Não encontrado")</f>
        <v>Não encontrado</v>
      </c>
    </row>
    <row r="832">
      <c r="A832" s="63" t="s">
        <v>7113</v>
      </c>
      <c r="B832" s="53" t="str">
        <f t="array" ref="B832">IFERROR(INDEX(Pesquisa!AL:AL, MATCH(A832, Pesquisa!C:C, 0)), "Não encontrado")</f>
        <v>Não encontrado</v>
      </c>
    </row>
    <row r="833">
      <c r="A833" s="63" t="s">
        <v>7115</v>
      </c>
      <c r="B833" s="53" t="str">
        <f t="array" ref="B833">IFERROR(INDEX(Pesquisa!AL:AL, MATCH(A833, Pesquisa!C:C, 0)), "Não encontrado")</f>
        <v>Não encontrado</v>
      </c>
    </row>
    <row r="834">
      <c r="A834" s="63" t="s">
        <v>7116</v>
      </c>
      <c r="B834" s="53" t="str">
        <f t="array" ref="B834">IFERROR(INDEX(Pesquisa!AL:AL, MATCH(A834, Pesquisa!C:C, 0)), "Não encontrado")</f>
        <v>Não encontrado</v>
      </c>
    </row>
    <row r="835">
      <c r="A835" s="63" t="s">
        <v>7117</v>
      </c>
      <c r="B835" s="53" t="str">
        <f t="array" ref="B835">IFERROR(INDEX(Pesquisa!AL:AL, MATCH(A835, Pesquisa!C:C, 0)), "Não encontrado")</f>
        <v>Não encontrado</v>
      </c>
    </row>
    <row r="836">
      <c r="A836" s="63" t="s">
        <v>7118</v>
      </c>
      <c r="B836" s="53" t="str">
        <f t="array" ref="B836">IFERROR(INDEX(Pesquisa!AL:AL, MATCH(A836, Pesquisa!C:C, 0)), "Não encontrado")</f>
        <v>Não encontrado</v>
      </c>
    </row>
    <row r="837">
      <c r="A837" s="63" t="s">
        <v>7119</v>
      </c>
      <c r="B837" s="53" t="str">
        <f t="array" ref="B837">IFERROR(INDEX(Pesquisa!AL:AL, MATCH(A837, Pesquisa!C:C, 0)), "Não encontrado")</f>
        <v>Não encontrado</v>
      </c>
    </row>
    <row r="838">
      <c r="A838" s="63" t="s">
        <v>7120</v>
      </c>
      <c r="B838" s="53" t="str">
        <f t="array" ref="B838">IFERROR(INDEX(Pesquisa!AL:AL, MATCH(A838, Pesquisa!C:C, 0)), "Não encontrado")</f>
        <v>Não encontrado</v>
      </c>
    </row>
    <row r="839">
      <c r="A839" s="63" t="s">
        <v>7121</v>
      </c>
      <c r="B839" s="53" t="str">
        <f t="array" ref="B839">IFERROR(INDEX(Pesquisa!AL:AL, MATCH(A839, Pesquisa!C:C, 0)), "Não encontrado")</f>
        <v>Não encontrado</v>
      </c>
    </row>
    <row r="840">
      <c r="A840" s="63" t="s">
        <v>7122</v>
      </c>
      <c r="B840" s="53" t="str">
        <f t="array" ref="B840">IFERROR(INDEX(Pesquisa!AL:AL, MATCH(A840, Pesquisa!C:C, 0)), "Não encontrado")</f>
        <v>Não encontrado</v>
      </c>
    </row>
    <row r="841">
      <c r="A841" s="63" t="s">
        <v>7123</v>
      </c>
      <c r="B841" s="53" t="str">
        <f t="array" ref="B841">IFERROR(INDEX(Pesquisa!AL:AL, MATCH(A841, Pesquisa!C:C, 0)), "Não encontrado")</f>
        <v>Não encontrado</v>
      </c>
    </row>
    <row r="842">
      <c r="A842" s="63" t="s">
        <v>7124</v>
      </c>
      <c r="B842" s="53" t="str">
        <f t="array" ref="B842">IFERROR(INDEX(Pesquisa!AL:AL, MATCH(A842, Pesquisa!C:C, 0)), "Não encontrado")</f>
        <v>Não encontrado</v>
      </c>
    </row>
    <row r="843">
      <c r="A843" s="63" t="s">
        <v>7125</v>
      </c>
      <c r="B843" s="53" t="str">
        <f t="array" ref="B843">IFERROR(INDEX(Pesquisa!AL:AL, MATCH(A843, Pesquisa!C:C, 0)), "Não encontrado")</f>
        <v>Não encontrado</v>
      </c>
    </row>
    <row r="844">
      <c r="A844" s="63" t="s">
        <v>7125</v>
      </c>
      <c r="B844" s="53" t="str">
        <f t="array" ref="B844">IFERROR(INDEX(Pesquisa!AL:AL, MATCH(A844, Pesquisa!C:C, 0)), "Não encontrado")</f>
        <v>Não encontrado</v>
      </c>
    </row>
    <row r="845">
      <c r="A845" s="63" t="s">
        <v>7126</v>
      </c>
      <c r="B845" s="53" t="str">
        <f t="array" ref="B845">IFERROR(INDEX(Pesquisa!AL:AL, MATCH(A845, Pesquisa!C:C, 0)), "Não encontrado")</f>
        <v>Não encontrado</v>
      </c>
    </row>
    <row r="846">
      <c r="A846" s="63" t="s">
        <v>7127</v>
      </c>
      <c r="B846" s="53" t="str">
        <f t="array" ref="B846">IFERROR(INDEX(Pesquisa!AL:AL, MATCH(A846, Pesquisa!C:C, 0)), "Não encontrado")</f>
        <v>Não encontrado</v>
      </c>
    </row>
    <row r="847">
      <c r="A847" s="63" t="s">
        <v>7128</v>
      </c>
      <c r="B847" s="53" t="str">
        <f t="array" ref="B847">IFERROR(INDEX(Pesquisa!AL:AL, MATCH(A847, Pesquisa!C:C, 0)), "Não encontrado")</f>
        <v>Não encontrado</v>
      </c>
    </row>
    <row r="848">
      <c r="A848" s="63" t="s">
        <v>7129</v>
      </c>
      <c r="B848" s="53" t="str">
        <f t="array" ref="B848">IFERROR(INDEX(Pesquisa!AL:AL, MATCH(A848, Pesquisa!C:C, 0)), "Não encontrado")</f>
        <v>Não encontrado</v>
      </c>
    </row>
    <row r="849">
      <c r="A849" s="63" t="s">
        <v>7130</v>
      </c>
      <c r="B849" s="53" t="str">
        <f t="array" ref="B849">IFERROR(INDEX(Pesquisa!AL:AL, MATCH(A849, Pesquisa!C:C, 0)), "Não encontrado")</f>
        <v>Não encontrado</v>
      </c>
    </row>
    <row r="850">
      <c r="A850" s="63" t="s">
        <v>7130</v>
      </c>
      <c r="B850" s="53" t="str">
        <f t="array" ref="B850">IFERROR(INDEX(Pesquisa!AL:AL, MATCH(A850, Pesquisa!C:C, 0)), "Não encontrado")</f>
        <v>Não encontrado</v>
      </c>
    </row>
    <row r="851">
      <c r="A851" s="63" t="s">
        <v>7131</v>
      </c>
      <c r="B851" s="53" t="str">
        <f t="array" ref="B851">IFERROR(INDEX(Pesquisa!AL:AL, MATCH(A851, Pesquisa!C:C, 0)), "Não encontrado")</f>
        <v>Não encontrado</v>
      </c>
    </row>
    <row r="852">
      <c r="A852" s="63" t="s">
        <v>7131</v>
      </c>
      <c r="B852" s="53" t="str">
        <f t="array" ref="B852">IFERROR(INDEX(Pesquisa!AL:AL, MATCH(A852, Pesquisa!C:C, 0)), "Não encontrado")</f>
        <v>Não encontrado</v>
      </c>
    </row>
    <row r="853">
      <c r="A853" s="63" t="s">
        <v>6736</v>
      </c>
      <c r="B853" s="53" t="str">
        <f t="array" ref="B853">IFERROR(INDEX(Pesquisa!AL:AL, MATCH(A853, Pesquisa!C:C, 0)), "Não encontrado")</f>
        <v>Não encontrado</v>
      </c>
    </row>
    <row r="854">
      <c r="A854" s="63" t="s">
        <v>7132</v>
      </c>
      <c r="B854" s="53" t="str">
        <f t="array" ref="B854">IFERROR(INDEX(Pesquisa!AL:AL, MATCH(A854, Pesquisa!C:C, 0)), "Não encontrado")</f>
        <v>Não encontrado</v>
      </c>
    </row>
    <row r="855">
      <c r="A855" s="63" t="s">
        <v>7133</v>
      </c>
      <c r="B855" s="53" t="str">
        <f t="array" ref="B855">IFERROR(INDEX(Pesquisa!AL:AL, MATCH(A855, Pesquisa!C:C, 0)), "Não encontrado")</f>
        <v>Não encontrado</v>
      </c>
    </row>
    <row r="856">
      <c r="A856" s="63" t="s">
        <v>7134</v>
      </c>
      <c r="B856" s="53" t="str">
        <f t="array" ref="B856">IFERROR(INDEX(Pesquisa!AL:AL, MATCH(A856, Pesquisa!C:C, 0)), "Não encontrado")</f>
        <v>Não encontrado</v>
      </c>
    </row>
    <row r="857">
      <c r="A857" s="63" t="s">
        <v>7135</v>
      </c>
      <c r="B857" s="53" t="str">
        <f t="array" ref="B857">IFERROR(INDEX(Pesquisa!AL:AL, MATCH(A857, Pesquisa!C:C, 0)), "Não encontrado")</f>
        <v>Não encontrado</v>
      </c>
    </row>
    <row r="858">
      <c r="A858" s="63" t="s">
        <v>7136</v>
      </c>
      <c r="B858" s="53" t="str">
        <f t="array" ref="B858">IFERROR(INDEX(Pesquisa!AL:AL, MATCH(A858, Pesquisa!C:C, 0)), "Não encontrado")</f>
        <v>Não encontrado</v>
      </c>
    </row>
    <row r="859">
      <c r="A859" s="63" t="s">
        <v>7136</v>
      </c>
      <c r="B859" s="53" t="str">
        <f t="array" ref="B859">IFERROR(INDEX(Pesquisa!AL:AL, MATCH(A859, Pesquisa!C:C, 0)), "Não encontrado")</f>
        <v>Não encontrado</v>
      </c>
    </row>
    <row r="860">
      <c r="A860" s="63" t="s">
        <v>7122</v>
      </c>
      <c r="B860" s="53" t="str">
        <f t="array" ref="B860">IFERROR(INDEX(Pesquisa!AL:AL, MATCH(A860, Pesquisa!C:C, 0)), "Não encontrado")</f>
        <v>Não encontrado</v>
      </c>
    </row>
    <row r="861">
      <c r="A861" s="63" t="s">
        <v>7137</v>
      </c>
      <c r="B861" s="53" t="str">
        <f t="array" ref="B861">IFERROR(INDEX(Pesquisa!AL:AL, MATCH(A861, Pesquisa!C:C, 0)), "Não encontrado")</f>
        <v>Não encontrado</v>
      </c>
    </row>
    <row r="862">
      <c r="A862" s="63" t="s">
        <v>7138</v>
      </c>
      <c r="B862" s="53" t="str">
        <f t="array" ref="B862">IFERROR(INDEX(Pesquisa!AL:AL, MATCH(A862, Pesquisa!C:C, 0)), "Não encontrado")</f>
        <v>Não encontrado</v>
      </c>
    </row>
    <row r="863">
      <c r="A863" s="63" t="s">
        <v>7139</v>
      </c>
      <c r="B863" s="53" t="str">
        <f t="array" ref="B863">IFERROR(INDEX(Pesquisa!AL:AL, MATCH(A863, Pesquisa!C:C, 0)), "Não encontrado")</f>
        <v>Não encontrado</v>
      </c>
    </row>
    <row r="864">
      <c r="A864" s="63" t="s">
        <v>7140</v>
      </c>
      <c r="B864" s="53" t="str">
        <f t="array" ref="B864">IFERROR(INDEX(Pesquisa!AL:AL, MATCH(A864, Pesquisa!C:C, 0)), "Não encontrado")</f>
        <v>Não encontrado</v>
      </c>
    </row>
    <row r="865">
      <c r="A865" s="63" t="s">
        <v>7141</v>
      </c>
      <c r="B865" s="53" t="str">
        <f t="array" ref="B865">IFERROR(INDEX(Pesquisa!AL:AL, MATCH(A865, Pesquisa!C:C, 0)), "Não encontrado")</f>
        <v>Não encontrado</v>
      </c>
    </row>
    <row r="866">
      <c r="A866" s="63" t="s">
        <v>7142</v>
      </c>
      <c r="B866" s="53" t="str">
        <f t="array" ref="B866">IFERROR(INDEX(Pesquisa!AL:AL, MATCH(A866, Pesquisa!C:C, 0)), "Não encontrado")</f>
        <v>Não encontrado</v>
      </c>
    </row>
    <row r="867">
      <c r="A867" s="63" t="s">
        <v>7143</v>
      </c>
      <c r="B867" s="53" t="str">
        <f t="array" ref="B867">IFERROR(INDEX(Pesquisa!AL:AL, MATCH(A867, Pesquisa!C:C, 0)), "Não encontrado")</f>
        <v>Não encontrado</v>
      </c>
    </row>
    <row r="868">
      <c r="A868" s="63" t="s">
        <v>7144</v>
      </c>
      <c r="B868" s="53" t="str">
        <f t="array" ref="B868">IFERROR(INDEX(Pesquisa!AL:AL, MATCH(A868, Pesquisa!C:C, 0)), "Não encontrado")</f>
        <v>Não encontrado</v>
      </c>
    </row>
    <row r="869">
      <c r="A869" s="63" t="s">
        <v>7145</v>
      </c>
      <c r="B869" s="53" t="str">
        <f t="array" ref="B869">IFERROR(INDEX(Pesquisa!AL:AL, MATCH(A869, Pesquisa!C:C, 0)), "Não encontrado")</f>
        <v>Não encontrado</v>
      </c>
    </row>
    <row r="870">
      <c r="A870" s="63" t="s">
        <v>7146</v>
      </c>
      <c r="B870" s="53" t="str">
        <f t="array" ref="B870">IFERROR(INDEX(Pesquisa!AL:AL, MATCH(A870, Pesquisa!C:C, 0)), "Não encontrado")</f>
        <v>Não encontrado</v>
      </c>
    </row>
    <row r="871">
      <c r="A871" s="63" t="s">
        <v>7147</v>
      </c>
      <c r="B871" s="53" t="str">
        <f t="array" ref="B871">IFERROR(INDEX(Pesquisa!AL:AL, MATCH(A871, Pesquisa!C:C, 0)), "Não encontrado")</f>
        <v>Não encontrado</v>
      </c>
    </row>
    <row r="872">
      <c r="A872" s="63" t="s">
        <v>7147</v>
      </c>
      <c r="B872" s="53" t="str">
        <f t="array" ref="B872">IFERROR(INDEX(Pesquisa!AL:AL, MATCH(A872, Pesquisa!C:C, 0)), "Não encontrado")</f>
        <v>Não encontrado</v>
      </c>
    </row>
    <row r="873">
      <c r="A873" s="63" t="s">
        <v>7148</v>
      </c>
      <c r="B873" s="53" t="str">
        <f t="array" ref="B873">IFERROR(INDEX(Pesquisa!AL:AL, MATCH(A873, Pesquisa!C:C, 0)), "Não encontrado")</f>
        <v>Não encontrado</v>
      </c>
    </row>
    <row r="874">
      <c r="A874" s="63" t="s">
        <v>7148</v>
      </c>
      <c r="B874" s="53" t="str">
        <f t="array" ref="B874">IFERROR(INDEX(Pesquisa!AL:AL, MATCH(A874, Pesquisa!C:C, 0)), "Não encontrado")</f>
        <v>Não encontrado</v>
      </c>
    </row>
    <row r="875">
      <c r="A875" s="63" t="s">
        <v>7149</v>
      </c>
      <c r="B875" s="53" t="str">
        <f t="array" ref="B875">IFERROR(INDEX(Pesquisa!AL:AL, MATCH(A875, Pesquisa!C:C, 0)), "Não encontrado")</f>
        <v>Não encontrado</v>
      </c>
    </row>
    <row r="876">
      <c r="A876" s="63" t="s">
        <v>7150</v>
      </c>
      <c r="B876" s="53" t="str">
        <f t="array" ref="B876">IFERROR(INDEX(Pesquisa!AL:AL, MATCH(A876, Pesquisa!C:C, 0)), "Não encontrado")</f>
        <v>Não encontrado</v>
      </c>
    </row>
    <row r="877">
      <c r="A877" s="63" t="s">
        <v>7151</v>
      </c>
      <c r="B877" s="53" t="str">
        <f t="array" ref="B877">IFERROR(INDEX(Pesquisa!AL:AL, MATCH(A877, Pesquisa!C:C, 0)), "Não encontrado")</f>
        <v>Não encontrado</v>
      </c>
    </row>
    <row r="878">
      <c r="A878" s="63" t="s">
        <v>491</v>
      </c>
      <c r="B878" s="53" t="str">
        <f t="array" ref="B878">IFERROR(INDEX(Pesquisa!AL:AL, MATCH(A878, Pesquisa!C:C, 0)), "Não encontrado")</f>
        <v>C</v>
      </c>
    </row>
    <row r="879">
      <c r="A879" s="63" t="s">
        <v>7152</v>
      </c>
      <c r="B879" s="53" t="str">
        <f t="array" ref="B879">IFERROR(INDEX(Pesquisa!AL:AL, MATCH(A879, Pesquisa!C:C, 0)), "Não encontrado")</f>
        <v>Não encontrado</v>
      </c>
    </row>
    <row r="880">
      <c r="A880" s="63" t="s">
        <v>7153</v>
      </c>
      <c r="B880" s="53" t="str">
        <f t="array" ref="B880">IFERROR(INDEX(Pesquisa!AL:AL, MATCH(A880, Pesquisa!C:C, 0)), "Não encontrado")</f>
        <v>Não encontrado</v>
      </c>
    </row>
    <row r="881">
      <c r="A881" s="63" t="s">
        <v>7154</v>
      </c>
      <c r="B881" s="53" t="str">
        <f t="array" ref="B881">IFERROR(INDEX(Pesquisa!AL:AL, MATCH(A881, Pesquisa!C:C, 0)), "Não encontrado")</f>
        <v>Não encontrado</v>
      </c>
    </row>
    <row r="882">
      <c r="A882" s="63" t="s">
        <v>7155</v>
      </c>
      <c r="B882" s="53" t="str">
        <f t="array" ref="B882">IFERROR(INDEX(Pesquisa!AL:AL, MATCH(A882, Pesquisa!C:C, 0)), "Não encontrado")</f>
        <v>Não encontrado</v>
      </c>
    </row>
    <row r="883">
      <c r="A883" s="63" t="s">
        <v>6502</v>
      </c>
      <c r="B883" s="53" t="str">
        <f t="array" ref="B883">IFERROR(INDEX(Pesquisa!AL:AL, MATCH(A883, Pesquisa!C:C, 0)), "Não encontrado")</f>
        <v>Não encontrado</v>
      </c>
    </row>
    <row r="884">
      <c r="A884" s="63" t="s">
        <v>7156</v>
      </c>
      <c r="B884" s="53" t="str">
        <f t="array" ref="B884">IFERROR(INDEX(Pesquisa!AL:AL, MATCH(A884, Pesquisa!C:C, 0)), "Não encontrado")</f>
        <v>Não encontrado</v>
      </c>
    </row>
    <row r="885">
      <c r="A885" s="63" t="s">
        <v>7156</v>
      </c>
      <c r="B885" s="53" t="str">
        <f t="array" ref="B885">IFERROR(INDEX(Pesquisa!AL:AL, MATCH(A885, Pesquisa!C:C, 0)), "Não encontrado")</f>
        <v>Não encontrado</v>
      </c>
    </row>
    <row r="886">
      <c r="A886" s="63" t="s">
        <v>7157</v>
      </c>
      <c r="B886" s="53" t="str">
        <f t="array" ref="B886">IFERROR(INDEX(Pesquisa!AL:AL, MATCH(A886, Pesquisa!C:C, 0)), "Não encontrado")</f>
        <v>Não encontrado</v>
      </c>
    </row>
    <row r="887">
      <c r="A887" s="63" t="s">
        <v>7158</v>
      </c>
      <c r="B887" s="53" t="str">
        <f t="array" ref="B887">IFERROR(INDEX(Pesquisa!AL:AL, MATCH(A887, Pesquisa!C:C, 0)), "Não encontrado")</f>
        <v>Não encontrado</v>
      </c>
    </row>
    <row r="888">
      <c r="A888" s="63" t="s">
        <v>7159</v>
      </c>
      <c r="B888" s="53" t="str">
        <f t="array" ref="B888">IFERROR(INDEX(Pesquisa!AL:AL, MATCH(A888, Pesquisa!C:C, 0)), "Não encontrado")</f>
        <v>Não encontrado</v>
      </c>
    </row>
    <row r="889">
      <c r="A889" s="63" t="s">
        <v>7160</v>
      </c>
      <c r="B889" s="53" t="str">
        <f t="array" ref="B889">IFERROR(INDEX(Pesquisa!AL:AL, MATCH(A889, Pesquisa!C:C, 0)), "Não encontrado")</f>
        <v>Não encontrado</v>
      </c>
    </row>
    <row r="890">
      <c r="A890" s="63" t="s">
        <v>7160</v>
      </c>
      <c r="B890" s="53" t="str">
        <f t="array" ref="B890">IFERROR(INDEX(Pesquisa!AL:AL, MATCH(A890, Pesquisa!C:C, 0)), "Não encontrado")</f>
        <v>Não encontrado</v>
      </c>
    </row>
    <row r="891">
      <c r="A891" s="63" t="s">
        <v>7161</v>
      </c>
      <c r="B891" s="53" t="str">
        <f t="array" ref="B891">IFERROR(INDEX(Pesquisa!AL:AL, MATCH(A891, Pesquisa!C:C, 0)), "Não encontrado")</f>
        <v>Não encontrado</v>
      </c>
    </row>
    <row r="892">
      <c r="A892" s="63" t="s">
        <v>7162</v>
      </c>
      <c r="B892" s="53" t="str">
        <f t="array" ref="B892">IFERROR(INDEX(Pesquisa!AL:AL, MATCH(A892, Pesquisa!C:C, 0)), "Não encontrado")</f>
        <v>Não encontrado</v>
      </c>
    </row>
    <row r="893">
      <c r="A893" s="63" t="s">
        <v>7162</v>
      </c>
      <c r="B893" s="53" t="str">
        <f t="array" ref="B893">IFERROR(INDEX(Pesquisa!AL:AL, MATCH(A893, Pesquisa!C:C, 0)), "Não encontrado")</f>
        <v>Não encontrado</v>
      </c>
    </row>
    <row r="894">
      <c r="A894" s="63" t="s">
        <v>7163</v>
      </c>
      <c r="B894" s="53" t="str">
        <f t="array" ref="B894">IFERROR(INDEX(Pesquisa!AL:AL, MATCH(A894, Pesquisa!C:C, 0)), "Não encontrado")</f>
        <v>Não encontrado</v>
      </c>
    </row>
    <row r="895">
      <c r="A895" s="63" t="s">
        <v>7164</v>
      </c>
      <c r="B895" s="53" t="str">
        <f t="array" ref="B895">IFERROR(INDEX(Pesquisa!AL:AL, MATCH(A895, Pesquisa!C:C, 0)), "Não encontrado")</f>
        <v>Não encontrado</v>
      </c>
    </row>
    <row r="896">
      <c r="A896" s="63" t="s">
        <v>7165</v>
      </c>
      <c r="B896" s="53" t="str">
        <f t="array" ref="B896">IFERROR(INDEX(Pesquisa!AL:AL, MATCH(A896, Pesquisa!C:C, 0)), "Não encontrado")</f>
        <v>Não encontrado</v>
      </c>
    </row>
    <row r="897">
      <c r="A897" s="63" t="s">
        <v>7166</v>
      </c>
      <c r="B897" s="53" t="str">
        <f t="array" ref="B897">IFERROR(INDEX(Pesquisa!AL:AL, MATCH(A897, Pesquisa!C:C, 0)), "Não encontrado")</f>
        <v>Não encontrado</v>
      </c>
    </row>
    <row r="898">
      <c r="A898" s="63" t="s">
        <v>7167</v>
      </c>
      <c r="B898" s="53" t="str">
        <f t="array" ref="B898">IFERROR(INDEX(Pesquisa!AL:AL, MATCH(A898, Pesquisa!C:C, 0)), "Não encontrado")</f>
        <v>Não encontrado</v>
      </c>
    </row>
    <row r="899">
      <c r="A899" s="63" t="s">
        <v>7168</v>
      </c>
      <c r="B899" s="53" t="str">
        <f t="array" ref="B899">IFERROR(INDEX(Pesquisa!AL:AL, MATCH(A899, Pesquisa!C:C, 0)), "Não encontrado")</f>
        <v>Não encontrado</v>
      </c>
    </row>
    <row r="900">
      <c r="A900" s="63" t="s">
        <v>5085</v>
      </c>
      <c r="B900" s="53" t="str">
        <f t="array" ref="B900">IFERROR(INDEX(Pesquisa!AL:AL, MATCH(A900, Pesquisa!C:C, 0)), "Não encontrado")</f>
        <v>B</v>
      </c>
    </row>
    <row r="901">
      <c r="A901" s="63" t="s">
        <v>3581</v>
      </c>
      <c r="B901" s="53" t="str">
        <f t="array" ref="B901">IFERROR(INDEX(Pesquisa!AL:AL, MATCH(A901, Pesquisa!C:C, 0)), "Não encontrado")</f>
        <v>B</v>
      </c>
    </row>
    <row r="902">
      <c r="A902" s="63" t="s">
        <v>461</v>
      </c>
      <c r="B902" s="53" t="str">
        <f t="array" ref="B902">IFERROR(INDEX(Pesquisa!AL:AL, MATCH(A902, Pesquisa!C:C, 0)), "Não encontrado")</f>
        <v>A</v>
      </c>
    </row>
    <row r="903">
      <c r="A903" s="63" t="s">
        <v>2518</v>
      </c>
      <c r="B903" s="53" t="str">
        <f t="array" ref="B903">IFERROR(INDEX(Pesquisa!AL:AL, MATCH(A903, Pesquisa!C:C, 0)), "Não encontrado")</f>
        <v>A</v>
      </c>
    </row>
    <row r="904">
      <c r="A904" s="63" t="s">
        <v>4924</v>
      </c>
      <c r="B904" s="53" t="str">
        <f t="array" ref="B904">IFERROR(INDEX(Pesquisa!AL:AL, MATCH(A904, Pesquisa!C:C, 0)), "Não encontrado")</f>
        <v>C</v>
      </c>
    </row>
    <row r="905">
      <c r="A905" s="63" t="s">
        <v>7169</v>
      </c>
      <c r="B905" s="53" t="str">
        <f t="array" ref="B905">IFERROR(INDEX(Pesquisa!AL:AL, MATCH(A905, Pesquisa!C:C, 0)), "Não encontrado")</f>
        <v>Não encontrado</v>
      </c>
    </row>
    <row r="906">
      <c r="A906" s="63" t="s">
        <v>67</v>
      </c>
      <c r="B906" s="53" t="str">
        <f t="array" ref="B906">IFERROR(INDEX(Pesquisa!AL:AL, MATCH(A906, Pesquisa!C:C, 0)), "Não encontrado")</f>
        <v>A</v>
      </c>
    </row>
    <row r="907">
      <c r="A907" s="63" t="s">
        <v>7169</v>
      </c>
      <c r="B907" s="53" t="str">
        <f t="array" ref="B907">IFERROR(INDEX(Pesquisa!AL:AL, MATCH(A907, Pesquisa!C:C, 0)), "Não encontrado")</f>
        <v>Não encontrado</v>
      </c>
    </row>
    <row r="908">
      <c r="A908" s="63" t="s">
        <v>7170</v>
      </c>
      <c r="B908" s="53" t="str">
        <f t="array" ref="B908">IFERROR(INDEX(Pesquisa!AL:AL, MATCH(A908, Pesquisa!C:C, 0)), "Não encontrado")</f>
        <v>Não encontrado</v>
      </c>
    </row>
    <row r="909">
      <c r="A909" s="63" t="s">
        <v>3928</v>
      </c>
      <c r="B909" s="53" t="str">
        <f t="array" ref="B909">IFERROR(INDEX(Pesquisa!AL:AL, MATCH(A909, Pesquisa!C:C, 0)), "Não encontrado")</f>
        <v>A</v>
      </c>
    </row>
    <row r="910">
      <c r="A910" s="63" t="s">
        <v>3928</v>
      </c>
      <c r="B910" s="53" t="str">
        <f t="array" ref="B910">IFERROR(INDEX(Pesquisa!AL:AL, MATCH(A910, Pesquisa!C:C, 0)), "Não encontrado")</f>
        <v>A</v>
      </c>
    </row>
    <row r="911">
      <c r="A911" s="63" t="s">
        <v>2666</v>
      </c>
      <c r="B911" s="53" t="str">
        <f t="array" ref="B911">IFERROR(INDEX(Pesquisa!AL:AL, MATCH(A911, Pesquisa!C:C, 0)), "Não encontrado")</f>
        <v>B</v>
      </c>
    </row>
    <row r="912">
      <c r="A912" s="63" t="s">
        <v>2666</v>
      </c>
      <c r="B912" s="53" t="str">
        <f t="array" ref="B912">IFERROR(INDEX(Pesquisa!AL:AL, MATCH(A912, Pesquisa!C:C, 0)), "Não encontrado")</f>
        <v>B</v>
      </c>
    </row>
    <row r="913">
      <c r="A913" s="63" t="s">
        <v>7171</v>
      </c>
      <c r="B913" s="53" t="str">
        <f t="array" ref="B913">IFERROR(INDEX(Pesquisa!AL:AL, MATCH(A913, Pesquisa!C:C, 0)), "Não encontrado")</f>
        <v>Não encontrado</v>
      </c>
    </row>
    <row r="914">
      <c r="A914" s="63" t="s">
        <v>7172</v>
      </c>
      <c r="B914" s="53" t="str">
        <f t="array" ref="B914">IFERROR(INDEX(Pesquisa!AL:AL, MATCH(A914, Pesquisa!C:C, 0)), "Não encontrado")</f>
        <v>Não encontrado</v>
      </c>
    </row>
    <row r="915">
      <c r="A915" s="63" t="s">
        <v>7173</v>
      </c>
      <c r="B915" s="53" t="str">
        <f t="array" ref="B915">IFERROR(INDEX(Pesquisa!AL:AL, MATCH(A915, Pesquisa!C:C, 0)), "Não encontrado")</f>
        <v>Não encontrado</v>
      </c>
    </row>
    <row r="916">
      <c r="A916" s="63" t="s">
        <v>7174</v>
      </c>
      <c r="B916" s="53" t="str">
        <f t="array" ref="B916">IFERROR(INDEX(Pesquisa!AL:AL, MATCH(A916, Pesquisa!C:C, 0)), "Não encontrado")</f>
        <v>Não encontrado</v>
      </c>
    </row>
    <row r="917">
      <c r="A917" s="63" t="s">
        <v>7175</v>
      </c>
      <c r="B917" s="53" t="str">
        <f t="array" ref="B917">IFERROR(INDEX(Pesquisa!AL:AL, MATCH(A917, Pesquisa!C:C, 0)), "Não encontrado")</f>
        <v>Não encontrado</v>
      </c>
    </row>
    <row r="918">
      <c r="A918" s="63" t="s">
        <v>7176</v>
      </c>
      <c r="B918" s="53" t="str">
        <f t="array" ref="B918">IFERROR(INDEX(Pesquisa!AL:AL, MATCH(A918, Pesquisa!C:C, 0)), "Não encontrado")</f>
        <v>Não encontrado</v>
      </c>
    </row>
    <row r="919">
      <c r="A919" s="63" t="s">
        <v>7177</v>
      </c>
      <c r="B919" s="53" t="str">
        <f t="array" ref="B919">IFERROR(INDEX(Pesquisa!AL:AL, MATCH(A919, Pesquisa!C:C, 0)), "Não encontrado")</f>
        <v>Não encontrado</v>
      </c>
    </row>
    <row r="920">
      <c r="A920" s="63" t="s">
        <v>7177</v>
      </c>
      <c r="B920" s="53" t="str">
        <f t="array" ref="B920">IFERROR(INDEX(Pesquisa!AL:AL, MATCH(A920, Pesquisa!C:C, 0)), "Não encontrado")</f>
        <v>Não encontrado</v>
      </c>
    </row>
    <row r="921">
      <c r="A921" s="63" t="s">
        <v>7178</v>
      </c>
      <c r="B921" s="53" t="str">
        <f t="array" ref="B921">IFERROR(INDEX(Pesquisa!AL:AL, MATCH(A921, Pesquisa!C:C, 0)), "Não encontrado")</f>
        <v>Não encontrado</v>
      </c>
    </row>
    <row r="922">
      <c r="A922" s="63" t="s">
        <v>7179</v>
      </c>
      <c r="B922" s="53" t="str">
        <f t="array" ref="B922">IFERROR(INDEX(Pesquisa!AL:AL, MATCH(A922, Pesquisa!C:C, 0)), "Não encontrado")</f>
        <v>Não encontrado</v>
      </c>
    </row>
    <row r="923">
      <c r="A923" s="63" t="s">
        <v>7180</v>
      </c>
      <c r="B923" s="53" t="str">
        <f t="array" ref="B923">IFERROR(INDEX(Pesquisa!AL:AL, MATCH(A923, Pesquisa!C:C, 0)), "Não encontrado")</f>
        <v>Não encontrado</v>
      </c>
    </row>
    <row r="924">
      <c r="A924" s="63" t="s">
        <v>7181</v>
      </c>
      <c r="B924" s="53" t="str">
        <f t="array" ref="B924">IFERROR(INDEX(Pesquisa!AL:AL, MATCH(A924, Pesquisa!C:C, 0)), "Não encontrado")</f>
        <v>Não encontrado</v>
      </c>
    </row>
    <row r="925">
      <c r="A925" s="63" t="s">
        <v>7182</v>
      </c>
      <c r="B925" s="53" t="str">
        <f t="array" ref="B925">IFERROR(INDEX(Pesquisa!AL:AL, MATCH(A925, Pesquisa!C:C, 0)), "Não encontrado")</f>
        <v>Não encontrado</v>
      </c>
    </row>
    <row r="926">
      <c r="A926" s="63" t="s">
        <v>7183</v>
      </c>
      <c r="B926" s="53" t="str">
        <f t="array" ref="B926">IFERROR(INDEX(Pesquisa!AL:AL, MATCH(A926, Pesquisa!C:C, 0)), "Não encontrado")</f>
        <v>Não encontrado</v>
      </c>
    </row>
    <row r="927">
      <c r="A927" s="63" t="s">
        <v>7184</v>
      </c>
      <c r="B927" s="53" t="str">
        <f t="array" ref="B927">IFERROR(INDEX(Pesquisa!AL:AL, MATCH(A927, Pesquisa!C:C, 0)), "Não encontrado")</f>
        <v>Não encontrado</v>
      </c>
    </row>
    <row r="928">
      <c r="A928" s="63" t="s">
        <v>7185</v>
      </c>
      <c r="B928" s="53" t="str">
        <f t="array" ref="B928">IFERROR(INDEX(Pesquisa!AL:AL, MATCH(A928, Pesquisa!C:C, 0)), "Não encontrado")</f>
        <v>Não encontrado</v>
      </c>
    </row>
    <row r="929">
      <c r="A929" s="63" t="s">
        <v>7186</v>
      </c>
      <c r="B929" s="53" t="str">
        <f t="array" ref="B929">IFERROR(INDEX(Pesquisa!AL:AL, MATCH(A929, Pesquisa!C:C, 0)), "Não encontrado")</f>
        <v>Não encontrado</v>
      </c>
    </row>
    <row r="930">
      <c r="A930" s="63" t="s">
        <v>7187</v>
      </c>
      <c r="B930" s="53" t="str">
        <f t="array" ref="B930">IFERROR(INDEX(Pesquisa!AL:AL, MATCH(A930, Pesquisa!C:C, 0)), "Não encontrado")</f>
        <v>Não encontrado</v>
      </c>
    </row>
    <row r="931">
      <c r="A931" s="63" t="s">
        <v>7188</v>
      </c>
      <c r="B931" s="53" t="str">
        <f t="array" ref="B931">IFERROR(INDEX(Pesquisa!AL:AL, MATCH(A931, Pesquisa!C:C, 0)), "Não encontrado")</f>
        <v>Não encontrado</v>
      </c>
    </row>
    <row r="932">
      <c r="A932" s="63" t="s">
        <v>7189</v>
      </c>
      <c r="B932" s="53" t="str">
        <f t="array" ref="B932">IFERROR(INDEX(Pesquisa!AL:AL, MATCH(A932, Pesquisa!C:C, 0)), "Não encontrado")</f>
        <v>Não encontrado</v>
      </c>
    </row>
    <row r="933">
      <c r="A933" s="63" t="s">
        <v>7190</v>
      </c>
      <c r="B933" s="53" t="str">
        <f t="array" ref="B933">IFERROR(INDEX(Pesquisa!AL:AL, MATCH(A933, Pesquisa!C:C, 0)), "Não encontrado")</f>
        <v>Não encontrado</v>
      </c>
    </row>
    <row r="934">
      <c r="A934" s="63" t="s">
        <v>7191</v>
      </c>
      <c r="B934" s="53" t="str">
        <f t="array" ref="B934">IFERROR(INDEX(Pesquisa!AL:AL, MATCH(A934, Pesquisa!C:C, 0)), "Não encontrado")</f>
        <v>Não encontrado</v>
      </c>
    </row>
    <row r="935">
      <c r="A935" s="63" t="s">
        <v>7192</v>
      </c>
      <c r="B935" s="53" t="str">
        <f t="array" ref="B935">IFERROR(INDEX(Pesquisa!AL:AL, MATCH(A935, Pesquisa!C:C, 0)), "Não encontrado")</f>
        <v>Não encontrado</v>
      </c>
    </row>
    <row r="936">
      <c r="A936" s="63" t="s">
        <v>7193</v>
      </c>
      <c r="B936" s="53" t="str">
        <f t="array" ref="B936">IFERROR(INDEX(Pesquisa!AL:AL, MATCH(A936, Pesquisa!C:C, 0)), "Não encontrado")</f>
        <v>Não encontrado</v>
      </c>
    </row>
    <row r="937">
      <c r="A937" s="63" t="s">
        <v>7194</v>
      </c>
      <c r="B937" s="53" t="str">
        <f t="array" ref="B937">IFERROR(INDEX(Pesquisa!AL:AL, MATCH(A937, Pesquisa!C:C, 0)), "Não encontrado")</f>
        <v>Não encontrado</v>
      </c>
    </row>
    <row r="938">
      <c r="A938" s="63" t="s">
        <v>7195</v>
      </c>
      <c r="B938" s="53" t="str">
        <f t="array" ref="B938">IFERROR(INDEX(Pesquisa!AL:AL, MATCH(A938, Pesquisa!C:C, 0)), "Não encontrado")</f>
        <v>Não encontrado</v>
      </c>
    </row>
    <row r="939">
      <c r="A939" s="63" t="s">
        <v>7196</v>
      </c>
      <c r="B939" s="53" t="str">
        <f t="array" ref="B939">IFERROR(INDEX(Pesquisa!AL:AL, MATCH(A939, Pesquisa!C:C, 0)), "Não encontrado")</f>
        <v>Não encontrado</v>
      </c>
    </row>
    <row r="940">
      <c r="A940" s="63" t="s">
        <v>7197</v>
      </c>
      <c r="B940" s="53" t="str">
        <f t="array" ref="B940">IFERROR(INDEX(Pesquisa!AL:AL, MATCH(A940, Pesquisa!C:C, 0)), "Não encontrado")</f>
        <v>Não encontrado</v>
      </c>
    </row>
    <row r="941">
      <c r="A941" s="63" t="s">
        <v>7198</v>
      </c>
      <c r="B941" s="53" t="str">
        <f t="array" ref="B941">IFERROR(INDEX(Pesquisa!AL:AL, MATCH(A941, Pesquisa!C:C, 0)), "Não encontrado")</f>
        <v>Não encontrado</v>
      </c>
    </row>
    <row r="942">
      <c r="A942" s="63" t="s">
        <v>7199</v>
      </c>
      <c r="B942" s="53" t="str">
        <f t="array" ref="B942">IFERROR(INDEX(Pesquisa!AL:AL, MATCH(A942, Pesquisa!C:C, 0)), "Não encontrado")</f>
        <v>Não encontrado</v>
      </c>
    </row>
    <row r="943">
      <c r="A943" s="63" t="s">
        <v>7198</v>
      </c>
      <c r="B943" s="53" t="str">
        <f t="array" ref="B943">IFERROR(INDEX(Pesquisa!AL:AL, MATCH(A943, Pesquisa!C:C, 0)), "Não encontrado")</f>
        <v>Não encontrado</v>
      </c>
    </row>
    <row r="944">
      <c r="A944" s="63" t="s">
        <v>7200</v>
      </c>
      <c r="B944" s="53" t="str">
        <f t="array" ref="B944">IFERROR(INDEX(Pesquisa!AL:AL, MATCH(A944, Pesquisa!C:C, 0)), "Não encontrado")</f>
        <v>Não encontrado</v>
      </c>
    </row>
    <row r="945">
      <c r="A945" s="63" t="s">
        <v>7201</v>
      </c>
      <c r="B945" s="53" t="str">
        <f t="array" ref="B945">IFERROR(INDEX(Pesquisa!AL:AL, MATCH(A945, Pesquisa!C:C, 0)), "Não encontrado")</f>
        <v>Não encontrado</v>
      </c>
    </row>
    <row r="946">
      <c r="A946" s="63" t="s">
        <v>7202</v>
      </c>
      <c r="B946" s="53" t="str">
        <f t="array" ref="B946">IFERROR(INDEX(Pesquisa!AL:AL, MATCH(A946, Pesquisa!C:C, 0)), "Não encontrado")</f>
        <v>Não encontrado</v>
      </c>
    </row>
    <row r="947">
      <c r="A947" s="63" t="s">
        <v>7202</v>
      </c>
      <c r="B947" s="53" t="str">
        <f t="array" ref="B947">IFERROR(INDEX(Pesquisa!AL:AL, MATCH(A947, Pesquisa!C:C, 0)), "Não encontrado")</f>
        <v>Não encontrado</v>
      </c>
    </row>
    <row r="948">
      <c r="A948" s="63" t="s">
        <v>7203</v>
      </c>
      <c r="B948" s="53" t="str">
        <f t="array" ref="B948">IFERROR(INDEX(Pesquisa!AL:AL, MATCH(A948, Pesquisa!C:C, 0)), "Não encontrado")</f>
        <v>Não encontrado</v>
      </c>
    </row>
    <row r="949">
      <c r="A949" s="63" t="s">
        <v>7204</v>
      </c>
      <c r="B949" s="53" t="str">
        <f t="array" ref="B949">IFERROR(INDEX(Pesquisa!AL:AL, MATCH(A949, Pesquisa!C:C, 0)), "Não encontrado")</f>
        <v>Não encontrado</v>
      </c>
    </row>
    <row r="950">
      <c r="A950" s="63" t="s">
        <v>7205</v>
      </c>
      <c r="B950" s="53" t="str">
        <f t="array" ref="B950">IFERROR(INDEX(Pesquisa!AL:AL, MATCH(A950, Pesquisa!C:C, 0)), "Não encontrado")</f>
        <v>Não encontrado</v>
      </c>
    </row>
    <row r="951">
      <c r="A951" s="63" t="s">
        <v>7206</v>
      </c>
      <c r="B951" s="53" t="str">
        <f t="array" ref="B951">IFERROR(INDEX(Pesquisa!AL:AL, MATCH(A951, Pesquisa!C:C, 0)), "Não encontrado")</f>
        <v>Não encontrado</v>
      </c>
    </row>
    <row r="952">
      <c r="A952" s="63" t="s">
        <v>7206</v>
      </c>
      <c r="B952" s="53" t="str">
        <f t="array" ref="B952">IFERROR(INDEX(Pesquisa!AL:AL, MATCH(A952, Pesquisa!C:C, 0)), "Não encontrado")</f>
        <v>Não encontrado</v>
      </c>
    </row>
    <row r="953">
      <c r="A953" s="63" t="s">
        <v>7207</v>
      </c>
      <c r="B953" s="53" t="str">
        <f t="array" ref="B953">IFERROR(INDEX(Pesquisa!AL:AL, MATCH(A953, Pesquisa!C:C, 0)), "Não encontrado")</f>
        <v>Não encontrado</v>
      </c>
    </row>
    <row r="954">
      <c r="A954" s="63" t="s">
        <v>7208</v>
      </c>
      <c r="B954" s="53" t="str">
        <f t="array" ref="B954">IFERROR(INDEX(Pesquisa!AL:AL, MATCH(A954, Pesquisa!C:C, 0)), "Não encontrado")</f>
        <v>Não encontrado</v>
      </c>
    </row>
    <row r="955">
      <c r="A955" s="63" t="s">
        <v>7209</v>
      </c>
      <c r="B955" s="53" t="str">
        <f t="array" ref="B955">IFERROR(INDEX(Pesquisa!AL:AL, MATCH(A955, Pesquisa!C:C, 0)), "Não encontrado")</f>
        <v>Não encontrado</v>
      </c>
    </row>
    <row r="956">
      <c r="A956" s="63" t="s">
        <v>7208</v>
      </c>
      <c r="B956" s="53" t="str">
        <f t="array" ref="B956">IFERROR(INDEX(Pesquisa!AL:AL, MATCH(A956, Pesquisa!C:C, 0)), "Não encontrado")</f>
        <v>Não encontrado</v>
      </c>
    </row>
    <row r="957">
      <c r="A957" s="63" t="s">
        <v>7210</v>
      </c>
      <c r="B957" s="53" t="str">
        <f t="array" ref="B957">IFERROR(INDEX(Pesquisa!AL:AL, MATCH(A957, Pesquisa!C:C, 0)), "Não encontrado")</f>
        <v>Não encontrado</v>
      </c>
    </row>
    <row r="958">
      <c r="A958" s="63" t="s">
        <v>7211</v>
      </c>
      <c r="B958" s="53" t="str">
        <f t="array" ref="B958">IFERROR(INDEX(Pesquisa!AL:AL, MATCH(A958, Pesquisa!C:C, 0)), "Não encontrado")</f>
        <v>Não encontrado</v>
      </c>
    </row>
    <row r="959">
      <c r="A959" s="63" t="s">
        <v>7212</v>
      </c>
      <c r="B959" s="53" t="str">
        <f t="array" ref="B959">IFERROR(INDEX(Pesquisa!AL:AL, MATCH(A959, Pesquisa!C:C, 0)), "Não encontrado")</f>
        <v>Não encontrado</v>
      </c>
    </row>
    <row r="960">
      <c r="A960" s="63" t="s">
        <v>7213</v>
      </c>
      <c r="B960" s="53" t="str">
        <f t="array" ref="B960">IFERROR(INDEX(Pesquisa!AL:AL, MATCH(A960, Pesquisa!C:C, 0)), "Não encontrado")</f>
        <v>Não encontrado</v>
      </c>
    </row>
    <row r="961">
      <c r="A961" s="63" t="s">
        <v>7214</v>
      </c>
      <c r="B961" s="53" t="str">
        <f t="array" ref="B961">IFERROR(INDEX(Pesquisa!AL:AL, MATCH(A961, Pesquisa!C:C, 0)), "Não encontrado")</f>
        <v>Não encontrado</v>
      </c>
    </row>
    <row r="962">
      <c r="A962" s="63" t="s">
        <v>7215</v>
      </c>
      <c r="B962" s="53" t="str">
        <f t="array" ref="B962">IFERROR(INDEX(Pesquisa!AL:AL, MATCH(A962, Pesquisa!C:C, 0)), "Não encontrado")</f>
        <v>Não encontrado</v>
      </c>
    </row>
    <row r="963">
      <c r="A963" s="63" t="s">
        <v>7216</v>
      </c>
      <c r="B963" s="53" t="str">
        <f t="array" ref="B963">IFERROR(INDEX(Pesquisa!AL:AL, MATCH(A963, Pesquisa!C:C, 0)), "Não encontrado")</f>
        <v>Não encontrado</v>
      </c>
    </row>
    <row r="964">
      <c r="A964" s="63" t="s">
        <v>7217</v>
      </c>
      <c r="B964" s="53" t="str">
        <f t="array" ref="B964">IFERROR(INDEX(Pesquisa!AL:AL, MATCH(A964, Pesquisa!C:C, 0)), "Não encontrado")</f>
        <v>Não encontrado</v>
      </c>
    </row>
    <row r="965">
      <c r="A965" s="63" t="s">
        <v>7218</v>
      </c>
      <c r="B965" s="53" t="str">
        <f t="array" ref="B965">IFERROR(INDEX(Pesquisa!AL:AL, MATCH(A965, Pesquisa!C:C, 0)), "Não encontrado")</f>
        <v>Não encontrado</v>
      </c>
    </row>
    <row r="966">
      <c r="A966" s="63" t="s">
        <v>7219</v>
      </c>
      <c r="B966" s="53" t="str">
        <f t="array" ref="B966">IFERROR(INDEX(Pesquisa!AL:AL, MATCH(A966, Pesquisa!C:C, 0)), "Não encontrado")</f>
        <v>Não encontrado</v>
      </c>
    </row>
    <row r="967">
      <c r="A967" s="63" t="s">
        <v>7220</v>
      </c>
      <c r="B967" s="53" t="str">
        <f t="array" ref="B967">IFERROR(INDEX(Pesquisa!AL:AL, MATCH(A967, Pesquisa!C:C, 0)), "Não encontrado")</f>
        <v>Não encontrado</v>
      </c>
    </row>
    <row r="968">
      <c r="A968" s="63" t="s">
        <v>7221</v>
      </c>
      <c r="B968" s="53" t="str">
        <f t="array" ref="B968">IFERROR(INDEX(Pesquisa!AL:AL, MATCH(A968, Pesquisa!C:C, 0)), "Não encontrado")</f>
        <v>Não encontrado</v>
      </c>
    </row>
    <row r="969">
      <c r="A969" s="63" t="s">
        <v>7222</v>
      </c>
      <c r="B969" s="53" t="str">
        <f t="array" ref="B969">IFERROR(INDEX(Pesquisa!AL:AL, MATCH(A969, Pesquisa!C:C, 0)), "Não encontrado")</f>
        <v>Não encontrado</v>
      </c>
    </row>
    <row r="970">
      <c r="A970" s="63" t="s">
        <v>7222</v>
      </c>
      <c r="B970" s="53" t="str">
        <f t="array" ref="B970">IFERROR(INDEX(Pesquisa!AL:AL, MATCH(A970, Pesquisa!C:C, 0)), "Não encontrado")</f>
        <v>Não encontrado</v>
      </c>
    </row>
    <row r="971">
      <c r="A971" s="63" t="s">
        <v>7223</v>
      </c>
      <c r="B971" s="53" t="str">
        <f t="array" ref="B971">IFERROR(INDEX(Pesquisa!AL:AL, MATCH(A971, Pesquisa!C:C, 0)), "Não encontrado")</f>
        <v>Não encontrado</v>
      </c>
    </row>
    <row r="972">
      <c r="A972" s="63" t="s">
        <v>7224</v>
      </c>
      <c r="B972" s="53" t="str">
        <f t="array" ref="B972">IFERROR(INDEX(Pesquisa!AL:AL, MATCH(A972, Pesquisa!C:C, 0)), "Não encontrado")</f>
        <v>Não encontrado</v>
      </c>
    </row>
    <row r="973">
      <c r="A973" s="63" t="s">
        <v>7225</v>
      </c>
      <c r="B973" s="53" t="str">
        <f t="array" ref="B973">IFERROR(INDEX(Pesquisa!AL:AL, MATCH(A973, Pesquisa!C:C, 0)), "Não encontrado")</f>
        <v>Não encontrado</v>
      </c>
    </row>
    <row r="974">
      <c r="A974" s="63" t="s">
        <v>7226</v>
      </c>
      <c r="B974" s="53" t="str">
        <f t="array" ref="B974">IFERROR(INDEX(Pesquisa!AL:AL, MATCH(A974, Pesquisa!C:C, 0)), "Não encontrado")</f>
        <v>Não encontrado</v>
      </c>
    </row>
    <row r="975">
      <c r="A975" s="63" t="s">
        <v>7227</v>
      </c>
      <c r="B975" s="53" t="str">
        <f t="array" ref="B975">IFERROR(INDEX(Pesquisa!AL:AL, MATCH(A975, Pesquisa!C:C, 0)), "Não encontrado")</f>
        <v>Não encontrado</v>
      </c>
    </row>
    <row r="976">
      <c r="A976" s="63" t="s">
        <v>7228</v>
      </c>
      <c r="B976" s="53" t="str">
        <f t="array" ref="B976">IFERROR(INDEX(Pesquisa!AL:AL, MATCH(A976, Pesquisa!C:C, 0)), "Não encontrado")</f>
        <v>Não encontrado</v>
      </c>
    </row>
    <row r="977">
      <c r="A977" s="63" t="s">
        <v>7229</v>
      </c>
      <c r="B977" s="53" t="str">
        <f t="array" ref="B977">IFERROR(INDEX(Pesquisa!AL:AL, MATCH(A977, Pesquisa!C:C, 0)), "Não encontrado")</f>
        <v>Não encontrado</v>
      </c>
    </row>
    <row r="978">
      <c r="A978" s="63" t="s">
        <v>7230</v>
      </c>
      <c r="B978" s="53" t="str">
        <f t="array" ref="B978">IFERROR(INDEX(Pesquisa!AL:AL, MATCH(A978, Pesquisa!C:C, 0)), "Não encontrado")</f>
        <v>Não encontrado</v>
      </c>
    </row>
    <row r="979">
      <c r="A979" s="63" t="s">
        <v>6997</v>
      </c>
      <c r="B979" s="53" t="str">
        <f t="array" ref="B979">IFERROR(INDEX(Pesquisa!AL:AL, MATCH(A979, Pesquisa!C:C, 0)), "Não encontrado")</f>
        <v>Não encontrado</v>
      </c>
    </row>
    <row r="980">
      <c r="A980" s="63" t="s">
        <v>7231</v>
      </c>
      <c r="B980" s="53" t="str">
        <f t="array" ref="B980">IFERROR(INDEX(Pesquisa!AL:AL, MATCH(A980, Pesquisa!C:C, 0)), "Não encontrado")</f>
        <v>Não encontrado</v>
      </c>
    </row>
    <row r="981">
      <c r="A981" s="63" t="s">
        <v>7232</v>
      </c>
      <c r="B981" s="53" t="str">
        <f t="array" ref="B981">IFERROR(INDEX(Pesquisa!AL:AL, MATCH(A981, Pesquisa!C:C, 0)), "Não encontrado")</f>
        <v>Não encontrado</v>
      </c>
    </row>
    <row r="982">
      <c r="A982" s="63" t="s">
        <v>6952</v>
      </c>
      <c r="B982" s="53" t="str">
        <f t="array" ref="B982">IFERROR(INDEX(Pesquisa!AL:AL, MATCH(A982, Pesquisa!C:C, 0)), "Não encontrado")</f>
        <v>Não encontrado</v>
      </c>
    </row>
    <row r="983">
      <c r="A983" s="63" t="s">
        <v>7233</v>
      </c>
      <c r="B983" s="53" t="str">
        <f t="array" ref="B983">IFERROR(INDEX(Pesquisa!AL:AL, MATCH(A983, Pesquisa!C:C, 0)), "Não encontrado")</f>
        <v>Não encontrado</v>
      </c>
    </row>
    <row r="984">
      <c r="A984" s="63" t="s">
        <v>7234</v>
      </c>
      <c r="B984" s="53" t="str">
        <f t="array" ref="B984">IFERROR(INDEX(Pesquisa!AL:AL, MATCH(A984, Pesquisa!C:C, 0)), "Não encontrado")</f>
        <v>Não encontrado</v>
      </c>
    </row>
    <row r="985">
      <c r="A985" s="63" t="s">
        <v>7235</v>
      </c>
      <c r="B985" s="53" t="str">
        <f t="array" ref="B985">IFERROR(INDEX(Pesquisa!AL:AL, MATCH(A985, Pesquisa!C:C, 0)), "Não encontrado")</f>
        <v>Não encontrado</v>
      </c>
    </row>
    <row r="986">
      <c r="A986" s="63" t="s">
        <v>7236</v>
      </c>
      <c r="B986" s="53" t="str">
        <f t="array" ref="B986">IFERROR(INDEX(Pesquisa!AL:AL, MATCH(A986, Pesquisa!C:C, 0)), "Não encontrado")</f>
        <v>Não encontrado</v>
      </c>
    </row>
    <row r="987">
      <c r="A987" s="63" t="s">
        <v>7237</v>
      </c>
      <c r="B987" s="53" t="str">
        <f t="array" ref="B987">IFERROR(INDEX(Pesquisa!AL:AL, MATCH(A987, Pesquisa!C:C, 0)), "Não encontrado")</f>
        <v>Não encontrado</v>
      </c>
    </row>
    <row r="988">
      <c r="A988" s="63" t="s">
        <v>7238</v>
      </c>
      <c r="B988" s="53" t="str">
        <f t="array" ref="B988">IFERROR(INDEX(Pesquisa!AL:AL, MATCH(A988, Pesquisa!C:C, 0)), "Não encontrado")</f>
        <v>Não encontrado</v>
      </c>
    </row>
    <row r="989">
      <c r="A989" s="63" t="s">
        <v>7239</v>
      </c>
      <c r="B989" s="53" t="str">
        <f t="array" ref="B989">IFERROR(INDEX(Pesquisa!AL:AL, MATCH(A989, Pesquisa!C:C, 0)), "Não encontrado")</f>
        <v>Não encontrado</v>
      </c>
    </row>
    <row r="990">
      <c r="A990" s="63" t="s">
        <v>7240</v>
      </c>
      <c r="B990" s="53" t="str">
        <f t="array" ref="B990">IFERROR(INDEX(Pesquisa!AL:AL, MATCH(A990, Pesquisa!C:C, 0)), "Não encontrado")</f>
        <v>Não encontrado</v>
      </c>
    </row>
    <row r="991">
      <c r="A991" s="63" t="s">
        <v>7241</v>
      </c>
      <c r="B991" s="53" t="str">
        <f t="array" ref="B991">IFERROR(INDEX(Pesquisa!AL:AL, MATCH(A991, Pesquisa!C:C, 0)), "Não encontrado")</f>
        <v>Não encontrado</v>
      </c>
    </row>
    <row r="992">
      <c r="A992" s="63" t="s">
        <v>7242</v>
      </c>
      <c r="B992" s="53" t="str">
        <f t="array" ref="B992">IFERROR(INDEX(Pesquisa!AL:AL, MATCH(A992, Pesquisa!C:C, 0)), "Não encontrado")</f>
        <v>Não encontrado</v>
      </c>
    </row>
    <row r="993">
      <c r="A993" s="63" t="s">
        <v>7243</v>
      </c>
      <c r="B993" s="53" t="str">
        <f t="array" ref="B993">IFERROR(INDEX(Pesquisa!AL:AL, MATCH(A993, Pesquisa!C:C, 0)), "Não encontrado")</f>
        <v>Não encontrado</v>
      </c>
    </row>
    <row r="994">
      <c r="A994" s="63" t="s">
        <v>7244</v>
      </c>
      <c r="B994" s="53" t="str">
        <f t="array" ref="B994">IFERROR(INDEX(Pesquisa!AL:AL, MATCH(A994, Pesquisa!C:C, 0)), "Não encontrado")</f>
        <v>Não encontrado</v>
      </c>
    </row>
    <row r="995">
      <c r="A995" s="63" t="s">
        <v>7245</v>
      </c>
      <c r="B995" s="53" t="str">
        <f t="array" ref="B995">IFERROR(INDEX(Pesquisa!AL:AL, MATCH(A995, Pesquisa!C:C, 0)), "Não encontrado")</f>
        <v>Não encontrado</v>
      </c>
    </row>
    <row r="996">
      <c r="A996" s="63" t="s">
        <v>7246</v>
      </c>
      <c r="B996" s="53" t="str">
        <f t="array" ref="B996">IFERROR(INDEX(Pesquisa!AL:AL, MATCH(A996, Pesquisa!C:C, 0)), "Não encontrado")</f>
        <v>Não encontrado</v>
      </c>
    </row>
    <row r="997">
      <c r="A997" s="63" t="s">
        <v>7247</v>
      </c>
      <c r="B997" s="53" t="str">
        <f t="array" ref="B997">IFERROR(INDEX(Pesquisa!AL:AL, MATCH(A997, Pesquisa!C:C, 0)), "Não encontrado")</f>
        <v>Não encontrado</v>
      </c>
    </row>
    <row r="998">
      <c r="A998" s="63" t="s">
        <v>7248</v>
      </c>
      <c r="B998" s="53" t="str">
        <f t="array" ref="B998">IFERROR(INDEX(Pesquisa!AL:AL, MATCH(A998, Pesquisa!C:C, 0)), "Não encontrado")</f>
        <v>Não encontrado</v>
      </c>
    </row>
    <row r="999">
      <c r="A999" s="63" t="s">
        <v>7248</v>
      </c>
      <c r="B999" s="53" t="str">
        <f t="array" ref="B999">IFERROR(INDEX(Pesquisa!AL:AL, MATCH(A999, Pesquisa!C:C, 0)), "Não encontrado")</f>
        <v>Não encontrado</v>
      </c>
    </row>
    <row r="1000">
      <c r="A1000" s="63" t="s">
        <v>7249</v>
      </c>
      <c r="B1000" s="53" t="str">
        <f t="array" ref="B1000">IFERROR(INDEX(Pesquisa!AL:AL, MATCH(A1000, Pesquisa!C:C, 0)), "Não encontrado")</f>
        <v>Não encontrado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5.8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  <col customWidth="1" min="11" max="11" width="3.38"/>
    <col customWidth="1" min="12" max="12" width="6.88"/>
    <col customWidth="1" min="13" max="13" width="6.25"/>
  </cols>
  <sheetData>
    <row r="1" ht="15.75" customHeight="1">
      <c r="D1" s="60" t="s">
        <v>7253</v>
      </c>
      <c r="G1" s="53"/>
      <c r="H1" s="60" t="s">
        <v>7254</v>
      </c>
    </row>
    <row r="2" ht="15.75" customHeight="1"/>
    <row r="3" ht="15.75" customHeight="1">
      <c r="L3" s="65">
        <f t="shared" ref="L3:L6" si="1">J3/F3</f>
        <v>0.01737451737</v>
      </c>
      <c r="M3" s="66" t="s">
        <v>6330</v>
      </c>
    </row>
    <row r="4" ht="15.75" customHeight="1">
      <c r="L4" s="65">
        <f t="shared" si="1"/>
        <v>0.009523809524</v>
      </c>
      <c r="M4" s="66" t="s">
        <v>6329</v>
      </c>
    </row>
    <row r="5" ht="15.75" customHeight="1">
      <c r="L5" s="65">
        <f t="shared" si="1"/>
        <v>0.007641921397</v>
      </c>
      <c r="M5" s="66" t="s">
        <v>6328</v>
      </c>
    </row>
    <row r="6" ht="15.75" customHeight="1">
      <c r="L6" s="65">
        <f t="shared" si="1"/>
        <v>0.005194805195</v>
      </c>
      <c r="M6" s="66" t="s">
        <v>6321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">
    <mergeCell ref="D1:F1"/>
    <mergeCell ref="H1:J1"/>
  </mergeCells>
  <drawing r:id="rId4"/>
</worksheet>
</file>